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mailmissouri-my.sharepoint.com/personal/dskvnq_umsystem_edu/Documents/My things/Drew Kientzy/Ryan's Assignments/MU Extension Guide Sheets/Budgets/Budget Spreadsheets/2025/"/>
    </mc:Choice>
  </mc:AlternateContent>
  <xr:revisionPtr revIDLastSave="34" documentId="8_{819C1C65-F3A5-412F-9135-FD46ABBCD4AB}" xr6:coauthVersionLast="47" xr6:coauthVersionMax="47" xr10:uidLastSave="{5AFE6FE9-2E87-48A6-BB19-43DC39E20CDD}"/>
  <bookViews>
    <workbookView xWindow="-120" yWindow="-120" windowWidth="29040" windowHeight="15720" firstSheet="2" activeTab="11" xr2:uid="{A3128A76-7503-4CF2-8A06-5CDA2B835BDE}"/>
  </bookViews>
  <sheets>
    <sheet name="Introduction" sheetId="9" r:id="rId1"/>
    <sheet name="Input prices" sheetId="8" r:id="rId2"/>
    <sheet name="Input quantities" sheetId="24" r:id="rId3"/>
    <sheet name="Irrigation costs" sheetId="25" state="hidden" r:id="rId4"/>
    <sheet name="Equipment" sheetId="22" r:id="rId5"/>
    <sheet name="Custom hire" sheetId="23" r:id="rId6"/>
    <sheet name="Corn" sheetId="30" r:id="rId7"/>
    <sheet name="Irrigated Corn" sheetId="38" r:id="rId8"/>
    <sheet name="Full Season Soybeans" sheetId="31" r:id="rId9"/>
    <sheet name="Double crop soybeans" sheetId="32" r:id="rId10"/>
    <sheet name="Wheat" sheetId="36" r:id="rId11"/>
    <sheet name="Milo" sheetId="37" r:id="rId12"/>
    <sheet name="Summary" sheetId="39" r:id="rId13"/>
    <sheet name="Machinery Input Tables" sheetId="28" state="hidden" r:id="rId14"/>
  </sheets>
  <externalReferences>
    <externalReference r:id="rId15"/>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acres">#REF!</definedName>
    <definedName name="Boom_Sprayer">#REF!</definedName>
    <definedName name="Boom_Sprayer_SP">#REF!</definedName>
    <definedName name="byyield">#REF!</definedName>
    <definedName name="Chisel_Plow">#REF!</definedName>
    <definedName name="Chisel_Plow_FD">#REF!</definedName>
    <definedName name="Comb_Disk_VRipper">#REF!</definedName>
    <definedName name="Comb_Fld_Cult_Incorp">#REF!</definedName>
    <definedName name="Combine_Size">#REF!</definedName>
    <definedName name="Cornhead_Size">#REF!</definedName>
    <definedName name="crop">#REF!</definedName>
    <definedName name="cropnum">#REF!</definedName>
    <definedName name="Crops">#REF!</definedName>
    <definedName name="Cultivator">#REF!</definedName>
    <definedName name="Cultivator_HR">#REF!</definedName>
    <definedName name="customhire2">#REF!,#REF!</definedName>
    <definedName name="CustomImps">#REF!</definedName>
    <definedName name="Disc_Mower">#REF!</definedName>
    <definedName name="Disk">#REF!</definedName>
    <definedName name="Disk_Mower">#REF!</definedName>
    <definedName name="drying">#REF!,#REF!</definedName>
    <definedName name="Field_Cultivator">#REF!</definedName>
    <definedName name="Grain_Auger">#REF!</definedName>
    <definedName name="Graincart">#REF!</definedName>
    <definedName name="Grainhead_Size">#REF!</definedName>
    <definedName name="Harrow">#REF!</definedName>
    <definedName name="hauling">#REF!,#REF!</definedName>
    <definedName name="herbicide2">#REF!,#REF!</definedName>
    <definedName name="ImplSel">#REF!</definedName>
    <definedName name="import">#REF!</definedName>
    <definedName name="income">#REF!</definedName>
    <definedName name="insecticide2">#REF!,#REF!</definedName>
    <definedName name="Irrigation">#REF!</definedName>
    <definedName name="irrigation2">#REF!</definedName>
    <definedName name="lease_arrangement">#REF!</definedName>
    <definedName name="leasenum">#REF!</definedName>
    <definedName name="mdbvalues">#REF!,#REF!,#REF!,#REF!</definedName>
    <definedName name="Moldboard_Plow">#REF!</definedName>
    <definedName name="NoTill_Drill">#REF!</definedName>
    <definedName name="NoTill_Planter">#REF!</definedName>
    <definedName name="Passes">#REF!,#REF!,#REF!,#REF!</definedName>
    <definedName name="Planter">#REF!</definedName>
    <definedName name="postharvest">#REF!,#REF!,#REF!</definedName>
    <definedName name="power">#REF!,#REF!,#REF!,#REF!,#REF!,#REF!</definedName>
    <definedName name="Power_Size">#REF!</definedName>
    <definedName name="PowerSel">#REF!</definedName>
    <definedName name="Presswheel_Drill">#REF!</definedName>
    <definedName name="Primary_Units">#REF!</definedName>
    <definedName name="primyield">#REF!</definedName>
    <definedName name="_xlnm.Print_Area" localSheetId="6">Corn!$B$3:$H$54</definedName>
    <definedName name="_xlnm.Print_Area" localSheetId="9">'Double crop soybeans'!$B$3:$H$53</definedName>
    <definedName name="_xlnm.Print_Area" localSheetId="8">'Full Season Soybeans'!$B$3:$H$53</definedName>
    <definedName name="_xlnm.Print_Area" localSheetId="7">'Irrigated Corn'!$B$3:$H$69</definedName>
    <definedName name="_xlnm.Print_Area" localSheetId="11">Milo!$B$3:$H$53</definedName>
    <definedName name="_xlnm.Print_Area" localSheetId="10">Wheat!$B$3:$H$53</definedName>
    <definedName name="PUAlloc">#REF!</definedName>
    <definedName name="PUMiles">#REF!</definedName>
    <definedName name="rental">#REF!,#REF!,#REF!,#REF!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ller_Bar_Rake">#REF!</definedName>
    <definedName name="Round_Baler_Tie">#REF!</definedName>
    <definedName name="seed2">#REF!,#REF!,#REF!</definedName>
    <definedName name="SemiAlloc">#REF!</definedName>
    <definedName name="SemiMiles">#REF!</definedName>
    <definedName name="Silage_Wrapper">#REF!</definedName>
    <definedName name="Soybeanhead_Size">#REF!</definedName>
    <definedName name="SplitRow_Planter">#REF!</definedName>
    <definedName name="storage">#REF!,#REF!</definedName>
    <definedName name="Swather_Mower_Conditioner">#REF!</definedName>
    <definedName name="Tandem_Disk">#REF!</definedName>
    <definedName name="TenWheelAlloc">#REF!</definedName>
    <definedName name="TenWheelMiles">#REF!</definedName>
    <definedName name="VRipper">#REF!</definedName>
    <definedName name="Wheel_Rake">#REF!</definedName>
    <definedName name="wrn.all." hidden="1">{"detail",#N/A,FALSE,"Trac_Table";"tractable",#N/A,FALSE,"Trac_Table";"sensitivity",#N/A,FALSE,"Trac_Table"}</definedName>
    <definedName name="ww">#REF!</definedName>
    <definedName name="yiel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66" i="38" l="1"/>
  <c r="C66" i="38"/>
  <c r="F30" i="37"/>
  <c r="F30" i="36"/>
  <c r="C28" i="36"/>
  <c r="F30" i="32"/>
  <c r="F30" i="31"/>
  <c r="F31" i="30"/>
  <c r="E58" i="37"/>
  <c r="C63" i="36"/>
  <c r="C63" i="37"/>
  <c r="C28" i="37"/>
  <c r="H64" i="37"/>
  <c r="H63" i="37"/>
  <c r="E59" i="30"/>
  <c r="E59" i="38"/>
  <c r="E58" i="31"/>
  <c r="E58" i="32"/>
  <c r="E58" i="36"/>
  <c r="H64" i="36"/>
  <c r="H63" i="36"/>
  <c r="C57" i="32"/>
  <c r="H57" i="32"/>
  <c r="C58" i="32"/>
  <c r="H58" i="32"/>
  <c r="C59" i="32"/>
  <c r="H59" i="32"/>
  <c r="C60" i="32"/>
  <c r="H60" i="32"/>
  <c r="H61" i="32"/>
  <c r="C62" i="32"/>
  <c r="H62" i="32"/>
  <c r="D18" i="31"/>
  <c r="E18" i="31" s="1"/>
  <c r="B54" i="32"/>
  <c r="C63" i="31"/>
  <c r="C28" i="31"/>
  <c r="H64" i="31"/>
  <c r="H63" i="31"/>
  <c r="B54" i="31"/>
  <c r="H68" i="38"/>
  <c r="H67" i="38"/>
  <c r="H61" i="38"/>
  <c r="C61" i="38"/>
  <c r="H60" i="38"/>
  <c r="C60" i="38"/>
  <c r="B55" i="38"/>
  <c r="E18" i="30"/>
  <c r="D18" i="30"/>
  <c r="H67" i="30"/>
  <c r="H66" i="30"/>
  <c r="H61" i="30"/>
  <c r="C61" i="30"/>
  <c r="H60" i="30"/>
  <c r="C60" i="30"/>
  <c r="B55" i="30"/>
  <c r="B85" i="37"/>
  <c r="B84" i="37"/>
  <c r="B83" i="37"/>
  <c r="B82" i="37"/>
  <c r="B81" i="37"/>
  <c r="B80" i="37"/>
  <c r="B79" i="37"/>
  <c r="B78" i="37"/>
  <c r="B77" i="37"/>
  <c r="G28" i="22"/>
  <c r="BP10" i="28"/>
  <c r="BP7" i="28"/>
  <c r="BP6" i="28"/>
  <c r="G106" i="22" l="1"/>
  <c r="F85" i="37" s="1"/>
  <c r="G105" i="22"/>
  <c r="F84" i="37" s="1"/>
  <c r="G90" i="22"/>
  <c r="F85" i="36" s="1"/>
  <c r="G89" i="22"/>
  <c r="F84" i="36" s="1"/>
  <c r="G88" i="22"/>
  <c r="F83" i="36" s="1"/>
  <c r="G72" i="22"/>
  <c r="G71" i="22"/>
  <c r="F83" i="32" s="1"/>
  <c r="G70" i="22"/>
  <c r="F82" i="32" s="1"/>
  <c r="G69" i="22"/>
  <c r="F81" i="32" s="1"/>
  <c r="G54" i="22"/>
  <c r="G53" i="22"/>
  <c r="G52" i="22"/>
  <c r="AC110" i="28"/>
  <c r="AC109" i="28"/>
  <c r="AC108" i="28"/>
  <c r="AC107" i="28"/>
  <c r="AC106" i="28"/>
  <c r="AC103" i="28"/>
  <c r="AC102" i="28"/>
  <c r="AC101" i="28"/>
  <c r="AC100" i="28"/>
  <c r="AC99" i="28"/>
  <c r="AC7" i="28"/>
  <c r="AC8" i="28"/>
  <c r="AC9" i="28"/>
  <c r="AC10" i="28"/>
  <c r="AC11" i="28"/>
  <c r="AC12" i="28"/>
  <c r="AC13" i="28"/>
  <c r="AC14" i="28"/>
  <c r="AC15" i="28"/>
  <c r="AC16" i="28"/>
  <c r="AC17" i="28"/>
  <c r="AC18" i="28"/>
  <c r="AC19" i="28"/>
  <c r="AC20" i="28"/>
  <c r="AC21" i="28"/>
  <c r="AC22" i="28"/>
  <c r="AC23" i="28"/>
  <c r="AC24" i="28"/>
  <c r="AC25" i="28"/>
  <c r="AC26" i="28"/>
  <c r="AC27" i="28"/>
  <c r="AC28" i="28"/>
  <c r="AC29" i="28"/>
  <c r="AC30" i="28"/>
  <c r="AC31" i="28"/>
  <c r="AC32" i="28"/>
  <c r="AC33" i="28"/>
  <c r="AC34" i="28"/>
  <c r="AC35" i="28"/>
  <c r="AC36" i="28"/>
  <c r="AC37" i="28"/>
  <c r="AC38" i="28"/>
  <c r="AC39" i="28"/>
  <c r="AC40" i="28"/>
  <c r="AC41" i="28"/>
  <c r="AC42" i="28"/>
  <c r="AC43" i="28"/>
  <c r="AC44" i="28"/>
  <c r="AC45" i="28"/>
  <c r="AC46" i="28"/>
  <c r="AC47" i="28"/>
  <c r="AC48" i="28"/>
  <c r="AC49" i="28"/>
  <c r="AC50" i="28"/>
  <c r="AC51" i="28"/>
  <c r="AC52" i="28"/>
  <c r="AC53" i="28"/>
  <c r="AC54" i="28"/>
  <c r="AC55" i="28"/>
  <c r="AC56" i="28"/>
  <c r="AC57" i="28"/>
  <c r="AC58" i="28"/>
  <c r="AC59" i="28"/>
  <c r="AC60" i="28"/>
  <c r="AC61" i="28"/>
  <c r="AC6" i="28"/>
  <c r="C85" i="37"/>
  <c r="C84" i="37"/>
  <c r="C83" i="37"/>
  <c r="C82" i="37"/>
  <c r="C81" i="37"/>
  <c r="C80" i="37"/>
  <c r="C79" i="37"/>
  <c r="C78" i="37"/>
  <c r="C77" i="37"/>
  <c r="C85" i="36"/>
  <c r="C84" i="36"/>
  <c r="C83" i="36"/>
  <c r="C82" i="36"/>
  <c r="C81" i="36"/>
  <c r="C80" i="36"/>
  <c r="C79" i="36"/>
  <c r="C78" i="36"/>
  <c r="C77" i="36"/>
  <c r="C83" i="32"/>
  <c r="C82" i="32"/>
  <c r="C81" i="32"/>
  <c r="C80" i="32"/>
  <c r="C79" i="32"/>
  <c r="C78" i="32"/>
  <c r="C77" i="32"/>
  <c r="C76" i="32"/>
  <c r="C75" i="32"/>
  <c r="C14" i="23" l="1"/>
  <c r="D14" i="23"/>
  <c r="C15" i="23"/>
  <c r="D15" i="23"/>
  <c r="C16" i="23"/>
  <c r="D16" i="23"/>
  <c r="D8" i="23"/>
  <c r="C8" i="23"/>
  <c r="C9" i="23"/>
  <c r="C91" i="38"/>
  <c r="C90" i="38"/>
  <c r="C89" i="38"/>
  <c r="C88" i="38"/>
  <c r="C87" i="38"/>
  <c r="C86" i="38"/>
  <c r="C85" i="38"/>
  <c r="C84" i="38"/>
  <c r="C83" i="38"/>
  <c r="C82" i="38"/>
  <c r="C81" i="38"/>
  <c r="B91" i="38"/>
  <c r="B90" i="38"/>
  <c r="B89" i="38"/>
  <c r="B88" i="38"/>
  <c r="C89" i="30"/>
  <c r="B89" i="30"/>
  <c r="C88" i="30"/>
  <c r="B88" i="30"/>
  <c r="C87" i="30"/>
  <c r="B87" i="30"/>
  <c r="C86" i="30"/>
  <c r="C85" i="30"/>
  <c r="C84" i="30"/>
  <c r="C83" i="30"/>
  <c r="C82" i="30"/>
  <c r="C81" i="30"/>
  <c r="C80" i="30"/>
  <c r="B86" i="30"/>
  <c r="B85" i="30"/>
  <c r="B84" i="30"/>
  <c r="B83" i="30"/>
  <c r="B82" i="30"/>
  <c r="B81" i="30"/>
  <c r="B80" i="30"/>
  <c r="B87" i="38"/>
  <c r="B86" i="38"/>
  <c r="B85" i="38"/>
  <c r="B84" i="38"/>
  <c r="B83" i="38"/>
  <c r="B82" i="38"/>
  <c r="B81" i="38"/>
  <c r="C85" i="31"/>
  <c r="C84" i="31"/>
  <c r="C83" i="31"/>
  <c r="C82" i="31"/>
  <c r="C81" i="31"/>
  <c r="C80" i="31"/>
  <c r="C79" i="31"/>
  <c r="C78" i="31"/>
  <c r="C77" i="31"/>
  <c r="B85" i="31"/>
  <c r="B84" i="31"/>
  <c r="B83" i="31"/>
  <c r="B82" i="31"/>
  <c r="B81" i="31"/>
  <c r="B80" i="31"/>
  <c r="B79" i="31"/>
  <c r="B78" i="31"/>
  <c r="B77" i="31"/>
  <c r="F85" i="31"/>
  <c r="F84" i="31"/>
  <c r="H106" i="22" l="1"/>
  <c r="G85" i="37" s="1"/>
  <c r="H85" i="37" s="1"/>
  <c r="F106" i="22"/>
  <c r="D85" i="37" s="1"/>
  <c r="E106" i="22"/>
  <c r="E85" i="37" s="1"/>
  <c r="H105" i="22"/>
  <c r="G84" i="37" s="1"/>
  <c r="H84" i="37" s="1"/>
  <c r="F105" i="22"/>
  <c r="D84" i="37" s="1"/>
  <c r="E105" i="22"/>
  <c r="E84" i="37" s="1"/>
  <c r="F104" i="22"/>
  <c r="D83" i="37" s="1"/>
  <c r="E104" i="22"/>
  <c r="F103" i="22"/>
  <c r="D82" i="37" s="1"/>
  <c r="E103" i="22"/>
  <c r="F102" i="22"/>
  <c r="D81" i="37" s="1"/>
  <c r="E102" i="22"/>
  <c r="F101" i="22"/>
  <c r="D80" i="37" s="1"/>
  <c r="E101" i="22"/>
  <c r="F100" i="22"/>
  <c r="E100" i="22"/>
  <c r="F98" i="22"/>
  <c r="D77" i="37" s="1"/>
  <c r="E98" i="22"/>
  <c r="F97" i="22"/>
  <c r="D76" i="37" s="1"/>
  <c r="E97" i="22"/>
  <c r="H90" i="22"/>
  <c r="G85" i="36" s="1"/>
  <c r="H85" i="36" s="1"/>
  <c r="F90" i="22"/>
  <c r="D85" i="36" s="1"/>
  <c r="E90" i="22"/>
  <c r="E85" i="36" s="1"/>
  <c r="H89" i="22"/>
  <c r="F89" i="22"/>
  <c r="D84" i="36" s="1"/>
  <c r="E89" i="22"/>
  <c r="E84" i="36" s="1"/>
  <c r="H88" i="22"/>
  <c r="G83" i="36" s="1"/>
  <c r="H83" i="36" s="1"/>
  <c r="F88" i="22"/>
  <c r="D83" i="36" s="1"/>
  <c r="E88" i="22"/>
  <c r="E83" i="36" s="1"/>
  <c r="F87" i="22"/>
  <c r="D82" i="36" s="1"/>
  <c r="E87" i="22"/>
  <c r="F86" i="22"/>
  <c r="D81" i="36" s="1"/>
  <c r="E86" i="22"/>
  <c r="F85" i="22"/>
  <c r="D80" i="36" s="1"/>
  <c r="E85" i="22"/>
  <c r="F84" i="22"/>
  <c r="E84" i="22"/>
  <c r="F83" i="22"/>
  <c r="E83" i="22"/>
  <c r="F81" i="22"/>
  <c r="D76" i="36" s="1"/>
  <c r="E81" i="22"/>
  <c r="H72" i="22"/>
  <c r="I72" i="22" s="1"/>
  <c r="F72" i="22"/>
  <c r="E72" i="22"/>
  <c r="H71" i="22"/>
  <c r="F71" i="22"/>
  <c r="D83" i="32" s="1"/>
  <c r="E71" i="22"/>
  <c r="E83" i="32" s="1"/>
  <c r="H70" i="22"/>
  <c r="F70" i="22"/>
  <c r="D82" i="32" s="1"/>
  <c r="E70" i="22"/>
  <c r="E82" i="32" s="1"/>
  <c r="H69" i="22"/>
  <c r="G81" i="32" s="1"/>
  <c r="H81" i="32" s="1"/>
  <c r="F69" i="22"/>
  <c r="D81" i="32" s="1"/>
  <c r="E69" i="22"/>
  <c r="E81" i="32" s="1"/>
  <c r="H68" i="22"/>
  <c r="G80" i="32" s="1"/>
  <c r="F68" i="22"/>
  <c r="D80" i="32" s="1"/>
  <c r="E68" i="22"/>
  <c r="F67" i="22"/>
  <c r="D79" i="32" s="1"/>
  <c r="E67" i="22"/>
  <c r="F66" i="22"/>
  <c r="D78" i="32" s="1"/>
  <c r="E66" i="22"/>
  <c r="F65" i="22"/>
  <c r="E65" i="22"/>
  <c r="F64" i="22"/>
  <c r="D76" i="32" s="1"/>
  <c r="E64" i="22"/>
  <c r="F62" i="22"/>
  <c r="D74" i="32" s="1"/>
  <c r="E62" i="22"/>
  <c r="H54" i="22"/>
  <c r="I54" i="22" s="1"/>
  <c r="F54" i="22"/>
  <c r="E54" i="22"/>
  <c r="H53" i="22"/>
  <c r="G85" i="31" s="1"/>
  <c r="F53" i="22"/>
  <c r="D85" i="31" s="1"/>
  <c r="E53" i="22"/>
  <c r="E85" i="31" s="1"/>
  <c r="H52" i="22"/>
  <c r="F52" i="22"/>
  <c r="D84" i="31" s="1"/>
  <c r="E52" i="22"/>
  <c r="E84" i="31" s="1"/>
  <c r="F51" i="22"/>
  <c r="D83" i="31" s="1"/>
  <c r="E51" i="22"/>
  <c r="F50" i="22"/>
  <c r="D82" i="31" s="1"/>
  <c r="E50" i="22"/>
  <c r="F49" i="22"/>
  <c r="D81" i="31" s="1"/>
  <c r="E49" i="22"/>
  <c r="F48" i="22"/>
  <c r="E48" i="22"/>
  <c r="F47" i="22"/>
  <c r="D79" i="31" s="1"/>
  <c r="E47" i="22"/>
  <c r="F45" i="22"/>
  <c r="D77" i="31" s="1"/>
  <c r="E45" i="22"/>
  <c r="F36" i="22"/>
  <c r="D91" i="38" s="1"/>
  <c r="E36" i="22"/>
  <c r="F44" i="22"/>
  <c r="D76" i="31" s="1"/>
  <c r="E44" i="22"/>
  <c r="F35" i="22"/>
  <c r="D90" i="38" s="1"/>
  <c r="E35" i="22"/>
  <c r="F34" i="22"/>
  <c r="D89" i="38" s="1"/>
  <c r="E34" i="22"/>
  <c r="F33" i="22"/>
  <c r="D88" i="38" s="1"/>
  <c r="E33" i="22"/>
  <c r="F32" i="22"/>
  <c r="D87" i="38" s="1"/>
  <c r="E32" i="22"/>
  <c r="F31" i="22"/>
  <c r="D86" i="38" s="1"/>
  <c r="E31" i="22"/>
  <c r="G31" i="22" s="1"/>
  <c r="F29" i="22"/>
  <c r="D84" i="38" s="1"/>
  <c r="E29" i="22"/>
  <c r="F28" i="22"/>
  <c r="D83" i="38" s="1"/>
  <c r="E28" i="22"/>
  <c r="F27" i="22"/>
  <c r="E27" i="22"/>
  <c r="F26" i="22"/>
  <c r="D81" i="38" s="1"/>
  <c r="E26" i="22"/>
  <c r="F25" i="22"/>
  <c r="D80" i="38" s="1"/>
  <c r="E25" i="22"/>
  <c r="F18" i="22"/>
  <c r="D89" i="30" s="1"/>
  <c r="E18" i="22"/>
  <c r="F17" i="22"/>
  <c r="D88" i="30" s="1"/>
  <c r="E17" i="22"/>
  <c r="F16" i="22"/>
  <c r="D87" i="30" s="1"/>
  <c r="E16" i="22"/>
  <c r="F15" i="22"/>
  <c r="D86" i="30" s="1"/>
  <c r="E15" i="22"/>
  <c r="F14" i="22"/>
  <c r="D85" i="30" s="1"/>
  <c r="E14" i="22"/>
  <c r="F13" i="22"/>
  <c r="D84" i="30" s="1"/>
  <c r="E13" i="22"/>
  <c r="F11" i="22"/>
  <c r="D82" i="30" s="1"/>
  <c r="E11" i="22"/>
  <c r="F10" i="22"/>
  <c r="E10" i="22"/>
  <c r="F9" i="22"/>
  <c r="D80" i="30" s="1"/>
  <c r="E9" i="22"/>
  <c r="F8" i="22"/>
  <c r="D79" i="30" s="1"/>
  <c r="E8" i="22"/>
  <c r="E80" i="32" l="1"/>
  <c r="G68" i="22"/>
  <c r="F80" i="32" s="1"/>
  <c r="H80" i="32" s="1"/>
  <c r="I106" i="22"/>
  <c r="I90" i="22"/>
  <c r="E85" i="30"/>
  <c r="D81" i="30"/>
  <c r="E89" i="30"/>
  <c r="E83" i="38"/>
  <c r="E87" i="38"/>
  <c r="E79" i="37"/>
  <c r="E83" i="37"/>
  <c r="E76" i="32"/>
  <c r="E79" i="31"/>
  <c r="I71" i="22"/>
  <c r="G83" i="32"/>
  <c r="H83" i="32" s="1"/>
  <c r="E83" i="31"/>
  <c r="D78" i="36"/>
  <c r="E82" i="31"/>
  <c r="E76" i="31"/>
  <c r="E82" i="36"/>
  <c r="D79" i="37"/>
  <c r="E82" i="30"/>
  <c r="E80" i="38"/>
  <c r="E84" i="38"/>
  <c r="E88" i="38"/>
  <c r="E77" i="32"/>
  <c r="E76" i="37"/>
  <c r="E80" i="37"/>
  <c r="E78" i="36"/>
  <c r="E74" i="32"/>
  <c r="D77" i="32"/>
  <c r="E79" i="36"/>
  <c r="E81" i="30"/>
  <c r="E87" i="30"/>
  <c r="E80" i="31"/>
  <c r="D79" i="36"/>
  <c r="I105" i="22"/>
  <c r="E89" i="38"/>
  <c r="D80" i="31"/>
  <c r="E78" i="32"/>
  <c r="I69" i="22"/>
  <c r="I88" i="22"/>
  <c r="E77" i="37"/>
  <c r="E81" i="37"/>
  <c r="E77" i="31"/>
  <c r="I52" i="22"/>
  <c r="G84" i="31"/>
  <c r="E76" i="36"/>
  <c r="E80" i="36"/>
  <c r="E88" i="30"/>
  <c r="E81" i="31"/>
  <c r="E81" i="38"/>
  <c r="E84" i="30"/>
  <c r="E82" i="38"/>
  <c r="E86" i="38"/>
  <c r="E79" i="32"/>
  <c r="E82" i="37"/>
  <c r="E80" i="30"/>
  <c r="D82" i="38"/>
  <c r="E90" i="38"/>
  <c r="I53" i="22"/>
  <c r="I70" i="22"/>
  <c r="G82" i="32"/>
  <c r="H82" i="32" s="1"/>
  <c r="E81" i="36"/>
  <c r="I89" i="22"/>
  <c r="G84" i="36"/>
  <c r="H84" i="36" s="1"/>
  <c r="E79" i="30"/>
  <c r="E91" i="38"/>
  <c r="E86" i="30"/>
  <c r="I68" i="22" l="1"/>
  <c r="AO27" i="28"/>
  <c r="AU27" i="28" s="1"/>
  <c r="F39" i="37"/>
  <c r="F39" i="32"/>
  <c r="F39" i="31"/>
  <c r="F41" i="38"/>
  <c r="F40" i="30"/>
  <c r="D15" i="37" l="1"/>
  <c r="H59" i="37" s="1"/>
  <c r="D15" i="36"/>
  <c r="H59" i="36" s="1"/>
  <c r="D16" i="38"/>
  <c r="D15" i="30"/>
  <c r="F39" i="36"/>
  <c r="D13" i="23" l="1"/>
  <c r="C13" i="23"/>
  <c r="AY7" i="28" l="1"/>
  <c r="AY8" i="28"/>
  <c r="AY9" i="28"/>
  <c r="AY10" i="28"/>
  <c r="AY11" i="28"/>
  <c r="AY12" i="28"/>
  <c r="AY13" i="28"/>
  <c r="AY14" i="28"/>
  <c r="AY15" i="28"/>
  <c r="AY16" i="28"/>
  <c r="AY17" i="28"/>
  <c r="AY18" i="28"/>
  <c r="AY19" i="28"/>
  <c r="AY20" i="28"/>
  <c r="AY21" i="28"/>
  <c r="AY22" i="28"/>
  <c r="AY23" i="28"/>
  <c r="AY24" i="28"/>
  <c r="AY25" i="28"/>
  <c r="AY26" i="28"/>
  <c r="AY27" i="28"/>
  <c r="AY28" i="28"/>
  <c r="AY6" i="28"/>
  <c r="G50" i="22" l="1"/>
  <c r="F82" i="31" s="1"/>
  <c r="G35" i="22"/>
  <c r="F90" i="38" s="1"/>
  <c r="G17" i="22"/>
  <c r="F88" i="30" s="1"/>
  <c r="G81" i="22"/>
  <c r="F76" i="36" s="1"/>
  <c r="G66" i="22"/>
  <c r="F78" i="32" s="1"/>
  <c r="G101" i="22"/>
  <c r="F80" i="37" s="1"/>
  <c r="G86" i="22"/>
  <c r="F81" i="36" s="1"/>
  <c r="G45" i="22"/>
  <c r="F77" i="31" s="1"/>
  <c r="F83" i="38"/>
  <c r="G11" i="22"/>
  <c r="F82" i="30" s="1"/>
  <c r="G32" i="22"/>
  <c r="F87" i="38" s="1"/>
  <c r="G62" i="22"/>
  <c r="F74" i="32" s="1"/>
  <c r="G98" i="22"/>
  <c r="F77" i="37" s="1"/>
  <c r="G29" i="22"/>
  <c r="F84" i="38" s="1"/>
  <c r="G10" i="22"/>
  <c r="F81" i="30" s="1"/>
  <c r="G14" i="22"/>
  <c r="F85" i="30" s="1"/>
  <c r="G15" i="22"/>
  <c r="F86" i="30" s="1"/>
  <c r="G65" i="22"/>
  <c r="F77" i="32" s="1"/>
  <c r="G48" i="22"/>
  <c r="F80" i="31" s="1"/>
  <c r="G33" i="22"/>
  <c r="F88" i="38" s="1"/>
  <c r="G84" i="22"/>
  <c r="F79" i="36" s="1"/>
  <c r="G102" i="22"/>
  <c r="F81" i="37" s="1"/>
  <c r="G64" i="22"/>
  <c r="F76" i="32" s="1"/>
  <c r="F86" i="38"/>
  <c r="G13" i="22"/>
  <c r="F84" i="30" s="1"/>
  <c r="G47" i="22"/>
  <c r="F79" i="31" s="1"/>
  <c r="G83" i="22"/>
  <c r="F78" i="36" s="1"/>
  <c r="G100" i="22"/>
  <c r="F79" i="37" s="1"/>
  <c r="G103" i="22"/>
  <c r="F82" i="37" s="1"/>
  <c r="G34" i="22"/>
  <c r="F89" i="38" s="1"/>
  <c r="G16" i="22"/>
  <c r="F87" i="30" s="1"/>
  <c r="G85" i="22"/>
  <c r="F80" i="36" s="1"/>
  <c r="G49" i="22"/>
  <c r="F81" i="31" s="1"/>
  <c r="G18" i="22"/>
  <c r="F89" i="30" s="1"/>
  <c r="G67" i="22"/>
  <c r="F79" i="32" s="1"/>
  <c r="G51" i="22"/>
  <c r="F83" i="31" s="1"/>
  <c r="G87" i="22"/>
  <c r="F82" i="36" s="1"/>
  <c r="G104" i="22"/>
  <c r="F83" i="37" s="1"/>
  <c r="G36" i="22"/>
  <c r="F91" i="38" s="1"/>
  <c r="G8" i="22"/>
  <c r="F79" i="30" s="1"/>
  <c r="G44" i="22"/>
  <c r="F76" i="31" s="1"/>
  <c r="G26" i="22"/>
  <c r="F81" i="38" s="1"/>
  <c r="G9" i="22"/>
  <c r="F80" i="30" s="1"/>
  <c r="G27" i="22"/>
  <c r="F82" i="38" s="1"/>
  <c r="G97" i="22"/>
  <c r="F76" i="37" s="1"/>
  <c r="G25" i="22"/>
  <c r="F80" i="38" s="1"/>
  <c r="AD61" i="28"/>
  <c r="Y61" i="28"/>
  <c r="U61" i="28"/>
  <c r="V61" i="28" s="1"/>
  <c r="C61" i="28"/>
  <c r="K61" i="28"/>
  <c r="N61" i="28"/>
  <c r="C80" i="38"/>
  <c r="B80" i="38"/>
  <c r="D19" i="37"/>
  <c r="H62" i="37" s="1"/>
  <c r="D17" i="37"/>
  <c r="H61" i="37" s="1"/>
  <c r="D16" i="37"/>
  <c r="H60" i="37" s="1"/>
  <c r="D19" i="36"/>
  <c r="H62" i="36" s="1"/>
  <c r="D17" i="36"/>
  <c r="H61" i="36" s="1"/>
  <c r="D16" i="36"/>
  <c r="H60" i="36" s="1"/>
  <c r="D19" i="32"/>
  <c r="D17" i="31"/>
  <c r="H60" i="31" s="1"/>
  <c r="D16" i="31"/>
  <c r="H59" i="31" s="1"/>
  <c r="D15" i="31"/>
  <c r="D19" i="31"/>
  <c r="H62" i="31" s="1"/>
  <c r="D20" i="38"/>
  <c r="AB61" i="28" l="1"/>
  <c r="AA61" i="28"/>
  <c r="X61" i="28"/>
  <c r="W61" i="28"/>
  <c r="E7" i="38"/>
  <c r="D7" i="38"/>
  <c r="D24" i="38"/>
  <c r="D23" i="38"/>
  <c r="D22" i="38"/>
  <c r="C26" i="38"/>
  <c r="C25" i="38"/>
  <c r="C24" i="38"/>
  <c r="C23" i="38"/>
  <c r="C22" i="38"/>
  <c r="C20" i="38"/>
  <c r="C19" i="38"/>
  <c r="C64" i="38" s="1"/>
  <c r="C18" i="38"/>
  <c r="C63" i="38" s="1"/>
  <c r="C17" i="38"/>
  <c r="C16" i="38"/>
  <c r="K13" i="24"/>
  <c r="K14" i="24"/>
  <c r="J14" i="24"/>
  <c r="J13" i="24"/>
  <c r="C14" i="38"/>
  <c r="C62" i="38" l="1"/>
  <c r="C58" i="38"/>
  <c r="H58" i="38"/>
  <c r="C59" i="38"/>
  <c r="D19" i="38"/>
  <c r="H64" i="38" s="1"/>
  <c r="E16" i="38"/>
  <c r="I101" i="38"/>
  <c r="H101" i="38"/>
  <c r="G101" i="38"/>
  <c r="F101" i="38"/>
  <c r="E101" i="38"/>
  <c r="D101" i="38"/>
  <c r="C101" i="38"/>
  <c r="B105" i="38"/>
  <c r="B104" i="38"/>
  <c r="B103" i="38"/>
  <c r="B102" i="38"/>
  <c r="B108" i="38"/>
  <c r="B107" i="38"/>
  <c r="B106" i="38"/>
  <c r="Z61" i="28"/>
  <c r="F75" i="38"/>
  <c r="D75" i="38"/>
  <c r="B75" i="38"/>
  <c r="F74" i="38"/>
  <c r="E74" i="38"/>
  <c r="D74" i="38"/>
  <c r="C74" i="38"/>
  <c r="B74" i="38"/>
  <c r="F73" i="38"/>
  <c r="D73" i="38"/>
  <c r="B73" i="38"/>
  <c r="F72" i="38"/>
  <c r="D72" i="38"/>
  <c r="B72" i="38"/>
  <c r="D35" i="38"/>
  <c r="C68" i="38" s="1"/>
  <c r="D31" i="38"/>
  <c r="D30" i="38"/>
  <c r="D26" i="38"/>
  <c r="D18" i="38"/>
  <c r="H63" i="38" s="1"/>
  <c r="D17" i="38"/>
  <c r="D14" i="38"/>
  <c r="H59" i="38" s="1"/>
  <c r="F8" i="38"/>
  <c r="H62" i="38" l="1"/>
  <c r="F14" i="38"/>
  <c r="E19" i="38"/>
  <c r="AE61" i="28"/>
  <c r="G74" i="38"/>
  <c r="E24" i="38"/>
  <c r="E22" i="38"/>
  <c r="E23" i="38"/>
  <c r="F26" i="38"/>
  <c r="E18" i="38"/>
  <c r="E20" i="38"/>
  <c r="E17" i="38"/>
  <c r="F7" i="38"/>
  <c r="F11" i="38" s="1"/>
  <c r="F21" i="38" l="1"/>
  <c r="D4" i="39"/>
  <c r="F39" i="38"/>
  <c r="F15" i="38"/>
  <c r="F33" i="38"/>
  <c r="C76" i="37" l="1"/>
  <c r="B76" i="37"/>
  <c r="F71" i="37"/>
  <c r="D71" i="37"/>
  <c r="B71" i="37"/>
  <c r="F70" i="37"/>
  <c r="E70" i="37"/>
  <c r="D70" i="37"/>
  <c r="C70" i="37"/>
  <c r="B70" i="37"/>
  <c r="F69" i="37"/>
  <c r="D69" i="37"/>
  <c r="B69" i="37"/>
  <c r="F68" i="37"/>
  <c r="D68" i="37"/>
  <c r="B68" i="37"/>
  <c r="D23" i="37"/>
  <c r="D22" i="37"/>
  <c r="D21" i="37"/>
  <c r="D13" i="37"/>
  <c r="H58" i="37" s="1"/>
  <c r="C24" i="37"/>
  <c r="C23" i="37"/>
  <c r="C22" i="37"/>
  <c r="C21" i="37"/>
  <c r="C19" i="37"/>
  <c r="C62" i="37" s="1"/>
  <c r="C18" i="37"/>
  <c r="D18" i="37" s="1"/>
  <c r="E18" i="37" s="1"/>
  <c r="C17" i="37"/>
  <c r="C61" i="37" s="1"/>
  <c r="C16" i="37"/>
  <c r="C15" i="37"/>
  <c r="C59" i="37" s="1"/>
  <c r="C13" i="37"/>
  <c r="E6" i="37"/>
  <c r="H57" i="37" s="1"/>
  <c r="D6" i="37"/>
  <c r="C57" i="37" s="1"/>
  <c r="B54" i="37"/>
  <c r="D33" i="37"/>
  <c r="C64" i="37" s="1"/>
  <c r="D29" i="37"/>
  <c r="D28" i="37"/>
  <c r="D24" i="37"/>
  <c r="F7" i="37"/>
  <c r="B84" i="36"/>
  <c r="B83" i="36"/>
  <c r="B82" i="36"/>
  <c r="B81" i="36"/>
  <c r="B80" i="36"/>
  <c r="B79" i="36"/>
  <c r="B78" i="36"/>
  <c r="B77" i="36"/>
  <c r="C76" i="36"/>
  <c r="B76" i="36"/>
  <c r="F71" i="36"/>
  <c r="D71" i="36"/>
  <c r="B71" i="36"/>
  <c r="F70" i="36"/>
  <c r="E70" i="36"/>
  <c r="D70" i="36"/>
  <c r="C70" i="36"/>
  <c r="B70" i="36"/>
  <c r="F69" i="36"/>
  <c r="D69" i="36"/>
  <c r="B69" i="36"/>
  <c r="F68" i="36"/>
  <c r="D68" i="36"/>
  <c r="B68" i="36"/>
  <c r="D23" i="36"/>
  <c r="D22" i="36"/>
  <c r="D21" i="36"/>
  <c r="C24" i="36"/>
  <c r="C23" i="36"/>
  <c r="C22" i="36"/>
  <c r="C21" i="36"/>
  <c r="C19" i="36"/>
  <c r="C62" i="36" s="1"/>
  <c r="C18" i="36"/>
  <c r="C17" i="36"/>
  <c r="C61" i="36" s="1"/>
  <c r="C16" i="36"/>
  <c r="C60" i="36" s="1"/>
  <c r="C15" i="36"/>
  <c r="C59" i="36" s="1"/>
  <c r="D13" i="36"/>
  <c r="H58" i="36" s="1"/>
  <c r="C13" i="36"/>
  <c r="C58" i="36" s="1"/>
  <c r="E6" i="36"/>
  <c r="H57" i="36" s="1"/>
  <c r="D6" i="36"/>
  <c r="C57" i="36" s="1"/>
  <c r="B54" i="36"/>
  <c r="D33" i="36"/>
  <c r="C64" i="36" s="1"/>
  <c r="D29" i="36"/>
  <c r="D28" i="36"/>
  <c r="D24" i="36"/>
  <c r="F7" i="36"/>
  <c r="C24" i="32"/>
  <c r="D24" i="32"/>
  <c r="C24" i="31"/>
  <c r="D24" i="31"/>
  <c r="D25" i="30"/>
  <c r="C25" i="30"/>
  <c r="C68" i="32"/>
  <c r="C70" i="31"/>
  <c r="C73" i="30"/>
  <c r="F69" i="32"/>
  <c r="D69" i="32"/>
  <c r="B69" i="32"/>
  <c r="F68" i="32"/>
  <c r="E68" i="32"/>
  <c r="D68" i="32"/>
  <c r="B68" i="32"/>
  <c r="F67" i="32"/>
  <c r="D67" i="32"/>
  <c r="B67" i="32"/>
  <c r="F74" i="30"/>
  <c r="D74" i="30"/>
  <c r="B74" i="30"/>
  <c r="F73" i="30"/>
  <c r="E73" i="30"/>
  <c r="D73" i="30"/>
  <c r="B73" i="30"/>
  <c r="F72" i="30"/>
  <c r="D72" i="30"/>
  <c r="B72" i="30"/>
  <c r="F71" i="31"/>
  <c r="D71" i="31"/>
  <c r="B71" i="31"/>
  <c r="F70" i="31"/>
  <c r="E70" i="31"/>
  <c r="D70" i="31"/>
  <c r="B70" i="31"/>
  <c r="F66" i="32"/>
  <c r="F69" i="31"/>
  <c r="F68" i="31"/>
  <c r="F71" i="30"/>
  <c r="D44" i="23"/>
  <c r="C71" i="36" s="1"/>
  <c r="D42" i="23"/>
  <c r="C69" i="36" s="1"/>
  <c r="D41" i="23"/>
  <c r="C68" i="36" s="1"/>
  <c r="D37" i="23"/>
  <c r="C71" i="37" s="1"/>
  <c r="D35" i="23"/>
  <c r="C69" i="37" s="1"/>
  <c r="D34" i="23"/>
  <c r="C68" i="37" s="1"/>
  <c r="D30" i="23"/>
  <c r="C69" i="32" s="1"/>
  <c r="D28" i="23"/>
  <c r="C67" i="32" s="1"/>
  <c r="D27" i="23"/>
  <c r="C66" i="32" s="1"/>
  <c r="D23" i="23"/>
  <c r="C71" i="31" s="1"/>
  <c r="D21" i="23"/>
  <c r="C69" i="31" s="1"/>
  <c r="D20" i="23"/>
  <c r="C68" i="31" s="1"/>
  <c r="D9" i="23"/>
  <c r="C75" i="38" s="1"/>
  <c r="D7" i="23"/>
  <c r="C73" i="38" s="1"/>
  <c r="D6" i="23"/>
  <c r="C72" i="38" s="1"/>
  <c r="C6" i="23"/>
  <c r="E72" i="38" s="1"/>
  <c r="C74" i="32"/>
  <c r="B83" i="32"/>
  <c r="B82" i="32"/>
  <c r="B81" i="32"/>
  <c r="B80" i="32"/>
  <c r="B79" i="32"/>
  <c r="B78" i="32"/>
  <c r="B77" i="32"/>
  <c r="B76" i="32"/>
  <c r="B75" i="32"/>
  <c r="B74" i="32"/>
  <c r="D66" i="32"/>
  <c r="B66" i="32"/>
  <c r="C30" i="23"/>
  <c r="E69" i="32" s="1"/>
  <c r="C28" i="23"/>
  <c r="E67" i="32" s="1"/>
  <c r="C27" i="23"/>
  <c r="E66" i="32" s="1"/>
  <c r="D23" i="32"/>
  <c r="D22" i="32"/>
  <c r="D21" i="32"/>
  <c r="D13" i="32"/>
  <c r="C23" i="32"/>
  <c r="C22" i="32"/>
  <c r="C21" i="32"/>
  <c r="C19" i="32"/>
  <c r="C18" i="32"/>
  <c r="C17" i="32"/>
  <c r="C16" i="32"/>
  <c r="C15" i="32"/>
  <c r="C13" i="32"/>
  <c r="E6" i="32"/>
  <c r="D6" i="32"/>
  <c r="D33" i="32"/>
  <c r="D29" i="32"/>
  <c r="D28" i="32"/>
  <c r="D17" i="32"/>
  <c r="D16" i="32"/>
  <c r="D15" i="32"/>
  <c r="F7" i="32"/>
  <c r="D69" i="31"/>
  <c r="D68" i="31"/>
  <c r="B69" i="31"/>
  <c r="B68" i="31"/>
  <c r="K29" i="28"/>
  <c r="K30" i="28"/>
  <c r="C76" i="31"/>
  <c r="B76" i="31"/>
  <c r="D13" i="31"/>
  <c r="H58" i="31" s="1"/>
  <c r="D23" i="31"/>
  <c r="D22" i="31"/>
  <c r="D21" i="31"/>
  <c r="C23" i="31"/>
  <c r="C22" i="31"/>
  <c r="C21" i="31"/>
  <c r="C19" i="31"/>
  <c r="C62" i="31" s="1"/>
  <c r="C18" i="31"/>
  <c r="C61" i="31" s="1"/>
  <c r="C17" i="31"/>
  <c r="C16" i="31"/>
  <c r="C15" i="31"/>
  <c r="C13" i="31"/>
  <c r="E6" i="31"/>
  <c r="H57" i="31" s="1"/>
  <c r="D6" i="31"/>
  <c r="C57" i="31" s="1"/>
  <c r="D33" i="31"/>
  <c r="C64" i="31" s="1"/>
  <c r="D29" i="31"/>
  <c r="D28" i="31"/>
  <c r="H61" i="31"/>
  <c r="F7" i="31"/>
  <c r="D71" i="30"/>
  <c r="B71" i="30"/>
  <c r="D13" i="30"/>
  <c r="H59" i="30" s="1"/>
  <c r="C58" i="37" l="1"/>
  <c r="C60" i="37"/>
  <c r="D18" i="36"/>
  <c r="D18" i="32"/>
  <c r="C58" i="31"/>
  <c r="C59" i="31"/>
  <c r="C60" i="31"/>
  <c r="E96" i="37"/>
  <c r="I96" i="37"/>
  <c r="D96" i="37"/>
  <c r="G96" i="37"/>
  <c r="C96" i="37"/>
  <c r="F96" i="37"/>
  <c r="H96" i="37"/>
  <c r="F13" i="37"/>
  <c r="B103" i="37"/>
  <c r="B102" i="37"/>
  <c r="B97" i="37"/>
  <c r="B101" i="37"/>
  <c r="B100" i="37"/>
  <c r="B99" i="37"/>
  <c r="B98" i="37"/>
  <c r="B103" i="36"/>
  <c r="B102" i="36"/>
  <c r="B101" i="36"/>
  <c r="B100" i="36"/>
  <c r="B97" i="36"/>
  <c r="B99" i="36"/>
  <c r="B98" i="36"/>
  <c r="G96" i="36"/>
  <c r="D96" i="36"/>
  <c r="F96" i="36"/>
  <c r="E96" i="36"/>
  <c r="C96" i="36"/>
  <c r="I96" i="36"/>
  <c r="H96" i="36"/>
  <c r="F13" i="36"/>
  <c r="I94" i="32"/>
  <c r="H94" i="32"/>
  <c r="G94" i="32"/>
  <c r="C94" i="32"/>
  <c r="F94" i="32"/>
  <c r="D94" i="32"/>
  <c r="E94" i="32"/>
  <c r="B97" i="32"/>
  <c r="B99" i="32"/>
  <c r="B98" i="32"/>
  <c r="B95" i="32"/>
  <c r="B101" i="32"/>
  <c r="B100" i="32"/>
  <c r="B96" i="32"/>
  <c r="B98" i="31"/>
  <c r="B97" i="31"/>
  <c r="B103" i="31"/>
  <c r="B102" i="31"/>
  <c r="B101" i="31"/>
  <c r="B100" i="31"/>
  <c r="B99" i="31"/>
  <c r="I96" i="31"/>
  <c r="H96" i="31"/>
  <c r="G96" i="31"/>
  <c r="F96" i="31"/>
  <c r="E96" i="31"/>
  <c r="D96" i="31"/>
  <c r="C96" i="31"/>
  <c r="E23" i="37"/>
  <c r="G72" i="38"/>
  <c r="C71" i="30"/>
  <c r="C74" i="30"/>
  <c r="C72" i="30"/>
  <c r="G70" i="37"/>
  <c r="F6" i="37"/>
  <c r="F10" i="37" s="1"/>
  <c r="G70" i="36"/>
  <c r="F13" i="32"/>
  <c r="F13" i="31"/>
  <c r="E15" i="37"/>
  <c r="E17" i="37"/>
  <c r="E19" i="37"/>
  <c r="E22" i="37"/>
  <c r="E21" i="37"/>
  <c r="F24" i="37"/>
  <c r="E16" i="37"/>
  <c r="E21" i="36"/>
  <c r="F6" i="36"/>
  <c r="F10" i="36" s="1"/>
  <c r="F24" i="36"/>
  <c r="E22" i="36"/>
  <c r="E16" i="36"/>
  <c r="E23" i="36"/>
  <c r="E15" i="36"/>
  <c r="G68" i="32"/>
  <c r="F24" i="31"/>
  <c r="E17" i="36"/>
  <c r="E19" i="36"/>
  <c r="G70" i="31"/>
  <c r="G66" i="32"/>
  <c r="G69" i="32"/>
  <c r="G67" i="32"/>
  <c r="F24" i="32"/>
  <c r="G73" i="30"/>
  <c r="E16" i="32"/>
  <c r="E22" i="32"/>
  <c r="E17" i="32"/>
  <c r="E23" i="32"/>
  <c r="E19" i="32"/>
  <c r="F6" i="32"/>
  <c r="F10" i="32" s="1"/>
  <c r="E21" i="32"/>
  <c r="E15" i="32"/>
  <c r="E15" i="31"/>
  <c r="E19" i="31"/>
  <c r="E22" i="31"/>
  <c r="E23" i="31"/>
  <c r="E21" i="31"/>
  <c r="E17" i="31"/>
  <c r="F6" i="31"/>
  <c r="F10" i="31" s="1"/>
  <c r="E16" i="31"/>
  <c r="C79" i="30"/>
  <c r="B79" i="30"/>
  <c r="D24" i="30"/>
  <c r="D23" i="30"/>
  <c r="D22" i="30"/>
  <c r="D21" i="30"/>
  <c r="D19" i="30"/>
  <c r="C24" i="30"/>
  <c r="C23" i="30"/>
  <c r="C22" i="30"/>
  <c r="C21" i="30"/>
  <c r="C19" i="30"/>
  <c r="C18" i="30"/>
  <c r="C64" i="30" s="1"/>
  <c r="C17" i="30"/>
  <c r="C16" i="30"/>
  <c r="C62" i="30" s="1"/>
  <c r="C15" i="30"/>
  <c r="E15" i="30" s="1"/>
  <c r="C13" i="30"/>
  <c r="E6" i="30"/>
  <c r="H58" i="30" s="1"/>
  <c r="D6" i="30"/>
  <c r="C58" i="30" s="1"/>
  <c r="D34" i="30"/>
  <c r="C67" i="30" s="1"/>
  <c r="D30" i="30"/>
  <c r="D29" i="30"/>
  <c r="D17" i="30"/>
  <c r="H63" i="30" s="1"/>
  <c r="D16" i="30"/>
  <c r="F7" i="30"/>
  <c r="D32" i="25"/>
  <c r="E18" i="36" l="1"/>
  <c r="E18" i="32"/>
  <c r="C59" i="30"/>
  <c r="C63" i="30"/>
  <c r="H62" i="30"/>
  <c r="F20" i="37"/>
  <c r="F20" i="31"/>
  <c r="F31" i="37"/>
  <c r="H4" i="39"/>
  <c r="F37" i="37"/>
  <c r="F31" i="36"/>
  <c r="G4" i="39"/>
  <c r="F37" i="36"/>
  <c r="F20" i="36"/>
  <c r="F31" i="32"/>
  <c r="F4" i="39"/>
  <c r="F37" i="32"/>
  <c r="F20" i="32"/>
  <c r="E4" i="39"/>
  <c r="F37" i="31"/>
  <c r="B100" i="30"/>
  <c r="B105" i="30"/>
  <c r="B104" i="30"/>
  <c r="B103" i="30"/>
  <c r="B102" i="30"/>
  <c r="B101" i="30"/>
  <c r="B106" i="30"/>
  <c r="F25" i="30"/>
  <c r="H99" i="30"/>
  <c r="E99" i="30"/>
  <c r="I99" i="30"/>
  <c r="G99" i="30"/>
  <c r="F99" i="30"/>
  <c r="D99" i="30"/>
  <c r="C99" i="30"/>
  <c r="F13" i="30"/>
  <c r="F14" i="37"/>
  <c r="F14" i="36"/>
  <c r="E21" i="30"/>
  <c r="C7" i="25"/>
  <c r="D6" i="25"/>
  <c r="C6" i="25"/>
  <c r="F14" i="32"/>
  <c r="F14" i="31"/>
  <c r="F31" i="31"/>
  <c r="D7" i="25"/>
  <c r="B7" i="25"/>
  <c r="C8" i="25"/>
  <c r="E23" i="30"/>
  <c r="E16" i="30"/>
  <c r="E17" i="30"/>
  <c r="E24" i="30"/>
  <c r="E19" i="30"/>
  <c r="E22" i="30"/>
  <c r="F6" i="30"/>
  <c r="F10" i="30" s="1"/>
  <c r="B17" i="25"/>
  <c r="D17" i="25"/>
  <c r="C17" i="25"/>
  <c r="D9" i="25"/>
  <c r="B6" i="25"/>
  <c r="F20" i="30" l="1"/>
  <c r="C4" i="39"/>
  <c r="F38" i="30"/>
  <c r="F14" i="30"/>
  <c r="F32" i="30"/>
  <c r="C62" i="28" l="1"/>
  <c r="C63" i="28"/>
  <c r="C64" i="28"/>
  <c r="C65" i="28"/>
  <c r="C66" i="28"/>
  <c r="C67" i="28"/>
  <c r="C68" i="28"/>
  <c r="C69" i="28"/>
  <c r="C70" i="28"/>
  <c r="C71" i="28"/>
  <c r="C72" i="28"/>
  <c r="C73" i="28"/>
  <c r="C74" i="28"/>
  <c r="C75" i="28"/>
  <c r="C76" i="28"/>
  <c r="C77" i="28"/>
  <c r="C78" i="28"/>
  <c r="C79" i="28"/>
  <c r="C80" i="28"/>
  <c r="C81" i="28"/>
  <c r="C82" i="28"/>
  <c r="C83" i="28"/>
  <c r="C84" i="28"/>
  <c r="C85" i="28"/>
  <c r="C86" i="28"/>
  <c r="C87" i="28"/>
  <c r="C88" i="28"/>
  <c r="C89" i="28"/>
  <c r="C90" i="28"/>
  <c r="C91" i="28"/>
  <c r="C92" i="28"/>
  <c r="C93" i="28"/>
  <c r="C94" i="28"/>
  <c r="C95" i="28"/>
  <c r="C96" i="28"/>
  <c r="C97" i="28"/>
  <c r="C98" i="28"/>
  <c r="B5" i="25" l="1"/>
  <c r="B11" i="25" s="1"/>
  <c r="D29" i="25"/>
  <c r="D5" i="25" s="1"/>
  <c r="D11" i="25" s="1"/>
  <c r="D18" i="25" s="1"/>
  <c r="C29" i="25"/>
  <c r="C5" i="25" s="1"/>
  <c r="C11" i="25" s="1"/>
  <c r="C18" i="25" s="1"/>
  <c r="B18" i="25" l="1"/>
  <c r="D25" i="38" s="1"/>
  <c r="AD110" i="28"/>
  <c r="N110" i="28"/>
  <c r="K110" i="28"/>
  <c r="Y110" i="28" s="1"/>
  <c r="AD109" i="28"/>
  <c r="N109" i="28"/>
  <c r="K109" i="28"/>
  <c r="C109" i="28"/>
  <c r="AD108" i="28"/>
  <c r="N108" i="28"/>
  <c r="K108" i="28"/>
  <c r="Y108" i="28" s="1"/>
  <c r="C108" i="28"/>
  <c r="AD107" i="28"/>
  <c r="N107" i="28"/>
  <c r="K107" i="28"/>
  <c r="C107" i="28"/>
  <c r="AD106" i="28"/>
  <c r="N106" i="28"/>
  <c r="K106" i="28"/>
  <c r="Y106" i="28" s="1"/>
  <c r="F106" i="28"/>
  <c r="C106" i="28" s="1"/>
  <c r="AD105" i="28"/>
  <c r="N105" i="28"/>
  <c r="AC105" i="28" s="1"/>
  <c r="K105" i="28"/>
  <c r="F105" i="28"/>
  <c r="C105" i="28" s="1"/>
  <c r="AD104" i="28"/>
  <c r="N104" i="28"/>
  <c r="AC104" i="28" s="1"/>
  <c r="K104" i="28"/>
  <c r="F104" i="28"/>
  <c r="C104" i="28" s="1"/>
  <c r="AD103" i="28"/>
  <c r="N103" i="28"/>
  <c r="K103" i="28"/>
  <c r="Y103" i="28" s="1"/>
  <c r="F103" i="28"/>
  <c r="C103" i="28" s="1"/>
  <c r="AD102" i="28"/>
  <c r="N102" i="28"/>
  <c r="K102" i="28"/>
  <c r="Y102" i="28" s="1"/>
  <c r="F102" i="28"/>
  <c r="C102" i="28" s="1"/>
  <c r="AD101" i="28"/>
  <c r="N101" i="28"/>
  <c r="K101" i="28"/>
  <c r="F101" i="28"/>
  <c r="C101" i="28" s="1"/>
  <c r="AD100" i="28"/>
  <c r="N100" i="28"/>
  <c r="K100" i="28"/>
  <c r="F100" i="28"/>
  <c r="C100" i="28" s="1"/>
  <c r="AD99" i="28"/>
  <c r="N99" i="28"/>
  <c r="K99" i="28"/>
  <c r="Y99" i="28" s="1"/>
  <c r="F99" i="28"/>
  <c r="C99" i="28" s="1"/>
  <c r="AD60" i="28"/>
  <c r="N60" i="28"/>
  <c r="K60" i="28"/>
  <c r="Y60" i="28" s="1"/>
  <c r="F60" i="28"/>
  <c r="C60" i="28" s="1"/>
  <c r="AD59" i="28"/>
  <c r="N59" i="28"/>
  <c r="K59" i="28"/>
  <c r="Y59" i="28" s="1"/>
  <c r="F59" i="28"/>
  <c r="C59" i="28" s="1"/>
  <c r="AD58" i="28"/>
  <c r="N58" i="28"/>
  <c r="K58" i="28"/>
  <c r="F58" i="28"/>
  <c r="C58" i="28" s="1"/>
  <c r="AD57" i="28"/>
  <c r="N57" i="28"/>
  <c r="K57" i="28"/>
  <c r="F57" i="28"/>
  <c r="C57" i="28" s="1"/>
  <c r="AD56" i="28"/>
  <c r="N56" i="28"/>
  <c r="K56" i="28"/>
  <c r="Y56" i="28" s="1"/>
  <c r="F56" i="28"/>
  <c r="C56" i="28" s="1"/>
  <c r="AD55" i="28"/>
  <c r="N55" i="28"/>
  <c r="K55" i="28"/>
  <c r="Y55" i="28" s="1"/>
  <c r="F55" i="28"/>
  <c r="C55" i="28" s="1"/>
  <c r="AD54" i="28"/>
  <c r="Y54" i="28"/>
  <c r="N54" i="28"/>
  <c r="K54" i="28"/>
  <c r="F54" i="28"/>
  <c r="C54" i="28" s="1"/>
  <c r="AD53" i="28"/>
  <c r="N53" i="28"/>
  <c r="K53" i="28"/>
  <c r="F53" i="28"/>
  <c r="C53" i="28" s="1"/>
  <c r="AD52" i="28"/>
  <c r="N52" i="28"/>
  <c r="K52" i="28"/>
  <c r="F52" i="28"/>
  <c r="C52" i="28" s="1"/>
  <c r="AD51" i="28"/>
  <c r="N51" i="28"/>
  <c r="K51" i="28"/>
  <c r="F51" i="28"/>
  <c r="C51" i="28" s="1"/>
  <c r="AD50" i="28"/>
  <c r="N50" i="28"/>
  <c r="K50" i="28"/>
  <c r="F50" i="28"/>
  <c r="C50" i="28" s="1"/>
  <c r="AD49" i="28"/>
  <c r="Y49" i="28"/>
  <c r="N49" i="28"/>
  <c r="K49" i="28"/>
  <c r="F49" i="28"/>
  <c r="C49" i="28" s="1"/>
  <c r="AD48" i="28"/>
  <c r="N48" i="28"/>
  <c r="K48" i="28"/>
  <c r="F48" i="28"/>
  <c r="C48" i="28" s="1"/>
  <c r="AD47" i="28"/>
  <c r="N47" i="28"/>
  <c r="K47" i="28"/>
  <c r="C47" i="28"/>
  <c r="AD46" i="28"/>
  <c r="N46" i="28"/>
  <c r="K46" i="28"/>
  <c r="Y46" i="28" s="1"/>
  <c r="C46" i="28"/>
  <c r="AD45" i="28"/>
  <c r="N45" i="28"/>
  <c r="K45" i="28"/>
  <c r="C45" i="28"/>
  <c r="AD44" i="28"/>
  <c r="N44" i="28"/>
  <c r="K44" i="28"/>
  <c r="C44" i="28"/>
  <c r="AD43" i="28"/>
  <c r="N43" i="28"/>
  <c r="K43" i="28"/>
  <c r="C43" i="28"/>
  <c r="AD42" i="28"/>
  <c r="N42" i="28"/>
  <c r="K42" i="28"/>
  <c r="Y42" i="28" s="1"/>
  <c r="C42" i="28"/>
  <c r="AD41" i="28"/>
  <c r="N41" i="28"/>
  <c r="K41" i="28"/>
  <c r="C41" i="28"/>
  <c r="AD40" i="28"/>
  <c r="N40" i="28"/>
  <c r="K40" i="28"/>
  <c r="C40" i="28"/>
  <c r="AD39" i="28"/>
  <c r="Y39" i="28"/>
  <c r="N39" i="28"/>
  <c r="K39" i="28"/>
  <c r="F39" i="28"/>
  <c r="C39" i="28" s="1"/>
  <c r="AD38" i="28"/>
  <c r="N38" i="28"/>
  <c r="K38" i="28"/>
  <c r="Y38" i="28" s="1"/>
  <c r="F38" i="28"/>
  <c r="C38" i="28" s="1"/>
  <c r="AD37" i="28"/>
  <c r="N37" i="28"/>
  <c r="K37" i="28"/>
  <c r="Y37" i="28" s="1"/>
  <c r="F37" i="28"/>
  <c r="C37" i="28" s="1"/>
  <c r="AD36" i="28"/>
  <c r="N36" i="28"/>
  <c r="I36" i="28"/>
  <c r="K36" i="28" s="1"/>
  <c r="Y36" i="28" s="1"/>
  <c r="F36" i="28"/>
  <c r="C36" i="28" s="1"/>
  <c r="AD35" i="28"/>
  <c r="N35" i="28"/>
  <c r="I35" i="28"/>
  <c r="K35" i="28" s="1"/>
  <c r="F35" i="28"/>
  <c r="C35" i="28" s="1"/>
  <c r="AD34" i="28"/>
  <c r="N34" i="28"/>
  <c r="K34" i="28"/>
  <c r="C34" i="28"/>
  <c r="AD33" i="28"/>
  <c r="N33" i="28"/>
  <c r="K33" i="28"/>
  <c r="Y33" i="28" s="1"/>
  <c r="F33" i="28"/>
  <c r="C33" i="28" s="1"/>
  <c r="AD32" i="28"/>
  <c r="N32" i="28"/>
  <c r="K32" i="28"/>
  <c r="Y32" i="28" s="1"/>
  <c r="F32" i="28"/>
  <c r="C32" i="28" s="1"/>
  <c r="AD31" i="28"/>
  <c r="N31" i="28"/>
  <c r="K31" i="28"/>
  <c r="Y31" i="28" s="1"/>
  <c r="C31" i="28"/>
  <c r="AZ30" i="28"/>
  <c r="AI30" i="28"/>
  <c r="AD30" i="28"/>
  <c r="N30" i="28"/>
  <c r="C30" i="28"/>
  <c r="AZ29" i="28"/>
  <c r="AI29" i="28"/>
  <c r="AD29" i="28"/>
  <c r="N29" i="28"/>
  <c r="Y29" i="28"/>
  <c r="C29" i="28"/>
  <c r="AZ28" i="28"/>
  <c r="AO28" i="28"/>
  <c r="AU28" i="28" s="1"/>
  <c r="AN28" i="28"/>
  <c r="AI28" i="28"/>
  <c r="AD28" i="28"/>
  <c r="N28" i="28"/>
  <c r="K28" i="28"/>
  <c r="Y28" i="28" s="1"/>
  <c r="C28" i="28"/>
  <c r="AZ27" i="28"/>
  <c r="AN27" i="28"/>
  <c r="AI27" i="28"/>
  <c r="AD27" i="28"/>
  <c r="N27" i="28"/>
  <c r="K27" i="28"/>
  <c r="C27" i="28"/>
  <c r="AZ26" i="28"/>
  <c r="AO26" i="28"/>
  <c r="AU26" i="28" s="1"/>
  <c r="AN26" i="28"/>
  <c r="AI26" i="28"/>
  <c r="AD26" i="28"/>
  <c r="N26" i="28"/>
  <c r="K26" i="28"/>
  <c r="C26" i="28"/>
  <c r="AZ25" i="28"/>
  <c r="AO25" i="28"/>
  <c r="AU25" i="28" s="1"/>
  <c r="AN25" i="28"/>
  <c r="AI25" i="28"/>
  <c r="AD25" i="28"/>
  <c r="N25" i="28"/>
  <c r="K25" i="28"/>
  <c r="Y25" i="28" s="1"/>
  <c r="C25" i="28"/>
  <c r="AZ24" i="28"/>
  <c r="AO24" i="28"/>
  <c r="AU24" i="28" s="1"/>
  <c r="AN24" i="28"/>
  <c r="AI24" i="28"/>
  <c r="AD24" i="28"/>
  <c r="N24" i="28"/>
  <c r="K24" i="28"/>
  <c r="Y24" i="28" s="1"/>
  <c r="C24" i="28"/>
  <c r="AZ23" i="28"/>
  <c r="AO23" i="28"/>
  <c r="AN23" i="28"/>
  <c r="AI23" i="28"/>
  <c r="AD23" i="28"/>
  <c r="N23" i="28"/>
  <c r="K23" i="28"/>
  <c r="Y23" i="28" s="1"/>
  <c r="C23" i="28"/>
  <c r="AZ22" i="28"/>
  <c r="AO22" i="28"/>
  <c r="AU22" i="28" s="1"/>
  <c r="AN22" i="28"/>
  <c r="AI22" i="28"/>
  <c r="AD22" i="28"/>
  <c r="N22" i="28"/>
  <c r="K22" i="28"/>
  <c r="C22" i="28"/>
  <c r="AZ21" i="28"/>
  <c r="AO21" i="28"/>
  <c r="AU21" i="28" s="1"/>
  <c r="AN21" i="28"/>
  <c r="AI21" i="28"/>
  <c r="AD21" i="28"/>
  <c r="N21" i="28"/>
  <c r="K21" i="28"/>
  <c r="C21" i="28"/>
  <c r="AZ20" i="28"/>
  <c r="AO20" i="28"/>
  <c r="AU20" i="28" s="1"/>
  <c r="AN20" i="28"/>
  <c r="AI20" i="28"/>
  <c r="AD20" i="28"/>
  <c r="N20" i="28"/>
  <c r="K20" i="28"/>
  <c r="Y20" i="28" s="1"/>
  <c r="C20" i="28"/>
  <c r="AZ19" i="28"/>
  <c r="AO19" i="28"/>
  <c r="AU19" i="28" s="1"/>
  <c r="AN19" i="28"/>
  <c r="AI19" i="28"/>
  <c r="AD19" i="28"/>
  <c r="N19" i="28"/>
  <c r="K19" i="28"/>
  <c r="C19" i="28"/>
  <c r="AZ18" i="28"/>
  <c r="AO18" i="28"/>
  <c r="AN18" i="28"/>
  <c r="AI18" i="28"/>
  <c r="AD18" i="28"/>
  <c r="N18" i="28"/>
  <c r="K18" i="28"/>
  <c r="C18" i="28"/>
  <c r="BP17" i="28"/>
  <c r="U12" i="28" s="1"/>
  <c r="V12" i="28" s="1"/>
  <c r="AZ17" i="28"/>
  <c r="AO17" i="28"/>
  <c r="AU17" i="28" s="1"/>
  <c r="AN17" i="28"/>
  <c r="AI17" i="28"/>
  <c r="AD17" i="28"/>
  <c r="N17" i="28"/>
  <c r="K17" i="28"/>
  <c r="C17" i="28"/>
  <c r="AZ16" i="28"/>
  <c r="AO16" i="28"/>
  <c r="AU16" i="28" s="1"/>
  <c r="AN16" i="28"/>
  <c r="AI16" i="28"/>
  <c r="AD16" i="28"/>
  <c r="N16" i="28"/>
  <c r="K16" i="28"/>
  <c r="C16" i="28"/>
  <c r="AZ15" i="28"/>
  <c r="AO15" i="28"/>
  <c r="AU15" i="28" s="1"/>
  <c r="AN15" i="28"/>
  <c r="AI15" i="28"/>
  <c r="AD15" i="28"/>
  <c r="N15" i="28"/>
  <c r="K15" i="28"/>
  <c r="Y15" i="28" s="1"/>
  <c r="C15" i="28"/>
  <c r="AZ14" i="28"/>
  <c r="AO14" i="28"/>
  <c r="AU14" i="28" s="1"/>
  <c r="AN14" i="28"/>
  <c r="AI14" i="28"/>
  <c r="AD14" i="28"/>
  <c r="N14" i="28"/>
  <c r="K14" i="28"/>
  <c r="Y14" i="28" s="1"/>
  <c r="C14" i="28"/>
  <c r="AZ13" i="28"/>
  <c r="AO13" i="28"/>
  <c r="AN13" i="28"/>
  <c r="AI13" i="28"/>
  <c r="AD13" i="28"/>
  <c r="N13" i="28"/>
  <c r="K13" i="28"/>
  <c r="Y13" i="28" s="1"/>
  <c r="F13" i="28"/>
  <c r="C13" i="28" s="1"/>
  <c r="BP12" i="28"/>
  <c r="AZ12" i="28"/>
  <c r="AO12" i="28"/>
  <c r="AU12" i="28" s="1"/>
  <c r="AN12" i="28"/>
  <c r="AI12" i="28"/>
  <c r="AD12" i="28"/>
  <c r="N12" i="28"/>
  <c r="K12" i="28"/>
  <c r="Y12" i="28" s="1"/>
  <c r="F12" i="28"/>
  <c r="C12" i="28" s="1"/>
  <c r="AZ11" i="28"/>
  <c r="AO11" i="28"/>
  <c r="AU11" i="28" s="1"/>
  <c r="AN11" i="28"/>
  <c r="AI11" i="28"/>
  <c r="AD11" i="28"/>
  <c r="N11" i="28"/>
  <c r="K11" i="28"/>
  <c r="Y11" i="28" s="1"/>
  <c r="F11" i="28"/>
  <c r="C11" i="28" s="1"/>
  <c r="AZ10" i="28"/>
  <c r="AO10" i="28"/>
  <c r="AU10" i="28" s="1"/>
  <c r="AN10" i="28"/>
  <c r="AI10" i="28"/>
  <c r="AD10" i="28"/>
  <c r="U10" i="28"/>
  <c r="N10" i="28"/>
  <c r="K10" i="28"/>
  <c r="Y10" i="28" s="1"/>
  <c r="F10" i="28"/>
  <c r="C10" i="28"/>
  <c r="AZ9" i="28"/>
  <c r="AO9" i="28"/>
  <c r="AU9" i="28" s="1"/>
  <c r="AN9" i="28"/>
  <c r="AI9" i="28"/>
  <c r="AD9" i="28"/>
  <c r="N9" i="28"/>
  <c r="K9" i="28"/>
  <c r="Y9" i="28" s="1"/>
  <c r="F9" i="28"/>
  <c r="C9" i="28" s="1"/>
  <c r="AZ8" i="28"/>
  <c r="AO8" i="28"/>
  <c r="AU8" i="28" s="1"/>
  <c r="AN8" i="28"/>
  <c r="AI8" i="28"/>
  <c r="AD8" i="28"/>
  <c r="N8" i="28"/>
  <c r="K8" i="28"/>
  <c r="Y8" i="28" s="1"/>
  <c r="F8" i="28"/>
  <c r="C8" i="28" s="1"/>
  <c r="AZ7" i="28"/>
  <c r="AO7" i="28"/>
  <c r="AU7" i="28" s="1"/>
  <c r="AN7" i="28"/>
  <c r="AI7" i="28"/>
  <c r="AD7" i="28"/>
  <c r="N7" i="28"/>
  <c r="K7" i="28"/>
  <c r="Y7" i="28" s="1"/>
  <c r="F7" i="28"/>
  <c r="C7" i="28" s="1"/>
  <c r="AZ6" i="28"/>
  <c r="AO6" i="28"/>
  <c r="AN6" i="28"/>
  <c r="AI6" i="28"/>
  <c r="AD6" i="28"/>
  <c r="N6" i="28"/>
  <c r="K6" i="28"/>
  <c r="Y6" i="28" s="1"/>
  <c r="F6" i="28"/>
  <c r="C6" i="28" s="1"/>
  <c r="F25" i="38" l="1"/>
  <c r="E46" i="22"/>
  <c r="F12" i="22"/>
  <c r="F30" i="22"/>
  <c r="E12" i="22"/>
  <c r="E30" i="22"/>
  <c r="F82" i="22"/>
  <c r="E82" i="22"/>
  <c r="F63" i="22"/>
  <c r="F46" i="22"/>
  <c r="E63" i="22"/>
  <c r="F99" i="22"/>
  <c r="E99" i="22"/>
  <c r="AU18" i="28"/>
  <c r="AV18" i="28" s="1"/>
  <c r="AU13" i="28"/>
  <c r="AV13" i="28" s="1"/>
  <c r="AU6" i="28"/>
  <c r="AV6" i="28" s="1"/>
  <c r="AU23" i="28"/>
  <c r="AV23" i="28" s="1"/>
  <c r="U9" i="28"/>
  <c r="V9" i="28" s="1"/>
  <c r="AV11" i="28"/>
  <c r="AX11" i="28" s="1"/>
  <c r="U8" i="28"/>
  <c r="V8" i="28" s="1"/>
  <c r="U25" i="28"/>
  <c r="V25" i="28" s="1"/>
  <c r="X25" i="28" s="1"/>
  <c r="AV15" i="28"/>
  <c r="AX15" i="28" s="1"/>
  <c r="U13" i="28"/>
  <c r="V13" i="28" s="1"/>
  <c r="U46" i="28"/>
  <c r="V46" i="28" s="1"/>
  <c r="AB46" i="28" s="1"/>
  <c r="U6" i="28"/>
  <c r="V6" i="28" s="1"/>
  <c r="X6" i="28" s="1"/>
  <c r="U17" i="28"/>
  <c r="V17" i="28" s="1"/>
  <c r="AV14" i="28"/>
  <c r="AX14" i="28" s="1"/>
  <c r="Y17" i="28"/>
  <c r="U60" i="28"/>
  <c r="V60" i="28" s="1"/>
  <c r="W60" i="28" s="1"/>
  <c r="AV8" i="28"/>
  <c r="AX8" i="28" s="1"/>
  <c r="U35" i="28"/>
  <c r="U41" i="28"/>
  <c r="V41" i="28" s="1"/>
  <c r="Y35" i="28"/>
  <c r="U21" i="28"/>
  <c r="V21" i="28" s="1"/>
  <c r="X21" i="28" s="1"/>
  <c r="AV22" i="28"/>
  <c r="AX22" i="28" s="1"/>
  <c r="U36" i="28"/>
  <c r="V36" i="28" s="1"/>
  <c r="AB36" i="28" s="1"/>
  <c r="U16" i="28"/>
  <c r="V16" i="28" s="1"/>
  <c r="Y43" i="28"/>
  <c r="U45" i="28"/>
  <c r="V45" i="28" s="1"/>
  <c r="Y58" i="28"/>
  <c r="AV28" i="28"/>
  <c r="AX28" i="28" s="1"/>
  <c r="U33" i="28"/>
  <c r="V33" i="28" s="1"/>
  <c r="W33" i="28" s="1"/>
  <c r="U38" i="28"/>
  <c r="V38" i="28" s="1"/>
  <c r="AB38" i="28" s="1"/>
  <c r="U56" i="28"/>
  <c r="V56" i="28" s="1"/>
  <c r="AA56" i="28" s="1"/>
  <c r="AV16" i="28"/>
  <c r="AX16" i="28" s="1"/>
  <c r="U42" i="28"/>
  <c r="V42" i="28" s="1"/>
  <c r="AB42" i="28" s="1"/>
  <c r="Y52" i="28"/>
  <c r="AV27" i="28"/>
  <c r="AX27" i="28" s="1"/>
  <c r="V35" i="28"/>
  <c r="AA35" i="28" s="1"/>
  <c r="U7" i="28"/>
  <c r="V7" i="28" s="1"/>
  <c r="AA7" i="28" s="1"/>
  <c r="U24" i="28"/>
  <c r="V24" i="28" s="1"/>
  <c r="X24" i="28" s="1"/>
  <c r="U32" i="28"/>
  <c r="V32" i="28" s="1"/>
  <c r="X32" i="28" s="1"/>
  <c r="U37" i="28"/>
  <c r="V37" i="28" s="1"/>
  <c r="AB37" i="28" s="1"/>
  <c r="U15" i="28"/>
  <c r="V15" i="28" s="1"/>
  <c r="AB15" i="28" s="1"/>
  <c r="AV7" i="28"/>
  <c r="AX7" i="28" s="1"/>
  <c r="AV12" i="28"/>
  <c r="AX12" i="28" s="1"/>
  <c r="U58" i="28"/>
  <c r="V58" i="28" s="1"/>
  <c r="AB58" i="28" s="1"/>
  <c r="U20" i="28"/>
  <c r="V20" i="28" s="1"/>
  <c r="AA20" i="28" s="1"/>
  <c r="Y21" i="28"/>
  <c r="U110" i="28"/>
  <c r="V110" i="28" s="1"/>
  <c r="W110" i="28" s="1"/>
  <c r="U31" i="28"/>
  <c r="V31" i="28" s="1"/>
  <c r="AA31" i="28" s="1"/>
  <c r="AV10" i="28"/>
  <c r="AX10" i="28" s="1"/>
  <c r="W12" i="28"/>
  <c r="AB12" i="28"/>
  <c r="AA12" i="28"/>
  <c r="X12" i="28"/>
  <c r="AW15" i="28"/>
  <c r="AW14" i="28"/>
  <c r="W32" i="28"/>
  <c r="U14" i="28"/>
  <c r="V14" i="28" s="1"/>
  <c r="Y18" i="28"/>
  <c r="AV19" i="28"/>
  <c r="AX19" i="28" s="1"/>
  <c r="Y41" i="28"/>
  <c r="AV17" i="28"/>
  <c r="AX17" i="28" s="1"/>
  <c r="U29" i="28"/>
  <c r="V29" i="28" s="1"/>
  <c r="U28" i="28"/>
  <c r="V28" i="28" s="1"/>
  <c r="X28" i="28" s="1"/>
  <c r="AV26" i="28"/>
  <c r="AX26" i="28" s="1"/>
  <c r="U27" i="28"/>
  <c r="V27" i="28" s="1"/>
  <c r="X27" i="28" s="1"/>
  <c r="AV25" i="28"/>
  <c r="AX25" i="28" s="1"/>
  <c r="U30" i="28"/>
  <c r="V30" i="28" s="1"/>
  <c r="Y19" i="28"/>
  <c r="AV24" i="28"/>
  <c r="AX24" i="28" s="1"/>
  <c r="AA21" i="28"/>
  <c r="W21" i="28"/>
  <c r="BA30" i="28"/>
  <c r="Y45" i="28"/>
  <c r="Y101" i="28"/>
  <c r="Y105" i="28"/>
  <c r="AV20" i="28"/>
  <c r="AX20" i="28" s="1"/>
  <c r="AB21" i="28"/>
  <c r="Y22" i="28"/>
  <c r="Y26" i="28"/>
  <c r="Y27" i="28"/>
  <c r="Y30" i="28"/>
  <c r="U22" i="28"/>
  <c r="V22" i="28" s="1"/>
  <c r="AW22" i="28"/>
  <c r="W20" i="28"/>
  <c r="AA24" i="28"/>
  <c r="W24" i="28"/>
  <c r="Y16" i="28"/>
  <c r="V10" i="28"/>
  <c r="AV21" i="28"/>
  <c r="AX21" i="28" s="1"/>
  <c r="U11" i="28"/>
  <c r="V11" i="28" s="1"/>
  <c r="U19" i="28"/>
  <c r="V19" i="28" s="1"/>
  <c r="AB24" i="28"/>
  <c r="U34" i="28"/>
  <c r="V34" i="28" s="1"/>
  <c r="AB34" i="28" s="1"/>
  <c r="AB35" i="28"/>
  <c r="W36" i="28"/>
  <c r="U40" i="28"/>
  <c r="V40" i="28" s="1"/>
  <c r="AB40" i="28" s="1"/>
  <c r="U44" i="28"/>
  <c r="V44" i="28" s="1"/>
  <c r="AB44" i="28" s="1"/>
  <c r="Y47" i="28"/>
  <c r="U48" i="28"/>
  <c r="V48" i="28" s="1"/>
  <c r="AB48" i="28" s="1"/>
  <c r="Y50" i="28"/>
  <c r="U51" i="28"/>
  <c r="V51" i="28" s="1"/>
  <c r="AB51" i="28" s="1"/>
  <c r="Y53" i="28"/>
  <c r="Y57" i="28"/>
  <c r="U100" i="28"/>
  <c r="V100" i="28" s="1"/>
  <c r="U104" i="28"/>
  <c r="V104" i="28" s="1"/>
  <c r="X104" i="28" s="1"/>
  <c r="Y107" i="28"/>
  <c r="U109" i="28"/>
  <c r="V109" i="28" s="1"/>
  <c r="X109" i="28" s="1"/>
  <c r="U55" i="28"/>
  <c r="V55" i="28" s="1"/>
  <c r="AB55" i="28" s="1"/>
  <c r="U59" i="28"/>
  <c r="V59" i="28" s="1"/>
  <c r="AB59" i="28" s="1"/>
  <c r="AA33" i="28"/>
  <c r="U101" i="28"/>
  <c r="V101" i="28" s="1"/>
  <c r="AB101" i="28" s="1"/>
  <c r="U105" i="28"/>
  <c r="V105" i="28" s="1"/>
  <c r="AB105" i="28" s="1"/>
  <c r="U23" i="28"/>
  <c r="V23" i="28" s="1"/>
  <c r="AB23" i="28" s="1"/>
  <c r="AB33" i="28"/>
  <c r="Y34" i="28"/>
  <c r="Y40" i="28"/>
  <c r="Y44" i="28"/>
  <c r="Y48" i="28"/>
  <c r="U49" i="28"/>
  <c r="V49" i="28" s="1"/>
  <c r="X49" i="28" s="1"/>
  <c r="Y51" i="28"/>
  <c r="U52" i="28"/>
  <c r="V52" i="28" s="1"/>
  <c r="X52" i="28" s="1"/>
  <c r="Y100" i="28"/>
  <c r="Y104" i="28"/>
  <c r="Y109" i="28"/>
  <c r="U102" i="28"/>
  <c r="V102" i="28" s="1"/>
  <c r="X102" i="28" s="1"/>
  <c r="U106" i="28"/>
  <c r="V106" i="28" s="1"/>
  <c r="X106" i="28" s="1"/>
  <c r="U26" i="28"/>
  <c r="V26" i="28" s="1"/>
  <c r="W35" i="28"/>
  <c r="X46" i="28"/>
  <c r="U47" i="28"/>
  <c r="V47" i="28" s="1"/>
  <c r="X47" i="28" s="1"/>
  <c r="U50" i="28"/>
  <c r="V50" i="28" s="1"/>
  <c r="X50" i="28" s="1"/>
  <c r="U53" i="28"/>
  <c r="V53" i="28" s="1"/>
  <c r="U57" i="28"/>
  <c r="V57" i="28" s="1"/>
  <c r="AB57" i="28" s="1"/>
  <c r="U107" i="28"/>
  <c r="V107" i="28" s="1"/>
  <c r="AB107" i="28" s="1"/>
  <c r="U39" i="28"/>
  <c r="V39" i="28" s="1"/>
  <c r="X39" i="28" s="1"/>
  <c r="U43" i="28"/>
  <c r="V43" i="28" s="1"/>
  <c r="AB43" i="28" s="1"/>
  <c r="U99" i="28"/>
  <c r="V99" i="28" s="1"/>
  <c r="X99" i="28" s="1"/>
  <c r="U103" i="28"/>
  <c r="V103" i="28" s="1"/>
  <c r="X103" i="28" s="1"/>
  <c r="U108" i="28"/>
  <c r="V108" i="28" s="1"/>
  <c r="U18" i="28"/>
  <c r="V18" i="28" s="1"/>
  <c r="U54" i="28"/>
  <c r="V54" i="28" s="1"/>
  <c r="X54" i="28" s="1"/>
  <c r="G30" i="22" l="1"/>
  <c r="G37" i="22" s="1"/>
  <c r="G46" i="22"/>
  <c r="F78" i="31" s="1"/>
  <c r="D78" i="37"/>
  <c r="F107" i="22"/>
  <c r="E73" i="22"/>
  <c r="E75" i="32"/>
  <c r="D78" i="31"/>
  <c r="F55" i="22"/>
  <c r="E78" i="37"/>
  <c r="E86" i="37" s="1"/>
  <c r="C29" i="37" s="1"/>
  <c r="F29" i="37" s="1"/>
  <c r="E107" i="22"/>
  <c r="D75" i="32"/>
  <c r="D84" i="32" s="1"/>
  <c r="F73" i="22"/>
  <c r="E77" i="36"/>
  <c r="E91" i="22"/>
  <c r="D77" i="36"/>
  <c r="F91" i="22"/>
  <c r="E37" i="22"/>
  <c r="E85" i="38"/>
  <c r="G82" i="22"/>
  <c r="F77" i="36" s="1"/>
  <c r="E19" i="22"/>
  <c r="E83" i="30"/>
  <c r="G12" i="22"/>
  <c r="F83" i="30" s="1"/>
  <c r="D85" i="38"/>
  <c r="D92" i="38" s="1"/>
  <c r="F37" i="22"/>
  <c r="G99" i="22"/>
  <c r="F78" i="37" s="1"/>
  <c r="D83" i="30"/>
  <c r="F19" i="22"/>
  <c r="G63" i="22"/>
  <c r="F75" i="32" s="1"/>
  <c r="E55" i="22"/>
  <c r="E78" i="31"/>
  <c r="AB9" i="28"/>
  <c r="X9" i="28"/>
  <c r="W9" i="28"/>
  <c r="AA9" i="28"/>
  <c r="X31" i="28"/>
  <c r="AW11" i="28"/>
  <c r="W46" i="28"/>
  <c r="X42" i="28"/>
  <c r="AA46" i="28"/>
  <c r="W42" i="28"/>
  <c r="Z42" i="28" s="1"/>
  <c r="AA42" i="28"/>
  <c r="AE42" i="28" s="1"/>
  <c r="AA37" i="28"/>
  <c r="AE37" i="28" s="1"/>
  <c r="AW28" i="28"/>
  <c r="BA28" i="28" s="1"/>
  <c r="X20" i="28"/>
  <c r="AB20" i="28"/>
  <c r="AB110" i="28"/>
  <c r="X110" i="28"/>
  <c r="AB32" i="28"/>
  <c r="X36" i="28"/>
  <c r="Z36" i="28" s="1"/>
  <c r="AA32" i="28"/>
  <c r="AA36" i="28"/>
  <c r="AE36" i="28" s="1"/>
  <c r="AA110" i="28"/>
  <c r="AE110" i="28" s="1"/>
  <c r="X15" i="28"/>
  <c r="AW16" i="28"/>
  <c r="BA16" i="28" s="1"/>
  <c r="W17" i="28"/>
  <c r="X17" i="28"/>
  <c r="AB17" i="28"/>
  <c r="AA17" i="28"/>
  <c r="AA15" i="28"/>
  <c r="W15" i="28"/>
  <c r="AB25" i="28"/>
  <c r="AE25" i="28" s="1"/>
  <c r="AA25" i="28"/>
  <c r="W25" i="28"/>
  <c r="Z25" i="28" s="1"/>
  <c r="W8" i="28"/>
  <c r="Z8" i="28" s="1"/>
  <c r="X8" i="28"/>
  <c r="AB8" i="28"/>
  <c r="AA8" i="28"/>
  <c r="AX23" i="28"/>
  <c r="AW23" i="28"/>
  <c r="AX6" i="28"/>
  <c r="BA6" i="28" s="1"/>
  <c r="AW6" i="28"/>
  <c r="AX13" i="28"/>
  <c r="AW13" i="28"/>
  <c r="AX18" i="28"/>
  <c r="AW18" i="28"/>
  <c r="X37" i="28"/>
  <c r="AA60" i="28"/>
  <c r="AE35" i="28"/>
  <c r="X60" i="28"/>
  <c r="Z60" i="28" s="1"/>
  <c r="W37" i="28"/>
  <c r="W31" i="28"/>
  <c r="X33" i="28"/>
  <c r="Z33" i="28" s="1"/>
  <c r="AB31" i="28"/>
  <c r="AB60" i="28"/>
  <c r="X35" i="28"/>
  <c r="AW7" i="28"/>
  <c r="BA7" i="28" s="1"/>
  <c r="AW27" i="28"/>
  <c r="BA27" i="28" s="1"/>
  <c r="AB13" i="28"/>
  <c r="X13" i="28"/>
  <c r="W13" i="28"/>
  <c r="AA13" i="28"/>
  <c r="AA58" i="28"/>
  <c r="AE58" i="28" s="1"/>
  <c r="AB56" i="28"/>
  <c r="AE56" i="28" s="1"/>
  <c r="X58" i="28"/>
  <c r="Z58" i="28" s="1"/>
  <c r="W58" i="28"/>
  <c r="X56" i="28"/>
  <c r="W56" i="28"/>
  <c r="AW8" i="28"/>
  <c r="AA6" i="28"/>
  <c r="AW10" i="28"/>
  <c r="X7" i="28"/>
  <c r="AW12" i="28"/>
  <c r="BA12" i="28" s="1"/>
  <c r="X38" i="28"/>
  <c r="W7" i="28"/>
  <c r="W38" i="28"/>
  <c r="AA38" i="28"/>
  <c r="AE38" i="28" s="1"/>
  <c r="AB7" i="28"/>
  <c r="W6" i="28"/>
  <c r="Z6" i="28" s="1"/>
  <c r="AB6" i="28"/>
  <c r="AB49" i="28"/>
  <c r="AB16" i="28"/>
  <c r="W16" i="28"/>
  <c r="X16" i="28"/>
  <c r="AA16" i="28"/>
  <c r="BA22" i="28"/>
  <c r="AE9" i="28"/>
  <c r="Z24" i="28"/>
  <c r="Z20" i="28"/>
  <c r="D86" i="36"/>
  <c r="AB103" i="28"/>
  <c r="Z9" i="28"/>
  <c r="AB109" i="28"/>
  <c r="Z32" i="28"/>
  <c r="Z31" i="28"/>
  <c r="Z13" i="28"/>
  <c r="AE32" i="28"/>
  <c r="Z35" i="28"/>
  <c r="BA10" i="28"/>
  <c r="X57" i="28"/>
  <c r="BA14" i="28"/>
  <c r="AB39" i="28"/>
  <c r="Z15" i="28"/>
  <c r="X101" i="28"/>
  <c r="X23" i="28"/>
  <c r="AE21" i="28"/>
  <c r="Z21" i="28"/>
  <c r="AE20" i="28"/>
  <c r="W53" i="28"/>
  <c r="AB53" i="28"/>
  <c r="AA53" i="28"/>
  <c r="W43" i="28"/>
  <c r="AA43" i="28"/>
  <c r="AE43" i="28" s="1"/>
  <c r="X26" i="28"/>
  <c r="W26" i="28"/>
  <c r="AB26" i="28"/>
  <c r="AA26" i="28"/>
  <c r="W107" i="28"/>
  <c r="AA107" i="28"/>
  <c r="AA23" i="28"/>
  <c r="AE23" i="28" s="1"/>
  <c r="W23" i="28"/>
  <c r="AB41" i="28"/>
  <c r="AA41" i="28"/>
  <c r="X41" i="28"/>
  <c r="W41" i="28"/>
  <c r="AB30" i="28"/>
  <c r="AA30" i="28"/>
  <c r="X30" i="28"/>
  <c r="W30" i="28"/>
  <c r="AB54" i="28"/>
  <c r="AA54" i="28"/>
  <c r="W54" i="28"/>
  <c r="Z54" i="28" s="1"/>
  <c r="AB104" i="28"/>
  <c r="W106" i="28"/>
  <c r="Z106" i="28" s="1"/>
  <c r="AA106" i="28"/>
  <c r="AB106" i="28"/>
  <c r="AA49" i="28"/>
  <c r="AE49" i="28" s="1"/>
  <c r="W49" i="28"/>
  <c r="Z49" i="28" s="1"/>
  <c r="AA55" i="28"/>
  <c r="AE55" i="28" s="1"/>
  <c r="W55" i="28"/>
  <c r="X55" i="28"/>
  <c r="AA51" i="28"/>
  <c r="AE51" i="28" s="1"/>
  <c r="X51" i="28"/>
  <c r="W51" i="28"/>
  <c r="X34" i="28"/>
  <c r="W34" i="28"/>
  <c r="AA34" i="28"/>
  <c r="AE34" i="28" s="1"/>
  <c r="AW25" i="28"/>
  <c r="AW19" i="28"/>
  <c r="AA105" i="28"/>
  <c r="W105" i="28"/>
  <c r="AA100" i="28"/>
  <c r="W100" i="28"/>
  <c r="W39" i="28"/>
  <c r="Z39" i="28" s="1"/>
  <c r="AA39" i="28"/>
  <c r="AE46" i="28"/>
  <c r="AE33" i="28"/>
  <c r="X53" i="28"/>
  <c r="W57" i="28"/>
  <c r="AA57" i="28"/>
  <c r="AE57" i="28" s="1"/>
  <c r="AB100" i="28"/>
  <c r="X105" i="28"/>
  <c r="AW21" i="28"/>
  <c r="AW20" i="28"/>
  <c r="W27" i="28"/>
  <c r="Z27" i="28" s="1"/>
  <c r="AB27" i="28"/>
  <c r="AA27" i="28"/>
  <c r="AE15" i="28"/>
  <c r="AB52" i="28"/>
  <c r="W103" i="28"/>
  <c r="Z103" i="28" s="1"/>
  <c r="AA103" i="28"/>
  <c r="W102" i="28"/>
  <c r="Z102" i="28" s="1"/>
  <c r="AA102" i="28"/>
  <c r="AB102" i="28"/>
  <c r="AA109" i="28"/>
  <c r="W109" i="28"/>
  <c r="Z109" i="28" s="1"/>
  <c r="AE109" i="28" s="1"/>
  <c r="AA48" i="28"/>
  <c r="AE48" i="28" s="1"/>
  <c r="X48" i="28"/>
  <c r="W48" i="28"/>
  <c r="X107" i="28"/>
  <c r="AW26" i="28"/>
  <c r="AW17" i="28"/>
  <c r="AA14" i="28"/>
  <c r="AB14" i="28"/>
  <c r="X14" i="28"/>
  <c r="W14" i="28"/>
  <c r="BA11" i="28"/>
  <c r="AA10" i="28"/>
  <c r="W10" i="28"/>
  <c r="AB10" i="28"/>
  <c r="X10" i="28"/>
  <c r="AE24" i="28"/>
  <c r="W28" i="28"/>
  <c r="Z28" i="28" s="1"/>
  <c r="AA28" i="28"/>
  <c r="AV9" i="28"/>
  <c r="AX9" i="28" s="1"/>
  <c r="AA104" i="28"/>
  <c r="W104" i="28"/>
  <c r="Z104" i="28" s="1"/>
  <c r="AA29" i="28"/>
  <c r="W29" i="28"/>
  <c r="AB29" i="28"/>
  <c r="X29" i="28"/>
  <c r="W99" i="28"/>
  <c r="Z99" i="28" s="1"/>
  <c r="AA99" i="28"/>
  <c r="AB19" i="28"/>
  <c r="W19" i="28"/>
  <c r="X19" i="28"/>
  <c r="AA19" i="28"/>
  <c r="AE12" i="28"/>
  <c r="AA101" i="28"/>
  <c r="AE101" i="28" s="1"/>
  <c r="W101" i="28"/>
  <c r="AB45" i="28"/>
  <c r="AA45" i="28"/>
  <c r="X45" i="28"/>
  <c r="W45" i="28"/>
  <c r="Z12" i="28"/>
  <c r="W50" i="28"/>
  <c r="Z50" i="28" s="1"/>
  <c r="AB50" i="28"/>
  <c r="AA50" i="28"/>
  <c r="X18" i="28"/>
  <c r="W18" i="28"/>
  <c r="AB18" i="28"/>
  <c r="AA18" i="28"/>
  <c r="Z110" i="28"/>
  <c r="W47" i="28"/>
  <c r="Z47" i="28" s="1"/>
  <c r="AB47" i="28"/>
  <c r="AA47" i="28"/>
  <c r="X43" i="28"/>
  <c r="X100" i="28"/>
  <c r="AB99" i="28"/>
  <c r="AE13" i="28"/>
  <c r="AA44" i="28"/>
  <c r="AE44" i="28" s="1"/>
  <c r="X44" i="28"/>
  <c r="W44" i="28"/>
  <c r="AA40" i="28"/>
  <c r="X40" i="28"/>
  <c r="W40" i="28"/>
  <c r="AB11" i="28"/>
  <c r="X11" i="28"/>
  <c r="W11" i="28"/>
  <c r="AA11" i="28"/>
  <c r="Z46" i="28"/>
  <c r="AB108" i="28"/>
  <c r="AA108" i="28"/>
  <c r="W108" i="28"/>
  <c r="X108" i="28"/>
  <c r="AA52" i="28"/>
  <c r="W52" i="28"/>
  <c r="Z52" i="28" s="1"/>
  <c r="AB28" i="28"/>
  <c r="AA59" i="28"/>
  <c r="AE59" i="28" s="1"/>
  <c r="W59" i="28"/>
  <c r="X59" i="28"/>
  <c r="AE60" i="28"/>
  <c r="X22" i="28"/>
  <c r="W22" i="28"/>
  <c r="AB22" i="28"/>
  <c r="AA22" i="28"/>
  <c r="BA15" i="28"/>
  <c r="AW24" i="28"/>
  <c r="C61" i="32" l="1"/>
  <c r="C28" i="32" s="1"/>
  <c r="F28" i="32" s="1"/>
  <c r="C67" i="38"/>
  <c r="C30" i="38"/>
  <c r="F28" i="36"/>
  <c r="F30" i="38"/>
  <c r="G55" i="22"/>
  <c r="F85" i="38"/>
  <c r="H13" i="22"/>
  <c r="H81" i="22"/>
  <c r="H86" i="22"/>
  <c r="H66" i="22"/>
  <c r="H50" i="22"/>
  <c r="H101" i="22"/>
  <c r="H17" i="22"/>
  <c r="H35" i="22"/>
  <c r="G19" i="22"/>
  <c r="G91" i="22"/>
  <c r="G73" i="22"/>
  <c r="G107" i="22"/>
  <c r="H46" i="22"/>
  <c r="H12" i="22"/>
  <c r="H82" i="22"/>
  <c r="H99" i="22"/>
  <c r="H63" i="22"/>
  <c r="H30" i="22"/>
  <c r="BA23" i="28"/>
  <c r="Z56" i="28"/>
  <c r="AE8" i="28"/>
  <c r="BA13" i="28"/>
  <c r="AE6" i="28"/>
  <c r="AE17" i="28"/>
  <c r="Z17" i="28"/>
  <c r="Z37" i="28"/>
  <c r="BA18" i="28"/>
  <c r="H14" i="22" s="1"/>
  <c r="Z38" i="28"/>
  <c r="Z7" i="28"/>
  <c r="AE7" i="28"/>
  <c r="Z14" i="28"/>
  <c r="AE103" i="28"/>
  <c r="Z16" i="28"/>
  <c r="AE16" i="28"/>
  <c r="BA8" i="28"/>
  <c r="E84" i="32"/>
  <c r="C29" i="32" s="1"/>
  <c r="F29" i="32" s="1"/>
  <c r="BA21" i="28"/>
  <c r="AE18" i="28"/>
  <c r="Z48" i="28"/>
  <c r="E92" i="38"/>
  <c r="C31" i="38" s="1"/>
  <c r="F31" i="38" s="1"/>
  <c r="AE22" i="28"/>
  <c r="Z18" i="28"/>
  <c r="Z11" i="28"/>
  <c r="BA17" i="28"/>
  <c r="Z51" i="28"/>
  <c r="AE41" i="28"/>
  <c r="AE53" i="28"/>
  <c r="AE104" i="28"/>
  <c r="Z34" i="28"/>
  <c r="Z41" i="28"/>
  <c r="AE100" i="28"/>
  <c r="AE11" i="28"/>
  <c r="AE47" i="28"/>
  <c r="AE54" i="28"/>
  <c r="Z45" i="28"/>
  <c r="D86" i="37"/>
  <c r="F28" i="37" s="1"/>
  <c r="E86" i="36"/>
  <c r="C29" i="36" s="1"/>
  <c r="F29" i="36" s="1"/>
  <c r="E86" i="31"/>
  <c r="C29" i="31" s="1"/>
  <c r="F29" i="31" s="1"/>
  <c r="D90" i="30"/>
  <c r="D86" i="31"/>
  <c r="F28" i="31" s="1"/>
  <c r="Z55" i="28"/>
  <c r="AE52" i="28"/>
  <c r="Z10" i="28"/>
  <c r="Z101" i="28"/>
  <c r="AE10" i="28"/>
  <c r="AE26" i="28"/>
  <c r="Z29" i="28"/>
  <c r="Z108" i="28"/>
  <c r="AE108" i="28" s="1"/>
  <c r="AE50" i="28"/>
  <c r="AE39" i="28"/>
  <c r="Z26" i="28"/>
  <c r="Z57" i="28"/>
  <c r="AE31" i="28"/>
  <c r="BA24" i="28"/>
  <c r="H83" i="22" s="1"/>
  <c r="BA25" i="28"/>
  <c r="Z22" i="28"/>
  <c r="Z23" i="28"/>
  <c r="AE29" i="28"/>
  <c r="E90" i="30"/>
  <c r="C30" i="30" s="1"/>
  <c r="F30" i="30" s="1"/>
  <c r="AE19" i="28"/>
  <c r="AE28" i="28"/>
  <c r="AE105" i="28"/>
  <c r="AW9" i="28"/>
  <c r="Z100" i="28"/>
  <c r="Z43" i="28"/>
  <c r="AE45" i="28"/>
  <c r="Z30" i="28"/>
  <c r="AE14" i="28"/>
  <c r="Z59" i="28"/>
  <c r="Z105" i="28"/>
  <c r="AE106" i="28"/>
  <c r="Z19" i="28"/>
  <c r="Z44" i="28"/>
  <c r="AE27" i="28"/>
  <c r="BA19" i="28"/>
  <c r="AE30" i="28"/>
  <c r="Z107" i="28"/>
  <c r="BA20" i="28"/>
  <c r="H25" i="22" s="1"/>
  <c r="AE102" i="28"/>
  <c r="Z40" i="28"/>
  <c r="AE40" i="28" s="1"/>
  <c r="AE99" i="28"/>
  <c r="BA26" i="28"/>
  <c r="Z53" i="28"/>
  <c r="C66" i="30" l="1"/>
  <c r="C29" i="30"/>
  <c r="F29" i="30" s="1"/>
  <c r="G85" i="30"/>
  <c r="H85" i="30" s="1"/>
  <c r="I14" i="22"/>
  <c r="G80" i="38"/>
  <c r="I25" i="22"/>
  <c r="G78" i="36"/>
  <c r="H78" i="36" s="1"/>
  <c r="I83" i="22"/>
  <c r="G84" i="30"/>
  <c r="I13" i="22"/>
  <c r="H32" i="22"/>
  <c r="H45" i="22"/>
  <c r="H29" i="22"/>
  <c r="H98" i="22"/>
  <c r="H62" i="22"/>
  <c r="H11" i="22"/>
  <c r="H87" i="22"/>
  <c r="H36" i="22"/>
  <c r="H18" i="22"/>
  <c r="H104" i="22"/>
  <c r="H67" i="22"/>
  <c r="H51" i="22"/>
  <c r="H102" i="22"/>
  <c r="H15" i="22"/>
  <c r="H33" i="22"/>
  <c r="H65" i="22"/>
  <c r="H48" i="22"/>
  <c r="H84" i="22"/>
  <c r="H31" i="22"/>
  <c r="H26" i="22"/>
  <c r="G90" i="38"/>
  <c r="H90" i="38" s="1"/>
  <c r="I35" i="22"/>
  <c r="H8" i="22"/>
  <c r="G88" i="30"/>
  <c r="H88" i="30" s="1"/>
  <c r="I17" i="22"/>
  <c r="H97" i="22"/>
  <c r="G80" i="37"/>
  <c r="H80" i="37" s="1"/>
  <c r="I101" i="22"/>
  <c r="H10" i="22"/>
  <c r="H28" i="22"/>
  <c r="G82" i="31"/>
  <c r="I50" i="22"/>
  <c r="H47" i="22"/>
  <c r="G78" i="32"/>
  <c r="H78" i="32" s="1"/>
  <c r="I66" i="22"/>
  <c r="H64" i="22"/>
  <c r="H9" i="22"/>
  <c r="H44" i="22"/>
  <c r="H27" i="22"/>
  <c r="G81" i="36"/>
  <c r="H81" i="36" s="1"/>
  <c r="I86" i="22"/>
  <c r="H100" i="22"/>
  <c r="G76" i="36"/>
  <c r="I81" i="22"/>
  <c r="G85" i="38"/>
  <c r="I30" i="22"/>
  <c r="G75" i="32"/>
  <c r="H75" i="32" s="1"/>
  <c r="I63" i="22"/>
  <c r="G78" i="37"/>
  <c r="H78" i="37" s="1"/>
  <c r="I99" i="22"/>
  <c r="G77" i="36"/>
  <c r="H77" i="36" s="1"/>
  <c r="I82" i="22"/>
  <c r="G83" i="30"/>
  <c r="I12" i="22"/>
  <c r="G78" i="31"/>
  <c r="I46" i="22"/>
  <c r="F86" i="31"/>
  <c r="F86" i="36"/>
  <c r="F92" i="38"/>
  <c r="F32" i="38" s="1"/>
  <c r="F86" i="37"/>
  <c r="H82" i="31"/>
  <c r="AE107" i="28"/>
  <c r="BA9" i="28"/>
  <c r="G88" i="38" l="1"/>
  <c r="H88" i="38" s="1"/>
  <c r="I33" i="22"/>
  <c r="G84" i="38"/>
  <c r="H84" i="38" s="1"/>
  <c r="I29" i="22"/>
  <c r="G77" i="32"/>
  <c r="H77" i="32" s="1"/>
  <c r="I65" i="22"/>
  <c r="G76" i="31"/>
  <c r="H76" i="31" s="1"/>
  <c r="I44" i="22"/>
  <c r="G76" i="37"/>
  <c r="H76" i="37" s="1"/>
  <c r="I97" i="22"/>
  <c r="G86" i="30"/>
  <c r="H86" i="30" s="1"/>
  <c r="I15" i="22"/>
  <c r="G77" i="31"/>
  <c r="I45" i="22"/>
  <c r="G82" i="38"/>
  <c r="H82" i="38" s="1"/>
  <c r="I27" i="22"/>
  <c r="H34" i="22"/>
  <c r="H37" i="22" s="1"/>
  <c r="H49" i="22"/>
  <c r="H55" i="22" s="1"/>
  <c r="H85" i="22"/>
  <c r="H103" i="22"/>
  <c r="H107" i="22" s="1"/>
  <c r="H16" i="22"/>
  <c r="H19" i="22" s="1"/>
  <c r="H73" i="22"/>
  <c r="G80" i="30"/>
  <c r="H80" i="30" s="1"/>
  <c r="I9" i="22"/>
  <c r="G81" i="37"/>
  <c r="H81" i="37" s="1"/>
  <c r="I102" i="22"/>
  <c r="G87" i="38"/>
  <c r="H87" i="38" s="1"/>
  <c r="I32" i="22"/>
  <c r="G76" i="32"/>
  <c r="H76" i="32" s="1"/>
  <c r="I64" i="22"/>
  <c r="G83" i="31"/>
  <c r="H83" i="31" s="1"/>
  <c r="I51" i="22"/>
  <c r="G79" i="30"/>
  <c r="H79" i="30" s="1"/>
  <c r="I8" i="22"/>
  <c r="G79" i="32"/>
  <c r="H79" i="32" s="1"/>
  <c r="I67" i="22"/>
  <c r="G77" i="37"/>
  <c r="H77" i="37" s="1"/>
  <c r="I98" i="22"/>
  <c r="G83" i="37"/>
  <c r="H83" i="37" s="1"/>
  <c r="I104" i="22"/>
  <c r="G79" i="31"/>
  <c r="H79" i="31" s="1"/>
  <c r="I47" i="22"/>
  <c r="G89" i="30"/>
  <c r="H89" i="30" s="1"/>
  <c r="I18" i="22"/>
  <c r="G81" i="38"/>
  <c r="H81" i="38" s="1"/>
  <c r="I26" i="22"/>
  <c r="G91" i="38"/>
  <c r="H91" i="38" s="1"/>
  <c r="I36" i="22"/>
  <c r="G86" i="38"/>
  <c r="H86" i="38" s="1"/>
  <c r="I31" i="22"/>
  <c r="G82" i="36"/>
  <c r="H82" i="36" s="1"/>
  <c r="I87" i="22"/>
  <c r="G79" i="37"/>
  <c r="H79" i="37" s="1"/>
  <c r="I100" i="22"/>
  <c r="G83" i="38"/>
  <c r="H83" i="38" s="1"/>
  <c r="I28" i="22"/>
  <c r="G79" i="36"/>
  <c r="H79" i="36" s="1"/>
  <c r="I84" i="22"/>
  <c r="G82" i="30"/>
  <c r="H82" i="30" s="1"/>
  <c r="I11" i="22"/>
  <c r="G81" i="30"/>
  <c r="H81" i="30" s="1"/>
  <c r="I10" i="22"/>
  <c r="G80" i="31"/>
  <c r="H80" i="31" s="1"/>
  <c r="I48" i="22"/>
  <c r="G74" i="32"/>
  <c r="H74" i="32" s="1"/>
  <c r="I62" i="22"/>
  <c r="F90" i="30"/>
  <c r="H85" i="31"/>
  <c r="H78" i="31"/>
  <c r="H80" i="38"/>
  <c r="H85" i="38"/>
  <c r="F84" i="32"/>
  <c r="H76" i="36"/>
  <c r="H83" i="30"/>
  <c r="I73" i="22" l="1"/>
  <c r="G82" i="37"/>
  <c r="H82" i="37" s="1"/>
  <c r="H86" i="37" s="1"/>
  <c r="I103" i="22"/>
  <c r="I107" i="22" s="1"/>
  <c r="G80" i="36"/>
  <c r="H80" i="36" s="1"/>
  <c r="H86" i="36" s="1"/>
  <c r="I85" i="22"/>
  <c r="I91" i="22" s="1"/>
  <c r="H91" i="22"/>
  <c r="G81" i="31"/>
  <c r="H81" i="31" s="1"/>
  <c r="I49" i="22"/>
  <c r="I55" i="22" s="1"/>
  <c r="G89" i="38"/>
  <c r="H89" i="38" s="1"/>
  <c r="H92" i="38" s="1"/>
  <c r="I34" i="22"/>
  <c r="I37" i="22" s="1"/>
  <c r="G87" i="30"/>
  <c r="H87" i="30" s="1"/>
  <c r="I16" i="22"/>
  <c r="I19" i="22" s="1"/>
  <c r="H84" i="31"/>
  <c r="G86" i="37"/>
  <c r="F38" i="37" s="1"/>
  <c r="F40" i="37" s="1"/>
  <c r="G84" i="32"/>
  <c r="F38" i="32" s="1"/>
  <c r="F40" i="32" s="1"/>
  <c r="H84" i="32"/>
  <c r="H77" i="31"/>
  <c r="H84" i="30"/>
  <c r="G86" i="36" l="1"/>
  <c r="F38" i="36" s="1"/>
  <c r="F40" i="36" s="1"/>
  <c r="F48" i="36" s="1"/>
  <c r="G92" i="38"/>
  <c r="F40" i="38" s="1"/>
  <c r="F42" i="38" s="1"/>
  <c r="D6" i="39" s="1"/>
  <c r="F48" i="32"/>
  <c r="F6" i="39"/>
  <c r="F48" i="37"/>
  <c r="H6" i="39"/>
  <c r="G86" i="31"/>
  <c r="F38" i="31" s="1"/>
  <c r="F40" i="31" s="1"/>
  <c r="H90" i="30"/>
  <c r="G90" i="30"/>
  <c r="F39" i="30" s="1"/>
  <c r="F41" i="30" s="1"/>
  <c r="H86" i="31"/>
  <c r="G6" i="39" l="1"/>
  <c r="F50" i="38"/>
  <c r="F48" i="31"/>
  <c r="E6" i="39"/>
  <c r="F49" i="30"/>
  <c r="C6" i="39"/>
  <c r="C44" i="23"/>
  <c r="E71" i="36" s="1"/>
  <c r="G71" i="36" s="1"/>
  <c r="C42" i="23"/>
  <c r="E69" i="36" s="1"/>
  <c r="G69" i="36" s="1"/>
  <c r="C41" i="23"/>
  <c r="E68" i="36" s="1"/>
  <c r="G68" i="36" s="1"/>
  <c r="C37" i="23"/>
  <c r="E71" i="37" s="1"/>
  <c r="G71" i="37" s="1"/>
  <c r="C35" i="23"/>
  <c r="E69" i="37" s="1"/>
  <c r="G69" i="37" s="1"/>
  <c r="C34" i="23"/>
  <c r="E68" i="37" s="1"/>
  <c r="G68" i="37" s="1"/>
  <c r="C23" i="23"/>
  <c r="E71" i="31" s="1"/>
  <c r="G71" i="31" s="1"/>
  <c r="C21" i="23"/>
  <c r="C20" i="23"/>
  <c r="C7" i="23"/>
  <c r="G72" i="36" l="1"/>
  <c r="F27" i="36" s="1"/>
  <c r="C33" i="36" s="1"/>
  <c r="F33" i="36" s="1"/>
  <c r="E73" i="38"/>
  <c r="G73" i="38" s="1"/>
  <c r="E72" i="30"/>
  <c r="G72" i="30" s="1"/>
  <c r="G72" i="37"/>
  <c r="F27" i="37" s="1"/>
  <c r="E75" i="38"/>
  <c r="G75" i="38" s="1"/>
  <c r="E74" i="30"/>
  <c r="G74" i="30" s="1"/>
  <c r="C33" i="37"/>
  <c r="F33" i="37" s="1"/>
  <c r="E68" i="31"/>
  <c r="G68" i="31" s="1"/>
  <c r="E69" i="31"/>
  <c r="G69" i="31" s="1"/>
  <c r="E71" i="30"/>
  <c r="G71" i="30" s="1"/>
  <c r="QTN97" i="37" l="1"/>
  <c r="ROC97" i="37"/>
  <c r="SHI97" i="37"/>
  <c r="SYY97" i="37"/>
  <c r="TLA97" i="37"/>
  <c r="TWL97" i="37"/>
  <c r="WAY97" i="37"/>
  <c r="C97" i="37"/>
  <c r="LPF97" i="37"/>
  <c r="NOX97" i="37"/>
  <c r="QFM97" i="37"/>
  <c r="SBO97" i="37"/>
  <c r="TLB97" i="37"/>
  <c r="UMK97" i="37"/>
  <c r="VPO97" i="37"/>
  <c r="WQZ97" i="37"/>
  <c r="LZN97" i="37"/>
  <c r="PHZ97" i="37"/>
  <c r="RHQ97" i="37"/>
  <c r="SUY97" i="37"/>
  <c r="TXN97" i="37"/>
  <c r="VAR97" i="37"/>
  <c r="WCA97" i="37"/>
  <c r="XBZ97" i="37"/>
  <c r="NST97" i="37"/>
  <c r="QJN97" i="37"/>
  <c r="SDF97" i="37"/>
  <c r="TMD97" i="37"/>
  <c r="UNO97" i="37"/>
  <c r="VNX97" i="37"/>
  <c r="WPG97" i="37"/>
  <c r="LLA97" i="37"/>
  <c r="OYT97" i="37"/>
  <c r="REO97" i="37"/>
  <c r="SWU97" i="37"/>
  <c r="TZK97" i="37"/>
  <c r="UZT97" i="37"/>
  <c r="TUW97" i="37"/>
  <c r="XCC97" i="37"/>
  <c r="WAK97" i="37"/>
  <c r="WXR97" i="37"/>
  <c r="WZN97" i="37"/>
  <c r="RZB97" i="37"/>
  <c r="TGQ97" i="37"/>
  <c r="VNY97" i="37"/>
  <c r="WVZ97" i="37"/>
  <c r="UAL97" i="37"/>
  <c r="UEG97" i="37"/>
  <c r="SZI97" i="37"/>
  <c r="PIZ97" i="37"/>
  <c r="EWA97" i="37"/>
  <c r="VVO97" i="37"/>
  <c r="WUY97" i="37"/>
  <c r="QXP97" i="37"/>
  <c r="WCD97" i="37"/>
  <c r="RUC97" i="37"/>
  <c r="WHT97" i="37"/>
  <c r="SOD97" i="37"/>
  <c r="TSB97" i="37"/>
  <c r="KG97" i="37"/>
  <c r="FDX97" i="37"/>
  <c r="GKA97" i="37"/>
  <c r="APC97" i="37"/>
  <c r="BMT97" i="37"/>
  <c r="GTR97" i="37"/>
  <c r="GJW97" i="37"/>
  <c r="HNJ97" i="37"/>
  <c r="KIV97" i="37"/>
  <c r="IVL97" i="37"/>
  <c r="FRT97" i="37"/>
  <c r="CCJ97" i="37"/>
  <c r="JOY97" i="37"/>
  <c r="HQI97" i="37"/>
  <c r="HQL97" i="37"/>
  <c r="DYA97" i="37"/>
  <c r="GCU97" i="37"/>
  <c r="MFL97" i="37"/>
  <c r="FSE97" i="37"/>
  <c r="JJL97" i="37"/>
  <c r="LYV97" i="37"/>
  <c r="KCH97" i="37"/>
  <c r="BWO97" i="37"/>
  <c r="OPM97" i="37"/>
  <c r="OCI97" i="37"/>
  <c r="NLX97" i="37"/>
  <c r="MXD97" i="37"/>
  <c r="NLL97" i="37"/>
  <c r="SFX97" i="37"/>
  <c r="VZT97" i="37"/>
  <c r="OKZ97" i="37"/>
  <c r="QVM97" i="37"/>
  <c r="RQA97" i="37"/>
  <c r="SIW97" i="37"/>
  <c r="SZZ97" i="37"/>
  <c r="TMA97" i="37"/>
  <c r="TXE97" i="37"/>
  <c r="WFN97" i="37"/>
  <c r="GCL97" i="37"/>
  <c r="LVA97" i="37"/>
  <c r="NVP97" i="37"/>
  <c r="QMV97" i="37"/>
  <c r="SER97" i="37"/>
  <c r="TNW97" i="37"/>
  <c r="UQG97" i="37"/>
  <c r="VRP97" i="37"/>
  <c r="WST97" i="37"/>
  <c r="MHG97" i="37"/>
  <c r="PNX97" i="37"/>
  <c r="RJO97" i="37"/>
  <c r="TAL97" i="37"/>
  <c r="UBH97" i="37"/>
  <c r="VCL97" i="37"/>
  <c r="WCV97" i="37"/>
  <c r="XDQ97" i="37"/>
  <c r="NZK97" i="37"/>
  <c r="QQN97" i="37"/>
  <c r="SGH97" i="37"/>
  <c r="TOE97" i="37"/>
  <c r="URI97" i="37"/>
  <c r="VRS97" i="37"/>
  <c r="WTB97" i="37"/>
  <c r="MAR97" i="37"/>
  <c r="PIX97" i="37"/>
  <c r="RHZ97" i="37"/>
  <c r="SZG97" i="37"/>
  <c r="UAK97" i="37"/>
  <c r="VAT97" i="37"/>
  <c r="UGG97" i="37"/>
  <c r="PVC97" i="37"/>
  <c r="WFZ97" i="37"/>
  <c r="XDA97" i="37"/>
  <c r="XEQ97" i="37"/>
  <c r="SQV97" i="37"/>
  <c r="VHK97" i="37"/>
  <c r="VZJ97" i="37"/>
  <c r="XBF97" i="37"/>
  <c r="VXI97" i="37"/>
  <c r="WEY97" i="37"/>
  <c r="TWQ97" i="37"/>
  <c r="VHJ97" i="37"/>
  <c r="LLB97" i="37"/>
  <c r="ULV97" i="37"/>
  <c r="JXO97" i="37"/>
  <c r="RSQ97" i="37"/>
  <c r="WHS97" i="37"/>
  <c r="SMK97" i="37"/>
  <c r="WNO97" i="37"/>
  <c r="TDT97" i="37"/>
  <c r="WDZ97" i="37"/>
  <c r="ARJ97" i="37"/>
  <c r="GQD97" i="37"/>
  <c r="HUX97" i="37"/>
  <c r="DMZ97" i="37"/>
  <c r="CTQ97" i="37"/>
  <c r="DTW97" i="37"/>
  <c r="CPI97" i="37"/>
  <c r="FPC97" i="37"/>
  <c r="IXP97" i="37"/>
  <c r="FUK97" i="37"/>
  <c r="CSZ97" i="37"/>
  <c r="GQG97" i="37"/>
  <c r="GNH97" i="37"/>
  <c r="KKG97" i="37"/>
  <c r="IQO97" i="37"/>
  <c r="IQP97" i="37"/>
  <c r="GVI97" i="37"/>
  <c r="HKP97" i="37"/>
  <c r="MRX97" i="37"/>
  <c r="HXT97" i="37"/>
  <c r="KJO97" i="37"/>
  <c r="MRM97" i="37"/>
  <c r="GPB97" i="37"/>
  <c r="KBI97" i="37"/>
  <c r="NAV97" i="37"/>
  <c r="MKY97" i="37"/>
  <c r="MRP97" i="37"/>
  <c r="MIH97" i="37"/>
  <c r="LZJ97" i="37"/>
  <c r="ROV97" i="37"/>
  <c r="VKZ97" i="37"/>
  <c r="NCG97" i="37"/>
  <c r="TQZ97" i="37"/>
  <c r="USI97" i="37"/>
  <c r="VTM97" i="37"/>
  <c r="WTV97" i="37"/>
  <c r="MEP97" i="37"/>
  <c r="POA97" i="37"/>
  <c r="RNB97" i="37"/>
  <c r="TDR97" i="37"/>
  <c r="UEE97" i="37"/>
  <c r="VEO97" i="37"/>
  <c r="URK97" i="37"/>
  <c r="QSN97" i="37"/>
  <c r="WLO97" i="37"/>
  <c r="UUF97" i="37"/>
  <c r="PFS97" i="37"/>
  <c r="TRB97" i="37"/>
  <c r="VNF97" i="37"/>
  <c r="WKN97" i="37"/>
  <c r="KZF97" i="37"/>
  <c r="QIJ97" i="37"/>
  <c r="KIJ97" i="37"/>
  <c r="VDQ97" i="37"/>
  <c r="XAG97" i="37"/>
  <c r="NGQ97" i="37"/>
  <c r="WDD97" i="37"/>
  <c r="UPQ97" i="37"/>
  <c r="SKV97" i="37"/>
  <c r="WNH97" i="37"/>
  <c r="TCQ97" i="37"/>
  <c r="WTE97" i="37"/>
  <c r="UWZ97" i="37"/>
  <c r="POL97" i="37"/>
  <c r="VY97" i="37"/>
  <c r="CXG97" i="37"/>
  <c r="FNE97" i="37"/>
  <c r="GSD97" i="37"/>
  <c r="IAK97" i="37"/>
  <c r="KOF97" i="37"/>
  <c r="IME97" i="37"/>
  <c r="JKJ97" i="37"/>
  <c r="LOJ97" i="37"/>
  <c r="NIZ97" i="37"/>
  <c r="OCJ97" i="37"/>
  <c r="PWZ97" i="37"/>
  <c r="JNP97" i="37"/>
  <c r="LLQ97" i="37"/>
  <c r="HSO97" i="37"/>
  <c r="LJQ97" i="37"/>
  <c r="ETS97" i="37"/>
  <c r="JBX97" i="37"/>
  <c r="LLG97" i="37"/>
  <c r="NKC97" i="37"/>
  <c r="OSV97" i="37"/>
  <c r="QEC97" i="37"/>
  <c r="IOL97" i="37"/>
  <c r="KXF97" i="37"/>
  <c r="IYU97" i="37"/>
  <c r="LCG97" i="37"/>
  <c r="GOA97" i="37"/>
  <c r="MJG97" i="37"/>
  <c r="NVD97" i="37"/>
  <c r="PEH97" i="37"/>
  <c r="KLR97" i="37"/>
  <c r="NFG97" i="37"/>
  <c r="ORE97" i="37"/>
  <c r="PLN97" i="37"/>
  <c r="LWU97" i="37"/>
  <c r="ODM97" i="37"/>
  <c r="OXU97" i="37"/>
  <c r="PSD97" i="37"/>
  <c r="LIX97" i="37"/>
  <c r="NRL97" i="37"/>
  <c r="OLT97" i="37"/>
  <c r="EPU97" i="37"/>
  <c r="MRD97" i="37"/>
  <c r="OFU97" i="37"/>
  <c r="PAC97" i="37"/>
  <c r="RCJ97" i="37"/>
  <c r="SZH97" i="37"/>
  <c r="UCV97" i="37"/>
  <c r="WQV97" i="37"/>
  <c r="IYX97" i="37"/>
  <c r="PRJ97" i="37"/>
  <c r="RDR97" i="37"/>
  <c r="RRU97" i="37"/>
  <c r="LJ97" i="37"/>
  <c r="ZD97" i="37"/>
  <c r="ATC97" i="37"/>
  <c r="AYE97" i="37"/>
  <c r="I102" i="37"/>
  <c r="CA97" i="37"/>
  <c r="CLJ97" i="37"/>
  <c r="FVJ97" i="37"/>
  <c r="TZ97" i="37"/>
  <c r="DDF97" i="37"/>
  <c r="ARE97" i="37"/>
  <c r="CDH97" i="37"/>
  <c r="CER97" i="37"/>
  <c r="CMC97" i="37"/>
  <c r="EZQ97" i="37"/>
  <c r="HDM97" i="37"/>
  <c r="DUV97" i="37"/>
  <c r="CGJ97" i="37"/>
  <c r="CQB97" i="37"/>
  <c r="BYC97" i="37"/>
  <c r="FSC97" i="37"/>
  <c r="BQK97" i="37"/>
  <c r="DBK97" i="37"/>
  <c r="IXJ97" i="37"/>
  <c r="EGB97" i="37"/>
  <c r="EPC97" i="37"/>
  <c r="JXK97" i="37"/>
  <c r="ENM97" i="37"/>
  <c r="EUR97" i="37"/>
  <c r="HTR97" i="37"/>
  <c r="DLI97" i="37"/>
  <c r="IDH97" i="37"/>
  <c r="CBP97" i="37"/>
  <c r="HYP97" i="37"/>
  <c r="CKO97" i="37"/>
  <c r="FZC97" i="37"/>
  <c r="IRD97" i="37"/>
  <c r="LAV97" i="37"/>
  <c r="JLK97" i="37"/>
  <c r="JRL97" i="37"/>
  <c r="IVW97" i="37"/>
  <c r="KAN97" i="37"/>
  <c r="OOV97" i="37"/>
  <c r="KUM97" i="37"/>
  <c r="HIL97" i="37"/>
  <c r="OAF97" i="37"/>
  <c r="LQI97" i="37"/>
  <c r="JQO97" i="37"/>
  <c r="HWJ97" i="37"/>
  <c r="ILA97" i="37"/>
  <c r="GXS97" i="37"/>
  <c r="IJG97" i="37"/>
  <c r="PRR97" i="37"/>
  <c r="TQJ97" i="37"/>
  <c r="QIO97" i="37"/>
  <c r="HK97" i="37"/>
  <c r="CYM97" i="37"/>
  <c r="BJB97" i="37"/>
  <c r="UM97" i="37"/>
  <c r="EAR97" i="37"/>
  <c r="AUV97" i="37"/>
  <c r="BKC97" i="37"/>
  <c r="ATV97" i="37"/>
  <c r="CTD97" i="37"/>
  <c r="DFT97" i="37"/>
  <c r="ZW97" i="37"/>
  <c r="DNR97" i="37"/>
  <c r="GJQ97" i="37"/>
  <c r="BSW97" i="37"/>
  <c r="FFZ97" i="37"/>
  <c r="BTS97" i="37"/>
  <c r="EIB97" i="37"/>
  <c r="EFN97" i="37"/>
  <c r="GQZ97" i="37"/>
  <c r="DZI97" i="37"/>
  <c r="ICD97" i="37"/>
  <c r="WW97" i="37"/>
  <c r="AZ97" i="37"/>
  <c r="IXS97" i="37"/>
  <c r="BVO97" i="37"/>
  <c r="EFB97" i="37"/>
  <c r="FSI97" i="37"/>
  <c r="FEM97" i="37"/>
  <c r="GPF97" i="37"/>
  <c r="JUR97" i="37"/>
  <c r="GWK97" i="37"/>
  <c r="FTO97" i="37"/>
  <c r="ENR97" i="37"/>
  <c r="HYV97" i="37"/>
  <c r="GFL97" i="37"/>
  <c r="DHM97" i="37"/>
  <c r="KMO97" i="37"/>
  <c r="JTG97" i="37"/>
  <c r="KXH97" i="37"/>
  <c r="PFX97" i="37"/>
  <c r="DYV97" i="37"/>
  <c r="KMF97" i="37"/>
  <c r="PLM97" i="37"/>
  <c r="HEH97" i="37"/>
  <c r="LKK97" i="37"/>
  <c r="LVK97" i="37"/>
  <c r="KUY97" i="37"/>
  <c r="JEO97" i="37"/>
  <c r="KTY97" i="37"/>
  <c r="QLH97" i="37"/>
  <c r="UTX97" i="37"/>
  <c r="LXT97" i="37"/>
  <c r="I99" i="37"/>
  <c r="WN97" i="37"/>
  <c r="LB97" i="37"/>
  <c r="AWD97" i="37"/>
  <c r="CZK97" i="37"/>
  <c r="HJ97" i="37"/>
  <c r="VQ97" i="37"/>
  <c r="EBE97" i="37"/>
  <c r="BGQ97" i="37"/>
  <c r="BLT97" i="37"/>
  <c r="AVF97" i="37"/>
  <c r="CTS97" i="37"/>
  <c r="PW97" i="37"/>
  <c r="ACK97" i="37"/>
  <c r="DOW97" i="37"/>
  <c r="GKC97" i="37"/>
  <c r="BUC97" i="37"/>
  <c r="FMA97" i="37"/>
  <c r="BVM97" i="37"/>
  <c r="EPF97" i="37"/>
  <c r="EGD97" i="37"/>
  <c r="GWN97" i="37"/>
  <c r="DZZ97" i="37"/>
  <c r="FEO97" i="37"/>
  <c r="IEL97" i="37"/>
  <c r="AGV97" i="37"/>
  <c r="CKM97" i="37"/>
  <c r="GKR97" i="37"/>
  <c r="IYF97" i="37"/>
  <c r="AET97" i="37"/>
  <c r="COQ97" i="37"/>
  <c r="CVJ97" i="37"/>
  <c r="BTE97" i="37"/>
  <c r="EML97" i="37"/>
  <c r="GUI97" i="37"/>
  <c r="CSI97" i="37"/>
  <c r="GKN97" i="37"/>
  <c r="FQB97" i="37"/>
  <c r="HOA97" i="37"/>
  <c r="JAX97" i="37"/>
  <c r="KOJ97" i="37"/>
  <c r="DAF97" i="37"/>
  <c r="GXE97" i="37"/>
  <c r="IWB97" i="37"/>
  <c r="FUP97" i="37"/>
  <c r="FST97" i="37"/>
  <c r="FOM97" i="37"/>
  <c r="GJI97" i="37"/>
  <c r="GUD97" i="37"/>
  <c r="IRU97" i="37"/>
  <c r="KKU97" i="37"/>
  <c r="GGU97" i="37"/>
  <c r="IRF97" i="37"/>
  <c r="DNL97" i="37"/>
  <c r="HYZ97" i="37"/>
  <c r="JSA97" i="37"/>
  <c r="ECP97" i="37"/>
  <c r="IET97" i="37"/>
  <c r="JTV97" i="37"/>
  <c r="GEH97" i="37"/>
  <c r="IMV97" i="37"/>
  <c r="KGP97" i="37"/>
  <c r="LOV97" i="37"/>
  <c r="MSJ97" i="37"/>
  <c r="OCV97" i="37"/>
  <c r="PGJ97" i="37"/>
  <c r="GHP97" i="37"/>
  <c r="JOR97" i="37"/>
  <c r="LOQ97" i="37"/>
  <c r="HTZ97" i="37"/>
  <c r="KON97" i="37"/>
  <c r="EZJ97" i="37"/>
  <c r="JCW97" i="37"/>
  <c r="LLT97" i="37"/>
  <c r="MRZ97" i="37"/>
  <c r="OFT97" i="37"/>
  <c r="PLZ97" i="37"/>
  <c r="GRI97" i="37"/>
  <c r="KDB97" i="37"/>
  <c r="LTI97" i="37"/>
  <c r="IZY97" i="37"/>
  <c r="LCT97" i="37"/>
  <c r="HRV97" i="37"/>
  <c r="LLF97" i="37"/>
  <c r="NBJ97" i="37"/>
  <c r="OQA97" i="37"/>
  <c r="HYQ97" i="37"/>
  <c r="LWA97" i="37"/>
  <c r="NIO97" i="37"/>
  <c r="OXF97" i="37"/>
  <c r="IMX97" i="37"/>
  <c r="LXL97" i="37"/>
  <c r="NML97" i="37"/>
  <c r="OYI97" i="37"/>
  <c r="HAM97" i="37"/>
  <c r="LJR97" i="37"/>
  <c r="NDE97" i="37"/>
  <c r="OPB97" i="37"/>
  <c r="ILO97" i="37"/>
  <c r="LZZ97" i="37"/>
  <c r="NLZ97" i="37"/>
  <c r="PAQ97" i="37"/>
  <c r="QLT97" i="37"/>
  <c r="RTX97" i="37"/>
  <c r="SZT97" i="37"/>
  <c r="UDH97" i="37"/>
  <c r="VNT97" i="37"/>
  <c r="WRH97" i="37"/>
  <c r="LYW97" i="37"/>
  <c r="OLZ97" i="37"/>
  <c r="QOC97" i="37"/>
  <c r="RSH97" i="37"/>
  <c r="SKK97" i="37"/>
  <c r="JJB97" i="37"/>
  <c r="MMH97" i="37"/>
  <c r="OGL97" i="37"/>
  <c r="PNJ97" i="37"/>
  <c r="QQQ97" i="37"/>
  <c r="RTI97" i="37"/>
  <c r="SHY97" i="37"/>
  <c r="TCP97" i="37"/>
  <c r="KIM97" i="37"/>
  <c r="MMI97" i="37"/>
  <c r="NTI97" i="37"/>
  <c r="PFV97" i="37"/>
  <c r="QHQ97" i="37"/>
  <c r="QZG97" i="37"/>
  <c r="RTJ97" i="37"/>
  <c r="SOA97" i="37"/>
  <c r="HUW97" i="37"/>
  <c r="KZQ97" i="37"/>
  <c r="MZP97" i="37"/>
  <c r="OMD97" i="37"/>
  <c r="PMR97" i="37"/>
  <c r="QLR97" i="37"/>
  <c r="RGI97" i="37"/>
  <c r="SBM97" i="37"/>
  <c r="SPB97" i="37"/>
  <c r="ITL97" i="37"/>
  <c r="LVW97" i="37"/>
  <c r="NAQ97" i="37"/>
  <c r="OJK97" i="37"/>
  <c r="PQH97" i="37"/>
  <c r="QMT97" i="37"/>
  <c r="RCW97" i="37"/>
  <c r="RVM97" i="37"/>
  <c r="SOC97" i="37"/>
  <c r="TBS97" i="37"/>
  <c r="TUI97" i="37"/>
  <c r="UPM97" i="37"/>
  <c r="VIC97" i="37"/>
  <c r="VVS97" i="37"/>
  <c r="WOI97" i="37"/>
  <c r="EJC97" i="37"/>
  <c r="KGV97" i="37"/>
  <c r="MIY97" i="37"/>
  <c r="NRR97" i="37"/>
  <c r="PAL97" i="37"/>
  <c r="PYY97" i="37"/>
  <c r="QTI97" i="37"/>
  <c r="RLY97" i="37"/>
  <c r="GQP97" i="37"/>
  <c r="NBW97" i="37"/>
  <c r="PRG97" i="37"/>
  <c r="RGC97" i="37"/>
  <c r="SFV97" i="37"/>
  <c r="THW97" i="37"/>
  <c r="UEY97" i="37"/>
  <c r="UTT97" i="37"/>
  <c r="VOB97" i="37"/>
  <c r="WIK97" i="37"/>
  <c r="XCH97" i="37"/>
  <c r="TJO97" i="37"/>
  <c r="ULO97" i="37"/>
  <c r="VNO97" i="37"/>
  <c r="WHJ97" i="37"/>
  <c r="UPL97" i="37"/>
  <c r="VVW97" i="37"/>
  <c r="WYW97" i="37"/>
  <c r="VTS97" i="37"/>
  <c r="XDL97" i="37"/>
  <c r="LKY97" i="37"/>
  <c r="KFG97" i="37"/>
  <c r="NFS97" i="37"/>
  <c r="PGM97" i="37"/>
  <c r="QQA97" i="37"/>
  <c r="RNE97" i="37"/>
  <c r="TDY97" i="37"/>
  <c r="VIB97" i="37"/>
  <c r="XCI97" i="37"/>
  <c r="XDX97" i="37"/>
  <c r="MAP97" i="37"/>
  <c r="LPY97" i="37"/>
  <c r="NJO97" i="37"/>
  <c r="POS97" i="37"/>
  <c r="QVC97" i="37"/>
  <c r="RSG97" i="37"/>
  <c r="STW97" i="37"/>
  <c r="TLV97" i="37"/>
  <c r="UBE97" i="37"/>
  <c r="UUY97" i="37"/>
  <c r="VVX97" i="37"/>
  <c r="GVU97" i="37"/>
  <c r="LQT97" i="37"/>
  <c r="NZI97" i="37"/>
  <c r="PVS97" i="37"/>
  <c r="RAK97" i="37"/>
  <c r="RXO97" i="37"/>
  <c r="SYD97" i="37"/>
  <c r="TOP97" i="37"/>
  <c r="UBF97" i="37"/>
  <c r="USG97" i="37"/>
  <c r="WJQ97" i="37"/>
  <c r="IKH97" i="37"/>
  <c r="MCL97" i="37"/>
  <c r="OIS97" i="37"/>
  <c r="QCI97" i="37"/>
  <c r="RAL97" i="37"/>
  <c r="SEP97" i="37"/>
  <c r="TBR97" i="37"/>
  <c r="TRK97" i="37"/>
  <c r="UEA97" i="37"/>
  <c r="UVB97" i="37"/>
  <c r="VJI97" i="37"/>
  <c r="VUW97" i="37"/>
  <c r="WIA97" i="37"/>
  <c r="JYZ97" i="37"/>
  <c r="ODG97" i="37"/>
  <c r="QCJ97" i="37"/>
  <c r="RSR97" i="37"/>
  <c r="TBV97" i="37"/>
  <c r="TTX97" i="37"/>
  <c r="UQS97" i="37"/>
  <c r="VNG97" i="37"/>
  <c r="WJV97" i="37"/>
  <c r="XAN97" i="37"/>
  <c r="VXD97" i="37"/>
  <c r="VAQ97" i="37"/>
  <c r="ROQ97" i="37"/>
  <c r="NPA97" i="37"/>
  <c r="WQB97" i="37"/>
  <c r="VCU97" i="37"/>
  <c r="MJA97" i="37"/>
  <c r="PJB97" i="37"/>
  <c r="RDA97" i="37"/>
  <c r="SFI97" i="37"/>
  <c r="THU97" i="37"/>
  <c r="UCO97" i="37"/>
  <c r="UXI97" i="37"/>
  <c r="VNI97" i="37"/>
  <c r="WIC97" i="37"/>
  <c r="UKJ97" i="37"/>
  <c r="HBG97" i="37"/>
  <c r="VXE97" i="37"/>
  <c r="TWN97" i="37"/>
  <c r="QLL97" i="37"/>
  <c r="VSS97" i="37"/>
  <c r="TSA97" i="37"/>
  <c r="MFG97" i="37"/>
  <c r="OJV97" i="37"/>
  <c r="QNV97" i="37"/>
  <c r="RZP97" i="37"/>
  <c r="TED97" i="37"/>
  <c r="TUF97" i="37"/>
  <c r="UOT97" i="37"/>
  <c r="VJN97" i="37"/>
  <c r="VZN97" i="37"/>
  <c r="WUH97" i="37"/>
  <c r="VFE97" i="37"/>
  <c r="TNB97" i="37"/>
  <c r="KPA97" i="37"/>
  <c r="VQQ97" i="37"/>
  <c r="TOY97" i="37"/>
  <c r="LRA97" i="37"/>
  <c r="GWT97" i="37"/>
  <c r="NDV97" i="37"/>
  <c r="PTR97" i="37"/>
  <c r="QZY97" i="37"/>
  <c r="SJW97" i="37"/>
  <c r="TKX97" i="37"/>
  <c r="UAV97" i="37"/>
  <c r="UVQ97" i="37"/>
  <c r="VQF97" i="37"/>
  <c r="WKZ97" i="37"/>
  <c r="XBP97" i="37"/>
  <c r="PUO97" i="37"/>
  <c r="WTT97" i="37"/>
  <c r="TOD97" i="37"/>
  <c r="PZC97" i="37"/>
  <c r="WUV97" i="37"/>
  <c r="UVE97" i="37"/>
  <c r="LYM97" i="37"/>
  <c r="OUG97" i="37"/>
  <c r="QTL97" i="37"/>
  <c r="RWS97" i="37"/>
  <c r="TBZ97" i="37"/>
  <c r="TXC97" i="37"/>
  <c r="URW97" i="37"/>
  <c r="VHW97" i="37"/>
  <c r="WCQ97" i="37"/>
  <c r="WXE97" i="37"/>
  <c r="JRP97" i="37"/>
  <c r="NUO97" i="37"/>
  <c r="QFB97" i="37"/>
  <c r="RRR97" i="37"/>
  <c r="SRS97" i="37"/>
  <c r="TPT97" i="37"/>
  <c r="UKI97" i="37"/>
  <c r="VAH97" i="37"/>
  <c r="VVB97" i="37"/>
  <c r="WPW97" i="37"/>
  <c r="IGI97" i="37"/>
  <c r="MVH97" i="37"/>
  <c r="PMY97" i="37"/>
  <c r="RDY97" i="37"/>
  <c r="SFT97" i="37"/>
  <c r="TIF97" i="37"/>
  <c r="UDA97" i="37"/>
  <c r="JHD97" i="37"/>
  <c r="NBU97" i="37"/>
  <c r="RMR97" i="37"/>
  <c r="TYG97" i="37"/>
  <c r="VLU97" i="37"/>
  <c r="KFE97" i="37"/>
  <c r="QLK97" i="37"/>
  <c r="TII97" i="37"/>
  <c r="UVW97" i="37"/>
  <c r="WSU97" i="37"/>
  <c r="PLF97" i="37"/>
  <c r="SCB97" i="37"/>
  <c r="UGY97" i="37"/>
  <c r="WFX97" i="37"/>
  <c r="NCW97" i="37"/>
  <c r="QVW97" i="37"/>
  <c r="TRA97" i="37"/>
  <c r="PTD97" i="37"/>
  <c r="WWY97" i="37"/>
  <c r="VVN97" i="37"/>
  <c r="VXJ97" i="37"/>
  <c r="XAM97" i="37"/>
  <c r="VNZ97" i="37"/>
  <c r="RGO97" i="37"/>
  <c r="VGI97" i="37"/>
  <c r="WQK97" i="37"/>
  <c r="WPH97" i="37"/>
  <c r="UVF97" i="37"/>
  <c r="UKV97" i="37"/>
  <c r="RBA97" i="37"/>
  <c r="UAG97" i="37"/>
  <c r="TKI97" i="37"/>
  <c r="WVU97" i="37"/>
  <c r="SVF97" i="37"/>
  <c r="UKT97" i="37"/>
  <c r="NMI97" i="37"/>
  <c r="TSU97" i="37"/>
  <c r="TKM97" i="37"/>
  <c r="WBC97" i="37"/>
  <c r="ODE97" i="37"/>
  <c r="UOQ97" i="37"/>
  <c r="WTX97" i="37"/>
  <c r="NZM97" i="37"/>
  <c r="UWG97" i="37"/>
  <c r="XW97" i="37"/>
  <c r="OIG97" i="37"/>
  <c r="NXL97" i="37"/>
  <c r="PGD97" i="37"/>
  <c r="GMR97" i="37"/>
  <c r="NGC97" i="37"/>
  <c r="LUM97" i="37"/>
  <c r="SWC97" i="37"/>
  <c r="QWT97" i="37"/>
  <c r="NOV97" i="37"/>
  <c r="SDA97" i="37"/>
  <c r="WFU97" i="37"/>
  <c r="OKL97" i="37"/>
  <c r="OEH97" i="37"/>
  <c r="VBZ97" i="37"/>
  <c r="UXC97" i="37"/>
  <c r="FKO97" i="37"/>
  <c r="UDW97" i="37"/>
  <c r="OID97" i="37"/>
  <c r="UFO97" i="37"/>
  <c r="OXR97" i="37"/>
  <c r="TSZ97" i="37"/>
  <c r="PHE97" i="37"/>
  <c r="VBQ97" i="37"/>
  <c r="QVZ97" i="37"/>
  <c r="WOK97" i="37"/>
  <c r="INS97" i="37"/>
  <c r="ULX97" i="37"/>
  <c r="OSL97" i="37"/>
  <c r="PPF97" i="37"/>
  <c r="VOJ97" i="37"/>
  <c r="MZD97" i="37"/>
  <c r="QEZ97" i="37"/>
  <c r="VFA97" i="37"/>
  <c r="MOQ97" i="37"/>
  <c r="NHJ97" i="37"/>
  <c r="UWL97" i="37"/>
  <c r="QWX97" i="37"/>
  <c r="VJX97" i="37"/>
  <c r="RMQ97" i="37"/>
  <c r="SWG97" i="37"/>
  <c r="LWK97" i="37"/>
  <c r="UMP97" i="37"/>
  <c r="VPY97" i="37"/>
  <c r="VWP97" i="37"/>
  <c r="AYR97" i="37"/>
  <c r="CLW97" i="37"/>
  <c r="CPC97" i="37"/>
  <c r="CBN97" i="37"/>
  <c r="IYH97" i="37"/>
  <c r="EPL97" i="37"/>
  <c r="HUG97" i="37"/>
  <c r="JVF97" i="37"/>
  <c r="BPN97" i="37"/>
  <c r="DMR97" i="37"/>
  <c r="JDB97" i="37"/>
  <c r="NLT97" i="37"/>
  <c r="JKO97" i="37"/>
  <c r="OTI97" i="37"/>
  <c r="EJA97" i="37"/>
  <c r="OCX97" i="37"/>
  <c r="PSR97" i="37"/>
  <c r="OGI97" i="37"/>
  <c r="WEV97" i="37"/>
  <c r="LHI97" i="37"/>
  <c r="RFG97" i="37"/>
  <c r="PWE97" i="37"/>
  <c r="MEA97" i="37"/>
  <c r="SEM97" i="37"/>
  <c r="QSH97" i="37"/>
  <c r="VNQ97" i="37"/>
  <c r="IZZ97" i="37"/>
  <c r="QIT97" i="37"/>
  <c r="QKY97" i="37"/>
  <c r="VFH97" i="37"/>
  <c r="SQI97" i="37"/>
  <c r="WCY97" i="37"/>
  <c r="WKR97" i="37"/>
  <c r="IAC97" i="37"/>
  <c r="QZB97" i="37"/>
  <c r="WSL97" i="37"/>
  <c r="RJE97" i="37"/>
  <c r="WRY97" i="37"/>
  <c r="RJM97" i="37"/>
  <c r="UIX97" i="37"/>
  <c r="NIJ97" i="37"/>
  <c r="TWH97" i="37"/>
  <c r="HVV97" i="37"/>
  <c r="UFH97" i="37"/>
  <c r="MKV97" i="37"/>
  <c r="QKK97" i="37"/>
  <c r="VXR97" i="37"/>
  <c r="WOF97" i="37"/>
  <c r="RGR97" i="37"/>
  <c r="XEC97" i="37"/>
  <c r="SVG97" i="37"/>
  <c r="ULG97" i="37"/>
  <c r="UCD97" i="37"/>
  <c r="PYM97" i="37"/>
  <c r="WNA97" i="37"/>
  <c r="TFK97" i="37"/>
  <c r="WFM97" i="37"/>
  <c r="RWU97" i="37"/>
  <c r="SYZ97" i="37"/>
  <c r="TVN97" i="37"/>
  <c r="VFN97" i="37"/>
  <c r="VOZ97" i="37"/>
  <c r="WJT97" i="37"/>
  <c r="UCM97" i="37"/>
  <c r="AAX97" i="37"/>
  <c r="CMJ97" i="37"/>
  <c r="BNW97" i="37"/>
  <c r="FFS97" i="37"/>
  <c r="CIB97" i="37"/>
  <c r="EQY97" i="37"/>
  <c r="ERJ97" i="37"/>
  <c r="EFP97" i="37"/>
  <c r="EFQ97" i="37"/>
  <c r="JQC97" i="37"/>
  <c r="HBY97" i="37"/>
  <c r="KYF97" i="37"/>
  <c r="ILU97" i="37"/>
  <c r="HZG97" i="37"/>
  <c r="IQV97" i="37"/>
  <c r="KOK97" i="37"/>
  <c r="PTF97" i="37"/>
  <c r="MXS97" i="37"/>
  <c r="UXD97" i="37"/>
  <c r="NNK97" i="37"/>
  <c r="TAA97" i="37"/>
  <c r="RGG97" i="37"/>
  <c r="OPX97" i="37"/>
  <c r="KQO97" i="37"/>
  <c r="SKA97" i="37"/>
  <c r="QES97" i="37"/>
  <c r="UFK97" i="37"/>
  <c r="JDK97" i="37"/>
  <c r="QJG97" i="37"/>
  <c r="SYS97" i="37"/>
  <c r="WUM97" i="37"/>
  <c r="VIS97" i="37"/>
  <c r="JBI97" i="37"/>
  <c r="UHS97" i="37"/>
  <c r="ORN97" i="37"/>
  <c r="MVE97" i="37"/>
  <c r="THL97" i="37"/>
  <c r="LQX97" i="37"/>
  <c r="RPO97" i="37"/>
  <c r="VRA97" i="37"/>
  <c r="QZO97" i="37"/>
  <c r="UEU97" i="37"/>
  <c r="LML97" i="37"/>
  <c r="TTE97" i="37"/>
  <c r="WII97" i="37"/>
  <c r="JOD97" i="37"/>
  <c r="UFJ97" i="37"/>
  <c r="OUY97" i="37"/>
  <c r="RUS97" i="37"/>
  <c r="VTJ97" i="37"/>
  <c r="KVO97" i="37"/>
  <c r="UIN97" i="37"/>
  <c r="MOA97" i="37"/>
  <c r="VLS97" i="37"/>
  <c r="SXQ97" i="37"/>
  <c r="UZQ97" i="37"/>
  <c r="VWG97" i="37"/>
  <c r="QDW97" i="37"/>
  <c r="VUO97" i="37"/>
  <c r="MPU97" i="37"/>
  <c r="BHB97" i="37"/>
  <c r="EEZ97" i="37"/>
  <c r="IKK97" i="37"/>
  <c r="CXN97" i="37"/>
  <c r="DWS97" i="37"/>
  <c r="JEK97" i="37"/>
  <c r="OUV97" i="37"/>
  <c r="KSO97" i="37"/>
  <c r="HIZ97" i="37"/>
  <c r="CAY97" i="37"/>
  <c r="MTF97" i="37"/>
  <c r="FQY97" i="37"/>
  <c r="RDT97" i="37"/>
  <c r="NOK97" i="37"/>
  <c r="LKA97" i="37"/>
  <c r="TAB97" i="37"/>
  <c r="QUF97" i="37"/>
  <c r="NSJ97" i="37"/>
  <c r="LBJ97" i="37"/>
  <c r="RLX97" i="37"/>
  <c r="WHH97" i="37"/>
  <c r="PSZ97" i="37"/>
  <c r="SCO97" i="37"/>
  <c r="WVB97" i="37"/>
  <c r="VJG97" i="37"/>
  <c r="JHV97" i="37"/>
  <c r="SGC97" i="37"/>
  <c r="NCF97" i="37"/>
  <c r="WQS97" i="37"/>
  <c r="RTO97" i="37"/>
  <c r="KVM97" i="37"/>
  <c r="TKU97" i="37"/>
  <c r="MXG97" i="37"/>
  <c r="WAL97" i="37"/>
  <c r="UED97" i="37"/>
  <c r="MI97" i="37"/>
  <c r="AO97" i="37"/>
  <c r="LY97" i="37"/>
  <c r="AYQ97" i="37"/>
  <c r="DEA97" i="37"/>
  <c r="IK97" i="37"/>
  <c r="WK97" i="37"/>
  <c r="ETH97" i="37"/>
  <c r="BIH97" i="37"/>
  <c r="BQP97" i="37"/>
  <c r="BHW97" i="37"/>
  <c r="CUH97" i="37"/>
  <c r="ACI97" i="37"/>
  <c r="AGT97" i="37"/>
  <c r="EAW97" i="37"/>
  <c r="GKO97" i="37"/>
  <c r="BVQ97" i="37"/>
  <c r="FMO97" i="37"/>
  <c r="BZA97" i="37"/>
  <c r="EWL97" i="37"/>
  <c r="EGV97" i="37"/>
  <c r="HAB97" i="37"/>
  <c r="EAT97" i="37"/>
  <c r="FLY97" i="37"/>
  <c r="IEX97" i="37"/>
  <c r="ALW97" i="37"/>
  <c r="CMF97" i="37"/>
  <c r="GLG97" i="37"/>
  <c r="JHU97" i="37"/>
  <c r="APD97" i="37"/>
  <c r="CQL97" i="37"/>
  <c r="CXB97" i="37"/>
  <c r="CRP97" i="37"/>
  <c r="ENV97" i="37"/>
  <c r="GUY97" i="37"/>
  <c r="DQV97" i="37"/>
  <c r="GLF97" i="37"/>
  <c r="FQW97" i="37"/>
  <c r="HOS97" i="37"/>
  <c r="JBL97" i="37"/>
  <c r="KOW97" i="37"/>
  <c r="DUM97" i="37"/>
  <c r="HFV97" i="37"/>
  <c r="IWQ97" i="37"/>
  <c r="FVO97" i="37"/>
  <c r="FTQ97" i="37"/>
  <c r="FPO97" i="37"/>
  <c r="GKF97" i="37"/>
  <c r="GVF97" i="37"/>
  <c r="IYZ97" i="37"/>
  <c r="KOC97" i="37"/>
  <c r="GID97" i="37"/>
  <c r="IRX97" i="37"/>
  <c r="DSR97" i="37"/>
  <c r="HZR97" i="37"/>
  <c r="JSQ97" i="37"/>
  <c r="FLN97" i="37"/>
  <c r="IFN97" i="37"/>
  <c r="JUM97" i="37"/>
  <c r="GMI97" i="37"/>
  <c r="INL97" i="37"/>
  <c r="KHD97" i="37"/>
  <c r="LPH97" i="37"/>
  <c r="MXL97" i="37"/>
  <c r="ODH97" i="37"/>
  <c r="PGV97" i="37"/>
  <c r="GKD97" i="37"/>
  <c r="JPT97" i="37"/>
  <c r="LRR97" i="37"/>
  <c r="HVC97" i="37"/>
  <c r="KTE97" i="37"/>
  <c r="FEC97" i="37"/>
  <c r="JJT97" i="37"/>
  <c r="LMG97" i="37"/>
  <c r="MSM97" i="37"/>
  <c r="OGG97" i="37"/>
  <c r="PMM97" i="37"/>
  <c r="HIM97" i="37"/>
  <c r="KEA97" i="37"/>
  <c r="LTV97" i="37"/>
  <c r="JAW97" i="37"/>
  <c r="LFU97" i="37"/>
  <c r="HUA97" i="37"/>
  <c r="LMA97" i="37"/>
  <c r="NHK97" i="37"/>
  <c r="OQO97" i="37"/>
  <c r="IAV97" i="37"/>
  <c r="LWQ97" i="37"/>
  <c r="NJD97" i="37"/>
  <c r="OXT97" i="37"/>
  <c r="IYI97" i="37"/>
  <c r="MDV97" i="37"/>
  <c r="NMZ97" i="37"/>
  <c r="OYX97" i="37"/>
  <c r="HDG97" i="37"/>
  <c r="LKN97" i="37"/>
  <c r="NDS97" i="37"/>
  <c r="OPP97" i="37"/>
  <c r="JGQ97" i="37"/>
  <c r="MDK97" i="37"/>
  <c r="NMN97" i="37"/>
  <c r="PBE97" i="37"/>
  <c r="QMF97" i="37"/>
  <c r="RUJ97" i="37"/>
  <c r="TAF97" i="37"/>
  <c r="UIJ97" i="37"/>
  <c r="VOF97" i="37"/>
  <c r="WRT97" i="37"/>
  <c r="MER97" i="37"/>
  <c r="ONA97" i="37"/>
  <c r="QOP97" i="37"/>
  <c r="RSU97" i="37"/>
  <c r="SSM97" i="37"/>
  <c r="JMG97" i="37"/>
  <c r="MNI97" i="37"/>
  <c r="OHM97" i="37"/>
  <c r="POC97" i="37"/>
  <c r="QVE97" i="37"/>
  <c r="RTV97" i="37"/>
  <c r="SNZ97" i="37"/>
  <c r="TDC97" i="37"/>
  <c r="KLB97" i="37"/>
  <c r="MSY97" i="37"/>
  <c r="NUI97" i="37"/>
  <c r="PGU97" i="37"/>
  <c r="QID97" i="37"/>
  <c r="RCG97" i="37"/>
  <c r="RTW97" i="37"/>
  <c r="SON97" i="37"/>
  <c r="HYK97" i="37"/>
  <c r="LKE97" i="37"/>
  <c r="NAP97" i="37"/>
  <c r="OND97" i="37"/>
  <c r="PUV97" i="37"/>
  <c r="QME97" i="37"/>
  <c r="RJJ97" i="37"/>
  <c r="SBZ97" i="37"/>
  <c r="SPO97" i="37"/>
  <c r="IWA97" i="37"/>
  <c r="LXA97" i="37"/>
  <c r="NLA97" i="37"/>
  <c r="OKK97" i="37"/>
  <c r="PQX97" i="37"/>
  <c r="QNG97" i="37"/>
  <c r="RDJ97" i="37"/>
  <c r="RVZ97" i="37"/>
  <c r="SOP97" i="37"/>
  <c r="THG97" i="37"/>
  <c r="TXJ97" i="37"/>
  <c r="UPZ97" i="37"/>
  <c r="VIP97" i="37"/>
  <c r="VWF97" i="37"/>
  <c r="WOV97" i="37"/>
  <c r="GVS97" i="37"/>
  <c r="LDD97" i="37"/>
  <c r="MJS97" i="37"/>
  <c r="NSS97" i="37"/>
  <c r="PBL97" i="37"/>
  <c r="PZP97" i="37"/>
  <c r="QTV97" i="37"/>
  <c r="RML97" i="37"/>
  <c r="JTQ97" i="37"/>
  <c r="NDW97" i="37"/>
  <c r="PSO97" i="37"/>
  <c r="RHC97" i="37"/>
  <c r="SGT97" i="37"/>
  <c r="TLD97" i="37"/>
  <c r="UFM97" i="37"/>
  <c r="UZU97" i="37"/>
  <c r="VOP97" i="37"/>
  <c r="WIY97" i="37"/>
  <c r="SEG97" i="37"/>
  <c r="TKQ97" i="37"/>
  <c r="UMR97" i="37"/>
  <c r="VOC97" i="37"/>
  <c r="WPB97" i="37"/>
  <c r="UQO97" i="37"/>
  <c r="VWY97" i="37"/>
  <c r="XCJ97" i="37"/>
  <c r="VUV97" i="37"/>
  <c r="XDY97" i="37"/>
  <c r="LNS97" i="37"/>
  <c r="LMP97" i="37"/>
  <c r="NHT97" i="37"/>
  <c r="PIC97" i="37"/>
  <c r="QUA97" i="37"/>
  <c r="ROE97" i="37"/>
  <c r="TGH97" i="37"/>
  <c r="VKH97" i="37"/>
  <c r="UZI97" i="37"/>
  <c r="UZY97" i="37"/>
  <c r="MPR97" i="37"/>
  <c r="LZQ97" i="37"/>
  <c r="NLO97" i="37"/>
  <c r="PQC97" i="37"/>
  <c r="QWC97" i="37"/>
  <c r="SAU97" i="37"/>
  <c r="SUU97" i="37"/>
  <c r="TMJ97" i="37"/>
  <c r="UDJ97" i="37"/>
  <c r="UXS97" i="37"/>
  <c r="VYQ97" i="37"/>
  <c r="HES97" i="37"/>
  <c r="MJT97" i="37"/>
  <c r="OBC97" i="37"/>
  <c r="PWY97" i="37"/>
  <c r="REL97" i="37"/>
  <c r="RYH97" i="37"/>
  <c r="SYW97" i="37"/>
  <c r="TPD97" i="37"/>
  <c r="UGE97" i="37"/>
  <c r="USU97" i="37"/>
  <c r="WMY97" i="37"/>
  <c r="JKM97" i="37"/>
  <c r="MEF97" i="37"/>
  <c r="OKT97" i="37"/>
  <c r="QDQ97" i="37"/>
  <c r="RJN97" i="37"/>
  <c r="SFH97" i="37"/>
  <c r="TCH97" i="37"/>
  <c r="TTO97" i="37"/>
  <c r="UEO97" i="37"/>
  <c r="UVP97" i="37"/>
  <c r="VJW97" i="37"/>
  <c r="VYD97" i="37"/>
  <c r="WIP97" i="37"/>
  <c r="KJM97" i="37"/>
  <c r="OFZ97" i="37"/>
  <c r="QEG97" i="37"/>
  <c r="RUD97" i="37"/>
  <c r="TCX97" i="37"/>
  <c r="TZS97" i="37"/>
  <c r="URL97" i="37"/>
  <c r="VOA97" i="37"/>
  <c r="WKW97" i="37"/>
  <c r="XBG97" i="37"/>
  <c r="WEN97" i="37"/>
  <c r="VGF97" i="37"/>
  <c r="TRR97" i="37"/>
  <c r="OLO97" i="37"/>
  <c r="WVV97" i="37"/>
  <c r="FGC97" i="37"/>
  <c r="MMU97" i="37"/>
  <c r="PMG97" i="37"/>
  <c r="REY97" i="37"/>
  <c r="SOG97" i="37"/>
  <c r="TIU97" i="37"/>
  <c r="UDO97" i="37"/>
  <c r="UYD97" i="37"/>
  <c r="VOI97" i="37"/>
  <c r="WIW97" i="37"/>
  <c r="UOE97" i="37"/>
  <c r="ROP97" i="37"/>
  <c r="WDU97" i="37"/>
  <c r="UCC97" i="37"/>
  <c r="QYZ97" i="37"/>
  <c r="VZI97" i="37"/>
  <c r="TYP97" i="37"/>
  <c r="MJB97" i="37"/>
  <c r="PDQ97" i="37"/>
  <c r="QPN97" i="37"/>
  <c r="SBD97" i="37"/>
  <c r="TEZ97" i="37"/>
  <c r="TVA97" i="37"/>
  <c r="UPU97" i="37"/>
  <c r="VKO97" i="37"/>
  <c r="WFJ97" i="37"/>
  <c r="WVH97" i="37"/>
  <c r="VJY97" i="37"/>
  <c r="TTR97" i="37"/>
  <c r="MDM97" i="37"/>
  <c r="VXG97" i="37"/>
  <c r="TVO97" i="37"/>
  <c r="QQO97" i="37"/>
  <c r="HOI97" i="37"/>
  <c r="NHI97" i="37"/>
  <c r="PVW97" i="37"/>
  <c r="RBQ97" i="37"/>
  <c r="SLQ97" i="37"/>
  <c r="TLQ97" i="37"/>
  <c r="UGL97" i="37"/>
  <c r="UWK97" i="37"/>
  <c r="VRF97" i="37"/>
  <c r="WLZ97" i="37"/>
  <c r="XED97" i="37"/>
  <c r="QJK97" i="37"/>
  <c r="WZE97" i="37"/>
  <c r="UZR97" i="37"/>
  <c r="QMX97" i="37"/>
  <c r="XBD97" i="37"/>
  <c r="VBU97" i="37"/>
  <c r="MCO97" i="37"/>
  <c r="OXZ97" i="37"/>
  <c r="QUX97" i="37"/>
  <c r="SFR97" i="37"/>
  <c r="TDD97" i="37"/>
  <c r="TYC97" i="37"/>
  <c r="USW97" i="37"/>
  <c r="VIW97" i="37"/>
  <c r="WDK97" i="37"/>
  <c r="WYD97" i="37"/>
  <c r="LOK97" i="37"/>
  <c r="NXU97" i="37"/>
  <c r="QHJ97" i="37"/>
  <c r="RTD97" i="37"/>
  <c r="STG97" i="37"/>
  <c r="TQO97" i="37"/>
  <c r="ULI97" i="37"/>
  <c r="VGD97" i="37"/>
  <c r="VWC97" i="37"/>
  <c r="WQX97" i="37"/>
  <c r="ITN97" i="37"/>
  <c r="MYB97" i="37"/>
  <c r="PPT97" i="37"/>
  <c r="RFQ97" i="37"/>
  <c r="SOW97" i="37"/>
  <c r="TJF97" i="37"/>
  <c r="VHY97" i="37"/>
  <c r="JTM97" i="37"/>
  <c r="NLF97" i="37"/>
  <c r="RQB97" i="37"/>
  <c r="VZZ97" i="37"/>
  <c r="KXJ97" i="37"/>
  <c r="QRY97" i="37"/>
  <c r="UWW97" i="37"/>
  <c r="PNY97" i="37"/>
  <c r="WGQ97" i="37"/>
  <c r="RAY97" i="37"/>
  <c r="QQW97" i="37"/>
  <c r="WOJ97" i="37"/>
  <c r="VZK97" i="37"/>
  <c r="QVY97" i="37"/>
  <c r="VFO97" i="37"/>
  <c r="RVU97" i="37"/>
  <c r="OX97" i="37"/>
  <c r="KYT97" i="37"/>
  <c r="JCE97" i="37"/>
  <c r="LWC97" i="37"/>
  <c r="RYN97" i="37"/>
  <c r="PAE97" i="37"/>
  <c r="QEO97" i="37"/>
  <c r="OJI97" i="37"/>
  <c r="MDA97" i="37"/>
  <c r="SDZ97" i="37"/>
  <c r="OXO97" i="37"/>
  <c r="STD97" i="37"/>
  <c r="WYI97" i="37"/>
  <c r="QIG97" i="37"/>
  <c r="RQD97" i="37"/>
  <c r="WTK97" i="37"/>
  <c r="WVC97" i="37"/>
  <c r="LXQ97" i="37"/>
  <c r="VYO97" i="37"/>
  <c r="RDD97" i="37"/>
  <c r="WMZ97" i="37"/>
  <c r="RIM97" i="37"/>
  <c r="KGX97" i="37"/>
  <c r="TVT97" i="37"/>
  <c r="OTD97" i="37"/>
  <c r="VXQ97" i="37"/>
  <c r="TLK97" i="37"/>
  <c r="SUG97" i="37"/>
  <c r="VDJ97" i="37"/>
  <c r="INU97" i="37"/>
  <c r="UYJ97" i="37"/>
  <c r="SLV97" i="37"/>
  <c r="RRC97" i="37"/>
  <c r="VZO97" i="37"/>
  <c r="TWO97" i="37"/>
  <c r="RBY97" i="37"/>
  <c r="WMA97" i="37"/>
  <c r="TEH97" i="37"/>
  <c r="KOD97" i="37"/>
  <c r="LDJ97" i="37"/>
  <c r="TTS97" i="37"/>
  <c r="OPJ97" i="37"/>
  <c r="VST97" i="37"/>
  <c r="GLR97" i="37"/>
  <c r="BDJ97" i="37"/>
  <c r="E99" i="37"/>
  <c r="DVM97" i="37"/>
  <c r="DTI97" i="37"/>
  <c r="JYK97" i="37"/>
  <c r="FFU97" i="37"/>
  <c r="CFJ97" i="37"/>
  <c r="EPV97" i="37"/>
  <c r="JLZ97" i="37"/>
  <c r="JKY97" i="37"/>
  <c r="HYT97" i="37"/>
  <c r="KRD97" i="37"/>
  <c r="LDF97" i="37"/>
  <c r="PKI97" i="37"/>
  <c r="MSD97" i="37"/>
  <c r="NRZ97" i="37"/>
  <c r="RCV97" i="37"/>
  <c r="PSB97" i="37"/>
  <c r="NHC97" i="37"/>
  <c r="SBX97" i="37"/>
  <c r="MXT97" i="37"/>
  <c r="SCL97" i="37"/>
  <c r="QCE97" i="37"/>
  <c r="NPP97" i="37"/>
  <c r="TMH97" i="37"/>
  <c r="NCS97" i="37"/>
  <c r="RWN97" i="37"/>
  <c r="SXW97" i="37"/>
  <c r="VZP97" i="37"/>
  <c r="TWE97" i="37"/>
  <c r="VEH97" i="37"/>
  <c r="XAL97" i="37"/>
  <c r="QAN97" i="37"/>
  <c r="VMN97" i="37"/>
  <c r="QGW97" i="37"/>
  <c r="WLU97" i="37"/>
  <c r="SMF97" i="37"/>
  <c r="VBP97" i="37"/>
  <c r="QRK97" i="37"/>
  <c r="VCE97" i="37"/>
  <c r="QXX97" i="37"/>
  <c r="WPK97" i="37"/>
  <c r="RLO97" i="37"/>
  <c r="SVJ97" i="37"/>
  <c r="WDS97" i="37"/>
  <c r="JBF97" i="37"/>
  <c r="UEP97" i="37"/>
  <c r="SXT97" i="37"/>
  <c r="ONO97" i="37"/>
  <c r="WAO97" i="37"/>
  <c r="WFP97" i="37"/>
  <c r="RMC97" i="37"/>
  <c r="UXL97" i="37"/>
  <c r="PEG97" i="37"/>
  <c r="UUS97" i="37"/>
  <c r="QKW97" i="37"/>
  <c r="PPU97" i="37"/>
  <c r="SDE97" i="37"/>
  <c r="TGO97" i="37"/>
  <c r="VOY97" i="37"/>
  <c r="OPK97" i="37"/>
  <c r="WCE97" i="37"/>
  <c r="BQV97" i="37"/>
  <c r="CY97" i="37"/>
  <c r="AE97" i="37"/>
  <c r="CFY97" i="37"/>
  <c r="ECS97" i="37"/>
  <c r="GWS97" i="37"/>
  <c r="HYO97" i="37"/>
  <c r="FEG97" i="37"/>
  <c r="IJW97" i="37"/>
  <c r="CXP97" i="37"/>
  <c r="DSN97" i="37"/>
  <c r="KNQ97" i="37"/>
  <c r="JLN97" i="37"/>
  <c r="QAF97" i="37"/>
  <c r="LKQ97" i="37"/>
  <c r="QFC97" i="37"/>
  <c r="JUG97" i="37"/>
  <c r="PMP97" i="37"/>
  <c r="NVH97" i="37"/>
  <c r="WFH97" i="37"/>
  <c r="NHW97" i="37"/>
  <c r="ILT97" i="37"/>
  <c r="RIH97" i="37"/>
  <c r="PDC97" i="37"/>
  <c r="KZR97" i="37"/>
  <c r="SEA97" i="37"/>
  <c r="VQR97" i="37"/>
  <c r="OML97" i="37"/>
  <c r="QLY97" i="37"/>
  <c r="WAD97" i="37"/>
  <c r="WWS97" i="37"/>
  <c r="QBV97" i="37"/>
  <c r="QHZ97" i="37"/>
  <c r="WVF97" i="37"/>
  <c r="SND97" i="37"/>
  <c r="JKP97" i="37"/>
  <c r="TKF97" i="37"/>
  <c r="MTO97" i="37"/>
  <c r="UGH97" i="37"/>
  <c r="NIT97" i="37"/>
  <c r="QLW97" i="37"/>
  <c r="UNY97" i="37"/>
  <c r="TMB97" i="37"/>
  <c r="NTX97" i="37"/>
  <c r="VUY97" i="37"/>
  <c r="TFN97" i="37"/>
  <c r="OQN97" i="37"/>
  <c r="WBO97" i="37"/>
  <c r="UHZ97" i="37"/>
  <c r="SOJ97" i="37"/>
  <c r="SKE97" i="37"/>
  <c r="OHS97" i="37"/>
  <c r="PYZ97" i="37"/>
  <c r="SGG97" i="37"/>
  <c r="VHI97" i="37"/>
  <c r="URJ97" i="37"/>
  <c r="VEQ97" i="37"/>
  <c r="HXI97" i="37"/>
  <c r="BRI97" i="37"/>
  <c r="ICB97" i="37"/>
  <c r="EOC97" i="37"/>
  <c r="IAP97" i="37"/>
  <c r="EVM97" i="37"/>
  <c r="JTE97" i="37"/>
  <c r="JMC97" i="37"/>
  <c r="KZG97" i="37"/>
  <c r="NOD97" i="37"/>
  <c r="EUK97" i="37"/>
  <c r="MSC97" i="37"/>
  <c r="PTU97" i="37"/>
  <c r="MYG97" i="37"/>
  <c r="UXP97" i="37"/>
  <c r="SIK97" i="37"/>
  <c r="QIC97" i="37"/>
  <c r="NJY97" i="37"/>
  <c r="KSF97" i="37"/>
  <c r="QYH97" i="37"/>
  <c r="PFE97" i="37"/>
  <c r="TSI97" i="37"/>
  <c r="MAE97" i="37"/>
  <c r="RXN97" i="37"/>
  <c r="UOU97" i="37"/>
  <c r="UBD97" i="37"/>
  <c r="WNL97" i="37"/>
  <c r="OJX97" i="37"/>
  <c r="WUO97" i="37"/>
  <c r="ROF97" i="37"/>
  <c r="LEW97" i="37"/>
  <c r="THZ97" i="37"/>
  <c r="NME97" i="37"/>
  <c r="UOL97" i="37"/>
  <c r="RBN97" i="37"/>
  <c r="WXA97" i="37"/>
  <c r="MU97" i="37"/>
  <c r="BI97" i="37"/>
  <c r="AIR97" i="37"/>
  <c r="IW97" i="37"/>
  <c r="DEM97" i="37"/>
  <c r="KZ97" i="37"/>
  <c r="YG97" i="37"/>
  <c r="ETU97" i="37"/>
  <c r="BNY97" i="37"/>
  <c r="CCM97" i="37"/>
  <c r="BIW97" i="37"/>
  <c r="CUX97" i="37"/>
  <c r="APX97" i="37"/>
  <c r="AQD97" i="37"/>
  <c r="EBL97" i="37"/>
  <c r="GLA97" i="37"/>
  <c r="CRF97" i="37"/>
  <c r="FNR97" i="37"/>
  <c r="CGS97" i="37"/>
  <c r="EXC97" i="37"/>
  <c r="EHL97" i="37"/>
  <c r="HFC97" i="37"/>
  <c r="ECF97" i="37"/>
  <c r="FSZ97" i="37"/>
  <c r="IFJ97" i="37"/>
  <c r="CAH97" i="37"/>
  <c r="CNZ97" i="37"/>
  <c r="GML97" i="37"/>
  <c r="JIH97" i="37"/>
  <c r="AVV97" i="37"/>
  <c r="DJI97" i="37"/>
  <c r="CYI97" i="37"/>
  <c r="CUO97" i="37"/>
  <c r="EPD97" i="37"/>
  <c r="GZN97" i="37"/>
  <c r="DSH97" i="37"/>
  <c r="GLW97" i="37"/>
  <c r="FYW97" i="37"/>
  <c r="HPI97" i="37"/>
  <c r="JCA97" i="37"/>
  <c r="KPJ97" i="37"/>
  <c r="DWV97" i="37"/>
  <c r="HGN97" i="37"/>
  <c r="JAF97" i="37"/>
  <c r="GGB97" i="37"/>
  <c r="FUR97" i="37"/>
  <c r="FQR97" i="37"/>
  <c r="GKZ97" i="37"/>
  <c r="GWB97" i="37"/>
  <c r="IZQ97" i="37"/>
  <c r="KOQ97" i="37"/>
  <c r="GVG97" i="37"/>
  <c r="IVU97" i="37"/>
  <c r="DXZ97" i="37"/>
  <c r="IAJ97" i="37"/>
  <c r="JTF97" i="37"/>
  <c r="FNS97" i="37"/>
  <c r="IGF97" i="37"/>
  <c r="KBB97" i="37"/>
  <c r="GNO97" i="37"/>
  <c r="IOB97" i="37"/>
  <c r="KKL97" i="37"/>
  <c r="LPT97" i="37"/>
  <c r="MXX97" i="37"/>
  <c r="ODT97" i="37"/>
  <c r="PLX97" i="37"/>
  <c r="GMJ97" i="37"/>
  <c r="JQP97" i="37"/>
  <c r="LSE97" i="37"/>
  <c r="HWL97" i="37"/>
  <c r="KXA97" i="37"/>
  <c r="FIO97" i="37"/>
  <c r="JPY97" i="37"/>
  <c r="LMT97" i="37"/>
  <c r="MVM97" i="37"/>
  <c r="OGT97" i="37"/>
  <c r="PMZ97" i="37"/>
  <c r="HKE97" i="37"/>
  <c r="KEV97" i="37"/>
  <c r="EUG97" i="37"/>
  <c r="JCC97" i="37"/>
  <c r="LGH97" i="37"/>
  <c r="HWI97" i="37"/>
  <c r="LRG97" i="37"/>
  <c r="NHY97" i="37"/>
  <c r="ORC97" i="37"/>
  <c r="IWR97" i="37"/>
  <c r="LXK97" i="37"/>
  <c r="NJR97" i="37"/>
  <c r="OYH97" i="37"/>
  <c r="JAE97" i="37"/>
  <c r="MEK97" i="37"/>
  <c r="NQH97" i="37"/>
  <c r="PEY97" i="37"/>
  <c r="HFX97" i="37"/>
  <c r="LLL97" i="37"/>
  <c r="NEG97" i="37"/>
  <c r="OQD97" i="37"/>
  <c r="JID97" i="37"/>
  <c r="MDY97" i="37"/>
  <c r="NSO97" i="37"/>
  <c r="PEM97" i="37"/>
  <c r="QMR97" i="37"/>
  <c r="RUV97" i="37"/>
  <c r="TAR97" i="37"/>
  <c r="UIV97" i="37"/>
  <c r="VOR97" i="37"/>
  <c r="WWV97" i="37"/>
  <c r="MFR97" i="37"/>
  <c r="ONT97" i="37"/>
  <c r="QRP97" i="37"/>
  <c r="RUH97" i="37"/>
  <c r="SSZ97" i="37"/>
  <c r="JOP97" i="37"/>
  <c r="MOC97" i="37"/>
  <c r="OIF97" i="37"/>
  <c r="PYR97" i="37"/>
  <c r="QVR97" i="37"/>
  <c r="RUI97" i="37"/>
  <c r="SOM97" i="37"/>
  <c r="TDP97" i="37"/>
  <c r="KZO97" i="37"/>
  <c r="MTY97" i="37"/>
  <c r="OFM97" i="37"/>
  <c r="PHO97" i="37"/>
  <c r="QIQ97" i="37"/>
  <c r="RFU97" i="37"/>
  <c r="RUK97" i="37"/>
  <c r="SPA97" i="37"/>
  <c r="ICE97" i="37"/>
  <c r="LTK97" i="37"/>
  <c r="NBQ97" i="37"/>
  <c r="OOD97" i="37"/>
  <c r="PVO97" i="37"/>
  <c r="QPS97" i="37"/>
  <c r="RJW97" i="37"/>
  <c r="SCM97" i="37"/>
  <c r="SVC97" i="37"/>
  <c r="IZM97" i="37"/>
  <c r="MDB97" i="37"/>
  <c r="NMA97" i="37"/>
  <c r="OLK97" i="37"/>
  <c r="PRQ97" i="37"/>
  <c r="QNT97" i="37"/>
  <c r="RIX97" i="37"/>
  <c r="RWM97" i="37"/>
  <c r="SPC97" i="37"/>
  <c r="THT97" i="37"/>
  <c r="TXW97" i="37"/>
  <c r="UQM97" i="37"/>
  <c r="VJC97" i="37"/>
  <c r="WBT97" i="37"/>
  <c r="WRW97" i="37"/>
  <c r="GZK97" i="37"/>
  <c r="LEV97" i="37"/>
  <c r="MKS97" i="37"/>
  <c r="NTL97" i="37"/>
  <c r="PGZ97" i="37"/>
  <c r="QGO97" i="37"/>
  <c r="QUI97" i="37"/>
  <c r="RMY97" i="37"/>
  <c r="KAO97" i="37"/>
  <c r="NFR97" i="37"/>
  <c r="PTX97" i="37"/>
  <c r="RIC97" i="37"/>
  <c r="SQH97" i="37"/>
  <c r="TLR97" i="37"/>
  <c r="UGA97" i="37"/>
  <c r="VAI97" i="37"/>
  <c r="VPF97" i="37"/>
  <c r="WMG97" i="37"/>
  <c r="SLF97" i="37"/>
  <c r="TSX97" i="37"/>
  <c r="UNF97" i="37"/>
  <c r="VPG97" i="37"/>
  <c r="WPP97" i="37"/>
  <c r="URR97" i="37"/>
  <c r="VYB97" i="37"/>
  <c r="XDJ97" i="37"/>
  <c r="WFF97" i="37"/>
  <c r="WKT97" i="37"/>
  <c r="LQY97" i="37"/>
  <c r="LPM97" i="37"/>
  <c r="NJN97" i="37"/>
  <c r="PJT97" i="37"/>
  <c r="QVB97" i="37"/>
  <c r="RXG97" i="37"/>
  <c r="THX97" i="37"/>
  <c r="VMM97" i="37"/>
  <c r="VCC97" i="37"/>
  <c r="VFZ97" i="37"/>
  <c r="DVJ97" i="37"/>
  <c r="MBV97" i="37"/>
  <c r="OCO97" i="37"/>
  <c r="PRI97" i="37"/>
  <c r="QXC97" i="37"/>
  <c r="SBS97" i="37"/>
  <c r="SVS97" i="37"/>
  <c r="TMX97" i="37"/>
  <c r="UDY97" i="37"/>
  <c r="VUG97" i="37"/>
  <c r="WBY97" i="37"/>
  <c r="HNO97" i="37"/>
  <c r="MLT97" i="37"/>
  <c r="ODC97" i="37"/>
  <c r="PYI97" i="37"/>
  <c r="RFL97" i="37"/>
  <c r="SGE97" i="37"/>
  <c r="SZQ97" i="37"/>
  <c r="TPR97" i="37"/>
  <c r="UGS97" i="37"/>
  <c r="UTI97" i="37"/>
  <c r="WPR97" i="37"/>
  <c r="JQL97" i="37"/>
  <c r="MVF97" i="37"/>
  <c r="OMO97" i="37"/>
  <c r="QEX97" i="37"/>
  <c r="RKN97" i="37"/>
  <c r="SGF97" i="37"/>
  <c r="TCW97" i="37"/>
  <c r="TUD97" i="37"/>
  <c r="UJN97" i="37"/>
  <c r="UWD97" i="37"/>
  <c r="VKK97" i="37"/>
  <c r="VYR97" i="37"/>
  <c r="WJD97" i="37"/>
  <c r="KSZ97" i="37"/>
  <c r="OJR97" i="37"/>
  <c r="QQX97" i="37"/>
  <c r="RWB97" i="37"/>
  <c r="TDU97" i="37"/>
  <c r="UAM97" i="37"/>
  <c r="USL97" i="37"/>
  <c r="VPA97" i="37"/>
  <c r="WLP97" i="37"/>
  <c r="WZQ97" i="37"/>
  <c r="WLC97" i="37"/>
  <c r="VNV97" i="37"/>
  <c r="TYH97" i="37"/>
  <c r="PIA97" i="37"/>
  <c r="XCB97" i="37"/>
  <c r="GQH97" i="37"/>
  <c r="NKL97" i="37"/>
  <c r="PRC97" i="37"/>
  <c r="RGQ97" i="37"/>
  <c r="SPU97" i="37"/>
  <c r="TJU97" i="37"/>
  <c r="UEI97" i="37"/>
  <c r="UZD97" i="37"/>
  <c r="VTX97" i="37"/>
  <c r="WJW97" i="37"/>
  <c r="URY97" i="37"/>
  <c r="RYR97" i="37"/>
  <c r="WJJ97" i="37"/>
  <c r="UIR97" i="37"/>
  <c r="ROR97" i="37"/>
  <c r="JXG97" i="37"/>
  <c r="UFF97" i="37"/>
  <c r="MMW97" i="37"/>
  <c r="PGI97" i="37"/>
  <c r="QRL97" i="37"/>
  <c r="SCH97" i="37"/>
  <c r="TGA97" i="37"/>
  <c r="UAU97" i="37"/>
  <c r="UQU97" i="37"/>
  <c r="VLO97" i="37"/>
  <c r="WGC97" i="37"/>
  <c r="WWC97" i="37"/>
  <c r="VMT97" i="37"/>
  <c r="UBB97" i="37"/>
  <c r="RAQ97" i="37"/>
  <c r="WDV97" i="37"/>
  <c r="UDD97" i="37"/>
  <c r="RCQ97" i="37"/>
  <c r="IDR97" i="37"/>
  <c r="NKN97" i="37"/>
  <c r="PYL97" i="37"/>
  <c r="RMA97" i="37"/>
  <c r="SMT97" i="37"/>
  <c r="TMQ97" i="37"/>
  <c r="UHM97" i="37"/>
  <c r="UXK97" i="37"/>
  <c r="VSF97" i="37"/>
  <c r="WMT97" i="37"/>
  <c r="UWU97" i="37"/>
  <c r="QWZ97" i="37"/>
  <c r="DPU97" i="37"/>
  <c r="VGG97" i="37"/>
  <c r="QXN97" i="37"/>
  <c r="GLQ97" i="37"/>
  <c r="CQR97" i="37"/>
  <c r="MXY97" i="37"/>
  <c r="PAS97" i="37"/>
  <c r="QWP97" i="37"/>
  <c r="SHF97" i="37"/>
  <c r="TEG97" i="37"/>
  <c r="TZC97" i="37"/>
  <c r="UTR97" i="37"/>
  <c r="VOL97" i="37"/>
  <c r="WEL97" i="37"/>
  <c r="WZB97" i="37"/>
  <c r="LUG97" i="37"/>
  <c r="OBM97" i="37"/>
  <c r="QIW97" i="37"/>
  <c r="RVB97" i="37"/>
  <c r="TBG97" i="37"/>
  <c r="TRO97" i="37"/>
  <c r="UMI97" i="37"/>
  <c r="VGX97" i="37"/>
  <c r="VXC97" i="37"/>
  <c r="WRQ97" i="37"/>
  <c r="JGT97" i="37"/>
  <c r="NSB97" i="37"/>
  <c r="PRY97" i="37"/>
  <c r="RHO97" i="37"/>
  <c r="SQF97" i="37"/>
  <c r="TKA97" i="37"/>
  <c r="VRI97" i="37"/>
  <c r="KFD97" i="37"/>
  <c r="OSE97" i="37"/>
  <c r="RTR97" i="37"/>
  <c r="UEB97" i="37"/>
  <c r="WCU97" i="37"/>
  <c r="LVB97" i="37"/>
  <c r="QVO97" i="37"/>
  <c r="TMC97" i="37"/>
  <c r="VLB97" i="37"/>
  <c r="WWP97" i="37"/>
  <c r="PSL97" i="37"/>
  <c r="SXU97" i="37"/>
  <c r="ULT97" i="37"/>
  <c r="WKM97" i="37"/>
  <c r="NSU97" i="37"/>
  <c r="RVS97" i="37"/>
  <c r="TTU97" i="37"/>
  <c r="RLQ97" i="37"/>
  <c r="TVW97" i="37"/>
  <c r="WMN97" i="37"/>
  <c r="WUE97" i="37"/>
  <c r="QNL97" i="37"/>
  <c r="RNC97" i="37"/>
  <c r="VYK97" i="37"/>
  <c r="MEQ97" i="37"/>
  <c r="RQS97" i="37"/>
  <c r="VAA97" i="37"/>
  <c r="VLE97" i="37"/>
  <c r="VFQ97" i="37"/>
  <c r="RCY97" i="37"/>
  <c r="UOD97" i="37"/>
  <c r="VZY97" i="37"/>
  <c r="UHQ97" i="37"/>
  <c r="QYY97" i="37"/>
  <c r="LQZ97" i="37"/>
  <c r="WNG97" i="37"/>
  <c r="USK97" i="37"/>
  <c r="WWZ97" i="37"/>
  <c r="TAQ97" i="37"/>
  <c r="WIT97" i="37"/>
  <c r="ANF97" i="37"/>
  <c r="LOG97" i="37"/>
  <c r="JYE97" i="37"/>
  <c r="MLC97" i="37"/>
  <c r="VUR97" i="37"/>
  <c r="LEA97" i="37"/>
  <c r="ICA97" i="37"/>
  <c r="SBY97" i="37"/>
  <c r="QBK97" i="37"/>
  <c r="MFV97" i="37"/>
  <c r="RKK97" i="37"/>
  <c r="UXA97" i="37"/>
  <c r="MWW97" i="37"/>
  <c r="LGO97" i="37"/>
  <c r="UHR97" i="37"/>
  <c r="TVC97" i="37"/>
  <c r="WIO97" i="37"/>
  <c r="QYB97" i="37"/>
  <c r="JBJ97" i="37"/>
  <c r="TSY97" i="37"/>
  <c r="MRI97" i="37"/>
  <c r="UII97" i="37"/>
  <c r="RNO97" i="37"/>
  <c r="VMB97" i="37"/>
  <c r="SJT97" i="37"/>
  <c r="XET97" i="37"/>
  <c r="NTW97" i="37"/>
  <c r="VBX97" i="37"/>
  <c r="WHQ97" i="37"/>
  <c r="REZ97" i="37"/>
  <c r="XDE97" i="37"/>
  <c r="UWX97" i="37"/>
  <c r="SYL97" i="37"/>
  <c r="WPT97" i="37"/>
  <c r="QXO97" i="37"/>
  <c r="SLR97" i="37"/>
  <c r="XBQ97" i="37"/>
  <c r="RZS97" i="37"/>
  <c r="WEM97" i="37"/>
  <c r="SUL97" i="37"/>
  <c r="WKK97" i="37"/>
  <c r="TFO97" i="37"/>
  <c r="TJM97" i="37"/>
  <c r="NCX97" i="37"/>
  <c r="REP97" i="37"/>
  <c r="ZT97" i="37"/>
  <c r="FVV97" i="37"/>
  <c r="CDY97" i="37"/>
  <c r="CVD97" i="37"/>
  <c r="EGX97" i="37"/>
  <c r="EFY97" i="37"/>
  <c r="GPV97" i="37"/>
  <c r="GAC97" i="37"/>
  <c r="HZP97" i="37"/>
  <c r="GTF97" i="37"/>
  <c r="KOT97" i="37"/>
  <c r="PXL97" i="37"/>
  <c r="LKD97" i="37"/>
  <c r="QEP97" i="37"/>
  <c r="MJU97" i="37"/>
  <c r="PMB97" i="37"/>
  <c r="JPK97" i="37"/>
  <c r="MXE97" i="37"/>
  <c r="JBM97" i="37"/>
  <c r="SGX97" i="37"/>
  <c r="QGJ97" i="37"/>
  <c r="OKI97" i="37"/>
  <c r="JJE97" i="37"/>
  <c r="RQX97" i="37"/>
  <c r="QED97" i="37"/>
  <c r="UXN97" i="37"/>
  <c r="WYU97" i="37"/>
  <c r="PKG97" i="37"/>
  <c r="OGA97" i="37"/>
  <c r="UNS97" i="37"/>
  <c r="WTY97" i="37"/>
  <c r="VBM97" i="37"/>
  <c r="WVQ97" i="37"/>
  <c r="VDU97" i="37"/>
  <c r="LZP97" i="37"/>
  <c r="UFN97" i="37"/>
  <c r="MJF97" i="37"/>
  <c r="TDZ97" i="37"/>
  <c r="MTJ97" i="37"/>
  <c r="TGX97" i="37"/>
  <c r="KMJ97" i="37"/>
  <c r="SQR97" i="37"/>
  <c r="WBL97" i="37"/>
  <c r="TNI97" i="37"/>
  <c r="RJB97" i="37"/>
  <c r="NWP97" i="37"/>
  <c r="UMX97" i="37"/>
  <c r="PPV97" i="37"/>
  <c r="PRE97" i="37"/>
  <c r="WJY97" i="37"/>
  <c r="WJM97" i="37"/>
  <c r="TVG97" i="37"/>
  <c r="UCB97" i="37"/>
  <c r="NKO97" i="37"/>
  <c r="VSG97" i="37"/>
  <c r="SBG97" i="37"/>
  <c r="XAA97" i="37"/>
  <c r="SWF97" i="37"/>
  <c r="UXV97" i="37"/>
  <c r="VVL97" i="37"/>
  <c r="OWA97" i="37"/>
  <c r="WJS97" i="37"/>
  <c r="LRB97" i="37"/>
  <c r="BEH97" i="37"/>
  <c r="GCT97" i="37"/>
  <c r="CEO97" i="37"/>
  <c r="HNE97" i="37"/>
  <c r="FTF97" i="37"/>
  <c r="EPO97" i="37"/>
  <c r="EEA97" i="37"/>
  <c r="FGX97" i="37"/>
  <c r="GBD97" i="37"/>
  <c r="IAG97" i="37"/>
  <c r="GUH97" i="37"/>
  <c r="KPI97" i="37"/>
  <c r="MGJ97" i="37"/>
  <c r="KVV97" i="37"/>
  <c r="KRU97" i="37"/>
  <c r="HHL97" i="37"/>
  <c r="NWG97" i="37"/>
  <c r="MSR97" i="37"/>
  <c r="FKI97" i="37"/>
  <c r="SJD97" i="37"/>
  <c r="PSS97" i="37"/>
  <c r="PIK97" i="37"/>
  <c r="NIX97" i="37"/>
  <c r="TAC97" i="37"/>
  <c r="QXU97" i="37"/>
  <c r="NQP97" i="37"/>
  <c r="TMU97" i="37"/>
  <c r="WZG97" i="37"/>
  <c r="RXA97" i="37"/>
  <c r="UOG97" i="37"/>
  <c r="UAP97" i="37"/>
  <c r="WLF97" i="37"/>
  <c r="MBU97" i="37"/>
  <c r="WSX97" i="37"/>
  <c r="RNF97" i="37"/>
  <c r="WNZ97" i="37"/>
  <c r="PBM97" i="37"/>
  <c r="UJM97" i="37"/>
  <c r="PKM97" i="37"/>
  <c r="VCT97" i="37"/>
  <c r="PQS97" i="37"/>
  <c r="WWA97" i="37"/>
  <c r="RYU97" i="37"/>
  <c r="SWX97" i="37"/>
  <c r="WTG97" i="37"/>
  <c r="UMO97" i="37"/>
  <c r="SRE97" i="37"/>
  <c r="XFA97" i="37"/>
  <c r="TCO97" i="37"/>
  <c r="TWB97" i="37"/>
  <c r="RQC97" i="37"/>
  <c r="QAK97" i="37"/>
  <c r="VDA97" i="37"/>
  <c r="RAM97" i="37"/>
  <c r="WGM97" i="37"/>
  <c r="TTQ97" i="37"/>
  <c r="OOS97" i="37"/>
  <c r="HXF97" i="37"/>
  <c r="VUN97" i="37"/>
  <c r="PXH97" i="37"/>
  <c r="UA97" i="37"/>
  <c r="ESG97" i="37"/>
  <c r="DIP97" i="37"/>
  <c r="DRX97" i="37"/>
  <c r="HSW97" i="37"/>
  <c r="CHO97" i="37"/>
  <c r="QAR97" i="37"/>
  <c r="IAQ97" i="37"/>
  <c r="IRT97" i="37"/>
  <c r="NWU97" i="37"/>
  <c r="LCU97" i="37"/>
  <c r="NYO97" i="37"/>
  <c r="TRT97" i="37"/>
  <c r="RIS97" i="37"/>
  <c r="PKC97" i="37"/>
  <c r="LXW97" i="37"/>
  <c r="SFZ97" i="37"/>
  <c r="SKO97" i="37"/>
  <c r="QYI97" i="37"/>
  <c r="VTR97" i="37"/>
  <c r="ONF97" i="37"/>
  <c r="QRZ97" i="37"/>
  <c r="VLW97" i="37"/>
  <c r="WEB97" i="37"/>
  <c r="XDM97" i="37"/>
  <c r="RJD97" i="37"/>
  <c r="JUF97" i="37"/>
  <c r="TUP97" i="37"/>
  <c r="PDM97" i="37"/>
  <c r="VCS97" i="37"/>
  <c r="RYO97" i="37"/>
  <c r="WFI97" i="37"/>
  <c r="ULW97" i="37"/>
  <c r="WZF97" i="37"/>
  <c r="NS97" i="37"/>
  <c r="BY97" i="37"/>
  <c r="AJG97" i="37"/>
  <c r="JR97" i="37"/>
  <c r="DQM97" i="37"/>
  <c r="AEK97" i="37"/>
  <c r="ACW97" i="37"/>
  <c r="EUH97" i="37"/>
  <c r="BOW97" i="37"/>
  <c r="CDB97" i="37"/>
  <c r="BJX97" i="37"/>
  <c r="ATY97" i="37"/>
  <c r="AWP97" i="37"/>
  <c r="ARM97" i="37"/>
  <c r="EHR97" i="37"/>
  <c r="GLM97" i="37"/>
  <c r="CSE97" i="37"/>
  <c r="FQL97" i="37"/>
  <c r="TC97" i="37"/>
  <c r="EXU97" i="37"/>
  <c r="EIC97" i="37"/>
  <c r="HGC97" i="37"/>
  <c r="AQS97" i="37"/>
  <c r="FZP97" i="37"/>
  <c r="IFV97" i="37"/>
  <c r="CSU97" i="37"/>
  <c r="CRQ97" i="37"/>
  <c r="GSL97" i="37"/>
  <c r="JIU97" i="37"/>
  <c r="BBO97" i="37"/>
  <c r="DKS97" i="37"/>
  <c r="DAX97" i="37"/>
  <c r="DRZ97" i="37"/>
  <c r="ESB97" i="37"/>
  <c r="HAE97" i="37"/>
  <c r="DVU97" i="37"/>
  <c r="BIK97" i="37"/>
  <c r="FZO97" i="37"/>
  <c r="HQA97" i="37"/>
  <c r="JIB97" i="37"/>
  <c r="KPW97" i="37"/>
  <c r="DZW97" i="37"/>
  <c r="HHI97" i="37"/>
  <c r="JAV97" i="37"/>
  <c r="GGX97" i="37"/>
  <c r="GAK97" i="37"/>
  <c r="AHK97" i="37"/>
  <c r="GMA97" i="37"/>
  <c r="GWY97" i="37"/>
  <c r="JAI97" i="37"/>
  <c r="KPE97" i="37"/>
  <c r="GWD97" i="37"/>
  <c r="IWK97" i="37"/>
  <c r="FJI97" i="37"/>
  <c r="IES97" i="37"/>
  <c r="JTU97" i="37"/>
  <c r="FPQ97" i="37"/>
  <c r="IGW97" i="37"/>
  <c r="KBP97" i="37"/>
  <c r="GOW97" i="37"/>
  <c r="IVH97" i="37"/>
  <c r="KKZ97" i="37"/>
  <c r="LQF97" i="37"/>
  <c r="NAR97" i="37"/>
  <c r="OEF97" i="37"/>
  <c r="PMJ97" i="37"/>
  <c r="GOE97" i="37"/>
  <c r="KBX97" i="37"/>
  <c r="LSR97" i="37"/>
  <c r="HXV97" i="37"/>
  <c r="KXQ97" i="37"/>
  <c r="FMJ97" i="37"/>
  <c r="JWA97" i="37"/>
  <c r="LNG97" i="37"/>
  <c r="MYN97" i="37"/>
  <c r="OHG97" i="37"/>
  <c r="PPZ97" i="37"/>
  <c r="HLS97" i="37"/>
  <c r="KFR97" i="37"/>
  <c r="FAA97" i="37"/>
  <c r="JDH97" i="37"/>
  <c r="LLV97" i="37"/>
  <c r="HYN97" i="37"/>
  <c r="LSC97" i="37"/>
  <c r="NIM97" i="37"/>
  <c r="OUL97" i="37"/>
  <c r="IYC97" i="37"/>
  <c r="LXZ97" i="37"/>
  <c r="NPS97" i="37"/>
  <c r="OYV97" i="37"/>
  <c r="JCF97" i="37"/>
  <c r="MEY97" i="37"/>
  <c r="NQW97" i="37"/>
  <c r="PFN97" i="37"/>
  <c r="HUT97" i="37"/>
  <c r="LUW97" i="37"/>
  <c r="NEU97" i="37"/>
  <c r="OQS97" i="37"/>
  <c r="JKK97" i="37"/>
  <c r="MEM97" i="37"/>
  <c r="NTC97" i="37"/>
  <c r="PFB97" i="37"/>
  <c r="QRT97" i="37"/>
  <c r="RXP97" i="37"/>
  <c r="TBD97" i="37"/>
  <c r="UJH97" i="37"/>
  <c r="VPD97" i="37"/>
  <c r="WXH97" i="37"/>
  <c r="MGM97" i="37"/>
  <c r="OYE97" i="37"/>
  <c r="QSC97" i="37"/>
  <c r="RUU97" i="37"/>
  <c r="SWM97" i="37"/>
  <c r="KXR97" i="37"/>
  <c r="MPC97" i="37"/>
  <c r="OLA97" i="37"/>
  <c r="PZK97" i="37"/>
  <c r="QWE97" i="37"/>
  <c r="RUW97" i="37"/>
  <c r="SOZ97" i="37"/>
  <c r="GYR97" i="37"/>
  <c r="LBG97" i="37"/>
  <c r="MUT97" i="37"/>
  <c r="OGM97" i="37"/>
  <c r="PIM97" i="37"/>
  <c r="QMD97" i="37"/>
  <c r="RGH97" i="37"/>
  <c r="SAL97" i="37"/>
  <c r="SPN97" i="37"/>
  <c r="IFW97" i="37"/>
  <c r="MBE97" i="37"/>
  <c r="NCJ97" i="37"/>
  <c r="OPD97" i="37"/>
  <c r="PWF97" i="37"/>
  <c r="QTG97" i="37"/>
  <c r="RKJ97" i="37"/>
  <c r="SCZ97" i="37"/>
  <c r="SVQ97" i="37"/>
  <c r="JSI97" i="37"/>
  <c r="MEC97" i="37"/>
  <c r="NMV97" i="37"/>
  <c r="OVU97" i="37"/>
  <c r="PSH97" i="37"/>
  <c r="QQT97" i="37"/>
  <c r="RJK97" i="37"/>
  <c r="RWZ97" i="37"/>
  <c r="SPQ97" i="37"/>
  <c r="TIG97" i="37"/>
  <c r="UDK97" i="37"/>
  <c r="UQZ97" i="37"/>
  <c r="VJQ97" i="37"/>
  <c r="WCG97" i="37"/>
  <c r="WSJ97" i="37"/>
  <c r="HER97" i="37"/>
  <c r="LFY97" i="37"/>
  <c r="MVC97" i="37"/>
  <c r="NZH97" i="37"/>
  <c r="PHW97" i="37"/>
  <c r="QHF97" i="37"/>
  <c r="QUV97" i="37"/>
  <c r="RNM97" i="37"/>
  <c r="LAL97" i="37"/>
  <c r="OAL97" i="37"/>
  <c r="PVF97" i="37"/>
  <c r="RJC97" i="37"/>
  <c r="SRF97" i="37"/>
  <c r="TMG97" i="37"/>
  <c r="UGP97" i="37"/>
  <c r="VAX97" i="37"/>
  <c r="VVG97" i="37"/>
  <c r="WMU97" i="37"/>
  <c r="SMW97" i="37"/>
  <c r="TTL97" i="37"/>
  <c r="UOH97" i="37"/>
  <c r="VTP97" i="37"/>
  <c r="WQD97" i="37"/>
  <c r="VAZ97" i="37"/>
  <c r="VYP97" i="37"/>
  <c r="XEK97" i="37"/>
  <c r="WGJ97" i="37"/>
  <c r="WOC97" i="37"/>
  <c r="MLV97" i="37"/>
  <c r="LSP97" i="37"/>
  <c r="NUX97" i="37"/>
  <c r="PLJ97" i="37"/>
  <c r="QWB97" i="37"/>
  <c r="RYF97" i="37"/>
  <c r="TKC97" i="37"/>
  <c r="VUT97" i="37"/>
  <c r="VEV97" i="37"/>
  <c r="VZU97" i="37"/>
  <c r="FLD97" i="37"/>
  <c r="MDQ97" i="37"/>
  <c r="OEJ97" i="37"/>
  <c r="PSQ97" i="37"/>
  <c r="RBD97" i="37"/>
  <c r="SCQ97" i="37"/>
  <c r="TAI97" i="37"/>
  <c r="TNL97" i="37"/>
  <c r="UEM97" i="37"/>
  <c r="VWK97" i="37"/>
  <c r="WER97" i="37"/>
  <c r="IQF97" i="37"/>
  <c r="MNO97" i="37"/>
  <c r="OOG97" i="37"/>
  <c r="PZQ97" i="37"/>
  <c r="RGL97" i="37"/>
  <c r="SHC97" i="37"/>
  <c r="TAJ97" i="37"/>
  <c r="TRX97" i="37"/>
  <c r="UHG97" i="37"/>
  <c r="UWQ97" i="37"/>
  <c r="WSZ97" i="37"/>
  <c r="JWP97" i="37"/>
  <c r="MXF97" i="37"/>
  <c r="OOI97" i="37"/>
  <c r="QJI97" i="37"/>
  <c r="RLN97" i="37"/>
  <c r="SLI97" i="37"/>
  <c r="TDM97" i="37"/>
  <c r="TUR97" i="37"/>
  <c r="UKB97" i="37"/>
  <c r="UWS97" i="37"/>
  <c r="VKY97" i="37"/>
  <c r="VZG97" i="37"/>
  <c r="WUD97" i="37"/>
  <c r="LAF97" i="37"/>
  <c r="OMR97" i="37"/>
  <c r="QSO97" i="37"/>
  <c r="RXT97" i="37"/>
  <c r="TEX97" i="37"/>
  <c r="UBN97" i="37"/>
  <c r="UYC97" i="37"/>
  <c r="VQA97" i="37"/>
  <c r="WMP97" i="37"/>
  <c r="XBM97" i="37"/>
  <c r="WWN97" i="37"/>
  <c r="WAZ97" i="37"/>
  <c r="UMM97" i="37"/>
  <c r="SWT97" i="37"/>
  <c r="ETJ97" i="37"/>
  <c r="HJG97" i="37"/>
  <c r="NNF97" i="37"/>
  <c r="PTG97" i="37"/>
  <c r="RIO97" i="37"/>
  <c r="SQX97" i="37"/>
  <c r="TPJ97" i="37"/>
  <c r="UFI97" i="37"/>
  <c r="VAD97" i="37"/>
  <c r="VUX97" i="37"/>
  <c r="WKX97" i="37"/>
  <c r="UVU97" i="37"/>
  <c r="SJC97" i="37"/>
  <c r="MVQ97" i="37"/>
  <c r="UPG97" i="37"/>
  <c r="SAH97" i="37"/>
  <c r="LWL97" i="37"/>
  <c r="ULU97" i="37"/>
  <c r="MQR97" i="37"/>
  <c r="PJO97" i="37"/>
  <c r="RBP97" i="37"/>
  <c r="SDV97" i="37"/>
  <c r="THA97" i="37"/>
  <c r="UBP97" i="37"/>
  <c r="URU97" i="37"/>
  <c r="VMI97" i="37"/>
  <c r="WHC97" i="37"/>
  <c r="XBN97" i="37"/>
  <c r="VQO97" i="37"/>
  <c r="UGV97" i="37"/>
  <c r="RMS97" i="37"/>
  <c r="WKL97" i="37"/>
  <c r="UJS97" i="37"/>
  <c r="ROS97" i="37"/>
  <c r="KVN97" i="37"/>
  <c r="NOG97" i="37"/>
  <c r="QAI97" i="37"/>
  <c r="RNS97" i="37"/>
  <c r="SOI97" i="37"/>
  <c r="TNR97" i="37"/>
  <c r="UIM97" i="37"/>
  <c r="VCZ97" i="37"/>
  <c r="VSZ97" i="37"/>
  <c r="WNT97" i="37"/>
  <c r="VAP97" i="37"/>
  <c r="RKZ97" i="37"/>
  <c r="JHE97" i="37"/>
  <c r="VMW97" i="37"/>
  <c r="TKK97" i="37"/>
  <c r="KRQ97" i="37"/>
  <c r="FUC97" i="37"/>
  <c r="NBE97" i="37"/>
  <c r="PDS97" i="37"/>
  <c r="QYN97" i="37"/>
  <c r="SIJ97" i="37"/>
  <c r="TJY97" i="37"/>
  <c r="TZX97" i="37"/>
  <c r="UUR97" i="37"/>
  <c r="VPL97" i="37"/>
  <c r="WFL97" i="37"/>
  <c r="WZZ97" i="37"/>
  <c r="LYU97" i="37"/>
  <c r="OUH97" i="37"/>
  <c r="QKU97" i="37"/>
  <c r="RWT97" i="37"/>
  <c r="TCI97" i="37"/>
  <c r="TSO97" i="37"/>
  <c r="UND97" i="37"/>
  <c r="VHX97" i="37"/>
  <c r="WCR97" i="37"/>
  <c r="WSQ97" i="37"/>
  <c r="JTL97" i="37"/>
  <c r="NUV97" i="37"/>
  <c r="PUM97" i="37"/>
  <c r="RJA97" i="37"/>
  <c r="SRT97" i="37"/>
  <c r="TPV97" i="37"/>
  <c r="VVC97" i="37"/>
  <c r="KOZ97" i="37"/>
  <c r="OYD97" i="37"/>
  <c r="SAF97" i="37"/>
  <c r="UEV97" i="37"/>
  <c r="WEU97" i="37"/>
  <c r="NOY97" i="37"/>
  <c r="QXM97" i="37"/>
  <c r="TOX97" i="37"/>
  <c r="VNW97" i="37"/>
  <c r="WYN97" i="37"/>
  <c r="PUQ97" i="37"/>
  <c r="SZF97" i="37"/>
  <c r="UYX97" i="37"/>
  <c r="WMM97" i="37"/>
  <c r="NZL97" i="37"/>
  <c r="SCC97" i="37"/>
  <c r="TXP97" i="37"/>
  <c r="SEV97" i="37"/>
  <c r="UHB97" i="37"/>
  <c r="WMO97" i="37"/>
  <c r="IYA97" i="37"/>
  <c r="SCD97" i="37"/>
  <c r="VDN97" i="37"/>
  <c r="RIA97" i="37"/>
  <c r="TEW97" i="37"/>
  <c r="SJH97" i="37"/>
  <c r="UQK97" i="37"/>
  <c r="VQT97" i="37"/>
  <c r="VLF97" i="37"/>
  <c r="UMV97" i="37"/>
  <c r="SI97" i="37"/>
  <c r="DH97" i="37"/>
  <c r="AKM97" i="37"/>
  <c r="LG97" i="37"/>
  <c r="DRK97" i="37"/>
  <c r="AFJ97" i="37"/>
  <c r="BDR97" i="37"/>
  <c r="FBZ97" i="37"/>
  <c r="BPP97" i="37"/>
  <c r="CEG97" i="37"/>
  <c r="BKY97" i="37"/>
  <c r="AVI97" i="37"/>
  <c r="AXW97" i="37"/>
  <c r="BJH97" i="37"/>
  <c r="EIG97" i="37"/>
  <c r="GLY97" i="37"/>
  <c r="DBI97" i="37"/>
  <c r="FQZ97" i="37"/>
  <c r="YS97" i="37"/>
  <c r="EYK97" i="37"/>
  <c r="EVV97" i="37"/>
  <c r="HIQ97" i="37"/>
  <c r="AVU97" i="37"/>
  <c r="GAE97" i="37"/>
  <c r="IGH97" i="37"/>
  <c r="DBL97" i="37"/>
  <c r="CZH97" i="37"/>
  <c r="GZA97" i="37"/>
  <c r="JJH97" i="37"/>
  <c r="CGV97" i="37"/>
  <c r="DMA97" i="37"/>
  <c r="DCL97" i="37"/>
  <c r="DTU97" i="37"/>
  <c r="ETP97" i="37"/>
  <c r="HIA97" i="37"/>
  <c r="DXP97" i="37"/>
  <c r="BPK97" i="37"/>
  <c r="GAG97" i="37"/>
  <c r="HTT97" i="37"/>
  <c r="JIP97" i="37"/>
  <c r="KQJ97" i="37"/>
  <c r="EYG97" i="37"/>
  <c r="HIF97" i="37"/>
  <c r="JBK97" i="37"/>
  <c r="GHS97" i="37"/>
  <c r="GBG97" i="37"/>
  <c r="AZH97" i="37"/>
  <c r="GQU97" i="37"/>
  <c r="HGY97" i="37"/>
  <c r="JAZ97" i="37"/>
  <c r="KPT97" i="37"/>
  <c r="GXD97" i="37"/>
  <c r="IXC97" i="37"/>
  <c r="FLL97" i="37"/>
  <c r="IFL97" i="37"/>
  <c r="KAJ97" i="37"/>
  <c r="FZT97" i="37"/>
  <c r="IHM97" i="37"/>
  <c r="KCD97" i="37"/>
  <c r="GPX97" i="37"/>
  <c r="IVX97" i="37"/>
  <c r="KLN97" i="37"/>
  <c r="LVH97" i="37"/>
  <c r="NBD97" i="37"/>
  <c r="OER97" i="37"/>
  <c r="PPD97" i="37"/>
  <c r="GQK97" i="37"/>
  <c r="KCX97" i="37"/>
  <c r="LTE97" i="37"/>
  <c r="IKY97" i="37"/>
  <c r="KYE97" i="37"/>
  <c r="FQC97" i="37"/>
  <c r="JXC97" i="37"/>
  <c r="LNT97" i="37"/>
  <c r="NBN97" i="37"/>
  <c r="OHT97" i="37"/>
  <c r="PTA97" i="37"/>
  <c r="HNG97" i="37"/>
  <c r="KKP97" i="37"/>
  <c r="FFW97" i="37"/>
  <c r="JED97" i="37"/>
  <c r="LMI97" i="37"/>
  <c r="IAU97" i="37"/>
  <c r="LZT97" i="37"/>
  <c r="NJB97" i="37"/>
  <c r="OUZ97" i="37"/>
  <c r="JAC97" i="37"/>
  <c r="MBP97" i="37"/>
  <c r="NQG97" i="37"/>
  <c r="OZK97" i="37"/>
  <c r="JWM97" i="37"/>
  <c r="MFN97" i="37"/>
  <c r="NRK97" i="37"/>
  <c r="PGB97" i="37"/>
  <c r="HXC97" i="37"/>
  <c r="LVM97" i="37"/>
  <c r="NID97" i="37"/>
  <c r="OWT97" i="37"/>
  <c r="JMF97" i="37"/>
  <c r="MFB97" i="37"/>
  <c r="NTS97" i="37"/>
  <c r="PFP97" i="37"/>
  <c r="QSF97" i="37"/>
  <c r="RYB97" i="37"/>
  <c r="TGF97" i="37"/>
  <c r="UMB97" i="37"/>
  <c r="VPP97" i="37"/>
  <c r="CRA97" i="37"/>
  <c r="MHM97" i="37"/>
  <c r="OZE97" i="37"/>
  <c r="QSP97" i="37"/>
  <c r="RYI97" i="37"/>
  <c r="SXA97" i="37"/>
  <c r="LCM97" i="37"/>
  <c r="MRW97" i="37"/>
  <c r="OMA97" i="37"/>
  <c r="QDZ97" i="37"/>
  <c r="RDF97" i="37"/>
  <c r="RVJ97" i="37"/>
  <c r="SPM97" i="37"/>
  <c r="HDJ97" i="37"/>
  <c r="LCY97" i="37"/>
  <c r="MVT97" i="37"/>
  <c r="OHN97" i="37"/>
  <c r="PRM97" i="37"/>
  <c r="QMQ97" i="37"/>
  <c r="RGU97" i="37"/>
  <c r="SAY97" i="37"/>
  <c r="SQA97" i="37"/>
  <c r="JCV97" i="37"/>
  <c r="MCA97" i="37"/>
  <c r="NNU97" i="37"/>
  <c r="OPY97" i="37"/>
  <c r="PWV97" i="37"/>
  <c r="QWG97" i="37"/>
  <c r="RKW97" i="37"/>
  <c r="SDM97" i="37"/>
  <c r="SWD97" i="37"/>
  <c r="KJK97" i="37"/>
  <c r="MFC97" i="37"/>
  <c r="NNV97" i="37"/>
  <c r="OWO97" i="37"/>
  <c r="PWG97" i="37"/>
  <c r="QRG97" i="37"/>
  <c r="RJX97" i="37"/>
  <c r="SCN97" i="37"/>
  <c r="SQD97" i="37"/>
  <c r="TLG97" i="37"/>
  <c r="UDX97" i="37"/>
  <c r="URM97" i="37"/>
  <c r="VKD97" i="37"/>
  <c r="WCT97" i="37"/>
  <c r="WXW97" i="37"/>
  <c r="HJC97" i="37"/>
  <c r="LHN97" i="37"/>
  <c r="MWD97" i="37"/>
  <c r="OAA97" i="37"/>
  <c r="PIP97" i="37"/>
  <c r="QHT97" i="37"/>
  <c r="RAJ97" i="37"/>
  <c r="RQM97" i="37"/>
  <c r="LDW97" i="37"/>
  <c r="OCG97" i="37"/>
  <c r="PWL97" i="37"/>
  <c r="RKC97" i="37"/>
  <c r="SWI97" i="37"/>
  <c r="TSH97" i="37"/>
  <c r="UHD97" i="37"/>
  <c r="VBL97" i="37"/>
  <c r="VVU97" i="37"/>
  <c r="WNJ97" i="37"/>
  <c r="SNU97" i="37"/>
  <c r="TUO97" i="37"/>
  <c r="UVZ97" i="37"/>
  <c r="VUD97" i="37"/>
  <c r="WRU97" i="37"/>
  <c r="VBN97" i="37"/>
  <c r="WAH97" i="37"/>
  <c r="XEX97" i="37"/>
  <c r="WHL97" i="37"/>
  <c r="WYL97" i="37"/>
  <c r="DUS97" i="37"/>
  <c r="LVD97" i="37"/>
  <c r="OCN97" i="37"/>
  <c r="PNB97" i="37"/>
  <c r="QXB97" i="37"/>
  <c r="RZD97" i="37"/>
  <c r="UBR97" i="37"/>
  <c r="VWJ97" i="37"/>
  <c r="VHA97" i="37"/>
  <c r="WLW97" i="37"/>
  <c r="GER97" i="37"/>
  <c r="MFQ97" i="37"/>
  <c r="OGJ97" i="37"/>
  <c r="QEM97" i="37"/>
  <c r="RCD97" i="37"/>
  <c r="SDO97" i="37"/>
  <c r="TCU97" i="37"/>
  <c r="TNZ97" i="37"/>
  <c r="UFA97" i="37"/>
  <c r="VZD97" i="37"/>
  <c r="XEY97" i="37"/>
  <c r="IWY97" i="37"/>
  <c r="MPO97" i="37"/>
  <c r="OVX97" i="37"/>
  <c r="QAY97" i="37"/>
  <c r="RHM97" i="37"/>
  <c r="SHV97" i="37"/>
  <c r="TFV97" i="37"/>
  <c r="TSL97" i="37"/>
  <c r="UHU97" i="37"/>
  <c r="UYV97" i="37"/>
  <c r="WWG97" i="37"/>
  <c r="KCL97" i="37"/>
  <c r="MYZ97" i="37"/>
  <c r="PFH97" i="37"/>
  <c r="QKI97" i="37"/>
  <c r="RMO97" i="37"/>
  <c r="SOV97" i="37"/>
  <c r="TEB97" i="37"/>
  <c r="TVF97" i="37"/>
  <c r="UKP97" i="37"/>
  <c r="VBC97" i="37"/>
  <c r="VLN97" i="37"/>
  <c r="VZV97" i="37"/>
  <c r="WXY97" i="37"/>
  <c r="LGK97" i="37"/>
  <c r="OQK97" i="37"/>
  <c r="QUM97" i="37"/>
  <c r="SIE97" i="37"/>
  <c r="TGS97" i="37"/>
  <c r="UDN97" i="37"/>
  <c r="VAC97" i="37"/>
  <c r="VRB97" i="37"/>
  <c r="WNQ97" i="37"/>
  <c r="XDD97" i="37"/>
  <c r="QKX97" i="37"/>
  <c r="WHO97" i="37"/>
  <c r="USC97" i="37"/>
  <c r="TET97" i="37"/>
  <c r="KZE97" i="37"/>
  <c r="HZU97" i="37"/>
  <c r="NQE97" i="37"/>
  <c r="QGQ97" i="37"/>
  <c r="RKA97" i="37"/>
  <c r="SSR97" i="37"/>
  <c r="TQK97" i="37"/>
  <c r="UGI97" i="37"/>
  <c r="VBD97" i="37"/>
  <c r="VVR97" i="37"/>
  <c r="WQM97" i="37"/>
  <c r="UZP97" i="37"/>
  <c r="SRU97" i="37"/>
  <c r="NSE97" i="37"/>
  <c r="UVC97" i="37"/>
  <c r="SKT97" i="37"/>
  <c r="MZK97" i="37"/>
  <c r="HZY97" i="37"/>
  <c r="MUD97" i="37"/>
  <c r="PMH97" i="37"/>
  <c r="RDN97" i="37"/>
  <c r="SFP97" i="37"/>
  <c r="THV97" i="37"/>
  <c r="UCP97" i="37"/>
  <c r="UXJ97" i="37"/>
  <c r="VNJ97" i="37"/>
  <c r="WID97" i="37"/>
  <c r="XCG97" i="37"/>
  <c r="VWD97" i="37"/>
  <c r="UNK97" i="37"/>
  <c r="SAG97" i="37"/>
  <c r="MAQ97" i="37"/>
  <c r="UQI97" i="37"/>
  <c r="SAO97" i="37"/>
  <c r="LCH97" i="37"/>
  <c r="NQZ97" i="37"/>
  <c r="QCM97" i="37"/>
  <c r="RPQ97" i="37"/>
  <c r="SXD97" i="37"/>
  <c r="TOR97" i="37"/>
  <c r="UJF97" i="37"/>
  <c r="VDZ97" i="37"/>
  <c r="VTZ97" i="37"/>
  <c r="WOT97" i="37"/>
  <c r="VEE97" i="37"/>
  <c r="TOW97" i="37"/>
  <c r="LPK97" i="37"/>
  <c r="VTL97" i="37"/>
  <c r="TPZ97" i="37"/>
  <c r="MLZ97" i="37"/>
  <c r="GWU97" i="37"/>
  <c r="NEQ97" i="37"/>
  <c r="PTS97" i="37"/>
  <c r="QZZ97" i="37"/>
  <c r="SKD97" i="37"/>
  <c r="TKY97" i="37"/>
  <c r="UAX97" i="37"/>
  <c r="UVR97" i="37"/>
  <c r="VQG97" i="37"/>
  <c r="WLA97" i="37"/>
  <c r="XAS97" i="37"/>
  <c r="MCP97" i="37"/>
  <c r="OYA97" i="37"/>
  <c r="QMM97" i="37"/>
  <c r="RYP97" i="37"/>
  <c r="TDE97" i="37"/>
  <c r="TYD97" i="37"/>
  <c r="VIX97" i="37"/>
  <c r="WDR97" i="37"/>
  <c r="WTR97" i="37"/>
  <c r="KFB97" i="37"/>
  <c r="NYI97" i="37"/>
  <c r="QHK97" i="37"/>
  <c r="RKS97" i="37"/>
  <c r="STI97" i="37"/>
  <c r="TQP97" i="37"/>
  <c r="KWV97" i="37"/>
  <c r="PKR97" i="37"/>
  <c r="SUX97" i="37"/>
  <c r="WIJ97" i="37"/>
  <c r="NVQ97" i="37"/>
  <c r="TQY97" i="37"/>
  <c r="VPQ97" i="37"/>
  <c r="QDV97" i="37"/>
  <c r="TDQ97" i="37"/>
  <c r="VAS97" i="37"/>
  <c r="OJC97" i="37"/>
  <c r="SDG97" i="37"/>
  <c r="UKU97" i="37"/>
  <c r="SWV97" i="37"/>
  <c r="WSD97" i="37"/>
  <c r="NWN97" i="37"/>
  <c r="STS97" i="37"/>
  <c r="LFM97" i="37"/>
  <c r="VRU97" i="37"/>
  <c r="WEZ97" i="37"/>
  <c r="VWO97" i="37"/>
  <c r="VQU97" i="37"/>
  <c r="YH97" i="37"/>
  <c r="DWA97" i="37"/>
  <c r="AHY97" i="37"/>
  <c r="BEG97" i="37"/>
  <c r="FDV97" i="37"/>
  <c r="VU97" i="37"/>
  <c r="CKN97" i="37"/>
  <c r="BMV97" i="37"/>
  <c r="AWN97" i="37"/>
  <c r="AZC97" i="37"/>
  <c r="BLD97" i="37"/>
  <c r="EIU97" i="37"/>
  <c r="GVQ97" i="37"/>
  <c r="DCB97" i="37"/>
  <c r="DT97" i="37"/>
  <c r="AXI97" i="37"/>
  <c r="EYZ97" i="37"/>
  <c r="EWM97" i="37"/>
  <c r="HJD97" i="37"/>
  <c r="BRB97" i="37"/>
  <c r="GAT97" i="37"/>
  <c r="IGT97" i="37"/>
  <c r="DHF97" i="37"/>
  <c r="DAS97" i="37"/>
  <c r="HFQ97" i="37"/>
  <c r="JJU97" i="37"/>
  <c r="CRT97" i="37"/>
  <c r="DNH97" i="37"/>
  <c r="DKZ97" i="37"/>
  <c r="DVN97" i="37"/>
  <c r="EUV97" i="37"/>
  <c r="HIS97" i="37"/>
  <c r="DZC97" i="37"/>
  <c r="CZA97" i="37"/>
  <c r="GBA97" i="37"/>
  <c r="HUI97" i="37"/>
  <c r="JJD97" i="37"/>
  <c r="KTJ97" i="37"/>
  <c r="FAB97" i="37"/>
  <c r="HIY97" i="37"/>
  <c r="JIA97" i="37"/>
  <c r="GIR97" i="37"/>
  <c r="GCE97" i="37"/>
  <c r="BLM97" i="37"/>
  <c r="GRO97" i="37"/>
  <c r="HHU97" i="37"/>
  <c r="JEX97" i="37"/>
  <c r="KVP97" i="37"/>
  <c r="GYC97" i="37"/>
  <c r="IXT97" i="37"/>
  <c r="FNQ97" i="37"/>
  <c r="IGE97" i="37"/>
  <c r="KBA97" i="37"/>
  <c r="GBL97" i="37"/>
  <c r="IOS97" i="37"/>
  <c r="KFL97" i="37"/>
  <c r="GRH97" i="37"/>
  <c r="IWP97" i="37"/>
  <c r="KMC97" i="37"/>
  <c r="LVT97" i="37"/>
  <c r="NBP97" i="37"/>
  <c r="OJT97" i="37"/>
  <c r="PPP97" i="37"/>
  <c r="GSQ97" i="37"/>
  <c r="KHX97" i="37"/>
  <c r="LTR97" i="37"/>
  <c r="ILX97" i="37"/>
  <c r="GQS97" i="37"/>
  <c r="JYF97" i="37"/>
  <c r="NCA97" i="37"/>
  <c r="PWA97" i="37"/>
  <c r="HOL97" i="37"/>
  <c r="KPO97" i="37"/>
  <c r="FJB97" i="37"/>
  <c r="JLA97" i="37"/>
  <c r="LMV97" i="37"/>
  <c r="ICJ97" i="37"/>
  <c r="MAK97" i="37"/>
  <c r="NJQ97" i="37"/>
  <c r="PBA97" i="37"/>
  <c r="MCD97" i="37"/>
  <c r="NQU97" i="37"/>
  <c r="PCS97" i="37"/>
  <c r="MGB97" i="37"/>
  <c r="PGP97" i="37"/>
  <c r="HYS97" i="37"/>
  <c r="NIR97" i="37"/>
  <c r="OXH97" i="37"/>
  <c r="JWO97" i="37"/>
  <c r="NUG97" i="37"/>
  <c r="QSR97" i="37"/>
  <c r="TGR97" i="37"/>
  <c r="UMN97" i="37"/>
  <c r="MIM97" i="37"/>
  <c r="QTC97" i="37"/>
  <c r="RYV97" i="37"/>
  <c r="SYN97" i="37"/>
  <c r="OSQ97" i="37"/>
  <c r="RET97" i="37"/>
  <c r="RVW97" i="37"/>
  <c r="SQM97" i="37"/>
  <c r="MWT97" i="37"/>
  <c r="PSE97" i="37"/>
  <c r="QNE97" i="37"/>
  <c r="RHH97" i="37"/>
  <c r="JFV97" i="37"/>
  <c r="NPO97" i="37"/>
  <c r="OQY97" i="37"/>
  <c r="RQK97" i="37"/>
  <c r="SWQ97" i="37"/>
  <c r="KWM97" i="37"/>
  <c r="QAE97" i="37"/>
  <c r="QRU97" i="37"/>
  <c r="TLU97" i="37"/>
  <c r="UEK97" i="37"/>
  <c r="VKQ97" i="37"/>
  <c r="HML97" i="37"/>
  <c r="LJB97" i="37"/>
  <c r="PJN97" i="37"/>
  <c r="RAW97" i="37"/>
  <c r="RQZ97" i="37"/>
  <c r="QJY97" i="37"/>
  <c r="SXF97" i="37"/>
  <c r="TSW97" i="37"/>
  <c r="VZB97" i="37"/>
  <c r="SPK97" i="37"/>
  <c r="VVH97" i="37"/>
  <c r="VCQ97" i="37"/>
  <c r="WJP97" i="37"/>
  <c r="VAM97" i="37"/>
  <c r="WZY97" i="37"/>
  <c r="OEI97" i="37"/>
  <c r="PZE97" i="37"/>
  <c r="SAB97" i="37"/>
  <c r="VJU97" i="37"/>
  <c r="WPD97" i="37"/>
  <c r="MHL97" i="37"/>
  <c r="QFR97" i="37"/>
  <c r="SEH97" i="37"/>
  <c r="TDJ97" i="37"/>
  <c r="WBJ97" i="37"/>
  <c r="JDL97" i="37"/>
  <c r="QLI97" i="37"/>
  <c r="SIT97" i="37"/>
  <c r="TGJ97" i="37"/>
  <c r="UZJ97" i="37"/>
  <c r="FTY97" i="37"/>
  <c r="NAU97" i="37"/>
  <c r="QLJ97" i="37"/>
  <c r="SPT97" i="37"/>
  <c r="TJD97" i="37"/>
  <c r="ULE97" i="37"/>
  <c r="WAX97" i="37"/>
  <c r="ERC97" i="37"/>
  <c r="MMT97" i="37"/>
  <c r="THS97" i="37"/>
  <c r="UEH97" i="37"/>
  <c r="VAW97" i="37"/>
  <c r="QYX97" i="37"/>
  <c r="WOE97" i="37"/>
  <c r="UYR97" i="37"/>
  <c r="QZM97" i="37"/>
  <c r="QIL97" i="37"/>
  <c r="RLS97" i="37"/>
  <c r="TRD97" i="37"/>
  <c r="VWR97" i="37"/>
  <c r="WRM97" i="37"/>
  <c r="TAD97" i="37"/>
  <c r="STL97" i="37"/>
  <c r="NVZ97" i="37"/>
  <c r="MXI97" i="37"/>
  <c r="SOH97" i="37"/>
  <c r="TIV97" i="37"/>
  <c r="UDP97" i="37"/>
  <c r="WIX97" i="37"/>
  <c r="DPE97" i="37"/>
  <c r="UUU97" i="37"/>
  <c r="SKU97" i="37"/>
  <c r="LIE97" i="37"/>
  <c r="OKV97" i="37"/>
  <c r="TPM97" i="37"/>
  <c r="UKG97" i="37"/>
  <c r="VIY97" i="37"/>
  <c r="TVM97" i="37"/>
  <c r="VZA97" i="37"/>
  <c r="HOY97" i="37"/>
  <c r="PVX97" i="37"/>
  <c r="TLY97" i="37"/>
  <c r="UGM97" i="37"/>
  <c r="VRG97" i="37"/>
  <c r="MGL97" i="37"/>
  <c r="PAT97" i="37"/>
  <c r="TZE97" i="37"/>
  <c r="UPD97" i="37"/>
  <c r="WZC97" i="37"/>
  <c r="OBN97" i="37"/>
  <c r="QJJ97" i="37"/>
  <c r="TRP97" i="37"/>
  <c r="WPY97" i="37"/>
  <c r="PNW97" i="37"/>
  <c r="UKQ97" i="37"/>
  <c r="NYK97" i="37"/>
  <c r="RXC97" i="37"/>
  <c r="VSL97" i="37"/>
  <c r="QGD97" i="37"/>
  <c r="VEM97" i="37"/>
  <c r="XAF97" i="37"/>
  <c r="SGI97" i="37"/>
  <c r="VJK97" i="37"/>
  <c r="XDB97" i="37"/>
  <c r="TTB97" i="37"/>
  <c r="WZO97" i="37"/>
  <c r="TMM97" i="37"/>
  <c r="XDS97" i="37"/>
  <c r="HZ97" i="37"/>
  <c r="AF97" i="37"/>
  <c r="UK97" i="37"/>
  <c r="DDT97" i="37"/>
  <c r="AXM97" i="37"/>
  <c r="CFH97" i="37"/>
  <c r="FDE97" i="37"/>
  <c r="HMS97" i="37"/>
  <c r="CHM97" i="37"/>
  <c r="FSR97" i="37"/>
  <c r="BSF97" i="37"/>
  <c r="GVP97" i="37"/>
  <c r="EQC97" i="37"/>
  <c r="HWA97" i="37"/>
  <c r="EDB97" i="37"/>
  <c r="FDI97" i="37"/>
  <c r="FTA97" i="37"/>
  <c r="EEH97" i="37"/>
  <c r="IDV97" i="37"/>
  <c r="HZF97" i="37"/>
  <c r="DOK97" i="37"/>
  <c r="COT97" i="37"/>
  <c r="CLV97" i="37"/>
  <c r="JPN97" i="37"/>
  <c r="HRG97" i="37"/>
  <c r="IUN97" i="37"/>
  <c r="KNC97" i="37"/>
  <c r="GWI97" i="37"/>
  <c r="HLM97" i="37"/>
  <c r="KXT97" i="37"/>
  <c r="MFX97" i="37"/>
  <c r="OTX97" i="37"/>
  <c r="KVD97" i="37"/>
  <c r="EFC97" i="37"/>
  <c r="HXY97" i="37"/>
  <c r="LZI97" i="37"/>
  <c r="NKP97" i="37"/>
  <c r="IPQ97" i="37"/>
  <c r="HFW97" i="37"/>
  <c r="KCJ97" i="37"/>
  <c r="JSK97" i="37"/>
  <c r="NVS97" i="37"/>
  <c r="KMX97" i="37"/>
  <c r="MLN97" i="37"/>
  <c r="LAU97" i="37"/>
  <c r="OGU97" i="37"/>
  <c r="MIV97" i="37"/>
  <c r="FAT97" i="37"/>
  <c r="KVA97" i="37"/>
  <c r="PSF97" i="37"/>
  <c r="SIR97" i="37"/>
  <c r="TQV97" i="37"/>
  <c r="UUJ97" i="37"/>
  <c r="NDG97" i="37"/>
  <c r="REE97" i="37"/>
  <c r="SZA97" i="37"/>
  <c r="OTQ97" i="37"/>
  <c r="STN97" i="37"/>
  <c r="IFT97" i="37"/>
  <c r="LVQ97" i="37"/>
  <c r="QTF97" i="37"/>
  <c r="RHU97" i="37"/>
  <c r="SWP97" i="37"/>
  <c r="NQO97" i="37"/>
  <c r="PCI97" i="37"/>
  <c r="QXG97" i="37"/>
  <c r="FZD97" i="37"/>
  <c r="KYK97" i="37"/>
  <c r="MQG97" i="37"/>
  <c r="OYP97" i="37"/>
  <c r="RKX97" i="37"/>
  <c r="SDN97" i="37"/>
  <c r="SWE97" i="37"/>
  <c r="UEX97" i="37"/>
  <c r="WGH97" i="37"/>
  <c r="LKS97" i="37"/>
  <c r="OLL97" i="37"/>
  <c r="RBJ97" i="37"/>
  <c r="LJL97" i="37"/>
  <c r="RRE97" i="37"/>
  <c r="TTK97" i="37"/>
  <c r="WNM97" i="37"/>
  <c r="OGC97" i="37"/>
  <c r="SDI97" i="37"/>
  <c r="WKC97" i="37"/>
  <c r="JIN97" i="37"/>
  <c r="OPS97" i="37"/>
  <c r="SFF97" i="37"/>
  <c r="TTM97" i="37"/>
  <c r="UGD97" i="37"/>
  <c r="KME97" i="37"/>
  <c r="OZR97" i="37"/>
  <c r="QMI97" i="37"/>
  <c r="TWG97" i="37"/>
  <c r="HOD97" i="37"/>
  <c r="PIV97" i="37"/>
  <c r="ROO97" i="37"/>
  <c r="TJR97" i="37"/>
  <c r="UNI97" i="37"/>
  <c r="VQL97" i="37"/>
  <c r="MQI97" i="37"/>
  <c r="OWI97" i="37"/>
  <c r="SKW97" i="37"/>
  <c r="VBW97" i="37"/>
  <c r="VYL97" i="37"/>
  <c r="XDF97" i="37"/>
  <c r="VFG97" i="37"/>
  <c r="TRZ97" i="37"/>
  <c r="JAY97" i="37"/>
  <c r="RWC97" i="37"/>
  <c r="TSD97" i="37"/>
  <c r="VCX97" i="37"/>
  <c r="WSG97" i="37"/>
  <c r="TGM97" i="37"/>
  <c r="TBK97" i="37"/>
  <c r="OSO97" i="37"/>
  <c r="NQS97" i="37"/>
  <c r="SPV97" i="37"/>
  <c r="TJV97" i="37"/>
  <c r="UZE97" i="37"/>
  <c r="VTY97" i="37"/>
  <c r="NSC97" i="37"/>
  <c r="VBK97" i="37"/>
  <c r="NVY97" i="37"/>
  <c r="LOC97" i="37"/>
  <c r="QGT97" i="37"/>
  <c r="RTB97" i="37"/>
  <c r="SZW97" i="37"/>
  <c r="VFU97" i="37"/>
  <c r="WQO97" i="37"/>
  <c r="VNU97" i="37"/>
  <c r="REA97" i="37"/>
  <c r="RJQ97" i="37"/>
  <c r="IEE97" i="37"/>
  <c r="SNF97" i="37"/>
  <c r="TMS97" i="37"/>
  <c r="UHN97" i="37"/>
  <c r="FWZ97" i="37"/>
  <c r="MKF97" i="37"/>
  <c r="QYO97" i="37"/>
  <c r="TZY97" i="37"/>
  <c r="VKS97" i="37"/>
  <c r="KWT97" i="37"/>
  <c r="OEZ97" i="37"/>
  <c r="TSP97" i="37"/>
  <c r="WRR97" i="37"/>
  <c r="LJJ97" i="37"/>
  <c r="WMD97" i="37"/>
  <c r="OCC97" i="37"/>
  <c r="MEO97" i="37"/>
  <c r="REN97" i="37"/>
  <c r="XCT97" i="37"/>
  <c r="SMI97" i="37"/>
  <c r="UNP97" i="37"/>
  <c r="TPG97" i="37"/>
  <c r="VIJ97" i="37"/>
  <c r="WSC97" i="37"/>
  <c r="TXQ97" i="37"/>
  <c r="HGM97" i="37"/>
  <c r="IR97" i="37"/>
  <c r="WJ97" i="37"/>
  <c r="DEH97" i="37"/>
  <c r="CPR97" i="37"/>
  <c r="BEK97" i="37"/>
  <c r="CVZ97" i="37"/>
  <c r="BTY97" i="37"/>
  <c r="DYE97" i="37"/>
  <c r="JHN97" i="37"/>
  <c r="JZX97" i="37"/>
  <c r="ERK97" i="37"/>
  <c r="FTS97" i="37"/>
  <c r="HYG97" i="37"/>
  <c r="GQL97" i="37"/>
  <c r="JVT97" i="37"/>
  <c r="CIQ97" i="37"/>
  <c r="HZW97" i="37"/>
  <c r="CTJ97" i="37"/>
  <c r="ERR97" i="37"/>
  <c r="DWO97" i="37"/>
  <c r="HSB97" i="37"/>
  <c r="JSO97" i="37"/>
  <c r="IVE97" i="37"/>
  <c r="JDS97" i="37"/>
  <c r="HUR97" i="37"/>
  <c r="NMF97" i="37"/>
  <c r="OUJ97" i="37"/>
  <c r="EMX97" i="37"/>
  <c r="JLQ97" i="37"/>
  <c r="MEW97" i="37"/>
  <c r="NNQ97" i="37"/>
  <c r="OTV97" i="37"/>
  <c r="LDS97" i="37"/>
  <c r="KLP97" i="37"/>
  <c r="EPR97" i="37"/>
  <c r="MNC97" i="37"/>
  <c r="PKW97" i="37"/>
  <c r="MRO97" i="37"/>
  <c r="ODL97" i="37"/>
  <c r="LBV97" i="37"/>
  <c r="OKB97" i="37"/>
  <c r="JZY97" i="37"/>
  <c r="MJJ97" i="37"/>
  <c r="KWF97" i="37"/>
  <c r="OGW97" i="37"/>
  <c r="PYG97" i="37"/>
  <c r="RDH97" i="37"/>
  <c r="TRH97" i="37"/>
  <c r="JFE97" i="37"/>
  <c r="RES97" i="37"/>
  <c r="SHX97" i="37"/>
  <c r="LIM97" i="37"/>
  <c r="QGY97" i="37"/>
  <c r="SCK97" i="37"/>
  <c r="SUA97" i="37"/>
  <c r="LWY97" i="37"/>
  <c r="PXK97" i="37"/>
  <c r="QTS97" i="37"/>
  <c r="SCY97" i="37"/>
  <c r="MEU97" i="37"/>
  <c r="NRO97" i="37"/>
  <c r="QCU97" i="37"/>
  <c r="RRK97" i="37"/>
  <c r="GIB97" i="37"/>
  <c r="MRG97" i="37"/>
  <c r="PEE97" i="37"/>
  <c r="QXV97" i="37"/>
  <c r="RLK97" i="37"/>
  <c r="SZE97" i="37"/>
  <c r="UYA97" i="37"/>
  <c r="WGU97" i="37"/>
  <c r="LTN97" i="37"/>
  <c r="NDM97" i="37"/>
  <c r="PSI97" i="37"/>
  <c r="REK97" i="37"/>
  <c r="LMO97" i="37"/>
  <c r="OIB97" i="37"/>
  <c r="SBQ97" i="37"/>
  <c r="TTY97" i="37"/>
  <c r="VFV97" i="37"/>
  <c r="TCD97" i="37"/>
  <c r="VCP97" i="37"/>
  <c r="WDN97" i="37"/>
  <c r="VOG97" i="37"/>
  <c r="WOP97" i="37"/>
  <c r="XBY97" i="37"/>
  <c r="OIC97" i="37"/>
  <c r="RID97" i="37"/>
  <c r="SFE97" i="37"/>
  <c r="VOT97" i="37"/>
  <c r="WVE97" i="37"/>
  <c r="JOG97" i="37"/>
  <c r="NAE97" i="37"/>
  <c r="SGD97" i="37"/>
  <c r="TEO97" i="37"/>
  <c r="TUA97" i="37"/>
  <c r="UME97" i="37"/>
  <c r="LBO97" i="37"/>
  <c r="QNI97" i="37"/>
  <c r="RSO97" i="37"/>
  <c r="TYM97" i="37"/>
  <c r="VCD97" i="37"/>
  <c r="NKK97" i="37"/>
  <c r="QVK97" i="37"/>
  <c r="SRJ97" i="37"/>
  <c r="UBG97" i="37"/>
  <c r="UNW97" i="37"/>
  <c r="WBZ97" i="37"/>
  <c r="JQM97" i="37"/>
  <c r="SMQ97" i="37"/>
  <c r="TOI97" i="37"/>
  <c r="VCW97" i="37"/>
  <c r="VZL97" i="37"/>
  <c r="RXB97" i="37"/>
  <c r="VLV97" i="37"/>
  <c r="TXO97" i="37"/>
  <c r="OAI97" i="37"/>
  <c r="RXU97" i="37"/>
  <c r="VIM97" i="37"/>
  <c r="VYM97" i="37"/>
  <c r="QFN97" i="37"/>
  <c r="WUU97" i="37"/>
  <c r="PQQ97" i="37"/>
  <c r="PTJ97" i="37"/>
  <c r="RIP97" i="37"/>
  <c r="TPK97" i="37"/>
  <c r="VAE97" i="37"/>
  <c r="WKY97" i="37"/>
  <c r="WLK97" i="37"/>
  <c r="OVZ97" i="37"/>
  <c r="WRB97" i="37"/>
  <c r="LTT97" i="37"/>
  <c r="QRM97" i="37"/>
  <c r="TBC97" i="37"/>
  <c r="UMA97" i="37"/>
  <c r="VGU97" i="37"/>
  <c r="WWI97" i="37"/>
  <c r="UIQ97" i="37"/>
  <c r="WME97" i="37"/>
  <c r="RXR97" i="37"/>
  <c r="NOH97" i="37"/>
  <c r="ROA97" i="37"/>
  <c r="TNS97" i="37"/>
  <c r="VTG97" i="37"/>
  <c r="WNU97" i="37"/>
  <c r="GWV97" i="37"/>
  <c r="PHJ97" i="37"/>
  <c r="TGD97" i="37"/>
  <c r="UAY97" i="37"/>
  <c r="UVS97" i="37"/>
  <c r="XAT97" i="37"/>
  <c r="MDE97" i="37"/>
  <c r="QMN97" i="37"/>
  <c r="RYQ97" i="37"/>
  <c r="WTS97" i="37"/>
  <c r="MKU97" i="37"/>
  <c r="TDN97" i="37"/>
  <c r="WOY97" i="37"/>
  <c r="UJR97" i="37"/>
  <c r="MSL97" i="37"/>
  <c r="RFZ97" i="37"/>
  <c r="TJJ97" i="37"/>
  <c r="SPG97" i="37"/>
  <c r="VME97" i="37"/>
  <c r="WUX97" i="37"/>
  <c r="RJR97" i="37"/>
  <c r="UJB97" i="37"/>
  <c r="NJJ97" i="37"/>
  <c r="LWM97" i="37"/>
  <c r="WDY97" i="37"/>
  <c r="AGX97" i="37"/>
  <c r="JT97" i="37"/>
  <c r="AVS97" i="37"/>
  <c r="CNX97" i="37"/>
  <c r="GDR97" i="37"/>
  <c r="CV97" i="37"/>
  <c r="DKW97" i="37"/>
  <c r="BOY97" i="37"/>
  <c r="CFW97" i="37"/>
  <c r="CSQ97" i="37"/>
  <c r="CQH97" i="37"/>
  <c r="FGF97" i="37"/>
  <c r="HNQ97" i="37"/>
  <c r="EDI97" i="37"/>
  <c r="BFQ97" i="37"/>
  <c r="DFP97" i="37"/>
  <c r="CXU97" i="37"/>
  <c r="FTT97" i="37"/>
  <c r="BWM97" i="37"/>
  <c r="DYZ97" i="37"/>
  <c r="GZL97" i="37"/>
  <c r="JHZ97" i="37"/>
  <c r="EQH97" i="37"/>
  <c r="FJN97" i="37"/>
  <c r="KAK97" i="37"/>
  <c r="ESF97" i="37"/>
  <c r="ABG97" i="37"/>
  <c r="GCG97" i="37"/>
  <c r="HYU97" i="37"/>
  <c r="FHV97" i="37"/>
  <c r="GRD97" i="37"/>
  <c r="JWI97" i="37"/>
  <c r="GCC97" i="37"/>
  <c r="EHY97" i="37"/>
  <c r="EUJ97" i="37"/>
  <c r="IAY97" i="37"/>
  <c r="JTS97" i="37"/>
  <c r="GVH97" i="37"/>
  <c r="JCJ97" i="37"/>
  <c r="KOE97" i="37"/>
  <c r="HCW97" i="37"/>
  <c r="HVJ97" i="37"/>
  <c r="LDH97" i="37"/>
  <c r="MGV97" i="37"/>
  <c r="NMR97" i="37"/>
  <c r="IMZ97" i="37"/>
  <c r="GDK97" i="37"/>
  <c r="JMT97" i="37"/>
  <c r="LLE97" i="37"/>
  <c r="MFJ97" i="37"/>
  <c r="OZJ97" i="37"/>
  <c r="QZ97" i="37"/>
  <c r="LEG97" i="37"/>
  <c r="KMH97" i="37"/>
  <c r="KLQ97" i="37"/>
  <c r="MNQ97" i="37"/>
  <c r="KPU97" i="37"/>
  <c r="ODZ97" i="37"/>
  <c r="FVM97" i="37"/>
  <c r="OKP97" i="37"/>
  <c r="KJB97" i="37"/>
  <c r="MJY97" i="37"/>
  <c r="LBY97" i="37"/>
  <c r="OHK97" i="37"/>
  <c r="PYU97" i="37"/>
  <c r="SOF97" i="37"/>
  <c r="WFT97" i="37"/>
  <c r="JXP97" i="37"/>
  <c r="PTK97" i="37"/>
  <c r="HTL97" i="37"/>
  <c r="NPM97" i="37"/>
  <c r="RGT97" i="37"/>
  <c r="SCX97" i="37"/>
  <c r="IPO97" i="37"/>
  <c r="OQX97" i="37"/>
  <c r="PYC97" i="37"/>
  <c r="ROI97" i="37"/>
  <c r="TAP97" i="37"/>
  <c r="MFU97" i="37"/>
  <c r="PJJ97" i="37"/>
  <c r="QJR97" i="37"/>
  <c r="RRX97" i="37"/>
  <c r="GPN97" i="37"/>
  <c r="MSG97" i="37"/>
  <c r="OBA97" i="37"/>
  <c r="QFI97" i="37"/>
  <c r="SHB97" i="37"/>
  <c r="SZR97" i="37"/>
  <c r="UFX97" i="37"/>
  <c r="UYO97" i="37"/>
  <c r="WZS97" i="37"/>
  <c r="JGS97" i="37"/>
  <c r="NEM97" i="37"/>
  <c r="QMH97" i="37"/>
  <c r="REX97" i="37"/>
  <c r="MLD97" i="37"/>
  <c r="OJW97" i="37"/>
  <c r="SZK97" i="37"/>
  <c r="TUM97" i="37"/>
  <c r="WAS97" i="37"/>
  <c r="TCT97" i="37"/>
  <c r="VDE97" i="37"/>
  <c r="XDI97" i="37"/>
  <c r="VOU97" i="37"/>
  <c r="WQF97" i="37"/>
  <c r="MSO97" i="37"/>
  <c r="QDE97" i="37"/>
  <c r="UJX97" i="37"/>
  <c r="WMJ97" i="37"/>
  <c r="WYK97" i="37"/>
  <c r="OTO97" i="37"/>
  <c r="QJA97" i="37"/>
  <c r="SNV97" i="37"/>
  <c r="TFE97" i="37"/>
  <c r="UNG97" i="37"/>
  <c r="WYY97" i="37"/>
  <c r="NMD97" i="37"/>
  <c r="QOI97" i="37"/>
  <c r="SNW97" i="37"/>
  <c r="TZA97" i="37"/>
  <c r="UOK97" i="37"/>
  <c r="LTP97" i="37"/>
  <c r="PMD97" i="37"/>
  <c r="QWL97" i="37"/>
  <c r="SSH97" i="37"/>
  <c r="UBU97" i="37"/>
  <c r="VDH97" i="37"/>
  <c r="VRO97" i="37"/>
  <c r="KYP97" i="37"/>
  <c r="PTE97" i="37"/>
  <c r="SOE97" i="37"/>
  <c r="TPI97" i="37"/>
  <c r="VDW97" i="37"/>
  <c r="UJP97" i="37"/>
  <c r="SHJ97" i="37"/>
  <c r="AMM97" i="37"/>
  <c r="BMD97" i="37"/>
  <c r="AV97" i="37"/>
  <c r="BSI97" i="37"/>
  <c r="AAT97" i="37"/>
  <c r="BDC97" i="37"/>
  <c r="CSX97" i="37"/>
  <c r="YJ97" i="37"/>
  <c r="HO97" i="37"/>
  <c r="DVW97" i="37"/>
  <c r="BVC97" i="37"/>
  <c r="CNE97" i="37"/>
  <c r="CTU97" i="37"/>
  <c r="CXM97" i="37"/>
  <c r="FPG97" i="37"/>
  <c r="HQW97" i="37"/>
  <c r="EQO97" i="37"/>
  <c r="BJL97" i="37"/>
  <c r="DHI97" i="37"/>
  <c r="DAH97" i="37"/>
  <c r="GAJ97" i="37"/>
  <c r="CWC97" i="37"/>
  <c r="EJD97" i="37"/>
  <c r="HIU97" i="37"/>
  <c r="JJJ97" i="37"/>
  <c r="ERW97" i="37"/>
  <c r="FLB97" i="37"/>
  <c r="IFC97" i="37"/>
  <c r="KHK97" i="37"/>
  <c r="EMM97" i="37"/>
  <c r="FEU97" i="37"/>
  <c r="EYS97" i="37"/>
  <c r="BBI97" i="37"/>
  <c r="GDS97" i="37"/>
  <c r="HZX97" i="37"/>
  <c r="FTC97" i="37"/>
  <c r="EQW97" i="37"/>
  <c r="GYZ97" i="37"/>
  <c r="IOH97" i="37"/>
  <c r="JXL97" i="37"/>
  <c r="DUX97" i="37"/>
  <c r="GEA97" i="37"/>
  <c r="IIH97" i="37"/>
  <c r="EMC97" i="37"/>
  <c r="EHZ97" i="37"/>
  <c r="DXY97" i="37"/>
  <c r="EYE97" i="37"/>
  <c r="FNO97" i="37"/>
  <c r="ICK97" i="37"/>
  <c r="KAW97" i="37"/>
  <c r="EGL97" i="37"/>
  <c r="IBU97" i="37"/>
  <c r="JUI97" i="37"/>
  <c r="HBX97" i="37"/>
  <c r="JDR97" i="37"/>
  <c r="KPH97" i="37"/>
  <c r="HNB97" i="37"/>
  <c r="JFS97" i="37"/>
  <c r="ESL97" i="37"/>
  <c r="HWX97" i="37"/>
  <c r="JQI97" i="37"/>
  <c r="LEF97" i="37"/>
  <c r="MKB97" i="37"/>
  <c r="NSF97" i="37"/>
  <c r="OVT97" i="37"/>
  <c r="QGF97" i="37"/>
  <c r="IPD97" i="37"/>
  <c r="LAI97" i="37"/>
  <c r="GHV97" i="37"/>
  <c r="JTY97" i="37"/>
  <c r="LRF97" i="37"/>
  <c r="IIY97" i="37"/>
  <c r="KZY97" i="37"/>
  <c r="MGK97" i="37"/>
  <c r="NPD97" i="37"/>
  <c r="PAK97" i="37"/>
  <c r="CLE97" i="37"/>
  <c r="JFJ97" i="37"/>
  <c r="LHT97" i="37"/>
  <c r="HZK97" i="37"/>
  <c r="KRX97" i="37"/>
  <c r="FFX97" i="37"/>
  <c r="KOH97" i="37"/>
  <c r="MOT97" i="37"/>
  <c r="ODK97" i="37"/>
  <c r="DVX97" i="37"/>
  <c r="LCQ97" i="37"/>
  <c r="MVX97" i="37"/>
  <c r="OFB97" i="37"/>
  <c r="GXL97" i="37"/>
  <c r="LEL97" i="37"/>
  <c r="MZV97" i="37"/>
  <c r="OLS97" i="37"/>
  <c r="QAJ97" i="37"/>
  <c r="KLT97" i="37"/>
  <c r="MLB97" i="37"/>
  <c r="OCL97" i="37"/>
  <c r="GCB97" i="37"/>
  <c r="LMK97" i="37"/>
  <c r="MZJ97" i="37"/>
  <c r="OOA97" i="37"/>
  <c r="PZX97" i="37"/>
  <c r="RGZ97" i="37"/>
  <c r="SPD97" i="37"/>
  <c r="TSR97" i="37"/>
  <c r="VDD97" i="37"/>
  <c r="WGR97" i="37"/>
  <c r="KZI97" i="37"/>
  <c r="NQL97" i="37"/>
  <c r="PXZ97" i="37"/>
  <c r="RKG97" i="37"/>
  <c r="SJK97" i="37"/>
  <c r="IBM97" i="37"/>
  <c r="MCY97" i="37"/>
  <c r="NSH97" i="37"/>
  <c r="PLS97" i="37"/>
  <c r="QPQ97" i="37"/>
  <c r="RLH97" i="37"/>
  <c r="SGY97" i="37"/>
  <c r="TBB97" i="37"/>
  <c r="KDY97" i="37"/>
  <c r="MAB97" i="37"/>
  <c r="NRN97" i="37"/>
  <c r="PDB97" i="37"/>
  <c r="PZL97" i="37"/>
  <c r="QVF97" i="37"/>
  <c r="RPW97" i="37"/>
  <c r="SMN97" i="37"/>
  <c r="CZY97" i="37"/>
  <c r="KWJ97" i="37"/>
  <c r="MTA97" i="37"/>
  <c r="NYY97" i="37"/>
  <c r="PLB97" i="37"/>
  <c r="QKR97" i="37"/>
  <c r="RFI97" i="37"/>
  <c r="RVL97" i="37"/>
  <c r="SOB97" i="37"/>
  <c r="IMK97" i="37"/>
  <c r="LEQ97" i="37"/>
  <c r="MUB97" i="37"/>
  <c r="OHP97" i="37"/>
  <c r="PPA97" i="37"/>
  <c r="QGN97" i="37"/>
  <c r="QZI97" i="37"/>
  <c r="RRY97" i="37"/>
  <c r="SIB97" i="37"/>
  <c r="TAS97" i="37"/>
  <c r="TTI97" i="37"/>
  <c r="ULY97" i="37"/>
  <c r="VCB97" i="37"/>
  <c r="VUS97" i="37"/>
  <c r="WNI97" i="37"/>
  <c r="XAQ97" i="37"/>
  <c r="KBZ97" i="37"/>
  <c r="MGY97" i="37"/>
  <c r="NPW97" i="37"/>
  <c r="OPF97" i="37"/>
  <c r="PUH97" i="37"/>
  <c r="QSI97" i="37"/>
  <c r="RFX97" i="37"/>
  <c r="FKJ97" i="37"/>
  <c r="MOS97" i="37"/>
  <c r="PGK97" i="37"/>
  <c r="QTZ97" i="37"/>
  <c r="SEF97" i="37"/>
  <c r="TGU97" i="37"/>
  <c r="TYI97" i="37"/>
  <c r="USR97" i="37"/>
  <c r="VMZ97" i="37"/>
  <c r="WHI97" i="37"/>
  <c r="WWD97" i="37"/>
  <c r="TIL97" i="37"/>
  <c r="UKM97" i="37"/>
  <c r="VEU97" i="37"/>
  <c r="WFR97" i="37"/>
  <c r="XEW97" i="37"/>
  <c r="VTQ97" i="37"/>
  <c r="WSK97" i="37"/>
  <c r="VRN97" i="37"/>
  <c r="XAX97" i="37"/>
  <c r="XEM97" i="37"/>
  <c r="JUA97" i="37"/>
  <c r="MWI97" i="37"/>
  <c r="PCW97" i="37"/>
  <c r="QIY97" i="37"/>
  <c r="RLE97" i="37"/>
  <c r="SYT97" i="37"/>
  <c r="UNT97" i="37"/>
  <c r="WYH97" i="37"/>
  <c r="WRV97" i="37"/>
  <c r="JWQ97" i="37"/>
  <c r="KUD97" i="37"/>
  <c r="NFZ97" i="37"/>
  <c r="PLP97" i="37"/>
  <c r="QLA97" i="37"/>
  <c r="RQG97" i="37"/>
  <c r="SPR97" i="37"/>
  <c r="TKR97" i="37"/>
  <c r="TXI97" i="37"/>
  <c r="UQA97" i="37"/>
  <c r="VPI97" i="37"/>
  <c r="GLO97" i="37"/>
  <c r="LKW97" i="37"/>
  <c r="NPY97" i="37"/>
  <c r="PTB97" i="37"/>
  <c r="QTJ97" i="37"/>
  <c r="RVO97" i="37"/>
  <c r="SWL97" i="37"/>
  <c r="TJC97" i="37"/>
  <c r="UAD97" i="37"/>
  <c r="UPN97" i="37"/>
  <c r="WDP97" i="37"/>
  <c r="FSG97" i="37"/>
  <c r="LYJ97" i="37"/>
  <c r="OEY97" i="37"/>
  <c r="PPE97" i="37"/>
  <c r="QYL97" i="37"/>
  <c r="SAE97" i="37"/>
  <c r="TAK97" i="37"/>
  <c r="TNN97" i="37"/>
  <c r="UCY97" i="37"/>
  <c r="UTY97" i="37"/>
  <c r="VEJ97" i="37"/>
  <c r="VSQ97" i="37"/>
  <c r="WGK97" i="37"/>
  <c r="INO97" i="37"/>
  <c r="NCY97" i="37"/>
  <c r="PXR97" i="37"/>
  <c r="RPB97" i="37"/>
  <c r="SSL97" i="37"/>
  <c r="TSC97" i="37"/>
  <c r="UOR97" i="37"/>
  <c r="VLG97" i="37"/>
  <c r="WCF97" i="37"/>
  <c r="WYR97" i="37"/>
  <c r="VON97" i="37"/>
  <c r="TJH97" i="37"/>
  <c r="QOO97" i="37"/>
  <c r="LEZ97" i="37"/>
  <c r="WCW97" i="37"/>
  <c r="TBT97" i="37"/>
  <c r="MBL97" i="37"/>
  <c r="PDO97" i="37"/>
  <c r="QQY97" i="37"/>
  <c r="SCG97" i="37"/>
  <c r="TFZ97" i="37"/>
  <c r="UAT97" i="37"/>
  <c r="UQT97" i="37"/>
  <c r="VLH97" i="37"/>
  <c r="WGB97" i="37"/>
  <c r="WXB97" i="37"/>
  <c r="WYF97" i="37"/>
  <c r="VLA97" i="37"/>
  <c r="TJI97" i="37"/>
  <c r="GLP97" i="37"/>
  <c r="VGH97" i="37"/>
  <c r="TFP97" i="37"/>
  <c r="KTG97" i="37"/>
  <c r="ODJ97" i="37"/>
  <c r="QKL97" i="37"/>
  <c r="RWD97" i="37"/>
  <c r="SVV97" i="37"/>
  <c r="TSE97" i="37"/>
  <c r="UNA97" i="37"/>
  <c r="VCY97" i="37"/>
  <c r="VXT97" i="37"/>
  <c r="WSN97" i="37"/>
  <c r="UXO97" i="37"/>
  <c r="QTO97" i="37"/>
  <c r="XEN97" i="37"/>
  <c r="VEL97" i="37"/>
  <c r="QTX97" i="37"/>
  <c r="HGL97" i="37"/>
  <c r="CAM97" i="37"/>
  <c r="MXJ97" i="37"/>
  <c r="PAR97" i="37"/>
  <c r="QWO97" i="37"/>
  <c r="SHE97" i="37"/>
  <c r="TEE97" i="37"/>
  <c r="TYV97" i="37"/>
  <c r="UTQ97" i="37"/>
  <c r="VOK97" i="37"/>
  <c r="WEK97" i="37"/>
  <c r="WZA97" i="37"/>
  <c r="OFH97" i="37"/>
  <c r="VCK97" i="37"/>
  <c r="SZD97" i="37"/>
  <c r="OIW97" i="37"/>
  <c r="WHR97" i="37"/>
  <c r="TAN97" i="37"/>
  <c r="LOF97" i="37"/>
  <c r="ONP97" i="37"/>
  <c r="QHI97" i="37"/>
  <c r="RTC97" i="37"/>
  <c r="SZX97" i="37"/>
  <c r="TVH97" i="37"/>
  <c r="ULH97" i="37"/>
  <c r="VGB97" i="37"/>
  <c r="WAP97" i="37"/>
  <c r="WQP97" i="37"/>
  <c r="IRQ97" i="37"/>
  <c r="NOI97" i="37"/>
  <c r="QBC97" i="37"/>
  <c r="RFO97" i="37"/>
  <c r="SOK97" i="37"/>
  <c r="TNT97" i="37"/>
  <c r="UDS97" i="37"/>
  <c r="UYM97" i="37"/>
  <c r="VTI97" i="37"/>
  <c r="WNW97" i="37"/>
  <c r="XDN97" i="37"/>
  <c r="MOO97" i="37"/>
  <c r="PHK97" i="37"/>
  <c r="QRW97" i="37"/>
  <c r="SDB97" i="37"/>
  <c r="TGL97" i="37"/>
  <c r="UBA97" i="37"/>
  <c r="XCQ97" i="37"/>
  <c r="MVO97" i="37"/>
  <c r="RDZ97" i="37"/>
  <c r="TKH97" i="37"/>
  <c r="VIZ97" i="37"/>
  <c r="IGY97" i="37"/>
  <c r="QHU97" i="37"/>
  <c r="SQS97" i="37"/>
  <c r="UQH97" i="37"/>
  <c r="WPF97" i="37"/>
  <c r="NMH97" i="37"/>
  <c r="RSC97" i="37"/>
  <c r="UBI97" i="37"/>
  <c r="WAB97" i="37"/>
  <c r="KHZ97" i="37"/>
  <c r="QOW97" i="37"/>
  <c r="TLL97" i="37"/>
  <c r="UWE97" i="37"/>
  <c r="WLN97" i="37"/>
  <c r="UTK97" i="37"/>
  <c r="UXZ97" i="37"/>
  <c r="SAP97" i="37"/>
  <c r="UFG97" i="37"/>
  <c r="TFX97" i="37"/>
  <c r="SID97" i="37"/>
  <c r="OFY97" i="37"/>
  <c r="QJV97" i="37"/>
  <c r="TYQ97" i="37"/>
  <c r="QEF97" i="37"/>
  <c r="PCN97" i="37"/>
  <c r="TIR97" i="37"/>
  <c r="AMY97" i="37"/>
  <c r="BMP97" i="37"/>
  <c r="RM97" i="37"/>
  <c r="BTI97" i="37"/>
  <c r="ASS97" i="37"/>
  <c r="BDQ97" i="37"/>
  <c r="DDM97" i="37"/>
  <c r="ZI97" i="37"/>
  <c r="JK97" i="37"/>
  <c r="DYP97" i="37"/>
  <c r="BWA97" i="37"/>
  <c r="CZE97" i="37"/>
  <c r="CUM97" i="37"/>
  <c r="CYC97" i="37"/>
  <c r="FRU97" i="37"/>
  <c r="HUC97" i="37"/>
  <c r="ERD97" i="37"/>
  <c r="BKX97" i="37"/>
  <c r="DUF97" i="37"/>
  <c r="DEU97" i="37"/>
  <c r="GBM97" i="37"/>
  <c r="CXA97" i="37"/>
  <c r="EJY97" i="37"/>
  <c r="HJW97" i="37"/>
  <c r="JNZ97" i="37"/>
  <c r="FHL97" i="37"/>
  <c r="FLV97" i="37"/>
  <c r="IFP97" i="37"/>
  <c r="KHW97" i="37"/>
  <c r="EOJ97" i="37"/>
  <c r="FFQ97" i="37"/>
  <c r="FAN97" i="37"/>
  <c r="CWM97" i="37"/>
  <c r="GIO97" i="37"/>
  <c r="IAL97" i="37"/>
  <c r="FTV97" i="37"/>
  <c r="ESK97" i="37"/>
  <c r="GZR97" i="37"/>
  <c r="IOV97" i="37"/>
  <c r="KDH97" i="37"/>
  <c r="DWT97" i="37"/>
  <c r="GEX97" i="37"/>
  <c r="ILW97" i="37"/>
  <c r="EON97" i="37"/>
  <c r="EKH97" i="37"/>
  <c r="EAK97" i="37"/>
  <c r="FNW97" i="37"/>
  <c r="FOY97" i="37"/>
  <c r="IDD97" i="37"/>
  <c r="KBM97" i="37"/>
  <c r="EKM97" i="37"/>
  <c r="IGD97" i="37"/>
  <c r="JUZ97" i="37"/>
  <c r="HHA97" i="37"/>
  <c r="JEJ97" i="37"/>
  <c r="KSP97" i="37"/>
  <c r="HNY97" i="37"/>
  <c r="JGJ97" i="37"/>
  <c r="EVX97" i="37"/>
  <c r="HXQ97" i="37"/>
  <c r="JWY97" i="37"/>
  <c r="LER97" i="37"/>
  <c r="MKN97" i="37"/>
  <c r="NSR97" i="37"/>
  <c r="OYN97" i="37"/>
  <c r="QGR97" i="37"/>
  <c r="IQI97" i="37"/>
  <c r="LGC97" i="37"/>
  <c r="GKE97" i="37"/>
  <c r="JUU97" i="37"/>
  <c r="LRS97" i="37"/>
  <c r="IJV97" i="37"/>
  <c r="LAM97" i="37"/>
  <c r="MJK97" i="37"/>
  <c r="NUR97" i="37"/>
  <c r="PAX97" i="37"/>
  <c r="CYJ97" i="37"/>
  <c r="JGN97" i="37"/>
  <c r="LIG97" i="37"/>
  <c r="IAS97" i="37"/>
  <c r="KSS97" i="37"/>
  <c r="CAN97" i="37"/>
  <c r="KVT97" i="37"/>
  <c r="MPH97" i="37"/>
  <c r="ODY97" i="37"/>
  <c r="ELV97" i="37"/>
  <c r="LDM97" i="37"/>
  <c r="MWL97" i="37"/>
  <c r="OLC97" i="37"/>
  <c r="HAL97" i="37"/>
  <c r="LFJ97" i="37"/>
  <c r="NDD97" i="37"/>
  <c r="OMG97" i="37"/>
  <c r="QAX97" i="37"/>
  <c r="KNH97" i="37"/>
  <c r="MRC97" i="37"/>
  <c r="OCZ97" i="37"/>
  <c r="GHE97" i="37"/>
  <c r="LNF97" i="37"/>
  <c r="MZX97" i="37"/>
  <c r="ORH97" i="37"/>
  <c r="QAL97" i="37"/>
  <c r="RJT97" i="37"/>
  <c r="SPP97" i="37"/>
  <c r="TVL97" i="37"/>
  <c r="VDP97" i="37"/>
  <c r="WHD97" i="37"/>
  <c r="LBE97" i="37"/>
  <c r="NRF97" i="37"/>
  <c r="QFD97" i="37"/>
  <c r="RKT97" i="37"/>
  <c r="SJX97" i="37"/>
  <c r="IEO97" i="37"/>
  <c r="MLH97" i="37"/>
  <c r="NTH97" i="37"/>
  <c r="PML97" i="37"/>
  <c r="QQD97" i="37"/>
  <c r="ROU97" i="37"/>
  <c r="SHL97" i="37"/>
  <c r="TBO97" i="37"/>
  <c r="KGR97" i="37"/>
  <c r="MGT97" i="37"/>
  <c r="NSI97" i="37"/>
  <c r="PEC97" i="37"/>
  <c r="QGZ97" i="37"/>
  <c r="QVS97" i="37"/>
  <c r="RSW97" i="37"/>
  <c r="SNA97" i="37"/>
  <c r="EGH97" i="37"/>
  <c r="KYG97" i="37"/>
  <c r="MUA97" i="37"/>
  <c r="OKJ97" i="37"/>
  <c r="PLU97" i="37"/>
  <c r="QLE97" i="37"/>
  <c r="RFV97" i="37"/>
  <c r="RVY97" i="37"/>
  <c r="SOO97" i="37"/>
  <c r="IPU97" i="37"/>
  <c r="LUO97" i="37"/>
  <c r="MZQ97" i="37"/>
  <c r="OIP97" i="37"/>
  <c r="PPR97" i="37"/>
  <c r="QHE97" i="37"/>
  <c r="QZV97" i="37"/>
  <c r="RUZ97" i="37"/>
  <c r="SNP97" i="37"/>
  <c r="TBF97" i="37"/>
  <c r="TTV97" i="37"/>
  <c r="UML97" i="37"/>
  <c r="VCO97" i="37"/>
  <c r="VVF97" i="37"/>
  <c r="WNV97" i="37"/>
  <c r="DME97" i="37"/>
  <c r="KEG97" i="37"/>
  <c r="MHY97" i="37"/>
  <c r="NQR97" i="37"/>
  <c r="OQG97" i="37"/>
  <c r="PYH97" i="37"/>
  <c r="QSV97" i="37"/>
  <c r="RLL97" i="37"/>
  <c r="GDL97" i="37"/>
  <c r="MQS97" i="37"/>
  <c r="ACP97" i="37"/>
  <c r="CTF97" i="37"/>
  <c r="JIL97" i="37"/>
  <c r="EPQ97" i="37"/>
  <c r="IBT97" i="37"/>
  <c r="JPR97" i="37"/>
  <c r="KTH97" i="37"/>
  <c r="OCW97" i="37"/>
  <c r="OBW97" i="37"/>
  <c r="NPK97" i="37"/>
  <c r="ISG97" i="37"/>
  <c r="PKE97" i="37"/>
  <c r="RRL97" i="37"/>
  <c r="OOF97" i="37"/>
  <c r="TGE97" i="37"/>
  <c r="TDI97" i="37"/>
  <c r="WRG97" i="37"/>
  <c r="OLX97" i="37"/>
  <c r="WPC97" i="37"/>
  <c r="RPF97" i="37"/>
  <c r="XCL97" i="37"/>
  <c r="STE97" i="37"/>
  <c r="LWH97" i="37"/>
  <c r="TMZ97" i="37"/>
  <c r="LWJ97" i="37"/>
  <c r="UMW97" i="37"/>
  <c r="OFI97" i="37"/>
  <c r="MFF97" i="37"/>
  <c r="TGZ97" i="37"/>
  <c r="WHB97" i="37"/>
  <c r="TPY97" i="37"/>
  <c r="MBM97" i="37"/>
  <c r="SWY97" i="37"/>
  <c r="VYT97" i="37"/>
  <c r="HBL97" i="37"/>
  <c r="FUB97" i="37"/>
  <c r="SII97" i="37"/>
  <c r="VPK97" i="37"/>
  <c r="WNE97" i="37"/>
  <c r="THQ97" i="37"/>
  <c r="RUT97" i="37"/>
  <c r="VGW97" i="37"/>
  <c r="NRV97" i="37"/>
  <c r="TOT97" i="37"/>
  <c r="WOW97" i="37"/>
  <c r="RCA97" i="37"/>
  <c r="XDO97" i="37"/>
  <c r="VJZ97" i="37"/>
  <c r="UUC97" i="37"/>
  <c r="UFE97" i="37"/>
  <c r="TNF97" i="37"/>
  <c r="VGQ97" i="37"/>
  <c r="WXS97" i="37"/>
  <c r="QZN97" i="37"/>
  <c r="TXX97" i="37"/>
  <c r="VXY97" i="37"/>
  <c r="TUK97" i="37"/>
  <c r="ATG97" i="37"/>
  <c r="KNF97" i="37"/>
  <c r="OCA97" i="37"/>
  <c r="UMD97" i="37"/>
  <c r="SPI97" i="37"/>
  <c r="SXV97" i="37"/>
  <c r="NEZ97" i="37"/>
  <c r="QJU97" i="37"/>
  <c r="JFB97" i="37"/>
  <c r="JJI97" i="37"/>
  <c r="PNF97" i="37"/>
  <c r="VSI97" i="37"/>
  <c r="VIN97" i="37"/>
  <c r="UMH97" i="37"/>
  <c r="SRV97" i="37"/>
  <c r="HZI97" i="37"/>
  <c r="SGL97" i="37"/>
  <c r="MUO97" i="37"/>
  <c r="WFW97" i="37"/>
  <c r="SSS97" i="37"/>
  <c r="RPR97" i="37"/>
  <c r="UKS97" i="37"/>
  <c r="FLH97" i="37"/>
  <c r="SFD97" i="37"/>
  <c r="GJC97" i="37"/>
  <c r="RFY97" i="37"/>
  <c r="UVV97" i="37"/>
  <c r="WZD97" i="37"/>
  <c r="OZT97" i="37"/>
  <c r="BJV97" i="37"/>
  <c r="CQW97" i="37"/>
  <c r="ERB97" i="37"/>
  <c r="GRU97" i="37"/>
  <c r="JXH97" i="37"/>
  <c r="LDT97" i="37"/>
  <c r="MFW97" i="37"/>
  <c r="DEE97" i="37"/>
  <c r="FWY97" i="37"/>
  <c r="PXI97" i="37"/>
  <c r="LYY97" i="37"/>
  <c r="QKE97" i="37"/>
  <c r="SHO97" i="37"/>
  <c r="PTQ97" i="37"/>
  <c r="THI97" i="37"/>
  <c r="TJA97" i="37"/>
  <c r="WSY97" i="37"/>
  <c r="PER97" i="37"/>
  <c r="WUA97" i="37"/>
  <c r="RRG97" i="37"/>
  <c r="GJB97" i="37"/>
  <c r="SXI97" i="37"/>
  <c r="MAH97" i="37"/>
  <c r="TOC97" i="37"/>
  <c r="JNA97" i="37"/>
  <c r="UPR97" i="37"/>
  <c r="PXD97" i="37"/>
  <c r="OHA97" i="37"/>
  <c r="TUE97" i="37"/>
  <c r="WUG97" i="37"/>
  <c r="WXP97" i="37"/>
  <c r="NXP97" i="37"/>
  <c r="TQL97" i="37"/>
  <c r="WQN97" i="37"/>
  <c r="TNC97" i="37"/>
  <c r="LYL97" i="37"/>
  <c r="TBY97" i="37"/>
  <c r="WCP97" i="37"/>
  <c r="SES97" i="37"/>
  <c r="LCI97" i="37"/>
  <c r="SXK97" i="37"/>
  <c r="VUA97" i="37"/>
  <c r="PKP97" i="37"/>
  <c r="UBZ97" i="37"/>
  <c r="XBR97" i="37"/>
  <c r="RZT97" i="37"/>
  <c r="MOP97" i="37"/>
  <c r="XBT97" i="37"/>
  <c r="WAA97" i="37"/>
  <c r="VLC97" i="37"/>
  <c r="UTE97" i="37"/>
  <c r="MMF97" i="37"/>
  <c r="VAU97" i="37"/>
  <c r="MAT97" i="37"/>
  <c r="NHU97" i="37"/>
  <c r="UPI97" i="37"/>
  <c r="TEK97" i="37"/>
  <c r="DBN97" i="37"/>
  <c r="GFS97" i="37"/>
  <c r="ATJ97" i="37"/>
  <c r="XEJ97" i="37"/>
  <c r="VDG97" i="37"/>
  <c r="VEK97" i="37"/>
  <c r="USQ97" i="37"/>
  <c r="PEO97" i="37"/>
  <c r="MIL97" i="37"/>
  <c r="CVF97" i="37"/>
  <c r="QVA97" i="37"/>
  <c r="WGX97" i="37"/>
  <c r="VQP97" i="37"/>
  <c r="UUQ97" i="37"/>
  <c r="VUB97" i="37"/>
  <c r="VKE97" i="37"/>
  <c r="EAB97" i="37"/>
  <c r="SDH97" i="37"/>
  <c r="RUO97" i="37"/>
  <c r="WRZ97" i="37"/>
  <c r="NHR97" i="37"/>
  <c r="TYO97" i="37"/>
  <c r="FSJ97" i="37"/>
  <c r="VVI97" i="37"/>
  <c r="TBA97" i="37"/>
  <c r="KJZ97" i="37"/>
  <c r="SQU97" i="37"/>
  <c r="VFF97" i="37"/>
  <c r="ANU97" i="37"/>
  <c r="FOG97" i="37"/>
  <c r="FKG97" i="37"/>
  <c r="INT97" i="37"/>
  <c r="EBQ97" i="37"/>
  <c r="MHH97" i="37"/>
  <c r="NOQ97" i="37"/>
  <c r="KRG97" i="37"/>
  <c r="LHE97" i="37"/>
  <c r="RJS97" i="37"/>
  <c r="NKY97" i="37"/>
  <c r="QZH97" i="37"/>
  <c r="TAE97" i="37"/>
  <c r="QPH97" i="37"/>
  <c r="TVB97" i="37"/>
  <c r="UJJ97" i="37"/>
  <c r="VQK97" i="37"/>
  <c r="QHY97" i="37"/>
  <c r="XBK97" i="37"/>
  <c r="SOT97" i="37"/>
  <c r="LHO97" i="37"/>
  <c r="TIO97" i="37"/>
  <c r="NXO97" i="37"/>
  <c r="UCI97" i="37"/>
  <c r="MZZ97" i="37"/>
  <c r="VER97" i="37"/>
  <c r="RCO97" i="37"/>
  <c r="OZV97" i="37"/>
  <c r="TUY97" i="37"/>
  <c r="WWB97" i="37"/>
  <c r="XCS97" i="37"/>
  <c r="OAJ97" i="37"/>
  <c r="TRL97" i="37"/>
  <c r="WRN97" i="37"/>
  <c r="UXW97" i="37"/>
  <c r="MCN97" i="37"/>
  <c r="TDB97" i="37"/>
  <c r="WDJ97" i="37"/>
  <c r="SPE97" i="37"/>
  <c r="LII97" i="37"/>
  <c r="SYM97" i="37"/>
  <c r="VZW97" i="37"/>
  <c r="PMX97" i="37"/>
  <c r="UCZ97" i="37"/>
  <c r="XCP97" i="37"/>
  <c r="SBI97" i="37"/>
  <c r="MSI97" i="37"/>
  <c r="XDP97" i="37"/>
  <c r="WNF97" i="37"/>
  <c r="VMC97" i="37"/>
  <c r="UUE97" i="37"/>
  <c r="QLN97" i="37"/>
  <c r="WVY97" i="37"/>
  <c r="NQB97" i="37"/>
  <c r="IHQ97" i="37"/>
  <c r="UOY97" i="37"/>
  <c r="RBO97" i="37"/>
  <c r="UOA97" i="37"/>
  <c r="TZV97" i="37"/>
  <c r="TWC97" i="37"/>
  <c r="MRU97" i="37"/>
  <c r="OYS97" i="37"/>
  <c r="VTV97" i="37"/>
  <c r="ETD97" i="37"/>
  <c r="MZG97" i="37"/>
  <c r="MTB97" i="37"/>
  <c r="LIB97" i="37"/>
  <c r="VIU97" i="37"/>
  <c r="VJM97" i="37"/>
  <c r="PRZ97" i="37"/>
  <c r="UJG97" i="37"/>
  <c r="SHP97" i="37"/>
  <c r="FZU97" i="37"/>
  <c r="QPD97" i="37"/>
  <c r="JOF97" i="37"/>
  <c r="VSC97" i="37"/>
  <c r="RLZ97" i="37"/>
  <c r="IEK97" i="37"/>
  <c r="UIB97" i="37"/>
  <c r="GCZ97" i="37"/>
  <c r="PGE97" i="37"/>
  <c r="USF97" i="37"/>
  <c r="SDU97" i="37"/>
  <c r="QYM97" i="37"/>
  <c r="SQE97" i="37"/>
  <c r="UJV97" i="37"/>
  <c r="CPY97" i="37"/>
  <c r="WVP97" i="37"/>
  <c r="STF97" i="37"/>
  <c r="QTW97" i="37"/>
  <c r="VHV97" i="37"/>
  <c r="QOL97" i="37"/>
  <c r="NMO97" i="37"/>
  <c r="HWG97" i="37"/>
  <c r="XAI97" i="37"/>
  <c r="TTC97" i="37"/>
  <c r="VWT97" i="37"/>
  <c r="VFB97" i="37"/>
  <c r="TZI97" i="37"/>
  <c r="BRV97" i="37"/>
  <c r="HOO97" i="37"/>
  <c r="IEP97" i="37"/>
  <c r="JWW97" i="37"/>
  <c r="HXL97" i="37"/>
  <c r="NRT97" i="37"/>
  <c r="OZW97" i="37"/>
  <c r="MVJ97" i="37"/>
  <c r="MYU97" i="37"/>
  <c r="SIX97" i="37"/>
  <c r="PCB97" i="37"/>
  <c r="RSK97" i="37"/>
  <c r="TSV97" i="37"/>
  <c r="RFK97" i="37"/>
  <c r="UBQ97" i="37"/>
  <c r="ULA97" i="37"/>
  <c r="VSB97" i="37"/>
  <c r="QJZ97" i="37"/>
  <c r="LCC97" i="37"/>
  <c r="SQJ97" i="37"/>
  <c r="LNO97" i="37"/>
  <c r="TOA97" i="37"/>
  <c r="OGY97" i="37"/>
  <c r="UDM97" i="37"/>
  <c r="NGS97" i="37"/>
  <c r="VMG97" i="37"/>
  <c r="IXQ97" i="37"/>
  <c r="PGH97" i="37"/>
  <c r="UBO97" i="37"/>
  <c r="UFU97" i="37"/>
  <c r="KYQ97" i="37"/>
  <c r="OHB97" i="37"/>
  <c r="TTF97" i="37"/>
  <c r="WTH97" i="37"/>
  <c r="VKA97" i="37"/>
  <c r="NBC97" i="37"/>
  <c r="TJW97" i="37"/>
  <c r="WFK97" i="37"/>
  <c r="THN97" i="37"/>
  <c r="LUD97" i="37"/>
  <c r="TBE97" i="37"/>
  <c r="WBQ97" i="37"/>
  <c r="QCY97" i="37"/>
  <c r="UJO97" i="37"/>
  <c r="XEF97" i="37"/>
  <c r="SEQ97" i="37"/>
  <c r="MZB97" i="37"/>
  <c r="JTO97" i="37"/>
  <c r="WQA97" i="37"/>
  <c r="WCC97" i="37"/>
  <c r="OJD97" i="37"/>
  <c r="SSK97" i="37"/>
  <c r="VBV97" i="37"/>
  <c r="QGG97" i="37"/>
  <c r="ETB97" i="37"/>
  <c r="QXL97" i="37"/>
  <c r="URN97" i="37"/>
  <c r="TIJ97" i="37"/>
  <c r="PFQ97" i="37"/>
  <c r="RHB97" i="37"/>
  <c r="RHP97" i="37"/>
  <c r="VIK97" i="37"/>
  <c r="CYS97" i="37"/>
  <c r="PKU97" i="37"/>
  <c r="PPW97" i="37"/>
  <c r="UQB97" i="37"/>
  <c r="SJG97" i="37"/>
  <c r="QHW97" i="37"/>
  <c r="QSY97" i="37"/>
  <c r="SLS97" i="37"/>
  <c r="TLM97" i="37"/>
  <c r="HMI97" i="37"/>
  <c r="TSF97" i="37"/>
  <c r="QSZ97" i="37"/>
  <c r="QSJ97" i="37"/>
  <c r="SAR97" i="37"/>
  <c r="XDR97" i="37"/>
  <c r="SNG97" i="37"/>
  <c r="QBT97" i="37"/>
  <c r="DUR97" i="37"/>
  <c r="VGL97" i="37"/>
  <c r="TIQ97" i="37"/>
  <c r="RFR97" i="37"/>
  <c r="JEV97" i="37"/>
  <c r="QSM97" i="37"/>
  <c r="EWD97" i="37"/>
  <c r="MRF97" i="37"/>
  <c r="WWE97" i="37"/>
  <c r="TCK97" i="37"/>
  <c r="JZM97" i="37"/>
  <c r="UPF97" i="37"/>
  <c r="WXN97" i="37"/>
  <c r="GZZ97" i="37"/>
  <c r="NFM97" i="37"/>
  <c r="RWO97" i="37"/>
  <c r="TEY97" i="37"/>
  <c r="SFQ97" i="37"/>
  <c r="WIG97" i="37"/>
  <c r="RPA97" i="37"/>
  <c r="KV97" i="37"/>
  <c r="EDZ97" i="37"/>
  <c r="KGY97" i="37"/>
  <c r="DKK97" i="37"/>
  <c r="JTT97" i="37"/>
  <c r="OVH97" i="37"/>
  <c r="BLS97" i="37"/>
  <c r="OEN97" i="37"/>
  <c r="OKS97" i="37"/>
  <c r="HXR97" i="37"/>
  <c r="PYT97" i="37"/>
  <c r="SNO97" i="37"/>
  <c r="UGK97" i="37"/>
  <c r="DTT97" i="37"/>
  <c r="USD97" i="37"/>
  <c r="VDS97" i="37"/>
  <c r="WXJ97" i="37"/>
  <c r="RKD97" i="37"/>
  <c r="KPD97" i="37"/>
  <c r="TFU97" i="37"/>
  <c r="NNX97" i="37"/>
  <c r="TZO97" i="37"/>
  <c r="PNU97" i="37"/>
  <c r="URT97" i="37"/>
  <c r="PVE97" i="37"/>
  <c r="WBF97" i="37"/>
  <c r="MPS97" i="37"/>
  <c r="QNN97" i="37"/>
  <c r="UOS97" i="37"/>
  <c r="WNC97" i="37"/>
  <c r="UTD97" i="37"/>
  <c r="QGS97" i="37"/>
  <c r="UGJ97" i="37"/>
  <c r="XAR97" i="37"/>
  <c r="PQO97" i="37"/>
  <c r="OUF97" i="37"/>
  <c r="TXB97" i="37"/>
  <c r="WXD97" i="37"/>
  <c r="MLW97" i="37"/>
  <c r="NRA97" i="37"/>
  <c r="TOS97" i="37"/>
  <c r="WOU97" i="37"/>
  <c r="RBZ97" i="37"/>
  <c r="UWT97" i="37"/>
  <c r="MGZ97" i="37"/>
  <c r="TEI97" i="37"/>
  <c r="QDS97" i="37"/>
  <c r="OVE97" i="37"/>
  <c r="MWE97" i="37"/>
  <c r="IKM97" i="37"/>
  <c r="WAC97" i="37"/>
  <c r="SDS97" i="37"/>
  <c r="VMF97" i="37"/>
  <c r="JLD97" i="37"/>
  <c r="AWZ97" i="37"/>
  <c r="BHQ97" i="37"/>
  <c r="EKN97" i="37"/>
  <c r="GCY97" i="37"/>
  <c r="GWF97" i="37"/>
  <c r="QBD97" i="37"/>
  <c r="JEC97" i="37"/>
  <c r="GAR97" i="37"/>
  <c r="PZJ97" i="37"/>
  <c r="LVP97" i="37"/>
  <c r="QUS97" i="37"/>
  <c r="IJP97" i="37"/>
  <c r="VBO97" i="37"/>
  <c r="MMX97" i="37"/>
  <c r="UTF97" i="37"/>
  <c r="VNA97" i="37"/>
  <c r="XCX97" i="37"/>
  <c r="RME97" i="37"/>
  <c r="KXM97" i="37"/>
  <c r="TLF97" i="37"/>
  <c r="NRS97" i="37"/>
  <c r="UAR97" i="37"/>
  <c r="QBA97" i="37"/>
  <c r="UUM97" i="37"/>
  <c r="PZW97" i="37"/>
  <c r="WDF97" i="37"/>
  <c r="UIS97" i="37"/>
  <c r="QPM97" i="37"/>
  <c r="UPS97" i="37"/>
  <c r="WSS97" i="37"/>
  <c r="UZS97" i="37"/>
  <c r="QIM97" i="37"/>
  <c r="ULZ97" i="37"/>
  <c r="XCN97" i="37"/>
  <c r="QHV97" i="37"/>
  <c r="OWZ97" i="37"/>
  <c r="TYB97" i="37"/>
  <c r="WYC97" i="37"/>
  <c r="NIU97" i="37"/>
  <c r="OKW97" i="37"/>
  <c r="TPN97" i="37"/>
  <c r="WPU97" i="37"/>
  <c r="RDQ97" i="37"/>
  <c r="UXM97" i="37"/>
  <c r="MKT97" i="37"/>
  <c r="TFL97" i="37"/>
  <c r="RAP97" i="37"/>
  <c r="OYR97" i="37"/>
  <c r="NCV97" i="37"/>
  <c r="IXZ97" i="37"/>
  <c r="WFY97" i="37"/>
  <c r="SVH97" i="37"/>
  <c r="XER97" i="37"/>
  <c r="QOX97" i="37"/>
  <c r="CSK97" i="37"/>
  <c r="DGO97" i="37"/>
  <c r="JDA97" i="37"/>
  <c r="IOF97" i="37"/>
  <c r="LHG97" i="37"/>
  <c r="LDN97" i="37"/>
  <c r="REF97" i="37"/>
  <c r="NRG97" i="37"/>
  <c r="ROW97" i="37"/>
  <c r="LDA97" i="37"/>
  <c r="VUE97" i="37"/>
  <c r="OVF97" i="37"/>
  <c r="VML97" i="37"/>
  <c r="WFD97" i="37"/>
  <c r="XDZ97" i="37"/>
  <c r="SMD97" i="37"/>
  <c r="NDZ97" i="37"/>
  <c r="TWT97" i="37"/>
  <c r="PFG97" i="37"/>
  <c r="VDV97" i="37"/>
  <c r="RNP97" i="37"/>
  <c r="WXZ97" i="37"/>
  <c r="WIR97" i="37"/>
  <c r="XEG97" i="37"/>
  <c r="VMX97" i="37"/>
  <c r="QLX97" i="37"/>
  <c r="VBJ97" i="37"/>
  <c r="PDR97" i="37"/>
  <c r="WZT97" i="37"/>
  <c r="ORB97" i="37"/>
  <c r="WWL97" i="37"/>
  <c r="UZN97" i="37"/>
  <c r="THF97" i="37"/>
  <c r="QJM97" i="37"/>
  <c r="LFA97" i="37"/>
  <c r="WRC97" i="37"/>
  <c r="UZA97" i="37"/>
  <c r="XN97" i="37"/>
  <c r="EKG97" i="37"/>
  <c r="KOS97" i="37"/>
  <c r="KZU97" i="37"/>
  <c r="HKF97" i="37"/>
  <c r="SOR97" i="37"/>
  <c r="SGM97" i="37"/>
  <c r="WMV97" i="37"/>
  <c r="VNN97" i="37"/>
  <c r="WGG97" i="37"/>
  <c r="TBM97" i="37"/>
  <c r="PUJ97" i="37"/>
  <c r="QZL97" i="37"/>
  <c r="RQT97" i="37"/>
  <c r="WZP97" i="37"/>
  <c r="RZO97" i="37"/>
  <c r="UYQ97" i="37"/>
  <c r="RKB97" i="37"/>
  <c r="VBE97" i="37"/>
  <c r="WXQ97" i="37"/>
  <c r="URV97" i="37"/>
  <c r="QCX97" i="37"/>
  <c r="HOZ97" i="37"/>
  <c r="VRH97" i="37"/>
  <c r="OKY97" i="37"/>
  <c r="RNA97" i="37"/>
  <c r="QGE97" i="37"/>
  <c r="WGZ97" i="37"/>
  <c r="OWH97" i="37"/>
  <c r="FL97" i="37"/>
  <c r="OLE97" i="37"/>
  <c r="XAE97" i="37"/>
  <c r="WBH97" i="37"/>
  <c r="PES97" i="37"/>
  <c r="UOI97" i="37"/>
  <c r="RZG97" i="37"/>
  <c r="VKT97" i="37"/>
  <c r="STR97" i="37"/>
  <c r="VKM97" i="37"/>
  <c r="VBY97" i="37"/>
  <c r="QHL97" i="37"/>
  <c r="QUW97" i="37"/>
  <c r="UVD97" i="37"/>
  <c r="QFA97" i="37"/>
  <c r="UKH97" i="37"/>
  <c r="VSH97" i="37"/>
  <c r="TVK97" i="37"/>
  <c r="THH97" i="37"/>
  <c r="SKS97" i="37"/>
  <c r="RQP97" i="37"/>
  <c r="DLL97" i="37"/>
  <c r="JSV97" i="37"/>
  <c r="FAQ97" i="37"/>
  <c r="PUI97" i="37"/>
  <c r="VCR97" i="37"/>
  <c r="RHG97" i="37"/>
  <c r="KUK97" i="37"/>
  <c r="WHW97" i="37"/>
  <c r="UHF97" i="37"/>
  <c r="KAP97" i="37"/>
  <c r="QUJ97" i="37"/>
  <c r="SBC97" i="37"/>
  <c r="VUI97" i="37"/>
  <c r="TAT97" i="37"/>
  <c r="VMH97" i="37"/>
  <c r="TME97" i="37"/>
  <c r="RYA97" i="37"/>
  <c r="JLC97" i="37"/>
  <c r="PBV97" i="37"/>
  <c r="WOG97" i="37"/>
  <c r="QRN97" i="37"/>
  <c r="PKQ97" i="37"/>
  <c r="UCA97" i="37"/>
  <c r="TXM97" i="37"/>
  <c r="RYT97" i="37"/>
  <c r="VYI97" i="37"/>
  <c r="BQR97" i="37"/>
  <c r="LQS97" i="37"/>
  <c r="KMT97" i="37"/>
  <c r="KKF97" i="37"/>
  <c r="WGF97" i="37"/>
  <c r="QFX97" i="37"/>
  <c r="MFY97" i="37"/>
  <c r="VKW97" i="37"/>
  <c r="QKA97" i="37"/>
  <c r="VBA97" i="37"/>
  <c r="EQB97" i="37"/>
  <c r="TQI97" i="37"/>
  <c r="LSA97" i="37"/>
  <c r="TDV97" i="37"/>
  <c r="VZM97" i="37"/>
  <c r="VVT97" i="37"/>
  <c r="UQJ97" i="37"/>
  <c r="RWQ97" i="37"/>
  <c r="SIC97" i="37"/>
  <c r="VEA97" i="37"/>
  <c r="THE97" i="37"/>
  <c r="WHG97" i="37"/>
  <c r="VDK97" i="37"/>
  <c r="SSI97" i="37"/>
  <c r="VRT97" i="37"/>
  <c r="QUL97" i="37"/>
  <c r="CLZ97" i="37"/>
  <c r="IBP97" i="37"/>
  <c r="MOE97" i="37"/>
  <c r="MKM97" i="37"/>
  <c r="KAR97" i="37"/>
  <c r="TAO97" i="37"/>
  <c r="NYD97" i="37"/>
  <c r="QYV97" i="37"/>
  <c r="WZH97" i="37"/>
  <c r="MYI97" i="37"/>
  <c r="QUC97" i="37"/>
  <c r="VSP97" i="37"/>
  <c r="WHM97" i="37"/>
  <c r="UUB97" i="37"/>
  <c r="LXE97" i="37"/>
  <c r="WFB97" i="37"/>
  <c r="SUH97" i="37"/>
  <c r="WYM97" i="37"/>
  <c r="UXY97" i="37"/>
  <c r="VIV97" i="37"/>
  <c r="RRQ97" i="37"/>
  <c r="NLD97" i="37"/>
  <c r="TMT97" i="37"/>
  <c r="QPY97" i="37"/>
  <c r="UON97" i="37"/>
  <c r="TKL97" i="37"/>
  <c r="WOH97" i="37"/>
  <c r="ID97" i="37"/>
  <c r="WKO97" i="37"/>
  <c r="UHA97" i="37"/>
  <c r="KRN97" i="37"/>
  <c r="SOX97" i="37"/>
  <c r="QFL97" i="37"/>
  <c r="TXD97" i="37"/>
  <c r="WKA97" i="37"/>
  <c r="PRV97" i="37"/>
  <c r="TIH97" i="37"/>
  <c r="SVW97" i="37"/>
  <c r="KHV97" i="37"/>
  <c r="UWJ97" i="37"/>
  <c r="HJH97" i="37"/>
  <c r="WPM97" i="37"/>
  <c r="QEI97" i="37"/>
  <c r="PWK97" i="37"/>
  <c r="SGQ97" i="37"/>
  <c r="VAN97" i="37"/>
  <c r="PDN97" i="37"/>
  <c r="TFG97" i="37"/>
  <c r="XCK97" i="37"/>
  <c r="QDG97" i="37"/>
  <c r="UAA97" i="37"/>
  <c r="WWW97" i="37"/>
  <c r="UVL97" i="37"/>
  <c r="TRS97" i="37"/>
  <c r="QZW97" i="37"/>
  <c r="WUW97" i="37"/>
  <c r="SCA97" i="37"/>
  <c r="KGT97" i="37"/>
  <c r="NMU97" i="37"/>
  <c r="PQV97" i="37"/>
  <c r="RCS97" i="37"/>
  <c r="RAR97" i="37"/>
  <c r="TLH97" i="37"/>
  <c r="KSU97" i="37"/>
  <c r="OAE97" i="37"/>
  <c r="KKC97" i="37"/>
  <c r="KAG97" i="37"/>
  <c r="NJP97" i="37"/>
  <c r="DPT97" i="37"/>
  <c r="MAJ97" i="37"/>
  <c r="GUJ97" i="37"/>
  <c r="LAJ97" i="37"/>
  <c r="CFA97" i="37"/>
  <c r="ICT97" i="37"/>
  <c r="ETM97" i="37"/>
  <c r="EOF97" i="37"/>
  <c r="FFP97" i="37"/>
  <c r="EXB97" i="37"/>
  <c r="SP97" i="37"/>
  <c r="YN97" i="37"/>
  <c r="EY97" i="37"/>
  <c r="AJD97" i="37"/>
  <c r="ANY97" i="37"/>
  <c r="ADX97" i="37"/>
  <c r="VL97" i="37"/>
  <c r="BBS97" i="37"/>
  <c r="DSU97" i="37"/>
  <c r="BKR97" i="37"/>
  <c r="AHZ97" i="37"/>
  <c r="BIC97" i="37"/>
  <c r="EER97" i="37"/>
  <c r="Z97" i="37"/>
  <c r="AHW97" i="37"/>
  <c r="WA97" i="37"/>
  <c r="MN97" i="37"/>
  <c r="BFF97" i="37"/>
  <c r="AYB97" i="37"/>
  <c r="ARC97" i="37"/>
  <c r="BUI97" i="37"/>
  <c r="EJW97" i="37"/>
  <c r="NJ97" i="37"/>
  <c r="BHM97" i="37"/>
  <c r="CCL97" i="37"/>
  <c r="EXI97" i="37"/>
  <c r="BBR97" i="37"/>
  <c r="ACA97" i="37"/>
  <c r="TU97" i="37"/>
  <c r="BLF97" i="37"/>
  <c r="GB97" i="37"/>
  <c r="AXQ97" i="37"/>
  <c r="CAW97" i="37"/>
  <c r="EPW97" i="37"/>
  <c r="ZZ97" i="37"/>
  <c r="BOQ97" i="37"/>
  <c r="CJJ97" i="37"/>
  <c r="FDJ97" i="37"/>
  <c r="GI97" i="37"/>
  <c r="AKQ97" i="37"/>
  <c r="APL97" i="37"/>
  <c r="AFR97" i="37"/>
  <c r="XJ97" i="37"/>
  <c r="BDF97" i="37"/>
  <c r="DUE97" i="37"/>
  <c r="BMJ97" i="37"/>
  <c r="AKU97" i="37"/>
  <c r="BJS97" i="37"/>
  <c r="EGF97" i="37"/>
  <c r="UQ97" i="37"/>
  <c r="KO97" i="37"/>
  <c r="BDV97" i="37"/>
  <c r="AWO97" i="37"/>
  <c r="APN97" i="37"/>
  <c r="BSV97" i="37"/>
  <c r="EIM97" i="37"/>
  <c r="JW97" i="37"/>
  <c r="BFW97" i="37"/>
  <c r="CAT97" i="37"/>
  <c r="EVU97" i="37"/>
  <c r="AYW97" i="37"/>
  <c r="BPB97" i="37"/>
  <c r="BDY97" i="37"/>
  <c r="AIM97" i="37"/>
  <c r="AXJ97" i="37"/>
  <c r="HX97" i="37"/>
  <c r="CPS97" i="37"/>
  <c r="SK97" i="37"/>
  <c r="BHO97" i="37"/>
  <c r="FXF97" i="37"/>
  <c r="SY97" i="37"/>
  <c r="EDO97" i="37"/>
  <c r="JS97" i="37"/>
  <c r="BFC97" i="37"/>
  <c r="CFI97" i="37"/>
  <c r="FJS97" i="37"/>
  <c r="AMP97" i="37"/>
  <c r="FHQ97" i="37"/>
  <c r="OB97" i="37"/>
  <c r="BEW97" i="37"/>
  <c r="FVL97" i="37"/>
  <c r="DBJ97" i="37"/>
  <c r="FGR97" i="37"/>
  <c r="IID97" i="37"/>
  <c r="DPR97" i="37"/>
  <c r="EVQ97" i="37"/>
  <c r="IIQ97" i="37"/>
  <c r="CBQ97" i="37"/>
  <c r="AQH97" i="37"/>
  <c r="AAB97" i="37"/>
  <c r="CAL97" i="37"/>
  <c r="AUC97" i="37"/>
  <c r="DUQ97" i="37"/>
  <c r="BLW97" i="37"/>
  <c r="CQX97" i="37"/>
  <c r="ED97" i="37"/>
  <c r="BNK97" i="37"/>
  <c r="BOV97" i="37"/>
  <c r="BOZ97" i="37"/>
  <c r="CJB97" i="37"/>
  <c r="DBR97" i="37"/>
  <c r="GCJ97" i="37"/>
  <c r="COP97" i="37"/>
  <c r="BJI97" i="37"/>
  <c r="CSD97" i="37"/>
  <c r="DCD97" i="37"/>
  <c r="GOZ97" i="37"/>
  <c r="VW97" i="37"/>
  <c r="GDU97" i="37"/>
  <c r="IZF97" i="37"/>
  <c r="EVA97" i="37"/>
  <c r="FYO97" i="37"/>
  <c r="JBG97" i="37"/>
  <c r="KW97" i="37"/>
  <c r="QL97" i="37"/>
  <c r="AGW97" i="37"/>
  <c r="AGZ97" i="37"/>
  <c r="EXG97" i="37"/>
  <c r="AZT97" i="37"/>
  <c r="DWD97" i="37"/>
  <c r="BMI97" i="37"/>
  <c r="CNU97" i="37"/>
  <c r="AVG97" i="37"/>
  <c r="CPA97" i="37"/>
  <c r="DFF97" i="37"/>
  <c r="DXV97" i="37"/>
  <c r="GTU97" i="37"/>
  <c r="DRO97" i="37"/>
  <c r="BAR97" i="37"/>
  <c r="DWI97" i="37"/>
  <c r="EEF97" i="37"/>
  <c r="HHP97" i="37"/>
  <c r="CWR97" i="37"/>
  <c r="GYI97" i="37"/>
  <c r="JQH97" i="37"/>
  <c r="AHA97" i="37"/>
  <c r="GVK97" i="37"/>
  <c r="DN97" i="37"/>
  <c r="FX97" i="37"/>
  <c r="ATN97" i="37"/>
  <c r="ATQ97" i="37"/>
  <c r="XD97" i="37"/>
  <c r="BLX97" i="37"/>
  <c r="EHS97" i="37"/>
  <c r="CH97" i="37"/>
  <c r="CVN97" i="37"/>
  <c r="BIY97" i="37"/>
  <c r="CWU97" i="37"/>
  <c r="NX97" i="37"/>
  <c r="EFM97" i="37"/>
  <c r="GZU97" i="37"/>
  <c r="EAA97" i="37"/>
  <c r="BVY97" i="37"/>
  <c r="EFL97" i="37"/>
  <c r="EMS97" i="37"/>
  <c r="HOE97" i="37"/>
  <c r="DLS97" i="37"/>
  <c r="HFM97" i="37"/>
  <c r="JWH97" i="37"/>
  <c r="CAZ97" i="37"/>
  <c r="HDF97" i="37"/>
  <c r="DC97" i="37"/>
  <c r="QQ97" i="37"/>
  <c r="LZ97" i="37"/>
  <c r="BKU97" i="37"/>
  <c r="AWG97" i="37"/>
  <c r="HM97" i="37"/>
  <c r="EYH97" i="37"/>
  <c r="AOE97" i="37"/>
  <c r="DHB97" i="37"/>
  <c r="BZX97" i="37"/>
  <c r="DIF97" i="37"/>
  <c r="AXX97" i="37"/>
  <c r="EPY97" i="37"/>
  <c r="HIO97" i="37"/>
  <c r="ELU97" i="37"/>
  <c r="AXC97" i="37"/>
  <c r="ERX97" i="37"/>
  <c r="EZA97" i="37"/>
  <c r="BAN97" i="37"/>
  <c r="EDS97" i="37"/>
  <c r="HPX97" i="37"/>
  <c r="BDU97" i="37"/>
  <c r="DHT97" i="37"/>
  <c r="HOP97" i="37"/>
  <c r="KJG97" i="37"/>
  <c r="EDC97" i="37"/>
  <c r="DMV97" i="37"/>
  <c r="GXP97" i="37"/>
  <c r="GFY97" i="37"/>
  <c r="AHB97" i="37"/>
  <c r="ANX97" i="37"/>
  <c r="DG97" i="37"/>
  <c r="FWT97" i="37"/>
  <c r="DEV97" i="37"/>
  <c r="CJA97" i="37"/>
  <c r="CRM97" i="37"/>
  <c r="HRI97" i="37"/>
  <c r="BMQ97" i="37"/>
  <c r="DGP97" i="37"/>
  <c r="DAO97" i="37"/>
  <c r="HOH97" i="37"/>
  <c r="FNY97" i="37"/>
  <c r="ISR97" i="37"/>
  <c r="BYY97" i="37"/>
  <c r="BYF97" i="37"/>
  <c r="GVR97" i="37"/>
  <c r="GMO97" i="37"/>
  <c r="HQQ97" i="37"/>
  <c r="KQW97" i="37"/>
  <c r="HJS97" i="37"/>
  <c r="GKI97" i="37"/>
  <c r="CIO97" i="37"/>
  <c r="HLE97" i="37"/>
  <c r="KYB97" i="37"/>
  <c r="JIF97" i="37"/>
  <c r="IRH97" i="37"/>
  <c r="GXI97" i="37"/>
  <c r="KPX97" i="37"/>
  <c r="JMS97" i="37"/>
  <c r="MHT97" i="37"/>
  <c r="OWF97" i="37"/>
  <c r="IRN97" i="37"/>
  <c r="GOH97" i="37"/>
  <c r="LTF97" i="37"/>
  <c r="LCR97" i="37"/>
  <c r="NXE97" i="37"/>
  <c r="GDN97" i="37"/>
  <c r="LQV97" i="37"/>
  <c r="LDG97" i="37"/>
  <c r="LMY97" i="37"/>
  <c r="ORR97" i="37"/>
  <c r="LYP97" i="37"/>
  <c r="OZZ97" i="37"/>
  <c r="MGP97" i="37"/>
  <c r="PHR97" i="37"/>
  <c r="LYC97" i="37"/>
  <c r="OZN97" i="37"/>
  <c r="MNV97" i="37"/>
  <c r="POX97" i="37"/>
  <c r="SGJ97" i="37"/>
  <c r="UUV97" i="37"/>
  <c r="JIT97" i="37"/>
  <c r="PUB97" i="37"/>
  <c r="SRM97" i="37"/>
  <c r="OJF97" i="37"/>
  <c r="CC97" i="37"/>
  <c r="BNZ97" i="37"/>
  <c r="CCK97" i="37"/>
  <c r="BJR97" i="37"/>
  <c r="QR97" i="37"/>
  <c r="MO97" i="37"/>
  <c r="DGY97" i="37"/>
  <c r="DSL97" i="37"/>
  <c r="BYT97" i="37"/>
  <c r="CIS97" i="37"/>
  <c r="EKC97" i="37"/>
  <c r="BDK97" i="37"/>
  <c r="IJZ97" i="37"/>
  <c r="DES97" i="37"/>
  <c r="JMI97" i="37"/>
  <c r="DVE97" i="37"/>
  <c r="EFJ97" i="37"/>
  <c r="HNX97" i="37"/>
  <c r="DOZ97" i="37"/>
  <c r="IEY97" i="37"/>
  <c r="COB97" i="37"/>
  <c r="IBW97" i="37"/>
  <c r="DIB97" i="37"/>
  <c r="FBO97" i="37"/>
  <c r="IEQ97" i="37"/>
  <c r="EVN97" i="37"/>
  <c r="JXI97" i="37"/>
  <c r="JHQ97" i="37"/>
  <c r="HSY97" i="37"/>
  <c r="FNU97" i="37"/>
  <c r="KBQ97" i="37"/>
  <c r="MTH97" i="37"/>
  <c r="PHT97" i="37"/>
  <c r="JSU97" i="37"/>
  <c r="IAE97" i="37"/>
  <c r="FVR97" i="37"/>
  <c r="LPG97" i="37"/>
  <c r="OJU97" i="37"/>
  <c r="HUE97" i="37"/>
  <c r="FYX97" i="37"/>
  <c r="LPW97" i="37"/>
  <c r="MEH97" i="37"/>
  <c r="PFJ97" i="37"/>
  <c r="MMP97" i="37"/>
  <c r="PNR97" i="37"/>
  <c r="MUI97" i="37"/>
  <c r="PVK97" i="37"/>
  <c r="MMD97" i="37"/>
  <c r="GOX97" i="37"/>
  <c r="NBO97" i="37"/>
  <c r="QCR97" i="37"/>
  <c r="SRX97" i="37"/>
  <c r="VGJ97" i="37"/>
  <c r="LLN97" i="37"/>
  <c r="QJO97" i="37"/>
  <c r="GTO97" i="37"/>
  <c r="PGT97" i="37"/>
  <c r="CQ97" i="37"/>
  <c r="ZC97" i="37"/>
  <c r="DJO97" i="37"/>
  <c r="APU97" i="37"/>
  <c r="EJ97" i="37"/>
  <c r="VTN97" i="37"/>
  <c r="WDE97" i="37"/>
  <c r="TGP97" i="37"/>
  <c r="WJK97" i="37"/>
  <c r="QVN97" i="37"/>
  <c r="PBU97" i="37"/>
  <c r="TLZ97" i="37"/>
  <c r="VYW97" i="37"/>
  <c r="OHD97" i="37"/>
  <c r="XBS97" i="37"/>
  <c r="SEC97" i="37"/>
  <c r="URH97" i="37"/>
  <c r="ULF97" i="37"/>
  <c r="SNR97" i="37"/>
  <c r="WEH97" i="37"/>
  <c r="OWX97" i="37"/>
  <c r="VGE97" i="37"/>
  <c r="RLR97" i="37"/>
  <c r="URF97" i="37"/>
  <c r="NVO97" i="37"/>
  <c r="SSG97" i="37"/>
  <c r="XCW97" i="37"/>
  <c r="PCY97" i="37"/>
  <c r="SKH97" i="37"/>
  <c r="WVS97" i="37"/>
  <c r="UEZ97" i="37"/>
  <c r="TFQ97" i="37"/>
  <c r="QOU97" i="37"/>
  <c r="WMI97" i="37"/>
  <c r="RQY97" i="37"/>
  <c r="IFX97" i="37"/>
  <c r="MQF97" i="37"/>
  <c r="OWM97" i="37"/>
  <c r="QOQ97" i="37"/>
  <c r="QIA97" i="37"/>
  <c r="SWN97" i="37"/>
  <c r="IHH97" i="37"/>
  <c r="NLJ97" i="37"/>
  <c r="HHT97" i="37"/>
  <c r="IMJ97" i="37"/>
  <c r="MQY97" i="37"/>
  <c r="LIP97" i="37"/>
  <c r="LNX97" i="37"/>
  <c r="DTB97" i="37"/>
  <c r="KJR97" i="37"/>
  <c r="FSQ97" i="37"/>
  <c r="HGE97" i="37"/>
  <c r="BHV97" i="37"/>
  <c r="FRG97" i="37"/>
  <c r="ECD97" i="37"/>
  <c r="DNA97" i="37"/>
  <c r="ASR97" i="37"/>
  <c r="JL97" i="37"/>
  <c r="KM97" i="37"/>
  <c r="AOU97" i="37"/>
  <c r="ATR97" i="37"/>
  <c r="ALA97" i="37"/>
  <c r="ACU97" i="37"/>
  <c r="BHT97" i="37"/>
  <c r="DYI97" i="37"/>
  <c r="BRH97" i="37"/>
  <c r="ARZ97" i="37"/>
  <c r="BOR97" i="37"/>
  <c r="EKS97" i="37"/>
  <c r="XC97" i="37"/>
  <c r="AWF97" i="37"/>
  <c r="ABO97" i="37"/>
  <c r="TF97" i="37"/>
  <c r="BKT97" i="37"/>
  <c r="FC97" i="37"/>
  <c r="AXD97" i="37"/>
  <c r="CAJ97" i="37"/>
  <c r="EPK97" i="37"/>
  <c r="YZ97" i="37"/>
  <c r="BOC97" i="37"/>
  <c r="CIW97" i="37"/>
  <c r="FCX97" i="37"/>
  <c r="C103" i="37"/>
  <c r="AHO97" i="37"/>
  <c r="CM97" i="37"/>
  <c r="BQT97" i="37"/>
  <c r="PL97" i="37"/>
  <c r="DL97" i="37"/>
  <c r="CGY97" i="37"/>
  <c r="EVK97" i="37"/>
  <c r="AKT97" i="37"/>
  <c r="BVF97" i="37"/>
  <c r="CPK97" i="37"/>
  <c r="FIX97" i="37"/>
  <c r="LW97" i="37"/>
  <c r="AQE97" i="37"/>
  <c r="AVB97" i="37"/>
  <c r="AMR97" i="37"/>
  <c r="AEO97" i="37"/>
  <c r="BJG97" i="37"/>
  <c r="DZS97" i="37"/>
  <c r="BSY97" i="37"/>
  <c r="AUI97" i="37"/>
  <c r="BQJ97" i="37"/>
  <c r="EMG97" i="37"/>
  <c r="AAE97" i="37"/>
  <c r="RP97" i="37"/>
  <c r="BJJ97" i="37"/>
  <c r="CJ97" i="37"/>
  <c r="AVQ97" i="37"/>
  <c r="BYW97" i="37"/>
  <c r="EOA97" i="37"/>
  <c r="WI97" i="37"/>
  <c r="BML97" i="37"/>
  <c r="CHI97" i="37"/>
  <c r="FBN97" i="37"/>
  <c r="BJA97" i="37"/>
  <c r="BXY97" i="37"/>
  <c r="BPW97" i="37"/>
  <c r="BH97" i="37"/>
  <c r="BHN97" i="37"/>
  <c r="UU97" i="37"/>
  <c r="CZW97" i="37"/>
  <c r="AMJ97" i="37"/>
  <c r="BTC97" i="37"/>
  <c r="GFZ97" i="37"/>
  <c r="ANB97" i="37"/>
  <c r="AII97" i="37"/>
  <c r="AMC97" i="37"/>
  <c r="BQY97" i="37"/>
  <c r="CMR97" i="37"/>
  <c r="FPT97" i="37"/>
  <c r="BKO97" i="37"/>
  <c r="FOF97" i="37"/>
  <c r="BGS97" i="37"/>
  <c r="CCV97" i="37"/>
  <c r="GCA97" i="37"/>
  <c r="DLR97" i="37"/>
  <c r="FOO97" i="37"/>
  <c r="INR97" i="37"/>
  <c r="EBA97" i="37"/>
  <c r="FGI97" i="37"/>
  <c r="IOR97" i="37"/>
  <c r="CYF97" i="37"/>
  <c r="CIV97" i="37"/>
  <c r="ALC97" i="37"/>
  <c r="BM97" i="37"/>
  <c r="GE97" i="37"/>
  <c r="ECM97" i="37"/>
  <c r="RI97" i="37"/>
  <c r="CZZ97" i="37"/>
  <c r="AEW97" i="37"/>
  <c r="BXE97" i="37"/>
  <c r="CAO97" i="37"/>
  <c r="BZG97" i="37"/>
  <c r="CQG97" i="37"/>
  <c r="DIW97" i="37"/>
  <c r="GIG97" i="37"/>
  <c r="CYX97" i="37"/>
  <c r="CBB97" i="37"/>
  <c r="DDA97" i="37"/>
  <c r="DMK97" i="37"/>
  <c r="GVA97" i="37"/>
  <c r="ALI97" i="37"/>
  <c r="GKQ97" i="37"/>
  <c r="JET97" i="37"/>
  <c r="FDY97" i="37"/>
  <c r="GGM97" i="37"/>
  <c r="JHH97" i="37"/>
  <c r="CP97" i="37"/>
  <c r="FE97" i="37"/>
  <c r="ARA97" i="37"/>
  <c r="ATD97" i="37"/>
  <c r="WH97" i="37"/>
  <c r="BLJ97" i="37"/>
  <c r="EHF97" i="37"/>
  <c r="AB97" i="37"/>
  <c r="CUZ97" i="37"/>
  <c r="BHX97" i="37"/>
  <c r="CWF97" i="37"/>
  <c r="KF97" i="37"/>
  <c r="EEY97" i="37"/>
  <c r="GZI97" i="37"/>
  <c r="DZK97" i="37"/>
  <c r="BUO97" i="37"/>
  <c r="EEV97" i="37"/>
  <c r="EMA97" i="37"/>
  <c r="HNR97" i="37"/>
  <c r="DKN97" i="37"/>
  <c r="HEY97" i="37"/>
  <c r="JVV97" i="37"/>
  <c r="BYG97" i="37"/>
  <c r="HCQ97" i="37"/>
  <c r="D98" i="37"/>
  <c r="JI97" i="37"/>
  <c r="BN97" i="37"/>
  <c r="BES97" i="37"/>
  <c r="ANC97" i="37"/>
  <c r="BXZ97" i="37"/>
  <c r="ESU97" i="37"/>
  <c r="ABZ97" i="37"/>
  <c r="DCR97" i="37"/>
  <c r="BUG97" i="37"/>
  <c r="DDY97" i="37"/>
  <c r="AOO97" i="37"/>
  <c r="EMB97" i="37"/>
  <c r="HFI97" i="37"/>
  <c r="EHN97" i="37"/>
  <c r="TB97" i="37"/>
  <c r="ENI97" i="37"/>
  <c r="EUO97" i="37"/>
  <c r="AAR97" i="37"/>
  <c r="DXF97" i="37"/>
  <c r="HMB97" i="37"/>
  <c r="OA97" i="37"/>
  <c r="CXR97" i="37"/>
  <c r="HKJ97" i="37"/>
  <c r="NG97" i="37"/>
  <c r="AAM97" i="37"/>
  <c r="AAI97" i="37"/>
  <c r="BVW97" i="37"/>
  <c r="BIN97" i="37"/>
  <c r="ADR97" i="37"/>
  <c r="FFR97" i="37"/>
  <c r="YX97" i="37"/>
  <c r="DOF97" i="37"/>
  <c r="CHS97" i="37"/>
  <c r="NA97" i="37"/>
  <c r="BKJ97" i="37"/>
  <c r="EWN97" i="37"/>
  <c r="HOC97" i="37"/>
  <c r="ESY97" i="37"/>
  <c r="BXN97" i="37"/>
  <c r="EZO97" i="37"/>
  <c r="FGG97" i="37"/>
  <c r="BZS97" i="37"/>
  <c r="ENB97" i="37"/>
  <c r="HWD97" i="37"/>
  <c r="CJU97" i="37"/>
  <c r="DVY97" i="37"/>
  <c r="HVL97" i="37"/>
  <c r="KOU97" i="37"/>
  <c r="EOK97" i="37"/>
  <c r="EGN97" i="37"/>
  <c r="HFK97" i="37"/>
  <c r="GL97" i="37"/>
  <c r="AWX97" i="37"/>
  <c r="BHG97" i="37"/>
  <c r="AOC97" i="37"/>
  <c r="KD97" i="37"/>
  <c r="DSA97" i="37"/>
  <c r="CTE97" i="37"/>
  <c r="DER97" i="37"/>
  <c r="AJF97" i="37"/>
  <c r="ANM97" i="37"/>
  <c r="DXC97" i="37"/>
  <c r="DRL97" i="37"/>
  <c r="HZJ97" i="37"/>
  <c r="BFL97" i="37"/>
  <c r="JDT97" i="37"/>
  <c r="DAW97" i="37"/>
  <c r="DGX97" i="37"/>
  <c r="HED97" i="37"/>
  <c r="CNB97" i="37"/>
  <c r="HXU97" i="37"/>
  <c r="KWQ97" i="37"/>
  <c r="HSZ97" i="37"/>
  <c r="GUC97" i="37"/>
  <c r="DZN97" i="37"/>
  <c r="HVE97" i="37"/>
  <c r="CDP97" i="37"/>
  <c r="JPO97" i="37"/>
  <c r="IZC97" i="37"/>
  <c r="HHX97" i="37"/>
  <c r="DYG97" i="37"/>
  <c r="JTX97" i="37"/>
  <c r="MNH97" i="37"/>
  <c r="PBT97" i="37"/>
  <c r="JEW97" i="37"/>
  <c r="HIJ97" i="37"/>
  <c r="NSV97" i="37"/>
  <c r="OMQ97" i="37"/>
  <c r="RSD97" i="37"/>
  <c r="VJA97" i="37"/>
  <c r="OOR97" i="37"/>
  <c r="NOJ97" i="37"/>
  <c r="SZY97" i="37"/>
  <c r="VNL97" i="37"/>
  <c r="MUL97" i="37"/>
  <c r="USY97" i="37"/>
  <c r="RKO97" i="37"/>
  <c r="QMW97" i="37"/>
  <c r="TZU97" i="37"/>
  <c r="XEP97" i="37"/>
  <c r="VSX97" i="37"/>
  <c r="NGT97" i="37"/>
  <c r="WYA97" i="37"/>
  <c r="QPK97" i="37"/>
  <c r="UIZ97" i="37"/>
  <c r="MTK97" i="37"/>
  <c r="SFG97" i="37"/>
  <c r="VRM97" i="37"/>
  <c r="OAO97" i="37"/>
  <c r="RWG97" i="37"/>
  <c r="WED97" i="37"/>
  <c r="TRU97" i="37"/>
  <c r="SPJ97" i="37"/>
  <c r="QFZ97" i="37"/>
  <c r="WBG97" i="37"/>
  <c r="RFW97" i="37"/>
  <c r="SUP97" i="37"/>
  <c r="LRT97" i="37"/>
  <c r="OES97" i="37"/>
  <c r="PWT97" i="37"/>
  <c r="PQT97" i="37"/>
  <c r="SFL97" i="37"/>
  <c r="PCU97" i="37"/>
  <c r="MRB97" i="37"/>
  <c r="PDT97" i="37"/>
  <c r="GUX97" i="37"/>
  <c r="LYI97" i="37"/>
  <c r="KTV97" i="37"/>
  <c r="KUG97" i="37"/>
  <c r="KGN97" i="37"/>
  <c r="JOH97" i="37"/>
  <c r="BDL97" i="37"/>
  <c r="GOO97" i="37"/>
  <c r="EEC97" i="37"/>
  <c r="EFI97" i="37"/>
  <c r="BWL97" i="37"/>
  <c r="CBM97" i="37"/>
  <c r="FUX97" i="37"/>
  <c r="AMK97" i="37"/>
  <c r="QA97" i="37"/>
  <c r="DU97" i="37"/>
  <c r="AZF97" i="37"/>
  <c r="ARN97" i="37"/>
  <c r="AJZ97" i="37"/>
  <c r="BNU97" i="37"/>
  <c r="EDW97" i="37"/>
  <c r="BXX97" i="37"/>
  <c r="BAJ97" i="37"/>
  <c r="BVG97" i="37"/>
  <c r="EQT97" i="37"/>
  <c r="ANZ97" i="37"/>
  <c r="E101" i="37"/>
  <c r="AHC97" i="37"/>
  <c r="BV97" i="37"/>
  <c r="BQH97" i="37"/>
  <c r="OU97" i="37"/>
  <c r="CS97" i="37"/>
  <c r="CGK97" i="37"/>
  <c r="EUY97" i="37"/>
  <c r="AJT97" i="37"/>
  <c r="BUR97" i="37"/>
  <c r="COX97" i="37"/>
  <c r="FIL97" i="37"/>
  <c r="EK97" i="37"/>
  <c r="E100" i="37"/>
  <c r="I103" i="37"/>
  <c r="BWH97" i="37"/>
  <c r="XI97" i="37"/>
  <c r="NP97" i="37"/>
  <c r="CMM97" i="37"/>
  <c r="HH97" i="37"/>
  <c r="AUH97" i="37"/>
  <c r="AX97" i="37"/>
  <c r="CVL97" i="37"/>
  <c r="FOL97" i="37"/>
  <c r="RK97" i="37"/>
  <c r="FT97" i="37"/>
  <c r="BAP97" i="37"/>
  <c r="ATA97" i="37"/>
  <c r="ALR97" i="37"/>
  <c r="BPH97" i="37"/>
  <c r="EFG97" i="37"/>
  <c r="AJ97" i="37"/>
  <c r="BCA97" i="37"/>
  <c r="BWY97" i="37"/>
  <c r="ESH97" i="37"/>
  <c r="AFS97" i="37"/>
  <c r="R97" i="37"/>
  <c r="BOX97" i="37"/>
  <c r="MV97" i="37"/>
  <c r="Y97" i="37"/>
  <c r="CEX97" i="37"/>
  <c r="ETO97" i="37"/>
  <c r="AHF97" i="37"/>
  <c r="BTA97" i="37"/>
  <c r="CNJ97" i="37"/>
  <c r="FHB97" i="37"/>
  <c r="BSQ97" i="37"/>
  <c r="CFL97" i="37"/>
  <c r="BZV97" i="37"/>
  <c r="OM97" i="37"/>
  <c r="BRR97" i="37"/>
  <c r="AHN97" i="37"/>
  <c r="DKA97" i="37"/>
  <c r="AYY97" i="37"/>
  <c r="CFE97" i="37"/>
  <c r="OP97" i="37"/>
  <c r="BBW97" i="37"/>
  <c r="BBA97" i="37"/>
  <c r="BCE97" i="37"/>
  <c r="CAS97" i="37"/>
  <c r="CTX97" i="37"/>
  <c r="FVU97" i="37"/>
  <c r="CCE97" i="37"/>
  <c r="AFQ97" i="37"/>
  <c r="CEE97" i="37"/>
  <c r="CQC97" i="37"/>
  <c r="GIL97" i="37"/>
  <c r="DUJ97" i="37"/>
  <c r="FWA97" i="37"/>
  <c r="ITF97" i="37"/>
  <c r="EKW97" i="37"/>
  <c r="FPR97" i="37"/>
  <c r="IUS97" i="37"/>
  <c r="DOD97" i="37"/>
  <c r="AG97" i="37"/>
  <c r="BU97" i="37"/>
  <c r="SS97" i="37"/>
  <c r="TO97" i="37"/>
  <c r="EMQ97" i="37"/>
  <c r="ALN97" i="37"/>
  <c r="DKO97" i="37"/>
  <c r="AWV97" i="37"/>
  <c r="CGB97" i="37"/>
  <c r="UX97" i="37"/>
  <c r="CHE97" i="37"/>
  <c r="CXK97" i="37"/>
  <c r="DQB97" i="37"/>
  <c r="GNU97" i="37"/>
  <c r="DIM97" i="37"/>
  <c r="KS97" i="37"/>
  <c r="DND97" i="37"/>
  <c r="DUZ97" i="37"/>
  <c r="HBB97" i="37"/>
  <c r="CBT97" i="37"/>
  <c r="GRF97" i="37"/>
  <c r="JKH97" i="37"/>
  <c r="FLZ97" i="37"/>
  <c r="GNQ97" i="37"/>
  <c r="JNI97" i="37"/>
  <c r="MT97" i="37"/>
  <c r="IS97" i="37"/>
  <c r="AR97" i="37"/>
  <c r="BEF97" i="37"/>
  <c r="ALL97" i="37"/>
  <c r="BXL97" i="37"/>
  <c r="EQG97" i="37"/>
  <c r="AAN97" i="37"/>
  <c r="DCC97" i="37"/>
  <c r="BTJ97" i="37"/>
  <c r="DDJ97" i="37"/>
  <c r="AMO97" i="37"/>
  <c r="ELN97" i="37"/>
  <c r="HEW97" i="37"/>
  <c r="EGY97" i="37"/>
  <c r="MD97" i="37"/>
  <c r="EMR97" i="37"/>
  <c r="ETX97" i="37"/>
  <c r="VS97" i="37"/>
  <c r="DWF97" i="37"/>
  <c r="HLN97" i="37"/>
  <c r="N97" i="37"/>
  <c r="CWK97" i="37"/>
  <c r="HJU97" i="37"/>
  <c r="HS97" i="37"/>
  <c r="TX97" i="37"/>
  <c r="ST97" i="37"/>
  <c r="BPU97" i="37"/>
  <c r="BBX97" i="37"/>
  <c r="SM97" i="37"/>
  <c r="FAP97" i="37"/>
  <c r="JH97" i="37"/>
  <c r="DJU97" i="37"/>
  <c r="CDG97" i="37"/>
  <c r="DLE97" i="37"/>
  <c r="BDH97" i="37"/>
  <c r="ESR97" i="37"/>
  <c r="HKW97" i="37"/>
  <c r="EOS97" i="37"/>
  <c r="BIR97" i="37"/>
  <c r="EVD97" i="37"/>
  <c r="FCA97" i="37"/>
  <c r="BLQ97" i="37"/>
  <c r="EHQ97" i="37"/>
  <c r="HSP97" i="37"/>
  <c r="BUT97" i="37"/>
  <c r="DOA97" i="37"/>
  <c r="HRP97" i="37"/>
  <c r="XK97" i="37"/>
  <c r="ALX97" i="37"/>
  <c r="ANG97" i="37"/>
  <c r="CEK97" i="37"/>
  <c r="BUP97" i="37"/>
  <c r="ASW97" i="37"/>
  <c r="FOX97" i="37"/>
  <c r="D99" i="37"/>
  <c r="DVI97" i="37"/>
  <c r="COZ97" i="37"/>
  <c r="AOG97" i="37"/>
  <c r="BVK97" i="37"/>
  <c r="FCR97" i="37"/>
  <c r="HTQ97" i="37"/>
  <c r="EZY97" i="37"/>
  <c r="CMZ97" i="37"/>
  <c r="FGU97" i="37"/>
  <c r="FNK97" i="37"/>
  <c r="COF97" i="37"/>
  <c r="EWP97" i="37"/>
  <c r="IBR97" i="37"/>
  <c r="DAE97" i="37"/>
  <c r="EIO97" i="37"/>
  <c r="IBO97" i="37"/>
  <c r="ADV97" i="37"/>
  <c r="EZS97" i="37"/>
  <c r="EXL97" i="37"/>
  <c r="HNH97" i="37"/>
  <c r="BQ97" i="37"/>
  <c r="BNN97" i="37"/>
  <c r="CBX97" i="37"/>
  <c r="BGK97" i="37"/>
  <c r="PA97" i="37"/>
  <c r="EDA97" i="37"/>
  <c r="DGJ97" i="37"/>
  <c r="DRV97" i="37"/>
  <c r="BXG97" i="37"/>
  <c r="CHQ97" i="37"/>
  <c r="EIV97" i="37"/>
  <c r="AZK97" i="37"/>
  <c r="IHR97" i="37"/>
  <c r="DDI97" i="37"/>
  <c r="JLI97" i="37"/>
  <c r="DTY97" i="37"/>
  <c r="EDU97" i="37"/>
  <c r="HMO97" i="37"/>
  <c r="DNK97" i="37"/>
  <c r="IEJ97" i="37"/>
  <c r="CLS97" i="37"/>
  <c r="IBG97" i="37"/>
  <c r="DEJ97" i="37"/>
  <c r="EZU97" i="37"/>
  <c r="IDX97" i="37"/>
  <c r="ERN97" i="37"/>
  <c r="JWS97" i="37"/>
  <c r="JGZ97" i="37"/>
  <c r="HSF97" i="37"/>
  <c r="FLW97" i="37"/>
  <c r="KBC97" i="37"/>
  <c r="MSV97" i="37"/>
  <c r="PHH97" i="37"/>
  <c r="JRS97" i="37"/>
  <c r="HZD97" i="37"/>
  <c r="FSN97" i="37"/>
  <c r="LOT97" i="37"/>
  <c r="OJG97" i="37"/>
  <c r="HSU97" i="37"/>
  <c r="FVT97" i="37"/>
  <c r="LPJ97" i="37"/>
  <c r="MDT97" i="37"/>
  <c r="PEV97" i="37"/>
  <c r="MMB97" i="37"/>
  <c r="PND97" i="37"/>
  <c r="MTU97" i="37"/>
  <c r="PUW97" i="37"/>
  <c r="MLP97" i="37"/>
  <c r="GLN97" i="37"/>
  <c r="NAZ97" i="37"/>
  <c r="QCD97" i="37"/>
  <c r="SRL97" i="37"/>
  <c r="VFX97" i="37"/>
  <c r="LJZ97" i="37"/>
  <c r="QJB97" i="37"/>
  <c r="GNG97" i="37"/>
  <c r="PFU97" i="37"/>
  <c r="CE97" i="37"/>
  <c r="VZ97" i="37"/>
  <c r="DGI97" i="37"/>
  <c r="APB97" i="37"/>
  <c r="BUU97" i="37"/>
  <c r="BVB97" i="37"/>
  <c r="BJF97" i="37"/>
  <c r="EOV97" i="37"/>
  <c r="DLP97" i="37"/>
  <c r="BZO97" i="37"/>
  <c r="FLA97" i="37"/>
  <c r="DHE97" i="37"/>
  <c r="JBZ97" i="37"/>
  <c r="EZI97" i="37"/>
  <c r="KCI97" i="37"/>
  <c r="EWX97" i="37"/>
  <c r="CDA97" i="37"/>
  <c r="IDF97" i="37"/>
  <c r="EYY97" i="37"/>
  <c r="ISC97" i="37"/>
  <c r="EHU97" i="37"/>
  <c r="IQQ97" i="37"/>
  <c r="FJP97" i="37"/>
  <c r="GCV97" i="37"/>
  <c r="IUL97" i="37"/>
  <c r="GNK97" i="37"/>
  <c r="EOE97" i="37"/>
  <c r="JWE97" i="37"/>
  <c r="IKE97" i="37"/>
  <c r="GVJ97" i="37"/>
  <c r="KOV97" i="37"/>
  <c r="NEJ97" i="37"/>
  <c r="PSV97" i="37"/>
  <c r="KOM97" i="37"/>
  <c r="JBP97" i="37"/>
  <c r="HOJ97" i="37"/>
  <c r="MBJ97" i="37"/>
  <c r="OVW97" i="37"/>
  <c r="IWH97" i="37"/>
  <c r="HQD97" i="37"/>
  <c r="FTX97" i="37"/>
  <c r="MRN97" i="37"/>
  <c r="GAN97" i="37"/>
  <c r="MZU97" i="37"/>
  <c r="HRZ97" i="37"/>
  <c r="NHM97" i="37"/>
  <c r="FWX97" i="37"/>
  <c r="MZI97" i="37"/>
  <c r="ITB97" i="37"/>
  <c r="NOT97" i="37"/>
  <c r="QON97" i="37"/>
  <c r="TCZ97" i="37"/>
  <c r="VRL97" i="37"/>
  <c r="MMG97" i="37"/>
  <c r="QVQ97" i="37"/>
  <c r="KAT97" i="37"/>
  <c r="PYA97" i="37"/>
  <c r="C100" i="37"/>
  <c r="LD97" i="37"/>
  <c r="ERG97" i="37"/>
  <c r="CEQ97" i="37"/>
  <c r="AOF97" i="37"/>
  <c r="BJZ97" i="37"/>
  <c r="CNF97" i="37"/>
  <c r="FMG97" i="37"/>
  <c r="ELD97" i="37"/>
  <c r="DQQ97" i="37"/>
  <c r="GHY97" i="37"/>
  <c r="EUE97" i="37"/>
  <c r="JWT97" i="37"/>
  <c r="GDD97" i="37"/>
  <c r="KSA97" i="37"/>
  <c r="CMT97" i="37"/>
  <c r="EGR97" i="37"/>
  <c r="DJR97" i="37"/>
  <c r="FWB97" i="37"/>
  <c r="JFW97" i="37"/>
  <c r="EQD97" i="37"/>
  <c r="JFP97" i="37"/>
  <c r="GIT97" i="37"/>
  <c r="GXW97" i="37"/>
  <c r="JKR97" i="37"/>
  <c r="HLF97" i="37"/>
  <c r="GMF97" i="37"/>
  <c r="KKJ97" i="37"/>
  <c r="JAM97" i="37"/>
  <c r="HRL97" i="37"/>
  <c r="LBL97" i="37"/>
  <c r="NPX97" i="37"/>
  <c r="QEJ97" i="37"/>
  <c r="LEB97" i="37"/>
  <c r="KBY97" i="37"/>
  <c r="ISX97" i="37"/>
  <c r="MNY97" i="37"/>
  <c r="PIL97" i="37"/>
  <c r="JXD97" i="37"/>
  <c r="IUE97" i="37"/>
  <c r="HHR97" i="37"/>
  <c r="NFF97" i="37"/>
  <c r="IOX97" i="37"/>
  <c r="NNM97" i="37"/>
  <c r="JPH97" i="37"/>
  <c r="NVG97" i="37"/>
  <c r="IMY97" i="37"/>
  <c r="NNA97" i="37"/>
  <c r="KKN97" i="37"/>
  <c r="OCM97" i="37"/>
  <c r="RAB97" i="37"/>
  <c r="TON97" i="37"/>
  <c r="WCZ97" i="37"/>
  <c r="NJV97" i="37"/>
  <c r="FI97" i="37"/>
  <c r="BTN97" i="37"/>
  <c r="CDK97" i="37"/>
  <c r="BPS97" i="37"/>
  <c r="VT97" i="37"/>
  <c r="UR97" i="37"/>
  <c r="DIU97" i="37"/>
  <c r="DTQ97" i="37"/>
  <c r="CGI97" i="37"/>
  <c r="CKY97" i="37"/>
  <c r="ENZ97" i="37"/>
  <c r="M97" i="37"/>
  <c r="IKX97" i="37"/>
  <c r="DIY97" i="37"/>
  <c r="JOI97" i="37"/>
  <c r="DXM97" i="37"/>
  <c r="EJN97" i="37"/>
  <c r="HPG97" i="37"/>
  <c r="DSJ97" i="37"/>
  <c r="IGA97" i="37"/>
  <c r="CTN97" i="37"/>
  <c r="IDE97" i="37"/>
  <c r="DOL97" i="37"/>
  <c r="FFB97" i="37"/>
  <c r="IGB97" i="37"/>
  <c r="FBL97" i="37"/>
  <c r="JYO97" i="37"/>
  <c r="JIY97" i="37"/>
  <c r="HUP97" i="37"/>
  <c r="FRY97" i="37"/>
  <c r="KCS97" i="37"/>
  <c r="MUF97" i="37"/>
  <c r="PIR97" i="37"/>
  <c r="JUT97" i="37"/>
  <c r="ICV97" i="37"/>
  <c r="GAS97" i="37"/>
  <c r="LQH97" i="37"/>
  <c r="OKU97" i="37"/>
  <c r="HWY97" i="37"/>
  <c r="GDO97" i="37"/>
  <c r="LQW97" i="37"/>
  <c r="MFK97" i="37"/>
  <c r="PGN97" i="37"/>
  <c r="MNR97" i="37"/>
  <c r="CHZ97" i="37"/>
  <c r="MVK97" i="37"/>
  <c r="PWM97" i="37"/>
  <c r="MNF97" i="37"/>
  <c r="GVM97" i="37"/>
  <c r="NCR97" i="37"/>
  <c r="QDT97" i="37"/>
  <c r="SSV97" i="37"/>
  <c r="VHH97" i="37"/>
  <c r="LOL97" i="37"/>
  <c r="QKO97" i="37"/>
  <c r="IM97" i="37"/>
  <c r="AW97" i="37"/>
  <c r="ADO97" i="37"/>
  <c r="FBB97" i="37"/>
  <c r="CJZ97" i="37"/>
  <c r="BHD97" i="37"/>
  <c r="BUM97" i="37"/>
  <c r="HBE97" i="37"/>
  <c r="BYU97" i="37"/>
  <c r="BTX97" i="37"/>
  <c r="BNT97" i="37"/>
  <c r="GVB97" i="37"/>
  <c r="EOU97" i="37"/>
  <c r="IBB97" i="37"/>
  <c r="EJQ97" i="37"/>
  <c r="EXY97" i="37"/>
  <c r="GHF97" i="37"/>
  <c r="FYB97" i="37"/>
  <c r="HDO97" i="37"/>
  <c r="KGU97" i="37"/>
  <c r="GUB97" i="37"/>
  <c r="FRS97" i="37"/>
  <c r="FME97" i="37"/>
  <c r="GSY97" i="37"/>
  <c r="KNO97" i="37"/>
  <c r="IVD97" i="37"/>
  <c r="IEA97" i="37"/>
  <c r="FXZ97" i="37"/>
  <c r="KEX97" i="37"/>
  <c r="IZX97" i="37"/>
  <c r="LYN97" i="37"/>
  <c r="OMZ97" i="37"/>
  <c r="HTY97" i="37"/>
  <c r="DFS97" i="37"/>
  <c r="LJD97" i="37"/>
  <c r="KQG97" i="37"/>
  <c r="NNC97" i="37"/>
  <c r="QHP97" i="37"/>
  <c r="LGT97" i="37"/>
  <c r="KRF97" i="37"/>
  <c r="KUW97" i="37"/>
  <c r="OGR97" i="37"/>
  <c r="LIR97" i="37"/>
  <c r="OOZ97" i="37"/>
  <c r="LUT97" i="37"/>
  <c r="OWS97" i="37"/>
  <c r="LHZ97" i="37"/>
  <c r="OON97" i="37"/>
  <c r="MCV97" i="37"/>
  <c r="PDY97" i="37"/>
  <c r="RXD97" i="37"/>
  <c r="ULP97" i="37"/>
  <c r="GES97" i="37"/>
  <c r="PET97" i="37"/>
  <c r="SHK97" i="37"/>
  <c r="NQM97" i="37"/>
  <c r="RLU97" i="37"/>
  <c r="LQB97" i="37"/>
  <c r="QLD97" i="37"/>
  <c r="GYT97" i="37"/>
  <c r="PHS97" i="37"/>
  <c r="AK97" i="37"/>
  <c r="EHO97" i="37"/>
  <c r="AIW97" i="37"/>
  <c r="BNC97" i="37"/>
  <c r="FZI97" i="37"/>
  <c r="BTW97" i="37"/>
  <c r="DKX97" i="37"/>
  <c r="DMT97" i="37"/>
  <c r="KNW97" i="37"/>
  <c r="EMF97" i="37"/>
  <c r="GBQ97" i="37"/>
  <c r="JOQ97" i="37"/>
  <c r="IOW97" i="37"/>
  <c r="DKH97" i="37"/>
  <c r="KEF97" i="37"/>
  <c r="GEE97" i="37"/>
  <c r="HWF97" i="37"/>
  <c r="JDD97" i="37"/>
  <c r="NXH97" i="37"/>
  <c r="KLY97" i="37"/>
  <c r="LWT97" i="37"/>
  <c r="NEO97" i="37"/>
  <c r="JRB97" i="37"/>
  <c r="LRW97" i="37"/>
  <c r="OJL97" i="37"/>
  <c r="NWH97" i="37"/>
  <c r="NFW97" i="37"/>
  <c r="MCG97" i="37"/>
  <c r="LRN97" i="37"/>
  <c r="QXH97" i="37"/>
  <c r="VIF97" i="37"/>
  <c r="PJC97" i="37"/>
  <c r="KLA97" i="37"/>
  <c r="RAF97" i="37"/>
  <c r="LKB97" i="37"/>
  <c r="QPR97" i="37"/>
  <c r="JYT97" i="37"/>
  <c r="QFW97" i="37"/>
  <c r="HMK97" i="37"/>
  <c r="PKF97" i="37"/>
  <c r="SKP97" i="37"/>
  <c r="VFC97" i="37"/>
  <c r="KSX97" i="37"/>
  <c r="QCW97" i="37"/>
  <c r="NPB97" i="37"/>
  <c r="TPA97" i="37"/>
  <c r="WQC97" i="37"/>
  <c r="VZC97" i="37"/>
  <c r="VA97" i="37"/>
  <c r="DFK97" i="37"/>
  <c r="AY97" i="37"/>
  <c r="AEF97" i="37"/>
  <c r="FHF97" i="37"/>
  <c r="XDT97" i="37"/>
  <c r="MTN97" i="37"/>
  <c r="PXG97" i="37"/>
  <c r="UHW97" i="37"/>
  <c r="MHA97" i="37"/>
  <c r="LZK97" i="37"/>
  <c r="SIV97" i="37"/>
  <c r="VCH97" i="37"/>
  <c r="KMR97" i="37"/>
  <c r="WVI97" i="37"/>
  <c r="QPO97" i="37"/>
  <c r="WGO97" i="37"/>
  <c r="TOK97" i="37"/>
  <c r="UFY97" i="37"/>
  <c r="VHS97" i="37"/>
  <c r="LGL97" i="37"/>
  <c r="WVA97" i="37"/>
  <c r="PON97" i="37"/>
  <c r="UAS97" i="37"/>
  <c r="LNP97" i="37"/>
  <c r="RRN97" i="37"/>
  <c r="ULQ97" i="37"/>
  <c r="MYK97" i="37"/>
  <c r="RHD97" i="37"/>
  <c r="VNC97" i="37"/>
  <c r="TAX97" i="37"/>
  <c r="RWE97" i="37"/>
  <c r="PRS97" i="37"/>
  <c r="VQE97" i="37"/>
  <c r="QXI97" i="37"/>
  <c r="SJN97" i="37"/>
  <c r="KNU97" i="37"/>
  <c r="NHX97" i="37"/>
  <c r="PBF97" i="37"/>
  <c r="OKE97" i="37"/>
  <c r="ROJ97" i="37"/>
  <c r="OLF97" i="37"/>
  <c r="LWB97" i="37"/>
  <c r="OOY97" i="37"/>
  <c r="LPV97" i="37"/>
  <c r="LFS97" i="37"/>
  <c r="JMM97" i="37"/>
  <c r="JZW97" i="37"/>
  <c r="JNU97" i="37"/>
  <c r="IQN97" i="37"/>
  <c r="IUV97" i="37"/>
  <c r="FJY97" i="37"/>
  <c r="BOT97" i="37"/>
  <c r="JZZ97" i="37"/>
  <c r="EAO97" i="37"/>
  <c r="XU97" i="37"/>
  <c r="DYD97" i="37"/>
  <c r="VK97" i="37"/>
  <c r="VO97" i="37"/>
  <c r="LX97" i="37"/>
  <c r="BET97" i="37"/>
  <c r="AXO97" i="37"/>
  <c r="AQP97" i="37"/>
  <c r="BTV97" i="37"/>
  <c r="EJK97" i="37"/>
  <c r="MF97" i="37"/>
  <c r="BGY97" i="37"/>
  <c r="CBW97" i="37"/>
  <c r="EWV97" i="37"/>
  <c r="BAU97" i="37"/>
  <c r="DY97" i="37"/>
  <c r="AM97" i="37"/>
  <c r="C101" i="37"/>
  <c r="BVV97" i="37"/>
  <c r="WT97" i="37"/>
  <c r="MX97" i="37"/>
  <c r="CMA97" i="37"/>
  <c r="FR97" i="37"/>
  <c r="ATL97" i="37"/>
  <c r="G97" i="37"/>
  <c r="CUY97" i="37"/>
  <c r="FNZ97" i="37"/>
  <c r="JY97" i="37"/>
  <c r="EH97" i="37"/>
  <c r="HI97" i="37"/>
  <c r="CBV97" i="37"/>
  <c r="AEN97" i="37"/>
  <c r="VM97" i="37"/>
  <c r="CSA97" i="37"/>
  <c r="UH97" i="37"/>
  <c r="BBY97" i="37"/>
  <c r="PR97" i="37"/>
  <c r="DBM97" i="37"/>
  <c r="FTZ97" i="37"/>
  <c r="WY97" i="37"/>
  <c r="NT97" i="37"/>
  <c r="BGD97" i="37"/>
  <c r="AZB97" i="37"/>
  <c r="ASC97" i="37"/>
  <c r="BVI97" i="37"/>
  <c r="EKU97" i="37"/>
  <c r="PH97" i="37"/>
  <c r="BIP97" i="37"/>
  <c r="CDN97" i="37"/>
  <c r="CO97" i="37"/>
  <c r="D102" i="37"/>
  <c r="HW97" i="37"/>
  <c r="BUL97" i="37"/>
  <c r="UT97" i="37"/>
  <c r="KJ97" i="37"/>
  <c r="CKQ97" i="37"/>
  <c r="BX97" i="37"/>
  <c r="ARG97" i="37"/>
  <c r="BZQ97" i="37"/>
  <c r="CTL97" i="37"/>
  <c r="FMP97" i="37"/>
  <c r="NC97" i="37"/>
  <c r="CME97" i="37"/>
  <c r="PU97" i="37"/>
  <c r="ZO97" i="37"/>
  <c r="BZN97" i="37"/>
  <c r="ATP97" i="37"/>
  <c r="DSI97" i="37"/>
  <c r="BLI97" i="37"/>
  <c r="CQK97" i="37"/>
  <c r="ADS97" i="37"/>
  <c r="BMR97" i="37"/>
  <c r="BNV97" i="37"/>
  <c r="BNX97" i="37"/>
  <c r="CIM97" i="37"/>
  <c r="DBC97" i="37"/>
  <c r="GBW97" i="37"/>
  <c r="CNP97" i="37"/>
  <c r="BHP97" i="37"/>
  <c r="CRB97" i="37"/>
  <c r="DBH97" i="37"/>
  <c r="GOM97" i="37"/>
  <c r="IH97" i="37"/>
  <c r="GDE97" i="37"/>
  <c r="IYT97" i="37"/>
  <c r="EUF97" i="37"/>
  <c r="FXY97" i="37"/>
  <c r="JAT97" i="37"/>
  <c r="EBU97" i="37"/>
  <c r="IO97" i="37"/>
  <c r="PX97" i="37"/>
  <c r="AGH97" i="37"/>
  <c r="AGK97" i="37"/>
  <c r="EWU97" i="37"/>
  <c r="AYJ97" i="37"/>
  <c r="DVQ97" i="37"/>
  <c r="BLO97" i="37"/>
  <c r="CNG97" i="37"/>
  <c r="ATX97" i="37"/>
  <c r="COL97" i="37"/>
  <c r="DEQ97" i="37"/>
  <c r="DXG97" i="37"/>
  <c r="GTI97" i="37"/>
  <c r="DQW97" i="37"/>
  <c r="AYP97" i="37"/>
  <c r="DVR97" i="37"/>
  <c r="EDN97" i="37"/>
  <c r="HHC97" i="37"/>
  <c r="CVK97" i="37"/>
  <c r="GXU97" i="37"/>
  <c r="JPV97" i="37"/>
  <c r="XV97" i="37"/>
  <c r="GUV97" i="37"/>
  <c r="JTJ97" i="37"/>
  <c r="HG97" i="37"/>
  <c r="SV97" i="37"/>
  <c r="SC97" i="37"/>
  <c r="BNH97" i="37"/>
  <c r="BBJ97" i="37"/>
  <c r="RQ97" i="37"/>
  <c r="FAD97" i="37"/>
  <c r="GW97" i="37"/>
  <c r="DJG97" i="37"/>
  <c r="CCP97" i="37"/>
  <c r="DKP97" i="37"/>
  <c r="BCH97" i="37"/>
  <c r="ESC97" i="37"/>
  <c r="HKK97" i="37"/>
  <c r="EOD97" i="37"/>
  <c r="BGN97" i="37"/>
  <c r="EUN97" i="37"/>
  <c r="FBK97" i="37"/>
  <c r="BJO97" i="37"/>
  <c r="EGW97" i="37"/>
  <c r="HSC97" i="37"/>
  <c r="BRD97" i="37"/>
  <c r="DMW97" i="37"/>
  <c r="HQZ97" i="37"/>
  <c r="RW97" i="37"/>
  <c r="AFL97" i="37"/>
  <c r="AGI97" i="37"/>
  <c r="BYJ97" i="37"/>
  <c r="BOA97" i="37"/>
  <c r="AJB97" i="37"/>
  <c r="FJV97" i="37"/>
  <c r="AJE97" i="37"/>
  <c r="DQX97" i="37"/>
  <c r="CKT97" i="37"/>
  <c r="ZQ97" i="37"/>
  <c r="BPG97" i="37"/>
  <c r="EZD97" i="37"/>
  <c r="HQK97" i="37"/>
  <c r="EVY97" i="37"/>
  <c r="CFC97" i="37"/>
  <c r="FCO97" i="37"/>
  <c r="FJE97" i="37"/>
  <c r="CHA97" i="37"/>
  <c r="EQZ97" i="37"/>
  <c r="HYL97" i="37"/>
  <c r="CRN97" i="37"/>
  <c r="EBS97" i="37"/>
  <c r="HYB97" i="37"/>
  <c r="AFG97" i="37"/>
  <c r="AWL97" i="37"/>
  <c r="CN97" i="37"/>
  <c r="COU97" i="37"/>
  <c r="QJ97" i="37"/>
  <c r="BFX97" i="37"/>
  <c r="FWH97" i="37"/>
  <c r="NV97" i="37"/>
  <c r="ECL97" i="37"/>
  <c r="BK97" i="37"/>
  <c r="BDG97" i="37"/>
  <c r="CEA97" i="37"/>
  <c r="FIS97" i="37"/>
  <c r="AFO97" i="37"/>
  <c r="FGN97" i="37"/>
  <c r="I100" i="37"/>
  <c r="BAM97" i="37"/>
  <c r="FUI97" i="37"/>
  <c r="CZP97" i="37"/>
  <c r="FFH97" i="37"/>
  <c r="IHF97" i="37"/>
  <c r="DNT97" i="37"/>
  <c r="ETV97" i="37"/>
  <c r="IHP97" i="37"/>
  <c r="BVL97" i="37"/>
  <c r="TD97" i="37"/>
  <c r="BTF97" i="37"/>
  <c r="HUV97" i="37"/>
  <c r="AH97" i="37"/>
  <c r="CEP97" i="37"/>
  <c r="CPG97" i="37"/>
  <c r="DP97" i="37"/>
  <c r="BCK97" i="37"/>
  <c r="AWK97" i="37"/>
  <c r="AEG97" i="37"/>
  <c r="ECB97" i="37"/>
  <c r="CTA97" i="37"/>
  <c r="GO97" i="37"/>
  <c r="EXE97" i="37"/>
  <c r="CID97" i="37"/>
  <c r="IRJ97" i="37"/>
  <c r="EDX97" i="37"/>
  <c r="JUJ97" i="37"/>
  <c r="EIW97" i="37"/>
  <c r="EWE97" i="37"/>
  <c r="HVK97" i="37"/>
  <c r="EHE97" i="37"/>
  <c r="IKZ97" i="37"/>
  <c r="DMP97" i="37"/>
  <c r="IIW97" i="37"/>
  <c r="EMD97" i="37"/>
  <c r="FQF97" i="37"/>
  <c r="ILY97" i="37"/>
  <c r="FUV97" i="37"/>
  <c r="AYA97" i="37"/>
  <c r="JOK97" i="37"/>
  <c r="IBE97" i="37"/>
  <c r="GFQ97" i="37"/>
  <c r="KHR97" i="37"/>
  <c r="MYJ97" i="37"/>
  <c r="PMV97" i="37"/>
  <c r="KDR97" i="37"/>
  <c r="INB97" i="37"/>
  <c r="GUQ97" i="37"/>
  <c r="LUU97" i="37"/>
  <c r="OPI97" i="37"/>
  <c r="IHV97" i="37"/>
  <c r="GWR97" i="37"/>
  <c r="CLT97" i="37"/>
  <c r="MKI97" i="37"/>
  <c r="PLK97" i="37"/>
  <c r="MSQ97" i="37"/>
  <c r="GGD97" i="37"/>
  <c r="NAJ97" i="37"/>
  <c r="QBL97" i="37"/>
  <c r="MSE97" i="37"/>
  <c r="HSK97" i="37"/>
  <c r="NHQ97" i="37"/>
  <c r="QIN97" i="37"/>
  <c r="SWZ97" i="37"/>
  <c r="VLL97" i="37"/>
  <c r="LZR97" i="37"/>
  <c r="QPC97" i="37"/>
  <c r="ILS97" i="37"/>
  <c r="PPN97" i="37"/>
  <c r="TG97" i="37"/>
  <c r="AOW97" i="37"/>
  <c r="DXW97" i="37"/>
  <c r="BLY97" i="37"/>
  <c r="ALU97" i="37"/>
  <c r="AEE97" i="37"/>
  <c r="BYQ97" i="37"/>
  <c r="FAR97" i="37"/>
  <c r="DXL97" i="37"/>
  <c r="CXT97" i="37"/>
  <c r="FXP97" i="37"/>
  <c r="EBV97" i="37"/>
  <c r="JMD97" i="37"/>
  <c r="FNL97" i="37"/>
  <c r="KJS97" i="37"/>
  <c r="CW97" i="37"/>
  <c r="DIZ97" i="37"/>
  <c r="BZL97" i="37"/>
  <c r="FLS97" i="37"/>
  <c r="IYR97" i="37"/>
  <c r="DHV97" i="37"/>
  <c r="IXW97" i="37"/>
  <c r="FWL97" i="37"/>
  <c r="GNP97" i="37"/>
  <c r="JCH97" i="37"/>
  <c r="GZX97" i="37"/>
  <c r="FTE97" i="37"/>
  <c r="KDE97" i="37"/>
  <c r="IRZ97" i="37"/>
  <c r="HGJ97" i="37"/>
  <c r="KVH97" i="37"/>
  <c r="NJX97" i="37"/>
  <c r="PYJ97" i="37"/>
  <c r="KWZ97" i="37"/>
  <c r="JOS97" i="37"/>
  <c r="IEF97" i="37"/>
  <c r="MHK97" i="37"/>
  <c r="PBX97" i="37"/>
  <c r="JJX97" i="37"/>
  <c r="IFR97" i="37"/>
  <c r="FGJ97" i="37"/>
  <c r="MYC97" i="37"/>
  <c r="HMU97" i="37"/>
  <c r="NGJ97" i="37"/>
  <c r="IQY97" i="37"/>
  <c r="NOC97" i="37"/>
  <c r="HKV97" i="37"/>
  <c r="NFX97" i="37"/>
  <c r="JPL97" i="37"/>
  <c r="NVI97" i="37"/>
  <c r="QUB97" i="37"/>
  <c r="TIN97" i="37"/>
  <c r="VWZ97" i="37"/>
  <c r="MXK97" i="37"/>
  <c r="RBR97" i="37"/>
  <c r="LBF97" i="37"/>
  <c r="QFU97" i="37"/>
  <c r="NZ97" i="37"/>
  <c r="AIS97" i="37"/>
  <c r="YD97" i="37"/>
  <c r="CWY97" i="37"/>
  <c r="AAS97" i="37"/>
  <c r="TZR97" i="37"/>
  <c r="WPJ97" i="37"/>
  <c r="MWF97" i="37"/>
  <c r="TGN97" i="37"/>
  <c r="ITO97" i="37"/>
  <c r="HRC97" i="37"/>
  <c r="RPS97" i="37"/>
  <c r="UQW97" i="37"/>
  <c r="UOP97" i="37"/>
  <c r="WJZ97" i="37"/>
  <c r="PRF97" i="37"/>
  <c r="TFM97" i="37"/>
  <c r="TDA97" i="37"/>
  <c r="PXF97" i="37"/>
  <c r="UWI97" i="37"/>
  <c r="UWY97" i="37"/>
  <c r="WIV97" i="37"/>
  <c r="NZU97" i="37"/>
  <c r="TQW97" i="37"/>
  <c r="IDO97" i="37"/>
  <c r="QZK97" i="37"/>
  <c r="UAQ97" i="37"/>
  <c r="LMS97" i="37"/>
  <c r="QPA97" i="37"/>
  <c r="WXV97" i="37"/>
  <c r="XBU97" i="37"/>
  <c r="RFB97" i="37"/>
  <c r="OZQ97" i="37"/>
  <c r="VHP97" i="37"/>
  <c r="QMG97" i="37"/>
  <c r="RYL97" i="37"/>
  <c r="HQT97" i="37"/>
  <c r="MLI97" i="37"/>
  <c r="OFL97" i="37"/>
  <c r="NBG97" i="37"/>
  <c r="RBX97" i="37"/>
  <c r="NQX97" i="37"/>
  <c r="KNG97" i="37"/>
  <c r="NUP97" i="37"/>
  <c r="KWO97" i="37"/>
  <c r="KLH97" i="37"/>
  <c r="HWK97" i="37"/>
  <c r="JJQ97" i="37"/>
  <c r="IPY97" i="37"/>
  <c r="HQH97" i="37"/>
  <c r="HXX97" i="37"/>
  <c r="DJS97" i="37"/>
  <c r="EHW97" i="37"/>
  <c r="IWX97" i="37"/>
  <c r="COD97" i="37"/>
  <c r="BXA97" i="37"/>
  <c r="BSN97" i="37"/>
  <c r="GV97" i="37"/>
  <c r="ABC97" i="37"/>
  <c r="SR97" i="37"/>
  <c r="BKH97" i="37"/>
  <c r="EF97" i="37"/>
  <c r="AWQ97" i="37"/>
  <c r="BZW97" i="37"/>
  <c r="EOY97" i="37"/>
  <c r="YE97" i="37"/>
  <c r="BNO97" i="37"/>
  <c r="CIJ97" i="37"/>
  <c r="FCL97" i="37"/>
  <c r="BKQ97" i="37"/>
  <c r="JM97" i="37"/>
  <c r="DS97" i="37"/>
  <c r="GP97" i="37"/>
  <c r="CBJ97" i="37"/>
  <c r="ADY97" i="37"/>
  <c r="UV97" i="37"/>
  <c r="CRO97" i="37"/>
  <c r="TE97" i="37"/>
  <c r="BBK97" i="37"/>
  <c r="OO97" i="37"/>
  <c r="DAZ97" i="37"/>
  <c r="FTN97" i="37"/>
  <c r="J97" i="37"/>
  <c r="LR97" i="37"/>
  <c r="OY97" i="37"/>
  <c r="G98" i="37"/>
  <c r="ALQ97" i="37"/>
  <c r="ACV97" i="37"/>
  <c r="CXO97" i="37"/>
  <c r="AFI97" i="37"/>
  <c r="BIO97" i="37"/>
  <c r="ABD97" i="37"/>
  <c r="DHN97" i="37"/>
  <c r="FZN97" i="37"/>
  <c r="ACM97" i="37"/>
  <c r="UI97" i="37"/>
  <c r="BLR97" i="37"/>
  <c r="GY97" i="37"/>
  <c r="AYD97" i="37"/>
  <c r="CBK97" i="37"/>
  <c r="EQI97" i="37"/>
  <c r="AAU97" i="37"/>
  <c r="BPE97" i="37"/>
  <c r="CJW97" i="37"/>
  <c r="IC97" i="37"/>
  <c r="BW97" i="37"/>
  <c r="EQ97" i="37"/>
  <c r="BZZ97" i="37"/>
  <c r="ACD97" i="37"/>
  <c r="SX97" i="37"/>
  <c r="CQE97" i="37"/>
  <c r="QI97" i="37"/>
  <c r="AZP97" i="37"/>
  <c r="LL97" i="37"/>
  <c r="CZM97" i="37"/>
  <c r="FSD97" i="37"/>
  <c r="AGM97" i="37"/>
  <c r="CST97" i="37"/>
  <c r="APV97" i="37"/>
  <c r="AIQ97" i="37"/>
  <c r="AQ97" i="37"/>
  <c r="FH97" i="37"/>
  <c r="ECA97" i="37"/>
  <c r="QK97" i="37"/>
  <c r="CYZ97" i="37"/>
  <c r="ADF97" i="37"/>
  <c r="BWN97" i="37"/>
  <c r="BZE97" i="37"/>
  <c r="BYM97" i="37"/>
  <c r="CPQ97" i="37"/>
  <c r="DIH97" i="37"/>
  <c r="GHU97" i="37"/>
  <c r="CYE97" i="37"/>
  <c r="BZU97" i="37"/>
  <c r="DCA97" i="37"/>
  <c r="DLQ97" i="37"/>
  <c r="GUN97" i="37"/>
  <c r="AGU97" i="37"/>
  <c r="GKB97" i="37"/>
  <c r="JEH97" i="37"/>
  <c r="FDC97" i="37"/>
  <c r="GFT97" i="37"/>
  <c r="JGU97" i="37"/>
  <c r="ENL97" i="37"/>
  <c r="CD97" i="37"/>
  <c r="EO97" i="37"/>
  <c r="APZ97" i="37"/>
  <c r="PZU97" i="37"/>
  <c r="SYG97" i="37"/>
  <c r="SPF97" i="37"/>
  <c r="VYE97" i="37"/>
  <c r="SNI97" i="37"/>
  <c r="VFD97" i="37"/>
  <c r="LIK97" i="37"/>
  <c r="SED97" i="37"/>
  <c r="UTC97" i="37"/>
  <c r="UFL97" i="37"/>
  <c r="QBS97" i="37"/>
  <c r="WEI97" i="37"/>
  <c r="PAD97" i="37"/>
  <c r="RCN97" i="37"/>
  <c r="SMR97" i="37"/>
  <c r="TLC97" i="37"/>
  <c r="TYS97" i="37"/>
  <c r="VXP97" i="37"/>
  <c r="RIN97" i="37"/>
  <c r="UFQ97" i="37"/>
  <c r="MHZ97" i="37"/>
  <c r="SAC97" i="37"/>
  <c r="UWP97" i="37"/>
  <c r="LJX97" i="37"/>
  <c r="WNY97" i="37"/>
  <c r="UZG97" i="37"/>
  <c r="JOE97" i="37"/>
  <c r="LBK97" i="37"/>
  <c r="TGT97" i="37"/>
  <c r="NFL97" i="37"/>
  <c r="PUE97" i="37"/>
  <c r="RBT97" i="37"/>
  <c r="SNM97" i="37"/>
  <c r="SQY97" i="37"/>
  <c r="VKN97" i="37"/>
  <c r="NKX97" i="37"/>
  <c r="EPS97" i="37"/>
  <c r="NES97" i="37"/>
  <c r="GJU97" i="37"/>
  <c r="PKY97" i="37"/>
  <c r="KIW97" i="37"/>
  <c r="NZP97" i="37"/>
  <c r="JSR97" i="37"/>
  <c r="IJJ97" i="37"/>
  <c r="FFM97" i="37"/>
  <c r="KIH97" i="37"/>
  <c r="GSZ97" i="37"/>
  <c r="ISE97" i="37"/>
  <c r="DYO97" i="37"/>
  <c r="BRE97" i="37"/>
  <c r="EBX97" i="37"/>
  <c r="CWE97" i="37"/>
  <c r="DZ97" i="37"/>
  <c r="RA97" i="37"/>
  <c r="UL97" i="37"/>
  <c r="FB97" i="37"/>
  <c r="ARB97" i="37"/>
  <c r="AIV97" i="37"/>
  <c r="DCE97" i="37"/>
  <c r="AOA97" i="37"/>
  <c r="BOB97" i="37"/>
  <c r="AKB97" i="37"/>
  <c r="DMO97" i="37"/>
  <c r="GED97" i="37"/>
  <c r="AHU97" i="37"/>
  <c r="FK97" i="37"/>
  <c r="AJQ97" i="37"/>
  <c r="AOL97" i="37"/>
  <c r="AEM97" i="37"/>
  <c r="WE97" i="37"/>
  <c r="BCF97" i="37"/>
  <c r="DTG97" i="37"/>
  <c r="BLG97" i="37"/>
  <c r="AJA97" i="37"/>
  <c r="BIQ97" i="37"/>
  <c r="EFE97" i="37"/>
  <c r="CG97" i="37"/>
  <c r="LK97" i="37"/>
  <c r="APS97" i="37"/>
  <c r="AUP97" i="37"/>
  <c r="AMD97" i="37"/>
  <c r="ADZ97" i="37"/>
  <c r="BIT97" i="37"/>
  <c r="DZG97" i="37"/>
  <c r="BSK97" i="37"/>
  <c r="UDF97" i="37"/>
  <c r="VJJ97" i="37"/>
  <c r="RCP97" i="37"/>
  <c r="UWV97" i="37"/>
  <c r="RVC97" i="37"/>
  <c r="UTS97" i="37"/>
  <c r="CQZ97" i="37"/>
  <c r="RKP97" i="37"/>
  <c r="QQM97" i="37"/>
  <c r="TUG97" i="37"/>
  <c r="WDW97" i="37"/>
  <c r="VSY97" i="37"/>
  <c r="NNG97" i="37"/>
  <c r="VYY97" i="37"/>
  <c r="RUQ97" i="37"/>
  <c r="LDK97" i="37"/>
  <c r="TMN97" i="37"/>
  <c r="VPX97" i="37"/>
  <c r="QQK97" i="37"/>
  <c r="TVS97" i="37"/>
  <c r="KGW97" i="37"/>
  <c r="RIE97" i="37"/>
  <c r="WIL97" i="37"/>
  <c r="HTI97" i="37"/>
  <c r="VZQ97" i="37"/>
  <c r="UNE97" i="37"/>
  <c r="RTN97" i="37"/>
  <c r="IWW97" i="37"/>
  <c r="SVR97" i="37"/>
  <c r="MPG97" i="37"/>
  <c r="PBI97" i="37"/>
  <c r="QSS97" i="37"/>
  <c r="SBK97" i="37"/>
  <c r="SCW97" i="37"/>
  <c r="UTL97" i="37"/>
  <c r="MQP97" i="37"/>
  <c r="PRP97" i="37"/>
  <c r="MKJ97" i="37"/>
  <c r="ZJ97" i="37"/>
  <c r="OSI97" i="37"/>
  <c r="IXI97" i="37"/>
  <c r="NIN97" i="37"/>
  <c r="IVG97" i="37"/>
  <c r="HPO97" i="37"/>
  <c r="GPL97" i="37"/>
  <c r="JRK97" i="37"/>
  <c r="FRN97" i="37"/>
  <c r="HLP97" i="37"/>
  <c r="AOQ97" i="37"/>
  <c r="HCO97" i="37"/>
  <c r="DAL97" i="37"/>
  <c r="ANI97" i="37"/>
  <c r="JN97" i="37"/>
  <c r="XB97" i="37"/>
  <c r="ABA97" i="37"/>
  <c r="OT97" i="37"/>
  <c r="DK97" i="37"/>
  <c r="APO97" i="37"/>
  <c r="DHS97" i="37"/>
  <c r="AWW97" i="37"/>
  <c r="LA97" i="37"/>
  <c r="ATS97" i="37"/>
  <c r="DSP97" i="37"/>
  <c r="GJ97" i="37"/>
  <c r="HB97" i="37"/>
  <c r="KY97" i="37"/>
  <c r="APG97" i="37"/>
  <c r="AUD97" i="37"/>
  <c r="ALP97" i="37"/>
  <c r="ADJ97" i="37"/>
  <c r="BIG97" i="37"/>
  <c r="DYU97" i="37"/>
  <c r="BRW97" i="37"/>
  <c r="ASV97" i="37"/>
  <c r="BPF97" i="37"/>
  <c r="ELF97" i="37"/>
  <c r="YT97" i="37"/>
  <c r="QY97" i="37"/>
  <c r="FD97" i="37"/>
  <c r="BAD97" i="37"/>
  <c r="ASN97" i="37"/>
  <c r="ALD97" i="37"/>
  <c r="BOU97" i="37"/>
  <c r="EEU97" i="37"/>
  <c r="H103" i="37"/>
  <c r="BBL97" i="37"/>
  <c r="BWK97" i="37"/>
  <c r="ERU97" i="37"/>
  <c r="KX97" i="37"/>
  <c r="YO97" i="37"/>
  <c r="ACS97" i="37"/>
  <c r="QT97" i="37"/>
  <c r="GC97" i="37"/>
  <c r="ARD97" i="37"/>
  <c r="DJC97" i="37"/>
  <c r="AYX97" i="37"/>
  <c r="ON97" i="37"/>
  <c r="AVT97" i="37"/>
  <c r="DUC97" i="37"/>
  <c r="JO97" i="37"/>
  <c r="ANW97" i="37"/>
  <c r="AST97" i="37"/>
  <c r="AJX97" i="37"/>
  <c r="ABN97" i="37"/>
  <c r="BGT97" i="37"/>
  <c r="DXK97" i="37"/>
  <c r="BQE97" i="37"/>
  <c r="AQM97" i="37"/>
  <c r="BNP97" i="37"/>
  <c r="EJS97" i="37"/>
  <c r="TW97" i="37"/>
  <c r="AUF97" i="37"/>
  <c r="PT97" i="37"/>
  <c r="OE97" i="37"/>
  <c r="ADU97" i="37"/>
  <c r="ABM97" i="37"/>
  <c r="BWW97" i="37"/>
  <c r="BKD97" i="37"/>
  <c r="AFM97" i="37"/>
  <c r="FGP97" i="37"/>
  <c r="ACH97" i="37"/>
  <c r="DPH97" i="37"/>
  <c r="CIZ97" i="37"/>
  <c r="SQ97" i="37"/>
  <c r="BME97" i="37"/>
  <c r="EXP97" i="37"/>
  <c r="HPA97" i="37"/>
  <c r="EUD97" i="37"/>
  <c r="CAV97" i="37"/>
  <c r="FAU97" i="37"/>
  <c r="FHK97" i="37"/>
  <c r="CCW97" i="37"/>
  <c r="EOR97" i="37"/>
  <c r="HXB97" i="37"/>
  <c r="CMX97" i="37"/>
  <c r="DYH97" i="37"/>
  <c r="HWN97" i="37"/>
  <c r="KPS97" i="37"/>
  <c r="EQJ97" i="37"/>
  <c r="CL97" i="37"/>
  <c r="BHZ97" i="37"/>
  <c r="XZ97" i="37"/>
  <c r="DAI97" i="37"/>
  <c r="AND97" i="37"/>
  <c r="BTQ97" i="37"/>
  <c r="GGL97" i="37"/>
  <c r="AON97" i="37"/>
  <c r="AKC97" i="37"/>
  <c r="ANS97" i="37"/>
  <c r="BRS97" i="37"/>
  <c r="CNH97" i="37"/>
  <c r="FQG97" i="37"/>
  <c r="BMN97" i="37"/>
  <c r="FOU97" i="37"/>
  <c r="BJM97" i="37"/>
  <c r="CEF97" i="37"/>
  <c r="GCO97" i="37"/>
  <c r="DMM97" i="37"/>
  <c r="FPF97" i="37"/>
  <c r="IOD97" i="37"/>
  <c r="EBW97" i="37"/>
  <c r="FHD97" i="37"/>
  <c r="IPE97" i="37"/>
  <c r="CZL97" i="37"/>
  <c r="ALO97" i="37"/>
  <c r="CI97" i="37"/>
  <c r="HA97" i="37"/>
  <c r="EDK97" i="37"/>
  <c r="SL97" i="37"/>
  <c r="DCM97" i="37"/>
  <c r="AGB97" i="37"/>
  <c r="BYS97" i="37"/>
  <c r="CBE97" i="37"/>
  <c r="BZY97" i="37"/>
  <c r="CQV97" i="37"/>
  <c r="DJL97" i="37"/>
  <c r="GIS97" i="37"/>
  <c r="CZR97" i="37"/>
  <c r="CCF97" i="37"/>
  <c r="DDV97" i="37"/>
  <c r="DNE97" i="37"/>
  <c r="GVN97" i="37"/>
  <c r="ASJ97" i="37"/>
  <c r="GLE97" i="37"/>
  <c r="JFF97" i="37"/>
  <c r="FEP97" i="37"/>
  <c r="GHB97" i="37"/>
  <c r="BE97" i="37"/>
  <c r="GM97" i="37"/>
  <c r="UB97" i="37"/>
  <c r="XL97" i="37"/>
  <c r="ENO97" i="37"/>
  <c r="ANE97" i="37"/>
  <c r="DMB97" i="37"/>
  <c r="AZY97" i="37"/>
  <c r="CHF97" i="37"/>
  <c r="ZN97" i="37"/>
  <c r="CIL97" i="37"/>
  <c r="CYQ97" i="37"/>
  <c r="DRG97" i="37"/>
  <c r="GOS97" i="37"/>
  <c r="DKE97" i="37"/>
  <c r="TV97" i="37"/>
  <c r="DOM97" i="37"/>
  <c r="DWJ97" i="37"/>
  <c r="HCB97" i="37"/>
  <c r="CGF97" i="37"/>
  <c r="GSH97" i="37"/>
  <c r="JLF97" i="37"/>
  <c r="FNI97" i="37"/>
  <c r="GOV97" i="37"/>
  <c r="AT97" i="37"/>
  <c r="G103" i="37"/>
  <c r="AOH97" i="37"/>
  <c r="APA97" i="37"/>
  <c r="NH97" i="37"/>
  <c r="BJD97" i="37"/>
  <c r="ECR97" i="37"/>
  <c r="BTH97" i="37"/>
  <c r="CSF97" i="37"/>
  <c r="BDZ97" i="37"/>
  <c r="CTT97" i="37"/>
  <c r="DJZ97" i="37"/>
  <c r="ECQ97" i="37"/>
  <c r="GXM97" i="37"/>
  <c r="DWU97" i="37"/>
  <c r="BOK97" i="37"/>
  <c r="ECC97" i="37"/>
  <c r="EJM97" i="37"/>
  <c r="HLQ97" i="37"/>
  <c r="DGB97" i="37"/>
  <c r="HCT97" i="37"/>
  <c r="JTZ97" i="37"/>
  <c r="BIU97" i="37"/>
  <c r="HAF97" i="37"/>
  <c r="JXX97" i="37"/>
  <c r="CZQ97" i="37"/>
  <c r="FJR97" i="37"/>
  <c r="GHX97" i="37"/>
  <c r="FOH97" i="37"/>
  <c r="H100" i="37"/>
  <c r="AZD97" i="37"/>
  <c r="RH97" i="37"/>
  <c r="EUU97" i="37"/>
  <c r="CHT97" i="37"/>
  <c r="AXU97" i="37"/>
  <c r="BQZ97" i="37"/>
  <c r="GXA97" i="37"/>
  <c r="BRG97" i="37"/>
  <c r="BCT97" i="37"/>
  <c r="ARU97" i="37"/>
  <c r="GSV97" i="37"/>
  <c r="EHT97" i="37"/>
  <c r="HZB97" i="37"/>
  <c r="EFW97" i="37"/>
  <c r="EUC97" i="37"/>
  <c r="GEL97" i="37"/>
  <c r="FUN97" i="37"/>
  <c r="HAY97" i="37"/>
  <c r="KEU97" i="37"/>
  <c r="GQW97" i="37"/>
  <c r="FNA97" i="37"/>
  <c r="FHE97" i="37"/>
  <c r="GOI97" i="37"/>
  <c r="KLJ97" i="37"/>
  <c r="ISN97" i="37"/>
  <c r="IBD97" i="37"/>
  <c r="FRL97" i="37"/>
  <c r="KCR97" i="37"/>
  <c r="IXH97" i="37"/>
  <c r="LWR97" i="37"/>
  <c r="OLD97" i="37"/>
  <c r="HOF97" i="37"/>
  <c r="MBF97" i="37"/>
  <c r="LHD97" i="37"/>
  <c r="KMZ97" i="37"/>
  <c r="NLC97" i="37"/>
  <c r="QFP97" i="37"/>
  <c r="LET97" i="37"/>
  <c r="KNZ97" i="37"/>
  <c r="KPR97" i="37"/>
  <c r="OEM97" i="37"/>
  <c r="LFI97" i="37"/>
  <c r="OMT97" i="37"/>
  <c r="LRL97" i="37"/>
  <c r="OUN97" i="37"/>
  <c r="LEM97" i="37"/>
  <c r="OMI97" i="37"/>
  <c r="MAO97" i="37"/>
  <c r="PBS97" i="37"/>
  <c r="RVH97" i="37"/>
  <c r="UJT97" i="37"/>
  <c r="EEJ97" i="37"/>
  <c r="PAZ97" i="37"/>
  <c r="SFJ97" i="37"/>
  <c r="NMS97" i="37"/>
  <c r="RJU97" i="37"/>
  <c r="AJV97" i="37"/>
  <c r="ARQ97" i="37"/>
  <c r="ES97" i="37"/>
  <c r="GAX97" i="37"/>
  <c r="DFJ97" i="37"/>
  <c r="CJP97" i="37"/>
  <c r="CSC97" i="37"/>
  <c r="HRU97" i="37"/>
  <c r="BQC97" i="37"/>
  <c r="DHJ97" i="37"/>
  <c r="DEW97" i="37"/>
  <c r="HOV97" i="37"/>
  <c r="FOQ97" i="37"/>
  <c r="ITE97" i="37"/>
  <c r="CBR97" i="37"/>
  <c r="CCY97" i="37"/>
  <c r="GWH97" i="37"/>
  <c r="GNE97" i="37"/>
  <c r="HRH97" i="37"/>
  <c r="KRJ97" i="37"/>
  <c r="HKN97" i="37"/>
  <c r="GLI97" i="37"/>
  <c r="CNO97" i="37"/>
  <c r="HLZ97" i="37"/>
  <c r="KYN97" i="37"/>
  <c r="JIW97" i="37"/>
  <c r="IRY97" i="37"/>
  <c r="GYE97" i="37"/>
  <c r="KQL97" i="37"/>
  <c r="JNH97" i="37"/>
  <c r="MIF97" i="37"/>
  <c r="OWR97" i="37"/>
  <c r="ISU97" i="37"/>
  <c r="GQN97" i="37"/>
  <c r="LTS97" i="37"/>
  <c r="LDE97" i="37"/>
  <c r="NXR97" i="37"/>
  <c r="GGG97" i="37"/>
  <c r="LRI97" i="37"/>
  <c r="LDU97" i="37"/>
  <c r="LNW97" i="37"/>
  <c r="OSF97" i="37"/>
  <c r="LZE97" i="37"/>
  <c r="PAN97" i="37"/>
  <c r="MHD97" i="37"/>
  <c r="PIG97" i="37"/>
  <c r="LYR97" i="37"/>
  <c r="WYP97" i="37"/>
  <c r="UXX97" i="37"/>
  <c r="RAO97" i="37"/>
  <c r="TUH97" i="37"/>
  <c r="UQV97" i="37"/>
  <c r="SMS97" i="37"/>
  <c r="TOJ97" i="37"/>
  <c r="SZJ97" i="37"/>
  <c r="WAW97" i="37"/>
  <c r="SMX97" i="37"/>
  <c r="WIM97" i="37"/>
  <c r="NYQ97" i="37"/>
  <c r="SNC97" i="37"/>
  <c r="SJM97" i="37"/>
  <c r="HQG97" i="37"/>
  <c r="MWP97" i="37"/>
  <c r="LJM97" i="37"/>
  <c r="HRB97" i="37"/>
  <c r="GRC97" i="37"/>
  <c r="BWR97" i="37"/>
  <c r="HUD97" i="37"/>
  <c r="CSO97" i="37"/>
  <c r="K97" i="37"/>
  <c r="BVJ97" i="37"/>
  <c r="ABR97" i="37"/>
  <c r="AIZ97" i="37"/>
  <c r="DAM97" i="37"/>
  <c r="PF97" i="37"/>
  <c r="UZ97" i="37"/>
  <c r="OF97" i="37"/>
  <c r="AEH97" i="37"/>
  <c r="AUJ97" i="37"/>
  <c r="APF97" i="37"/>
  <c r="ACE97" i="37"/>
  <c r="WU97" i="37"/>
  <c r="APQ97" i="37"/>
  <c r="AUZ97" i="37"/>
  <c r="EW97" i="37"/>
  <c r="T97" i="37"/>
  <c r="XY97" i="37"/>
  <c r="CMY97" i="37"/>
  <c r="AUX97" i="37"/>
  <c r="CVY97" i="37"/>
  <c r="PZ97" i="37"/>
  <c r="DI97" i="37"/>
  <c r="AHP97" i="37"/>
  <c r="AMI97" i="37"/>
  <c r="AIH97" i="37"/>
  <c r="GDF97" i="37"/>
  <c r="DFY97" i="37"/>
  <c r="PJ97" i="37"/>
  <c r="AFV97" i="37"/>
  <c r="AXS97" i="37"/>
  <c r="BJY97" i="37"/>
  <c r="ASL97" i="37"/>
  <c r="DEB97" i="37"/>
  <c r="GSW97" i="37"/>
  <c r="AWU97" i="37"/>
  <c r="ECV97" i="37"/>
  <c r="CUF97" i="37"/>
  <c r="JPJ97" i="37"/>
  <c r="GUF97" i="37"/>
  <c r="CIT97" i="37"/>
  <c r="SG97" i="37"/>
  <c r="BDS97" i="37"/>
  <c r="BAI97" i="37"/>
  <c r="FQH97" i="37"/>
  <c r="DIS97" i="37"/>
  <c r="CVP97" i="37"/>
  <c r="CGA97" i="37"/>
  <c r="HPM97" i="37"/>
  <c r="EB97" i="37"/>
  <c r="CRE97" i="37"/>
  <c r="CRG97" i="37"/>
  <c r="HRO97" i="37"/>
  <c r="BUY97" i="37"/>
  <c r="IJD97" i="37"/>
  <c r="FO97" i="37"/>
  <c r="APM97" i="37"/>
  <c r="ENC97" i="37"/>
  <c r="CGG97" i="37"/>
  <c r="VX97" i="37"/>
  <c r="CKD97" i="37"/>
  <c r="CJQ97" i="37"/>
  <c r="FQU97" i="37"/>
  <c r="FCD97" i="37"/>
  <c r="DNV97" i="37"/>
  <c r="GJL97" i="37"/>
  <c r="FIB97" i="37"/>
  <c r="CPV97" i="37"/>
  <c r="FZF97" i="37"/>
  <c r="QN97" i="37"/>
  <c r="KI97" i="37"/>
  <c r="EXS97" i="37"/>
  <c r="CRX97" i="37"/>
  <c r="AQV97" i="37"/>
  <c r="CRY97" i="37"/>
  <c r="CRL97" i="37"/>
  <c r="FXI97" i="37"/>
  <c r="FJH97" i="37"/>
  <c r="DXB97" i="37"/>
  <c r="GPZ97" i="37"/>
  <c r="FQO97" i="37"/>
  <c r="DGC97" i="37"/>
  <c r="GHQ97" i="37"/>
  <c r="AHD97" i="37"/>
  <c r="AGJ97" i="37"/>
  <c r="AHX97" i="37"/>
  <c r="DJA97" i="37"/>
  <c r="BLA97" i="37"/>
  <c r="AIK97" i="37"/>
  <c r="DCV97" i="37"/>
  <c r="GGW97" i="37"/>
  <c r="YK97" i="37"/>
  <c r="EKB97" i="37"/>
  <c r="GZO97" i="37"/>
  <c r="GBZ97" i="37"/>
  <c r="DZB97" i="37"/>
  <c r="GTB97" i="37"/>
  <c r="ELM97" i="37"/>
  <c r="DYY97" i="37"/>
  <c r="FXK97" i="37"/>
  <c r="GZ97" i="37"/>
  <c r="CAF97" i="37"/>
  <c r="BUF97" i="37"/>
  <c r="AUK97" i="37"/>
  <c r="EXD97" i="37"/>
  <c r="FUW97" i="37"/>
  <c r="HCF97" i="37"/>
  <c r="GZQ97" i="37"/>
  <c r="CHC97" i="37"/>
  <c r="ICR97" i="37"/>
  <c r="GTD97" i="37"/>
  <c r="FII97" i="37"/>
  <c r="FVP97" i="37"/>
  <c r="HAT97" i="37"/>
  <c r="ICL97" i="37"/>
  <c r="KJF97" i="37"/>
  <c r="GUL97" i="37"/>
  <c r="LRD97" i="37"/>
  <c r="DFO97" i="37"/>
  <c r="JNQ97" i="37"/>
  <c r="KDA97" i="37"/>
  <c r="PBK97" i="37"/>
  <c r="KYI97" i="37"/>
  <c r="EXF97" i="37"/>
  <c r="NXX97" i="37"/>
  <c r="NFV97" i="37"/>
  <c r="LHA97" i="37"/>
  <c r="HIH97" i="37"/>
  <c r="OFS97" i="37"/>
  <c r="NUU97" i="37"/>
  <c r="RPT97" i="37"/>
  <c r="VWN97" i="37"/>
  <c r="TNG97" i="37"/>
  <c r="TUT97" i="37"/>
  <c r="WYE97" i="37"/>
  <c r="TIX97" i="37"/>
  <c r="TIW97" i="37"/>
  <c r="RUR97" i="37"/>
  <c r="TCY97" i="37"/>
  <c r="MFE97" i="37"/>
  <c r="UWC97" i="37"/>
  <c r="QTB97" i="37"/>
  <c r="VQJ97" i="37"/>
  <c r="MJC97" i="37"/>
  <c r="PZN97" i="37"/>
  <c r="RZY97" i="37"/>
  <c r="RRH97" i="37"/>
  <c r="MHS97" i="37"/>
  <c r="JPF97" i="37"/>
  <c r="ESZ97" i="37"/>
  <c r="DBV97" i="37"/>
  <c r="IXB97" i="37"/>
  <c r="GPA97" i="37"/>
  <c r="AMB97" i="37"/>
  <c r="AGQ97" i="37"/>
  <c r="CAX97" i="37"/>
  <c r="AVR97" i="37"/>
  <c r="ASU97" i="37"/>
  <c r="DGN97" i="37"/>
  <c r="D103" i="37"/>
  <c r="ABQ97" i="37"/>
  <c r="AKO97" i="37"/>
  <c r="AOS97" i="37"/>
  <c r="BCB97" i="37"/>
  <c r="EX97" i="37"/>
  <c r="AIT97" i="37"/>
  <c r="ARP97" i="37"/>
  <c r="AYG97" i="37"/>
  <c r="BCP97" i="37"/>
  <c r="KK97" i="37"/>
  <c r="HY97" i="37"/>
  <c r="AFD97" i="37"/>
  <c r="CSM97" i="37"/>
  <c r="BCN97" i="37"/>
  <c r="DBZ97" i="37"/>
  <c r="WB97" i="37"/>
  <c r="NL97" i="37"/>
  <c r="AOM97" i="37"/>
  <c r="AVM97" i="37"/>
  <c r="ASE97" i="37"/>
  <c r="DQ97" i="37"/>
  <c r="DMN97" i="37"/>
  <c r="DV97" i="37"/>
  <c r="ASD97" i="37"/>
  <c r="BKF97" i="37"/>
  <c r="BVN97" i="37"/>
  <c r="BGA97" i="37"/>
  <c r="BT97" i="37"/>
  <c r="GYK97" i="37"/>
  <c r="BRM97" i="37"/>
  <c r="EKT97" i="37"/>
  <c r="DIK97" i="37"/>
  <c r="JUX97" i="37"/>
  <c r="HBK97" i="37"/>
  <c r="DCK97" i="37"/>
  <c r="AEJ97" i="37"/>
  <c r="BMH97" i="37"/>
  <c r="BKV97" i="37"/>
  <c r="FYD97" i="37"/>
  <c r="DPV97" i="37"/>
  <c r="DCU97" i="37"/>
  <c r="CUN97" i="37"/>
  <c r="HVA97" i="37"/>
  <c r="BEM97" i="37"/>
  <c r="ELK97" i="37"/>
  <c r="DCI97" i="37"/>
  <c r="HXN97" i="37"/>
  <c r="CUV97" i="37"/>
  <c r="IVF97" i="37"/>
  <c r="PM97" i="37"/>
  <c r="JQ97" i="37"/>
  <c r="BNL97" i="37"/>
  <c r="CRK97" i="37"/>
  <c r="APP97" i="37"/>
  <c r="CRI97" i="37"/>
  <c r="CYB97" i="37"/>
  <c r="FWV97" i="37"/>
  <c r="FIT97" i="37"/>
  <c r="FBY97" i="37"/>
  <c r="GPM97" i="37"/>
  <c r="FPY97" i="37"/>
  <c r="DEZ97" i="37"/>
  <c r="GOF97" i="37"/>
  <c r="ABB97" i="37"/>
  <c r="ZE97" i="37"/>
  <c r="BZ97" i="37"/>
  <c r="DCZ97" i="37"/>
  <c r="BEL97" i="37"/>
  <c r="RY97" i="37"/>
  <c r="DFU97" i="37"/>
  <c r="GDJ97" i="37"/>
  <c r="FPX97" i="37"/>
  <c r="AAG97" i="37"/>
  <c r="GWA97" i="37"/>
  <c r="FXU97" i="37"/>
  <c r="DSM97" i="37"/>
  <c r="GVZ97" i="37"/>
  <c r="Q97" i="37"/>
  <c r="ASP97" i="37"/>
  <c r="AGF97" i="37"/>
  <c r="DSC97" i="37"/>
  <c r="BVA97" i="37"/>
  <c r="BAA97" i="37"/>
  <c r="AES97" i="37"/>
  <c r="GMK97" i="37"/>
  <c r="BDX97" i="37"/>
  <c r="BZP97" i="37"/>
  <c r="HFP97" i="37"/>
  <c r="GIZ97" i="37"/>
  <c r="EJE97" i="37"/>
  <c r="HHK97" i="37"/>
  <c r="RU97" i="37"/>
  <c r="EQS97" i="37"/>
  <c r="BS97" i="37"/>
  <c r="AFE97" i="37"/>
  <c r="CTY97" i="37"/>
  <c r="ABK97" i="37"/>
  <c r="CES97" i="37"/>
  <c r="FHC97" i="37"/>
  <c r="GGK97" i="37"/>
  <c r="JBN97" i="37"/>
  <c r="HMV97" i="37"/>
  <c r="DED97" i="37"/>
  <c r="BTT97" i="37"/>
  <c r="HIV97" i="37"/>
  <c r="FVN97" i="37"/>
  <c r="GGZ97" i="37"/>
  <c r="ITV97" i="37"/>
  <c r="IKS97" i="37"/>
  <c r="KPV97" i="37"/>
  <c r="HFL97" i="37"/>
  <c r="MCF97" i="37"/>
  <c r="FVB97" i="37"/>
  <c r="KAB97" i="37"/>
  <c r="KVY97" i="37"/>
  <c r="PHL97" i="37"/>
  <c r="LKU97" i="37"/>
  <c r="HCL97" i="37"/>
  <c r="OLB97" i="37"/>
  <c r="NMK97" i="37"/>
  <c r="LZW97" i="37"/>
  <c r="IJF97" i="37"/>
  <c r="OSX97" i="37"/>
  <c r="OBJ97" i="37"/>
  <c r="SAV97" i="37"/>
  <c r="WCB97" i="37"/>
  <c r="PLR97" i="37"/>
  <c r="LRO97" i="37"/>
  <c r="RPV97" i="37"/>
  <c r="LF97" i="37"/>
  <c r="AOV97" i="37"/>
  <c r="AZI97" i="37"/>
  <c r="CUJ97" i="37"/>
  <c r="GFJ97" i="37"/>
  <c r="AQU97" i="37"/>
  <c r="HDC97" i="37"/>
  <c r="HZV97" i="37"/>
  <c r="HAV97" i="37"/>
  <c r="DDU97" i="37"/>
  <c r="FLO97" i="37"/>
  <c r="CPL97" i="37"/>
  <c r="JSM97" i="37"/>
  <c r="HTU97" i="37"/>
  <c r="DEK97" i="37"/>
  <c r="HVX97" i="37"/>
  <c r="IDG97" i="37"/>
  <c r="IZU97" i="37"/>
  <c r="JPB97" i="37"/>
  <c r="JUN97" i="37"/>
  <c r="OAN97" i="37"/>
  <c r="JGA97" i="37"/>
  <c r="KUN97" i="37"/>
  <c r="LJF97" i="37"/>
  <c r="PUA97" i="37"/>
  <c r="DRB97" i="37"/>
  <c r="JDX97" i="37"/>
  <c r="OYU97" i="37"/>
  <c r="OAD97" i="37"/>
  <c r="MNS97" i="37"/>
  <c r="KDL97" i="37"/>
  <c r="PAB97" i="37"/>
  <c r="OBY97" i="37"/>
  <c r="RQF97" i="37"/>
  <c r="UVH97" i="37"/>
  <c r="NIV97" i="37"/>
  <c r="RZV97" i="37"/>
  <c r="OKG97" i="37"/>
  <c r="AGC97" i="37"/>
  <c r="ZF97" i="37"/>
  <c r="BMZ97" i="37"/>
  <c r="BBD97" i="37"/>
  <c r="XA97" i="37"/>
  <c r="BSS97" i="37"/>
  <c r="HIC97" i="37"/>
  <c r="BXK97" i="37"/>
  <c r="DYN97" i="37"/>
  <c r="BGM97" i="37"/>
  <c r="IST97" i="37"/>
  <c r="FAC97" i="37"/>
  <c r="KLC97" i="37"/>
  <c r="DGS97" i="37"/>
  <c r="FMK97" i="37"/>
  <c r="FLQ97" i="37"/>
  <c r="HCH97" i="37"/>
  <c r="KLV97" i="37"/>
  <c r="HLG97" i="37"/>
  <c r="ALG97" i="37"/>
  <c r="FDH97" i="37"/>
  <c r="INH97" i="37"/>
  <c r="GON97" i="37"/>
  <c r="FUY97" i="37"/>
  <c r="KQY97" i="37"/>
  <c r="JPQ97" i="37"/>
  <c r="IQT97" i="37"/>
  <c r="LXP97" i="37"/>
  <c r="ORP97" i="37"/>
  <c r="ITQ97" i="37"/>
  <c r="HLC97" i="37"/>
  <c r="FYQ97" i="37"/>
  <c r="LVV97" i="37"/>
  <c r="OWJ97" i="37"/>
  <c r="JKZ97" i="37"/>
  <c r="JHT97" i="37"/>
  <c r="JFX97" i="37"/>
  <c r="NYZ97" i="37"/>
  <c r="LGY97" i="37"/>
  <c r="OUM97" i="37"/>
  <c r="MHR97" i="37"/>
  <c r="PPJ97" i="37"/>
  <c r="MMR97" i="37"/>
  <c r="HXD97" i="37"/>
  <c r="NPH97" i="37"/>
  <c r="QUN97" i="37"/>
  <c r="TUB97" i="37"/>
  <c r="WOB97" i="37"/>
  <c r="ORO97" i="37"/>
  <c r="F97" i="37"/>
  <c r="AJY97" i="37"/>
  <c r="AZN97" i="37"/>
  <c r="EIS97" i="37"/>
  <c r="CJL97" i="37"/>
  <c r="BWB97" i="37"/>
  <c r="CWH97" i="37"/>
  <c r="BAO97" i="37"/>
  <c r="ARS97" i="37"/>
  <c r="FMF97" i="37"/>
  <c r="EEM97" i="37"/>
  <c r="JXF97" i="37"/>
  <c r="GRG97" i="37"/>
  <c r="DCJ97" i="37"/>
  <c r="EKQ97" i="37"/>
  <c r="GGP97" i="37"/>
  <c r="GGQ97" i="37"/>
  <c r="HSN97" i="37"/>
  <c r="ALH97" i="37"/>
  <c r="IKR97" i="37"/>
  <c r="FMC97" i="37"/>
  <c r="GPG97" i="37"/>
  <c r="JLH97" i="37"/>
  <c r="HVZ97" i="37"/>
  <c r="HKM97" i="37"/>
  <c r="EVP97" i="37"/>
  <c r="KEJ97" i="37"/>
  <c r="JHC97" i="37"/>
  <c r="MJD97" i="37"/>
  <c r="PDD97" i="37"/>
  <c r="KGF97" i="37"/>
  <c r="JDZ97" i="37"/>
  <c r="IGN97" i="37"/>
  <c r="MOL97" i="37"/>
  <c r="POZ97" i="37"/>
  <c r="KSQ97" i="37"/>
  <c r="PQR97" i="37"/>
  <c r="OSM97" i="37"/>
  <c r="WNB97" i="37"/>
  <c r="SVX97" i="37"/>
  <c r="OHC97" i="37"/>
  <c r="QZX97" i="37"/>
  <c r="QZQ97" i="37"/>
  <c r="HZN97" i="37"/>
  <c r="UNV97" i="37"/>
  <c r="IVM97" i="37"/>
  <c r="UZW97" i="37"/>
  <c r="RKY97" i="37"/>
  <c r="POI97" i="37"/>
  <c r="RNV97" i="37"/>
  <c r="LIL97" i="37"/>
  <c r="LDQ97" i="37"/>
  <c r="LBR97" i="37"/>
  <c r="PWN97" i="37"/>
  <c r="JHP97" i="37"/>
  <c r="GJG97" i="37"/>
  <c r="FDB97" i="37"/>
  <c r="BJK97" i="37"/>
  <c r="X97" i="37"/>
  <c r="CGL97" i="37"/>
  <c r="CFX97" i="37"/>
  <c r="BAW97" i="37"/>
  <c r="DYQ97" i="37"/>
  <c r="EL97" i="37"/>
  <c r="AIF97" i="37"/>
  <c r="ACG97" i="37"/>
  <c r="AXN97" i="37"/>
  <c r="BVU97" i="37"/>
  <c r="KL97" i="37"/>
  <c r="AOY97" i="37"/>
  <c r="AKA97" i="37"/>
  <c r="BFE97" i="37"/>
  <c r="BJE97" i="37"/>
  <c r="V97" i="37"/>
  <c r="PN97" i="37"/>
  <c r="AME97" i="37"/>
  <c r="CYA97" i="37"/>
  <c r="BJC97" i="37"/>
  <c r="DIA97" i="37"/>
  <c r="ACC97" i="37"/>
  <c r="VI97" i="37"/>
  <c r="AUR97" i="37"/>
  <c r="BDA97" i="37"/>
  <c r="BAK97" i="37"/>
  <c r="RR97" i="37"/>
  <c r="DTD97" i="37"/>
  <c r="DX97" i="37"/>
  <c r="BBF97" i="37"/>
  <c r="BWI97" i="37"/>
  <c r="XP97" i="37"/>
  <c r="BRP97" i="37"/>
  <c r="AIN97" i="37"/>
  <c r="HDY97" i="37"/>
  <c r="CGM97" i="37"/>
  <c r="ESO97" i="37"/>
  <c r="DUK97" i="37"/>
  <c r="KAL97" i="37"/>
  <c r="HIP97" i="37"/>
  <c r="DRT97" i="37"/>
  <c r="APY97" i="37"/>
  <c r="BXJ97" i="37"/>
  <c r="BWX97" i="37"/>
  <c r="PS97" i="37"/>
  <c r="DWZ97" i="37"/>
  <c r="DJY97" i="37"/>
  <c r="EEK97" i="37"/>
  <c r="APE97" i="37"/>
  <c r="CCI97" i="37"/>
  <c r="ETG97" i="37"/>
  <c r="DVA97" i="37"/>
  <c r="IDB97" i="37"/>
  <c r="DLM97" i="37"/>
  <c r="JZK97" i="37"/>
  <c r="AAO97" i="37"/>
  <c r="YP97" i="37"/>
  <c r="BXI97" i="37"/>
  <c r="DLB97" i="37"/>
  <c r="BDN97" i="37"/>
  <c r="PV97" i="37"/>
  <c r="BOF97" i="37"/>
  <c r="GCW97" i="37"/>
  <c r="FPI97" i="37"/>
  <c r="VE97" i="37"/>
  <c r="HBO97" i="37"/>
  <c r="FXE97" i="37"/>
  <c r="DRQ97" i="37"/>
  <c r="HXO97" i="37"/>
  <c r="AMA97" i="37"/>
  <c r="AMF97" i="37"/>
  <c r="VG97" i="37"/>
  <c r="DWQ97" i="37"/>
  <c r="BPY97" i="37"/>
  <c r="ARK97" i="37"/>
  <c r="BZK97" i="37"/>
  <c r="GJE97" i="37"/>
  <c r="APH97" i="37"/>
  <c r="BLP97" i="37"/>
  <c r="HID97" i="37"/>
  <c r="GEZ97" i="37"/>
  <c r="EDT97" i="37"/>
  <c r="IEC97" i="37"/>
  <c r="OH97" i="37"/>
  <c r="F102" i="37"/>
  <c r="AXP97" i="37"/>
  <c r="ENT97" i="37"/>
  <c r="CDQ97" i="37"/>
  <c r="BMB97" i="37"/>
  <c r="CLM97" i="37"/>
  <c r="GRY97" i="37"/>
  <c r="BXH97" i="37"/>
  <c r="COE97" i="37"/>
  <c r="HRR97" i="37"/>
  <c r="GPO97" i="37"/>
  <c r="ESS97" i="37"/>
  <c r="INQ97" i="37"/>
  <c r="CEW97" i="37"/>
  <c r="FFN97" i="37"/>
  <c r="SU97" i="37"/>
  <c r="YA97" i="37"/>
  <c r="DOO97" i="37"/>
  <c r="BCZ97" i="37"/>
  <c r="EOH97" i="37"/>
  <c r="PE97" i="37"/>
  <c r="GRN97" i="37"/>
  <c r="JLR97" i="37"/>
  <c r="IIC97" i="37"/>
  <c r="DTZ97" i="37"/>
  <c r="DFL97" i="37"/>
  <c r="IRO97" i="37"/>
  <c r="GGV97" i="37"/>
  <c r="GQY97" i="37"/>
  <c r="JBQ97" i="37"/>
  <c r="JAK97" i="37"/>
  <c r="AYC97" i="37"/>
  <c r="HPS97" i="37"/>
  <c r="NDX97" i="37"/>
  <c r="GVW97" i="37"/>
  <c r="KKM97" i="37"/>
  <c r="LIS97" i="37"/>
  <c r="PNM97" i="37"/>
  <c r="DJV97" i="37"/>
  <c r="IEW97" i="37"/>
  <c r="OYG97" i="37"/>
  <c r="NSZ97" i="37"/>
  <c r="MNE97" i="37"/>
  <c r="JGC97" i="37"/>
  <c r="PGC97" i="37"/>
  <c r="OHZ97" i="37"/>
  <c r="SLX97" i="37"/>
  <c r="WHP97" i="37"/>
  <c r="QBX97" i="37"/>
  <c r="MES97" i="37"/>
  <c r="BF97" i="37"/>
  <c r="AFU97" i="37"/>
  <c r="ET97" i="37"/>
  <c r="BSU97" i="37"/>
  <c r="AGR97" i="37"/>
  <c r="GPQ97" i="37"/>
  <c r="SPH97" i="37"/>
  <c r="RVQ97" i="37"/>
  <c r="WBR97" i="37"/>
  <c r="QPV97" i="37"/>
  <c r="MUE97" i="37"/>
  <c r="QEY97" i="37"/>
  <c r="QNK97" i="37"/>
  <c r="WQG97" i="37"/>
  <c r="TNM97" i="37"/>
  <c r="IDQ97" i="37"/>
  <c r="XAV97" i="37"/>
  <c r="OEW97" i="37"/>
  <c r="OUT97" i="37"/>
  <c r="QGK97" i="37"/>
  <c r="IVO97" i="37"/>
  <c r="JCN97" i="37"/>
  <c r="KBH97" i="37"/>
  <c r="PFL97" i="37"/>
  <c r="GDZ97" i="37"/>
  <c r="FDL97" i="37"/>
  <c r="DAD97" i="37"/>
  <c r="CAE97" i="37"/>
  <c r="DD97" i="37"/>
  <c r="WS97" i="37"/>
  <c r="CLO97" i="37"/>
  <c r="BHL97" i="37"/>
  <c r="FHZ97" i="37"/>
  <c r="JZ97" i="37"/>
  <c r="AZR97" i="37"/>
  <c r="AJL97" i="37"/>
  <c r="BEQ97" i="37"/>
  <c r="DHA97" i="37"/>
  <c r="AI97" i="37"/>
  <c r="BFR97" i="37"/>
  <c r="AQQ97" i="37"/>
  <c r="BLV97" i="37"/>
  <c r="BPT97" i="37"/>
  <c r="FJ97" i="37"/>
  <c r="WD97" i="37"/>
  <c r="ASO97" i="37"/>
  <c r="DDO97" i="37"/>
  <c r="E97" i="37"/>
  <c r="DOB97" i="37"/>
  <c r="AID97" i="37"/>
  <c r="ACR97" i="37"/>
  <c r="BAS97" i="37"/>
  <c r="BJP97" i="37"/>
  <c r="BGZ97" i="37"/>
  <c r="ACX97" i="37"/>
  <c r="DZT97" i="37"/>
  <c r="RS97" i="37"/>
  <c r="BLU97" i="37"/>
  <c r="KC97" i="37"/>
  <c r="CT97" i="37"/>
  <c r="CBG97" i="37"/>
  <c r="BAL97" i="37"/>
  <c r="HJM97" i="37"/>
  <c r="BBT97" i="37"/>
  <c r="FAG97" i="37"/>
  <c r="EFH97" i="37"/>
  <c r="BKN97" i="37"/>
  <c r="HPU97" i="37"/>
  <c r="EFA97" i="37"/>
  <c r="AXV97" i="37"/>
  <c r="CII97" i="37"/>
  <c r="ML97" i="37"/>
  <c r="BWE97" i="37"/>
  <c r="BD97" i="37"/>
  <c r="VB97" i="37"/>
  <c r="EKZ97" i="37"/>
  <c r="CDD97" i="37"/>
  <c r="CPW97" i="37"/>
  <c r="FAV97" i="37"/>
  <c r="DJP97" i="37"/>
  <c r="IIP97" i="37"/>
  <c r="DZM97" i="37"/>
  <c r="KFC97" i="37"/>
  <c r="DE97" i="37"/>
  <c r="AJJ97" i="37"/>
  <c r="UJ97" i="37"/>
  <c r="FJJ97" i="37"/>
  <c r="BOI97" i="37"/>
  <c r="APW97" i="37"/>
  <c r="BYR97" i="37"/>
  <c r="GOG97" i="37"/>
  <c r="AMQ97" i="37"/>
  <c r="BJN97" i="37"/>
  <c r="CFT97" i="37"/>
  <c r="GEK97" i="37"/>
  <c r="ECX97" i="37"/>
  <c r="IDP97" i="37"/>
  <c r="RB97" i="37"/>
  <c r="AVD97" i="37"/>
  <c r="AOT97" i="37"/>
  <c r="FRF97" i="37"/>
  <c r="BZI97" i="37"/>
  <c r="BFB97" i="37"/>
  <c r="CHH97" i="37"/>
  <c r="GUG97" i="37"/>
  <c r="BMO97" i="37"/>
  <c r="CGZ97" i="37"/>
  <c r="CTI97" i="37"/>
  <c r="GLS97" i="37"/>
  <c r="END97" i="37"/>
  <c r="IKD97" i="37"/>
  <c r="CR97" i="37"/>
  <c r="QW97" i="37"/>
  <c r="BKE97" i="37"/>
  <c r="GFB97" i="37"/>
  <c r="CLB97" i="37"/>
  <c r="BWZ97" i="37"/>
  <c r="CSR97" i="37"/>
  <c r="HDA97" i="37"/>
  <c r="CKB97" i="37"/>
  <c r="CZO97" i="37"/>
  <c r="DKD97" i="37"/>
  <c r="GWE97" i="37"/>
  <c r="FBT97" i="37"/>
  <c r="ITS97" i="37"/>
  <c r="DPK97" i="37"/>
  <c r="FQS97" i="37"/>
  <c r="AGE97" i="37"/>
  <c r="DFW97" i="37"/>
  <c r="ECE97" i="37"/>
  <c r="BXQ97" i="37"/>
  <c r="FAE97" i="37"/>
  <c r="YL97" i="37"/>
  <c r="HCP97" i="37"/>
  <c r="JTN97" i="37"/>
  <c r="KBW97" i="37"/>
  <c r="EHX97" i="37"/>
  <c r="ECN97" i="37"/>
  <c r="IYD97" i="37"/>
  <c r="HAJ97" i="37"/>
  <c r="DBT97" i="37"/>
  <c r="JJM97" i="37"/>
  <c r="EKX97" i="37"/>
  <c r="EKY97" i="37"/>
  <c r="HZC97" i="37"/>
  <c r="NJL97" i="37"/>
  <c r="IDS97" i="37"/>
  <c r="KTX97" i="37"/>
  <c r="MAW97" i="37"/>
  <c r="PTN97" i="37"/>
  <c r="HOM97" i="37"/>
  <c r="JCD97" i="37"/>
  <c r="FUF97" i="37"/>
  <c r="NZO97" i="37"/>
  <c r="NGY97" i="37"/>
  <c r="KBS97" i="37"/>
  <c r="IRB97" i="37"/>
  <c r="OOO97" i="37"/>
  <c r="TCN97" i="37"/>
  <c r="WND97" i="37"/>
  <c r="QVD97" i="37"/>
  <c r="MQD97" i="37"/>
  <c r="AKI97" i="37"/>
  <c r="AZQ97" i="37"/>
  <c r="CBH97" i="37"/>
  <c r="CIH97" i="37"/>
  <c r="CMQ97" i="37"/>
  <c r="GXY97" i="37"/>
  <c r="DPX97" i="37"/>
  <c r="AVC97" i="37"/>
  <c r="JUL97" i="37"/>
  <c r="VPZ97" i="37"/>
  <c r="QDU97" i="37"/>
  <c r="VQM97" i="37"/>
  <c r="QLM97" i="37"/>
  <c r="KMN97" i="37"/>
  <c r="LXH97" i="37"/>
  <c r="VXH97" i="37"/>
  <c r="WES97" i="37"/>
  <c r="QKH97" i="37"/>
  <c r="VWL97" i="37"/>
  <c r="VLY97" i="37"/>
  <c r="NOW97" i="37"/>
  <c r="NZZ97" i="37"/>
  <c r="LSY97" i="37"/>
  <c r="WQJ97" i="37"/>
  <c r="OXG97" i="37"/>
  <c r="INM97" i="37"/>
  <c r="OOJ97" i="37"/>
  <c r="GLT97" i="37"/>
  <c r="CNA97" i="37"/>
  <c r="GQM97" i="37"/>
  <c r="AN97" i="37"/>
  <c r="KN97" i="37"/>
  <c r="OD97" i="37"/>
  <c r="CRC97" i="37"/>
  <c r="XG97" i="37"/>
  <c r="FNN97" i="37"/>
  <c r="W97" i="37"/>
  <c r="CGX97" i="37"/>
  <c r="AQC97" i="37"/>
  <c r="BYL97" i="37"/>
  <c r="DNB97" i="37"/>
  <c r="FW97" i="37"/>
  <c r="GX97" i="37"/>
  <c r="AWR97" i="37"/>
  <c r="OL97" i="37"/>
  <c r="CCZ97" i="37"/>
  <c r="AU97" i="37"/>
  <c r="AJH97" i="37"/>
  <c r="PP97" i="37"/>
  <c r="DOQ97" i="37"/>
  <c r="AAA97" i="37"/>
  <c r="EAD97" i="37"/>
  <c r="CK97" i="37"/>
  <c r="AQN97" i="37"/>
  <c r="BMU97" i="37"/>
  <c r="BWU97" i="37"/>
  <c r="BUE97" i="37"/>
  <c r="ALJ97" i="37"/>
  <c r="APJ97" i="37"/>
  <c r="ANL97" i="37"/>
  <c r="CHW97" i="37"/>
  <c r="AXA97" i="37"/>
  <c r="FA97" i="37"/>
  <c r="CQD97" i="37"/>
  <c r="BXB97" i="37"/>
  <c r="HUO97" i="37"/>
  <c r="COV97" i="37"/>
  <c r="FOP97" i="37"/>
  <c r="EYB97" i="37"/>
  <c r="DCO97" i="37"/>
  <c r="ICO97" i="37"/>
  <c r="FBH97" i="37"/>
  <c r="BSD97" i="37"/>
  <c r="CQQ97" i="37"/>
  <c r="AGL97" i="37"/>
  <c r="YV97" i="37"/>
  <c r="BCC97" i="37"/>
  <c r="ASX97" i="37"/>
  <c r="ERO97" i="37"/>
  <c r="DYT97" i="37"/>
  <c r="UG97" i="37"/>
  <c r="FIA97" i="37"/>
  <c r="DVG97" i="37"/>
  <c r="ITR97" i="37"/>
  <c r="ELI97" i="37"/>
  <c r="KKQ97" i="37"/>
  <c r="AEX97" i="37"/>
  <c r="AUQ97" i="37"/>
  <c r="AOB97" i="37"/>
  <c r="FQT97" i="37"/>
  <c r="CGQ97" i="37"/>
  <c r="BEA97" i="37"/>
  <c r="CGR97" i="37"/>
  <c r="HPY97" i="37"/>
  <c r="BKP97" i="37"/>
  <c r="CFR97" i="37"/>
  <c r="CSH97" i="37"/>
  <c r="GRT97" i="37"/>
  <c r="EMK97" i="37"/>
  <c r="IJQ97" i="37"/>
  <c r="AQX97" i="37"/>
  <c r="IA97" i="37"/>
  <c r="BDP97" i="37"/>
  <c r="GAL97" i="37"/>
  <c r="COJ97" i="37"/>
  <c r="BQU97" i="37"/>
  <c r="CON97" i="37"/>
  <c r="HVY97" i="37"/>
  <c r="CDL97" i="37"/>
  <c r="CTC97" i="37"/>
  <c r="DDX97" i="37"/>
  <c r="GYX97" i="37"/>
  <c r="EWQ97" i="37"/>
  <c r="IQE97" i="37"/>
  <c r="BGP97" i="37"/>
  <c r="AEQ97" i="37"/>
  <c r="JX97" i="37"/>
  <c r="MM97" i="37"/>
  <c r="CZX97" i="37"/>
  <c r="CFG97" i="37"/>
  <c r="CZV97" i="37"/>
  <c r="BHI97" i="37"/>
  <c r="ASI97" i="37"/>
  <c r="DJX97" i="37"/>
  <c r="DSX97" i="37"/>
  <c r="HJI97" i="37"/>
  <c r="FKB97" i="37"/>
  <c r="IZT97" i="37"/>
  <c r="CEY97" i="37"/>
  <c r="FZL97" i="37"/>
  <c r="JV97" i="37"/>
  <c r="DWY97" i="37"/>
  <c r="FKT97" i="37"/>
  <c r="CLY97" i="37"/>
  <c r="FJF97" i="37"/>
  <c r="BYB97" i="37"/>
  <c r="HLD97" i="37"/>
  <c r="ASZ97" i="37"/>
  <c r="KIU97" i="37"/>
  <c r="FFT97" i="37"/>
  <c r="EVF97" i="37"/>
  <c r="JES97" i="37"/>
  <c r="IQB97" i="37"/>
  <c r="EKJ97" i="37"/>
  <c r="JQR97" i="37"/>
  <c r="FRI97" i="37"/>
  <c r="GJS97" i="37"/>
  <c r="IHN97" i="37"/>
  <c r="NOZ97" i="37"/>
  <c r="KNP97" i="37"/>
  <c r="LAY97" i="37"/>
  <c r="MGX97" i="37"/>
  <c r="PZO97" i="37"/>
  <c r="IEI97" i="37"/>
  <c r="JXS97" i="37"/>
  <c r="HKS97" i="37"/>
  <c r="OGE97" i="37"/>
  <c r="NNN97" i="37"/>
  <c r="KST97" i="37"/>
  <c r="JNR97" i="37"/>
  <c r="OVD97" i="37"/>
  <c r="TIB97" i="37"/>
  <c r="WSR97" i="37"/>
  <c r="RBE97" i="37"/>
  <c r="NBH97" i="37"/>
  <c r="MY97" i="37"/>
  <c r="YQ97" i="37"/>
  <c r="CWL97" i="37"/>
  <c r="CTH97" i="37"/>
  <c r="CZU97" i="37"/>
  <c r="HHQ97" i="37"/>
  <c r="ECU97" i="37"/>
  <c r="CKK97" i="37"/>
  <c r="AWA97" i="37"/>
  <c r="IKQ97" i="37"/>
  <c r="DFH97" i="37"/>
  <c r="GNT97" i="37"/>
  <c r="GDX97" i="37"/>
  <c r="KLI97" i="37"/>
  <c r="BWQ97" i="37"/>
  <c r="VMY97" i="37"/>
  <c r="NBV97" i="37"/>
  <c r="UIO97" i="37"/>
  <c r="WBB97" i="37"/>
  <c r="UJU97" i="37"/>
  <c r="WBA97" i="37"/>
  <c r="RXE97" i="37"/>
  <c r="VIG97" i="37"/>
  <c r="PRT97" i="37"/>
  <c r="WKD97" i="37"/>
  <c r="WSV97" i="37"/>
  <c r="MUC97" i="37"/>
  <c r="LTM97" i="37"/>
  <c r="KAU97" i="37"/>
  <c r="VZH97" i="37"/>
  <c r="IJE97" i="37"/>
  <c r="GBO97" i="37"/>
  <c r="MRL97" i="37"/>
  <c r="BQM97" i="37"/>
  <c r="HLY97" i="37"/>
  <c r="BRN97" i="37"/>
  <c r="BHY97" i="37"/>
  <c r="ADC97" i="37"/>
  <c r="WC97" i="37"/>
  <c r="CWQ97" i="37"/>
  <c r="BUD97" i="37"/>
  <c r="FTB97" i="37"/>
  <c r="QM97" i="37"/>
  <c r="GA97" i="37"/>
  <c r="AWE97" i="37"/>
  <c r="BIA97" i="37"/>
  <c r="DTC97" i="37"/>
  <c r="WM97" i="37"/>
  <c r="QD97" i="37"/>
  <c r="BCS97" i="37"/>
  <c r="BPD97" i="37"/>
  <c r="DNO97" i="37"/>
  <c r="AIA97" i="37"/>
  <c r="BRF97" i="37"/>
  <c r="EI97" i="37"/>
  <c r="EVW97" i="37"/>
  <c r="BVT97" i="37"/>
  <c r="C98" i="37"/>
  <c r="MQ97" i="37"/>
  <c r="AJI97" i="37"/>
  <c r="CVS97" i="37"/>
  <c r="BGJ97" i="37"/>
  <c r="DFN97" i="37"/>
  <c r="LO97" i="37"/>
  <c r="U97" i="37"/>
  <c r="SB97" i="37"/>
  <c r="EME97" i="37"/>
  <c r="DKB97" i="37"/>
  <c r="CEV97" i="37"/>
  <c r="CGO97" i="37"/>
  <c r="DPL97" i="37"/>
  <c r="DHU97" i="37"/>
  <c r="DMH97" i="37"/>
  <c r="HAO97" i="37"/>
  <c r="GQR97" i="37"/>
  <c r="FLJ97" i="37"/>
  <c r="JMV97" i="37"/>
  <c r="MH97" i="37"/>
  <c r="P97" i="37"/>
  <c r="DKM97" i="37"/>
  <c r="AXT97" i="37"/>
  <c r="EV97" i="37"/>
  <c r="BHC97" i="37"/>
  <c r="BGE97" i="37"/>
  <c r="EYD97" i="37"/>
  <c r="EGJ97" i="37"/>
  <c r="CFQ97" i="37"/>
  <c r="FPE97" i="37"/>
  <c r="EFZ97" i="37"/>
  <c r="JVJ97" i="37"/>
  <c r="EWS97" i="37"/>
  <c r="KQE97" i="37"/>
  <c r="AQL97" i="37"/>
  <c r="WV97" i="37"/>
  <c r="BDB97" i="37"/>
  <c r="FZZ97" i="37"/>
  <c r="DQJ97" i="37"/>
  <c r="BPZ97" i="37"/>
  <c r="CNY97" i="37"/>
  <c r="HVM97" i="37"/>
  <c r="QB97" i="37"/>
  <c r="CSG97" i="37"/>
  <c r="DDD97" i="37"/>
  <c r="HXZ97" i="37"/>
  <c r="EVS97" i="37"/>
  <c r="IPR97" i="37"/>
  <c r="BBB97" i="37"/>
  <c r="AIG97" i="37"/>
  <c r="BNM97" i="37"/>
  <c r="H97" i="37"/>
  <c r="DYB97" i="37"/>
  <c r="CAR97" i="37"/>
  <c r="CVR97" i="37"/>
  <c r="AUM97" i="37"/>
  <c r="BCQ97" i="37"/>
  <c r="DDW97" i="37"/>
  <c r="DNX97" i="37"/>
  <c r="IDZ97" i="37"/>
  <c r="FFI97" i="37"/>
  <c r="IWF97" i="37"/>
  <c r="BOL97" i="37"/>
  <c r="AZS97" i="37"/>
  <c r="AEL97" i="37"/>
  <c r="ABE97" i="37"/>
  <c r="AED97" i="37"/>
  <c r="CMP97" i="37"/>
  <c r="DHC97" i="37"/>
  <c r="BZT97" i="37"/>
  <c r="CEL97" i="37"/>
  <c r="DSV97" i="37"/>
  <c r="EBM97" i="37"/>
  <c r="IMT97" i="37"/>
  <c r="FRW97" i="37"/>
  <c r="JFU97" i="37"/>
  <c r="CZS97" i="37"/>
  <c r="GPT97" i="37"/>
  <c r="AFC97" i="37"/>
  <c r="EOM97" i="37"/>
  <c r="BRU97" i="37"/>
  <c r="FP97" i="37"/>
  <c r="FTU97" i="37"/>
  <c r="CWX97" i="37"/>
  <c r="CJH97" i="37"/>
  <c r="CUG97" i="37"/>
  <c r="KRC97" i="37"/>
  <c r="BYH97" i="37"/>
  <c r="FJX97" i="37"/>
  <c r="JLJ97" i="37"/>
  <c r="IXG97" i="37"/>
  <c r="FUS97" i="37"/>
  <c r="JXW97" i="37"/>
  <c r="GJR97" i="37"/>
  <c r="IJM97" i="37"/>
  <c r="IPK97" i="37"/>
  <c r="NUN97" i="37"/>
  <c r="KWK97" i="37"/>
  <c r="LNE97" i="37"/>
  <c r="MMY97" i="37"/>
  <c r="EIP97" i="37"/>
  <c r="ISB97" i="37"/>
  <c r="LCN97" i="37"/>
  <c r="IKO97" i="37"/>
  <c r="OTJ97" i="37"/>
  <c r="NUD97" i="37"/>
  <c r="LOY97" i="37"/>
  <c r="KHS97" i="37"/>
  <c r="PII97" i="37"/>
  <c r="TNP97" i="37"/>
  <c r="HTK97" i="37"/>
  <c r="RHF97" i="37"/>
  <c r="NXW97" i="37"/>
  <c r="AFP97" i="37"/>
  <c r="BJT97" i="37"/>
  <c r="DPB97" i="37"/>
  <c r="DSO97" i="37"/>
  <c r="D100" i="37"/>
  <c r="AWC97" i="37"/>
  <c r="EQP97" i="37"/>
  <c r="DSE97" i="37"/>
  <c r="CVM97" i="37"/>
  <c r="JEG97" i="37"/>
  <c r="DVF97" i="37"/>
  <c r="HET97" i="37"/>
  <c r="GLX97" i="37"/>
  <c r="KXC97" i="37"/>
  <c r="DUN97" i="37"/>
  <c r="ECI97" i="37"/>
  <c r="JYM97" i="37"/>
  <c r="JQD97" i="37"/>
  <c r="BST97" i="37"/>
  <c r="EDP97" i="37"/>
  <c r="LMB97" i="37"/>
  <c r="PCF97" i="37"/>
  <c r="LPQ97" i="37"/>
  <c r="DFZ97" i="37"/>
  <c r="MZN97" i="37"/>
  <c r="HCZ97" i="37"/>
  <c r="JTC97" i="37"/>
  <c r="LXJ97" i="37"/>
  <c r="KEM97" i="37"/>
  <c r="PHC97" i="37"/>
  <c r="OHW97" i="37"/>
  <c r="MFO97" i="37"/>
  <c r="KYC97" i="37"/>
  <c r="PCH97" i="37"/>
  <c r="SMJ97" i="37"/>
  <c r="WIB97" i="37"/>
  <c r="PBZ97" i="37"/>
  <c r="SYA97" i="37"/>
  <c r="QSD97" i="37"/>
  <c r="AKK97" i="37"/>
  <c r="CUI97" i="37"/>
  <c r="EIF97" i="37"/>
  <c r="DGM97" i="37"/>
  <c r="CXJ97" i="37"/>
  <c r="DTA97" i="37"/>
  <c r="CUT97" i="37"/>
  <c r="CCU97" i="37"/>
  <c r="FYE97" i="37"/>
  <c r="FKA97" i="37"/>
  <c r="CWS97" i="37"/>
  <c r="HNZ97" i="37"/>
  <c r="EHV97" i="37"/>
  <c r="FHI97" i="37"/>
  <c r="GWX97" i="37"/>
  <c r="CSJ97" i="37"/>
  <c r="IFM97" i="37"/>
  <c r="DPW97" i="37"/>
  <c r="IRG97" i="37"/>
  <c r="FXN97" i="37"/>
  <c r="DGE97" i="37"/>
  <c r="JZD97" i="37"/>
  <c r="ILZ97" i="37"/>
  <c r="ICN97" i="37"/>
  <c r="GMH97" i="37"/>
  <c r="KT97" i="37"/>
  <c r="JVC97" i="37"/>
  <c r="MTT97" i="37"/>
  <c r="PNT97" i="37"/>
  <c r="KPF97" i="37"/>
  <c r="JPU97" i="37"/>
  <c r="JGM97" i="37"/>
  <c r="NAA97" i="37"/>
  <c r="QAO97" i="37"/>
  <c r="LFT97" i="37"/>
  <c r="KXV97" i="37"/>
  <c r="LOP97" i="37"/>
  <c r="OZI97" i="37"/>
  <c r="MND97" i="37"/>
  <c r="GOC97" i="37"/>
  <c r="NIA97" i="37"/>
  <c r="HNM97" i="37"/>
  <c r="NTQ97" i="37"/>
  <c r="LJW97" i="37"/>
  <c r="OWG97" i="37"/>
  <c r="RWF97" i="37"/>
  <c r="UQF97" i="37"/>
  <c r="JOO97" i="37"/>
  <c r="QDH97" i="37"/>
  <c r="HD97" i="37"/>
  <c r="ZV97" i="37"/>
  <c r="HL97" i="37"/>
  <c r="VR97" i="37"/>
  <c r="BFZ97" i="37"/>
  <c r="BLC97" i="37"/>
  <c r="FBR97" i="37"/>
  <c r="EMJ97" i="37"/>
  <c r="EGU97" i="37"/>
  <c r="HEC97" i="37"/>
  <c r="GIK97" i="37"/>
  <c r="ENX97" i="37"/>
  <c r="ILQ97" i="37"/>
  <c r="CKR97" i="37"/>
  <c r="DOU97" i="37"/>
  <c r="HXE97" i="37"/>
  <c r="FBF97" i="37"/>
  <c r="IZV97" i="37"/>
  <c r="ESM97" i="37"/>
  <c r="CKL97" i="37"/>
  <c r="DMD97" i="37"/>
  <c r="GCN97" i="37"/>
  <c r="KNA97" i="37"/>
  <c r="JCI97" i="37"/>
  <c r="ITH97" i="37"/>
  <c r="HKO97" i="37"/>
  <c r="GJT97" i="37"/>
  <c r="KPY97" i="37"/>
  <c r="NKV97" i="37"/>
  <c r="QEV97" i="37"/>
  <c r="LKP97" i="37"/>
  <c r="KVW97" i="37"/>
  <c r="KFQ97" i="37"/>
  <c r="NMP97" i="37"/>
  <c r="EZL97" i="37"/>
  <c r="LSI97" i="37"/>
  <c r="LKV97" i="37"/>
  <c r="MMA97" i="37"/>
  <c r="GJZ97" i="37"/>
  <c r="NHL97" i="37"/>
  <c r="JRD97" i="37"/>
  <c r="OCK97" i="37"/>
  <c r="KGD97" i="37"/>
  <c r="OHJ97" i="37"/>
  <c r="MCH97" i="37"/>
  <c r="PJZ97" i="37"/>
  <c r="SHT97" i="37"/>
  <c r="VBT97" i="37"/>
  <c r="MCX97" i="37"/>
  <c r="QWQ97" i="37"/>
  <c r="BCX97" i="37"/>
  <c r="CDX97" i="37"/>
  <c r="TP97" i="37"/>
  <c r="JF97" i="37"/>
  <c r="AKE97" i="37"/>
  <c r="CPB97" i="37"/>
  <c r="FYI97" i="37"/>
  <c r="FLM97" i="37"/>
  <c r="FGE97" i="37"/>
  <c r="CNL97" i="37"/>
  <c r="HTC97" i="37"/>
  <c r="CIP97" i="37"/>
  <c r="JOV97" i="37"/>
  <c r="EMN97" i="37"/>
  <c r="CMK97" i="37"/>
  <c r="CJX97" i="37"/>
  <c r="FXL97" i="37"/>
  <c r="JNO97" i="37"/>
  <c r="FZE97" i="37"/>
  <c r="FBV97" i="37"/>
  <c r="FYM97" i="37"/>
  <c r="HOQ97" i="37"/>
  <c r="DGT97" i="37"/>
  <c r="JZE97" i="37"/>
  <c r="JQU97" i="37"/>
  <c r="IMC97" i="37"/>
  <c r="HIX97" i="37"/>
  <c r="LCJ97" i="37"/>
  <c r="NWJ97" i="37"/>
  <c r="GFI97" i="37"/>
  <c r="LXF97" i="37"/>
  <c r="LPE97" i="37"/>
  <c r="LES97" i="37"/>
  <c r="OFG97" i="37"/>
  <c r="HYA97" i="37"/>
  <c r="HDB97" i="37"/>
  <c r="GBT97" i="37"/>
  <c r="MZS97" i="37"/>
  <c r="ISJ97" i="37"/>
  <c r="NVF97" i="37"/>
  <c r="KZW97" i="37"/>
  <c r="OQC97" i="37"/>
  <c r="LSK97" i="37"/>
  <c r="PBR97" i="37"/>
  <c r="MWQ97" i="37"/>
  <c r="QEH97" i="37"/>
  <c r="SYV97" i="37"/>
  <c r="TQB97" i="37"/>
  <c r="QUY97" i="37"/>
  <c r="TAM97" i="37"/>
  <c r="WSA97" i="37"/>
  <c r="OMM97" i="37"/>
  <c r="WGT97" i="37"/>
  <c r="RPX97" i="37"/>
  <c r="UCJ97" i="37"/>
  <c r="PYO97" i="37"/>
  <c r="FYF97" i="37"/>
  <c r="CFO97" i="37"/>
  <c r="BC97" i="37"/>
  <c r="DNG97" i="37"/>
  <c r="FYP97" i="37"/>
  <c r="PK97" i="37"/>
  <c r="BOP97" i="37"/>
  <c r="SA97" i="37"/>
  <c r="BUV97" i="37"/>
  <c r="DTP97" i="37"/>
  <c r="BWT97" i="37"/>
  <c r="IJ97" i="37"/>
  <c r="DB97" i="37"/>
  <c r="AQA97" i="37"/>
  <c r="BMY97" i="37"/>
  <c r="AEZ97" i="37"/>
  <c r="ADH97" i="37"/>
  <c r="DVD97" i="37"/>
  <c r="CNT97" i="37"/>
  <c r="DQG97" i="37"/>
  <c r="HGP97" i="37"/>
  <c r="QH97" i="37"/>
  <c r="GU97" i="37"/>
  <c r="RG97" i="37"/>
  <c r="ADT97" i="37"/>
  <c r="CBL97" i="37"/>
  <c r="ENN97" i="37"/>
  <c r="FVZ97" i="37"/>
  <c r="KAX97" i="37"/>
  <c r="RT97" i="37"/>
  <c r="BXW97" i="37"/>
  <c r="C99" i="37"/>
  <c r="CHU97" i="37"/>
  <c r="ASF97" i="37"/>
  <c r="DDB97" i="37"/>
  <c r="IDN97" i="37"/>
  <c r="IVS97" i="37"/>
  <c r="CJG97" i="37"/>
  <c r="SO97" i="37"/>
  <c r="CPP97" i="37"/>
  <c r="BPO97" i="37"/>
  <c r="DNW97" i="37"/>
  <c r="IJN97" i="37"/>
  <c r="JCG97" i="37"/>
  <c r="CYY97" i="37"/>
  <c r="AAL97" i="37"/>
  <c r="DAY97" i="37"/>
  <c r="CLU97" i="37"/>
  <c r="EBK97" i="37"/>
  <c r="ISH97" i="37"/>
  <c r="JLV97" i="37"/>
  <c r="IBN97" i="37"/>
  <c r="ME97" i="37"/>
  <c r="BTK97" i="37"/>
  <c r="DPF97" i="37"/>
  <c r="DOS97" i="37"/>
  <c r="DHD97" i="37"/>
  <c r="JRY97" i="37"/>
  <c r="GBY97" i="37"/>
  <c r="GXH97" i="37"/>
  <c r="JFC97" i="37"/>
  <c r="LDB97" i="37"/>
  <c r="MSZ97" i="37"/>
  <c r="JFK97" i="37"/>
  <c r="JHX97" i="37"/>
  <c r="OAT97" i="37"/>
  <c r="KXI97" i="37"/>
  <c r="TTD97" i="37"/>
  <c r="OPU97" i="37"/>
  <c r="QRQ97" i="37"/>
  <c r="OJ97" i="37"/>
  <c r="AXL97" i="37"/>
  <c r="FLT97" i="37"/>
  <c r="CNI97" i="37"/>
  <c r="HDH97" i="37"/>
  <c r="KRO97" i="37"/>
  <c r="EYO97" i="37"/>
  <c r="EIJ97" i="37"/>
  <c r="EOI97" i="37"/>
  <c r="EOO97" i="37"/>
  <c r="HBT97" i="37"/>
  <c r="ITD97" i="37"/>
  <c r="EOX97" i="37"/>
  <c r="HZT97" i="37"/>
  <c r="MYV97" i="37"/>
  <c r="IFB97" i="37"/>
  <c r="LHQ97" i="37"/>
  <c r="NFO97" i="37"/>
  <c r="KHI97" i="37"/>
  <c r="CZD97" i="37"/>
  <c r="OLQ97" i="37"/>
  <c r="ONI97" i="37"/>
  <c r="OOM97" i="37"/>
  <c r="NTB97" i="37"/>
  <c r="MOJ97" i="37"/>
  <c r="RKR97" i="37"/>
  <c r="VLX97" i="37"/>
  <c r="PMK97" i="37"/>
  <c r="MFS97" i="37"/>
  <c r="DA97" i="37"/>
  <c r="BAE97" i="37"/>
  <c r="BMM97" i="37"/>
  <c r="DTR97" i="37"/>
  <c r="BKB97" i="37"/>
  <c r="GFW97" i="37"/>
  <c r="AFW97" i="37"/>
  <c r="EYL97" i="37"/>
  <c r="FVK97" i="37"/>
  <c r="FAI97" i="37"/>
  <c r="JNV97" i="37"/>
  <c r="AHJ97" i="37"/>
  <c r="GFX97" i="37"/>
  <c r="DQZ97" i="37"/>
  <c r="IZH97" i="37"/>
  <c r="GIN97" i="37"/>
  <c r="GMD97" i="37"/>
  <c r="GDY97" i="37"/>
  <c r="KFW97" i="37"/>
  <c r="JJN97" i="37"/>
  <c r="JPP97" i="37"/>
  <c r="JII97" i="37"/>
  <c r="JGL97" i="37"/>
  <c r="MZH97" i="37"/>
  <c r="DVZ97" i="37"/>
  <c r="CHR97" i="37"/>
  <c r="DQD97" i="37"/>
  <c r="MHX97" i="37"/>
  <c r="QGP97" i="37"/>
  <c r="EBF97" i="37"/>
  <c r="FWC97" i="37"/>
  <c r="NSK97" i="37"/>
  <c r="LZU97" i="37"/>
  <c r="HUS97" i="37"/>
  <c r="OIL97" i="37"/>
  <c r="LQO97" i="37"/>
  <c r="GRZ97" i="37"/>
  <c r="OJB97" i="37"/>
  <c r="SBT97" i="37"/>
  <c r="VGV97" i="37"/>
  <c r="MYL97" i="37"/>
  <c r="UE97" i="37"/>
  <c r="AMT97" i="37"/>
  <c r="ARH97" i="37"/>
  <c r="AC97" i="37"/>
  <c r="CNS97" i="37"/>
  <c r="CJC97" i="37"/>
  <c r="DMY97" i="37"/>
  <c r="ESN97" i="37"/>
  <c r="CMI97" i="37"/>
  <c r="IVB97" i="37"/>
  <c r="GDV97" i="37"/>
  <c r="EIQ97" i="37"/>
  <c r="FAW97" i="37"/>
  <c r="DLH97" i="37"/>
  <c r="GVC97" i="37"/>
  <c r="KSJ97" i="37"/>
  <c r="IZA97" i="37"/>
  <c r="EQX97" i="37"/>
  <c r="HNU97" i="37"/>
  <c r="GPS97" i="37"/>
  <c r="GZY97" i="37"/>
  <c r="GNN97" i="37"/>
  <c r="GXJ97" i="37"/>
  <c r="LHL97" i="37"/>
  <c r="OMN97" i="37"/>
  <c r="JIK97" i="37"/>
  <c r="KCY97" i="37"/>
  <c r="KPN97" i="37"/>
  <c r="OET97" i="37"/>
  <c r="JLU97" i="37"/>
  <c r="JVG97" i="37"/>
  <c r="KTO97" i="37"/>
  <c r="OTH97" i="37"/>
  <c r="MUH97" i="37"/>
  <c r="IUR97" i="37"/>
  <c r="OIZ97" i="37"/>
  <c r="LHB97" i="37"/>
  <c r="PBD97" i="37"/>
  <c r="NJG97" i="37"/>
  <c r="QUZ97" i="37"/>
  <c r="TUN97" i="37"/>
  <c r="WUB97" i="37"/>
  <c r="POB97" i="37"/>
  <c r="JU97" i="37"/>
  <c r="AXR97" i="37"/>
  <c r="BQG97" i="37"/>
  <c r="NF97" i="37"/>
  <c r="CDW97" i="37"/>
  <c r="BEJ97" i="37"/>
  <c r="HTE97" i="37"/>
  <c r="CLX97" i="37"/>
  <c r="FMV97" i="37"/>
  <c r="EVR97" i="37"/>
  <c r="CZC97" i="37"/>
  <c r="IMD97" i="37"/>
  <c r="DHX97" i="37"/>
  <c r="FCB97" i="37"/>
  <c r="DNJ97" i="37"/>
  <c r="GNW97" i="37"/>
  <c r="KMV97" i="37"/>
  <c r="HVW97" i="37"/>
  <c r="EUQ97" i="37"/>
  <c r="GPY97" i="37"/>
  <c r="JTD97" i="37"/>
  <c r="INI97" i="37"/>
  <c r="ITX97" i="37"/>
  <c r="HVI97" i="37"/>
  <c r="GYG97" i="37"/>
  <c r="LHX97" i="37"/>
  <c r="OHL97" i="37"/>
  <c r="IWC97" i="37"/>
  <c r="IDU97" i="37"/>
  <c r="HSR97" i="37"/>
  <c r="MOY97" i="37"/>
  <c r="PVN97" i="37"/>
  <c r="LMU97" i="37"/>
  <c r="LLI97" i="37"/>
  <c r="MMO97" i="37"/>
  <c r="HUH97" i="37"/>
  <c r="OBU97" i="37"/>
  <c r="MCE97" i="37"/>
  <c r="PQL97" i="37"/>
  <c r="MUJ97" i="37"/>
  <c r="JUS97" i="37"/>
  <c r="OKD97" i="37"/>
  <c r="RRP97" i="37"/>
  <c r="UWR97" i="37"/>
  <c r="KXN97" i="37"/>
  <c r="QLB97" i="37"/>
  <c r="IYY97" i="37"/>
  <c r="QAA97" i="37"/>
  <c r="TCC97" i="37"/>
  <c r="PFC97" i="37"/>
  <c r="SNN97" i="37"/>
  <c r="OLJ97" i="37"/>
  <c r="UN97" i="37"/>
  <c r="ACN97" i="37"/>
  <c r="VV97" i="37"/>
  <c r="BBG97" i="37"/>
  <c r="CIE97" i="37"/>
  <c r="DPY97" i="37"/>
  <c r="HAN97" i="37"/>
  <c r="HMF97" i="37"/>
  <c r="DMC97" i="37"/>
  <c r="CUQ97" i="37"/>
  <c r="IQM97" i="37"/>
  <c r="IEN97" i="37"/>
  <c r="FHY97" i="37"/>
  <c r="LBH97" i="37"/>
  <c r="IHL97" i="37"/>
  <c r="JVB97" i="37"/>
  <c r="LIV97" i="37"/>
  <c r="QBP97" i="37"/>
  <c r="IYG97" i="37"/>
  <c r="LRH97" i="37"/>
  <c r="GSU97" i="37"/>
  <c r="KUV97" i="37"/>
  <c r="NXJ97" i="37"/>
  <c r="OFQ97" i="37"/>
  <c r="OEA97" i="37"/>
  <c r="NJT97" i="37"/>
  <c r="NNB97" i="37"/>
  <c r="STT97" i="37"/>
  <c r="KDO97" i="37"/>
  <c r="SDJ97" i="37"/>
  <c r="POU97" i="37"/>
  <c r="HHN97" i="37"/>
  <c r="QBJ97" i="37"/>
  <c r="IIL97" i="37"/>
  <c r="QNF97" i="37"/>
  <c r="KLG97" i="37"/>
  <c r="QIF97" i="37"/>
  <c r="TIT97" i="37"/>
  <c r="WJH97" i="37"/>
  <c r="NUL97" i="37"/>
  <c r="RUA97" i="37"/>
  <c r="SHR97" i="37"/>
  <c r="VWI97" i="37"/>
  <c r="VGZ97" i="37"/>
  <c r="ADW97" i="37"/>
  <c r="EIA97" i="37"/>
  <c r="BRC97" i="37"/>
  <c r="F99" i="37"/>
  <c r="OS97" i="37"/>
  <c r="H101" i="37"/>
  <c r="EMI97" i="37"/>
  <c r="DRH97" i="37"/>
  <c r="ERE97" i="37"/>
  <c r="FEI97" i="37"/>
  <c r="EWJ97" i="37"/>
  <c r="KUU97" i="37"/>
  <c r="FDQ97" i="37"/>
  <c r="GTX97" i="37"/>
  <c r="FJD97" i="37"/>
  <c r="IIB97" i="37"/>
  <c r="JLM97" i="37"/>
  <c r="KNS97" i="37"/>
  <c r="OZX97" i="37"/>
  <c r="LXS97" i="37"/>
  <c r="ING97" i="37"/>
  <c r="OMH97" i="37"/>
  <c r="LJU97" i="37"/>
  <c r="ISI97" i="37"/>
  <c r="FOR97" i="37"/>
  <c r="PEI97" i="37"/>
  <c r="OQQ97" i="37"/>
  <c r="NKH97" i="37"/>
  <c r="NEH97" i="37"/>
  <c r="RZX97" i="37"/>
  <c r="WKV97" i="37"/>
  <c r="QUQ97" i="37"/>
  <c r="MVS97" i="37"/>
  <c r="RXJ97" i="37"/>
  <c r="NBI97" i="37"/>
  <c r="RKI97" i="37"/>
  <c r="MJQ97" i="37"/>
  <c r="RAU97" i="37"/>
  <c r="LJA97" i="37"/>
  <c r="QIS97" i="37"/>
  <c r="TDF97" i="37"/>
  <c r="VXS97" i="37"/>
  <c r="MNN97" i="37"/>
  <c r="QWI97" i="37"/>
  <c r="QAM97" i="37"/>
  <c r="UJI97" i="37"/>
  <c r="STV97" i="37"/>
  <c r="VN97" i="37"/>
  <c r="DPC97" i="37"/>
  <c r="CF97" i="37"/>
  <c r="AGA97" i="37"/>
  <c r="FHS97" i="37"/>
  <c r="CTR97" i="37"/>
  <c r="CIC97" i="37"/>
  <c r="CGH97" i="37"/>
  <c r="KFO97" i="37"/>
  <c r="DAR97" i="37"/>
  <c r="FQA97" i="37"/>
  <c r="JDQ97" i="37"/>
  <c r="IFU97" i="37"/>
  <c r="FTR97" i="37"/>
  <c r="JVN97" i="37"/>
  <c r="FBM97" i="37"/>
  <c r="HFJ97" i="37"/>
  <c r="ITJ97" i="37"/>
  <c r="NOB97" i="37"/>
  <c r="JYW97" i="37"/>
  <c r="LMR97" i="37"/>
  <c r="MXA97" i="37"/>
  <c r="JAU97" i="37"/>
  <c r="LHU97" i="37"/>
  <c r="OBE97" i="37"/>
  <c r="NLI97" i="37"/>
  <c r="MXQ97" i="37"/>
  <c r="LOA97" i="37"/>
  <c r="LEN97" i="37"/>
  <c r="QQJ97" i="37"/>
  <c r="UYZ97" i="37"/>
  <c r="OVK97" i="37"/>
  <c r="IVP97" i="37"/>
  <c r="QTE97" i="37"/>
  <c r="KSE97" i="37"/>
  <c r="QKD97" i="37"/>
  <c r="IPT97" i="37"/>
  <c r="PZM97" i="37"/>
  <c r="EJB97" i="37"/>
  <c r="PBJ97" i="37"/>
  <c r="SFO97" i="37"/>
  <c r="VAB97" i="37"/>
  <c r="JTK97" i="37"/>
  <c r="PWH97" i="37"/>
  <c r="MWH97" i="37"/>
  <c r="TJN97" i="37"/>
  <c r="WKP97" i="37"/>
  <c r="VRK97" i="37"/>
  <c r="VVJ97" i="37"/>
  <c r="POQ97" i="37"/>
  <c r="VSA97" i="37"/>
  <c r="QMA97" i="37"/>
  <c r="VAL97" i="37"/>
  <c r="QCH97" i="37"/>
  <c r="UKA97" i="37"/>
  <c r="PQK97" i="37"/>
  <c r="UFC97" i="37"/>
  <c r="IU97" i="37"/>
  <c r="BTP97" i="37"/>
  <c r="CXS97" i="37"/>
  <c r="DHQ97" i="37"/>
  <c r="DPQ97" i="37"/>
  <c r="DSD97" i="37"/>
  <c r="GNJ97" i="37"/>
  <c r="GBE97" i="37"/>
  <c r="EEB97" i="37"/>
  <c r="GRB97" i="37"/>
  <c r="GJH97" i="37"/>
  <c r="CDU97" i="37"/>
  <c r="GSP97" i="37"/>
  <c r="GIC97" i="37"/>
  <c r="HIR97" i="37"/>
  <c r="JMA97" i="37"/>
  <c r="KMB97" i="37"/>
  <c r="LKF97" i="37"/>
  <c r="PVD97" i="37"/>
  <c r="HFO97" i="37"/>
  <c r="KIY97" i="37"/>
  <c r="PGY97" i="37"/>
  <c r="GPD97" i="37"/>
  <c r="LGX97" i="37"/>
  <c r="JXT97" i="37"/>
  <c r="IDA97" i="37"/>
  <c r="PNE97" i="37"/>
  <c r="OJO97" i="37"/>
  <c r="OAV97" i="37"/>
  <c r="SVD97" i="37"/>
  <c r="ILR97" i="37"/>
  <c r="RPU97" i="37"/>
  <c r="OCQ97" i="37"/>
  <c r="SLZ97" i="37"/>
  <c r="OBR97" i="37"/>
  <c r="RYK97" i="37"/>
  <c r="NJZ97" i="37"/>
  <c r="ROK97" i="37"/>
  <c r="MMM97" i="37"/>
  <c r="QVU97" i="37"/>
  <c r="TQH97" i="37"/>
  <c r="WKU97" i="37"/>
  <c r="NMB97" i="37"/>
  <c r="RJL97" i="37"/>
  <c r="RCB97" i="37"/>
  <c r="UXQ97" i="37"/>
  <c r="TPP97" i="37"/>
  <c r="VGM97" i="37"/>
  <c r="INW97" i="37"/>
  <c r="SSE97" i="37"/>
  <c r="LVG97" i="37"/>
  <c r="TBN97" i="37"/>
  <c r="KVB97" i="37"/>
  <c r="SUV97" i="37"/>
  <c r="IXK97" i="37"/>
  <c r="SNE97" i="37"/>
  <c r="VTF97" i="37"/>
  <c r="AQB97" i="37"/>
  <c r="CKW97" i="37"/>
  <c r="ASK97" i="37"/>
  <c r="CKX97" i="37"/>
  <c r="FFL97" i="37"/>
  <c r="FRO97" i="37"/>
  <c r="HYX97" i="37"/>
  <c r="HUJ97" i="37"/>
  <c r="CRW97" i="37"/>
  <c r="HTA97" i="37"/>
  <c r="HMT97" i="37"/>
  <c r="FTM97" i="37"/>
  <c r="FQQ97" i="37"/>
  <c r="HUK97" i="37"/>
  <c r="IPW97" i="37"/>
  <c r="KLZ97" i="37"/>
  <c r="GBN97" i="37"/>
  <c r="MEZ97" i="37"/>
  <c r="FOS97" i="37"/>
  <c r="JIM97" i="37"/>
  <c r="LIF97" i="37"/>
  <c r="QDP97" i="37"/>
  <c r="IXN97" i="37"/>
  <c r="MIS97" i="37"/>
  <c r="LUQ97" i="37"/>
  <c r="KTS97" i="37"/>
  <c r="GVD97" i="37"/>
  <c r="PFO97" i="37"/>
  <c r="OZO97" i="37"/>
  <c r="TPX97" i="37"/>
  <c r="LWN97" i="37"/>
  <c r="SGK97" i="37"/>
  <c r="PHN97" i="37"/>
  <c r="SZO97" i="37"/>
  <c r="PBG97" i="37"/>
  <c r="SMA97" i="37"/>
  <c r="OJJ97" i="37"/>
  <c r="SAZ97" i="37"/>
  <c r="NKA97" i="37"/>
  <c r="RIK97" i="37"/>
  <c r="UCX97" i="37"/>
  <c r="WXK97" i="37"/>
  <c r="OJQ97" i="37"/>
  <c r="RWA97" i="37"/>
  <c r="SAS97" i="37"/>
  <c r="VLI97" i="37"/>
  <c r="UIU97" i="37"/>
  <c r="WEQ97" i="37"/>
  <c r="MHJ97" i="37"/>
  <c r="UUI97" i="37"/>
  <c r="NRE97" i="37"/>
  <c r="TPQ97" i="37"/>
  <c r="NAT97" i="37"/>
  <c r="TKS97" i="37"/>
  <c r="MKA97" i="37"/>
  <c r="TFW97" i="37"/>
  <c r="WGY97" i="37"/>
  <c r="UCN97" i="37"/>
  <c r="PBW97" i="37"/>
  <c r="WIS97" i="37"/>
  <c r="MZY97" i="37"/>
  <c r="RQQ97" i="37"/>
  <c r="VHG97" i="37"/>
  <c r="OLM97" i="37"/>
  <c r="NLE97" i="37"/>
  <c r="SYQ97" i="37"/>
  <c r="VMR97" i="37"/>
  <c r="MRS97" i="37"/>
  <c r="UPE97" i="37"/>
  <c r="RIQ97" i="37"/>
  <c r="PZA97" i="37"/>
  <c r="TYU97" i="37"/>
  <c r="WYO97" i="37"/>
  <c r="VRW97" i="37"/>
  <c r="NDN97" i="37"/>
  <c r="WVG97" i="37"/>
  <c r="QNM97" i="37"/>
  <c r="UIK97" i="37"/>
  <c r="MRJ97" i="37"/>
  <c r="SEI97" i="37"/>
  <c r="VPH97" i="37"/>
  <c r="NYU97" i="37"/>
  <c r="RVF97" i="37"/>
  <c r="WCM97" i="37"/>
  <c r="TRF97" i="37"/>
  <c r="SOQ97" i="37"/>
  <c r="QCG97" i="37"/>
  <c r="WAT97" i="37"/>
  <c r="RFJ97" i="37"/>
  <c r="SUC97" i="37"/>
  <c r="LQC97" i="37"/>
  <c r="ODR97" i="37"/>
  <c r="PWD97" i="37"/>
  <c r="PIJ97" i="37"/>
  <c r="SEZ97" i="37"/>
  <c r="PCG97" i="37"/>
  <c r="MQM97" i="37"/>
  <c r="PDF97" i="37"/>
  <c r="GSX97" i="37"/>
  <c r="LXV97" i="37"/>
  <c r="KLE97" i="37"/>
  <c r="KTT97" i="37"/>
  <c r="KFY97" i="37"/>
  <c r="JNS97" i="37"/>
  <c r="AKZ97" i="37"/>
  <c r="GKP97" i="37"/>
  <c r="ECG97" i="37"/>
  <c r="DLU97" i="37"/>
  <c r="AXK97" i="37"/>
  <c r="CAU97" i="37"/>
  <c r="FUL97" i="37"/>
  <c r="AFZ97" i="37"/>
  <c r="RLA97" i="37"/>
  <c r="WGN97" i="37"/>
  <c r="WWM97" i="37"/>
  <c r="QRO97" i="37"/>
  <c r="UDR97" i="37"/>
  <c r="PCM97" i="37"/>
  <c r="VWU97" i="37"/>
  <c r="OAK97" i="37"/>
  <c r="WOD97" i="37"/>
  <c r="SJV97" i="37"/>
  <c r="VOW97" i="37"/>
  <c r="UJD97" i="37"/>
  <c r="OCE97" i="37"/>
  <c r="VTW97" i="37"/>
  <c r="LXC97" i="37"/>
  <c r="THM97" i="37"/>
  <c r="WXL97" i="37"/>
  <c r="QIH97" i="37"/>
  <c r="TRG97" i="37"/>
  <c r="IHY97" i="37"/>
  <c r="PVG97" i="37"/>
  <c r="WGW97" i="37"/>
  <c r="WPA97" i="37"/>
  <c r="QGU97" i="37"/>
  <c r="ODB97" i="37"/>
  <c r="UVN97" i="37"/>
  <c r="PYF97" i="37"/>
  <c r="RMJ97" i="37"/>
  <c r="SUO97" i="37"/>
  <c r="LHJ97" i="37"/>
  <c r="NAM97" i="37"/>
  <c r="LFN97" i="37"/>
  <c r="QHO97" i="37"/>
  <c r="MVL97" i="37"/>
  <c r="HIB97" i="37"/>
  <c r="MWK97" i="37"/>
  <c r="JOW97" i="37"/>
  <c r="IYP97" i="37"/>
  <c r="CHP97" i="37"/>
  <c r="IGX97" i="37"/>
  <c r="HNW97" i="37"/>
  <c r="FUJ97" i="37"/>
  <c r="GQE97" i="37"/>
  <c r="GAF97" i="37"/>
  <c r="BKK97" i="37"/>
  <c r="HNT97" i="37"/>
  <c r="BNI97" i="37"/>
  <c r="DBP97" i="37"/>
  <c r="BFI97" i="37"/>
  <c r="HF97" i="37"/>
  <c r="UFT97" i="37"/>
  <c r="WSP97" i="37"/>
  <c r="QKN97" i="37"/>
  <c r="VMU97" i="37"/>
  <c r="TGB97" i="37"/>
  <c r="RTT97" i="37"/>
  <c r="VEY97" i="37"/>
  <c r="LGM97" i="37"/>
  <c r="XAO97" i="37"/>
  <c r="QUO97" i="37"/>
  <c r="TWM97" i="37"/>
  <c r="SVI97" i="37"/>
  <c r="VFM97" i="37"/>
  <c r="PVT97" i="37"/>
  <c r="TLW97" i="37"/>
  <c r="MNW97" i="37"/>
  <c r="QQB97" i="37"/>
  <c r="UYT97" i="37"/>
  <c r="JDN97" i="37"/>
  <c r="VFW97" i="37"/>
  <c r="TZL97" i="37"/>
  <c r="RGX97" i="37"/>
  <c r="XDW97" i="37"/>
  <c r="SJB97" i="37"/>
  <c r="LPA97" i="37"/>
  <c r="OBZ97" i="37"/>
  <c r="QAT97" i="37"/>
  <c r="RMU97" i="37"/>
  <c r="RLT97" i="37"/>
  <c r="UAZ97" i="37"/>
  <c r="LOZ97" i="37"/>
  <c r="OSW97" i="37"/>
  <c r="LJN97" i="37"/>
  <c r="KUB97" i="37"/>
  <c r="NVR97" i="37"/>
  <c r="GXQ97" i="37"/>
  <c r="MQB97" i="37"/>
  <c r="HPQ97" i="37"/>
  <c r="FRD97" i="37"/>
  <c r="EYM97" i="37"/>
  <c r="IPX97" i="37"/>
  <c r="DAT97" i="37"/>
  <c r="FUQ97" i="37"/>
  <c r="GMM97" i="37"/>
  <c r="FSU97" i="37"/>
  <c r="AXH97" i="37"/>
  <c r="TM97" i="37"/>
  <c r="WUL97" i="37"/>
  <c r="QOK97" i="37"/>
  <c r="UBY97" i="37"/>
  <c r="NJI97" i="37"/>
  <c r="VUZ97" i="37"/>
  <c r="NTY97" i="37"/>
  <c r="WBS97" i="37"/>
  <c r="SGS97" i="37"/>
  <c r="VBR97" i="37"/>
  <c r="UHI97" i="37"/>
  <c r="MIJ97" i="37"/>
  <c r="VRV97" i="37"/>
  <c r="LLZ97" i="37"/>
  <c r="TGK97" i="37"/>
  <c r="WPS97" i="37"/>
  <c r="QGA97" i="37"/>
  <c r="TQE97" i="37"/>
  <c r="HTJ97" i="37"/>
  <c r="PSP97" i="37"/>
  <c r="WBX97" i="37"/>
  <c r="WNX97" i="37"/>
  <c r="PXV97" i="37"/>
  <c r="OBB97" i="37"/>
  <c r="URZ97" i="37"/>
  <c r="PWW97" i="37"/>
  <c r="RLJ97" i="37"/>
  <c r="STB97" i="37"/>
  <c r="LED97" i="37"/>
  <c r="MSX97" i="37"/>
  <c r="LCL97" i="37"/>
  <c r="QAZ97" i="37"/>
  <c r="MRQ97" i="37"/>
  <c r="HDE97" i="37"/>
  <c r="MVI97" i="37"/>
  <c r="JHL97" i="37"/>
  <c r="ILB97" i="37"/>
  <c r="QHD97" i="37"/>
  <c r="HYJ97" i="37"/>
  <c r="HMH97" i="37"/>
  <c r="FRC97" i="37"/>
  <c r="GOP97" i="37"/>
  <c r="FYU97" i="37"/>
  <c r="EPE97" i="37"/>
  <c r="HMP97" i="37"/>
  <c r="CBC97" i="37"/>
  <c r="CZT97" i="37"/>
  <c r="BEE97" i="37"/>
  <c r="NE97" i="37"/>
  <c r="NTJ97" i="37"/>
  <c r="WBE97" i="37"/>
  <c r="PYN97" i="37"/>
  <c r="XAB97" i="37"/>
  <c r="UOF97" i="37"/>
  <c r="NKD97" i="37"/>
  <c r="VUQ97" i="37"/>
  <c r="REI97" i="37"/>
  <c r="QKV97" i="37"/>
  <c r="NZS97" i="37"/>
  <c r="ELW97" i="37"/>
  <c r="FAM97" i="37"/>
  <c r="F98" i="37"/>
  <c r="EUM97" i="37"/>
  <c r="TQ97" i="37"/>
  <c r="XH97" i="37"/>
  <c r="MK97" i="37"/>
  <c r="YB97" i="37"/>
  <c r="DDC97" i="37"/>
  <c r="DZQ97" i="37"/>
  <c r="CCH97" i="37"/>
  <c r="VF97" i="37"/>
  <c r="IP97" i="37"/>
  <c r="BO97" i="37"/>
  <c r="IN97" i="37"/>
  <c r="CU97" i="37"/>
  <c r="APK97" i="37"/>
  <c r="EEE97" i="37"/>
  <c r="CVA97" i="37"/>
  <c r="DYC97" i="37"/>
  <c r="HMQ97" i="37"/>
  <c r="BRA97" i="37"/>
  <c r="OQ97" i="37"/>
  <c r="AKS97" i="37"/>
  <c r="JJ97" i="37"/>
  <c r="GK97" i="37"/>
  <c r="EUS97" i="37"/>
  <c r="GIY97" i="37"/>
  <c r="BON97" i="37"/>
  <c r="CEC97" i="37"/>
  <c r="CIU97" i="37"/>
  <c r="QP97" i="37"/>
  <c r="XR97" i="37"/>
  <c r="BOG97" i="37"/>
  <c r="DVS97" i="37"/>
  <c r="IJB97" i="37"/>
  <c r="JBT97" i="37"/>
  <c r="CTK97" i="37"/>
  <c r="JD97" i="37"/>
  <c r="AVJ97" i="37"/>
  <c r="CFM97" i="37"/>
  <c r="EEW97" i="37"/>
  <c r="IPB97" i="37"/>
  <c r="GS97" i="37"/>
  <c r="DHG97" i="37"/>
  <c r="ATW97" i="37"/>
  <c r="BPA97" i="37"/>
  <c r="CWN97" i="37"/>
  <c r="ERI97" i="37"/>
  <c r="IXV97" i="37"/>
  <c r="JRW97" i="37"/>
  <c r="BBU97" i="37"/>
  <c r="ATK97" i="37"/>
  <c r="BEI97" i="37"/>
  <c r="EBH97" i="37"/>
  <c r="EYV97" i="37"/>
  <c r="EDY97" i="37"/>
  <c r="JYN97" i="37"/>
  <c r="GMT97" i="37"/>
  <c r="HHW97" i="37"/>
  <c r="KOG97" i="37"/>
  <c r="LJC97" i="37"/>
  <c r="MZA97" i="37"/>
  <c r="JSF97" i="37"/>
  <c r="KCZ97" i="37"/>
  <c r="OHI97" i="37"/>
  <c r="LIA97" i="37"/>
  <c r="TYR97" i="37"/>
  <c r="RNG97" i="37"/>
  <c r="QXR97" i="37"/>
  <c r="AUG97" i="37"/>
  <c r="BFA97" i="37"/>
  <c r="FUH97" i="37"/>
  <c r="DXU97" i="37"/>
  <c r="IRV97" i="37"/>
  <c r="BJW97" i="37"/>
  <c r="EFK97" i="37"/>
  <c r="FVF97" i="37"/>
  <c r="FJM97" i="37"/>
  <c r="GHT97" i="37"/>
  <c r="IMO97" i="37"/>
  <c r="JBA97" i="37"/>
  <c r="FTG97" i="37"/>
  <c r="IIF97" i="37"/>
  <c r="NPL97" i="37"/>
  <c r="KEO97" i="37"/>
  <c r="LNR97" i="37"/>
  <c r="NLP97" i="37"/>
  <c r="KRE97" i="37"/>
  <c r="HEZ97" i="37"/>
  <c r="PMA97" i="37"/>
  <c r="OTY97" i="37"/>
  <c r="OVB97" i="37"/>
  <c r="NZR97" i="37"/>
  <c r="MUY97" i="37"/>
  <c r="RVT97" i="37"/>
  <c r="WCN97" i="37"/>
  <c r="PUS97" i="37"/>
  <c r="MQW97" i="37"/>
  <c r="FV97" i="37"/>
  <c r="AUE97" i="37"/>
  <c r="DPP97" i="37"/>
  <c r="RV97" i="37"/>
  <c r="CAB97" i="37"/>
  <c r="GQC97" i="37"/>
  <c r="ATT97" i="37"/>
  <c r="FLP97" i="37"/>
  <c r="GHW97" i="37"/>
  <c r="FPH97" i="37"/>
  <c r="JVK97" i="37"/>
  <c r="DWN97" i="37"/>
  <c r="GOK97" i="37"/>
  <c r="EJV97" i="37"/>
  <c r="JML97" i="37"/>
  <c r="GSO97" i="37"/>
  <c r="DLX97" i="37"/>
  <c r="GOJ97" i="37"/>
  <c r="KML97" i="37"/>
  <c r="JQS97" i="37"/>
  <c r="JWU97" i="37"/>
  <c r="JWV97" i="37"/>
  <c r="JNX97" i="37"/>
  <c r="NEV97" i="37"/>
  <c r="GAP97" i="37"/>
  <c r="FOV97" i="37"/>
  <c r="GXT97" i="37"/>
  <c r="MTZ97" i="37"/>
  <c r="ETY97" i="37"/>
  <c r="GBS97" i="37"/>
  <c r="FON97" i="37"/>
  <c r="OFO97" i="37"/>
  <c r="MGO97" i="37"/>
  <c r="ISK97" i="37"/>
  <c r="OPA97" i="37"/>
  <c r="LZH97" i="37"/>
  <c r="IUU97" i="37"/>
  <c r="OPQ97" i="37"/>
  <c r="SHH97" i="37"/>
  <c r="VMJ97" i="37"/>
  <c r="NVA97" i="37"/>
  <c r="TA97" i="37"/>
  <c r="H98" i="37"/>
  <c r="IX97" i="37"/>
  <c r="API97" i="37"/>
  <c r="ZP97" i="37"/>
  <c r="DGL97" i="37"/>
  <c r="EBI97" i="37"/>
  <c r="FFO97" i="37"/>
  <c r="DGQ97" i="37"/>
  <c r="JCX97" i="37"/>
  <c r="HEL97" i="37"/>
  <c r="BA97" i="37"/>
  <c r="CJN97" i="37"/>
  <c r="EHB97" i="37"/>
  <c r="HCX97" i="37"/>
  <c r="DRR97" i="37"/>
  <c r="JGF97" i="37"/>
  <c r="FLC97" i="37"/>
  <c r="HXK97" i="37"/>
  <c r="HBV97" i="37"/>
  <c r="HUN97" i="37"/>
  <c r="HAA97" i="37"/>
  <c r="HHY97" i="37"/>
  <c r="LMZ97" i="37"/>
  <c r="OSB97" i="37"/>
  <c r="KQC97" i="37"/>
  <c r="KMW97" i="37"/>
  <c r="KXS97" i="37"/>
  <c r="OQV97" i="37"/>
  <c r="JYG97" i="37"/>
  <c r="KGQ97" i="37"/>
  <c r="LFE97" i="37"/>
  <c r="OZY97" i="37"/>
  <c r="NAW97" i="37"/>
  <c r="KKD97" i="37"/>
  <c r="OPO97" i="37"/>
  <c r="LRM97" i="37"/>
  <c r="DLA97" i="37"/>
  <c r="NPV97" i="37"/>
  <c r="RAN97" i="37"/>
  <c r="UAB97" i="37"/>
  <c r="FXA97" i="37"/>
  <c r="PVZ97" i="37"/>
  <c r="WR97" i="37"/>
  <c r="BQI97" i="37"/>
  <c r="ARI97" i="37"/>
  <c r="AQT97" i="37"/>
  <c r="COH97" i="37"/>
  <c r="CJR97" i="37"/>
  <c r="BCI97" i="37"/>
  <c r="AUT97" i="37"/>
  <c r="FZG97" i="37"/>
  <c r="FLI97" i="37"/>
  <c r="DWG97" i="37"/>
  <c r="IXF97" i="37"/>
  <c r="DYR97" i="37"/>
  <c r="DOV97" i="37"/>
  <c r="EII97" i="37"/>
  <c r="GVT97" i="37"/>
  <c r="KSW97" i="37"/>
  <c r="IDW97" i="37"/>
  <c r="FNC97" i="37"/>
  <c r="GZJ97" i="37"/>
  <c r="KAH97" i="37"/>
  <c r="JCZ97" i="37"/>
  <c r="JBS97" i="37"/>
  <c r="IEB97" i="37"/>
  <c r="HTB97" i="37"/>
  <c r="LNL97" i="37"/>
  <c r="OSN97" i="37"/>
  <c r="JJK97" i="37"/>
  <c r="IRP97" i="37"/>
  <c r="IHU97" i="37"/>
  <c r="MUZ97" i="37"/>
  <c r="QBO97" i="37"/>
  <c r="LSV97" i="37"/>
  <c r="LRJ97" i="37"/>
  <c r="MTD97" i="37"/>
  <c r="JPG97" i="37"/>
  <c r="OIK97" i="37"/>
  <c r="MIU97" i="37"/>
  <c r="PXC97" i="37"/>
  <c r="NAY97" i="37"/>
  <c r="KNJ97" i="37"/>
  <c r="OQT97" i="37"/>
  <c r="SCR97" i="37"/>
  <c r="VCF97" i="37"/>
  <c r="LPZ97" i="37"/>
  <c r="QRC97" i="37"/>
  <c r="KIL97" i="37"/>
  <c r="QHN97" i="37"/>
  <c r="GHM97" i="37"/>
  <c r="POW97" i="37"/>
  <c r="STO97" i="37"/>
  <c r="OWN97" i="37"/>
  <c r="KB97" i="37"/>
  <c r="BOO97" i="37"/>
  <c r="AJM97" i="37"/>
  <c r="CGP97" i="37"/>
  <c r="DFI97" i="37"/>
  <c r="EPH97" i="37"/>
  <c r="HUQ97" i="37"/>
  <c r="IGC97" i="37"/>
  <c r="EHA97" i="37"/>
  <c r="ELC97" i="37"/>
  <c r="JCO97" i="37"/>
  <c r="JCB97" i="37"/>
  <c r="GAA97" i="37"/>
  <c r="FHG97" i="37"/>
  <c r="IVV97" i="37"/>
  <c r="KHQ97" i="37"/>
  <c r="LQR97" i="37"/>
  <c r="EXR97" i="37"/>
  <c r="JVY97" i="37"/>
  <c r="LZV97" i="37"/>
  <c r="HZH97" i="37"/>
  <c r="LGU97" i="37"/>
  <c r="OVN97" i="37"/>
  <c r="ORS97" i="37"/>
  <c r="ONJ97" i="37"/>
  <c r="NVV97" i="37"/>
  <c r="NZE97" i="37"/>
  <c r="TBP97" i="37"/>
  <c r="LRC97" i="37"/>
  <c r="SKX97" i="37"/>
  <c r="QAS97" i="37"/>
  <c r="JCR97" i="37"/>
  <c r="QJD97" i="37"/>
  <c r="LBI97" i="37"/>
  <c r="QTT97" i="37"/>
  <c r="LHM97" i="37"/>
  <c r="QOG97" i="37"/>
  <c r="TOU97" i="37"/>
  <c r="WPI97" i="37"/>
  <c r="OFW97" i="37"/>
  <c r="HBN97" i="37"/>
  <c r="SRY97" i="37"/>
  <c r="WCX97" i="37"/>
  <c r="VPU97" i="37"/>
  <c r="LE97" i="37"/>
  <c r="AHE97" i="37"/>
  <c r="XQ97" i="37"/>
  <c r="BCG97" i="37"/>
  <c r="CJE97" i="37"/>
  <c r="CKI97" i="37"/>
  <c r="FNX97" i="37"/>
  <c r="ESX97" i="37"/>
  <c r="CTP97" i="37"/>
  <c r="FYT97" i="37"/>
  <c r="FSL97" i="37"/>
  <c r="DAC97" i="37"/>
  <c r="FXM97" i="37"/>
  <c r="EGI97" i="37"/>
  <c r="GKU97" i="37"/>
  <c r="IWM97" i="37"/>
  <c r="JYR97" i="37"/>
  <c r="KZD97" i="37"/>
  <c r="PKB97" i="37"/>
  <c r="EXZ97" i="37"/>
  <c r="JLT97" i="37"/>
  <c r="OUW97" i="37"/>
  <c r="WP97" i="37"/>
  <c r="KFV97" i="37"/>
  <c r="IEZ97" i="37"/>
  <c r="EMZ97" i="37"/>
  <c r="PAA97" i="37"/>
  <c r="NWK97" i="37"/>
  <c r="NNR97" i="37"/>
  <c r="SKB97" i="37"/>
  <c r="WUZ97" i="37"/>
  <c r="RFS97" i="37"/>
  <c r="NJW97" i="37"/>
  <c r="SEK97" i="37"/>
  <c r="NNT97" i="37"/>
  <c r="RQW97" i="37"/>
  <c r="MVU97" i="37"/>
  <c r="RHI97" i="37"/>
  <c r="LZB97" i="37"/>
  <c r="QOT97" i="37"/>
  <c r="TJG97" i="37"/>
  <c r="WDT97" i="37"/>
  <c r="MYX97" i="37"/>
  <c r="RCK97" i="37"/>
  <c r="QNY97" i="37"/>
  <c r="UPX97" i="37"/>
  <c r="TFD97" i="37"/>
  <c r="OV97" i="37"/>
  <c r="EIY97" i="37"/>
  <c r="AMV97" i="37"/>
  <c r="BSO97" i="37"/>
  <c r="GAI97" i="37"/>
  <c r="CLF97" i="37"/>
  <c r="DPI97" i="37"/>
  <c r="DYF97" i="37"/>
  <c r="KPG97" i="37"/>
  <c r="EPB97" i="37"/>
  <c r="GDA97" i="37"/>
  <c r="JPS97" i="37"/>
  <c r="ITA97" i="37"/>
  <c r="DRA97" i="37"/>
  <c r="KIB97" i="37"/>
  <c r="GHA97" i="37"/>
  <c r="HXP97" i="37"/>
  <c r="JEM97" i="37"/>
  <c r="NYF97" i="37"/>
  <c r="KRR97" i="37"/>
  <c r="LS97" i="37"/>
  <c r="NIC97" i="37"/>
  <c r="JSZ97" i="37"/>
  <c r="LSW97" i="37"/>
  <c r="OKN97" i="37"/>
  <c r="NXK97" i="37"/>
  <c r="NJS97" i="37"/>
  <c r="MDI97" i="37"/>
  <c r="LWX97" i="37"/>
  <c r="QYF97" i="37"/>
  <c r="VJD97" i="37"/>
  <c r="PKT97" i="37"/>
  <c r="KPQ97" i="37"/>
  <c r="RBF97" i="37"/>
  <c r="LNJ97" i="37"/>
  <c r="QQR97" i="37"/>
  <c r="KGS97" i="37"/>
  <c r="QHR97" i="37"/>
  <c r="HUZ97" i="37"/>
  <c r="PLV97" i="37"/>
  <c r="SLP97" i="37"/>
  <c r="VGC97" i="37"/>
  <c r="KWS97" i="37"/>
  <c r="QEE97" i="37"/>
  <c r="NSW97" i="37"/>
  <c r="TQC97" i="37"/>
  <c r="WRE97" i="37"/>
  <c r="WAU97" i="37"/>
  <c r="WKE97" i="37"/>
  <c r="QEL97" i="37"/>
  <c r="WWT97" i="37"/>
  <c r="QYC97" i="37"/>
  <c r="WEC97" i="37"/>
  <c r="QPI97" i="37"/>
  <c r="UQP97" i="37"/>
  <c r="QGB97" i="37"/>
  <c r="ULS97" i="37"/>
  <c r="E102" i="37"/>
  <c r="AZU97" i="37"/>
  <c r="DOT97" i="37"/>
  <c r="BHF97" i="37"/>
  <c r="EJJ97" i="37"/>
  <c r="ERY97" i="37"/>
  <c r="HHS97" i="37"/>
  <c r="GXV97" i="37"/>
  <c r="FCZ97" i="37"/>
  <c r="HCV97" i="37"/>
  <c r="GXR97" i="37"/>
  <c r="EKE97" i="37"/>
  <c r="EDH97" i="37"/>
  <c r="HFF97" i="37"/>
  <c r="IAI97" i="37"/>
  <c r="JZF97" i="37"/>
  <c r="DNY97" i="37"/>
  <c r="LUJ97" i="37"/>
  <c r="QCZ97" i="37"/>
  <c r="IIN97" i="37"/>
  <c r="KYV97" i="37"/>
  <c r="PSA97" i="37"/>
  <c r="HWZ97" i="37"/>
  <c r="LVJ97" i="37"/>
  <c r="LAT97" i="37"/>
  <c r="JKA97" i="37"/>
  <c r="PZG97" i="37"/>
  <c r="OVQ97" i="37"/>
  <c r="OMX97" i="37"/>
  <c r="TFH97" i="37"/>
  <c r="KKW97" i="37"/>
  <c r="RXI97" i="37"/>
  <c r="OQW97" i="37"/>
  <c r="SSN97" i="37"/>
  <c r="OOC97" i="37"/>
  <c r="SEY97" i="37"/>
  <c r="NWD97" i="37"/>
  <c r="RUL97" i="37"/>
  <c r="MXV97" i="37"/>
  <c r="RBV97" i="37"/>
  <c r="TWI97" i="37"/>
  <c r="WQW97" i="37"/>
  <c r="NXG97" i="37"/>
  <c r="RPM97" i="37"/>
  <c r="ROD97" i="37"/>
  <c r="VEF97" i="37"/>
  <c r="TYY97" i="37"/>
  <c r="VSO97" i="37"/>
  <c r="LAQ97" i="37"/>
  <c r="TTZ97" i="37"/>
  <c r="MSU97" i="37"/>
  <c r="TIM97" i="37"/>
  <c r="MCK97" i="37"/>
  <c r="TDK97" i="37"/>
  <c r="LEX97" i="37"/>
  <c r="SXJ97" i="37"/>
  <c r="MS97" i="37"/>
  <c r="AFF97" i="37"/>
  <c r="DIN97" i="37"/>
  <c r="CDV97" i="37"/>
  <c r="DEC97" i="37"/>
  <c r="BCJ97" i="37"/>
  <c r="GLL97" i="37"/>
  <c r="IPZ97" i="37"/>
  <c r="IND97" i="37"/>
  <c r="DRU97" i="37"/>
  <c r="CX97" i="37"/>
  <c r="HXG97" i="37"/>
  <c r="GNS97" i="37"/>
  <c r="GLJ97" i="37"/>
  <c r="IJY97" i="37"/>
  <c r="JEI97" i="37"/>
  <c r="KVE97" i="37"/>
  <c r="HBF97" i="37"/>
  <c r="MMV97" i="37"/>
  <c r="HII97" i="37"/>
  <c r="KEP97" i="37"/>
  <c r="LTH97" i="37"/>
  <c r="FMS97" i="37"/>
  <c r="JQA97" i="37"/>
  <c r="MUU97" i="37"/>
  <c r="MEX97" i="37"/>
  <c r="LNZ97" i="37"/>
  <c r="ISW97" i="37"/>
  <c r="HKX97" i="37"/>
  <c r="PLQ97" i="37"/>
  <c r="TXT97" i="37"/>
  <c r="MRV97" i="37"/>
  <c r="SOL97" i="37"/>
  <c r="PTL97" i="37"/>
  <c r="EEP97" i="37"/>
  <c r="PMN97" i="37"/>
  <c r="SSO97" i="37"/>
  <c r="OVS97" i="37"/>
  <c r="SHA97" i="37"/>
  <c r="NVK97" i="37"/>
  <c r="ROL97" i="37"/>
  <c r="UIY97" i="37"/>
  <c r="XCY97" i="37"/>
  <c r="OUU97" i="37"/>
  <c r="IHT97" i="37"/>
  <c r="SLE97" i="37"/>
  <c r="VRY97" i="37"/>
  <c r="URQ97" i="37"/>
  <c r="WQE97" i="37"/>
  <c r="NDY97" i="37"/>
  <c r="VSN97" i="37"/>
  <c r="ONS97" i="37"/>
  <c r="TWF97" i="37"/>
  <c r="NXI97" i="37"/>
  <c r="TRJ97" i="37"/>
  <c r="NGP97" i="37"/>
  <c r="TML97" i="37"/>
  <c r="XBL97" i="37"/>
  <c r="UNR97" i="37"/>
  <c r="UEW97" i="37"/>
  <c r="WYQ97" i="37"/>
  <c r="XBE97" i="37"/>
  <c r="PSM97" i="37"/>
  <c r="UEC97" i="37"/>
  <c r="MDL97" i="37"/>
  <c r="LUZ97" i="37"/>
  <c r="SHG97" i="37"/>
  <c r="VBG97" i="37"/>
  <c r="KCV97" i="37"/>
  <c r="WUI97" i="37"/>
  <c r="QNW97" i="37"/>
  <c r="WBU97" i="37"/>
  <c r="TNQ97" i="37"/>
  <c r="UAI97" i="37"/>
  <c r="VGS97" i="37"/>
  <c r="LAG97" i="37"/>
  <c r="WUF97" i="37"/>
  <c r="PMF97" i="37"/>
  <c r="UAE97" i="37"/>
  <c r="LKX97" i="37"/>
  <c r="RQN97" i="37"/>
  <c r="ULB97" i="37"/>
  <c r="MWJ97" i="37"/>
  <c r="RGD97" i="37"/>
  <c r="VLM97" i="37"/>
  <c r="TAH97" i="37"/>
  <c r="RVE97" i="37"/>
  <c r="PQY97" i="37"/>
  <c r="VPR97" i="37"/>
  <c r="QWU97" i="37"/>
  <c r="SJA97" i="37"/>
  <c r="JVL97" i="37"/>
  <c r="NHE97" i="37"/>
  <c r="PAF97" i="37"/>
  <c r="OJE97" i="37"/>
  <c r="RNX97" i="37"/>
  <c r="OKQ97" i="37"/>
  <c r="LVL97" i="37"/>
  <c r="OIX97" i="37"/>
  <c r="LPI97" i="37"/>
  <c r="LFF97" i="37"/>
  <c r="JLP97" i="37"/>
  <c r="JZH97" i="37"/>
  <c r="JNF97" i="37"/>
  <c r="IPV97" i="37"/>
  <c r="IOG97" i="37"/>
  <c r="FJA97" i="37"/>
  <c r="BKL97" i="37"/>
  <c r="JZB97" i="37"/>
  <c r="DZX97" i="37"/>
  <c r="DIV97" i="37"/>
  <c r="DXD97" i="37"/>
  <c r="F103" i="37"/>
  <c r="PSK97" i="37"/>
  <c r="TYE97" i="37"/>
  <c r="WLB97" i="37"/>
  <c r="PTV97" i="37"/>
  <c r="TSN97" i="37"/>
  <c r="VOX97" i="37"/>
  <c r="VLP97" i="37"/>
  <c r="MNX97" i="37"/>
  <c r="UMJ97" i="37"/>
  <c r="RRB97" i="37"/>
  <c r="SJE97" i="37"/>
  <c r="TXS97" i="37"/>
  <c r="VCM97" i="37"/>
  <c r="VHL97" i="37"/>
  <c r="GQB97" i="37"/>
  <c r="SVU97" i="37"/>
  <c r="VKJ97" i="37"/>
  <c r="PKH97" i="37"/>
  <c r="THK97" i="37"/>
  <c r="WRK97" i="37"/>
  <c r="ORM97" i="37"/>
  <c r="VNP97" i="37"/>
  <c r="WFQ97" i="37"/>
  <c r="PAU97" i="37"/>
  <c r="NIH97" i="37"/>
  <c r="UKL97" i="37"/>
  <c r="PIO97" i="37"/>
  <c r="RDI97" i="37"/>
  <c r="SIM97" i="37"/>
  <c r="JSG97" i="37"/>
  <c r="MAA97" i="37"/>
  <c r="HCG97" i="37"/>
  <c r="PNG97" i="37"/>
  <c r="MBC97" i="37"/>
  <c r="PJV97" i="37"/>
  <c r="MCC97" i="37"/>
  <c r="IFQ97" i="37"/>
  <c r="HEB97" i="37"/>
  <c r="PQZ97" i="37"/>
  <c r="HDT97" i="37"/>
  <c r="GBH97" i="37"/>
  <c r="HBU97" i="37"/>
  <c r="FFD97" i="37"/>
  <c r="ETQ97" i="37"/>
  <c r="DHW97" i="37"/>
  <c r="GFP97" i="37"/>
  <c r="BPR97" i="37"/>
  <c r="BKA97" i="37"/>
  <c r="BJQ97" i="37"/>
  <c r="PYP97" i="37"/>
  <c r="TUJ97" i="37"/>
  <c r="WHF97" i="37"/>
  <c r="PJR97" i="37"/>
  <c r="SFU97" i="37"/>
  <c r="SRK97" i="37"/>
  <c r="XAD97" i="37"/>
  <c r="UTP97" i="37"/>
  <c r="UYY97" i="37"/>
  <c r="WMQ97" i="37"/>
  <c r="PXT97" i="37"/>
  <c r="NIL97" i="37"/>
  <c r="SCE97" i="37"/>
  <c r="UXU97" i="37"/>
  <c r="OSD97" i="37"/>
  <c r="TBQ97" i="37"/>
  <c r="WKS97" i="37"/>
  <c r="PVH97" i="37"/>
  <c r="TOM97" i="37"/>
  <c r="WPE97" i="37"/>
  <c r="UTG97" i="37"/>
  <c r="TNJ97" i="37"/>
  <c r="QYJ97" i="37"/>
  <c r="WTJ97" i="37"/>
  <c r="RXZ97" i="37"/>
  <c r="JYU97" i="37"/>
  <c r="NFE97" i="37"/>
  <c r="POD97" i="37"/>
  <c r="QXE97" i="37"/>
  <c r="QZE97" i="37"/>
  <c r="THP97" i="37"/>
  <c r="KAC97" i="37"/>
  <c r="NYN97" i="37"/>
  <c r="JFY97" i="37"/>
  <c r="JXE97" i="37"/>
  <c r="NDB97" i="37"/>
  <c r="LZS97" i="37"/>
  <c r="LYZ97" i="37"/>
  <c r="GEG97" i="37"/>
  <c r="KWP97" i="37"/>
  <c r="GOQ97" i="37"/>
  <c r="IBC97" i="37"/>
  <c r="DYX97" i="37"/>
  <c r="DXA97" i="37"/>
  <c r="FDW97" i="37"/>
  <c r="EMP97" i="37"/>
  <c r="AEY97" i="37"/>
  <c r="AWB97" i="37"/>
  <c r="WJG97" i="37"/>
  <c r="PPI97" i="37"/>
  <c r="TQN97" i="37"/>
  <c r="VBS97" i="37"/>
  <c r="VJO97" i="37"/>
  <c r="MGH97" i="37"/>
  <c r="UDU97" i="37"/>
  <c r="RNR97" i="37"/>
  <c r="RSA97" i="37"/>
  <c r="TVZ97" i="37"/>
  <c r="UOO97" i="37"/>
  <c r="VFR97" i="37"/>
  <c r="MIB97" i="37"/>
  <c r="STY97" i="37"/>
  <c r="VEI97" i="37"/>
  <c r="PHA97" i="37"/>
  <c r="TGI97" i="37"/>
  <c r="XEL97" i="37"/>
  <c r="ONR97" i="37"/>
  <c r="VLK97" i="37"/>
  <c r="WBV97" i="37"/>
  <c r="OXA97" i="37"/>
  <c r="NGH97" i="37"/>
  <c r="UJL97" i="37"/>
  <c r="PGX97" i="37"/>
  <c r="QZU97" i="37"/>
  <c r="SGZ97" i="37"/>
  <c r="IVQ97" i="37"/>
  <c r="LXU97" i="37"/>
  <c r="GTM97" i="37"/>
  <c r="PME97" i="37"/>
  <c r="LWW97" i="37"/>
  <c r="PDG97" i="37"/>
  <c r="MAZ97" i="37"/>
  <c r="HQC97" i="37"/>
  <c r="GST97" i="37"/>
  <c r="PQB97" i="37"/>
  <c r="HCA97" i="37"/>
  <c r="FPP97" i="37"/>
  <c r="GSG97" i="37"/>
  <c r="FBU97" i="37"/>
  <c r="EBB97" i="37"/>
  <c r="DFC97" i="37"/>
  <c r="GBK97" i="37"/>
  <c r="BFP97" i="37"/>
  <c r="BID97" i="37"/>
  <c r="APR97" i="37"/>
  <c r="DBW97" i="37"/>
  <c r="DON97" i="37"/>
  <c r="ABX97" i="37"/>
  <c r="VXW97" i="37"/>
  <c r="TFJ97" i="37"/>
  <c r="UYK97" i="37"/>
  <c r="IRL97" i="37"/>
  <c r="QSX97" i="37"/>
  <c r="TKO97" i="37"/>
  <c r="QBR97" i="37"/>
  <c r="WJR97" i="37"/>
  <c r="UTW97" i="37"/>
  <c r="SWK97" i="37"/>
  <c r="NLN97" i="37"/>
  <c r="VSM97" i="37"/>
  <c r="NHS97" i="37"/>
  <c r="TYJ97" i="37"/>
  <c r="QQF97" i="37"/>
  <c r="FCQ97" i="37"/>
  <c r="WJX97" i="37"/>
  <c r="KOO97" i="37"/>
  <c r="KWW97" i="37"/>
  <c r="LSF97" i="37"/>
  <c r="EZG97" i="37"/>
  <c r="JVO97" i="37"/>
  <c r="DYJ97" i="37"/>
  <c r="KII97" i="37"/>
  <c r="ERT97" i="37"/>
  <c r="BWV97" i="37"/>
  <c r="XCD97" i="37"/>
  <c r="ORJ97" i="37"/>
  <c r="UTZ97" i="37"/>
  <c r="VWQ97" i="37"/>
  <c r="FSB97" i="37"/>
  <c r="VIO97" i="37"/>
  <c r="QSG97" i="37"/>
  <c r="POJ97" i="37"/>
  <c r="JAS97" i="37"/>
  <c r="FDS97" i="37"/>
  <c r="DUD97" i="37"/>
  <c r="FZ97" i="37"/>
  <c r="EP97" i="37"/>
  <c r="BUA97" i="37"/>
  <c r="ASA97" i="37"/>
  <c r="YF97" i="37"/>
  <c r="AEC97" i="37"/>
  <c r="DIQ97" i="37"/>
  <c r="EFR97" i="37"/>
  <c r="D101" i="37"/>
  <c r="AGD97" i="37"/>
  <c r="G101" i="37"/>
  <c r="MB97" i="37"/>
  <c r="VH97" i="37"/>
  <c r="LQ97" i="37"/>
  <c r="C102" i="37"/>
  <c r="EOT97" i="37"/>
  <c r="DCF97" i="37"/>
  <c r="EFU97" i="37"/>
  <c r="IB97" i="37"/>
  <c r="CTM97" i="37"/>
  <c r="YU97" i="37"/>
  <c r="BAV97" i="37"/>
  <c r="UP97" i="37"/>
  <c r="AKW97" i="37"/>
  <c r="FBP97" i="37"/>
  <c r="HND97" i="37"/>
  <c r="COO97" i="37"/>
  <c r="AS97" i="37"/>
  <c r="CSY97" i="37"/>
  <c r="GQ97" i="37"/>
  <c r="ATZ97" i="37"/>
  <c r="CEI97" i="37"/>
  <c r="FIP97" i="37"/>
  <c r="IOP97" i="37"/>
  <c r="LI97" i="37"/>
  <c r="DBS97" i="37"/>
  <c r="AHS97" i="37"/>
  <c r="BIE97" i="37"/>
  <c r="CQJ97" i="37"/>
  <c r="FQK97" i="37"/>
  <c r="IUP97" i="37"/>
  <c r="JB97" i="37"/>
  <c r="DQY97" i="37"/>
  <c r="BHJ97" i="37"/>
  <c r="BZH97" i="37"/>
  <c r="DGD97" i="37"/>
  <c r="GAY97" i="37"/>
  <c r="JDJ97" i="37"/>
  <c r="KDS97" i="37"/>
  <c r="CXD97" i="37"/>
  <c r="BPC97" i="37"/>
  <c r="BXT97" i="37"/>
  <c r="EPX97" i="37"/>
  <c r="EUT97" i="37"/>
  <c r="EWF97" i="37"/>
  <c r="KKV97" i="37"/>
  <c r="GWG97" i="37"/>
  <c r="HSD97" i="37"/>
  <c r="KUT97" i="37"/>
  <c r="LPD97" i="37"/>
  <c r="NFB97" i="37"/>
  <c r="KEB97" i="37"/>
  <c r="KTQ97" i="37"/>
  <c r="ONY97" i="37"/>
  <c r="LSL97" i="37"/>
  <c r="UEF97" i="37"/>
  <c r="RTH97" i="37"/>
  <c r="RDS97" i="37"/>
  <c r="BPQ97" i="37"/>
  <c r="BYK97" i="37"/>
  <c r="CUA97" i="37"/>
  <c r="EXW97" i="37"/>
  <c r="DTJ97" i="37"/>
  <c r="CWO97" i="37"/>
  <c r="EXM97" i="37"/>
  <c r="GTT97" i="37"/>
  <c r="FWJ97" i="37"/>
  <c r="GRW97" i="37"/>
  <c r="JKC97" i="37"/>
  <c r="BQO97" i="37"/>
  <c r="GKW97" i="37"/>
  <c r="IQC97" i="37"/>
  <c r="NUZ97" i="37"/>
  <c r="LDO97" i="37"/>
  <c r="GWM97" i="37"/>
  <c r="NRQ97" i="37"/>
  <c r="KYW97" i="37"/>
  <c r="IGZ97" i="37"/>
  <c r="IMW97" i="37"/>
  <c r="GKG97" i="37"/>
  <c r="PBQ97" i="37"/>
  <c r="OGH97" i="37"/>
  <c r="NIE97" i="37"/>
  <c r="SBH97" i="37"/>
  <c r="WNP97" i="37"/>
  <c r="QCQ97" i="37"/>
  <c r="NCH97" i="37"/>
  <c r="TS97" i="37"/>
  <c r="BKG97" i="37"/>
  <c r="EWH97" i="37"/>
  <c r="AZX97" i="37"/>
  <c r="DAK97" i="37"/>
  <c r="HAG97" i="37"/>
  <c r="CJV97" i="37"/>
  <c r="GSN97" i="37"/>
  <c r="GTY97" i="37"/>
  <c r="CDS97" i="37"/>
  <c r="KCU97" i="37"/>
  <c r="EJT97" i="37"/>
  <c r="HGB97" i="37"/>
  <c r="EZZ97" i="37"/>
  <c r="JTA97" i="37"/>
  <c r="HBW97" i="37"/>
  <c r="EQN97" i="37"/>
  <c r="FED97" i="37"/>
  <c r="KTB97" i="37"/>
  <c r="JXY97" i="37"/>
  <c r="KDT97" i="37"/>
  <c r="KDV97" i="37"/>
  <c r="KCE97" i="37"/>
  <c r="NKJ97" i="37"/>
  <c r="GZG97" i="37"/>
  <c r="GSR97" i="37"/>
  <c r="HPZ97" i="37"/>
  <c r="NGB97" i="37"/>
  <c r="GIU97" i="37"/>
  <c r="GZT97" i="37"/>
  <c r="IIO97" i="37"/>
  <c r="OME97" i="37"/>
  <c r="MTS97" i="37"/>
  <c r="KIX97" i="37"/>
  <c r="OVP97" i="37"/>
  <c r="MGC97" i="37"/>
  <c r="JRG97" i="37"/>
  <c r="PCV97" i="37"/>
  <c r="SMV97" i="37"/>
  <c r="VRX97" i="37"/>
  <c r="OGK97" i="37"/>
  <c r="AGP97" i="37"/>
  <c r="AVE97" i="37"/>
  <c r="AQR97" i="37"/>
  <c r="ACJ97" i="37"/>
  <c r="BGC97" i="37"/>
  <c r="EGO97" i="37"/>
  <c r="EYW97" i="37"/>
  <c r="BSE97" i="37"/>
  <c r="DXE97" i="37"/>
  <c r="JNB97" i="37"/>
  <c r="HPF97" i="37"/>
  <c r="DGR97" i="37"/>
  <c r="DMX97" i="37"/>
  <c r="EYX97" i="37"/>
  <c r="HKT97" i="37"/>
  <c r="BCW97" i="37"/>
  <c r="EAF97" i="37"/>
  <c r="FXO97" i="37"/>
  <c r="INX97" i="37"/>
  <c r="HME97" i="37"/>
  <c r="IDI97" i="37"/>
  <c r="IDJ97" i="37"/>
  <c r="HSH97" i="37"/>
  <c r="LSN97" i="37"/>
  <c r="OXP97" i="37"/>
  <c r="KYD97" i="37"/>
  <c r="LCP97" i="37"/>
  <c r="LEE97" i="37"/>
  <c r="OWW97" i="37"/>
  <c r="KIZ97" i="37"/>
  <c r="KQN97" i="37"/>
  <c r="LPN97" i="37"/>
  <c r="PNC97" i="37"/>
  <c r="NOA97" i="37"/>
  <c r="KZA97" i="37"/>
  <c r="OWD97" i="37"/>
  <c r="LZY97" i="37"/>
  <c r="HZE97" i="37"/>
  <c r="NWL97" i="37"/>
  <c r="RGB97" i="37"/>
  <c r="UFP97" i="37"/>
  <c r="IEM97" i="37"/>
  <c r="QDY97" i="37"/>
  <c r="ALK97" i="37"/>
  <c r="CVG97" i="37"/>
  <c r="BOD97" i="37"/>
  <c r="AEB97" i="37"/>
  <c r="ABS97" i="37"/>
  <c r="CWW97" i="37"/>
  <c r="CHL97" i="37"/>
  <c r="CKC97" i="37"/>
  <c r="GKY97" i="37"/>
  <c r="FYZ97" i="37"/>
  <c r="FCK97" i="37"/>
  <c r="JGH97" i="37"/>
  <c r="FAL97" i="37"/>
  <c r="EJP97" i="37"/>
  <c r="EZX97" i="37"/>
  <c r="HLK97" i="37"/>
  <c r="AYL97" i="37"/>
  <c r="ILG97" i="37"/>
  <c r="FZJ97" i="37"/>
  <c r="DRY97" i="37"/>
  <c r="KGZ97" i="37"/>
  <c r="JKS97" i="37"/>
  <c r="JJO97" i="37"/>
  <c r="ITY97" i="37"/>
  <c r="IBY97" i="37"/>
  <c r="LSZ97" i="37"/>
  <c r="OYB97" i="37"/>
  <c r="JVW97" i="37"/>
  <c r="JFD97" i="37"/>
  <c r="IVA97" i="37"/>
  <c r="NBA97" i="37"/>
  <c r="FFC97" i="37"/>
  <c r="EPA97" i="37"/>
  <c r="EBG97" i="37"/>
  <c r="NGI97" i="37"/>
  <c r="KIO97" i="37"/>
  <c r="OVO97" i="37"/>
  <c r="MPJ97" i="37"/>
  <c r="QDR97" i="37"/>
  <c r="NHN97" i="37"/>
  <c r="LBA97" i="37"/>
  <c r="OXI97" i="37"/>
  <c r="SIF97" i="37"/>
  <c r="VHT97" i="37"/>
  <c r="MDR97" i="37"/>
  <c r="QXD97" i="37"/>
  <c r="LFR97" i="37"/>
  <c r="QNQ97" i="37"/>
  <c r="IIK97" i="37"/>
  <c r="PWU97" i="37"/>
  <c r="SZP97" i="37"/>
  <c r="PQW97" i="37"/>
  <c r="ARV97" i="37"/>
  <c r="AQK97" i="37"/>
  <c r="BRJ97" i="37"/>
  <c r="DDK97" i="37"/>
  <c r="EFD97" i="37"/>
  <c r="FGV97" i="37"/>
  <c r="ILV97" i="37"/>
  <c r="IYS97" i="37"/>
  <c r="FDA97" i="37"/>
  <c r="FIY97" i="37"/>
  <c r="JXZ97" i="37"/>
  <c r="CXI97" i="37"/>
  <c r="GTE97" i="37"/>
  <c r="GJJ97" i="37"/>
  <c r="JKE97" i="37"/>
  <c r="CVW97" i="37"/>
  <c r="MAV97" i="37"/>
  <c r="GTZ97" i="37"/>
  <c r="KPL97" i="37"/>
  <c r="MKX97" i="37"/>
  <c r="ISY97" i="37"/>
  <c r="FKD97" i="37"/>
  <c r="PHP97" i="37"/>
  <c r="PDU97" i="37"/>
  <c r="OZM97" i="37"/>
  <c r="OFE97" i="37"/>
  <c r="OLG97" i="37"/>
  <c r="TLT97" i="37"/>
  <c r="MJM97" i="37"/>
  <c r="STZ97" i="37"/>
  <c r="QJP97" i="37"/>
  <c r="KNN97" i="37"/>
  <c r="QWF97" i="37"/>
  <c r="LVU97" i="37"/>
  <c r="RAH97" i="37"/>
  <c r="LYE97" i="37"/>
  <c r="QUH97" i="37"/>
  <c r="TUV97" i="37"/>
  <c r="WVJ97" i="37"/>
  <c r="ORA97" i="37"/>
  <c r="KFF97" i="37"/>
  <c r="TBL97" i="37"/>
  <c r="WJN97" i="37"/>
  <c r="WHX97" i="37"/>
  <c r="KR97" i="37"/>
  <c r="BVD97" i="37"/>
  <c r="ALY97" i="37"/>
  <c r="CHX97" i="37"/>
  <c r="DGW97" i="37"/>
  <c r="DQS97" i="37"/>
  <c r="GMG97" i="37"/>
  <c r="FXH97" i="37"/>
  <c r="EAX97" i="37"/>
  <c r="GLU97" i="37"/>
  <c r="GIA97" i="37"/>
  <c r="EEX97" i="37"/>
  <c r="GQX97" i="37"/>
  <c r="GFK97" i="37"/>
  <c r="HGZ97" i="37"/>
  <c r="JKW97" i="37"/>
  <c r="KIE97" i="37"/>
  <c r="LJH97" i="37"/>
  <c r="PRX97" i="37"/>
  <c r="HCK97" i="37"/>
  <c r="KHG97" i="37"/>
  <c r="PFY97" i="37"/>
  <c r="GLB97" i="37"/>
  <c r="LAS97" i="37"/>
  <c r="JUO97" i="37"/>
  <c r="HNL97" i="37"/>
  <c r="PMC97" i="37"/>
  <c r="OIM97" i="37"/>
  <c r="NZT97" i="37"/>
  <c r="SUF97" i="37"/>
  <c r="HLO97" i="37"/>
  <c r="ROG97" i="37"/>
  <c r="NZW97" i="37"/>
  <c r="SKY97" i="37"/>
  <c r="NZX97" i="37"/>
  <c r="RXK97" i="37"/>
  <c r="NIF97" i="37"/>
  <c r="RNJ97" i="37"/>
  <c r="MKR97" i="37"/>
  <c r="QUU97" i="37"/>
  <c r="TPH97" i="37"/>
  <c r="WJU97" i="37"/>
  <c r="NKB97" i="37"/>
  <c r="RIL97" i="37"/>
  <c r="RAA97" i="37"/>
  <c r="UWM97" i="37"/>
  <c r="TNY97" i="37"/>
  <c r="LH97" i="37"/>
  <c r="AIX97" i="37"/>
  <c r="LN97" i="37"/>
  <c r="CRJ97" i="37"/>
  <c r="GSK97" i="37"/>
  <c r="DJW97" i="37"/>
  <c r="BHR97" i="37"/>
  <c r="EYC97" i="37"/>
  <c r="CML97" i="37"/>
  <c r="CPD97" i="37"/>
  <c r="CDO97" i="37"/>
  <c r="KBT97" i="37"/>
  <c r="JDF97" i="37"/>
  <c r="FKM97" i="37"/>
  <c r="KRK97" i="37"/>
  <c r="HEN97" i="37"/>
  <c r="IMU97" i="37"/>
  <c r="JSC97" i="37"/>
  <c r="OIJ97" i="37"/>
  <c r="LCA97" i="37"/>
  <c r="GKK97" i="37"/>
  <c r="NQQ97" i="37"/>
  <c r="KNB97" i="37"/>
  <c r="GEI97" i="37"/>
  <c r="OWP97" i="37"/>
  <c r="OJM97" i="37"/>
  <c r="NTA97" i="37"/>
  <c r="MPK97" i="37"/>
  <c r="MGR97" i="37"/>
  <c r="RIJ97" i="37"/>
  <c r="VTH97" i="37"/>
  <c r="PZZ97" i="37"/>
  <c r="LOM97" i="37"/>
  <c r="RIT97" i="37"/>
  <c r="MCZ97" i="37"/>
  <c r="QXS97" i="37"/>
  <c r="LFW97" i="37"/>
  <c r="QOF97" i="37"/>
  <c r="JJG97" i="37"/>
  <c r="PUG97" i="37"/>
  <c r="SRQ97" i="37"/>
  <c r="VMD97" i="37"/>
  <c r="LPB97" i="37"/>
  <c r="QKT97" i="37"/>
  <c r="OPL97" i="37"/>
  <c r="TWR97" i="37"/>
  <c r="WXT97" i="37"/>
  <c r="WJO97" i="37"/>
  <c r="WXX97" i="37"/>
  <c r="QRA97" i="37"/>
  <c r="WDB97" i="37"/>
  <c r="RKE97" i="37"/>
  <c r="VFK97" i="37"/>
  <c r="RBK97" i="37"/>
  <c r="UXF97" i="37"/>
  <c r="QSK97" i="37"/>
  <c r="USH97" i="37"/>
  <c r="AOZ97" i="37"/>
  <c r="BZR97" i="37"/>
  <c r="AQZ97" i="37"/>
  <c r="CKH97" i="37"/>
  <c r="FEX97" i="37"/>
  <c r="FRA97" i="37"/>
  <c r="HWP97" i="37"/>
  <c r="HTV97" i="37"/>
  <c r="CBS97" i="37"/>
  <c r="HSL97" i="37"/>
  <c r="HMA97" i="37"/>
  <c r="FSO97" i="37"/>
  <c r="FPN97" i="37"/>
  <c r="HTN97" i="37"/>
  <c r="IPG97" i="37"/>
  <c r="KIR97" i="37"/>
  <c r="FZW97" i="37"/>
  <c r="MEN97" i="37"/>
  <c r="FLE97" i="37"/>
  <c r="JHG97" i="37"/>
  <c r="LHS97" i="37"/>
  <c r="QDC97" i="37"/>
  <c r="IQW97" i="37"/>
  <c r="MID97" i="37"/>
  <c r="LTZ97" i="37"/>
  <c r="KSL97" i="37"/>
  <c r="GRX97" i="37"/>
  <c r="PFA97" i="37"/>
  <c r="OZA97" i="37"/>
  <c r="TND97" i="37"/>
  <c r="LVO97" i="37"/>
  <c r="SEW97" i="37"/>
  <c r="PEU97" i="37"/>
  <c r="SZB97" i="37"/>
  <c r="PAG97" i="37"/>
  <c r="SLN97" i="37"/>
  <c r="OIO97" i="37"/>
  <c r="SAM97" i="37"/>
  <c r="NJA97" i="37"/>
  <c r="RHW97" i="37"/>
  <c r="UCK97" i="37"/>
  <c r="WWX97" i="37"/>
  <c r="OIQ97" i="37"/>
  <c r="RVN97" i="37"/>
  <c r="RZU97" i="37"/>
  <c r="VKU97" i="37"/>
  <c r="UIG97" i="37"/>
  <c r="WDO97" i="37"/>
  <c r="MFI97" i="37"/>
  <c r="USE97" i="37"/>
  <c r="NPJ97" i="37"/>
  <c r="TPC97" i="37"/>
  <c r="MYY97" i="37"/>
  <c r="TKE97" i="37"/>
  <c r="MIA97" i="37"/>
  <c r="TFI97" i="37"/>
  <c r="KA97" i="37"/>
  <c r="BGG97" i="37"/>
  <c r="EOG97" i="37"/>
  <c r="BMW97" i="37"/>
  <c r="EAG97" i="37"/>
  <c r="AUS97" i="37"/>
  <c r="GZB97" i="37"/>
  <c r="JHB97" i="37"/>
  <c r="JDG97" i="37"/>
  <c r="EQK97" i="37"/>
  <c r="DOX97" i="37"/>
  <c r="IJI97" i="37"/>
  <c r="HFB97" i="37"/>
  <c r="CTZ97" i="37"/>
  <c r="IYJ97" i="37"/>
  <c r="JOZ97" i="37"/>
  <c r="FJZ97" i="37"/>
  <c r="HTX97" i="37"/>
  <c r="MWZ97" i="37"/>
  <c r="IKW97" i="37"/>
  <c r="KSK97" i="37"/>
  <c r="MEJ97" i="37"/>
  <c r="GZS97" i="37"/>
  <c r="KKR97" i="37"/>
  <c r="NGW97" i="37"/>
  <c r="MRA97" i="37"/>
  <c r="MDH97" i="37"/>
  <c r="JYI97" i="37"/>
  <c r="JEP97" i="37"/>
  <c r="PUY97" i="37"/>
  <c r="UHX97" i="37"/>
  <c r="NMQ97" i="37"/>
  <c r="SVZ97" i="37"/>
  <c r="QDI97" i="37"/>
  <c r="HXW97" i="37"/>
  <c r="PVL97" i="37"/>
  <c r="SZC97" i="37"/>
  <c r="PIN97" i="37"/>
  <c r="SNB97" i="37"/>
  <c r="OGP97" i="37"/>
  <c r="RUM97" i="37"/>
  <c r="UOZ97" i="37"/>
  <c r="GPP97" i="37"/>
  <c r="PGF97" i="37"/>
  <c r="KXK97" i="37"/>
  <c r="SVK97" i="37"/>
  <c r="VYN97" i="37"/>
  <c r="VAY97" i="37"/>
  <c r="XBW97" i="37"/>
  <c r="OAM97" i="37"/>
  <c r="WQR97" i="37"/>
  <c r="PJX97" i="37"/>
  <c r="UCU97" i="37"/>
  <c r="OUC97" i="37"/>
  <c r="TXY97" i="37"/>
  <c r="ODD97" i="37"/>
  <c r="TTA97" i="37"/>
  <c r="JAA97" i="37"/>
  <c r="UZC97" i="37"/>
  <c r="HWH97" i="37"/>
  <c r="TOG97" i="37"/>
  <c r="VSU97" i="37"/>
  <c r="MPT97" i="37"/>
  <c r="TDO97" i="37"/>
  <c r="IGM97" i="37"/>
  <c r="GZV97" i="37"/>
  <c r="ROB97" i="37"/>
  <c r="UPW97" i="37"/>
  <c r="UIA97" i="37"/>
  <c r="WJE97" i="37"/>
  <c r="PPG97" i="37"/>
  <c r="SXS97" i="37"/>
  <c r="TBX97" i="37"/>
  <c r="PBY97" i="37"/>
  <c r="UVI97" i="37"/>
  <c r="UPP97" i="37"/>
  <c r="WHV97" i="37"/>
  <c r="NTV97" i="37"/>
  <c r="TQG97" i="37"/>
  <c r="HVU97" i="37"/>
  <c r="QYK97" i="37"/>
  <c r="UAC97" i="37"/>
  <c r="LJY97" i="37"/>
  <c r="QNZ97" i="37"/>
  <c r="WXI97" i="37"/>
  <c r="XBH97" i="37"/>
  <c r="REB97" i="37"/>
  <c r="OYQ97" i="37"/>
  <c r="VEP97" i="37"/>
  <c r="QLS97" i="37"/>
  <c r="RXY97" i="37"/>
  <c r="HLX97" i="37"/>
  <c r="MKP97" i="37"/>
  <c r="OEL97" i="37"/>
  <c r="MVR97" i="37"/>
  <c r="QWV97" i="37"/>
  <c r="NQI97" i="37"/>
  <c r="KEN97" i="37"/>
  <c r="NUA97" i="37"/>
  <c r="KVZ97" i="37"/>
  <c r="KKO97" i="37"/>
  <c r="HVB97" i="37"/>
  <c r="JCM97" i="37"/>
  <c r="IPH97" i="37"/>
  <c r="HPN97" i="37"/>
  <c r="HXH97" i="37"/>
  <c r="DHL97" i="37"/>
  <c r="EGZ97" i="37"/>
  <c r="IWL97" i="37"/>
  <c r="BSB97" i="37"/>
  <c r="BWC97" i="37"/>
  <c r="BRL97" i="37"/>
  <c r="AP97" i="37"/>
  <c r="MSK97" i="37"/>
  <c r="TNA97" i="37"/>
  <c r="VZX97" i="37"/>
  <c r="OKX97" i="37"/>
  <c r="THC97" i="37"/>
  <c r="SJF97" i="37"/>
  <c r="VAF97" i="37"/>
  <c r="JQN97" i="37"/>
  <c r="WYZ97" i="37"/>
  <c r="QWN97" i="37"/>
  <c r="XCR97" i="37"/>
  <c r="TMO97" i="37"/>
  <c r="RAX97" i="37"/>
  <c r="UVG97" i="37"/>
  <c r="WLX97" i="37"/>
  <c r="SIU97" i="37"/>
  <c r="UUZ97" i="37"/>
  <c r="OIR97" i="37"/>
  <c r="SXZ97" i="37"/>
  <c r="VPW97" i="37"/>
  <c r="NPI97" i="37"/>
  <c r="UYG97" i="37"/>
  <c r="VTO97" i="37"/>
  <c r="NLM97" i="37"/>
  <c r="MSH97" i="37"/>
  <c r="TZJ97" i="37"/>
  <c r="OTA97" i="37"/>
  <c r="QRF97" i="37"/>
  <c r="RWK97" i="37"/>
  <c r="FYN97" i="37"/>
  <c r="KDP97" i="37"/>
  <c r="WPL97" i="37"/>
  <c r="OSY97" i="37"/>
  <c r="LBW97" i="37"/>
  <c r="OPN97" i="37"/>
  <c r="KYU97" i="37"/>
  <c r="FVS97" i="37"/>
  <c r="LVS97" i="37"/>
  <c r="PEN97" i="37"/>
  <c r="FEY97" i="37"/>
  <c r="KCP97" i="37"/>
  <c r="FWF97" i="37"/>
  <c r="EBT97" i="37"/>
  <c r="BIJ97" i="37"/>
  <c r="KMY97" i="37"/>
  <c r="FBS97" i="37"/>
  <c r="ETN97" i="37"/>
  <c r="CLI97" i="37"/>
  <c r="BGW97" i="37"/>
  <c r="ORK97" i="37"/>
  <c r="TJE97" i="37"/>
  <c r="VWA97" i="37"/>
  <c r="NXS97" i="37"/>
  <c r="WJI97" i="37"/>
  <c r="RZQ97" i="37"/>
  <c r="TZH97" i="37"/>
  <c r="UIE97" i="37"/>
  <c r="RGA97" i="37"/>
  <c r="WBM97" i="37"/>
  <c r="OMY97" i="37"/>
  <c r="UUT97" i="37"/>
  <c r="RGP97" i="37"/>
  <c r="UPO97" i="37"/>
  <c r="NPZ97" i="37"/>
  <c r="SPS97" i="37"/>
  <c r="WVR97" i="37"/>
  <c r="OXC97" i="37"/>
  <c r="SHS97" i="37"/>
  <c r="WRX97" i="37"/>
  <c r="UCT97" i="37"/>
  <c r="TAW97" i="37"/>
  <c r="QNH97" i="37"/>
  <c r="WIH97" i="37"/>
  <c r="RPL97" i="37"/>
  <c r="GYU97" i="37"/>
  <c r="MNK97" i="37"/>
  <c r="OSR97" i="37"/>
  <c r="QJC97" i="37"/>
  <c r="QGI97" i="37"/>
  <c r="SQN97" i="37"/>
  <c r="HQF97" i="37"/>
  <c r="NEF97" i="37"/>
  <c r="HAK97" i="37"/>
  <c r="ICZ97" i="37"/>
  <c r="MKK97" i="37"/>
  <c r="LHC97" i="37"/>
  <c r="LFP97" i="37"/>
  <c r="KCO97" i="37"/>
  <c r="FJO97" i="37"/>
  <c r="HEF97" i="37"/>
  <c r="FCG97" i="37"/>
  <c r="FIU97" i="37"/>
  <c r="DLG97" i="37"/>
  <c r="CDR97" i="37"/>
  <c r="OEE97" i="37"/>
  <c r="RJP97" i="37"/>
  <c r="WXC97" i="37"/>
  <c r="WPZ97" i="37"/>
  <c r="UTM97" i="37"/>
  <c r="SHD97" i="37"/>
  <c r="OEX97" i="37"/>
  <c r="VJH97" i="37"/>
  <c r="UTH97" i="37"/>
  <c r="MLS97" i="37"/>
  <c r="OMK97" i="37"/>
  <c r="RUX97" i="37"/>
  <c r="JRU97" i="37"/>
  <c r="ORW97" i="37"/>
  <c r="OLR97" i="37"/>
  <c r="FQD97" i="37"/>
  <c r="OYZ97" i="37"/>
  <c r="FPD97" i="37"/>
  <c r="ABH97" i="37"/>
  <c r="EKV97" i="37"/>
  <c r="BDO97" i="37"/>
  <c r="ESW97" i="37"/>
  <c r="MWG97" i="37"/>
  <c r="NEX97" i="37"/>
  <c r="XAP97" i="37"/>
  <c r="VJL97" i="37"/>
  <c r="TSK97" i="37"/>
  <c r="UBC97" i="37"/>
  <c r="QJE97" i="37"/>
  <c r="OUB97" i="37"/>
  <c r="HHG97" i="37"/>
  <c r="GVO97" i="37"/>
  <c r="GEJ97" i="37"/>
  <c r="NW97" i="37"/>
  <c r="SJ97" i="37"/>
  <c r="QS97" i="37"/>
  <c r="ALB97" i="37"/>
  <c r="BAX97" i="37"/>
  <c r="AKD97" i="37"/>
  <c r="DOE97" i="37"/>
  <c r="ELT97" i="37"/>
  <c r="HT97" i="37"/>
  <c r="AQJ97" i="37"/>
  <c r="EA97" i="37"/>
  <c r="UD97" i="37"/>
  <c r="AGG97" i="37"/>
  <c r="AFH97" i="37"/>
  <c r="QU97" i="37"/>
  <c r="EZF97" i="37"/>
  <c r="DJJ97" i="37"/>
  <c r="EMY97" i="37"/>
  <c r="BEX97" i="37"/>
  <c r="DKJ97" i="37"/>
  <c r="AIY97" i="37"/>
  <c r="BMX97" i="37"/>
  <c r="BCU97" i="37"/>
  <c r="BBH97" i="37"/>
  <c r="FIE97" i="37"/>
  <c r="OR97" i="37"/>
  <c r="DDR97" i="37"/>
  <c r="PO97" i="37"/>
  <c r="DAU97" i="37"/>
  <c r="AXY97" i="37"/>
  <c r="BHE97" i="37"/>
  <c r="CPJ97" i="37"/>
  <c r="FPU97" i="37"/>
  <c r="IUD97" i="37"/>
  <c r="ZS97" i="37"/>
  <c r="DLK97" i="37"/>
  <c r="BNF97" i="37"/>
  <c r="BTL97" i="37"/>
  <c r="DAP97" i="37"/>
  <c r="FXB97" i="37"/>
  <c r="JAD97" i="37"/>
  <c r="AA97" i="37"/>
  <c r="EBC97" i="37"/>
  <c r="TY97" i="37"/>
  <c r="CHG97" i="37"/>
  <c r="DOY97" i="37"/>
  <c r="GHL97" i="37"/>
  <c r="JIX97" i="37"/>
  <c r="CVH97" i="37"/>
  <c r="DUA97" i="37"/>
  <c r="AWH97" i="37"/>
  <c r="CMB97" i="37"/>
  <c r="FDT97" i="37"/>
  <c r="FMN97" i="37"/>
  <c r="FKU97" i="37"/>
  <c r="EGK97" i="37"/>
  <c r="CUS97" i="37"/>
  <c r="IJK97" i="37"/>
  <c r="LAN97" i="37"/>
  <c r="LVE97" i="37"/>
  <c r="NRD97" i="37"/>
  <c r="KWR97" i="37"/>
  <c r="LPO97" i="37"/>
  <c r="PBC97" i="37"/>
  <c r="MHF97" i="37"/>
  <c r="UPH97" i="37"/>
  <c r="RZI97" i="37"/>
  <c r="HV97" i="37"/>
  <c r="XE97" i="37"/>
  <c r="CMO97" i="37"/>
  <c r="EKO97" i="37"/>
  <c r="GGY97" i="37"/>
  <c r="EIL97" i="37"/>
  <c r="DRS97" i="37"/>
  <c r="FVW97" i="37"/>
  <c r="HBP97" i="37"/>
  <c r="GHR97" i="37"/>
  <c r="EMW97" i="37"/>
  <c r="JRH97" i="37"/>
  <c r="GKV97" i="37"/>
  <c r="HIW97" i="37"/>
  <c r="IXY97" i="37"/>
  <c r="OGB97" i="37"/>
  <c r="LJP97" i="37"/>
  <c r="IRS97" i="37"/>
  <c r="ODS97" i="37"/>
  <c r="LFG97" i="37"/>
  <c r="JZO97" i="37"/>
  <c r="JJZ97" i="37"/>
  <c r="JNL97" i="37"/>
  <c r="POV97" i="37"/>
  <c r="OMW97" i="37"/>
  <c r="OIN97" i="37"/>
  <c r="SGV97" i="37"/>
  <c r="WTD97" i="37"/>
  <c r="QPP97" i="37"/>
  <c r="NNS97" i="37"/>
  <c r="IL97" i="37"/>
  <c r="CCX97" i="37"/>
  <c r="FLR97" i="37"/>
  <c r="BVZ97" i="37"/>
  <c r="PY97" i="37"/>
  <c r="HSG97" i="37"/>
  <c r="ANP97" i="37"/>
  <c r="HDP97" i="37"/>
  <c r="HGA97" i="37"/>
  <c r="DGF97" i="37"/>
  <c r="BNQ97" i="37"/>
  <c r="EWC97" i="37"/>
  <c r="HON97" i="37"/>
  <c r="FMM97" i="37"/>
  <c r="JZQ97" i="37"/>
  <c r="HUM97" i="37"/>
  <c r="FKZ97" i="37"/>
  <c r="GAU97" i="37"/>
  <c r="KYZ97" i="37"/>
  <c r="CFU97" i="37"/>
  <c r="CGC97" i="37"/>
  <c r="KKK97" i="37"/>
  <c r="KIT97" i="37"/>
  <c r="NVL97" i="37"/>
  <c r="HQY97" i="37"/>
  <c r="IBL97" i="37"/>
  <c r="IFG97" i="37"/>
  <c r="NMC97" i="37"/>
  <c r="HEE97" i="37"/>
  <c r="HRS97" i="37"/>
  <c r="KBJ97" i="37"/>
  <c r="OST97" i="37"/>
  <c r="NAI97" i="37"/>
  <c r="KXZ97" i="37"/>
  <c r="PCE97" i="37"/>
  <c r="MTG97" i="37"/>
  <c r="KZC97" i="37"/>
  <c r="PJK97" i="37"/>
  <c r="SSJ97" i="37"/>
  <c r="VXL97" i="37"/>
  <c r="PCZ97" i="37"/>
  <c r="JE97" i="37"/>
  <c r="BLH97" i="37"/>
  <c r="BNA97" i="37"/>
  <c r="BGB97" i="37"/>
  <c r="CKU97" i="37"/>
  <c r="EQM97" i="37"/>
  <c r="FKY97" i="37"/>
  <c r="CUD97" i="37"/>
  <c r="CMV97" i="37"/>
  <c r="BHU97" i="37"/>
  <c r="IAO97" i="37"/>
  <c r="ELQ97" i="37"/>
  <c r="EIH97" i="37"/>
  <c r="FML97" i="37"/>
  <c r="HZL97" i="37"/>
  <c r="DNZ97" i="37"/>
  <c r="FAJ97" i="37"/>
  <c r="CWD97" i="37"/>
  <c r="IVT97" i="37"/>
  <c r="IER97" i="37"/>
  <c r="ILK97" i="37"/>
  <c r="ILL97" i="37"/>
  <c r="IBH97" i="37"/>
  <c r="LYB97" i="37"/>
  <c r="POF97" i="37"/>
  <c r="LEO97" i="37"/>
  <c r="LIQ97" i="37"/>
  <c r="LKG97" i="37"/>
  <c r="PCX97" i="37"/>
  <c r="KZZ97" i="37"/>
  <c r="KYJ97" i="37"/>
  <c r="LYO97" i="37"/>
  <c r="HRX97" i="37"/>
  <c r="NUQ97" i="37"/>
  <c r="LJO97" i="37"/>
  <c r="PCT97" i="37"/>
  <c r="MGQ97" i="37"/>
  <c r="IWV97" i="37"/>
  <c r="ODA97" i="37"/>
  <c r="RLP97" i="37"/>
  <c r="ULD97" i="37"/>
  <c r="JRQ97" i="37"/>
  <c r="QQP97" i="37"/>
  <c r="BTZ97" i="37"/>
  <c r="DMU97" i="37"/>
  <c r="CKJ97" i="37"/>
  <c r="BGV97" i="37"/>
  <c r="BXS97" i="37"/>
  <c r="DHR97" i="37"/>
  <c r="CXH97" i="37"/>
  <c r="DBF97" i="37"/>
  <c r="GUA97" i="37"/>
  <c r="GJN97" i="37"/>
  <c r="FQP97" i="37"/>
  <c r="JWK97" i="37"/>
  <c r="BBQ97" i="37"/>
  <c r="FAX97" i="37"/>
  <c r="FNJ97" i="37"/>
  <c r="HTD97" i="37"/>
  <c r="CVX97" i="37"/>
  <c r="ISL97" i="37"/>
  <c r="GKJ97" i="37"/>
  <c r="FJC97" i="37"/>
  <c r="KUC97" i="37"/>
  <c r="JRZ97" i="37"/>
  <c r="JYA97" i="37"/>
  <c r="JBU97" i="37"/>
  <c r="IKF97" i="37"/>
  <c r="MEB97" i="37"/>
  <c r="PDP97" i="37"/>
  <c r="KHA97" i="37"/>
  <c r="JRT97" i="37"/>
  <c r="JIO97" i="37"/>
  <c r="NHB97" i="37"/>
  <c r="GMV97" i="37"/>
  <c r="GGH97" i="37"/>
  <c r="GAB97" i="37"/>
  <c r="NMX97" i="37"/>
  <c r="KXY97" i="37"/>
  <c r="PCD97" i="37"/>
  <c r="MVY97" i="37"/>
  <c r="GLK97" i="37"/>
  <c r="NOE97" i="37"/>
  <c r="LLM97" i="37"/>
  <c r="PKO97" i="37"/>
  <c r="SNT97" i="37"/>
  <c r="VNH97" i="37"/>
  <c r="MPB97" i="37"/>
  <c r="RDE97" i="37"/>
  <c r="LWO97" i="37"/>
  <c r="QTR97" i="37"/>
  <c r="JVI97" i="37"/>
  <c r="QEQ97" i="37"/>
  <c r="ITK97" i="37"/>
  <c r="PYW97" i="37"/>
  <c r="BUX97" i="37"/>
  <c r="AAV97" i="37"/>
  <c r="CQA97" i="37"/>
  <c r="ASY97" i="37"/>
  <c r="FDG97" i="37"/>
  <c r="GEF97" i="37"/>
  <c r="JAP97" i="37"/>
  <c r="JPI97" i="37"/>
  <c r="CWJ97" i="37"/>
  <c r="BTU97" i="37"/>
  <c r="KJI97" i="37"/>
  <c r="EST97" i="37"/>
  <c r="EBP97" i="37"/>
  <c r="HGD97" i="37"/>
  <c r="JUK97" i="37"/>
  <c r="FVA97" i="37"/>
  <c r="MKZ97" i="37"/>
  <c r="IAD97" i="37"/>
  <c r="LAK97" i="37"/>
  <c r="MVZ97" i="37"/>
  <c r="KLK97" i="37"/>
  <c r="GRK97" i="37"/>
  <c r="FHR97" i="37"/>
  <c r="DYW97" i="37"/>
  <c r="PLO97" i="37"/>
  <c r="ORG97" i="37"/>
  <c r="OUP97" i="37"/>
  <c r="TVX97" i="37"/>
  <c r="NEA97" i="37"/>
  <c r="EXA97" i="37"/>
  <c r="QRD97" i="37"/>
  <c r="MAY97" i="37"/>
  <c r="RCT97" i="37"/>
  <c r="MIP97" i="37"/>
  <c r="RGV97" i="37"/>
  <c r="MJR97" i="37"/>
  <c r="RAI97" i="37"/>
  <c r="UAW97" i="37"/>
  <c r="XBC97" i="37"/>
  <c r="PCL97" i="37"/>
  <c r="LVC97" i="37"/>
  <c r="TIK97" i="37"/>
  <c r="WWR97" i="37"/>
  <c r="WRF97" i="37"/>
  <c r="ASH97" i="37"/>
  <c r="ARY97" i="37"/>
  <c r="CAA97" i="37"/>
  <c r="DGK97" i="37"/>
  <c r="EID97" i="37"/>
  <c r="EQA97" i="37"/>
  <c r="HBC97" i="37"/>
  <c r="GWQ97" i="37"/>
  <c r="EVB97" i="37"/>
  <c r="HBM97" i="37"/>
  <c r="GWJ97" i="37"/>
  <c r="EFF97" i="37"/>
  <c r="DXS97" i="37"/>
  <c r="GYY97" i="37"/>
  <c r="HYY97" i="37"/>
  <c r="JVA97" i="37"/>
  <c r="DCP97" i="37"/>
  <c r="LTL97" i="37"/>
  <c r="QCB97" i="37"/>
  <c r="IGK97" i="37"/>
  <c r="KUQ97" i="37"/>
  <c r="PRA97" i="37"/>
  <c r="HNI97" i="37"/>
  <c r="LTY97" i="37"/>
  <c r="KYY97" i="37"/>
  <c r="JFZ97" i="37"/>
  <c r="PYE97" i="37"/>
  <c r="ORU97" i="37"/>
  <c r="OLV97" i="37"/>
  <c r="TCB97" i="37"/>
  <c r="KFT97" i="37"/>
  <c r="RWI97" i="37"/>
  <c r="OOW97" i="37"/>
  <c r="SRN97" i="37"/>
  <c r="OMC97" i="37"/>
  <c r="SDY97" i="37"/>
  <c r="NUJ97" i="37"/>
  <c r="RTK97" i="37"/>
  <c r="MVV97" i="37"/>
  <c r="RAV97" i="37"/>
  <c r="TVI97" i="37"/>
  <c r="WPV97" i="37"/>
  <c r="NVM97" i="37"/>
  <c r="ROM97" i="37"/>
  <c r="RMD97" i="37"/>
  <c r="VDC97" i="37"/>
  <c r="TXG97" i="37"/>
  <c r="ATF97" i="37"/>
  <c r="CZ97" i="37"/>
  <c r="AAP97" i="37"/>
  <c r="BL97" i="37"/>
  <c r="HGS97" i="37"/>
  <c r="EKR97" i="37"/>
  <c r="DPN97" i="37"/>
  <c r="AOR97" i="37"/>
  <c r="DXJ97" i="37"/>
  <c r="EAN97" i="37"/>
  <c r="DZJ97" i="37"/>
  <c r="KKI97" i="37"/>
  <c r="DEG97" i="37"/>
  <c r="GGS97" i="37"/>
  <c r="LCF97" i="37"/>
  <c r="HWV97" i="37"/>
  <c r="IXX97" i="37"/>
  <c r="KEY97" i="37"/>
  <c r="OQF97" i="37"/>
  <c r="LND97" i="37"/>
  <c r="HUB97" i="37"/>
  <c r="OBS97" i="37"/>
  <c r="LBQ97" i="37"/>
  <c r="GWW97" i="37"/>
  <c r="PIS97" i="37"/>
  <c r="OSU97" i="37"/>
  <c r="OFC97" i="37"/>
  <c r="NBM97" i="37"/>
  <c r="MST97" i="37"/>
  <c r="RSN97" i="37"/>
  <c r="WBD97" i="37"/>
  <c r="QMO97" i="37"/>
  <c r="MHN97" i="37"/>
  <c r="RRI97" i="37"/>
  <c r="MQE97" i="37"/>
  <c r="REH97" i="37"/>
  <c r="LXX97" i="37"/>
  <c r="QUT97" i="37"/>
  <c r="KQP97" i="37"/>
  <c r="QCF97" i="37"/>
  <c r="SXR97" i="37"/>
  <c r="VSE97" i="37"/>
  <c r="MDC97" i="37"/>
  <c r="QQU97" i="37"/>
  <c r="PLI97" i="37"/>
  <c r="UDG97" i="37"/>
  <c r="XDU97" i="37"/>
  <c r="WSI97" i="37"/>
  <c r="WSM97" i="37"/>
  <c r="RDC97" i="37"/>
  <c r="WVT97" i="37"/>
  <c r="RWH97" i="37"/>
  <c r="WQT97" i="37"/>
  <c r="RNN97" i="37"/>
  <c r="VNR97" i="37"/>
  <c r="REM97" i="37"/>
  <c r="MG97" i="37"/>
  <c r="AEA97" i="37"/>
  <c r="DGA97" i="37"/>
  <c r="CDE97" i="37"/>
  <c r="DDL97" i="37"/>
  <c r="BAQ97" i="37"/>
  <c r="GFV97" i="37"/>
  <c r="IPN97" i="37"/>
  <c r="IMQ97" i="37"/>
  <c r="DQU97" i="37"/>
  <c r="IFY97" i="37"/>
  <c r="HWS97" i="37"/>
  <c r="GMX97" i="37"/>
  <c r="GGC97" i="37"/>
  <c r="IJH97" i="37"/>
  <c r="JDP97" i="37"/>
  <c r="KUR97" i="37"/>
  <c r="HAC97" i="37"/>
  <c r="MMJ97" i="37"/>
  <c r="HGR97" i="37"/>
  <c r="JYY97" i="37"/>
  <c r="LSU97" i="37"/>
  <c r="FIV97" i="37"/>
  <c r="JPD97" i="37"/>
  <c r="MUG97" i="37"/>
  <c r="MEI97" i="37"/>
  <c r="LNB97" i="37"/>
  <c r="IHG97" i="37"/>
  <c r="HIK97" i="37"/>
  <c r="PLC97" i="37"/>
  <c r="TXH97" i="37"/>
  <c r="MQV97" i="37"/>
  <c r="SNY97" i="37"/>
  <c r="PSU97" i="37"/>
  <c r="CZJ97" i="37"/>
  <c r="PLT97" i="37"/>
  <c r="SSB97" i="37"/>
  <c r="OUS97" i="37"/>
  <c r="SGN97" i="37"/>
  <c r="NUK97" i="37"/>
  <c r="RNY97" i="37"/>
  <c r="UIL97" i="37"/>
  <c r="XCM97" i="37"/>
  <c r="OTU97" i="37"/>
  <c r="IAA97" i="37"/>
  <c r="SKG97" i="37"/>
  <c r="VRJ97" i="37"/>
  <c r="URB97" i="37"/>
  <c r="WPQ97" i="37"/>
  <c r="NCE97" i="37"/>
  <c r="VQI97" i="37"/>
  <c r="OLY97" i="37"/>
  <c r="TVR97" i="37"/>
  <c r="NVN97" i="37"/>
  <c r="TQT97" i="37"/>
  <c r="NEP97" i="37"/>
  <c r="TLX97" i="37"/>
  <c r="G102" i="37"/>
  <c r="CNK97" i="37"/>
  <c r="FRR97" i="37"/>
  <c r="CIK97" i="37"/>
  <c r="EUW97" i="37"/>
  <c r="AHV97" i="37"/>
  <c r="H102" i="37"/>
  <c r="JYD97" i="37"/>
  <c r="JRJ97" i="37"/>
  <c r="ABF97" i="37"/>
  <c r="ESI97" i="37"/>
  <c r="IVK97" i="37"/>
  <c r="HSI97" i="37"/>
  <c r="FAO97" i="37"/>
  <c r="JMN97" i="37"/>
  <c r="KCB97" i="37"/>
  <c r="GRE97" i="37"/>
  <c r="IGG97" i="37"/>
  <c r="NHD97" i="37"/>
  <c r="JDY97" i="37"/>
  <c r="LFC97" i="37"/>
  <c r="MPL97" i="37"/>
  <c r="IEG97" i="37"/>
  <c r="LAA97" i="37"/>
  <c r="NQF97" i="37"/>
  <c r="NDC97" i="37"/>
  <c r="MMQ97" i="37"/>
  <c r="LAW97" i="37"/>
  <c r="KOY97" i="37"/>
  <c r="QHA97" i="37"/>
  <c r="USB97" i="37"/>
  <c r="OCP97" i="37"/>
  <c r="GYP97" i="37"/>
  <c r="QMP97" i="37"/>
  <c r="JOT97" i="37"/>
  <c r="QEA97" i="37"/>
  <c r="HDW97" i="37"/>
  <c r="PSG97" i="37"/>
  <c r="STC97" i="37"/>
  <c r="ORZ97" i="37"/>
  <c r="SAN97" i="37"/>
  <c r="UVA97" i="37"/>
  <c r="IMM97" i="37"/>
  <c r="PPS97" i="37"/>
  <c r="MDN97" i="37"/>
  <c r="TDW97" i="37"/>
  <c r="WFC97" i="37"/>
  <c r="VJT97" i="37"/>
  <c r="VKX97" i="37"/>
  <c r="OXB97" i="37"/>
  <c r="URC97" i="37"/>
  <c r="QAP97" i="37"/>
  <c r="UKN97" i="37"/>
  <c r="PPC97" i="37"/>
  <c r="UEN97" i="37"/>
  <c r="OZS97" i="37"/>
  <c r="TZQ97" i="37"/>
  <c r="MIZ97" i="37"/>
  <c r="VKL97" i="37"/>
  <c r="SHQ97" i="37"/>
  <c r="WTC97" i="37"/>
  <c r="UNQ97" i="37"/>
  <c r="WWQ97" i="37"/>
  <c r="RTS97" i="37"/>
  <c r="WKI97" i="37"/>
  <c r="WXM97" i="37"/>
  <c r="QTM97" i="37"/>
  <c r="UES97" i="37"/>
  <c r="PVB97" i="37"/>
  <c r="VXU97" i="37"/>
  <c r="ODX97" i="37"/>
  <c r="WUS97" i="37"/>
  <c r="SLJ97" i="37"/>
  <c r="VUL97" i="37"/>
  <c r="UKD97" i="37"/>
  <c r="PZS97" i="37"/>
  <c r="VUP97" i="37"/>
  <c r="MBK97" i="37"/>
  <c r="TIA97" i="37"/>
  <c r="XAY97" i="37"/>
  <c r="QJH97" i="37"/>
  <c r="TRW97" i="37"/>
  <c r="IOC97" i="37"/>
  <c r="PWP97" i="37"/>
  <c r="WHY97" i="37"/>
  <c r="WPO97" i="37"/>
  <c r="QHX97" i="37"/>
  <c r="ODW97" i="37"/>
  <c r="UWA97" i="37"/>
  <c r="PYX97" i="37"/>
  <c r="RPK97" i="37"/>
  <c r="SVB97" i="37"/>
  <c r="LIN97" i="37"/>
  <c r="NDH97" i="37"/>
  <c r="LGW97" i="37"/>
  <c r="QIB97" i="37"/>
  <c r="MWA97" i="37"/>
  <c r="IHE97" i="37"/>
  <c r="MWY97" i="37"/>
  <c r="JPZ97" i="37"/>
  <c r="IZN97" i="37"/>
  <c r="CSN97" i="37"/>
  <c r="IKV97" i="37"/>
  <c r="HOU97" i="37"/>
  <c r="GKT97" i="37"/>
  <c r="GUU97" i="37"/>
  <c r="GAZ97" i="37"/>
  <c r="BOS97" i="37"/>
  <c r="HTP97" i="37"/>
  <c r="BPL97" i="37"/>
  <c r="DEP97" i="37"/>
  <c r="BZC97" i="37"/>
  <c r="HR97" i="37"/>
  <c r="WVO97" i="37"/>
  <c r="TBH97" i="37"/>
  <c r="VOM97" i="37"/>
  <c r="MXZ97" i="37"/>
  <c r="SSU97" i="37"/>
  <c r="IKJ97" i="37"/>
  <c r="UPB97" i="37"/>
  <c r="TWP97" i="37"/>
  <c r="WNS97" i="37"/>
  <c r="QAH97" i="37"/>
  <c r="UFV97" i="37"/>
  <c r="TAU97" i="37"/>
  <c r="WEW97" i="37"/>
  <c r="UJC97" i="37"/>
  <c r="WDQ97" i="37"/>
  <c r="RVP97" i="37"/>
  <c r="UMT97" i="37"/>
  <c r="NGN97" i="37"/>
  <c r="SLG97" i="37"/>
  <c r="WFE97" i="37"/>
  <c r="MMZ97" i="37"/>
  <c r="WYV97" i="37"/>
  <c r="VHM97" i="37"/>
  <c r="MFH97" i="37"/>
  <c r="LXB97" i="37"/>
  <c r="TOH97" i="37"/>
  <c r="NYG97" i="37"/>
  <c r="QER97" i="37"/>
  <c r="RMV97" i="37"/>
  <c r="SVN97" i="37"/>
  <c r="HCI97" i="37"/>
  <c r="VWB97" i="37"/>
  <c r="NYP97" i="37"/>
  <c r="IYV97" i="37"/>
  <c r="NSL97" i="37"/>
  <c r="JLG97" i="37"/>
  <c r="PXO97" i="37"/>
  <c r="LFQ97" i="37"/>
  <c r="ONL97" i="37"/>
  <c r="KHC97" i="37"/>
  <c r="JGG97" i="37"/>
  <c r="DDN97" i="37"/>
  <c r="BMF97" i="37"/>
  <c r="HKR97" i="37"/>
  <c r="JSJ97" i="37"/>
  <c r="CSS97" i="37"/>
  <c r="DEL97" i="37"/>
  <c r="FN97" i="37"/>
  <c r="EGQ97" i="37"/>
  <c r="NEY97" i="37"/>
  <c r="SVY97" i="37"/>
  <c r="VKR97" i="37"/>
  <c r="MKE97" i="37"/>
  <c r="UHP97" i="37"/>
  <c r="RFA97" i="37"/>
  <c r="OIU97" i="37"/>
  <c r="TXA97" i="37"/>
  <c r="WLM97" i="37"/>
  <c r="VQC97" i="37"/>
  <c r="MXH97" i="37"/>
  <c r="XEA97" i="37"/>
  <c r="QIK97" i="37"/>
  <c r="UHH97" i="37"/>
  <c r="MNP97" i="37"/>
  <c r="SCS97" i="37"/>
  <c r="VKI97" i="37"/>
  <c r="NUY97" i="37"/>
  <c r="RTF97" i="37"/>
  <c r="WAI97" i="37"/>
  <c r="TLS97" i="37"/>
  <c r="SMU97" i="37"/>
  <c r="QAW97" i="37"/>
  <c r="VZS97" i="37"/>
  <c r="REJ97" i="37"/>
  <c r="SQP97" i="37"/>
  <c r="LNK97" i="37"/>
  <c r="NWC97" i="37"/>
  <c r="PUT97" i="37"/>
  <c r="PGS97" i="37"/>
  <c r="SEB97" i="37"/>
  <c r="OYK97" i="37"/>
  <c r="MJW97" i="37"/>
  <c r="PCC97" i="37"/>
  <c r="FQE97" i="37"/>
  <c r="LUH97" i="37"/>
  <c r="KJN97" i="37"/>
  <c r="KSR97" i="37"/>
  <c r="KCC97" i="37"/>
  <c r="JGE97" i="37"/>
  <c r="JJF97" i="37"/>
  <c r="GCK97" i="37"/>
  <c r="DZU97" i="37"/>
  <c r="DJQ97" i="37"/>
  <c r="ART97" i="37"/>
  <c r="BWD97" i="37"/>
  <c r="FET97" i="37"/>
  <c r="ZK97" i="37"/>
  <c r="VMS97" i="37"/>
  <c r="MRT97" i="37"/>
  <c r="SPX97" i="37"/>
  <c r="WTU97" i="37"/>
  <c r="UNB97" i="37"/>
  <c r="TJK97" i="37"/>
  <c r="WLY97" i="37"/>
  <c r="PVV97" i="37"/>
  <c r="TSQ97" i="37"/>
  <c r="SYI97" i="37"/>
  <c r="VRQ97" i="37"/>
  <c r="UHC97" i="37"/>
  <c r="WCO97" i="37"/>
  <c r="RTP97" i="37"/>
  <c r="ULR97" i="37"/>
  <c r="NCT97" i="37"/>
  <c r="SJQ97" i="37"/>
  <c r="VZR97" i="37"/>
  <c r="MJE97" i="37"/>
  <c r="WXG97" i="37"/>
  <c r="VGK97" i="37"/>
  <c r="LPL97" i="37"/>
  <c r="LUY97" i="37"/>
  <c r="TNH97" i="37"/>
  <c r="NWF97" i="37"/>
  <c r="QDK97" i="37"/>
  <c r="RIU97" i="37"/>
  <c r="SUN97" i="37"/>
  <c r="CWI97" i="37"/>
  <c r="VVD97" i="37"/>
  <c r="NXN97" i="37"/>
  <c r="IUT97" i="37"/>
  <c r="NRJ97" i="37"/>
  <c r="IOU97" i="37"/>
  <c r="PWO97" i="37"/>
  <c r="KZH97" i="37"/>
  <c r="OKF97" i="37"/>
  <c r="KFZ97" i="37"/>
  <c r="JEY97" i="37"/>
  <c r="BUZ97" i="37"/>
  <c r="KTW97" i="37"/>
  <c r="HJJ97" i="37"/>
  <c r="JKI97" i="37"/>
  <c r="BXC97" i="37"/>
  <c r="DCY97" i="37"/>
  <c r="CEM97" i="37"/>
  <c r="DWM97" i="37"/>
  <c r="IZJ97" i="37"/>
  <c r="VYC97" i="37"/>
  <c r="VXN97" i="37"/>
  <c r="QOA97" i="37"/>
  <c r="VFJ97" i="37"/>
  <c r="ULC97" i="37"/>
  <c r="PTC97" i="37"/>
  <c r="UGF97" i="37"/>
  <c r="VVQ97" i="37"/>
  <c r="VPS97" i="37"/>
  <c r="TBU97" i="37"/>
  <c r="RXS97" i="37"/>
  <c r="PUP97" i="37"/>
  <c r="TZF97" i="37"/>
  <c r="WMB97" i="37"/>
  <c r="PWI97" i="37"/>
  <c r="TTH97" i="37"/>
  <c r="VMK97" i="37"/>
  <c r="MRK97" i="37"/>
  <c r="UQE97" i="37"/>
  <c r="RST97" i="37"/>
  <c r="STK97" i="37"/>
  <c r="VJB97" i="37"/>
  <c r="VIL97" i="37"/>
  <c r="HJE97" i="37"/>
  <c r="SYX97" i="37"/>
  <c r="VXO97" i="37"/>
  <c r="TJP97" i="37"/>
  <c r="CAK97" i="37"/>
  <c r="OZC97" i="37"/>
  <c r="VOE97" i="37"/>
  <c r="WGE97" i="37"/>
  <c r="NNW97" i="37"/>
  <c r="UKY97" i="37"/>
  <c r="PJM97" i="37"/>
  <c r="RDV97" i="37"/>
  <c r="SIZ97" i="37"/>
  <c r="JYL97" i="37"/>
  <c r="ISD97" i="37"/>
  <c r="PNV97" i="37"/>
  <c r="MBR97" i="37"/>
  <c r="PKJ97" i="37"/>
  <c r="MCQ97" i="37"/>
  <c r="HFS97" i="37"/>
  <c r="PWB97" i="37"/>
  <c r="HEQ97" i="37"/>
  <c r="GCR97" i="37"/>
  <c r="ATU97" i="37"/>
  <c r="FBC97" i="37"/>
  <c r="DJF97" i="37"/>
  <c r="GOL97" i="37"/>
  <c r="CEJ97" i="37"/>
  <c r="BLB97" i="37"/>
  <c r="SMH97" i="37"/>
  <c r="VTK97" i="37"/>
  <c r="SKF97" i="37"/>
  <c r="VDI97" i="37"/>
  <c r="KVQ97" i="37"/>
  <c r="UGW97" i="37"/>
  <c r="UDQ97" i="37"/>
  <c r="OMP97" i="37"/>
  <c r="WCI97" i="37"/>
  <c r="OUE97" i="37"/>
  <c r="SJU97" i="37"/>
  <c r="SWH97" i="37"/>
  <c r="TWY97" i="37"/>
  <c r="VWM97" i="37"/>
  <c r="RDM97" i="37"/>
  <c r="LYH97" i="37"/>
  <c r="RVG97" i="37"/>
  <c r="UMS97" i="37"/>
  <c r="KTN97" i="37"/>
  <c r="UVK97" i="37"/>
  <c r="JBH97" i="37"/>
  <c r="KOB97" i="37"/>
  <c r="TFS97" i="37"/>
  <c r="PSX97" i="37"/>
  <c r="RAT97" i="37"/>
  <c r="SJL97" i="37"/>
  <c r="SPY97" i="37"/>
  <c r="NHA97" i="37"/>
  <c r="DKG97" i="37"/>
  <c r="NDQ97" i="37"/>
  <c r="ELL97" i="37"/>
  <c r="KHE97" i="37"/>
  <c r="NUB97" i="37"/>
  <c r="JRM97" i="37"/>
  <c r="IIA97" i="37"/>
  <c r="FCM97" i="37"/>
  <c r="GKM97" i="37"/>
  <c r="IRE97" i="37"/>
  <c r="DIJ97" i="37"/>
  <c r="BFO97" i="37"/>
  <c r="CNW97" i="37"/>
  <c r="LJE97" i="37"/>
  <c r="SEE97" i="37"/>
  <c r="UZM97" i="37"/>
  <c r="WSO97" i="37"/>
  <c r="QKM97" i="37"/>
  <c r="VOO97" i="37"/>
  <c r="TLP97" i="37"/>
  <c r="TNE97" i="37"/>
  <c r="KJP97" i="37"/>
  <c r="WRL97" i="37"/>
  <c r="PCO97" i="37"/>
  <c r="TXL97" i="37"/>
  <c r="KVI97" i="37"/>
  <c r="UHT97" i="37"/>
  <c r="MNA97" i="37"/>
  <c r="RBC97" i="37"/>
  <c r="VGN97" i="37"/>
  <c r="RTE97" i="37"/>
  <c r="PLW97" i="37"/>
  <c r="VOQ97" i="37"/>
  <c r="QTH97" i="37"/>
  <c r="JPM97" i="37"/>
  <c r="NFD97" i="37"/>
  <c r="OXL97" i="37"/>
  <c r="NXV97" i="37"/>
  <c r="RMZ97" i="37"/>
  <c r="LPP97" i="37"/>
  <c r="OHU97" i="37"/>
  <c r="LOH97" i="37"/>
  <c r="LBP97" i="37"/>
  <c r="JYC97" i="37"/>
  <c r="JFQ97" i="37"/>
  <c r="ILH97" i="37"/>
  <c r="INA97" i="37"/>
  <c r="FHH97" i="37"/>
  <c r="JRF97" i="37"/>
  <c r="DYM97" i="37"/>
  <c r="CWG97" i="37"/>
  <c r="DRC97" i="37"/>
  <c r="VBI97" i="37"/>
  <c r="KDN97" i="37"/>
  <c r="RYD97" i="37"/>
  <c r="TUS97" i="37"/>
  <c r="MTL97" i="37"/>
  <c r="WAN97" i="37"/>
  <c r="ONN97" i="37"/>
  <c r="NYJ97" i="37"/>
  <c r="SBP97" i="37"/>
  <c r="TUX97" i="37"/>
  <c r="VVK97" i="37"/>
  <c r="RBM97" i="37"/>
  <c r="LTO97" i="37"/>
  <c r="RTG97" i="37"/>
  <c r="XDV97" i="37"/>
  <c r="KKS97" i="37"/>
  <c r="UUH97" i="37"/>
  <c r="INV97" i="37"/>
  <c r="KJL97" i="37"/>
  <c r="TCF97" i="37"/>
  <c r="PNL97" i="37"/>
  <c r="QZT97" i="37"/>
  <c r="SIL97" i="37"/>
  <c r="SOY97" i="37"/>
  <c r="NAL97" i="37"/>
  <c r="AIO97" i="37"/>
  <c r="MXB97" i="37"/>
  <c r="PDX97" i="37"/>
  <c r="KFN97" i="37"/>
  <c r="NTD97" i="37"/>
  <c r="JKG97" i="37"/>
  <c r="EDJ97" i="37"/>
  <c r="KDU97" i="37"/>
  <c r="GJF97" i="37"/>
  <c r="IOE97" i="37"/>
  <c r="DR97" i="37"/>
  <c r="DZE97" i="37"/>
  <c r="BWJ97" i="37"/>
  <c r="URX97" i="37"/>
  <c r="TUQ97" i="37"/>
  <c r="JVU97" i="37"/>
  <c r="WEP97" i="37"/>
  <c r="HBS97" i="37"/>
  <c r="VXM97" i="37"/>
  <c r="RSM97" i="37"/>
  <c r="SUQ97" i="37"/>
  <c r="MIQ97" i="37"/>
  <c r="QOR97" i="37"/>
  <c r="SAK97" i="37"/>
  <c r="USN97" i="37"/>
  <c r="MMS97" i="37"/>
  <c r="MJH97" i="37"/>
  <c r="LOI97" i="37"/>
  <c r="IUY97" i="37"/>
  <c r="NHP97" i="37"/>
  <c r="HFG97" i="37"/>
  <c r="GNY97" i="37"/>
  <c r="FPA97" i="37"/>
  <c r="AFN97" i="37"/>
  <c r="HBQ97" i="37"/>
  <c r="AMG97" i="37"/>
  <c r="RKQ97" i="37"/>
  <c r="UOC97" i="37"/>
  <c r="WHE97" i="37"/>
  <c r="SDC97" i="37"/>
  <c r="SZV97" i="37"/>
  <c r="UTO97" i="37"/>
  <c r="TVU97" i="37"/>
  <c r="NNE97" i="37"/>
  <c r="TPE97" i="37"/>
  <c r="QWK97" i="37"/>
  <c r="LDY97" i="37"/>
  <c r="QLZ97" i="37"/>
  <c r="XAH97" i="37"/>
  <c r="OWV97" i="37"/>
  <c r="VDO97" i="37"/>
  <c r="QKS97" i="37"/>
  <c r="FOB97" i="37"/>
  <c r="NVB97" i="37"/>
  <c r="MTQ97" i="37"/>
  <c r="NPG97" i="37"/>
  <c r="NNL97" i="37"/>
  <c r="KUS97" i="37"/>
  <c r="KAD97" i="37"/>
  <c r="JBE97" i="37"/>
  <c r="HJN97" i="37"/>
  <c r="HOK97" i="37"/>
  <c r="DDG97" i="37"/>
  <c r="BEP97" i="37"/>
  <c r="BUK97" i="37"/>
  <c r="BFJ97" i="37"/>
  <c r="XCO97" i="37"/>
  <c r="RDP97" i="37"/>
  <c r="NMG97" i="37"/>
  <c r="VDM97" i="37"/>
  <c r="NBB97" i="37"/>
  <c r="VHE97" i="37"/>
  <c r="RNQ97" i="37"/>
  <c r="VNS97" i="37"/>
  <c r="QMJ97" i="37"/>
  <c r="TTN97" i="37"/>
  <c r="JKL97" i="37"/>
  <c r="GEQ97" i="37"/>
  <c r="VVV97" i="37"/>
  <c r="UIF97" i="37"/>
  <c r="HQX97" i="37"/>
  <c r="MGW97" i="37"/>
  <c r="OXN97" i="37"/>
  <c r="QNR97" i="37"/>
  <c r="UMZ97" i="37"/>
  <c r="MLQ97" i="37"/>
  <c r="PHD97" i="37"/>
  <c r="LNI97" i="37"/>
  <c r="ISV97" i="37"/>
  <c r="NCB97" i="37"/>
  <c r="IPI97" i="37"/>
  <c r="JJR97" i="37"/>
  <c r="FCC97" i="37"/>
  <c r="HGF97" i="37"/>
  <c r="HJQ97" i="37"/>
  <c r="ALE97" i="37"/>
  <c r="XAC97" i="37"/>
  <c r="HQ97" i="37"/>
  <c r="DUY97" i="37"/>
  <c r="JSW97" i="37"/>
  <c r="RL97" i="37"/>
  <c r="BKI97" i="37"/>
  <c r="EED97" i="37"/>
  <c r="EPN97" i="37"/>
  <c r="FQN97" i="37"/>
  <c r="DXN97" i="37"/>
  <c r="CVC97" i="37"/>
  <c r="CDT97" i="37"/>
  <c r="FMR97" i="37"/>
  <c r="TI97" i="37"/>
  <c r="II97" i="37"/>
  <c r="CRU97" i="37"/>
  <c r="ANN97" i="37"/>
  <c r="BYP97" i="37"/>
  <c r="AWI97" i="37"/>
  <c r="BCR97" i="37"/>
  <c r="LT97" i="37"/>
  <c r="CPT97" i="37"/>
  <c r="AKH97" i="37"/>
  <c r="GEW97" i="37"/>
  <c r="DEX97" i="37"/>
  <c r="BFN97" i="37"/>
  <c r="KET97" i="37"/>
  <c r="IRI97" i="37"/>
  <c r="OAB97" i="37"/>
  <c r="LWP97" i="37"/>
  <c r="PGO97" i="37"/>
  <c r="MFA97" i="37"/>
  <c r="KPM97" i="37"/>
  <c r="BBN97" i="37"/>
  <c r="EVH97" i="37"/>
  <c r="TT97" i="37"/>
  <c r="EET97" i="37"/>
  <c r="EJR97" i="37"/>
  <c r="IJL97" i="37"/>
  <c r="FRK97" i="37"/>
  <c r="KSN97" i="37"/>
  <c r="LAZ97" i="37"/>
  <c r="PNH97" i="37"/>
  <c r="FMH97" i="37"/>
  <c r="PNZ97" i="37"/>
  <c r="MKW97" i="37"/>
  <c r="LQM97" i="37"/>
  <c r="LHY97" i="37"/>
  <c r="HUU97" i="37"/>
  <c r="TTP97" i="37"/>
  <c r="JLE97" i="37"/>
  <c r="PQE97" i="37"/>
  <c r="BQS97" i="37"/>
  <c r="RZ97" i="37"/>
  <c r="DMG97" i="37"/>
  <c r="ERF97" i="37"/>
  <c r="CLH97" i="37"/>
  <c r="EUX97" i="37"/>
  <c r="EIE97" i="37"/>
  <c r="CDC97" i="37"/>
  <c r="IYL97" i="37"/>
  <c r="EOW97" i="37"/>
  <c r="HMY97" i="37"/>
  <c r="GZE97" i="37"/>
  <c r="GII97" i="37"/>
  <c r="LGZ97" i="37"/>
  <c r="JTR97" i="37"/>
  <c r="KOP97" i="37"/>
  <c r="OEG97" i="37"/>
  <c r="KFS97" i="37"/>
  <c r="GFC97" i="37"/>
  <c r="OAR97" i="37"/>
  <c r="MBB97" i="37"/>
  <c r="MII97" i="37"/>
  <c r="QDF97" i="37"/>
  <c r="TIZ97" i="37"/>
  <c r="BCL97" i="37"/>
  <c r="EAQ97" i="37"/>
  <c r="DQC97" i="37"/>
  <c r="GGJ97" i="37"/>
  <c r="AJO97" i="37"/>
  <c r="EZP97" i="37"/>
  <c r="JVX97" i="37"/>
  <c r="COR97" i="37"/>
  <c r="CUR97" i="37"/>
  <c r="GJM97" i="37"/>
  <c r="GMY97" i="37"/>
  <c r="JZS97" i="37"/>
  <c r="JXJ97" i="37"/>
  <c r="JIZ97" i="37"/>
  <c r="MZT97" i="37"/>
  <c r="CUB97" i="37"/>
  <c r="DZL97" i="37"/>
  <c r="MIK97" i="37"/>
  <c r="EIZ97" i="37"/>
  <c r="NFU97" i="37"/>
  <c r="KHL97" i="37"/>
  <c r="MIG97" i="37"/>
  <c r="QDD97" i="37"/>
  <c r="LAD97" i="37"/>
  <c r="OWU97" i="37"/>
  <c r="VMV97" i="37"/>
  <c r="GT97" i="37"/>
  <c r="ZX97" i="37"/>
  <c r="DKI97" i="37"/>
  <c r="DLT97" i="37"/>
  <c r="EPI97" i="37"/>
  <c r="DHK97" i="37"/>
  <c r="ILJ97" i="37"/>
  <c r="KSY97" i="37"/>
  <c r="GQJ97" i="37"/>
  <c r="CXF97" i="37"/>
  <c r="COS97" i="37"/>
  <c r="HYD97" i="37"/>
  <c r="FXX97" i="37"/>
  <c r="JYB97" i="37"/>
  <c r="JPC97" i="37"/>
  <c r="PUF97" i="37"/>
  <c r="LFB97" i="37"/>
  <c r="KYH97" i="37"/>
  <c r="IZO97" i="37"/>
  <c r="JJS97" i="37"/>
  <c r="MHQ97" i="37"/>
  <c r="GUZ97" i="37"/>
  <c r="JNM97" i="37"/>
  <c r="MQA97" i="37"/>
  <c r="QKJ97" i="37"/>
  <c r="TJX97" i="37"/>
  <c r="NXA97" i="37"/>
  <c r="NFC97" i="37"/>
  <c r="RRV97" i="37"/>
  <c r="RDG97" i="37"/>
  <c r="QST97" i="37"/>
  <c r="ATB97" i="37"/>
  <c r="BSJ97" i="37"/>
  <c r="CDM97" i="37"/>
  <c r="BYE97" i="37"/>
  <c r="ETL97" i="37"/>
  <c r="FDK97" i="37"/>
  <c r="EDL97" i="37"/>
  <c r="DUO97" i="37"/>
  <c r="IYK97" i="37"/>
  <c r="IDK97" i="37"/>
  <c r="NND97" i="37"/>
  <c r="LAX97" i="37"/>
  <c r="OLU97" i="37"/>
  <c r="KZS97" i="37"/>
  <c r="KSH97" i="37"/>
  <c r="KOL97" i="37"/>
  <c r="QEW97" i="37"/>
  <c r="UYB97" i="37"/>
  <c r="PYQ97" i="37"/>
  <c r="RWX97" i="37"/>
  <c r="RYY97" i="37"/>
  <c r="RSL97" i="37"/>
  <c r="JMU97" i="37"/>
  <c r="QJT97" i="37"/>
  <c r="UIT97" i="37"/>
  <c r="VDT97" i="37"/>
  <c r="DJ97" i="37"/>
  <c r="ABJ97" i="37"/>
  <c r="CZG97" i="37"/>
  <c r="GXO97" i="37"/>
  <c r="JBB97" i="37"/>
  <c r="EMO97" i="37"/>
  <c r="IHS97" i="37"/>
  <c r="GYS97" i="37"/>
  <c r="CFD97" i="37"/>
  <c r="JNE97" i="37"/>
  <c r="HNC97" i="37"/>
  <c r="MVP97" i="37"/>
  <c r="IBK97" i="37"/>
  <c r="MAI97" i="37"/>
  <c r="KIG97" i="37"/>
  <c r="NCL97" i="37"/>
  <c r="MPI97" i="37"/>
  <c r="JSX97" i="37"/>
  <c r="PTI97" i="37"/>
  <c r="UGN97" i="37"/>
  <c r="QBI97" i="37"/>
  <c r="HLW97" i="37"/>
  <c r="PFD97" i="37"/>
  <c r="SLO97" i="37"/>
  <c r="ODV97" i="37"/>
  <c r="FRZ97" i="37"/>
  <c r="PDL97" i="37"/>
  <c r="KKA97" i="37"/>
  <c r="SSW97" i="37"/>
  <c r="HU97" i="37"/>
  <c r="BRY97" i="37"/>
  <c r="CRD97" i="37"/>
  <c r="DOI97" i="37"/>
  <c r="GMU97" i="37"/>
  <c r="GAO97" i="37"/>
  <c r="GMN97" i="37"/>
  <c r="BWP97" i="37"/>
  <c r="GRS97" i="37"/>
  <c r="GGO97" i="37"/>
  <c r="KIS97" i="37"/>
  <c r="LJT97" i="37"/>
  <c r="PUR97" i="37"/>
  <c r="PGL97" i="37"/>
  <c r="GNC97" i="37"/>
  <c r="LBS97" i="37"/>
  <c r="PMQ97" i="37"/>
  <c r="OJA97" i="37"/>
  <c r="OAH97" i="37"/>
  <c r="HPB97" i="37"/>
  <c r="OAW97" i="37"/>
  <c r="SLM97" i="37"/>
  <c r="RXX97" i="37"/>
  <c r="RNW97" i="37"/>
  <c r="MLR97" i="37"/>
  <c r="TPU97" i="37"/>
  <c r="NLB97" i="37"/>
  <c r="RIY97" i="37"/>
  <c r="UXB97" i="37"/>
  <c r="VFY97" i="37"/>
  <c r="SOS97" i="37"/>
  <c r="LSQ97" i="37"/>
  <c r="KQS97" i="37"/>
  <c r="IQG97" i="37"/>
  <c r="SMG97" i="37"/>
  <c r="DPO97" i="37"/>
  <c r="EU97" i="37"/>
  <c r="FIF97" i="37"/>
  <c r="EC97" i="37"/>
  <c r="CIG97" i="37"/>
  <c r="DCT97" i="37"/>
  <c r="FQV97" i="37"/>
  <c r="IGL97" i="37"/>
  <c r="FZK97" i="37"/>
  <c r="FES97" i="37"/>
  <c r="WZM97" i="37"/>
  <c r="WVK97" i="37"/>
  <c r="WPN97" i="37"/>
  <c r="UXH97" i="37"/>
  <c r="TKD97" i="37"/>
  <c r="QIX97" i="37"/>
  <c r="OEU97" i="37"/>
  <c r="OFF97" i="37"/>
  <c r="ENA97" i="37"/>
  <c r="FOC97" i="37"/>
  <c r="DFE97" i="37"/>
  <c r="AHR97" i="37"/>
  <c r="ADN97" i="37"/>
  <c r="AJC97" i="37"/>
  <c r="ARO97" i="37"/>
  <c r="AAC97" i="37"/>
  <c r="ND97" i="37"/>
  <c r="DTS97" i="37"/>
  <c r="EXV97" i="37"/>
  <c r="YM97" i="37"/>
  <c r="BFU97" i="37"/>
  <c r="PC97" i="37"/>
  <c r="AIU97" i="37"/>
  <c r="AYZ97" i="37"/>
  <c r="BFD97" i="37"/>
  <c r="AOJ97" i="37"/>
  <c r="FPV97" i="37"/>
  <c r="ARL97" i="37"/>
  <c r="FBA97" i="37"/>
  <c r="CQI97" i="37"/>
  <c r="EKK97" i="37"/>
  <c r="OZ97" i="37"/>
  <c r="BWF97" i="37"/>
  <c r="CUK97" i="37"/>
  <c r="BNE97" i="37"/>
  <c r="AJN97" i="37"/>
  <c r="BHH97" i="37"/>
  <c r="DQN97" i="37"/>
  <c r="ZG97" i="37"/>
  <c r="DKY97" i="37"/>
  <c r="AGO97" i="37"/>
  <c r="BSR97" i="37"/>
  <c r="DJH97" i="37"/>
  <c r="FWN97" i="37"/>
  <c r="IZR97" i="37"/>
  <c r="AJW97" i="37"/>
  <c r="DVO97" i="37"/>
  <c r="NU97" i="37"/>
  <c r="CCR97" i="37"/>
  <c r="DSF97" i="37"/>
  <c r="GDQ97" i="37"/>
  <c r="JFR97" i="37"/>
  <c r="NM97" i="37"/>
  <c r="ELG97" i="37"/>
  <c r="AKR97" i="37"/>
  <c r="COM97" i="37"/>
  <c r="EEO97" i="37"/>
  <c r="GNM97" i="37"/>
  <c r="JOL97" i="37"/>
  <c r="DLY97" i="37"/>
  <c r="EMU97" i="37"/>
  <c r="AOD97" i="37"/>
  <c r="CZF97" i="37"/>
  <c r="CMH97" i="37"/>
  <c r="GBU97" i="37"/>
  <c r="FVD97" i="37"/>
  <c r="DEF97" i="37"/>
  <c r="EYA97" i="37"/>
  <c r="JVP97" i="37"/>
  <c r="LGB97" i="37"/>
  <c r="FIH97" i="37"/>
  <c r="ODF97" i="37"/>
  <c r="LJI97" i="37"/>
  <c r="MFM97" i="37"/>
  <c r="POH97" i="37"/>
  <c r="MUK97" i="37"/>
  <c r="VAJ97" i="37"/>
  <c r="SLK97" i="37"/>
  <c r="AL97" i="37"/>
  <c r="AWY97" i="37"/>
  <c r="UY97" i="37"/>
  <c r="EXT97" i="37"/>
  <c r="GSA97" i="37"/>
  <c r="EZN97" i="37"/>
  <c r="EGT97" i="37"/>
  <c r="GFE97" i="37"/>
  <c r="HJL97" i="37"/>
  <c r="GRQ97" i="37"/>
  <c r="FIM97" i="37"/>
  <c r="KFI97" i="37"/>
  <c r="GYD97" i="37"/>
  <c r="IBX97" i="37"/>
  <c r="JFT97" i="37"/>
  <c r="OLP97" i="37"/>
  <c r="LVR97" i="37"/>
  <c r="JFG97" i="37"/>
  <c r="OPV97" i="37"/>
  <c r="LLH97" i="37"/>
  <c r="KRB97" i="37"/>
  <c r="KUX97" i="37"/>
  <c r="KHM97" i="37"/>
  <c r="QBZ97" i="37"/>
  <c r="OTM97" i="37"/>
  <c r="OPC97" i="37"/>
  <c r="SXL97" i="37"/>
  <c r="EWK97" i="37"/>
  <c r="RHS97" i="37"/>
  <c r="NYW97" i="37"/>
  <c r="GN97" i="37"/>
  <c r="EAE97" i="37"/>
  <c r="GBJ97" i="37"/>
  <c r="AFY97" i="37"/>
  <c r="AWS97" i="37"/>
  <c r="AYM97" i="37"/>
  <c r="CYO97" i="37"/>
  <c r="HOR97" i="37"/>
  <c r="HPJ97" i="37"/>
  <c r="EFT97" i="37"/>
  <c r="DAV97" i="37"/>
  <c r="CGD97" i="37"/>
  <c r="HWQ97" i="37"/>
  <c r="GEO97" i="37"/>
  <c r="KFU97" i="37"/>
  <c r="ICM97" i="37"/>
  <c r="IF97" i="37"/>
  <c r="GQT97" i="37"/>
  <c r="CUW97" i="37"/>
  <c r="ERP97" i="37"/>
  <c r="ERQ97" i="37"/>
  <c r="EHH97" i="37"/>
  <c r="KPK97" i="37"/>
  <c r="OAZ97" i="37"/>
  <c r="IGJ97" i="37"/>
  <c r="IPM97" i="37"/>
  <c r="JSY97" i="37"/>
  <c r="NSD97" i="37"/>
  <c r="HVR97" i="37"/>
  <c r="IGR97" i="37"/>
  <c r="KSG97" i="37"/>
  <c r="PFZ97" i="37"/>
  <c r="NGX97" i="37"/>
  <c r="LIW97" i="37"/>
  <c r="PIU97" i="37"/>
  <c r="MZW97" i="37"/>
  <c r="LUC97" i="37"/>
  <c r="PQA97" i="37"/>
  <c r="SXX97" i="37"/>
  <c r="WIN97" i="37"/>
  <c r="PNI97" i="37"/>
  <c r="RE97" i="37"/>
  <c r="CUU97" i="37"/>
  <c r="CHV97" i="37"/>
  <c r="BUH97" i="37"/>
  <c r="CXZ97" i="37"/>
  <c r="FMT97" i="37"/>
  <c r="ASG97" i="37"/>
  <c r="DJD97" i="37"/>
  <c r="DNN97" i="37"/>
  <c r="CXX97" i="37"/>
  <c r="IWS97" i="37"/>
  <c r="EYR97" i="37"/>
  <c r="EZW97" i="37"/>
  <c r="FWR97" i="37"/>
  <c r="IMP97" i="37"/>
  <c r="FLX97" i="37"/>
  <c r="FQM97" i="37"/>
  <c r="EHI97" i="37"/>
  <c r="JDO97" i="37"/>
  <c r="IMR97" i="37"/>
  <c r="JBC97" i="37"/>
  <c r="ITI97" i="37"/>
  <c r="IJO97" i="37"/>
  <c r="MDP97" i="37"/>
  <c r="PTT97" i="37"/>
  <c r="LQQ97" i="37"/>
  <c r="LOR97" i="37"/>
  <c r="LWI97" i="37"/>
  <c r="PIY97" i="37"/>
  <c r="LGG97" i="37"/>
  <c r="LEU97" i="37"/>
  <c r="MSP97" i="37"/>
  <c r="IQK97" i="37"/>
  <c r="OBG97" i="37"/>
  <c r="LUA97" i="37"/>
  <c r="PJI97" i="37"/>
  <c r="MTV97" i="37"/>
  <c r="JTI97" i="37"/>
  <c r="OJP97" i="37"/>
  <c r="RRD97" i="37"/>
  <c r="UQR97" i="37"/>
  <c r="KVR97" i="37"/>
  <c r="RCR97" i="37"/>
  <c r="O97" i="37"/>
  <c r="EBO97" i="37"/>
  <c r="CYL97" i="37"/>
  <c r="BVS97" i="37"/>
  <c r="CLK97" i="37"/>
  <c r="DUH97" i="37"/>
  <c r="DNP97" i="37"/>
  <c r="DSB97" i="37"/>
  <c r="HEP97" i="37"/>
  <c r="HHD97" i="37"/>
  <c r="DPD97" i="37"/>
  <c r="KEE97" i="37"/>
  <c r="CQM97" i="37"/>
  <c r="FOD97" i="37"/>
  <c r="GHG97" i="37"/>
  <c r="HZZ97" i="37"/>
  <c r="DTH97" i="37"/>
  <c r="IZP97" i="37"/>
  <c r="BEN97" i="37"/>
  <c r="GDP97" i="37"/>
  <c r="KZX97" i="37"/>
  <c r="CVT97" i="37"/>
  <c r="KEW97" i="37"/>
  <c r="JJP97" i="37"/>
  <c r="ISA97" i="37"/>
  <c r="MJP97" i="37"/>
  <c r="PJD97" i="37"/>
  <c r="KQX97" i="37"/>
  <c r="KDX97" i="37"/>
  <c r="JVD97" i="37"/>
  <c r="NTE97" i="37"/>
  <c r="HHH97" i="37"/>
  <c r="HUF97" i="37"/>
  <c r="HMM97" i="37"/>
  <c r="NTM97" i="37"/>
  <c r="LTB97" i="37"/>
  <c r="PIT97" i="37"/>
  <c r="NCP97" i="37"/>
  <c r="HSJ97" i="37"/>
  <c r="NUT97" i="37"/>
  <c r="LVN97" i="37"/>
  <c r="PRD97" i="37"/>
  <c r="STH97" i="37"/>
  <c r="VSV97" i="37"/>
  <c r="NAG97" i="37"/>
  <c r="RJF97" i="37"/>
  <c r="MIN97" i="37"/>
  <c r="QZS97" i="37"/>
  <c r="KXW97" i="37"/>
  <c r="QRE97" i="37"/>
  <c r="KEC97" i="37"/>
  <c r="QGL97" i="37"/>
  <c r="MR97" i="37"/>
  <c r="BQW97" i="37"/>
  <c r="DLZ97" i="37"/>
  <c r="CCC97" i="37"/>
  <c r="KQ97" i="37"/>
  <c r="GXB97" i="37"/>
  <c r="JRR97" i="37"/>
  <c r="KAY97" i="37"/>
  <c r="BII97" i="37"/>
  <c r="DVV97" i="37"/>
  <c r="KUI97" i="37"/>
  <c r="FWK97" i="37"/>
  <c r="FWD97" i="37"/>
  <c r="HYE97" i="37"/>
  <c r="KHB97" i="37"/>
  <c r="GSF97" i="37"/>
  <c r="MVD97" i="37"/>
  <c r="IZK97" i="37"/>
  <c r="LLR97" i="37"/>
  <c r="NPQ97" i="37"/>
  <c r="KXU97" i="37"/>
  <c r="IQH97" i="37"/>
  <c r="ICW97" i="37"/>
  <c r="HKU97" i="37"/>
  <c r="PXQ97" i="37"/>
  <c r="PDI97" i="37"/>
  <c r="PGR97" i="37"/>
  <c r="UDT97" i="37"/>
  <c r="NYV97" i="37"/>
  <c r="IIJ97" i="37"/>
  <c r="RHT97" i="37"/>
  <c r="MNJ97" i="37"/>
  <c r="RJV97" i="37"/>
  <c r="MVA97" i="37"/>
  <c r="RMW97" i="37"/>
  <c r="MVB97" i="37"/>
  <c r="RGJ97" i="37"/>
  <c r="UGX97" i="37"/>
  <c r="FDN97" i="37"/>
  <c r="PMU97" i="37"/>
  <c r="MSN97" i="37"/>
  <c r="TVP97" i="37"/>
  <c r="XCU97" i="37"/>
  <c r="WZV97" i="37"/>
  <c r="BXF97" i="37"/>
  <c r="ABV97" i="37"/>
  <c r="CQO97" i="37"/>
  <c r="BFK97" i="37"/>
  <c r="FDU97" i="37"/>
  <c r="FJU97" i="37"/>
  <c r="HVD97" i="37"/>
  <c r="HST97" i="37"/>
  <c r="BVP97" i="37"/>
  <c r="HRF97" i="37"/>
  <c r="HHM97" i="37"/>
  <c r="FQJ97" i="37"/>
  <c r="FHA97" i="37"/>
  <c r="HSA97" i="37"/>
  <c r="INY97" i="37"/>
  <c r="KHP97" i="37"/>
  <c r="FWW97" i="37"/>
  <c r="MBH97" i="37"/>
  <c r="FCW97" i="37"/>
  <c r="IZL97" i="37"/>
  <c r="LGS97" i="37"/>
  <c r="QCC97" i="37"/>
  <c r="IOM97" i="37"/>
  <c r="MHB97" i="37"/>
  <c r="LNY97" i="37"/>
  <c r="KPZ97" i="37"/>
  <c r="FKE97" i="37"/>
  <c r="PDW97" i="37"/>
  <c r="OXX97" i="37"/>
  <c r="TMF97" i="37"/>
  <c r="LST97" i="37"/>
  <c r="SDW97" i="37"/>
  <c r="PDA97" i="37"/>
  <c r="SYB97" i="37"/>
  <c r="OYM97" i="37"/>
  <c r="SKM97" i="37"/>
  <c r="OGO97" i="37"/>
  <c r="RZM97" i="37"/>
  <c r="NHG97" i="37"/>
  <c r="RGW97" i="37"/>
  <c r="UBJ97" i="37"/>
  <c r="WVW97" i="37"/>
  <c r="OGQ97" i="37"/>
  <c r="RUN97" i="37"/>
  <c r="RYE97" i="37"/>
  <c r="VJS97" i="37"/>
  <c r="UGQ97" i="37"/>
  <c r="BXR97" i="37"/>
  <c r="AVP97" i="37"/>
  <c r="ARW97" i="37"/>
  <c r="BND97" i="37"/>
  <c r="TR97" i="37"/>
  <c r="AFA97" i="37"/>
  <c r="ENW97" i="37"/>
  <c r="DSQ97" i="37"/>
  <c r="ESD97" i="37"/>
  <c r="FGW97" i="37"/>
  <c r="FDM97" i="37"/>
  <c r="KVG97" i="37"/>
  <c r="FFG97" i="37"/>
  <c r="GUR97" i="37"/>
  <c r="FLK97" i="37"/>
  <c r="IIT97" i="37"/>
  <c r="JMB97" i="37"/>
  <c r="KRA97" i="37"/>
  <c r="PAJ97" i="37"/>
  <c r="LYF97" i="37"/>
  <c r="IOK97" i="37"/>
  <c r="OMU97" i="37"/>
  <c r="LKH97" i="37"/>
  <c r="IUJ97" i="37"/>
  <c r="GRL97" i="37"/>
  <c r="PEW97" i="37"/>
  <c r="ORF97" i="37"/>
  <c r="NKW97" i="37"/>
  <c r="NEW97" i="37"/>
  <c r="SAJ97" i="37"/>
  <c r="WLH97" i="37"/>
  <c r="QXQ97" i="37"/>
  <c r="MWS97" i="37"/>
  <c r="RYJ97" i="37"/>
  <c r="NCI97" i="37"/>
  <c r="RKV97" i="37"/>
  <c r="MKQ97" i="37"/>
  <c r="RBH97" i="37"/>
  <c r="LKJ97" i="37"/>
  <c r="QJF97" i="37"/>
  <c r="TDS97" i="37"/>
  <c r="VYF97" i="37"/>
  <c r="MON97" i="37"/>
  <c r="QWW97" i="37"/>
  <c r="QBU97" i="37"/>
  <c r="UJW97" i="37"/>
  <c r="SUT97" i="37"/>
  <c r="XBI97" i="37"/>
  <c r="GVY97" i="37"/>
  <c r="RPE97" i="37"/>
  <c r="GSS97" i="37"/>
  <c r="SGW97" i="37"/>
  <c r="IRC97" i="37"/>
  <c r="RZF97" i="37"/>
  <c r="WYX97" i="37"/>
  <c r="RQO97" i="37"/>
  <c r="JC97" i="37"/>
  <c r="BFT97" i="37"/>
  <c r="ENG97" i="37"/>
  <c r="BCD97" i="37"/>
  <c r="DZP97" i="37"/>
  <c r="AQF97" i="37"/>
  <c r="GYO97" i="37"/>
  <c r="JGP97" i="37"/>
  <c r="JCT97" i="37"/>
  <c r="EPM97" i="37"/>
  <c r="DDE97" i="37"/>
  <c r="IIU97" i="37"/>
  <c r="HEG97" i="37"/>
  <c r="CPN97" i="37"/>
  <c r="IXR97" i="37"/>
  <c r="JOJ97" i="37"/>
  <c r="FHO97" i="37"/>
  <c r="HOX97" i="37"/>
  <c r="MWN97" i="37"/>
  <c r="IJS97" i="37"/>
  <c r="KRS97" i="37"/>
  <c r="MDW97" i="37"/>
  <c r="GXX97" i="37"/>
  <c r="KJY97" i="37"/>
  <c r="NDP97" i="37"/>
  <c r="MQK97" i="37"/>
  <c r="MCT97" i="37"/>
  <c r="JWN97" i="37"/>
  <c r="JCP97" i="37"/>
  <c r="PUK97" i="37"/>
  <c r="UHL97" i="37"/>
  <c r="NGV97" i="37"/>
  <c r="SVM97" i="37"/>
  <c r="QCS97" i="37"/>
  <c r="HTM97" i="37"/>
  <c r="PUU97" i="37"/>
  <c r="SYP97" i="37"/>
  <c r="PGW97" i="37"/>
  <c r="SMO97" i="37"/>
  <c r="OFV97" i="37"/>
  <c r="RTZ97" i="37"/>
  <c r="UOM97" i="37"/>
  <c r="GJA97" i="37"/>
  <c r="PFF97" i="37"/>
  <c r="KTM97" i="37"/>
  <c r="SUS97" i="37"/>
  <c r="VXZ97" i="37"/>
  <c r="UZV97" i="37"/>
  <c r="XAJ97" i="37"/>
  <c r="NYT97" i="37"/>
  <c r="WOM97" i="37"/>
  <c r="PIH97" i="37"/>
  <c r="UCG97" i="37"/>
  <c r="OSC97" i="37"/>
  <c r="TXK97" i="37"/>
  <c r="OBD97" i="37"/>
  <c r="TSM97" i="37"/>
  <c r="ABP97" i="37"/>
  <c r="DQA97" i="37"/>
  <c r="IY97" i="37"/>
  <c r="ASM97" i="37"/>
  <c r="FNT97" i="37"/>
  <c r="NY97" i="37"/>
  <c r="CUE97" i="37"/>
  <c r="CLP97" i="37"/>
  <c r="KGM97" i="37"/>
  <c r="DEO97" i="37"/>
  <c r="FRP97" i="37"/>
  <c r="JHM97" i="37"/>
  <c r="IHA97" i="37"/>
  <c r="GAM97" i="37"/>
  <c r="JWR97" i="37"/>
  <c r="FHM97" i="37"/>
  <c r="HHB97" i="37"/>
  <c r="IUQ97" i="37"/>
  <c r="NRH97" i="37"/>
  <c r="KAV97" i="37"/>
  <c r="LQE97" i="37"/>
  <c r="MYA97" i="37"/>
  <c r="JDE97" i="37"/>
  <c r="LIU97" i="37"/>
  <c r="OCH97" i="37"/>
  <c r="NPE97" i="37"/>
  <c r="MYS97" i="37"/>
  <c r="LUB97" i="37"/>
  <c r="LGJ97" i="37"/>
  <c r="QRH97" i="37"/>
  <c r="UZX97" i="37"/>
  <c r="OXK97" i="37"/>
  <c r="JFL97" i="37"/>
  <c r="QUR97" i="37"/>
  <c r="KWI97" i="37"/>
  <c r="QLQ97" i="37"/>
  <c r="QAU97" i="37"/>
  <c r="FRB97" i="37"/>
  <c r="PDE97" i="37"/>
  <c r="SGO97" i="37"/>
  <c r="VBB97" i="37"/>
  <c r="JYV97" i="37"/>
  <c r="PXP97" i="37"/>
  <c r="NAC97" i="37"/>
  <c r="TKP97" i="37"/>
  <c r="WLR97" i="37"/>
  <c r="VTB97" i="37"/>
  <c r="PRH97" i="37"/>
  <c r="QEU97" i="37"/>
  <c r="NWO97" i="37"/>
  <c r="VUM97" i="37"/>
  <c r="VVM97" i="37"/>
  <c r="TYT97" i="37"/>
  <c r="PQJ97" i="37"/>
  <c r="PCP97" i="37"/>
  <c r="MAX97" i="37"/>
  <c r="IGQ97" i="37"/>
  <c r="FGQ97" i="37"/>
  <c r="BKS97" i="37"/>
  <c r="SBF97" i="37"/>
  <c r="QBF97" i="37"/>
  <c r="UCW97" i="37"/>
  <c r="WMW97" i="37"/>
  <c r="NDK97" i="37"/>
  <c r="VEZ97" i="37"/>
  <c r="PEX97" i="37"/>
  <c r="KHH97" i="37"/>
  <c r="EAV97" i="37"/>
  <c r="JER97" i="37"/>
  <c r="VES97" i="37"/>
  <c r="RLM97" i="37"/>
  <c r="SXY97" i="37"/>
  <c r="SIA97" i="37"/>
  <c r="OEB97" i="37"/>
  <c r="IYE97" i="37"/>
  <c r="FGY97" i="37"/>
  <c r="AOI97" i="37"/>
  <c r="UBV97" i="37"/>
  <c r="SGR97" i="37"/>
  <c r="UBT97" i="37"/>
  <c r="WJA97" i="37"/>
  <c r="NBR97" i="37"/>
  <c r="VEB97" i="37"/>
  <c r="DDH97" i="37"/>
  <c r="IGU97" i="37"/>
  <c r="CXV97" i="37"/>
  <c r="TSG97" i="37"/>
  <c r="IQD97" i="37"/>
  <c r="SBW97" i="37"/>
  <c r="OOU97" i="37"/>
  <c r="JKU97" i="37"/>
  <c r="CPM97" i="37"/>
  <c r="TUU97" i="37"/>
  <c r="NFP97" i="37"/>
  <c r="HEU97" i="37"/>
  <c r="WVD97" i="37"/>
  <c r="RWY97" i="37"/>
  <c r="QVX97" i="37"/>
  <c r="HLB97" i="37"/>
  <c r="DQO97" i="37"/>
  <c r="ACY97" i="37"/>
  <c r="TQM97" i="37"/>
  <c r="WUT97" i="37"/>
  <c r="RED97" i="37"/>
  <c r="RRM97" i="37"/>
  <c r="RWJ97" i="37"/>
  <c r="MIE97" i="37"/>
  <c r="HDQ97" i="37"/>
  <c r="GWC97" i="37"/>
  <c r="TCM97" i="37"/>
  <c r="VEG97" i="37"/>
  <c r="GTP97" i="37"/>
  <c r="ILM97" i="37"/>
  <c r="EUA97" i="37"/>
  <c r="I98" i="37"/>
  <c r="BOH97" i="37"/>
  <c r="XX97" i="37"/>
  <c r="E98" i="37"/>
  <c r="CB97" i="37"/>
  <c r="DBG97" i="37"/>
  <c r="EWI97" i="37"/>
  <c r="DWR97" i="37"/>
  <c r="GXG97" i="37"/>
  <c r="FEE97" i="37"/>
  <c r="BMK97" i="37"/>
  <c r="DNF97" i="37"/>
  <c r="DCW97" i="37"/>
  <c r="AYS97" i="37"/>
  <c r="DPM97" i="37"/>
  <c r="GDT97" i="37"/>
  <c r="CXQ97" i="37"/>
  <c r="PVM97" i="37"/>
  <c r="BUJ97" i="37"/>
  <c r="DHH97" i="37"/>
  <c r="HSX97" i="37"/>
  <c r="KDZ97" i="37"/>
  <c r="JIC97" i="37"/>
  <c r="RTU97" i="37"/>
  <c r="CND97" i="37"/>
  <c r="IKL97" i="37"/>
  <c r="GUK97" i="37"/>
  <c r="FXW97" i="37"/>
  <c r="OMB97" i="37"/>
  <c r="IXM97" i="37"/>
  <c r="QCO97" i="37"/>
  <c r="FMI97" i="37"/>
  <c r="DHP97" i="37"/>
  <c r="FKQ97" i="37"/>
  <c r="FXJ97" i="37"/>
  <c r="GEU97" i="37"/>
  <c r="IZE97" i="37"/>
  <c r="QBB97" i="37"/>
  <c r="OOL97" i="37"/>
  <c r="SCF97" i="37"/>
  <c r="AVA97" i="37"/>
  <c r="ETF97" i="37"/>
  <c r="FBX97" i="37"/>
  <c r="INE97" i="37"/>
  <c r="GBC97" i="37"/>
  <c r="MUR97" i="37"/>
  <c r="OLH97" i="37"/>
  <c r="ONG97" i="37"/>
  <c r="OHY97" i="37"/>
  <c r="RVI97" i="37"/>
  <c r="LUN97" i="37"/>
  <c r="DUW97" i="37"/>
  <c r="FRQ97" i="37"/>
  <c r="EHG97" i="37"/>
  <c r="LUI97" i="37"/>
  <c r="INC97" i="37"/>
  <c r="RWW97" i="37"/>
  <c r="UTA97" i="37"/>
  <c r="TEN97" i="37"/>
  <c r="CJF97" i="37"/>
  <c r="CYW97" i="37"/>
  <c r="FBQ97" i="37"/>
  <c r="GUT97" i="37"/>
  <c r="IPA97" i="37"/>
  <c r="SUM97" i="37"/>
  <c r="SXP97" i="37"/>
  <c r="UNM97" i="37"/>
  <c r="VWW97" i="37"/>
  <c r="DRJ97" i="37"/>
  <c r="GIQ97" i="37"/>
  <c r="JLL97" i="37"/>
  <c r="KIA97" i="37"/>
  <c r="JWL97" i="37"/>
  <c r="SUR97" i="37"/>
  <c r="OAX97" i="37"/>
  <c r="QVH97" i="37"/>
  <c r="RBB97" i="37"/>
  <c r="TAY97" i="37"/>
  <c r="ZB97" i="37"/>
  <c r="CPH97" i="37"/>
  <c r="JEE97" i="37"/>
  <c r="VYH97" i="37"/>
  <c r="UFS97" i="37"/>
  <c r="VHU97" i="37"/>
  <c r="UKW97" i="37"/>
  <c r="SZM97" i="37"/>
  <c r="PEQ97" i="37"/>
  <c r="SVO97" i="37"/>
  <c r="LYT97" i="37"/>
  <c r="LGQ97" i="37"/>
  <c r="CSW97" i="37"/>
  <c r="CCQ97" i="37"/>
  <c r="BPV97" i="37"/>
  <c r="BEC97" i="37"/>
  <c r="PD97" i="37"/>
  <c r="EG97" i="37"/>
  <c r="AKV97" i="37"/>
  <c r="VP97" i="37"/>
  <c r="EKI97" i="37"/>
  <c r="I97" i="37"/>
  <c r="QE97" i="37"/>
  <c r="ALM97" i="37"/>
  <c r="JG97" i="37"/>
  <c r="AAK97" i="37"/>
  <c r="XM97" i="37"/>
  <c r="CZI97" i="37"/>
  <c r="SF97" i="37"/>
  <c r="AVX97" i="37"/>
  <c r="CWV97" i="37"/>
  <c r="DW97" i="37"/>
  <c r="CAG97" i="37"/>
  <c r="GNB97" i="37"/>
  <c r="FG97" i="37"/>
  <c r="TH97" i="37"/>
  <c r="DBO97" i="37"/>
  <c r="BXU97" i="37"/>
  <c r="BSZ97" i="37"/>
  <c r="CEH97" i="37"/>
  <c r="ELP97" i="37"/>
  <c r="AJK97" i="37"/>
  <c r="DVC97" i="37"/>
  <c r="LP97" i="37"/>
  <c r="CCB97" i="37"/>
  <c r="EVI97" i="37"/>
  <c r="GDC97" i="37"/>
  <c r="JKT97" i="37"/>
  <c r="GD97" i="37"/>
  <c r="EFS97" i="37"/>
  <c r="XS97" i="37"/>
  <c r="CKG97" i="37"/>
  <c r="FCS97" i="37"/>
  <c r="GJY97" i="37"/>
  <c r="JQT97" i="37"/>
  <c r="WO97" i="37"/>
  <c r="ETC97" i="37"/>
  <c r="BAG97" i="37"/>
  <c r="CVQ97" i="37"/>
  <c r="FND97" i="37"/>
  <c r="GTN97" i="37"/>
  <c r="JZN97" i="37"/>
  <c r="DZO97" i="37"/>
  <c r="FCH97" i="37"/>
  <c r="BGL97" i="37"/>
  <c r="DJK97" i="37"/>
  <c r="FKL97" i="37"/>
  <c r="GPK97" i="37"/>
  <c r="GND97" i="37"/>
  <c r="ELY97" i="37"/>
  <c r="FXT97" i="37"/>
  <c r="KCQ97" i="37"/>
  <c r="LLP97" i="37"/>
  <c r="JAQ97" i="37"/>
  <c r="OVJ97" i="37"/>
  <c r="FQI97" i="37"/>
  <c r="MZF97" i="37"/>
  <c r="FQX97" i="37"/>
  <c r="NOF97" i="37"/>
  <c r="VQZ97" i="37"/>
  <c r="SXN97" i="37"/>
  <c r="NI97" i="37"/>
  <c r="EDE97" i="37"/>
  <c r="AYV97" i="37"/>
  <c r="FJW97" i="37"/>
  <c r="HMD97" i="37"/>
  <c r="BNG97" i="37"/>
  <c r="ETZ97" i="37"/>
  <c r="HWB97" i="37"/>
  <c r="HYI97" i="37"/>
  <c r="HBD97" i="37"/>
  <c r="FVQ97" i="37"/>
  <c r="KLX97" i="37"/>
  <c r="HIT97" i="37"/>
  <c r="IZW97" i="37"/>
  <c r="KIF97" i="37"/>
  <c r="ORD97" i="37"/>
  <c r="BIS97" i="37"/>
  <c r="JRV97" i="37"/>
  <c r="PHY97" i="37"/>
  <c r="GYJ97" i="37"/>
  <c r="LDL97" i="37"/>
  <c r="LGA97" i="37"/>
  <c r="KWY97" i="37"/>
  <c r="ILF97" i="37"/>
  <c r="AQW97" i="37"/>
  <c r="OVR97" i="37"/>
  <c r="TOB97" i="37"/>
  <c r="HXJ97" i="37"/>
  <c r="RNT97" i="37"/>
  <c r="OVL97" i="37"/>
  <c r="QC97" i="37"/>
  <c r="AUW97" i="37"/>
  <c r="NR97" i="37"/>
  <c r="BZF97" i="37"/>
  <c r="CIN97" i="37"/>
  <c r="CBA97" i="37"/>
  <c r="EGC97" i="37"/>
  <c r="AXZ97" i="37"/>
  <c r="IAH97" i="37"/>
  <c r="FOZ97" i="37"/>
  <c r="DSS97" i="37"/>
  <c r="DLD97" i="37"/>
  <c r="IDT97" i="37"/>
  <c r="GMP97" i="37"/>
  <c r="KRW97" i="37"/>
  <c r="IKB97" i="37"/>
  <c r="DIO97" i="37"/>
  <c r="HCN97" i="37"/>
  <c r="EYF97" i="37"/>
  <c r="GZD97" i="37"/>
  <c r="FUZ97" i="37"/>
  <c r="FPS97" i="37"/>
  <c r="KVU97" i="37"/>
  <c r="OGN97" i="37"/>
  <c r="JHF97" i="37"/>
  <c r="JCU97" i="37"/>
  <c r="KES97" i="37"/>
  <c r="NYE97" i="37"/>
  <c r="IJX97" i="37"/>
  <c r="JUE97" i="37"/>
  <c r="LEJ97" i="37"/>
  <c r="PMO97" i="37"/>
  <c r="NUC97" i="37"/>
  <c r="LTC97" i="37"/>
  <c r="PVY97" i="37"/>
  <c r="NGL97" i="37"/>
  <c r="MBS97" i="37"/>
  <c r="PWQ97" i="37"/>
  <c r="TDL97" i="37"/>
  <c r="WTP97" i="37"/>
  <c r="PVI97" i="37"/>
  <c r="AKX97" i="37"/>
  <c r="DLW97" i="37"/>
  <c r="CXL97" i="37"/>
  <c r="CWP97" i="37"/>
  <c r="AKL97" i="37"/>
  <c r="FXV97" i="37"/>
  <c r="BVX97" i="37"/>
  <c r="DZH97" i="37"/>
  <c r="EUZ97" i="37"/>
  <c r="DVH97" i="37"/>
  <c r="JFH97" i="37"/>
  <c r="AXF97" i="37"/>
  <c r="FNF97" i="37"/>
  <c r="ATI97" i="37"/>
  <c r="ITG97" i="37"/>
  <c r="FYH97" i="37"/>
  <c r="GCD97" i="37"/>
  <c r="FTK97" i="37"/>
  <c r="JSN97" i="37"/>
  <c r="IUM97" i="37"/>
  <c r="JQE97" i="37"/>
  <c r="JBD97" i="37"/>
  <c r="IRK97" i="37"/>
  <c r="MOR97" i="37"/>
  <c r="PZH97" i="37"/>
  <c r="LWS97" i="37"/>
  <c r="LUS97" i="37"/>
  <c r="MCJ97" i="37"/>
  <c r="PVA97" i="37"/>
  <c r="LMH97" i="37"/>
  <c r="DTF97" i="37"/>
  <c r="MZE97" i="37"/>
  <c r="JNK97" i="37"/>
  <c r="OHV97" i="37"/>
  <c r="MBQ97" i="37"/>
  <c r="PPX97" i="37"/>
  <c r="NAK97" i="37"/>
  <c r="KLU97" i="37"/>
  <c r="OQE97" i="37"/>
  <c r="RWR97" i="37"/>
  <c r="UWF97" i="37"/>
  <c r="MOB97" i="37"/>
  <c r="FU97" i="37"/>
  <c r="AAH97" i="37"/>
  <c r="ESE97" i="37"/>
  <c r="DQP97" i="37"/>
  <c r="CXE97" i="37"/>
  <c r="CYP97" i="37"/>
  <c r="EHD97" i="37"/>
  <c r="EBZ97" i="37"/>
  <c r="EHK97" i="37"/>
  <c r="HPR97" i="37"/>
  <c r="IBF97" i="37"/>
  <c r="EHP97" i="37"/>
  <c r="KMA97" i="37"/>
  <c r="DJM97" i="37"/>
  <c r="FYA97" i="37"/>
  <c r="BBV97" i="37"/>
  <c r="IGO97" i="37"/>
  <c r="BMG97" i="37"/>
  <c r="JGV97" i="37"/>
  <c r="DPA97" i="37"/>
  <c r="HEI97" i="37"/>
  <c r="FEF97" i="37"/>
  <c r="EZC97" i="37"/>
  <c r="KLL97" i="37"/>
  <c r="JQX97" i="37"/>
  <c r="JHS97" i="37"/>
  <c r="MPD97" i="37"/>
  <c r="POR97" i="37"/>
  <c r="KYS97" i="37"/>
  <c r="KNT97" i="37"/>
  <c r="KGJ97" i="37"/>
  <c r="NZF97" i="37"/>
  <c r="IMI97" i="37"/>
  <c r="IJA97" i="37"/>
  <c r="IMN97" i="37"/>
  <c r="OAC97" i="37"/>
  <c r="MBA97" i="37"/>
  <c r="DFX97" i="37"/>
  <c r="NJE97" i="37"/>
  <c r="IQZ97" i="37"/>
  <c r="OBI97" i="37"/>
  <c r="MJL97" i="37"/>
  <c r="PXS97" i="37"/>
  <c r="TEJ97" i="37"/>
  <c r="VYJ97" i="37"/>
  <c r="NLQ97" i="37"/>
  <c r="RPG97" i="37"/>
  <c r="MTX97" i="37"/>
  <c r="RFT97" i="37"/>
  <c r="MDZ97" i="37"/>
  <c r="QXF97" i="37"/>
  <c r="LCZ97" i="37"/>
  <c r="QMS97" i="37"/>
  <c r="BAB97" i="37"/>
  <c r="AER97" i="37"/>
  <c r="ZM97" i="37"/>
  <c r="CYR97" i="37"/>
  <c r="CIF97" i="37"/>
  <c r="HKQ97" i="37"/>
  <c r="CCD97" i="37"/>
  <c r="CIR97" i="37"/>
  <c r="DVP97" i="37"/>
  <c r="EVG97" i="37"/>
  <c r="CYD97" i="37"/>
  <c r="GQF97" i="37"/>
  <c r="GYA97" i="37"/>
  <c r="IKA97" i="37"/>
  <c r="KTD97" i="37"/>
  <c r="HMJ97" i="37"/>
  <c r="NCZ97" i="37"/>
  <c r="JWZ97" i="37"/>
  <c r="GGF97" i="37"/>
  <c r="OAS97" i="37"/>
  <c r="LJG97" i="37"/>
  <c r="JVZ97" i="37"/>
  <c r="JSL97" i="37"/>
  <c r="JEN97" i="37"/>
  <c r="FAS97" i="37"/>
  <c r="HAP97" i="37"/>
  <c r="PST97" i="37"/>
  <c r="UNX97" i="37"/>
  <c r="OOT97" i="37"/>
  <c r="LLO97" i="37"/>
  <c r="RPI97" i="37"/>
  <c r="MZO97" i="37"/>
  <c r="RQJ97" i="37"/>
  <c r="NHF97" i="37"/>
  <c r="RSX97" i="37"/>
  <c r="NGG97" i="37"/>
  <c r="RMK97" i="37"/>
  <c r="UMY97" i="37"/>
  <c r="HZM97" i="37"/>
  <c r="PUZ97" i="37"/>
  <c r="OLW97" i="37"/>
  <c r="UCE97" i="37"/>
  <c r="SSX97" i="37"/>
  <c r="UST97" i="37"/>
  <c r="RJ97" i="37"/>
  <c r="BRK97" i="37"/>
  <c r="DNC97" i="37"/>
  <c r="CCS97" i="37"/>
  <c r="AWT97" i="37"/>
  <c r="GET97" i="37"/>
  <c r="IMH97" i="37"/>
  <c r="IGP97" i="37"/>
  <c r="DNI97" i="37"/>
  <c r="ICC97" i="37"/>
  <c r="HVO97" i="37"/>
  <c r="GLC97" i="37"/>
  <c r="GEC97" i="37"/>
  <c r="IHZ97" i="37"/>
  <c r="IZB97" i="37"/>
  <c r="KTR97" i="37"/>
  <c r="GTL97" i="37"/>
  <c r="MLL97" i="37"/>
  <c r="HDX97" i="37"/>
  <c r="JXA97" i="37"/>
  <c r="LRU97" i="37"/>
  <c r="DQE97" i="37"/>
  <c r="JMY97" i="37"/>
  <c r="MQJ97" i="37"/>
  <c r="MDG97" i="37"/>
  <c r="LLK97" i="37"/>
  <c r="IDL97" i="37"/>
  <c r="HDI97" i="37"/>
  <c r="PHF97" i="37"/>
  <c r="TWJ97" i="37"/>
  <c r="MKG97" i="37"/>
  <c r="SML97" i="37"/>
  <c r="PQU97" i="37"/>
  <c r="TEP97" i="37"/>
  <c r="PKD97" i="37"/>
  <c r="SRB97" i="37"/>
  <c r="OSS97" i="37"/>
  <c r="SFN97" i="37"/>
  <c r="NSP97" i="37"/>
  <c r="RMX97" i="37"/>
  <c r="UHK97" i="37"/>
  <c r="XBO97" i="37"/>
  <c r="OSA97" i="37"/>
  <c r="HJK97" i="37"/>
  <c r="SIP97" i="37"/>
  <c r="VQH97" i="37"/>
  <c r="UPK97" i="37"/>
  <c r="AAW97" i="37"/>
  <c r="ACQ97" i="37"/>
  <c r="CAQ97" i="37"/>
  <c r="CKV97" i="37"/>
  <c r="CKA97" i="37"/>
  <c r="CLG97" i="37"/>
  <c r="FRE97" i="37"/>
  <c r="FCV97" i="37"/>
  <c r="CVI97" i="37"/>
  <c r="GAD97" i="37"/>
  <c r="FTD97" i="37"/>
  <c r="DBY97" i="37"/>
  <c r="FYJ97" i="37"/>
  <c r="EKD97" i="37"/>
  <c r="GSC97" i="37"/>
  <c r="IXD97" i="37"/>
  <c r="JZG97" i="37"/>
  <c r="KZP97" i="37"/>
  <c r="PKN97" i="37"/>
  <c r="FCY97" i="37"/>
  <c r="JMW97" i="37"/>
  <c r="OXW97" i="37"/>
  <c r="BUW97" i="37"/>
  <c r="KHF97" i="37"/>
  <c r="IHB97" i="37"/>
  <c r="EZH97" i="37"/>
  <c r="PAO97" i="37"/>
  <c r="NWY97" i="37"/>
  <c r="NQY97" i="37"/>
  <c r="SKN97" i="37"/>
  <c r="WVL97" i="37"/>
  <c r="RGF97" i="37"/>
  <c r="NKR97" i="37"/>
  <c r="SEX97" i="37"/>
  <c r="NOM97" i="37"/>
  <c r="RRJ97" i="37"/>
  <c r="MWU97" i="37"/>
  <c r="RHV97" i="37"/>
  <c r="MAD97" i="37"/>
  <c r="QPG97" i="37"/>
  <c r="TJT97" i="37"/>
  <c r="WEG97" i="37"/>
  <c r="MZR97" i="37"/>
  <c r="RCX97" i="37"/>
  <c r="QOY97" i="37"/>
  <c r="UQL97" i="37"/>
  <c r="TFR97" i="37"/>
  <c r="UUK97" i="37"/>
  <c r="MCM97" i="37"/>
  <c r="SAT97" i="37"/>
  <c r="KAQ97" i="37"/>
  <c r="SRH97" i="37"/>
  <c r="HVT97" i="37"/>
  <c r="SJR97" i="37"/>
  <c r="LTQ97" i="37"/>
  <c r="SBV97" i="37"/>
  <c r="AEU97" i="37"/>
  <c r="CLC97" i="37"/>
  <c r="FPJ97" i="37"/>
  <c r="CHD97" i="37"/>
  <c r="EUI97" i="37"/>
  <c r="ADE97" i="37"/>
  <c r="HRE97" i="37"/>
  <c r="JTB97" i="37"/>
  <c r="JQW97" i="37"/>
  <c r="FKN97" i="37"/>
  <c r="EQV97" i="37"/>
  <c r="IUW97" i="37"/>
  <c r="HRN97" i="37"/>
  <c r="EZB97" i="37"/>
  <c r="JIV97" i="37"/>
  <c r="KBN97" i="37"/>
  <c r="GPW97" i="37"/>
  <c r="IFO97" i="37"/>
  <c r="NGR97" i="37"/>
  <c r="JCS97" i="37"/>
  <c r="LEP97" i="37"/>
  <c r="MML97" i="37"/>
  <c r="ICY97" i="37"/>
  <c r="KZM97" i="37"/>
  <c r="NPR97" i="37"/>
  <c r="NCM97" i="37"/>
  <c r="MMC97" i="37"/>
  <c r="LAC97" i="37"/>
  <c r="KGE97" i="37"/>
  <c r="QGM97" i="37"/>
  <c r="URP97" i="37"/>
  <c r="OBP97" i="37"/>
  <c r="GHK97" i="37"/>
  <c r="QLC97" i="37"/>
  <c r="JMH97" i="37"/>
  <c r="QDJ97" i="37"/>
  <c r="GTS97" i="37"/>
  <c r="PRO97" i="37"/>
  <c r="SSP97" i="37"/>
  <c r="OQZ97" i="37"/>
  <c r="SAA97" i="37"/>
  <c r="UUN97" i="37"/>
  <c r="IJR97" i="37"/>
  <c r="PPB97" i="37"/>
  <c r="MBN97" i="37"/>
  <c r="TDH97" i="37"/>
  <c r="WEO97" i="37"/>
  <c r="VJF97" i="37"/>
  <c r="VJV97" i="37"/>
  <c r="OVG97" i="37"/>
  <c r="UOX97" i="37"/>
  <c r="PZF97" i="37"/>
  <c r="UJZ97" i="37"/>
  <c r="PNP97" i="37"/>
  <c r="UDZ97" i="37"/>
  <c r="OXY97" i="37"/>
  <c r="TZB97" i="37"/>
  <c r="UW97" i="37"/>
  <c r="ESQ97" i="37"/>
  <c r="ARR97" i="37"/>
  <c r="CCA97" i="37"/>
  <c r="GDW97" i="37"/>
  <c r="CNC97" i="37"/>
  <c r="DQT97" i="37"/>
  <c r="EEN97" i="37"/>
  <c r="KTK97" i="37"/>
  <c r="ERZ97" i="37"/>
  <c r="GIP97" i="37"/>
  <c r="JQV97" i="37"/>
  <c r="IUG97" i="37"/>
  <c r="DWP97" i="37"/>
  <c r="KJD97" i="37"/>
  <c r="GPU97" i="37"/>
  <c r="HZA97" i="37"/>
  <c r="JJA97" i="37"/>
  <c r="NZD97" i="37"/>
  <c r="KTC97" i="37"/>
  <c r="CJI97" i="37"/>
  <c r="NJC97" i="37"/>
  <c r="KAF97" i="37"/>
  <c r="LTW97" i="37"/>
  <c r="OOK97" i="37"/>
  <c r="NYM97" i="37"/>
  <c r="NKU97" i="37"/>
  <c r="MEL97" i="37"/>
  <c r="LYD97" i="37"/>
  <c r="RBL97" i="37"/>
  <c r="VKB97" i="37"/>
  <c r="PQD97" i="37"/>
  <c r="KUH97" i="37"/>
  <c r="RCF97" i="37"/>
  <c r="LRQ97" i="37"/>
  <c r="QSE97" i="37"/>
  <c r="KLD97" i="37"/>
  <c r="QIR97" i="37"/>
  <c r="ICG97" i="37"/>
  <c r="PNN97" i="37"/>
  <c r="SMP97" i="37"/>
  <c r="VHC97" i="37"/>
  <c r="LAE97" i="37"/>
  <c r="QFJ97" i="37"/>
  <c r="NWQ97" i="37"/>
  <c r="TRE97" i="37"/>
  <c r="WSH97" i="37"/>
  <c r="WBW97" i="37"/>
  <c r="WMK97" i="37"/>
  <c r="QGV97" i="37"/>
  <c r="XBJ97" i="37"/>
  <c r="RAD97" i="37"/>
  <c r="WJB97" i="37"/>
  <c r="QRJ97" i="37"/>
  <c r="URS97" i="37"/>
  <c r="QII97" i="37"/>
  <c r="UMU97" i="37"/>
  <c r="PJA97" i="37"/>
  <c r="WHA97" i="37"/>
  <c r="PFR97" i="37"/>
  <c r="WQH97" i="37"/>
  <c r="VKF97" i="37"/>
  <c r="UUD97" i="37"/>
  <c r="MZC97" i="37"/>
  <c r="TNV97" i="37"/>
  <c r="WAQ97" i="37"/>
  <c r="OOP97" i="37"/>
  <c r="TID97" i="37"/>
  <c r="SRW97" i="37"/>
  <c r="VBF97" i="37"/>
  <c r="KCN97" i="37"/>
  <c r="WZR97" i="37"/>
  <c r="QXZ97" i="37"/>
  <c r="GCX97" i="37"/>
  <c r="TNO97" i="37"/>
  <c r="RLB97" i="37"/>
  <c r="UWH97" i="37"/>
  <c r="WNN97" i="37"/>
  <c r="SJS97" i="37"/>
  <c r="UVO97" i="37"/>
  <c r="OKM97" i="37"/>
  <c r="SYU97" i="37"/>
  <c r="VTD97" i="37"/>
  <c r="NRC97" i="37"/>
  <c r="UYU97" i="37"/>
  <c r="VUC97" i="37"/>
  <c r="NNH97" i="37"/>
  <c r="MTC97" i="37"/>
  <c r="TZW97" i="37"/>
  <c r="OTT97" i="37"/>
  <c r="QRS97" i="37"/>
  <c r="RZK97" i="37"/>
  <c r="GNR97" i="37"/>
  <c r="KGI97" i="37"/>
  <c r="WPX97" i="37"/>
  <c r="OTN97" i="37"/>
  <c r="LCW97" i="37"/>
  <c r="OQB97" i="37"/>
  <c r="LIO97" i="37"/>
  <c r="FYR97" i="37"/>
  <c r="LWG97" i="37"/>
  <c r="PEZ97" i="37"/>
  <c r="FHP97" i="37"/>
  <c r="KDD97" i="37"/>
  <c r="FXC97" i="37"/>
  <c r="CNR97" i="37"/>
  <c r="BPI97" i="37"/>
  <c r="KNK97" i="37"/>
  <c r="FCJ97" i="37"/>
  <c r="EWO97" i="37"/>
  <c r="CPO97" i="37"/>
  <c r="BHK97" i="37"/>
  <c r="QSL97" i="37"/>
  <c r="URG97" i="37"/>
  <c r="RRS97" i="37"/>
  <c r="XEE97" i="37"/>
  <c r="RHA97" i="37"/>
  <c r="PKS97" i="37"/>
  <c r="VQS97" i="37"/>
  <c r="VRD97" i="37"/>
  <c r="NGU97" i="37"/>
  <c r="VPN97" i="37"/>
  <c r="RRA97" i="37"/>
  <c r="HSQ97" i="37"/>
  <c r="TKN97" i="37"/>
  <c r="VOV97" i="37"/>
  <c r="QOJ97" i="37"/>
  <c r="RGE97" i="37"/>
  <c r="UMC97" i="37"/>
  <c r="OZH97" i="37"/>
  <c r="PLA97" i="37"/>
  <c r="IQS97" i="37"/>
  <c r="HHZ97" i="37"/>
  <c r="DMF97" i="37"/>
  <c r="PJQ97" i="37"/>
  <c r="WFA97" i="37"/>
  <c r="TYZ97" i="37"/>
  <c r="QXA97" i="37"/>
  <c r="MIO97" i="37"/>
  <c r="KBR97" i="37"/>
  <c r="INZ97" i="37"/>
  <c r="IQX97" i="37"/>
  <c r="UQD97" i="37"/>
  <c r="VPC97" i="37"/>
  <c r="TIS97" i="37"/>
  <c r="WAE97" i="37"/>
  <c r="STQ97" i="37"/>
  <c r="SAI97" i="37"/>
  <c r="OIT97" i="37"/>
  <c r="GME97" i="37"/>
  <c r="CLQ97" i="37"/>
  <c r="TCL97" i="37"/>
  <c r="TIP97" i="37"/>
  <c r="LZC97" i="37"/>
  <c r="PKX97" i="37"/>
  <c r="DSG97" i="37"/>
  <c r="ADI97" i="37"/>
  <c r="LC97" i="37"/>
  <c r="DZD97" i="37"/>
  <c r="NK97" i="37"/>
  <c r="OG97" i="37"/>
  <c r="TJ97" i="37"/>
  <c r="DLO97" i="37"/>
  <c r="CMS97" i="37"/>
  <c r="BSL97" i="37"/>
  <c r="AYT97" i="37"/>
  <c r="BIX97" i="37"/>
  <c r="DWL97" i="37"/>
  <c r="DOH97" i="37"/>
  <c r="HC97" i="37"/>
  <c r="JEL97" i="37"/>
  <c r="HBI97" i="37"/>
  <c r="JXQ97" i="37"/>
  <c r="CJT97" i="37"/>
  <c r="ILN97" i="37"/>
  <c r="JHR97" i="37"/>
  <c r="ISZ97" i="37"/>
  <c r="PIW97" i="37"/>
  <c r="BBZ97" i="37"/>
  <c r="CTG97" i="37"/>
  <c r="GQQ97" i="37"/>
  <c r="WG97" i="37"/>
  <c r="HJP97" i="37"/>
  <c r="KMD97" i="37"/>
  <c r="LXY97" i="37"/>
  <c r="OAG97" i="37"/>
  <c r="QKB97" i="37"/>
  <c r="CDI97" i="37"/>
  <c r="FAZ97" i="37"/>
  <c r="JGK97" i="37"/>
  <c r="JKD97" i="37"/>
  <c r="EEQ97" i="37"/>
  <c r="FYY97" i="37"/>
  <c r="NGZ97" i="37"/>
  <c r="MZL97" i="37"/>
  <c r="EJF97" i="37"/>
  <c r="EVT97" i="37"/>
  <c r="DYS97" i="37"/>
  <c r="DRD97" i="37"/>
  <c r="KSB97" i="37"/>
  <c r="KWL97" i="37"/>
  <c r="IWI97" i="37"/>
  <c r="NPT97" i="37"/>
  <c r="WDX97" i="37"/>
  <c r="MPE97" i="37"/>
  <c r="BYA97" i="37"/>
  <c r="DPJ97" i="37"/>
  <c r="HRD97" i="37"/>
  <c r="HKB97" i="37"/>
  <c r="IAX97" i="37"/>
  <c r="MDS97" i="37"/>
  <c r="NRP97" i="37"/>
  <c r="PIB97" i="37"/>
  <c r="ANJ97" i="37"/>
  <c r="IZG97" i="37"/>
  <c r="ITC97" i="37"/>
  <c r="KQD97" i="37"/>
  <c r="LYQ97" i="37"/>
  <c r="NFA97" i="37"/>
  <c r="PTM97" i="37"/>
  <c r="RSY97" i="37"/>
  <c r="UYF97" i="37"/>
  <c r="DGZ97" i="37"/>
  <c r="EBY97" i="37"/>
  <c r="HHV97" i="37"/>
  <c r="HDZ97" i="37"/>
  <c r="IAW97" i="37"/>
  <c r="ROT97" i="37"/>
  <c r="NIY97" i="37"/>
  <c r="WKH97" i="37"/>
  <c r="IHX97" i="37"/>
  <c r="STX97" i="37"/>
  <c r="AKF97" i="37"/>
  <c r="KGA97" i="37"/>
  <c r="TUL97" i="37"/>
  <c r="XFB97" i="37"/>
  <c r="KQU97" i="37"/>
  <c r="NZA97" i="37"/>
  <c r="JWX97" i="37"/>
  <c r="NQ97" i="37"/>
  <c r="DIE97" i="37"/>
  <c r="OW97" i="37"/>
  <c r="ADL97" i="37"/>
  <c r="AYH97" i="37"/>
  <c r="BR97" i="37"/>
  <c r="DID97" i="37"/>
  <c r="DUI97" i="37"/>
  <c r="AOX97" i="37"/>
  <c r="MZ97" i="37"/>
  <c r="EYU97" i="37"/>
  <c r="CCT97" i="37"/>
  <c r="WZ97" i="37"/>
  <c r="ADD97" i="37"/>
  <c r="AHL97" i="37"/>
  <c r="DKC97" i="37"/>
  <c r="CXW97" i="37"/>
  <c r="SW97" i="37"/>
  <c r="EJI97" i="37"/>
  <c r="FNH97" i="37"/>
  <c r="MA97" i="37"/>
  <c r="DKV97" i="37"/>
  <c r="FID97" i="37"/>
  <c r="GMB97" i="37"/>
  <c r="PXX97" i="37"/>
  <c r="MQX97" i="37"/>
  <c r="NLY97" i="37"/>
  <c r="OEK97" i="37"/>
  <c r="LM97" i="37"/>
  <c r="FEK97" i="37"/>
  <c r="CKS97" i="37"/>
  <c r="JZC97" i="37"/>
  <c r="GPR97" i="37"/>
  <c r="KDF97" i="37"/>
  <c r="GXN97" i="37"/>
  <c r="QAB97" i="37"/>
  <c r="NRW97" i="37"/>
  <c r="OBH97" i="37"/>
  <c r="PWC97" i="37"/>
  <c r="OFK97" i="37"/>
  <c r="BPJ97" i="37"/>
  <c r="BTO97" i="37"/>
  <c r="FVH97" i="37"/>
  <c r="DTO97" i="37"/>
  <c r="IUF97" i="37"/>
  <c r="EFO97" i="37"/>
  <c r="DLC97" i="37"/>
  <c r="FSM97" i="37"/>
  <c r="IKT97" i="37"/>
  <c r="IIX97" i="37"/>
  <c r="KFJ97" i="37"/>
  <c r="LJS97" i="37"/>
  <c r="LRV97" i="37"/>
  <c r="JLO97" i="37"/>
  <c r="NOR97" i="37"/>
  <c r="MOX97" i="37"/>
  <c r="UKR97" i="37"/>
  <c r="DO97" i="37"/>
  <c r="FMD97" i="37"/>
  <c r="AZG97" i="37"/>
  <c r="FYS97" i="37"/>
  <c r="EGP97" i="37"/>
  <c r="CJM97" i="37"/>
  <c r="JTP97" i="37"/>
  <c r="GJP97" i="37"/>
  <c r="JRI97" i="37"/>
  <c r="KKY97" i="37"/>
  <c r="OGZ97" i="37"/>
  <c r="HRM97" i="37"/>
  <c r="ILC97" i="37"/>
  <c r="NMJ97" i="37"/>
  <c r="PIE97" i="37"/>
  <c r="KWD97" i="37"/>
  <c r="PQP97" i="37"/>
  <c r="WIZ97" i="37"/>
  <c r="TL97" i="37"/>
  <c r="WL97" i="37"/>
  <c r="VD97" i="37"/>
  <c r="DKU97" i="37"/>
  <c r="JXR97" i="37"/>
  <c r="ELR97" i="37"/>
  <c r="FCI97" i="37"/>
  <c r="HMX97" i="37"/>
  <c r="ION97" i="37"/>
  <c r="HVH97" i="37"/>
  <c r="JWG97" i="37"/>
  <c r="ELX97" i="37"/>
  <c r="HBH97" i="37"/>
  <c r="JZI97" i="37"/>
  <c r="LZD97" i="37"/>
  <c r="HYR97" i="37"/>
  <c r="MAN97" i="37"/>
  <c r="ODO97" i="37"/>
  <c r="WOZ97" i="37"/>
  <c r="SZN97" i="37"/>
  <c r="NAO97" i="37"/>
  <c r="NDJ97" i="37"/>
  <c r="DEY97" i="37"/>
  <c r="FGS97" i="37"/>
  <c r="FMQ97" i="37"/>
  <c r="FUM97" i="37"/>
  <c r="GFU97" i="37"/>
  <c r="KQH97" i="37"/>
  <c r="JQY97" i="37"/>
  <c r="HAR97" i="37"/>
  <c r="GIW97" i="37"/>
  <c r="MOU97" i="37"/>
  <c r="MXR97" i="37"/>
  <c r="WAF97" i="37"/>
  <c r="OOB97" i="37"/>
  <c r="PSW97" i="37"/>
  <c r="SLB97" i="37"/>
  <c r="SWR97" i="37"/>
  <c r="QPU97" i="37"/>
  <c r="VCN97" i="37"/>
  <c r="BG97" i="37"/>
  <c r="AZZ97" i="37"/>
  <c r="DJB97" i="37"/>
  <c r="JPW97" i="37"/>
  <c r="GCI97" i="37"/>
  <c r="DAQ97" i="37"/>
  <c r="EGM97" i="37"/>
  <c r="JRN97" i="37"/>
  <c r="LDP97" i="37"/>
  <c r="JSE97" i="37"/>
  <c r="PID97" i="37"/>
  <c r="LNC97" i="37"/>
  <c r="RHX97" i="37"/>
  <c r="FMY97" i="37"/>
  <c r="LLS97" i="37"/>
  <c r="LWZ97" i="37"/>
  <c r="PAI97" i="37"/>
  <c r="VLQ97" i="37"/>
  <c r="LXO97" i="37"/>
  <c r="WQQ97" i="37"/>
  <c r="CKE97" i="37"/>
  <c r="CDJ97" i="37"/>
  <c r="GYB97" i="37"/>
  <c r="FCF97" i="37"/>
  <c r="HWE97" i="37"/>
  <c r="EWZ97" i="37"/>
  <c r="KID97" i="37"/>
  <c r="MWB97" i="37"/>
  <c r="KVJ97" i="37"/>
  <c r="JOB97" i="37"/>
  <c r="NBY97" i="37"/>
  <c r="PEL97" i="37"/>
  <c r="UGZ97" i="37"/>
  <c r="OPW97" i="37"/>
  <c r="PKV97" i="37"/>
  <c r="PQG97" i="37"/>
  <c r="RHJ97" i="37"/>
  <c r="FZY97" i="37"/>
  <c r="RND97" i="37"/>
  <c r="UHE97" i="37"/>
  <c r="NWS97" i="37"/>
  <c r="THY97" i="37"/>
  <c r="TQF97" i="37"/>
  <c r="TYN97" i="37"/>
  <c r="PB97" i="37"/>
  <c r="YC97" i="37"/>
  <c r="EAC97" i="37"/>
  <c r="ECK97" i="37"/>
  <c r="DEI97" i="37"/>
  <c r="KIP97" i="37"/>
  <c r="INK97" i="37"/>
  <c r="OIV97" i="37"/>
  <c r="GMS97" i="37"/>
  <c r="KNY97" i="37"/>
  <c r="OXE97" i="37"/>
  <c r="NTO97" i="37"/>
  <c r="MJZ97" i="37"/>
  <c r="VTT97" i="37"/>
  <c r="LQA97" i="37"/>
  <c r="MET97" i="37"/>
  <c r="LHK97" i="37"/>
  <c r="JMK97" i="37"/>
  <c r="SSD97" i="37"/>
  <c r="LQK97" i="37"/>
  <c r="ORL97" i="37"/>
  <c r="WYG97" i="37"/>
  <c r="WZK97" i="37"/>
  <c r="WFV97" i="37"/>
  <c r="VIT97" i="37"/>
  <c r="UXT97" i="37"/>
  <c r="USV97" i="37"/>
  <c r="BFV97" i="37"/>
  <c r="BQA97" i="37"/>
  <c r="AOP97" i="37"/>
  <c r="DUT97" i="37"/>
  <c r="FIW97" i="37"/>
  <c r="KWE97" i="37"/>
  <c r="HAD97" i="37"/>
  <c r="INJ97" i="37"/>
  <c r="KSD97" i="37"/>
  <c r="LZF97" i="37"/>
  <c r="ONU97" i="37"/>
  <c r="IYB97" i="37"/>
  <c r="PGA97" i="37"/>
  <c r="NOS97" i="37"/>
  <c r="SDP97" i="37"/>
  <c r="QYQ97" i="37"/>
  <c r="RZJ97" i="37"/>
  <c r="RLV97" i="37"/>
  <c r="RCH97" i="37"/>
  <c r="QKF97" i="37"/>
  <c r="VZF97" i="37"/>
  <c r="QXW97" i="37"/>
  <c r="UKZ97" i="37"/>
  <c r="XCV97" i="37"/>
  <c r="RRF97" i="37"/>
  <c r="SIS97" i="37"/>
  <c r="SBB97" i="37"/>
  <c r="RSP97" i="37"/>
  <c r="RZH97" i="37"/>
  <c r="MQQ97" i="37"/>
  <c r="VCV97" i="37"/>
  <c r="UTB97" i="37"/>
  <c r="USX97" i="37"/>
  <c r="RIR97" i="37"/>
  <c r="TTG97" i="37"/>
  <c r="VSD97" i="37"/>
  <c r="VUJ97" i="37"/>
  <c r="IUA97" i="37"/>
  <c r="VPJ97" i="37"/>
  <c r="TVE97" i="37"/>
  <c r="RHE97" i="37"/>
  <c r="HJZ97" i="37"/>
  <c r="UMQ97" i="37"/>
  <c r="ITM97" i="37"/>
  <c r="MOM97" i="37"/>
  <c r="QPE97" i="37"/>
  <c r="SCJ97" i="37"/>
  <c r="MNG97" i="37"/>
  <c r="MJV97" i="37"/>
  <c r="ORV97" i="37"/>
  <c r="NIB97" i="37"/>
  <c r="HOT97" i="37"/>
  <c r="JOC97" i="37"/>
  <c r="HLA97" i="37"/>
  <c r="HCC97" i="37"/>
  <c r="AMU97" i="37"/>
  <c r="QQL97" i="37"/>
  <c r="TJZ97" i="37"/>
  <c r="OBK97" i="37"/>
  <c r="SBE97" i="37"/>
  <c r="UJE97" i="37"/>
  <c r="WCH97" i="37"/>
  <c r="UYP97" i="37"/>
  <c r="UQC97" i="37"/>
  <c r="SQK97" i="37"/>
  <c r="OZD97" i="37"/>
  <c r="WTN97" i="37"/>
  <c r="TEM97" i="37"/>
  <c r="WIU97" i="37"/>
  <c r="HEA97" i="37"/>
  <c r="OUR97" i="37"/>
  <c r="QGX97" i="37"/>
  <c r="IDM97" i="37"/>
  <c r="HDD97" i="37"/>
  <c r="MPY97" i="37"/>
  <c r="LIJ97" i="37"/>
  <c r="KDC97" i="37"/>
  <c r="HEV97" i="37"/>
  <c r="FJL97" i="37"/>
  <c r="DLV97" i="37"/>
  <c r="CED97" i="37"/>
  <c r="OHR97" i="37"/>
  <c r="RVR97" i="37"/>
  <c r="JEQ97" i="37"/>
  <c r="QUP97" i="37"/>
  <c r="TLO97" i="37"/>
  <c r="UUG97" i="37"/>
  <c r="SHW97" i="37"/>
  <c r="OGX97" i="37"/>
  <c r="VMO97" i="37"/>
  <c r="UXE97" i="37"/>
  <c r="NJM97" i="37"/>
  <c r="TYW97" i="37"/>
  <c r="QQS97" i="37"/>
  <c r="FNV97" i="37"/>
  <c r="WMR97" i="37"/>
  <c r="KQA97" i="37"/>
  <c r="KXX97" i="37"/>
  <c r="LSS97" i="37"/>
  <c r="FCN97" i="37"/>
  <c r="FVI97" i="37"/>
  <c r="ATH97" i="37"/>
  <c r="FAY97" i="37"/>
  <c r="CEN97" i="37"/>
  <c r="OOQ97" i="37"/>
  <c r="VVA97" i="37"/>
  <c r="WCS97" i="37"/>
  <c r="TSS97" i="37"/>
  <c r="QTY97" i="37"/>
  <c r="OJS97" i="37"/>
  <c r="RCZ97" i="37"/>
  <c r="NNY97" i="37"/>
  <c r="WTM97" i="37"/>
  <c r="SGU97" i="37"/>
  <c r="UCF97" i="37"/>
  <c r="QMU97" i="37"/>
  <c r="ROY97" i="37"/>
  <c r="MHV97" i="37"/>
  <c r="QIP97" i="37"/>
  <c r="SQB97" i="37"/>
  <c r="NDR97" i="37"/>
  <c r="IBZ97" i="37"/>
  <c r="LGP97" i="37"/>
  <c r="IG97" i="37"/>
  <c r="EQL97" i="37"/>
  <c r="FBI97" i="37"/>
  <c r="DFQ97" i="37"/>
  <c r="AAD97" i="37"/>
  <c r="HCS97" i="37"/>
  <c r="NIP97" i="37"/>
  <c r="MKH97" i="37"/>
  <c r="PLG97" i="37"/>
  <c r="VFL97" i="37"/>
  <c r="QBE97" i="37"/>
  <c r="TQD97" i="37"/>
  <c r="JYH97" i="37"/>
  <c r="VKP97" i="37"/>
  <c r="NHH97" i="37"/>
  <c r="FDO97" i="37"/>
  <c r="XAZ97" i="37"/>
  <c r="QTQ97" i="37"/>
  <c r="EJX97" i="37"/>
  <c r="KNR97" i="37"/>
  <c r="HAU97" i="37"/>
  <c r="HDN97" i="37"/>
  <c r="BYI97" i="37"/>
  <c r="GVX97" i="37"/>
  <c r="RPJ97" i="37"/>
  <c r="GFO97" i="37"/>
  <c r="OFN97" i="37"/>
  <c r="KBG97" i="37"/>
  <c r="WAR97" i="37"/>
  <c r="DNQ97" i="37"/>
  <c r="NDA97" i="37"/>
  <c r="POK97" i="37"/>
  <c r="COC97" i="37"/>
  <c r="RIV97" i="37"/>
  <c r="TXF97" i="37"/>
  <c r="EXJ97" i="37"/>
  <c r="OSH97" i="37"/>
  <c r="SXG97" i="37"/>
  <c r="QVP97" i="37"/>
  <c r="KCK97" i="37"/>
  <c r="LOW97" i="37"/>
  <c r="VWV97" i="37"/>
  <c r="UDI97" i="37"/>
  <c r="DIR97" i="37"/>
  <c r="WYB97" i="37"/>
  <c r="ONE97" i="37"/>
  <c r="ESJ97" i="37"/>
  <c r="SOU97" i="37"/>
  <c r="LFD97" i="37"/>
  <c r="HZS97" i="37"/>
  <c r="OXD97" i="37"/>
  <c r="GUO97" i="37"/>
  <c r="KAS97" i="37"/>
  <c r="PWS97" i="37"/>
  <c r="PJP97" i="37"/>
  <c r="QZA97" i="37"/>
  <c r="NHO97" i="37"/>
  <c r="SRD97" i="37"/>
  <c r="HQU97" i="37"/>
  <c r="RWV97" i="37"/>
  <c r="OVY97" i="37"/>
  <c r="OCF97" i="37"/>
  <c r="QCV97" i="37"/>
  <c r="RFM97" i="37"/>
  <c r="KAM97" i="37"/>
  <c r="NQN97" i="37"/>
  <c r="KKT97" i="37"/>
  <c r="WUK97" i="37"/>
  <c r="VLJ97" i="37"/>
  <c r="HRK97" i="37"/>
  <c r="ULJ97" i="37"/>
  <c r="QBQ97" i="37"/>
  <c r="JJW97" i="37"/>
  <c r="WDC97" i="37"/>
  <c r="NYB97" i="37"/>
  <c r="MGI97" i="37"/>
  <c r="VZE97" i="37"/>
  <c r="LTU97" i="37"/>
  <c r="HPP97" i="37"/>
  <c r="LOE97" i="37"/>
  <c r="GGN97" i="37"/>
  <c r="NQV97" i="37"/>
  <c r="ACF97" i="37"/>
  <c r="RVV97" i="37"/>
  <c r="HQB97" i="37"/>
  <c r="GHN97" i="37"/>
  <c r="EAJ97" i="37"/>
  <c r="HQS97" i="37"/>
  <c r="CLL97" i="37"/>
  <c r="PFM97" i="37"/>
  <c r="UKK97" i="37"/>
  <c r="CYG97" i="37"/>
  <c r="KJQ97" i="37"/>
  <c r="MNM97" i="37"/>
  <c r="VTU97" i="37"/>
  <c r="QCK97" i="37"/>
  <c r="QZF97" i="37"/>
  <c r="QX97" i="37"/>
  <c r="KYO97" i="37"/>
  <c r="RNL97" i="37"/>
  <c r="VCI97" i="37"/>
  <c r="KPC97" i="37"/>
  <c r="NTP97" i="37"/>
  <c r="VDX97" i="37"/>
  <c r="MYO97" i="37"/>
  <c r="ANK97" i="37"/>
  <c r="BP97" i="37"/>
  <c r="ACO97" i="37"/>
  <c r="DVB97" i="37"/>
  <c r="BAT97" i="37"/>
  <c r="RYM97" i="37"/>
  <c r="KQV97" i="37"/>
  <c r="IMF97" i="37"/>
  <c r="FOK97" i="37"/>
  <c r="OHO97" i="37"/>
  <c r="BFH97" i="37"/>
  <c r="KIN97" i="37"/>
  <c r="WET97" i="37"/>
  <c r="HIG97" i="37"/>
  <c r="PZV97" i="37"/>
  <c r="TZM97" i="37"/>
  <c r="VXV97" i="37"/>
  <c r="QOH97" i="37"/>
  <c r="AZM97" i="37"/>
  <c r="HNS97" i="37"/>
  <c r="KVK97" i="37"/>
  <c r="VQD97" i="37"/>
  <c r="SAW97" i="37"/>
  <c r="TOF97" i="37"/>
  <c r="VDB97" i="37"/>
  <c r="DBE97" i="37"/>
  <c r="WMC97" i="37"/>
  <c r="UKX97" i="37"/>
  <c r="BGO97" i="37"/>
  <c r="LMC97" i="37"/>
  <c r="GJK97" i="37"/>
  <c r="ZH97" i="37"/>
  <c r="DNS97" i="37"/>
  <c r="ZA97" i="37"/>
  <c r="AKP97" i="37"/>
  <c r="CFN97" i="37"/>
  <c r="LV97" i="37"/>
  <c r="DWK97" i="37"/>
  <c r="HDV97" i="37"/>
  <c r="IV97" i="37"/>
  <c r="BDE97" i="37"/>
  <c r="FHJ97" i="37"/>
  <c r="TK97" i="37"/>
  <c r="DCH97" i="37"/>
  <c r="CET97" i="37"/>
  <c r="AQO97" i="37"/>
  <c r="DYL97" i="37"/>
  <c r="FAH97" i="37"/>
  <c r="BSM97" i="37"/>
  <c r="FOT97" i="37"/>
  <c r="FUT97" i="37"/>
  <c r="US97" i="37"/>
  <c r="DWE97" i="37"/>
  <c r="EXQ97" i="37"/>
  <c r="GZC97" i="37"/>
  <c r="QDL97" i="37"/>
  <c r="MXO97" i="37"/>
  <c r="NSN97" i="37"/>
  <c r="KZN97" i="37"/>
  <c r="BDI97" i="37"/>
  <c r="BNS97" i="37"/>
  <c r="EIX97" i="37"/>
  <c r="KFH97" i="37"/>
  <c r="CNM97" i="37"/>
  <c r="KJW97" i="37"/>
  <c r="HPL97" i="37"/>
  <c r="QGC97" i="37"/>
  <c r="NYL97" i="37"/>
  <c r="KTU97" i="37"/>
  <c r="QIZ97" i="37"/>
  <c r="OQU97" i="37"/>
  <c r="CFZ97" i="37"/>
  <c r="CIX97" i="37"/>
  <c r="EAS97" i="37"/>
  <c r="CLN97" i="37"/>
  <c r="JEU97" i="37"/>
  <c r="EXN97" i="37"/>
  <c r="FKP97" i="37"/>
  <c r="HWT97" i="37"/>
  <c r="ISO97" i="37"/>
  <c r="IYO97" i="37"/>
  <c r="KXO97" i="37"/>
  <c r="LPU97" i="37"/>
  <c r="KPP97" i="37"/>
  <c r="KFX97" i="37"/>
  <c r="OBV97" i="37"/>
  <c r="MVN97" i="37"/>
  <c r="UVT97" i="37"/>
  <c r="D97" i="37"/>
  <c r="GBV97" i="37"/>
  <c r="BTR97" i="37"/>
  <c r="GKL97" i="37"/>
  <c r="FBD97" i="37"/>
  <c r="GPC97" i="37"/>
  <c r="KAE97" i="37"/>
  <c r="ANO97" i="37"/>
  <c r="CNN97" i="37"/>
  <c r="AZJ97" i="37"/>
  <c r="GDI97" i="37"/>
  <c r="IUB97" i="37"/>
  <c r="IYQ97" i="37"/>
  <c r="NSY97" i="37"/>
  <c r="GRP97" i="37"/>
  <c r="NNO97" i="37"/>
  <c r="PXE97" i="37"/>
  <c r="WON97" i="37"/>
  <c r="AMS97" i="37"/>
  <c r="ABY97" i="37"/>
  <c r="FCE97" i="37"/>
  <c r="DZY97" i="37"/>
  <c r="BXD97" i="37"/>
  <c r="FIZ97" i="37"/>
  <c r="FOI97" i="37"/>
  <c r="EDF97" i="37"/>
  <c r="IWJ97" i="37"/>
  <c r="IMA97" i="37"/>
  <c r="KDI97" i="37"/>
  <c r="HCJ97" i="37"/>
  <c r="LKT97" i="37"/>
  <c r="KJT97" i="37"/>
  <c r="MFZ97" i="37"/>
  <c r="IWT97" i="37"/>
  <c r="MHE97" i="37"/>
  <c r="QPX97" i="37"/>
  <c r="WUN97" i="37"/>
  <c r="HGX97" i="37"/>
  <c r="NLS97" i="37"/>
  <c r="NOU97" i="37"/>
  <c r="DDZ97" i="37"/>
  <c r="GMW97" i="37"/>
  <c r="GGE97" i="37"/>
  <c r="GLD97" i="37"/>
  <c r="GXZ97" i="37"/>
  <c r="JMO97" i="37"/>
  <c r="KDW97" i="37"/>
  <c r="IFD97" i="37"/>
  <c r="HLT97" i="37"/>
  <c r="MYD97" i="37"/>
  <c r="KBU97" i="37"/>
  <c r="WKJ97" i="37"/>
  <c r="PCA97" i="37"/>
  <c r="SDL97" i="37"/>
  <c r="SRC97" i="37"/>
  <c r="TCS97" i="37"/>
  <c r="QVV97" i="37"/>
  <c r="VJE97" i="37"/>
  <c r="ATO97" i="37"/>
  <c r="CFV97" i="37"/>
  <c r="EJL97" i="37"/>
  <c r="KBK97" i="37"/>
  <c r="BZM97" i="37"/>
  <c r="EVJ97" i="37"/>
  <c r="GFM97" i="37"/>
  <c r="KEK97" i="37"/>
  <c r="LME97" i="37"/>
  <c r="KMG97" i="37"/>
  <c r="MYR97" i="37"/>
  <c r="MCU97" i="37"/>
  <c r="RSB97" i="37"/>
  <c r="ISF97" i="37"/>
  <c r="MBZ97" i="37"/>
  <c r="PPQ97" i="37"/>
  <c r="PLD97" i="37"/>
  <c r="VRR97" i="37"/>
  <c r="MUN97" i="37"/>
  <c r="WXF97" i="37"/>
  <c r="AWJ97" i="37"/>
  <c r="DAN97" i="37"/>
  <c r="HQR97" i="37"/>
  <c r="BYZ97" i="37"/>
  <c r="IIG97" i="37"/>
  <c r="GZW97" i="37"/>
  <c r="KUE97" i="37"/>
  <c r="NGF97" i="37"/>
  <c r="LHF97" i="37"/>
  <c r="KJA97" i="37"/>
  <c r="JHY97" i="37"/>
  <c r="HFY97" i="37"/>
  <c r="UOV97" i="37"/>
  <c r="PEA97" i="37"/>
  <c r="PUD97" i="37"/>
  <c r="RTY97" i="37"/>
  <c r="RNK97" i="37"/>
  <c r="IFZ97" i="37"/>
  <c r="RZC97" i="37"/>
  <c r="UQN97" i="37"/>
  <c r="OTG97" i="37"/>
  <c r="TOO97" i="37"/>
  <c r="TWU97" i="37"/>
  <c r="SD97" i="37"/>
  <c r="AKJ97" i="37"/>
  <c r="CKZ97" i="37"/>
  <c r="FGA97" i="37"/>
  <c r="FHU97" i="37"/>
  <c r="ITP97" i="37"/>
  <c r="KUP97" i="37"/>
  <c r="IYN97" i="37"/>
  <c r="OSZ97" i="37"/>
  <c r="HVP97" i="37"/>
  <c r="LCE97" i="37"/>
  <c r="PJG97" i="37"/>
  <c r="OFR97" i="37"/>
  <c r="MTI97" i="37"/>
  <c r="WBP97" i="37"/>
  <c r="MJN97" i="37"/>
  <c r="MRE97" i="37"/>
  <c r="LZA97" i="37"/>
  <c r="KSV97" i="37"/>
  <c r="SYE97" i="37"/>
  <c r="MED97" i="37"/>
  <c r="PNA97" i="37"/>
  <c r="XEH97" i="37"/>
  <c r="WTA97" i="37"/>
  <c r="WZL97" i="37"/>
  <c r="WUC97" i="37"/>
  <c r="VQY97" i="37"/>
  <c r="UZK97" i="37"/>
  <c r="AFK97" i="37"/>
  <c r="CSB97" i="37"/>
  <c r="CWZ97" i="37"/>
  <c r="FFK97" i="37"/>
  <c r="GBP97" i="37"/>
  <c r="DGG97" i="37"/>
  <c r="ERM97" i="37"/>
  <c r="IYM97" i="37"/>
  <c r="LCV97" i="37"/>
  <c r="GAQ97" i="37"/>
  <c r="OYW97" i="37"/>
  <c r="KKB97" i="37"/>
  <c r="FOW97" i="37"/>
  <c r="NYA97" i="37"/>
  <c r="SLL97" i="37"/>
  <c r="RIF97" i="37"/>
  <c r="SFY97" i="37"/>
  <c r="RSJ97" i="37"/>
  <c r="RIW97" i="37"/>
  <c r="QQG97" i="37"/>
  <c r="WFG97" i="37"/>
  <c r="RDX97" i="37"/>
  <c r="URO97" i="37"/>
  <c r="UWB97" i="37"/>
  <c r="SCP97" i="37"/>
  <c r="SSY97" i="37"/>
  <c r="SLH97" i="37"/>
  <c r="SDR97" i="37"/>
  <c r="SQW97" i="37"/>
  <c r="ODI97" i="37"/>
  <c r="KRT97" i="37"/>
  <c r="TRQ97" i="37"/>
  <c r="UHO97" i="37"/>
  <c r="QNX97" i="37"/>
  <c r="TIC97" i="37"/>
  <c r="VGT97" i="37"/>
  <c r="XEB97" i="37"/>
  <c r="UJQ97" i="37"/>
  <c r="VHR97" i="37"/>
  <c r="TMY97" i="37"/>
  <c r="QSB97" i="37"/>
  <c r="KMK97" i="37"/>
  <c r="UAO97" i="37"/>
  <c r="XEU97" i="37"/>
  <c r="LRX97" i="37"/>
  <c r="QFV97" i="37"/>
  <c r="RQU97" i="37"/>
  <c r="LQP97" i="37"/>
  <c r="LLJ97" i="37"/>
  <c r="NWR97" i="37"/>
  <c r="MQZ97" i="37"/>
  <c r="GCQ97" i="37"/>
  <c r="IWN97" i="37"/>
  <c r="GIV97" i="37"/>
  <c r="FYV97" i="37"/>
  <c r="AAJ97" i="37"/>
  <c r="OBO97" i="37"/>
  <c r="SXM97" i="37"/>
  <c r="MNZ97" i="37"/>
  <c r="RGY97" i="37"/>
  <c r="TYA97" i="37"/>
  <c r="VRC97" i="37"/>
  <c r="XES97" i="37"/>
  <c r="UHV97" i="37"/>
  <c r="SDQ97" i="37"/>
  <c r="NWT97" i="37"/>
  <c r="WBK97" i="37"/>
  <c r="SNS97" i="37"/>
  <c r="WAG97" i="37"/>
  <c r="STP97" i="37"/>
  <c r="NYC97" i="37"/>
  <c r="PHM97" i="37"/>
  <c r="OYY97" i="37"/>
  <c r="PCQ97" i="37"/>
  <c r="LXI97" i="37"/>
  <c r="KTF97" i="37"/>
  <c r="JND97" i="37"/>
  <c r="GGR97" i="37"/>
  <c r="DKQ97" i="37"/>
  <c r="CAC97" i="37"/>
  <c r="ADG97" i="37"/>
  <c r="MVG97" i="37"/>
  <c r="XBB97" i="37"/>
  <c r="TQA97" i="37"/>
  <c r="PXU97" i="37"/>
  <c r="SZU97" i="37"/>
  <c r="UIC97" i="37"/>
  <c r="RUP97" i="37"/>
  <c r="NEN97" i="37"/>
  <c r="WCL97" i="37"/>
  <c r="WXU97" i="37"/>
  <c r="LSO97" i="37"/>
  <c r="TNU97" i="37"/>
  <c r="QEB97" i="37"/>
  <c r="SVA97" i="37"/>
  <c r="VVP97" i="37"/>
  <c r="IWU97" i="37"/>
  <c r="JAB97" i="37"/>
  <c r="KZV97" i="37"/>
  <c r="KGO97" i="37"/>
  <c r="CCN97" i="37"/>
  <c r="HKA97" i="37"/>
  <c r="CPU97" i="37"/>
  <c r="BJ97" i="37"/>
  <c r="NBT97" i="37"/>
  <c r="VJR97" i="37"/>
  <c r="UGU97" i="37"/>
  <c r="NFN97" i="37"/>
  <c r="WEX97" i="37"/>
  <c r="MTP97" i="37"/>
  <c r="QGH97" i="37"/>
  <c r="MLU97" i="37"/>
  <c r="VID97" i="37"/>
  <c r="RSF97" i="37"/>
  <c r="TLE97" i="37"/>
  <c r="QAG97" i="37"/>
  <c r="RDW97" i="37"/>
  <c r="LLW97" i="37"/>
  <c r="PUC97" i="37"/>
  <c r="RYZ97" i="37"/>
  <c r="MJI97" i="37"/>
  <c r="FMU97" i="37"/>
  <c r="KIQ97" i="37"/>
  <c r="KBO97" i="37"/>
  <c r="JIQ97" i="37"/>
  <c r="DSZ97" i="37"/>
  <c r="FAF97" i="37"/>
  <c r="FEH97" i="37"/>
  <c r="IPF97" i="37"/>
  <c r="G100" i="37"/>
  <c r="UAH97" i="37"/>
  <c r="NQA97" i="37"/>
  <c r="SIG97" i="37"/>
  <c r="RCM97" i="37"/>
  <c r="LVY97" i="37"/>
  <c r="UIH97" i="37"/>
  <c r="IUH97" i="37"/>
  <c r="TFF97" i="37"/>
  <c r="POE97" i="37"/>
  <c r="SIY97" i="37"/>
  <c r="CQN97" i="37"/>
  <c r="DVK97" i="37"/>
  <c r="KGG97" i="37"/>
  <c r="EGG97" i="37"/>
  <c r="GJV97" i="37"/>
  <c r="CYT97" i="37"/>
  <c r="LDI97" i="37"/>
  <c r="UYL97" i="37"/>
  <c r="WRO97" i="37"/>
  <c r="VHZ97" i="37"/>
  <c r="JNC97" i="37"/>
  <c r="OZU97" i="37"/>
  <c r="KQT97" i="37"/>
  <c r="UGR97" i="37"/>
  <c r="SRG97" i="37"/>
  <c r="PLE97" i="37"/>
  <c r="QSU97" i="37"/>
  <c r="JMJ97" i="37"/>
  <c r="RMN97" i="37"/>
  <c r="LOX97" i="37"/>
  <c r="LIT97" i="37"/>
  <c r="IWZ97" i="37"/>
  <c r="JEZ97" i="37"/>
  <c r="FGL97" i="37"/>
  <c r="DXT97" i="37"/>
  <c r="DJN97" i="37"/>
  <c r="NDU97" i="37"/>
  <c r="WCK97" i="37"/>
  <c r="VWX97" i="37"/>
  <c r="RRZ97" i="37"/>
  <c r="OYO97" i="37"/>
  <c r="UNL97" i="37"/>
  <c r="PKK97" i="37"/>
  <c r="ITT97" i="37"/>
  <c r="IQA97" i="37"/>
  <c r="FJT97" i="37"/>
  <c r="HKD97" i="37"/>
  <c r="COY97" i="37"/>
  <c r="WGD97" i="37"/>
  <c r="RRT97" i="37"/>
  <c r="MIC97" i="37"/>
  <c r="TPF97" i="37"/>
  <c r="GVV97" i="37"/>
  <c r="QKZ97" i="37"/>
  <c r="OVV97" i="37"/>
  <c r="FCT97" i="37"/>
  <c r="QTD97" i="37"/>
  <c r="KUA97" i="37"/>
  <c r="HJV97" i="37"/>
  <c r="HNP97" i="37"/>
  <c r="AZW97" i="37"/>
  <c r="BEV97" i="37"/>
  <c r="RN97" i="37"/>
  <c r="WQ97" i="37"/>
  <c r="PNQ97" i="37"/>
  <c r="OTP97" i="37"/>
  <c r="GG97" i="37"/>
  <c r="FVY97" i="37"/>
  <c r="BXV97" i="37"/>
  <c r="LTA97" i="37"/>
  <c r="SXO97" i="37"/>
  <c r="VXF97" i="37"/>
  <c r="UGC97" i="37"/>
  <c r="ENS97" i="37"/>
  <c r="JPE97" i="37"/>
  <c r="OHX97" i="37"/>
  <c r="LSJ97" i="37"/>
  <c r="VQN97" i="37"/>
  <c r="SFB97" i="37"/>
  <c r="FKH97" i="37"/>
  <c r="JGD97" i="37"/>
  <c r="ICU97" i="37"/>
  <c r="MTR97" i="37"/>
  <c r="OYL97" i="37"/>
  <c r="SSC97" i="37"/>
  <c r="PEF97" i="37"/>
  <c r="WDA97" i="37"/>
  <c r="ACB97" i="37"/>
  <c r="AJR97" i="37"/>
  <c r="JIJ97" i="37"/>
  <c r="NXY97" i="37"/>
  <c r="QYR97" i="37"/>
  <c r="QRR97" i="37"/>
  <c r="VGP97" i="37"/>
  <c r="TQQ97" i="37"/>
  <c r="QFQ97" i="37"/>
  <c r="AVZ97" i="37"/>
  <c r="HMG97" i="37"/>
  <c r="EAU97" i="37"/>
  <c r="JCK97" i="37"/>
  <c r="HWR97" i="37"/>
  <c r="PJU97" i="37"/>
  <c r="MRY97" i="37"/>
  <c r="KUL97" i="37"/>
  <c r="MFD97" i="37"/>
  <c r="WUR97" i="37"/>
  <c r="VUH97" i="37"/>
  <c r="XDC97" i="37"/>
  <c r="SLT97" i="37"/>
  <c r="OWY97" i="37"/>
  <c r="TXR97" i="37"/>
  <c r="UTV97" i="37"/>
  <c r="TGG97" i="37"/>
  <c r="SMZ97" i="37"/>
  <c r="GEV97" i="37"/>
  <c r="FEB97" i="37"/>
  <c r="EBJ97" i="37"/>
  <c r="WIF97" i="37"/>
  <c r="FGH97" i="37"/>
  <c r="OUD97" i="37"/>
  <c r="NGE97" i="37"/>
  <c r="NZB97" i="37"/>
  <c r="GPJ97" i="37"/>
  <c r="AHT97" i="37"/>
  <c r="TRN97" i="37"/>
  <c r="UVX97" i="37"/>
  <c r="TGW97" i="37"/>
  <c r="OPR97" i="37"/>
  <c r="PHV97" i="37"/>
  <c r="PMS97" i="37"/>
  <c r="PQN97" i="37"/>
  <c r="FZS97" i="37"/>
  <c r="BOJ97" i="37"/>
  <c r="SPW97" i="37"/>
  <c r="WLQ97" i="37"/>
  <c r="UXG97" i="37"/>
  <c r="TMV97" i="37"/>
  <c r="JVM97" i="37"/>
  <c r="JYJ97" i="37"/>
  <c r="KWC97" i="37"/>
  <c r="DBX97" i="37"/>
  <c r="WFO97" i="37"/>
  <c r="XO97" i="37"/>
  <c r="EZ97" i="37"/>
  <c r="AMN97" i="37"/>
  <c r="ABT97" i="37"/>
  <c r="FDR97" i="37"/>
  <c r="EPG97" i="37"/>
  <c r="HJF97" i="37"/>
  <c r="CQY97" i="37"/>
  <c r="CGU97" i="37"/>
  <c r="BLZ97" i="37"/>
  <c r="GLV97" i="37"/>
  <c r="FTP97" i="37"/>
  <c r="JOM97" i="37"/>
  <c r="IOY97" i="37"/>
  <c r="CFB97" i="37"/>
  <c r="GTK97" i="37"/>
  <c r="GAH97" i="37"/>
  <c r="LXD97" i="37"/>
  <c r="KEZ97" i="37"/>
  <c r="KJC97" i="37"/>
  <c r="LSX97" i="37"/>
  <c r="DHO97" i="37"/>
  <c r="BAZ97" i="37"/>
  <c r="HRY97" i="37"/>
  <c r="MOF97" i="37"/>
  <c r="LCB97" i="37"/>
  <c r="MEV97" i="37"/>
  <c r="LGI97" i="37"/>
  <c r="MBX97" i="37"/>
  <c r="ERS97" i="37"/>
  <c r="CVU97" i="37"/>
  <c r="GUM97" i="37"/>
  <c r="ELE97" i="37"/>
  <c r="KWH97" i="37"/>
  <c r="NGO97" i="37"/>
  <c r="LHW97" i="37"/>
  <c r="LKO97" i="37"/>
  <c r="PDZ97" i="37"/>
  <c r="COG97" i="37"/>
  <c r="JUD97" i="37"/>
  <c r="HMZ97" i="37"/>
  <c r="NFT97" i="37"/>
  <c r="GOB97" i="37"/>
  <c r="IBI97" i="37"/>
  <c r="TPL97" i="37"/>
  <c r="PSC97" i="37"/>
  <c r="GTQ97" i="37"/>
  <c r="EIN97" i="37"/>
  <c r="LGF97" i="37"/>
  <c r="MWO97" i="37"/>
  <c r="RFF97" i="37"/>
  <c r="OZP97" i="37"/>
  <c r="UOW97" i="37"/>
  <c r="FZV97" i="37"/>
  <c r="CYN97" i="37"/>
  <c r="MWM97" i="37"/>
  <c r="MLA97" i="37"/>
  <c r="QSQ97" i="37"/>
  <c r="SLC97" i="37"/>
  <c r="TIY97" i="37"/>
  <c r="AYN97" i="37"/>
  <c r="HZQ97" i="37"/>
  <c r="JBO97" i="37"/>
  <c r="PYS97" i="37"/>
  <c r="SYO97" i="37"/>
  <c r="MWV97" i="37"/>
  <c r="VKG97" i="37"/>
  <c r="MWX97" i="37"/>
  <c r="ELS97" i="37"/>
  <c r="CWA97" i="37"/>
  <c r="HFH97" i="37"/>
  <c r="GGI97" i="37"/>
  <c r="MPZ97" i="37"/>
  <c r="QYG97" i="37"/>
  <c r="PUX97" i="37"/>
  <c r="WKQ97" i="37"/>
  <c r="QTK97" i="37"/>
  <c r="AVH97" i="37"/>
  <c r="BBP97" i="37"/>
  <c r="FPK97" i="37"/>
  <c r="PBH97" i="37"/>
  <c r="GXK97" i="37"/>
  <c r="MYM97" i="37"/>
  <c r="MMK97" i="37"/>
  <c r="TES97" i="37"/>
  <c r="IKI97" i="37"/>
  <c r="WLJ97" i="37"/>
  <c r="UNJ97" i="37"/>
  <c r="XFC97" i="37"/>
  <c r="NKM97" i="37"/>
  <c r="TLN97" i="37"/>
  <c r="WGV97" i="37"/>
  <c r="USZ97" i="37"/>
  <c r="IWD97" i="37"/>
  <c r="AKY97" i="37"/>
  <c r="WGP97" i="37"/>
  <c r="WOX97" i="37"/>
  <c r="RIB97" i="37"/>
  <c r="WYJ97" i="37"/>
  <c r="QNU97" i="37"/>
  <c r="QNC97" i="37"/>
  <c r="IKG97" i="37"/>
  <c r="FKX97" i="37"/>
  <c r="DPG97" i="37"/>
  <c r="TGC97" i="37"/>
  <c r="WWO97" i="37"/>
  <c r="WKF97" i="37"/>
  <c r="VTA97" i="37"/>
  <c r="RVX97" i="37"/>
  <c r="OSK97" i="37"/>
  <c r="JWD97" i="37"/>
  <c r="KMM97" i="37"/>
  <c r="TIE97" i="37"/>
  <c r="UHJ97" i="37"/>
  <c r="UPA97" i="37"/>
  <c r="WRI97" i="37"/>
  <c r="GTV97" i="37"/>
  <c r="EXH97" i="37"/>
  <c r="HAI97" i="37"/>
  <c r="DKR97" i="37"/>
  <c r="VYU97" i="37"/>
  <c r="ADP97" i="37"/>
  <c r="MJ97" i="37"/>
  <c r="DRP97" i="37"/>
  <c r="GNI97" i="37"/>
  <c r="EZR97" i="37"/>
  <c r="HQJ97" i="37"/>
  <c r="AAF97" i="37"/>
  <c r="ANQ97" i="37"/>
  <c r="FZX97" i="37"/>
  <c r="DKT97" i="37"/>
  <c r="AYF97" i="37"/>
  <c r="JVQ97" i="37"/>
  <c r="RKF97" i="37"/>
  <c r="DFG97" i="37"/>
  <c r="GCM97" i="37"/>
  <c r="GUW97" i="37"/>
  <c r="MCR97" i="37"/>
  <c r="KOX97" i="37"/>
  <c r="LIY97" i="37"/>
  <c r="QMC97" i="37"/>
  <c r="AIL97" i="37"/>
  <c r="DUL97" i="37"/>
  <c r="GBF97" i="37"/>
  <c r="PUN97" i="37"/>
  <c r="PHQ97" i="37"/>
  <c r="RFP97" i="37"/>
  <c r="YY97" i="37"/>
  <c r="BYV97" i="37"/>
  <c r="FNM97" i="37"/>
  <c r="KGK97" i="37"/>
  <c r="NSQ97" i="37"/>
  <c r="NVU97" i="37"/>
  <c r="TJL97" i="37"/>
  <c r="BMA97" i="37"/>
  <c r="DOR97" i="37"/>
  <c r="EJH97" i="37"/>
  <c r="KLM97" i="37"/>
  <c r="OXJ97" i="37"/>
  <c r="MOG97" i="37"/>
  <c r="TUZ97" i="37"/>
  <c r="RVK97" i="37"/>
  <c r="EQE97" i="37"/>
  <c r="HDS97" i="37"/>
  <c r="NRY97" i="37"/>
  <c r="RMT97" i="37"/>
  <c r="PSY97" i="37"/>
  <c r="UXR97" i="37"/>
  <c r="JSD97" i="37"/>
  <c r="KJV97" i="37"/>
  <c r="IIV97" i="37"/>
  <c r="GTW97" i="37"/>
  <c r="NZV97" i="37"/>
  <c r="DCS97" i="37"/>
  <c r="TPO97" i="37"/>
  <c r="CLA97" i="37"/>
  <c r="IOO97" i="37"/>
  <c r="HOB97" i="37"/>
  <c r="DZV97" i="37"/>
  <c r="TFC97" i="37"/>
  <c r="NIG97" i="37"/>
  <c r="ROZ97" i="37"/>
  <c r="NTT97" i="37"/>
  <c r="BOE97" i="37"/>
  <c r="DYK97" i="37"/>
  <c r="KFM97" i="37"/>
  <c r="HAH97" i="37"/>
  <c r="RSZ97" i="37"/>
  <c r="QVG97" i="37"/>
  <c r="QRI97" i="37"/>
  <c r="WTL97" i="37"/>
  <c r="RON97" i="37"/>
  <c r="CMU97" i="37"/>
  <c r="CYH97" i="37"/>
  <c r="GEY97" i="37"/>
  <c r="JOU97" i="37"/>
  <c r="PEJ97" i="37"/>
  <c r="WWJ97" i="37"/>
  <c r="MYP97" i="37"/>
  <c r="NBS97" i="37"/>
  <c r="THJ97" i="37"/>
  <c r="IJU97" i="37"/>
  <c r="WQY97" i="37"/>
  <c r="OPG97" i="37"/>
  <c r="VYZ97" i="37"/>
  <c r="QXY97" i="37"/>
  <c r="EJG97" i="37"/>
  <c r="RKL97" i="37"/>
  <c r="RNU97" i="37"/>
  <c r="OTZ97" i="37"/>
  <c r="DQI97" i="37"/>
  <c r="VDL97" i="37"/>
  <c r="VLR97" i="37"/>
  <c r="NAB97" i="37"/>
  <c r="VNB97" i="37"/>
  <c r="TMW97" i="37"/>
  <c r="LOO97" i="37"/>
  <c r="MPX97" i="37"/>
  <c r="KFK97" i="37"/>
  <c r="AUU97" i="37"/>
  <c r="SRR97" i="37"/>
  <c r="TZG97" i="37"/>
  <c r="UMF97" i="37"/>
  <c r="MLE97" i="37"/>
  <c r="NXF97" i="37"/>
  <c r="NRX97" i="37"/>
  <c r="OKR97" i="37"/>
  <c r="JKV97" i="37"/>
  <c r="SUK97" i="37"/>
  <c r="TWA97" i="37"/>
  <c r="UGT97" i="37"/>
  <c r="SBU97" i="37"/>
  <c r="VWS97" i="37"/>
  <c r="PFT97" i="37"/>
  <c r="JFN97" i="37"/>
  <c r="BQB97" i="37"/>
  <c r="VNK97" i="37"/>
  <c r="EN97" i="37"/>
  <c r="AFB97" i="37"/>
  <c r="CPX97" i="37"/>
  <c r="DXQ97" i="37"/>
  <c r="EDM97" i="37"/>
  <c r="FHN97" i="37"/>
  <c r="HXA97" i="37"/>
  <c r="BLN97" i="37"/>
  <c r="BEY97" i="37"/>
  <c r="I101" i="37"/>
  <c r="DTL97" i="37"/>
  <c r="CTO97" i="37"/>
  <c r="KJH97" i="37"/>
  <c r="KGC97" i="37"/>
  <c r="AIC97" i="37"/>
  <c r="GQA97" i="37"/>
  <c r="GXC97" i="37"/>
  <c r="MNT97" i="37"/>
  <c r="KXG97" i="37"/>
  <c r="LTG97" i="37"/>
  <c r="QYE97" i="37"/>
  <c r="DFV97" i="37"/>
  <c r="EKA97" i="37"/>
  <c r="IMB97" i="37"/>
  <c r="IDY97" i="37"/>
  <c r="KIC97" i="37"/>
  <c r="ONK97" i="37"/>
  <c r="QQC97" i="37"/>
  <c r="CAP97" i="37"/>
  <c r="FWS97" i="37"/>
  <c r="KTP97" i="37"/>
  <c r="NFH97" i="37"/>
  <c r="HKG97" i="37"/>
  <c r="TOZ97" i="37"/>
  <c r="PI97" i="37"/>
  <c r="ANA97" i="37"/>
  <c r="DDP97" i="37"/>
  <c r="FGK97" i="37"/>
  <c r="BTD97" i="37"/>
  <c r="LFH97" i="37"/>
  <c r="PDH97" i="37"/>
  <c r="QEN97" i="37"/>
  <c r="SBL97" i="37"/>
  <c r="CRV97" i="37"/>
  <c r="IHJ97" i="37"/>
  <c r="PFK97" i="37"/>
  <c r="JRE97" i="37"/>
  <c r="NYX97" i="37"/>
  <c r="RLC97" i="37"/>
  <c r="EKF97" i="37"/>
  <c r="CEU97" i="37"/>
  <c r="KHN97" i="37"/>
  <c r="NOO97" i="37"/>
  <c r="MSF97" i="37"/>
  <c r="RIG97" i="37"/>
  <c r="PVR97" i="37"/>
  <c r="AUB97" i="37"/>
  <c r="HTH97" i="37"/>
  <c r="IEU97" i="37"/>
  <c r="GWP97" i="37"/>
  <c r="IFF97" i="37"/>
  <c r="NTK97" i="37"/>
  <c r="RVA97" i="37"/>
  <c r="VIE97" i="37"/>
  <c r="SWS97" i="37"/>
  <c r="AVW97" i="37"/>
  <c r="GHO97" i="37"/>
  <c r="KRP97" i="37"/>
  <c r="NLK97" i="37"/>
  <c r="QYD97" i="37"/>
  <c r="RLI97" i="37"/>
  <c r="QXJ97" i="37"/>
  <c r="RQE97" i="37"/>
  <c r="UC97" i="37"/>
  <c r="GNX97" i="37"/>
  <c r="GJX97" i="37"/>
  <c r="PVP97" i="37"/>
  <c r="JZP97" i="37"/>
  <c r="OEC97" i="37"/>
  <c r="NKZ97" i="37"/>
  <c r="NMW97" i="37"/>
  <c r="TQR97" i="37"/>
  <c r="KYM97" i="37"/>
  <c r="TTW97" i="37"/>
  <c r="QDA97" i="37"/>
  <c r="HGK97" i="37"/>
  <c r="PBN97" i="37"/>
  <c r="TXV97" i="37"/>
  <c r="QZJ97" i="37"/>
  <c r="NZQ97" i="37"/>
  <c r="MAS97" i="37"/>
  <c r="BXO97" i="37"/>
  <c r="LPC97" i="37"/>
  <c r="WTI97" i="37"/>
  <c r="KTA97" i="37"/>
  <c r="RCC97" i="37"/>
  <c r="PQI97" i="37"/>
  <c r="OZF97" i="37"/>
  <c r="JKN97" i="37"/>
  <c r="INP97" i="37"/>
  <c r="DUP97" i="37"/>
  <c r="WBN97" i="37"/>
  <c r="SNK97" i="37"/>
  <c r="RUG97" i="37"/>
  <c r="NCK97" i="37"/>
  <c r="SPL97" i="37"/>
  <c r="MXP97" i="37"/>
  <c r="KEH97" i="37"/>
  <c r="BZJ97" i="37"/>
  <c r="IRM97" i="37"/>
  <c r="WQL97" i="37"/>
  <c r="MLF97" i="37"/>
  <c r="RSE97" i="37"/>
  <c r="NSG97" i="37"/>
  <c r="OHF97" i="37"/>
  <c r="IKP97" i="37"/>
  <c r="JOX97" i="37"/>
  <c r="PAW97" i="37"/>
  <c r="OK97" i="37"/>
  <c r="AEP97" i="37"/>
  <c r="EDR97" i="37"/>
  <c r="ELJ97" i="37"/>
  <c r="CBZ97" i="37"/>
  <c r="IDC97" i="37"/>
  <c r="CGW97" i="37"/>
  <c r="BRO97" i="37"/>
  <c r="OC97" i="37"/>
  <c r="BUQ97" i="37"/>
  <c r="CRR97" i="37"/>
  <c r="FZH97" i="37"/>
  <c r="JVE97" i="37"/>
  <c r="MWR97" i="37"/>
  <c r="BSX97" i="37"/>
  <c r="GEN97" i="37"/>
  <c r="KJU97" i="37"/>
  <c r="LVI97" i="37"/>
  <c r="MAM97" i="37"/>
  <c r="KRZ97" i="37"/>
  <c r="GF97" i="37"/>
  <c r="EGA97" i="37"/>
  <c r="HDU97" i="37"/>
  <c r="ISQ97" i="37"/>
  <c r="ITW97" i="37"/>
  <c r="GWL97" i="37"/>
  <c r="LUF97" i="37"/>
  <c r="MOH97" i="37"/>
  <c r="RQR97" i="37"/>
  <c r="CIY97" i="37"/>
  <c r="DXO97" i="37"/>
  <c r="KZL97" i="37"/>
  <c r="NQJ97" i="37"/>
  <c r="QHC97" i="37"/>
  <c r="IKN97" i="37"/>
  <c r="HPV97" i="37"/>
  <c r="F100" i="37"/>
  <c r="BMC97" i="37"/>
  <c r="IVN97" i="37"/>
  <c r="FUG97" i="37"/>
  <c r="EOZ97" i="37"/>
  <c r="PJL97" i="37"/>
  <c r="NBK97" i="37"/>
  <c r="NJU97" i="37"/>
  <c r="SBJ97" i="37"/>
  <c r="PQ97" i="37"/>
  <c r="ISM97" i="37"/>
  <c r="PQM97" i="37"/>
  <c r="MUS97" i="37"/>
  <c r="POY97" i="37"/>
  <c r="RXF97" i="37"/>
  <c r="DXH97" i="37"/>
  <c r="IFE97" i="37"/>
  <c r="KMU97" i="37"/>
  <c r="NSM97" i="37"/>
  <c r="RQV97" i="37"/>
  <c r="UTN97" i="37"/>
  <c r="AOK97" i="37"/>
  <c r="IHC97" i="37"/>
  <c r="JNT97" i="37"/>
  <c r="IBS97" i="37"/>
  <c r="TEV97" i="37"/>
  <c r="JJC97" i="37"/>
  <c r="WQI97" i="37"/>
  <c r="OJY97" i="37"/>
  <c r="TER97" i="37"/>
  <c r="DQL97" i="37"/>
  <c r="GVL97" i="37"/>
  <c r="OYJ97" i="37"/>
  <c r="NXM97" i="37"/>
  <c r="SFK97" i="37"/>
  <c r="QPT97" i="37"/>
  <c r="URA97" i="37"/>
  <c r="SSF97" i="37"/>
  <c r="SCT97" i="37"/>
  <c r="EPZ97" i="37"/>
  <c r="EFV97" i="37"/>
  <c r="QFT97" i="37"/>
  <c r="HYC97" i="37"/>
  <c r="KNL97" i="37"/>
  <c r="OOX97" i="37"/>
  <c r="MYW97" i="37"/>
  <c r="LDX97" i="37"/>
  <c r="LHR97" i="37"/>
  <c r="UBM97" i="37"/>
  <c r="WVN97" i="37"/>
  <c r="RJZ97" i="37"/>
  <c r="SJJ97" i="37"/>
  <c r="QOD97" i="37"/>
  <c r="ILE97" i="37"/>
  <c r="FMB97" i="37"/>
  <c r="NB97" i="37"/>
  <c r="GCF97" i="37"/>
  <c r="UJA97" i="37"/>
  <c r="QMZ97" i="37"/>
  <c r="OXQ97" i="37"/>
  <c r="KDK97" i="37"/>
  <c r="IOQ97" i="37"/>
  <c r="HWO97" i="37"/>
  <c r="BQX97" i="37"/>
  <c r="VLT97" i="37"/>
  <c r="VOH97" i="37"/>
  <c r="RFE97" i="37"/>
  <c r="HVN97" i="37"/>
  <c r="MME97" i="37"/>
  <c r="OOH97" i="37"/>
  <c r="JKF97" i="37"/>
  <c r="ALS97" i="37"/>
  <c r="SYK97" i="37"/>
  <c r="QVJ97" i="37"/>
  <c r="QWA97" i="37"/>
  <c r="MHO97" i="37"/>
  <c r="JZA97" i="37"/>
  <c r="IQL97" i="37"/>
  <c r="AAQ97" i="37"/>
  <c r="UAF97" i="37"/>
  <c r="TZT97" i="37"/>
  <c r="UWN97" i="37"/>
  <c r="NAH97" i="37"/>
  <c r="AAY97" i="37"/>
  <c r="BBM97" i="37"/>
  <c r="EEI97" i="37"/>
  <c r="AJU97" i="37"/>
  <c r="AXE97" i="37"/>
  <c r="DGU97" i="37"/>
  <c r="EM97" i="37"/>
  <c r="RX97" i="37"/>
  <c r="HKL97" i="37"/>
  <c r="AIE97" i="37"/>
  <c r="FKF97" i="37"/>
  <c r="FWP97" i="37"/>
  <c r="AFT97" i="37"/>
  <c r="DQR97" i="37"/>
  <c r="EQF97" i="37"/>
  <c r="BCO97" i="37"/>
  <c r="FFE97" i="37"/>
  <c r="FIR97" i="37"/>
  <c r="BRZ97" i="37"/>
  <c r="FUU97" i="37"/>
  <c r="FEN97" i="37"/>
  <c r="ANT97" i="37"/>
  <c r="EJZ97" i="37"/>
  <c r="FKW97" i="37"/>
  <c r="HJO97" i="37"/>
  <c r="HMW97" i="37"/>
  <c r="NED97" i="37"/>
  <c r="NZC97" i="37"/>
  <c r="OUQ97" i="37"/>
  <c r="AMZ97" i="37"/>
  <c r="ETK97" i="37"/>
  <c r="EVC97" i="37"/>
  <c r="DOC97" i="37"/>
  <c r="FWE97" i="37"/>
  <c r="GHD97" i="37"/>
  <c r="HJX97" i="37"/>
  <c r="ENF97" i="37"/>
  <c r="OFA97" i="37"/>
  <c r="LFK97" i="37"/>
  <c r="QZP97" i="37"/>
  <c r="SFW97" i="37"/>
  <c r="AUA97" i="37"/>
  <c r="CWB97" i="37"/>
  <c r="EYI97" i="37"/>
  <c r="DMS97" i="37"/>
  <c r="CHB97" i="37"/>
  <c r="FVX97" i="37"/>
  <c r="FXG97" i="37"/>
  <c r="IFH97" i="37"/>
  <c r="JAL97" i="37"/>
  <c r="LMN97" i="37"/>
  <c r="LKC97" i="37"/>
  <c r="MBW97" i="37"/>
  <c r="LEH97" i="37"/>
  <c r="KVX97" i="37"/>
  <c r="GBX97" i="37"/>
  <c r="NCD97" i="37"/>
  <c r="VBH97" i="37"/>
  <c r="ZR97" i="37"/>
  <c r="BEZ97" i="37"/>
  <c r="GQO97" i="37"/>
  <c r="GTA97" i="37"/>
  <c r="FSS97" i="37"/>
  <c r="GYF97" i="37"/>
  <c r="KGH97" i="37"/>
  <c r="GYQ97" i="37"/>
  <c r="EVO97" i="37"/>
  <c r="ELH97" i="37"/>
  <c r="HAQ97" i="37"/>
  <c r="JHJ97" i="37"/>
  <c r="HBJ97" i="37"/>
  <c r="NZN97" i="37"/>
  <c r="HWM97" i="37"/>
  <c r="NUF97" i="37"/>
  <c r="QJX97" i="37"/>
  <c r="NKQ97" i="37"/>
  <c r="QV97" i="37"/>
  <c r="BFS97" i="37"/>
  <c r="FNG97" i="37"/>
  <c r="EOQ97" i="37"/>
  <c r="FTJ97" i="37"/>
  <c r="COW97" i="37"/>
  <c r="GGA97" i="37"/>
  <c r="GDG97" i="37"/>
  <c r="JEF97" i="37"/>
  <c r="CVV97" i="37"/>
  <c r="KJX97" i="37"/>
  <c r="IIM97" i="37"/>
  <c r="LQU97" i="37"/>
  <c r="KTI97" i="37"/>
  <c r="OTW97" i="37"/>
  <c r="JST97" i="37"/>
  <c r="MNU97" i="37"/>
  <c r="QVL97" i="37"/>
  <c r="III97" i="37"/>
  <c r="OBQ97" i="37"/>
  <c r="NXC97" i="37"/>
  <c r="NZY97" i="37"/>
  <c r="EBR97" i="37"/>
  <c r="HFU97" i="37"/>
  <c r="RD97" i="37"/>
  <c r="HAW97" i="37"/>
  <c r="HPD97" i="37"/>
  <c r="JZT97" i="37"/>
  <c r="KNE97" i="37"/>
  <c r="IMG97" i="37"/>
  <c r="INN97" i="37"/>
  <c r="NKF97" i="37"/>
  <c r="LCX97" i="37"/>
  <c r="WSF97" i="37"/>
  <c r="SDK97" i="37"/>
  <c r="SJZ97" i="37"/>
  <c r="BEO97" i="37"/>
  <c r="UZB97" i="37"/>
  <c r="RBW97" i="37"/>
  <c r="VPT97" i="37"/>
  <c r="ANV97" i="37"/>
  <c r="BRQ97" i="37"/>
  <c r="HQE97" i="37"/>
  <c r="KOI97" i="37"/>
  <c r="DXR97" i="37"/>
  <c r="FSV97" i="37"/>
  <c r="HDR97" i="37"/>
  <c r="NDL97" i="37"/>
  <c r="LXG97" i="37"/>
  <c r="LBC97" i="37"/>
  <c r="NKT97" i="37"/>
  <c r="MOW97" i="37"/>
  <c r="UOJ97" i="37"/>
  <c r="KNM97" i="37"/>
  <c r="MOD97" i="37"/>
  <c r="PYD97" i="37"/>
  <c r="PTP97" i="37"/>
  <c r="ICH97" i="37"/>
  <c r="NRB97" i="37"/>
  <c r="XDH97" i="37"/>
  <c r="BZD97" i="37"/>
  <c r="DZA97" i="37"/>
  <c r="HBR97" i="37"/>
  <c r="DOJ97" i="37"/>
  <c r="IUI97" i="37"/>
  <c r="HSV97" i="37"/>
  <c r="FEW97" i="37"/>
  <c r="QCN97" i="37"/>
  <c r="LSH97" i="37"/>
  <c r="KWA97" i="37"/>
  <c r="KRH97" i="37"/>
  <c r="JAR97" i="37"/>
  <c r="KIK97" i="37"/>
  <c r="PRK97" i="37"/>
  <c r="QCT97" i="37"/>
  <c r="RZZ97" i="37"/>
  <c r="RTM97" i="37"/>
  <c r="NWM97" i="37"/>
  <c r="SJI97" i="37"/>
  <c r="UZH97" i="37"/>
  <c r="TSJ97" i="37"/>
  <c r="TVD97" i="37"/>
  <c r="UDL97" i="37"/>
  <c r="XF97" i="37"/>
  <c r="ATE97" i="37"/>
  <c r="CMG97" i="37"/>
  <c r="AUL97" i="37"/>
  <c r="GAW97" i="37"/>
  <c r="JDW97" i="37"/>
  <c r="AXG97" i="37"/>
  <c r="JMR97" i="37"/>
  <c r="PAV97" i="37"/>
  <c r="IPP97" i="37"/>
  <c r="LNH97" i="37"/>
  <c r="GUP97" i="37"/>
  <c r="ORT97" i="37"/>
  <c r="NFK97" i="37"/>
  <c r="WLT97" i="37"/>
  <c r="MXM97" i="37"/>
  <c r="NDI97" i="37"/>
  <c r="MLJ97" i="37"/>
  <c r="LLX97" i="37"/>
  <c r="TEF97" i="37"/>
  <c r="MPN97" i="37"/>
  <c r="QDB97" i="37"/>
  <c r="SWJ97" i="37"/>
  <c r="HEX97" i="37"/>
  <c r="HCD97" i="37"/>
  <c r="KCM97" i="37"/>
  <c r="XBX97" i="37"/>
  <c r="VGA97" i="37"/>
  <c r="BYN97" i="37"/>
  <c r="DIG97" i="37"/>
  <c r="DTN97" i="37"/>
  <c r="GIF97" i="37"/>
  <c r="GRR97" i="37"/>
  <c r="CJK97" i="37"/>
  <c r="GJD97" i="37"/>
  <c r="JMQ97" i="37"/>
  <c r="LKR97" i="37"/>
  <c r="HGU97" i="37"/>
  <c r="PJY97" i="37"/>
  <c r="LHV97" i="37"/>
  <c r="IFA97" i="37"/>
  <c r="OKC97" i="37"/>
  <c r="SVP97" i="37"/>
  <c r="RQH97" i="37"/>
  <c r="SMM97" i="37"/>
  <c r="RYX97" i="37"/>
  <c r="ROX97" i="37"/>
  <c r="QWH97" i="37"/>
  <c r="WLI97" i="37"/>
  <c r="RJY97" i="37"/>
  <c r="UYE97" i="37"/>
  <c r="VHO97" i="37"/>
  <c r="SVL97" i="37"/>
  <c r="TCE97" i="37"/>
  <c r="SVT97" i="37"/>
  <c r="SNX97" i="37"/>
  <c r="TFY97" i="37"/>
  <c r="POO97" i="37"/>
  <c r="UFZ97" i="37"/>
  <c r="SLU97" i="37"/>
  <c r="TWK97" i="37"/>
  <c r="PPH97" i="37"/>
  <c r="SUI97" i="37"/>
  <c r="UVJ97" i="37"/>
  <c r="WOR97" i="37"/>
  <c r="PEP97" i="37"/>
  <c r="UYW97" i="37"/>
  <c r="TEQ97" i="37"/>
  <c r="QBW97" i="37"/>
  <c r="WWH97" i="37"/>
  <c r="TOL97" i="37"/>
  <c r="WUJ97" i="37"/>
  <c r="KED97" i="37"/>
  <c r="PQF97" i="37"/>
  <c r="RAE97" i="37"/>
  <c r="KRL97" i="37"/>
  <c r="KBL97" i="37"/>
  <c r="NEB97" i="37"/>
  <c r="LZX97" i="37"/>
  <c r="KXP97" i="37"/>
  <c r="ICF97" i="37"/>
  <c r="EJO97" i="37"/>
  <c r="EVZ97" i="37"/>
  <c r="VJ97" i="37"/>
  <c r="LZM97" i="37"/>
  <c r="SFS97" i="37"/>
  <c r="JRO97" i="37"/>
  <c r="QMK97" i="37"/>
  <c r="TMP97" i="37"/>
  <c r="VFS97" i="37"/>
  <c r="WTF97" i="37"/>
  <c r="TXZ97" i="37"/>
  <c r="RMM97" i="37"/>
  <c r="MPA97" i="37"/>
  <c r="VHQ97" i="37"/>
  <c r="RUE97" i="37"/>
  <c r="VPE97" i="37"/>
  <c r="SIN97" i="37"/>
  <c r="NGD97" i="37"/>
  <c r="ODP97" i="37"/>
  <c r="OEP97" i="37"/>
  <c r="OII97" i="37"/>
  <c r="LCD97" i="37"/>
  <c r="JYS97" i="37"/>
  <c r="FHX97" i="37"/>
  <c r="JYP97" i="37"/>
  <c r="DCG97" i="37"/>
  <c r="KMS97" i="37"/>
  <c r="OQM97" i="37"/>
  <c r="TVY97" i="37"/>
  <c r="WLS97" i="37"/>
  <c r="VEN97" i="37"/>
  <c r="JNW97" i="37"/>
  <c r="EAH97" i="37"/>
  <c r="THO97" i="37"/>
  <c r="RAC97" i="37"/>
  <c r="OWL97" i="37"/>
  <c r="IML97" i="37"/>
  <c r="TJS97" i="37"/>
  <c r="RZW97" i="37"/>
  <c r="GNA97" i="37"/>
  <c r="UNC97" i="37"/>
  <c r="NJK97" i="37"/>
  <c r="WZU97" i="37"/>
  <c r="QHS97" i="37"/>
  <c r="JZR97" i="37"/>
  <c r="DOG97" i="37"/>
  <c r="ALT97" i="37"/>
  <c r="HBA97" i="37"/>
  <c r="NDT97" i="37"/>
  <c r="HEO97" i="37"/>
  <c r="QUG97" i="37"/>
  <c r="GMC97" i="37"/>
  <c r="SSA97" i="37"/>
  <c r="MAG97" i="37"/>
  <c r="GEB97" i="37"/>
  <c r="RBS97" i="37"/>
  <c r="QZC97" i="37"/>
  <c r="ECO97" i="37"/>
  <c r="OGF97" i="37"/>
  <c r="POP97" i="37"/>
  <c r="OTC97" i="37"/>
  <c r="MGE97" i="37"/>
  <c r="KHY97" i="37"/>
  <c r="SQG97" i="37"/>
  <c r="QYW97" i="37"/>
  <c r="GSE97" i="37"/>
  <c r="RYS97" i="37"/>
  <c r="SHZ97" i="37"/>
  <c r="BGX97" i="37"/>
  <c r="PTZ97" i="37"/>
  <c r="NCO97" i="37"/>
  <c r="F101" i="37"/>
  <c r="AYU97" i="37"/>
  <c r="GZM97" i="37"/>
  <c r="LCO97" i="37"/>
  <c r="RCL97" i="37"/>
  <c r="LNU97" i="37"/>
  <c r="QEK97" i="37"/>
  <c r="RTQ97" i="37"/>
  <c r="VYA97" i="37"/>
  <c r="IUO97" i="37"/>
  <c r="RUB97" i="37"/>
  <c r="MOK97" i="37"/>
  <c r="KU97" i="37"/>
  <c r="SXH97" i="37"/>
  <c r="PEB97" i="37"/>
  <c r="WAM97" i="37"/>
  <c r="QFS97" i="37"/>
  <c r="ROH97" i="37"/>
  <c r="EZV97" i="37"/>
  <c r="DTX97" i="37"/>
  <c r="IE97" i="37"/>
  <c r="HOG97" i="37"/>
  <c r="ADK97" i="37"/>
  <c r="MPV97" i="37"/>
  <c r="DEN97" i="37"/>
  <c r="MXC97" i="37"/>
  <c r="AEI97" i="37"/>
  <c r="NPC97" i="37"/>
  <c r="VQV97" i="37"/>
  <c r="HXM97" i="37"/>
  <c r="REU97" i="37"/>
  <c r="CBU97" i="37"/>
  <c r="CYK97" i="37"/>
  <c r="TKT97" i="37"/>
  <c r="WGS97" i="37"/>
  <c r="PYK97" i="37"/>
  <c r="LBD97" i="37"/>
  <c r="PFI97" i="37"/>
  <c r="PVJ97" i="37"/>
  <c r="VNM97" i="37"/>
  <c r="VGY97" i="37"/>
  <c r="BFM97" i="37"/>
  <c r="XCE97" i="37"/>
  <c r="NVC97" i="37"/>
  <c r="DIL97" i="37"/>
  <c r="NO97" i="37"/>
  <c r="ISP97" i="37"/>
  <c r="HMR97" i="37"/>
  <c r="EUL97" i="37"/>
  <c r="UAN97" i="37"/>
  <c r="IIE97" i="37"/>
  <c r="MBI97" i="37"/>
  <c r="IXE97" i="37"/>
  <c r="HQV97" i="37"/>
  <c r="IZS97" i="37"/>
  <c r="NVJ97" i="37"/>
  <c r="ER97" i="37"/>
  <c r="ONH97" i="37"/>
  <c r="RBU97" i="37"/>
  <c r="SAD97" i="37"/>
  <c r="HNV97" i="37"/>
  <c r="IOJ97" i="37"/>
  <c r="LXR97" i="37"/>
  <c r="TBI97" i="37"/>
  <c r="SBN97" i="37"/>
  <c r="ECJ97" i="37"/>
  <c r="PGG97" i="37"/>
  <c r="LQN97" i="37"/>
  <c r="RZR97" i="37"/>
  <c r="UUW97" i="37"/>
  <c r="IQR97" i="37"/>
  <c r="RKM97" i="37"/>
  <c r="LBB97" i="37"/>
  <c r="MBY97" i="37"/>
  <c r="MYQ97" i="37"/>
  <c r="MPM97" i="37"/>
  <c r="LVF97" i="37"/>
  <c r="CQF97" i="37"/>
  <c r="NNZ97" i="37"/>
  <c r="WAV97" i="37"/>
  <c r="OBF97" i="37"/>
  <c r="QDN97" i="37"/>
  <c r="JXV97" i="37"/>
  <c r="HTG97" i="37"/>
  <c r="IXU97" i="37"/>
  <c r="RRW97" i="37"/>
  <c r="S97" i="37"/>
  <c r="KZJ97" i="37"/>
  <c r="TWW97" i="37"/>
  <c r="WAJ97" i="37"/>
  <c r="OTE97" i="37"/>
  <c r="SWB97" i="37"/>
  <c r="UPC97" i="37"/>
  <c r="QLF97" i="37"/>
  <c r="BQD97" i="37"/>
  <c r="GSJ97" i="37"/>
  <c r="HEM97" i="37"/>
  <c r="WEF97" i="37"/>
  <c r="NKE97" i="37"/>
  <c r="TOV97" i="37"/>
  <c r="SZS97" i="37"/>
  <c r="ULL97" i="37"/>
  <c r="MDF97" i="37"/>
  <c r="G99" i="37"/>
  <c r="COK97" i="37"/>
  <c r="ERH97" i="37"/>
  <c r="ATM97" i="37"/>
  <c r="CHK97" i="37"/>
  <c r="DMI97" i="37"/>
  <c r="YI97" i="37"/>
  <c r="EDV97" i="37"/>
  <c r="HRA97" i="37"/>
  <c r="ASQ97" i="37"/>
  <c r="FWI97" i="37"/>
  <c r="HEJ97" i="37"/>
  <c r="AML97" i="37"/>
  <c r="EYQ97" i="37"/>
  <c r="EZM97" i="37"/>
  <c r="AZA97" i="37"/>
  <c r="FLG97" i="37"/>
  <c r="ENH97" i="37"/>
  <c r="CEB97" i="37"/>
  <c r="GAV97" i="37"/>
  <c r="FOE97" i="37"/>
  <c r="JP97" i="37"/>
  <c r="EAZ97" i="37"/>
  <c r="FUO97" i="37"/>
  <c r="HTO97" i="37"/>
  <c r="ICX97" i="37"/>
  <c r="NKS97" i="37"/>
  <c r="QOB97" i="37"/>
  <c r="PXJ97" i="37"/>
  <c r="ZL97" i="37"/>
  <c r="FJK97" i="37"/>
  <c r="FGM97" i="37"/>
  <c r="JFA97" i="37"/>
  <c r="HKI97" i="37"/>
  <c r="HQP97" i="37"/>
  <c r="IOI97" i="37"/>
  <c r="IIZ97" i="37"/>
  <c r="MGA97" i="37"/>
  <c r="LPS97" i="37"/>
  <c r="RFD97" i="37"/>
  <c r="SLY97" i="37"/>
  <c r="MW97" i="37"/>
  <c r="BBE97" i="37"/>
  <c r="FKK97" i="37"/>
  <c r="ECW97" i="37"/>
  <c r="DFD97" i="37"/>
  <c r="GFF97" i="37"/>
  <c r="CEZ97" i="37"/>
  <c r="IVC97" i="37"/>
  <c r="JIG97" i="37"/>
  <c r="LSB97" i="37"/>
  <c r="LQD97" i="37"/>
  <c r="OKH97" i="37"/>
  <c r="LKI97" i="37"/>
  <c r="LRK97" i="37"/>
  <c r="JKB97" i="37"/>
  <c r="NIS97" i="37"/>
  <c r="IBJ97" i="37"/>
  <c r="AUN97" i="37"/>
  <c r="GR97" i="37"/>
  <c r="HAS97" i="37"/>
  <c r="HPE97" i="37"/>
  <c r="KDG97" i="37"/>
  <c r="HGT97" i="37"/>
  <c r="KMI97" i="37"/>
  <c r="DMQ97" i="37"/>
  <c r="FWG97" i="37"/>
  <c r="JON97" i="37"/>
  <c r="HSM97" i="37"/>
  <c r="JUB97" i="37"/>
  <c r="HTF97" i="37"/>
  <c r="OGD97" i="37"/>
  <c r="MOV97" i="37"/>
  <c r="OAU97" i="37"/>
  <c r="QPL97" i="37"/>
  <c r="NWA97" i="37"/>
  <c r="ANH97" i="37"/>
  <c r="DUU97" i="37"/>
  <c r="GHI97" i="37"/>
  <c r="FCP97" i="37"/>
  <c r="GFD97" i="37"/>
  <c r="DQF97" i="37"/>
  <c r="ITU97" i="37"/>
  <c r="GNV97" i="37"/>
  <c r="JLY97" i="37"/>
  <c r="EZE97" i="37"/>
  <c r="KQM97" i="37"/>
  <c r="LLC97" i="37"/>
  <c r="LWV97" i="37"/>
  <c r="LAO97" i="37"/>
  <c r="PAM97" i="37"/>
  <c r="KLS97" i="37"/>
  <c r="OVC97" i="37"/>
  <c r="RAZ97" i="37"/>
  <c r="JUV97" i="37"/>
  <c r="ONB97" i="37"/>
  <c r="OIH97" i="37"/>
  <c r="QYU97" i="37"/>
  <c r="FFF97" i="37"/>
  <c r="KP97" i="37"/>
  <c r="DQH97" i="37"/>
  <c r="HQO97" i="37"/>
  <c r="FFJ97" i="37"/>
  <c r="ECH97" i="37"/>
  <c r="KYR97" i="37"/>
  <c r="JKQ97" i="37"/>
  <c r="JLW97" i="37"/>
  <c r="LGE97" i="37"/>
  <c r="MFP97" i="37"/>
  <c r="HGQ97" i="37"/>
  <c r="SKL97" i="37"/>
  <c r="SQO97" i="37"/>
  <c r="JDI97" i="37"/>
  <c r="VLD97" i="37"/>
  <c r="RHY97" i="37"/>
  <c r="TNK97" i="37"/>
  <c r="QG97" i="37"/>
  <c r="CQU97" i="37"/>
  <c r="CBO97" i="37"/>
  <c r="CKP97" i="37"/>
  <c r="IRA97" i="37"/>
  <c r="DNU97" i="37"/>
  <c r="HWC97" i="37"/>
  <c r="NNP97" i="37"/>
  <c r="GIM97" i="37"/>
  <c r="KVL97" i="37"/>
  <c r="NWW97" i="37"/>
  <c r="MYF97" i="37"/>
  <c r="UYN97" i="37"/>
  <c r="LMX97" i="37"/>
  <c r="QCA97" i="37"/>
  <c r="QHB97" i="37"/>
  <c r="QBM97" i="37"/>
  <c r="JQB97" i="37"/>
  <c r="ONQ97" i="37"/>
  <c r="VHN97" i="37"/>
  <c r="DFA97" i="37"/>
  <c r="ETT97" i="37"/>
  <c r="HVQ97" i="37"/>
  <c r="ENP97" i="37"/>
  <c r="EHM97" i="37"/>
  <c r="IIR97" i="37"/>
  <c r="GIH97" i="37"/>
  <c r="FHT97" i="37"/>
  <c r="MDJ97" i="37"/>
  <c r="LUP97" i="37"/>
  <c r="LMF97" i="37"/>
  <c r="KFA97" i="37"/>
  <c r="LUK97" i="37"/>
  <c r="QBY97" i="37"/>
  <c r="SEL97" i="37"/>
  <c r="SGA97" i="37"/>
  <c r="RZN97" i="37"/>
  <c r="OHQ97" i="37"/>
  <c r="STU97" i="37"/>
  <c r="VIQ97" i="37"/>
  <c r="UPY97" i="37"/>
  <c r="UBS97" i="37"/>
  <c r="LBZ97" i="37"/>
  <c r="AVN97" i="37"/>
  <c r="CBF97" i="37"/>
  <c r="DLN97" i="37"/>
  <c r="DTV97" i="37"/>
  <c r="GHZ97" i="37"/>
  <c r="DHZ97" i="37"/>
  <c r="FNP97" i="37"/>
  <c r="JZV97" i="37"/>
  <c r="PKZ97" i="37"/>
  <c r="JNY97" i="37"/>
  <c r="CLR97" i="37"/>
  <c r="IJC97" i="37"/>
  <c r="PDV97" i="37"/>
  <c r="NRM97" i="37"/>
  <c r="WVX97" i="37"/>
  <c r="NLR97" i="37"/>
  <c r="NPN97" i="37"/>
  <c r="MXU97" i="37"/>
  <c r="MBG97" i="37"/>
  <c r="TKG97" i="37"/>
  <c r="NAS97" i="37"/>
  <c r="QPZ97" i="37"/>
  <c r="TGV97" i="37"/>
  <c r="MEG97" i="37"/>
  <c r="KFP97" i="37"/>
  <c r="ICI97" i="37"/>
  <c r="MKC97" i="37"/>
  <c r="VMP97" i="37"/>
  <c r="BAY97" i="37"/>
  <c r="BIF97" i="37"/>
  <c r="EVE97" i="37"/>
  <c r="GYL97" i="37"/>
  <c r="HDL97" i="37"/>
  <c r="EWR97" i="37"/>
  <c r="HFZ97" i="37"/>
  <c r="JZU97" i="37"/>
  <c r="LUV97" i="37"/>
  <c r="IJT97" i="37"/>
  <c r="PSN97" i="37"/>
  <c r="LVZ97" i="37"/>
  <c r="JUP97" i="37"/>
  <c r="OWE97" i="37"/>
  <c r="TFT97" i="37"/>
  <c r="RXV97" i="37"/>
  <c r="STA97" i="37"/>
  <c r="SFM97" i="37"/>
  <c r="RUY97" i="37"/>
  <c r="RCI97" i="37"/>
  <c r="WRJ97" i="37"/>
  <c r="RPZ97" i="37"/>
  <c r="VET97" i="37"/>
  <c r="VTC97" i="37"/>
  <c r="TVQ97" i="37"/>
  <c r="TJB97" i="37"/>
  <c r="TEA97" i="37"/>
  <c r="SYF97" i="37"/>
  <c r="TRC97" i="37"/>
  <c r="THR97" i="37"/>
  <c r="TEU97" i="37"/>
  <c r="QRX97" i="37"/>
  <c r="TKZ97" i="37"/>
  <c r="OED97" i="37"/>
  <c r="SCI97" i="37"/>
  <c r="UKE97" i="37"/>
  <c r="WDH97" i="37"/>
  <c r="VCJ97" i="37"/>
  <c r="UQQ97" i="37"/>
  <c r="SRI97" i="37"/>
  <c r="PAY97" i="37"/>
  <c r="WUQ97" i="37"/>
  <c r="TFB97" i="37"/>
  <c r="WLV97" i="37"/>
  <c r="HJB97" i="37"/>
  <c r="OVM97" i="37"/>
  <c r="QHM97" i="37"/>
  <c r="IFS97" i="37"/>
  <c r="HFD97" i="37"/>
  <c r="MQL97" i="37"/>
  <c r="LLD97" i="37"/>
  <c r="KDQ97" i="37"/>
  <c r="HFN97" i="37"/>
  <c r="FKR97" i="37"/>
  <c r="DML97" i="37"/>
  <c r="IT97" i="37"/>
  <c r="HRT97" i="37"/>
  <c r="RMP97" i="37"/>
  <c r="UBK97" i="37"/>
  <c r="PMI97" i="37"/>
  <c r="TAV97" i="37"/>
  <c r="UUO97" i="37"/>
  <c r="WGA97" i="37"/>
  <c r="TPS97" i="37"/>
  <c r="QXK97" i="37"/>
  <c r="LGV97" i="37"/>
  <c r="WWF97" i="37"/>
  <c r="QYA97" i="37"/>
  <c r="VEC97" i="37"/>
  <c r="RXL97" i="37"/>
  <c r="MJO97" i="37"/>
  <c r="MUQ97" i="37"/>
  <c r="NPU97" i="37"/>
  <c r="NQT97" i="37"/>
  <c r="KBF97" i="37"/>
  <c r="JBV97" i="37"/>
  <c r="HKH97" i="37"/>
  <c r="DFM97" i="37"/>
  <c r="IVZ97" i="37"/>
  <c r="BVH97" i="37"/>
  <c r="L97" i="37"/>
  <c r="XDG97" i="37"/>
  <c r="OLN97" i="37"/>
  <c r="VKC97" i="37"/>
  <c r="RPC97" i="37"/>
  <c r="QNJ97" i="37"/>
  <c r="JQK97" i="37"/>
  <c r="SUD97" i="37"/>
  <c r="LNV97" i="37"/>
  <c r="XFD97" i="37"/>
  <c r="TYL97" i="37"/>
  <c r="NUH97" i="37"/>
  <c r="IGV97" i="37"/>
  <c r="JJV97" i="37"/>
  <c r="HLI97" i="37"/>
  <c r="BQL97" i="37"/>
  <c r="FZA97" i="37"/>
  <c r="FEA97" i="37"/>
  <c r="LDV97" i="37"/>
  <c r="TCA97" i="37"/>
  <c r="FYG97" i="37"/>
  <c r="SRO97" i="37"/>
  <c r="NCU97" i="37"/>
  <c r="KSI97" i="37"/>
  <c r="QIE97" i="37"/>
  <c r="QQI97" i="37"/>
  <c r="DLJ97" i="37"/>
  <c r="WEJ97" i="37"/>
  <c r="XCZ97" i="37"/>
  <c r="UNN97" i="37"/>
  <c r="JHI97" i="37"/>
  <c r="GSI97" i="37"/>
  <c r="PZY97" i="37"/>
  <c r="QYS97" i="37"/>
  <c r="FEL97" i="37"/>
  <c r="FGB97" i="37"/>
  <c r="PJH97" i="37"/>
  <c r="PHI97" i="37"/>
  <c r="WOQ97" i="37"/>
  <c r="LWF97" i="37"/>
  <c r="SXB97" i="37"/>
  <c r="ICQ97" i="37"/>
  <c r="KKX97" i="37"/>
  <c r="EZK97" i="37"/>
  <c r="KHJ97" i="37"/>
  <c r="E103" i="37"/>
  <c r="MGN97" i="37"/>
  <c r="QMY97" i="37"/>
  <c r="HWW97" i="37"/>
  <c r="SRP97" i="37"/>
  <c r="HRW97" i="37"/>
  <c r="OAP97" i="37"/>
  <c r="UNU97" i="37"/>
  <c r="DTK97" i="37"/>
  <c r="RJG97" i="37"/>
  <c r="QSA97" i="37"/>
  <c r="FIJ97" i="37"/>
  <c r="WMF97" i="37"/>
  <c r="HKY97" i="37"/>
  <c r="VWH97" i="37"/>
  <c r="SVE97" i="37"/>
  <c r="FPW97" i="37"/>
  <c r="OQL97" i="37"/>
  <c r="SQZ97" i="37"/>
  <c r="VYX97" i="37"/>
  <c r="NNI97" i="37"/>
  <c r="FSW97" i="37"/>
  <c r="RYC97" i="37"/>
  <c r="WHU97" i="37"/>
  <c r="KCA97" i="37"/>
  <c r="AKN97" i="37"/>
  <c r="HVG97" i="37"/>
  <c r="LBX97" i="37"/>
  <c r="HPW97" i="37"/>
  <c r="IYW97" i="37"/>
  <c r="FRX97" i="37"/>
  <c r="ORY97" i="37"/>
  <c r="JUY97" i="37"/>
  <c r="RDU97" i="37"/>
  <c r="GXF97" i="37"/>
  <c r="PTW97" i="37"/>
  <c r="WZW97" i="37"/>
  <c r="FLU97" i="37"/>
  <c r="QNB97" i="37"/>
  <c r="RXH97" i="37"/>
  <c r="GUE97" i="37"/>
  <c r="NOL97" i="37"/>
  <c r="VNE97" i="37"/>
  <c r="LSM97" i="37"/>
  <c r="ODU97" i="37"/>
  <c r="GNZ97" i="37"/>
  <c r="QLV97" i="37"/>
  <c r="FTL97" i="37"/>
  <c r="WMS97" i="37"/>
  <c r="RMI97" i="37"/>
  <c r="EGE97" i="37"/>
  <c r="NTF97" i="37"/>
  <c r="PBO97" i="37"/>
  <c r="NEC97" i="37"/>
  <c r="MSB97" i="37"/>
  <c r="MIW97" i="37"/>
  <c r="LDC97" i="37"/>
  <c r="CJD97" i="37"/>
  <c r="QAV97" i="37"/>
  <c r="NQD97" i="37"/>
  <c r="CCO97" i="37"/>
  <c r="QFY97" i="37"/>
  <c r="NNJ97" i="37"/>
  <c r="LYS97" i="37"/>
  <c r="QJS97" i="37"/>
  <c r="RRO97" i="37"/>
  <c r="KMP97" i="37"/>
  <c r="OCR97" i="37"/>
  <c r="JDM97" i="37"/>
  <c r="GQI97" i="37"/>
  <c r="NLU97" i="37"/>
  <c r="FFA97" i="37"/>
  <c r="TTT97" i="37"/>
  <c r="JSH97" i="37"/>
  <c r="DZF97" i="37"/>
  <c r="VVY97" i="37"/>
  <c r="PEK97" i="37"/>
  <c r="QIU97" i="37"/>
  <c r="SHN97" i="37"/>
  <c r="CVB97" i="37"/>
  <c r="BSG97" i="37"/>
  <c r="CNV97" i="37"/>
  <c r="FMZ97" i="37"/>
  <c r="SHM97" i="37"/>
  <c r="KRI97" i="37"/>
  <c r="CFP97" i="37"/>
  <c r="QFK97" i="37"/>
  <c r="BBC97" i="37"/>
  <c r="JUQ97" i="37"/>
  <c r="KXL97" i="37"/>
  <c r="KCG97" i="37"/>
  <c r="SKZ97" i="37"/>
  <c r="UVM97" i="37"/>
  <c r="GYH97" i="37"/>
  <c r="ONM97" i="37"/>
  <c r="MUP97" i="37"/>
  <c r="OYC97" i="37"/>
  <c r="XAW97" i="37"/>
  <c r="LIC97" i="37"/>
  <c r="OFJ97" i="37"/>
  <c r="QWJ97" i="37"/>
  <c r="UQX97" i="37"/>
  <c r="ULN97" i="37"/>
  <c r="HGV97" i="37"/>
  <c r="TOQ97" i="37"/>
  <c r="NJF97" i="37"/>
  <c r="TDG97" i="37"/>
  <c r="SKQ97" i="37"/>
  <c r="UAJ97" i="37"/>
  <c r="HJT97" i="37"/>
  <c r="DM97" i="37"/>
  <c r="CUL97" i="37"/>
  <c r="FZB97" i="37"/>
  <c r="BIB97" i="37"/>
  <c r="QO97" i="37"/>
  <c r="DRW97" i="37"/>
  <c r="BB97" i="37"/>
  <c r="EKL97" i="37"/>
  <c r="ICP97" i="37"/>
  <c r="CFS97" i="37"/>
  <c r="GYW97" i="37"/>
  <c r="HKZ97" i="37"/>
  <c r="AHH97" i="37"/>
  <c r="FER97" i="37"/>
  <c r="EAM97" i="37"/>
  <c r="BLK97" i="37"/>
  <c r="FRH97" i="37"/>
  <c r="EYN97" i="37"/>
  <c r="CMW97" i="37"/>
  <c r="CBD97" i="37"/>
  <c r="FWQ97" i="37"/>
  <c r="AHM97" i="37"/>
  <c r="ESP97" i="37"/>
  <c r="GDB97" i="37"/>
  <c r="IZD97" i="37"/>
  <c r="IQU97" i="37"/>
  <c r="NRI97" i="37"/>
  <c r="QTP97" i="37"/>
  <c r="QFE97" i="37"/>
  <c r="AVK97" i="37"/>
  <c r="FUE97" i="37"/>
  <c r="DIX97" i="37"/>
  <c r="EWT97" i="37"/>
  <c r="HUL97" i="37"/>
  <c r="LGN97" i="37"/>
  <c r="KBD97" i="37"/>
  <c r="JWB97" i="37"/>
  <c r="MTE97" i="37"/>
  <c r="MSS97" i="37"/>
  <c r="TZD97" i="37"/>
  <c r="SRZ97" i="37"/>
  <c r="AGY97" i="37"/>
  <c r="BVE97" i="37"/>
  <c r="ACL97" i="37"/>
  <c r="JCL97" i="37"/>
  <c r="DWH97" i="37"/>
  <c r="ADA97" i="37"/>
  <c r="DWW97" i="37"/>
  <c r="JCY97" i="37"/>
  <c r="HJR97" i="37"/>
  <c r="MDD97" i="37"/>
  <c r="LWE97" i="37"/>
  <c r="OQI97" i="37"/>
  <c r="LQJ97" i="37"/>
  <c r="OHH97" i="37"/>
  <c r="KER97" i="37"/>
  <c r="NVW97" i="37"/>
  <c r="KUF97" i="37"/>
  <c r="NN97" i="37"/>
  <c r="DUG97" i="37"/>
  <c r="HJA97" i="37"/>
  <c r="BCV97" i="37"/>
  <c r="KLO97" i="37"/>
  <c r="IEH97" i="37"/>
  <c r="GTG97" i="37"/>
  <c r="FGO97" i="37"/>
  <c r="GNL97" i="37"/>
  <c r="JVR97" i="37"/>
  <c r="IHI97" i="37"/>
  <c r="MUM97" i="37"/>
  <c r="IHW97" i="37"/>
  <c r="OMS97" i="37"/>
  <c r="NBZ97" i="37"/>
  <c r="ONZ97" i="37"/>
  <c r="SNH97" i="37"/>
  <c r="OHE97" i="37"/>
  <c r="AAZ97" i="37"/>
  <c r="WX97" i="37"/>
  <c r="GRA97" i="37"/>
  <c r="DXX97" i="37"/>
  <c r="GRV97" i="37"/>
  <c r="ELA97" i="37"/>
  <c r="JAJ97" i="37"/>
  <c r="BPM97" i="37"/>
  <c r="GQV97" i="37"/>
  <c r="GOU97" i="37"/>
  <c r="KWU97" i="37"/>
  <c r="LRE97" i="37"/>
  <c r="MCW97" i="37"/>
  <c r="JJY97" i="37"/>
  <c r="PHB97" i="37"/>
  <c r="LKM97" i="37"/>
  <c r="EDQ97" i="37"/>
  <c r="RGN97" i="37"/>
  <c r="OIE97" i="37"/>
  <c r="OYF97" i="37"/>
  <c r="OTR97" i="37"/>
  <c r="REV97" i="37"/>
  <c r="GFN97" i="37"/>
  <c r="COA97" i="37"/>
  <c r="ESA97" i="37"/>
  <c r="IAZ97" i="37"/>
  <c r="GDH97" i="37"/>
  <c r="HCU97" i="37"/>
  <c r="OFD97" i="37"/>
  <c r="KCF97" i="37"/>
  <c r="KDJ97" i="37"/>
  <c r="LYA97" i="37"/>
  <c r="MRR97" i="37"/>
  <c r="QLO97" i="37"/>
  <c r="SRA97" i="37"/>
  <c r="SXC97" i="37"/>
  <c r="OCU97" i="37"/>
  <c r="VRE97" i="37"/>
  <c r="RNZ97" i="37"/>
  <c r="TWS97" i="37"/>
  <c r="BAF97" i="37"/>
  <c r="DWB97" i="37"/>
  <c r="DOP97" i="37"/>
  <c r="DWC97" i="37"/>
  <c r="JDC97" i="37"/>
  <c r="FJG97" i="37"/>
  <c r="GHC97" i="37"/>
  <c r="NXT97" i="37"/>
  <c r="HLR97" i="37"/>
  <c r="LHH97" i="37"/>
  <c r="OIY97" i="37"/>
  <c r="KDM97" i="37"/>
  <c r="VIR97" i="37"/>
  <c r="MGS97" i="37"/>
  <c r="QJQ97" i="37"/>
  <c r="QNS97" i="37"/>
  <c r="RZA97" i="37"/>
  <c r="KUO97" i="37"/>
  <c r="PJS97" i="37"/>
  <c r="VQW97" i="37"/>
  <c r="EMT97" i="37"/>
  <c r="EIT97" i="37"/>
  <c r="INF97" i="37"/>
  <c r="FEV97" i="37"/>
  <c r="FRM97" i="37"/>
  <c r="IXA97" i="37"/>
  <c r="DIT97" i="37"/>
  <c r="HFE97" i="37"/>
  <c r="MLY97" i="37"/>
  <c r="MHP97" i="37"/>
  <c r="LZG97" i="37"/>
  <c r="OMJ97" i="37"/>
  <c r="MQC97" i="37"/>
  <c r="QKP97" i="37"/>
  <c r="SLA97" i="37"/>
  <c r="SMB97" i="37"/>
  <c r="TVV97" i="37"/>
  <c r="OTB97" i="37"/>
  <c r="TCR97" i="37"/>
  <c r="VQX97" i="37"/>
  <c r="VOS97" i="37"/>
  <c r="UJK97" i="37"/>
  <c r="MGF97" i="37"/>
  <c r="BYD97" i="37"/>
  <c r="CBI97" i="37"/>
  <c r="ENY97" i="37"/>
  <c r="FDP97" i="37"/>
  <c r="CHN97" i="37"/>
  <c r="FGZ97" i="37"/>
  <c r="GTC97" i="37"/>
  <c r="ITZ97" i="37"/>
  <c r="KAA97" i="37"/>
  <c r="MXN97" i="37"/>
  <c r="LIH97" i="37"/>
  <c r="NLW97" i="37"/>
  <c r="LTD97" i="37"/>
  <c r="QQV97" i="37"/>
  <c r="OWK97" i="37"/>
  <c r="QUE97" i="37"/>
  <c r="QKQ97" i="37"/>
  <c r="QAD97" i="37"/>
  <c r="PCJ97" i="37"/>
  <c r="VAO97" i="37"/>
  <c r="PWX97" i="37"/>
  <c r="TKB97" i="37"/>
  <c r="VRZ97" i="37"/>
  <c r="PPY97" i="37"/>
  <c r="QNA97" i="37"/>
  <c r="QDO97" i="37"/>
  <c r="PRU97" i="37"/>
  <c r="XT97" i="37"/>
  <c r="SH97" i="37"/>
  <c r="GVE97" i="37"/>
  <c r="BOM97" i="37"/>
  <c r="CPZ97" i="37"/>
  <c r="CJY97" i="37"/>
  <c r="JHK97" i="37"/>
  <c r="KVC97" i="37"/>
  <c r="IOA97" i="37"/>
  <c r="OJH97" i="37"/>
  <c r="GOY97" i="37"/>
  <c r="KOR97" i="37"/>
  <c r="OXS97" i="37"/>
  <c r="NWX97" i="37"/>
  <c r="MKO97" i="37"/>
  <c r="VUF97" i="37"/>
  <c r="LUL97" i="37"/>
  <c r="MFT97" i="37"/>
  <c r="LIZ97" i="37"/>
  <c r="JPX97" i="37"/>
  <c r="SSQ97" i="37"/>
  <c r="LRY97" i="37"/>
  <c r="OTF97" i="37"/>
  <c r="WYT97" i="37"/>
  <c r="XAK97" i="37"/>
  <c r="WJC97" i="37"/>
  <c r="VMA97" i="37"/>
  <c r="UYH97" i="37"/>
  <c r="UTJ97" i="37"/>
  <c r="WSE97" i="37"/>
  <c r="ILP97" i="37"/>
  <c r="TST97" i="37"/>
  <c r="TCJ97" i="37"/>
  <c r="NBF97" i="37"/>
  <c r="JLB97" i="37"/>
  <c r="UDE97" i="37"/>
  <c r="QCL97" i="37"/>
  <c r="TBW97" i="37"/>
  <c r="UKC97" i="37"/>
  <c r="RWP97" i="37"/>
  <c r="NII97" i="37"/>
  <c r="WHK97" i="37"/>
  <c r="WZI97" i="37"/>
  <c r="MHI97" i="37"/>
  <c r="TRI97" i="37"/>
  <c r="QFG97" i="37"/>
  <c r="SWO97" i="37"/>
  <c r="VYV97" i="37"/>
  <c r="JAH97" i="37"/>
  <c r="JNJ97" i="37"/>
  <c r="LGD97" i="37"/>
  <c r="KND97" i="37"/>
  <c r="DGV97" i="37"/>
  <c r="HLH97" i="37"/>
  <c r="CZB97" i="37"/>
  <c r="MP97" i="37"/>
  <c r="OCD97" i="37"/>
  <c r="QWY97" i="37"/>
  <c r="WTQ97" i="37"/>
  <c r="VSK97" i="37"/>
  <c r="SET97" i="37"/>
  <c r="LMM97" i="37"/>
  <c r="QWM97" i="37"/>
  <c r="SWW97" i="37"/>
  <c r="PXA97" i="37"/>
  <c r="BJU97" i="37"/>
  <c r="VAK97" i="37"/>
  <c r="VKV97" i="37"/>
  <c r="RHK97" i="37"/>
  <c r="SJO97" i="37"/>
  <c r="OCT97" i="37"/>
  <c r="RNH97" i="37"/>
  <c r="UBL97" i="37"/>
  <c r="OTK97" i="37"/>
  <c r="LAP97" i="37"/>
  <c r="GZH97" i="37"/>
  <c r="HQN97" i="37"/>
  <c r="FAK97" i="37"/>
  <c r="DFB97" i="37"/>
  <c r="GMZ97" i="37"/>
  <c r="BHS97" i="37"/>
  <c r="WVM97" i="37"/>
  <c r="UCR97" i="37"/>
  <c r="VVZ97" i="37"/>
  <c r="WHN97" i="37"/>
  <c r="VIH97" i="37"/>
  <c r="NFQ97" i="37"/>
  <c r="LRZ97" i="37"/>
  <c r="WTO97" i="37"/>
  <c r="TQS97" i="37"/>
  <c r="PTY97" i="37"/>
  <c r="WOL97" i="37"/>
  <c r="OCB97" i="37"/>
  <c r="PXN97" i="37"/>
  <c r="SUB97" i="37"/>
  <c r="MZM97" i="37"/>
  <c r="QBN97" i="37"/>
  <c r="HFR97" i="37"/>
  <c r="JOA97" i="37"/>
  <c r="BGR97" i="37"/>
  <c r="HNA97" i="37"/>
  <c r="GPI97" i="37"/>
  <c r="BFY97" i="37"/>
  <c r="CCG97" i="37"/>
  <c r="BEU97" i="37"/>
  <c r="UET97" i="37"/>
  <c r="QIV97" i="37"/>
  <c r="TFA97" i="37"/>
  <c r="VDY97" i="37"/>
  <c r="WYS97" i="37"/>
  <c r="TPW97" i="37"/>
  <c r="VEX97" i="37"/>
  <c r="TLI97" i="37"/>
  <c r="QPB97" i="37"/>
  <c r="IXO97" i="37"/>
  <c r="TYX97" i="37"/>
  <c r="XDK97" i="37"/>
  <c r="LFX97" i="37"/>
  <c r="QAC97" i="37"/>
  <c r="RLG97" i="37"/>
  <c r="LOB97" i="37"/>
  <c r="LEK97" i="37"/>
  <c r="NVE97" i="37"/>
  <c r="MPP97" i="37"/>
  <c r="ENQ97" i="37"/>
  <c r="IPJ97" i="37"/>
  <c r="FUA97" i="37"/>
  <c r="FSH97" i="37"/>
  <c r="SE97" i="37"/>
  <c r="LKZ97" i="37"/>
  <c r="RXQ97" i="37"/>
  <c r="TRV97" i="37"/>
  <c r="FKC97" i="37"/>
  <c r="JA97" i="37"/>
  <c r="GEP97" i="37"/>
  <c r="ABW97" i="37"/>
  <c r="ECY97" i="37"/>
  <c r="PG97" i="37"/>
  <c r="ERA97" i="37"/>
  <c r="EGS97" i="37"/>
  <c r="HEK97" i="37"/>
  <c r="HBZ97" i="37"/>
  <c r="AYK97" i="37"/>
  <c r="FKS97" i="37"/>
  <c r="EMH97" i="37"/>
  <c r="BXM97" i="37"/>
  <c r="AEV97" i="37"/>
  <c r="FIQ97" i="37"/>
  <c r="CXY97" i="37"/>
  <c r="CPE97" i="37"/>
  <c r="GEM97" i="37"/>
  <c r="ALV97" i="37"/>
  <c r="FFY97" i="37"/>
  <c r="GLH97" i="37"/>
  <c r="JHA97" i="37"/>
  <c r="JEB97" i="37"/>
  <c r="HPK97" i="37"/>
  <c r="QZD97" i="37"/>
  <c r="QLP97" i="37"/>
  <c r="BRT97" i="37"/>
  <c r="GHH97" i="37"/>
  <c r="EEG97" i="37"/>
  <c r="FOJ97" i="37"/>
  <c r="ILI97" i="37"/>
  <c r="LRP97" i="37"/>
  <c r="KLF97" i="37"/>
  <c r="JGO97" i="37"/>
  <c r="NMY97" i="37"/>
  <c r="NMM97" i="37"/>
  <c r="UER97" i="37"/>
  <c r="IPC97" i="37"/>
  <c r="ABU97" i="37"/>
  <c r="CKF97" i="37"/>
  <c r="BUN97" i="37"/>
  <c r="JMP97" i="37"/>
  <c r="EKP97" i="37"/>
  <c r="HKC97" i="37"/>
  <c r="EYJ97" i="37"/>
  <c r="JRX97" i="37"/>
  <c r="HTW97" i="37"/>
  <c r="MIR97" i="37"/>
  <c r="KVF97" i="37"/>
  <c r="PCK97" i="37"/>
  <c r="DKF97" i="37"/>
  <c r="ONW97" i="37"/>
  <c r="KUZ97" i="37"/>
  <c r="QJL97" i="37"/>
  <c r="LMW97" i="37"/>
  <c r="QF97" i="37"/>
  <c r="BWS97" i="37"/>
  <c r="HSS97" i="37"/>
  <c r="FYK97" i="37"/>
  <c r="KSM97" i="37"/>
  <c r="CHJ97" i="37"/>
  <c r="HCR97" i="37"/>
  <c r="GSB97" i="37"/>
  <c r="KEI97" i="37"/>
  <c r="KJJ97" i="37"/>
  <c r="IUX97" i="37"/>
  <c r="NAN97" i="37"/>
  <c r="IVJ97" i="37"/>
  <c r="KWX97" i="37"/>
  <c r="NIQ97" i="37"/>
  <c r="OUO97" i="37"/>
  <c r="SYJ97" i="37"/>
  <c r="OSP97" i="37"/>
  <c r="BCM97" i="37"/>
  <c r="BHA97" i="37"/>
  <c r="HFA97" i="37"/>
  <c r="GYV97" i="37"/>
  <c r="JGY97" i="37"/>
  <c r="DRF97" i="37"/>
  <c r="NAF97" i="37"/>
  <c r="FVC97" i="37"/>
  <c r="MIX97" i="37"/>
  <c r="JWJ97" i="37"/>
  <c r="NWI97" i="37"/>
  <c r="GYM97" i="37"/>
  <c r="RMB97" i="37"/>
  <c r="PJE97" i="37"/>
  <c r="RJI97" i="37"/>
  <c r="DIC97" i="37"/>
  <c r="GHJ97" i="37"/>
  <c r="HRJ97" i="37"/>
  <c r="OPH97" i="37"/>
  <c r="KTZ97" i="37"/>
  <c r="MKL97" i="37"/>
  <c r="QUD97" i="37"/>
  <c r="OOE97" i="37"/>
  <c r="PZD97" i="37"/>
  <c r="CJS97" i="37"/>
  <c r="BDT97" i="37"/>
  <c r="GBB97" i="37"/>
  <c r="MLK97" i="37"/>
  <c r="OSG97" i="37"/>
  <c r="QKC97" i="37"/>
  <c r="QQE97" i="37"/>
  <c r="LNN97" i="37"/>
  <c r="LU97" i="37"/>
  <c r="FEJ97" i="37"/>
  <c r="HCE97" i="37"/>
  <c r="JIE97" i="37"/>
  <c r="PRN97" i="37"/>
  <c r="MLO97" i="37"/>
  <c r="NGA97" i="37"/>
  <c r="UBW97" i="37"/>
  <c r="VDR97" i="37"/>
  <c r="WMH97" i="37"/>
  <c r="CRZ97" i="37"/>
  <c r="KQQ97" i="37"/>
  <c r="EBD97" i="37"/>
  <c r="GIE97" i="37"/>
  <c r="LTJ97" i="37"/>
  <c r="MDX97" i="37"/>
  <c r="PPK97" i="37"/>
  <c r="PMT97" i="37"/>
  <c r="QET97" i="37"/>
  <c r="WBI97" i="37"/>
  <c r="QHH97" i="37"/>
  <c r="AD97" i="37"/>
  <c r="DRN97" i="37"/>
  <c r="BQN97" i="37"/>
  <c r="OTL97" i="37"/>
  <c r="LCS97" i="37"/>
  <c r="MTW97" i="37"/>
  <c r="MAC97" i="37"/>
  <c r="SYR97" i="37"/>
  <c r="XEV97" i="37"/>
  <c r="WWU97" i="37"/>
  <c r="UZZ97" i="37"/>
  <c r="SNQ97" i="37"/>
  <c r="LCK97" i="37"/>
  <c r="SLD97" i="37"/>
  <c r="RHN97" i="37"/>
  <c r="WNK97" i="37"/>
  <c r="PTO97" i="37"/>
  <c r="EBN97" i="37"/>
  <c r="JSB97" i="37"/>
  <c r="DJE97" i="37"/>
  <c r="ERL97" i="37"/>
  <c r="XEO97" i="37"/>
  <c r="SDT97" i="37"/>
  <c r="WOA97" i="37"/>
  <c r="UTU97" i="37"/>
  <c r="SBA97" i="37"/>
  <c r="TKJ97" i="37"/>
  <c r="MAF97" i="37"/>
  <c r="EAL97" i="37"/>
  <c r="WKG97" i="37"/>
  <c r="UIP97" i="37"/>
  <c r="VHB97" i="37"/>
  <c r="WCJ97" i="37"/>
  <c r="LYX97" i="37"/>
  <c r="HRQ97" i="37"/>
  <c r="DGH97" i="37"/>
  <c r="TTJ97" i="37"/>
  <c r="USP97" i="37"/>
  <c r="TAZ97" i="37"/>
  <c r="WSW97" i="37"/>
  <c r="PNK97" i="37"/>
  <c r="JEA97" i="37"/>
  <c r="IAN97" i="37"/>
  <c r="AVO97" i="37"/>
  <c r="PZR97" i="37"/>
  <c r="HN97" i="37"/>
  <c r="AJS97" i="37"/>
  <c r="JYX97" i="37"/>
  <c r="HJY97" i="37"/>
  <c r="BKW97" i="37"/>
  <c r="EXO97" i="37"/>
  <c r="BNR97" i="37"/>
  <c r="FSA97" i="37"/>
  <c r="DAG97" i="37"/>
  <c r="RC97" i="37"/>
  <c r="BMS97" i="37"/>
  <c r="JRA97" i="37"/>
  <c r="RER97" i="37"/>
  <c r="CHY97" i="37"/>
  <c r="EWG97" i="37"/>
  <c r="IBV97" i="37"/>
  <c r="LBN97" i="37"/>
  <c r="NTN97" i="37"/>
  <c r="UKF97" i="37"/>
  <c r="AYI97" i="37"/>
  <c r="FEZ97" i="37"/>
  <c r="EXX97" i="37"/>
  <c r="FPM97" i="37"/>
  <c r="POM97" i="37"/>
  <c r="PBB97" i="37"/>
  <c r="QOZ97" i="37"/>
  <c r="AIJ97" i="37"/>
  <c r="BSA97" i="37"/>
  <c r="HMC97" i="37"/>
  <c r="FSF97" i="37"/>
  <c r="JIS97" i="37"/>
  <c r="NPF97" i="37"/>
  <c r="TDX97" i="37"/>
  <c r="BUB97" i="37"/>
  <c r="HSE97" i="37"/>
  <c r="HHJ97" i="37"/>
  <c r="DAA97" i="37"/>
  <c r="HLL97" i="37"/>
  <c r="ORI97" i="37"/>
  <c r="OCY97" i="37"/>
  <c r="POT97" i="37"/>
  <c r="EIR97" i="37"/>
  <c r="GSM97" i="37"/>
  <c r="OZL97" i="37"/>
  <c r="QND97" i="37"/>
  <c r="TEC97" i="37"/>
  <c r="WDG97" i="37"/>
  <c r="BYO97" i="37"/>
  <c r="DDQ97" i="37"/>
  <c r="JHO97" i="37"/>
  <c r="OPT97" i="37"/>
  <c r="FMW97" i="37"/>
  <c r="LWD97" i="37"/>
  <c r="QWS97" i="37"/>
  <c r="MCI97" i="37"/>
  <c r="IQ97" i="37"/>
  <c r="JSP97" i="37"/>
  <c r="GZF97" i="37"/>
  <c r="QCP97" i="37"/>
  <c r="PHU97" i="37"/>
  <c r="SYC97" i="37"/>
  <c r="UHY97" i="37"/>
  <c r="WOO97" i="37"/>
  <c r="NZJ97" i="37"/>
  <c r="FQ97" i="37"/>
  <c r="FEQ97" i="37"/>
  <c r="JSS97" i="37"/>
  <c r="NTR97" i="37"/>
  <c r="OKA97" i="37"/>
  <c r="QAQ97" i="37"/>
  <c r="QOS97" i="37"/>
  <c r="VMQ97" i="37"/>
  <c r="QLG97" i="37"/>
  <c r="RLF97" i="37"/>
  <c r="BZB97" i="37"/>
  <c r="ABI97" i="37"/>
  <c r="FFV97" i="37"/>
  <c r="JNG97" i="37"/>
  <c r="IWG97" i="37"/>
  <c r="NFY97" i="37"/>
  <c r="NEI97" i="37"/>
  <c r="LNM97" i="37"/>
  <c r="MQH97" i="37"/>
  <c r="LEY97" i="37"/>
  <c r="VGO97" i="37"/>
  <c r="PLH97" i="37"/>
  <c r="QBG97" i="37"/>
  <c r="RSS97" i="37"/>
  <c r="QPJ97" i="37"/>
  <c r="RTA97" i="37"/>
  <c r="PAH97" i="37"/>
  <c r="SAX97" i="37"/>
  <c r="PRB97" i="37"/>
  <c r="GOR97" i="37"/>
  <c r="CYU97" i="37"/>
  <c r="OUX97" i="37"/>
  <c r="UFW97" i="37"/>
  <c r="NRU97" i="37"/>
  <c r="SIQ97" i="37"/>
  <c r="RPY97" i="37"/>
  <c r="NET97" i="37"/>
  <c r="LHP97" i="37"/>
  <c r="AQY97" i="37"/>
  <c r="UZF97" i="37"/>
  <c r="QOV97" i="37"/>
  <c r="UUL97" i="37"/>
  <c r="MRH97" i="37"/>
  <c r="JVH97" i="37"/>
  <c r="OMF97" i="37"/>
  <c r="EAI97" i="37"/>
  <c r="BGI97" i="37"/>
  <c r="NUM97" i="37"/>
  <c r="UQY97" i="37"/>
  <c r="OVI97" i="37"/>
  <c r="TAG97" i="37"/>
  <c r="ORX97" i="37"/>
  <c r="HNN97" i="37"/>
  <c r="MJX97" i="37"/>
  <c r="FIC97" i="37"/>
  <c r="BNB97" i="37"/>
  <c r="XEZ97" i="37"/>
  <c r="UO97" i="37"/>
  <c r="BDD97" i="37"/>
  <c r="BAH97" i="37"/>
  <c r="KEQ97" i="37"/>
  <c r="ELZ97" i="37"/>
  <c r="BUS97" i="37"/>
  <c r="FHW97" i="37"/>
  <c r="CIA97" i="37"/>
  <c r="BXP97" i="37"/>
  <c r="EDD97" i="37"/>
  <c r="GGT97" i="37"/>
  <c r="DRE97" i="37"/>
  <c r="IVI97" i="37"/>
  <c r="JLS97" i="37"/>
  <c r="KH97" i="37"/>
  <c r="FKV97" i="37"/>
  <c r="IKC97" i="37"/>
  <c r="KNX97" i="37"/>
  <c r="OGS97" i="37"/>
  <c r="UPT97" i="37"/>
  <c r="FY97" i="37"/>
  <c r="BQF97" i="37"/>
  <c r="HYW97" i="37"/>
  <c r="IKU97" i="37"/>
  <c r="LID97" i="37"/>
  <c r="MLM97" i="37"/>
  <c r="OGV97" i="37"/>
  <c r="MNB97" i="37"/>
  <c r="BKZ97" i="37"/>
  <c r="HGO97" i="37"/>
  <c r="HVF97" i="37"/>
  <c r="KRM97" i="37"/>
  <c r="FUD97" i="37"/>
  <c r="LSD97" i="37"/>
  <c r="LUX97" i="37"/>
  <c r="BER97" i="37"/>
  <c r="AUO97" i="37"/>
  <c r="BYX97" i="37"/>
  <c r="HWU97" i="37"/>
  <c r="NLH97" i="37"/>
  <c r="KYX97" i="37"/>
  <c r="OJN97" i="37"/>
  <c r="RXW97" i="37"/>
  <c r="CFF97" i="37"/>
  <c r="FDD97" i="37"/>
  <c r="HGW97" i="37"/>
  <c r="OUI97" i="37"/>
  <c r="RHL97" i="37"/>
  <c r="NMT97" i="37"/>
  <c r="LLY97" i="37"/>
  <c r="GRM97" i="37"/>
  <c r="ENU97" i="37"/>
  <c r="JAO97" i="37"/>
  <c r="MGD97" i="37"/>
  <c r="RAS97" i="37"/>
  <c r="PNO97" i="37"/>
  <c r="AFX97" i="37"/>
  <c r="IFK97" i="37"/>
  <c r="IHO97" i="37"/>
  <c r="GOD97" i="37"/>
  <c r="GPH97" i="37"/>
  <c r="UNZ97" i="37"/>
  <c r="MQU97" i="37"/>
  <c r="ARF97" i="37"/>
  <c r="DPZ97" i="37"/>
  <c r="FTW97" i="37"/>
  <c r="LNQ97" i="37"/>
  <c r="OWC97" i="37"/>
  <c r="NCC97" i="37"/>
  <c r="RSI97" i="37"/>
  <c r="VSR97" i="37"/>
  <c r="UDV97" i="37"/>
  <c r="REC97" i="37"/>
  <c r="AIB97" i="37"/>
  <c r="FSK97" i="37"/>
  <c r="FYC97" i="37"/>
  <c r="PLL97" i="37"/>
  <c r="IUK97" i="37"/>
  <c r="NSA97" i="37"/>
  <c r="MCB97" i="37"/>
  <c r="QQZ97" i="37"/>
  <c r="MGG97" i="37"/>
  <c r="CAI97" i="37"/>
  <c r="QYP97" i="37"/>
  <c r="SQT97" i="37"/>
  <c r="SYH97" i="37"/>
  <c r="VCA97" i="37"/>
  <c r="SKC97" i="37"/>
  <c r="UBX97" i="37"/>
  <c r="HPT97" i="37"/>
  <c r="FBW97" i="37"/>
  <c r="BIM97" i="37"/>
  <c r="NIK97" i="37"/>
  <c r="WSB97" i="37"/>
  <c r="MPQ97" i="37"/>
  <c r="RUF97" i="37"/>
  <c r="REW97" i="37"/>
  <c r="SEN97" i="37"/>
  <c r="KKH97" i="37"/>
  <c r="EAY97" i="37"/>
  <c r="FSP97" i="37"/>
  <c r="UOB97" i="37"/>
  <c r="VYG97" i="37"/>
  <c r="SKI97" i="37"/>
  <c r="LVX97" i="37"/>
  <c r="EEL97" i="37"/>
  <c r="PXB97" i="37"/>
  <c r="JFO97" i="37"/>
  <c r="DDS97" i="37"/>
  <c r="RDO97" i="37"/>
  <c r="VPB97" i="37"/>
  <c r="SLW97" i="37"/>
  <c r="SQC97" i="37"/>
  <c r="OXV97" i="37"/>
  <c r="KMQ97" i="37"/>
  <c r="GBR97" i="37"/>
  <c r="YW97" i="37"/>
  <c r="PXW97" i="37"/>
  <c r="SN97" i="37"/>
  <c r="BVR97" i="37"/>
  <c r="KKE97" i="37"/>
  <c r="ETW97" i="37"/>
  <c r="FM97" i="37"/>
  <c r="FRJ97" i="37"/>
  <c r="CUC97" i="37"/>
  <c r="IZ97" i="37"/>
  <c r="EOL97" i="37"/>
  <c r="BSC97" i="37"/>
  <c r="EUP97" i="37"/>
  <c r="JIR97" i="37"/>
  <c r="MLG97" i="37"/>
  <c r="EDG97" i="37"/>
  <c r="FVE97" i="37"/>
  <c r="JPA97" i="37"/>
  <c r="KWN97" i="37"/>
  <c r="LSG97" i="37"/>
  <c r="VAV97" i="37"/>
  <c r="APT97" i="37"/>
  <c r="CPF97" i="37"/>
  <c r="CGT97" i="37"/>
  <c r="FJQ97" i="37"/>
  <c r="PCR97" i="37"/>
  <c r="POG97" i="37"/>
  <c r="RLD97" i="37"/>
  <c r="BTM97" i="37"/>
  <c r="AZL97" i="37"/>
  <c r="HQM97" i="37"/>
  <c r="DHY97" i="37"/>
  <c r="IRW97" i="37"/>
  <c r="CNQ97" i="37"/>
  <c r="NYS97" i="37"/>
  <c r="MAL97" i="37"/>
  <c r="VC97" i="37"/>
  <c r="AMH97" i="37"/>
  <c r="EIK97" i="37"/>
  <c r="HXS97" i="37"/>
  <c r="IFI97" i="37"/>
  <c r="PDK97" i="37"/>
  <c r="MUV97" i="37"/>
  <c r="NDF97" i="37"/>
  <c r="SDX97" i="37"/>
  <c r="CVO97" i="37"/>
  <c r="HUY97" i="37"/>
  <c r="PRL97" i="37"/>
  <c r="NBX97" i="37"/>
  <c r="RPH97" i="37"/>
  <c r="PED97" i="37"/>
  <c r="VPV97" i="37"/>
  <c r="HGG97" i="37"/>
  <c r="BNJ97" i="37"/>
  <c r="JXU97" i="37"/>
  <c r="NGK97" i="37"/>
  <c r="OUK97" i="37"/>
  <c r="SXE97" i="37"/>
  <c r="TWD97" i="37"/>
  <c r="YR97" i="37"/>
  <c r="DBD97" i="37"/>
  <c r="JGB97" i="37"/>
  <c r="KZT97" i="37"/>
  <c r="SEJ97" i="37"/>
  <c r="UUA97" i="37"/>
  <c r="VXK97" i="37"/>
  <c r="OQH97" i="37"/>
  <c r="BKM97" i="37"/>
  <c r="JQG97" i="37"/>
  <c r="IMS97" i="37"/>
  <c r="IWE97" i="37"/>
  <c r="SDD97" i="37"/>
  <c r="RYW97" i="37"/>
  <c r="VYS97" i="37"/>
  <c r="XBV97" i="37"/>
  <c r="SHU97" i="37"/>
  <c r="DSW97" i="37"/>
  <c r="EFX97" i="37"/>
  <c r="GTH97" i="37"/>
  <c r="GRJ97" i="37"/>
  <c r="PNS97" i="37"/>
  <c r="ODQ97" i="37"/>
  <c r="TQU97" i="37"/>
  <c r="RDB97" i="37"/>
  <c r="IUZ97" i="37"/>
  <c r="STJ97" i="37"/>
  <c r="JXB97" i="37"/>
  <c r="WJF97" i="37"/>
  <c r="SFC97" i="37"/>
  <c r="WZX97" i="37"/>
  <c r="UUX97" i="37"/>
  <c r="TKV97" i="37"/>
  <c r="JZJ97" i="37"/>
  <c r="GTJ97" i="37"/>
  <c r="UDC97" i="37"/>
  <c r="VAG97" i="37"/>
  <c r="VVE97" i="37"/>
  <c r="UIW97" i="37"/>
  <c r="SZL97" i="37"/>
  <c r="QTU97" i="37"/>
  <c r="LOU97" i="37"/>
  <c r="JGI97" i="37"/>
  <c r="BGH97" i="37"/>
  <c r="UCQ97" i="37"/>
  <c r="PHX97" i="37"/>
  <c r="UCH97" i="37"/>
  <c r="KLW97" i="37"/>
  <c r="RAG97" i="37"/>
  <c r="NGM97" i="37"/>
  <c r="IHK97" i="37"/>
  <c r="BDW97" i="37"/>
  <c r="SCV97" i="37"/>
  <c r="TKW97" i="37"/>
  <c r="TWX97" i="37"/>
  <c r="VEW97" i="37"/>
  <c r="VOD97" i="37"/>
  <c r="ODN97" i="37"/>
  <c r="JXN97" i="37"/>
  <c r="ETR97" i="37"/>
  <c r="VCG97" i="37"/>
  <c r="AYO97" i="37"/>
  <c r="ZY97" i="37"/>
  <c r="AHG97" i="37"/>
  <c r="AVL97" i="37"/>
  <c r="FBJ97" i="37"/>
  <c r="ALZ97" i="37"/>
  <c r="BTB97" i="37"/>
  <c r="DET97" i="37"/>
  <c r="ANR97" i="37"/>
  <c r="EZT97" i="37"/>
  <c r="DQK97" i="37"/>
  <c r="OFP97" i="37"/>
  <c r="KWB97" i="37"/>
  <c r="CTW97" i="37"/>
  <c r="HNK97" i="37"/>
  <c r="DAB97" i="37"/>
  <c r="QDX97" i="37"/>
  <c r="LJV97" i="37"/>
  <c r="MBD97" i="37"/>
  <c r="REG97" i="37"/>
  <c r="DII97" i="37"/>
  <c r="DLF97" i="37"/>
  <c r="FWM97" i="37"/>
  <c r="PIF97" i="37"/>
  <c r="KRV97" i="37"/>
  <c r="OUA97" i="37"/>
  <c r="QWD97" i="37"/>
  <c r="IAT97" i="37"/>
  <c r="GFG97" i="37"/>
  <c r="FWU97" i="37"/>
  <c r="IQJ97" i="37"/>
  <c r="MHC97" i="37"/>
  <c r="VSJ97" i="37"/>
  <c r="AUY97" i="37"/>
  <c r="CAD97" i="37"/>
  <c r="IEV97" i="37"/>
  <c r="GOT97" i="37"/>
  <c r="OBX97" i="37"/>
  <c r="KEL97" i="37"/>
  <c r="PJW97" i="37"/>
  <c r="UGB97" i="37"/>
  <c r="SJY97" i="37"/>
  <c r="DZR97" i="37"/>
  <c r="IHD97" i="37"/>
  <c r="IWO97" i="37"/>
  <c r="LMD97" i="37"/>
  <c r="RZL97" i="37"/>
  <c r="OLI97" i="37"/>
  <c r="MMN97" i="37"/>
  <c r="FGD97" i="37"/>
  <c r="DXI97" i="37"/>
  <c r="IED97" i="37"/>
  <c r="OAQ97" i="37"/>
  <c r="PKA97" i="37"/>
  <c r="JGR97" i="37"/>
  <c r="UCS97" i="37"/>
  <c r="EQQ97" i="37"/>
  <c r="EPP97" i="37"/>
  <c r="LTX97" i="37"/>
  <c r="LOS97" i="37"/>
  <c r="SMY97" i="37"/>
  <c r="OEV97" i="37"/>
  <c r="WEA97" i="37"/>
  <c r="PLY97" i="37"/>
  <c r="GBI97" i="37"/>
  <c r="CWT97" i="37"/>
  <c r="LAB97" i="37"/>
  <c r="FIN97" i="37"/>
  <c r="RGS97" i="37"/>
  <c r="RII97" i="37"/>
  <c r="RDK97" i="37"/>
  <c r="SBR97" i="37"/>
  <c r="SKJ97" i="37"/>
  <c r="DRM97" i="37"/>
  <c r="FDZ97" i="37"/>
  <c r="IBA97" i="37"/>
  <c r="DTE97" i="37"/>
  <c r="LBU97" i="37"/>
  <c r="ORQ97" i="37"/>
  <c r="NXD97" i="37"/>
  <c r="NYH97" i="37"/>
  <c r="MEE97" i="37"/>
  <c r="VUK97" i="37"/>
  <c r="WIQ97" i="37"/>
  <c r="ULM97" i="37"/>
  <c r="SEU97" i="37"/>
  <c r="NTU97" i="37"/>
  <c r="UEL97" i="37"/>
  <c r="MPF97" i="37"/>
  <c r="NFI97" i="37"/>
  <c r="DNM97" i="37"/>
  <c r="EAP97" i="37"/>
  <c r="TBJ97" i="37"/>
  <c r="SNJ97" i="37"/>
  <c r="NQC97" i="37"/>
  <c r="TZN97" i="37"/>
  <c r="XAU97" i="37"/>
  <c r="NWB97" i="37"/>
  <c r="HMN97" i="37"/>
  <c r="DSY97" i="37"/>
  <c r="RFN97" i="37"/>
  <c r="XBA97" i="37"/>
  <c r="TUC97" i="37"/>
  <c r="MHW97" i="37"/>
  <c r="MIT97" i="37"/>
  <c r="NCN97" i="37"/>
  <c r="GWO97" i="37"/>
  <c r="PHG97" i="37"/>
  <c r="USO97" i="37"/>
  <c r="LAR97" i="37"/>
  <c r="RWL97" i="37"/>
  <c r="MSW97" i="37"/>
  <c r="JAN97" i="37"/>
  <c r="BAC97" i="37"/>
  <c r="LJK97" i="37"/>
  <c r="NSX97" i="37"/>
  <c r="KWG97" i="37"/>
  <c r="DKL97" i="37"/>
  <c r="MC97" i="37"/>
  <c r="CXC97" i="37"/>
  <c r="ASB97" i="37"/>
  <c r="DF97" i="37"/>
  <c r="AGN97" i="37"/>
  <c r="EPT97" i="37"/>
  <c r="CTV97" i="37"/>
  <c r="ETE97" i="37"/>
  <c r="AQG97" i="37"/>
  <c r="CJO97" i="37"/>
  <c r="OI97" i="37"/>
  <c r="BIL97" i="37"/>
  <c r="BCY97" i="37"/>
  <c r="CTB97" i="37"/>
  <c r="CDF97" i="37"/>
  <c r="CBY97" i="37"/>
  <c r="ALF97" i="37"/>
  <c r="ABL97" i="37"/>
  <c r="BPX97" i="37"/>
  <c r="CRH97" i="37"/>
  <c r="CMD97" i="37"/>
  <c r="GPE97" i="37"/>
  <c r="ETA97" i="37"/>
  <c r="FIK97" i="37"/>
  <c r="OQR97" i="37"/>
  <c r="KGL97" i="37"/>
  <c r="MYT97" i="37"/>
  <c r="NHV97" i="37"/>
  <c r="EQU97" i="37"/>
  <c r="ACZ97" i="37"/>
  <c r="HZO97" i="37"/>
  <c r="JFI97" i="37"/>
  <c r="FBG97" i="37"/>
  <c r="KQK97" i="37"/>
  <c r="DPS97" i="37"/>
  <c r="MNL97" i="37"/>
  <c r="NER97" i="37"/>
  <c r="NAX97" i="37"/>
  <c r="MHU97" i="37"/>
  <c r="MAU97" i="37"/>
  <c r="RKH97" i="37"/>
  <c r="BEB97" i="37"/>
  <c r="EPJ97" i="37"/>
  <c r="ENJ97" i="37"/>
  <c r="IAB97" i="37"/>
  <c r="EYP97" i="37"/>
  <c r="CQS97" i="37"/>
  <c r="CSL97" i="37"/>
  <c r="JBR97" i="37"/>
  <c r="HHF97" i="37"/>
  <c r="PTH97" i="37"/>
  <c r="KXE97" i="37"/>
  <c r="KZK97" i="37"/>
  <c r="NLV97" i="37"/>
  <c r="MUW97" i="37"/>
  <c r="PAP97" i="37"/>
  <c r="TZP97" i="37"/>
  <c r="RCE97" i="37"/>
  <c r="BED97" i="37"/>
  <c r="DBB97" i="37"/>
  <c r="CZN97" i="37"/>
  <c r="FPZ97" i="37"/>
  <c r="EWY97" i="37"/>
  <c r="GNF97" i="37"/>
  <c r="ESV97" i="37"/>
  <c r="DBU97" i="37"/>
  <c r="JQF97" i="37"/>
  <c r="NVX97" i="37"/>
  <c r="JQQ97" i="37"/>
  <c r="GKS97" i="37"/>
  <c r="JHW97" i="37"/>
  <c r="OVA97" i="37"/>
  <c r="IOZ97" i="37"/>
  <c r="MWC97" i="37"/>
  <c r="VXX97" i="37"/>
  <c r="TN97" i="37"/>
  <c r="FNB97" i="37"/>
  <c r="CDZ97" i="37"/>
  <c r="BLE97" i="37"/>
  <c r="JDV97" i="37"/>
  <c r="AHI97" i="37"/>
  <c r="DUB97" i="37"/>
  <c r="GKH97" i="37"/>
  <c r="GFR97" i="37"/>
  <c r="HAX97" i="37"/>
  <c r="FTI97" i="37"/>
  <c r="PZT97" i="37"/>
  <c r="EHJ97" i="37"/>
  <c r="PPM97" i="37"/>
  <c r="LFZ97" i="37"/>
  <c r="NHZ97" i="37"/>
  <c r="KHO97" i="37"/>
  <c r="NQK97" i="37"/>
  <c r="URD97" i="37"/>
  <c r="SNL97" i="37"/>
  <c r="SPZ97" i="37"/>
  <c r="MGU97" i="37"/>
  <c r="AZE97" i="37"/>
  <c r="DMJ97" i="37"/>
  <c r="DCN97" i="37"/>
  <c r="EUB97" i="37"/>
  <c r="ECZ97" i="37"/>
  <c r="JGW97" i="37"/>
  <c r="JKX97" i="37"/>
  <c r="LUR97" i="37"/>
  <c r="PZB97" i="37"/>
  <c r="LNA97" i="37"/>
  <c r="LMJ97" i="37"/>
  <c r="SJP97" i="37"/>
  <c r="NIW97" i="37"/>
  <c r="OXM97" i="37"/>
  <c r="PXM97" i="37"/>
  <c r="SEO97" i="37"/>
  <c r="MXW97" i="37"/>
  <c r="UPJ97" i="37"/>
  <c r="WMX97" i="37"/>
  <c r="AKG97" i="37"/>
  <c r="CSV97" i="37"/>
  <c r="EXK97" i="37"/>
  <c r="EOB97" i="37"/>
  <c r="IPL97" i="37"/>
  <c r="LBT97" i="37"/>
  <c r="ISS97" i="37"/>
  <c r="LBM97" i="37"/>
  <c r="IAR97" i="37"/>
  <c r="OJZ97" i="37"/>
  <c r="OEO97" i="37"/>
  <c r="QNP97" i="37"/>
  <c r="PZI97" i="37"/>
  <c r="JFM97" i="37"/>
  <c r="KBE97" i="37"/>
  <c r="KOA97" i="37"/>
  <c r="UZO97" i="37"/>
  <c r="QKG97" i="37"/>
  <c r="WDM97" i="37"/>
  <c r="RO97" i="37"/>
  <c r="CGN97" i="37"/>
  <c r="FOA97" i="37"/>
  <c r="JAG97" i="37"/>
  <c r="GWZ97" i="37"/>
  <c r="GFA97" i="37"/>
  <c r="KAZ97" i="37"/>
  <c r="MBT97" i="37"/>
  <c r="KQZ97" i="37"/>
  <c r="HVS97" i="37"/>
  <c r="MDU97" i="37"/>
  <c r="KZB97" i="37"/>
  <c r="TMR97" i="37"/>
  <c r="SUZ97" i="37"/>
  <c r="ONC97" i="37"/>
  <c r="OTS97" i="37"/>
  <c r="OPZ97" i="37"/>
  <c r="WWK97" i="37"/>
  <c r="KPB97" i="37"/>
  <c r="TPB97" i="37"/>
  <c r="MDO97" i="37"/>
  <c r="PGQ97" i="37"/>
  <c r="TCV97" i="37"/>
  <c r="TLJ97" i="37"/>
  <c r="ADQ97" i="37"/>
  <c r="GUS97" i="37"/>
  <c r="ERV97" i="37"/>
  <c r="EQR97" i="37"/>
  <c r="KNI97" i="37"/>
  <c r="ENK97" i="37"/>
  <c r="HGI97" i="37"/>
  <c r="NON97" i="37"/>
  <c r="LPR97" i="37"/>
  <c r="JBY97" i="37"/>
  <c r="OBT97" i="37"/>
  <c r="MYE97" i="37"/>
  <c r="LFL97" i="37"/>
  <c r="UZL97" i="37"/>
  <c r="JBW97" i="37"/>
  <c r="KUJ97" i="37"/>
  <c r="IVR97" i="37"/>
  <c r="FCU97" i="37"/>
  <c r="SGB97" i="37"/>
  <c r="JVS97" i="37"/>
  <c r="MYH97" i="37"/>
  <c r="WLD97" i="37"/>
  <c r="VXA97" i="37"/>
  <c r="VUU97" i="37"/>
  <c r="VDF97" i="37"/>
  <c r="UKO97" i="37"/>
  <c r="UFR97" i="37"/>
  <c r="ARX97" i="37"/>
  <c r="CSP97" i="37"/>
  <c r="DST97" i="37"/>
  <c r="FGT97" i="37"/>
  <c r="CUP97" i="37"/>
  <c r="KCT97" i="37"/>
  <c r="FMX97" i="37"/>
  <c r="HGH97" i="37"/>
  <c r="JTH97" i="37"/>
  <c r="LFO97" i="37"/>
  <c r="NUE97" i="37"/>
  <c r="GIX97" i="37"/>
  <c r="OKO97" i="37"/>
  <c r="MQO97" i="37"/>
  <c r="RJH97" i="37"/>
  <c r="QBH97" i="37"/>
  <c r="RKU97" i="37"/>
  <c r="QYT97" i="37"/>
  <c r="QPF97" i="37"/>
  <c r="PVQ97" i="37"/>
  <c r="VND97" i="37"/>
  <c r="QLU97" i="37"/>
  <c r="TXU97" i="37"/>
  <c r="WLE97" i="37"/>
  <c r="QTA97" i="37"/>
  <c r="RMF97" i="37"/>
  <c r="RDL97" i="37"/>
  <c r="QUK97" i="37"/>
  <c r="QJW97" i="37"/>
  <c r="UCL97" i="37"/>
  <c r="WRD97" i="37"/>
  <c r="WXO97" i="37"/>
  <c r="VPM97" i="37"/>
  <c r="SUJ97" i="37"/>
  <c r="UPV97" i="37"/>
  <c r="WOS97" i="37"/>
  <c r="ULK97" i="37"/>
  <c r="WLL97" i="37"/>
  <c r="WEE97" i="37"/>
  <c r="UNH97" i="37"/>
  <c r="SME97" i="37"/>
  <c r="MOZ97" i="37"/>
  <c r="VIA97" i="37"/>
  <c r="LYG97" i="37"/>
  <c r="NZG97" i="37"/>
  <c r="RNI97" i="37"/>
  <c r="HLV97" i="37"/>
  <c r="OEQ97" i="37"/>
  <c r="NVT97" i="37"/>
  <c r="PYB97" i="37"/>
  <c r="ONX97" i="37"/>
  <c r="JGX97" i="37"/>
  <c r="BRX97" i="37"/>
  <c r="JTW97" i="37"/>
  <c r="DTM97" i="37"/>
  <c r="EHC97" i="37"/>
  <c r="TQX97" i="37"/>
  <c r="UGO97" i="37"/>
  <c r="QML97" i="37"/>
  <c r="THB97" i="37"/>
  <c r="VFT97" i="37"/>
  <c r="XCF97" i="37"/>
  <c r="UDB97" i="37"/>
  <c r="VHD97" i="37"/>
  <c r="TMK97" i="37"/>
  <c r="QRB97" i="37"/>
  <c r="KHT97" i="37"/>
  <c r="TZZ97" i="37"/>
  <c r="XEI97" i="37"/>
  <c r="LQG97" i="37"/>
  <c r="QFF97" i="37"/>
  <c r="RMG97" i="37"/>
  <c r="LPX97" i="37"/>
  <c r="LKL97" i="37"/>
  <c r="NWE97" i="37"/>
  <c r="MQN97" i="37"/>
  <c r="FSY97" i="37"/>
  <c r="IVY97" i="37"/>
  <c r="FVG97" i="37"/>
  <c r="FTH97" i="37"/>
  <c r="ZU97" i="37"/>
  <c r="QPW97" i="37"/>
  <c r="OFX97" i="37"/>
  <c r="NXQ97" i="37"/>
  <c r="SIH97" i="37"/>
  <c r="UID97" i="37"/>
  <c r="VSW97" i="37"/>
  <c r="TGY97" i="37"/>
  <c r="QHG97" i="37"/>
  <c r="IAF97" i="37"/>
  <c r="WFS97" i="37"/>
  <c r="QFO97" i="37"/>
  <c r="USM97" i="37"/>
  <c r="RLW97" i="37"/>
  <c r="LFV97" i="37"/>
  <c r="LDZ97" i="37"/>
  <c r="MUX97" i="37"/>
  <c r="MVW97" i="37"/>
  <c r="IXL97" i="37"/>
  <c r="ICS97" i="37"/>
  <c r="FSX97" i="37"/>
  <c r="FZM97" i="37"/>
  <c r="HNF97" i="37"/>
  <c r="DAJ97" i="37"/>
  <c r="H99" i="37"/>
  <c r="WRP97" i="37"/>
  <c r="VHF97" i="37"/>
  <c r="RHR97" i="37"/>
  <c r="LAH97" i="37"/>
  <c r="QSW97" i="37"/>
  <c r="SUE97" i="37"/>
  <c r="PUL97" i="37"/>
  <c r="LYK97" i="37"/>
  <c r="UWO97" i="37"/>
  <c r="VFI97" i="37"/>
  <c r="RGK97" i="37"/>
  <c r="SIO97" i="37"/>
  <c r="OAY97" i="37"/>
  <c r="RMH97" i="37"/>
  <c r="TYF97" i="37"/>
  <c r="OMV97" i="37"/>
  <c r="KTL97" i="37"/>
  <c r="GMQ97" i="37"/>
  <c r="HOW97" i="37"/>
  <c r="EWW97" i="37"/>
  <c r="CYV97" i="37"/>
  <c r="GLZ97" i="37"/>
  <c r="AGS97" i="37"/>
  <c r="USA97" i="37"/>
  <c r="MQT97" i="37"/>
  <c r="OQP97" i="37"/>
  <c r="RF97" i="37"/>
  <c r="UF97" i="37"/>
  <c r="DCQ97" i="37"/>
  <c r="FF97" i="37"/>
  <c r="WF97" i="37"/>
  <c r="AMX97" i="37"/>
  <c r="FXR97" i="37"/>
  <c r="DBA97" i="37"/>
  <c r="HP97" i="37"/>
  <c r="ACT97" i="37"/>
  <c r="CQT97" i="37"/>
  <c r="BGU97" i="37"/>
  <c r="BSP97" i="37"/>
  <c r="BQQ97" i="37"/>
  <c r="DVT97" i="37"/>
  <c r="EE97" i="37"/>
  <c r="AWM97" i="37"/>
  <c r="AVY97" i="37"/>
  <c r="AZO97" i="37"/>
  <c r="DVL97" i="37"/>
  <c r="DSK97" i="37"/>
  <c r="DCX97" i="37"/>
  <c r="HHE97" i="37"/>
  <c r="EWB97" i="37"/>
  <c r="KRY97" i="37"/>
  <c r="PSJ97" i="37"/>
  <c r="KQI97" i="37"/>
  <c r="NFJ97" i="37"/>
  <c r="NTG97" i="37"/>
  <c r="FLF97" i="37"/>
  <c r="AJP97" i="37"/>
  <c r="JUW97" i="37"/>
  <c r="JLX97" i="37"/>
  <c r="FZQ97" i="37"/>
  <c r="JWF97" i="37"/>
  <c r="FXQ97" i="37"/>
  <c r="MTM97" i="37"/>
  <c r="NLG97" i="37"/>
  <c r="NUS97" i="37"/>
  <c r="PPL97" i="37"/>
  <c r="NTZ97" i="37"/>
  <c r="RQI97" i="37"/>
  <c r="AMW97" i="37"/>
  <c r="FBE97" i="37"/>
  <c r="DFR97" i="37"/>
  <c r="ILD97" i="37"/>
  <c r="FWO97" i="37"/>
  <c r="AIP97" i="37"/>
  <c r="EES97" i="37"/>
  <c r="HTS97" i="37"/>
  <c r="IAM97" i="37"/>
  <c r="PYV97" i="37"/>
  <c r="LDR97" i="37"/>
  <c r="LLU97" i="37"/>
  <c r="HPH97" i="37"/>
  <c r="NBL97" i="37"/>
  <c r="CQP97" i="37"/>
  <c r="UFD97" i="37"/>
  <c r="GH97" i="37"/>
  <c r="EYT97" i="37"/>
  <c r="SZ97" i="37"/>
  <c r="DRI97" i="37"/>
  <c r="CGE97" i="37"/>
  <c r="FIG97" i="37"/>
  <c r="JMZ97" i="37"/>
  <c r="FYL97" i="37"/>
  <c r="FZR97" i="37"/>
  <c r="JXM97" i="37"/>
  <c r="OBL97" i="37"/>
  <c r="GZP97" i="37"/>
  <c r="HFT97" i="37"/>
  <c r="KCW97" i="37"/>
  <c r="PBP97" i="37"/>
  <c r="JME97" i="37"/>
  <c r="PDJ97" i="37"/>
  <c r="WDL97" i="37"/>
  <c r="AHQ97" i="37"/>
  <c r="GCH97" i="37"/>
  <c r="DBQ97" i="37"/>
  <c r="CVE97" i="37"/>
  <c r="JNN97" i="37"/>
  <c r="CMN97" i="37"/>
  <c r="EMV97" i="37"/>
  <c r="HDK97" i="37"/>
  <c r="IGS97" i="37"/>
  <c r="HLJ97" i="37"/>
  <c r="GKX97" i="37"/>
  <c r="QFH97" i="37"/>
  <c r="GDM97" i="37"/>
  <c r="JMX97" i="37"/>
  <c r="LQL97" i="37"/>
  <c r="NOP97" i="37"/>
  <c r="KXB97" i="37"/>
  <c r="NWZ97" i="37"/>
  <c r="WJL97" i="37"/>
  <c r="STM97" i="37"/>
  <c r="SWA97" i="37"/>
  <c r="MSA97" i="37"/>
  <c r="CFK97" i="37"/>
  <c r="ENE97" i="37"/>
  <c r="ELO97" i="37"/>
  <c r="BSH97" i="37"/>
  <c r="FPL97" i="37"/>
  <c r="JUH97" i="37"/>
  <c r="IOT97" i="37"/>
  <c r="ETI97" i="37"/>
  <c r="DJT97" i="37"/>
  <c r="MCS97" i="37"/>
  <c r="MOI97" i="37"/>
  <c r="VQB97" i="37"/>
  <c r="NXB97" i="37"/>
  <c r="PJF97" i="37"/>
  <c r="SFA97" i="37"/>
  <c r="SQQ97" i="37"/>
  <c r="NJH97" i="37"/>
  <c r="UVY97" i="37"/>
  <c r="HE97" i="37"/>
  <c r="BTG97" i="37"/>
  <c r="BWG97" i="37"/>
  <c r="ADB97" i="37"/>
  <c r="FPB97" i="37"/>
  <c r="JCQ97" i="37"/>
  <c r="KAI97" i="37"/>
  <c r="JDU97" i="37"/>
  <c r="LMQ97" i="37"/>
  <c r="IUC97" i="37"/>
  <c r="OWB97" i="37"/>
  <c r="KYA97" i="37"/>
  <c r="QXT97" i="37"/>
  <c r="QMB97" i="37"/>
  <c r="KQF97" i="37"/>
  <c r="LEI97" i="37"/>
  <c r="OPE97" i="37"/>
  <c r="VFP97" i="37"/>
  <c r="QQH97" i="37"/>
  <c r="WKB97" i="37"/>
  <c r="BFG97" i="37"/>
  <c r="BGF97" i="37"/>
  <c r="GFH97" i="37"/>
  <c r="JQJ97" i="37"/>
  <c r="HIE97" i="37"/>
  <c r="CLD97" i="37"/>
  <c r="JYQ97" i="37"/>
  <c r="MLX97" i="37"/>
  <c r="LEC97" i="37"/>
  <c r="IPS97" i="37"/>
  <c r="MPW97" i="37"/>
  <c r="OSJ97" i="37"/>
  <c r="TWV97" i="37"/>
  <c r="FXD97" i="37"/>
  <c r="OZG97" i="37"/>
  <c r="PFW97" i="37"/>
  <c r="RBI97" i="37"/>
  <c r="XCA97" i="37"/>
  <c r="LZO97" i="37"/>
  <c r="TYK97" i="37"/>
  <c r="NAD97" i="37"/>
  <c r="PXY97" i="37"/>
  <c r="TJQ97" i="37"/>
  <c r="TRY97" i="37"/>
  <c r="AQI97" i="37"/>
  <c r="HLU97" i="37"/>
  <c r="FRV97" i="37"/>
  <c r="CRS97" i="37"/>
  <c r="KVS97" i="37"/>
  <c r="JWC97" i="37"/>
  <c r="HYH97" i="37"/>
  <c r="NYR97" i="37"/>
  <c r="BLL97" i="37"/>
  <c r="JUC97" i="37"/>
  <c r="ONV97" i="37"/>
  <c r="NKG97" i="37"/>
  <c r="LXN97" i="37"/>
  <c r="VJP97" i="37"/>
  <c r="KSC97" i="37"/>
  <c r="LON97" i="37"/>
  <c r="KJE97" i="37"/>
  <c r="HYM97" i="37"/>
  <c r="SMC97" i="37"/>
  <c r="KYL97" i="37"/>
  <c r="NUW97" i="37"/>
  <c r="WRS97" i="37"/>
  <c r="WLG97" i="37"/>
  <c r="WZJ97" i="37"/>
  <c r="WGI97" i="37"/>
  <c r="URE97" i="37"/>
  <c r="UMG97" i="37"/>
  <c r="FS97" i="37"/>
  <c r="KE97" i="37"/>
  <c r="EOP97" i="37"/>
  <c r="AZV97" i="37"/>
  <c r="ELB97" i="37"/>
  <c r="KNV97" i="37"/>
  <c r="GIJ97" i="37"/>
  <c r="HYF97" i="37"/>
  <c r="KGB97" i="37"/>
  <c r="LOD97" i="37"/>
  <c r="OCS97" i="37"/>
  <c r="HPC97" i="37"/>
  <c r="OWQ97" i="37"/>
  <c r="NCQ97" i="37"/>
  <c r="RTL97" i="37"/>
  <c r="QNO97" i="37"/>
  <c r="RSV97" i="37"/>
  <c r="RFH97" i="37"/>
  <c r="QVT97" i="37"/>
  <c r="QDM97" i="37"/>
  <c r="VTE97" i="37"/>
  <c r="QRV97" i="37"/>
  <c r="UEJ97" i="37"/>
  <c r="WTZ97" i="37"/>
  <c r="RFC97" i="37"/>
  <c r="RYG97" i="37"/>
  <c r="RPN97" i="37"/>
  <c r="RGM97" i="37"/>
  <c r="REQ97" i="37"/>
  <c r="JZL97" i="37"/>
  <c r="SGP97" i="37"/>
  <c r="VWE97" i="37"/>
  <c r="VED97" i="37"/>
  <c r="SCU97" i="37"/>
  <c r="UEQ97" i="37"/>
  <c r="WDI97" i="37"/>
  <c r="QOM97" i="37"/>
  <c r="TEL97" i="37"/>
  <c r="VXB97" i="37"/>
  <c r="UFB97" i="37"/>
  <c r="RZE97" i="37"/>
  <c r="LGR97" i="37"/>
  <c r="UYS97" i="37"/>
  <c r="KQR97" i="37"/>
  <c r="NEL97" i="37"/>
  <c r="RBG97" i="37"/>
  <c r="SQL97" i="37"/>
  <c r="NKI97" i="37"/>
  <c r="NEE97" i="37"/>
  <c r="PKL97" i="37"/>
  <c r="NWV97" i="37"/>
  <c r="IIS97" i="37"/>
  <c r="KHU97" i="37"/>
  <c r="IRR97" i="37"/>
  <c r="BIV97" i="37"/>
  <c r="COI97" i="37"/>
  <c r="SKR97" i="37"/>
  <c r="TVJ97" i="37"/>
  <c r="PMW97" i="37"/>
  <c r="SST97" i="37"/>
  <c r="UUP97" i="37"/>
  <c r="WNR97" i="37"/>
  <c r="OIA97" i="37"/>
  <c r="UYI97" i="37"/>
  <c r="TCG97" i="37"/>
  <c r="PWR97" i="37"/>
  <c r="WQU97" i="37"/>
  <c r="TNX97" i="37"/>
  <c r="WTW97" i="37"/>
  <c r="KBV97" i="37"/>
  <c r="PPO97" i="37"/>
  <c r="QZR97" i="37"/>
  <c r="KQB97" i="37"/>
  <c r="JQZ97" i="37"/>
  <c r="NDO97" i="37"/>
  <c r="LZL97" i="37"/>
  <c r="KXD97" i="37"/>
  <c r="IBQ97" i="37"/>
  <c r="ECT97" i="37"/>
  <c r="EVL97" i="37"/>
  <c r="AXB97" i="37"/>
  <c r="PRW97" i="37"/>
  <c r="VII97" i="37"/>
  <c r="MKD97" i="37"/>
  <c r="RPP97" i="37"/>
  <c r="TWZ97" i="37"/>
  <c r="VGR97" i="37"/>
  <c r="SUW97" i="37"/>
  <c r="PIQ97" i="37"/>
  <c r="WML97" i="37"/>
  <c r="VLZ97" i="37"/>
  <c r="OZB97" i="37"/>
  <c r="UJY97" i="37"/>
  <c r="RCU97" i="37"/>
  <c r="IZI97" i="37"/>
  <c r="GYN97" i="37"/>
  <c r="LXM97" i="37"/>
  <c r="MBO97" i="37"/>
  <c r="HCM97" i="37"/>
  <c r="HCY97" i="37"/>
  <c r="HAZ97" i="37"/>
  <c r="EJU97" i="37"/>
  <c r="GCP97" i="37"/>
  <c r="BIZ97" i="37"/>
  <c r="PWJ97" i="37"/>
  <c r="WGL97" i="37"/>
  <c r="RVD97" i="37"/>
  <c r="WRA97" i="37"/>
  <c r="USJ97" i="37"/>
  <c r="PVU97" i="37"/>
  <c r="SAQ97" i="37"/>
  <c r="OQJ97" i="37"/>
  <c r="WHZ97" i="37"/>
  <c r="TMI97" i="37"/>
  <c r="USS97" i="37"/>
  <c r="QVI97" i="37"/>
  <c r="RXM97" i="37"/>
  <c r="NEK97" i="37"/>
  <c r="QWR97" i="37"/>
  <c r="THD97" i="37"/>
  <c r="NXZ97" i="37"/>
  <c r="JRC97" i="37"/>
  <c r="LUE97" i="37"/>
  <c r="GCS97" i="37"/>
  <c r="GJO97" i="37"/>
  <c r="DWX97" i="37"/>
  <c r="FDF97" i="37"/>
  <c r="ADM97" i="37"/>
  <c r="BDM97" i="37"/>
  <c r="FXS97" i="37"/>
  <c r="RPD97" i="37"/>
  <c r="RQL97" i="37"/>
  <c r="WIE97" i="37"/>
  <c r="HHO97" i="37"/>
  <c r="TRM97" i="37"/>
  <c r="QOE97" i="37"/>
  <c r="RIZ97" i="37"/>
  <c r="WUP97" i="37"/>
  <c r="HIN97" i="37"/>
  <c r="I101" i="36"/>
  <c r="E101" i="36"/>
  <c r="I102" i="36"/>
  <c r="G97" i="36"/>
  <c r="I100" i="36"/>
  <c r="F102" i="36"/>
  <c r="D97" i="36"/>
  <c r="F100" i="36"/>
  <c r="C102" i="36"/>
  <c r="G103" i="36"/>
  <c r="H101" i="36"/>
  <c r="E103" i="36"/>
  <c r="D98" i="36"/>
  <c r="F101" i="36"/>
  <c r="F98" i="36"/>
  <c r="E99" i="36"/>
  <c r="D102" i="36"/>
  <c r="I103" i="36"/>
  <c r="C98" i="36"/>
  <c r="C99" i="36"/>
  <c r="E102" i="36"/>
  <c r="F103" i="36"/>
  <c r="E97" i="36"/>
  <c r="H100" i="36"/>
  <c r="D100" i="36"/>
  <c r="G102" i="36"/>
  <c r="D99" i="36"/>
  <c r="G100" i="36"/>
  <c r="F99" i="36"/>
  <c r="F97" i="36"/>
  <c r="C101" i="36"/>
  <c r="H97" i="36"/>
  <c r="H102" i="36"/>
  <c r="H99" i="36"/>
  <c r="C103" i="36"/>
  <c r="D101" i="36"/>
  <c r="D103" i="36"/>
  <c r="C97" i="36"/>
  <c r="G99" i="36"/>
  <c r="I99" i="36"/>
  <c r="G101" i="36"/>
  <c r="I97" i="36"/>
  <c r="E98" i="36"/>
  <c r="C100" i="36"/>
  <c r="G98" i="36"/>
  <c r="E100" i="36"/>
  <c r="I98" i="36"/>
  <c r="H103" i="36"/>
  <c r="H98" i="36"/>
  <c r="F34" i="37"/>
  <c r="H5" i="39" s="1"/>
  <c r="F34" i="36"/>
  <c r="F42" i="36" s="1"/>
  <c r="F46" i="36" s="1"/>
  <c r="F104" i="36" s="1"/>
  <c r="G76" i="38"/>
  <c r="F29" i="38" s="1"/>
  <c r="C35" i="38" s="1"/>
  <c r="F35" i="38" s="1"/>
  <c r="G70" i="32"/>
  <c r="F27" i="32" s="1"/>
  <c r="C33" i="32" s="1"/>
  <c r="F33" i="32" s="1"/>
  <c r="G72" i="31"/>
  <c r="F27" i="31" s="1"/>
  <c r="C33" i="31" s="1"/>
  <c r="F33" i="31" s="1"/>
  <c r="G75" i="30"/>
  <c r="F28" i="30" s="1"/>
  <c r="L95" i="32" l="1"/>
  <c r="FIE95" i="32"/>
  <c r="IVA95" i="32"/>
  <c r="KIJ95" i="32"/>
  <c r="NVS95" i="32"/>
  <c r="MHZ95" i="32"/>
  <c r="UAS95" i="32"/>
  <c r="QUJ95" i="32"/>
  <c r="KJR95" i="32"/>
  <c r="NTV95" i="32"/>
  <c r="SKH95" i="32"/>
  <c r="RLC95" i="32"/>
  <c r="RVU95" i="32"/>
  <c r="GEY95" i="32"/>
  <c r="ODH95" i="32"/>
  <c r="RYQ95" i="32"/>
  <c r="MYE95" i="32"/>
  <c r="VVL95" i="32"/>
  <c r="ODO95" i="32"/>
  <c r="LWF95" i="32"/>
  <c r="VYW95" i="32"/>
  <c r="WET95" i="32"/>
  <c r="HSA95" i="32"/>
  <c r="TYH95" i="32"/>
  <c r="VDU95" i="32"/>
  <c r="JBE95" i="32"/>
  <c r="NUB95" i="32"/>
  <c r="OKE95" i="32"/>
  <c r="OEV95" i="32"/>
  <c r="TLH95" i="32"/>
  <c r="TXC95" i="32"/>
  <c r="XEN95" i="32"/>
  <c r="VDY95" i="32"/>
  <c r="WYS95" i="32"/>
  <c r="IJG95" i="32"/>
  <c r="MTD95" i="32"/>
  <c r="MUD95" i="32"/>
  <c r="HCB95" i="32"/>
  <c r="RZY95" i="32"/>
  <c r="WRW95" i="32"/>
  <c r="SDV95" i="32"/>
  <c r="QIE95" i="32"/>
  <c r="SVQ95" i="32"/>
  <c r="QPK95" i="32"/>
  <c r="PQ95" i="32"/>
  <c r="CZU95" i="32"/>
  <c r="ERX95" i="32"/>
  <c r="FOT95" i="32"/>
  <c r="KJK95" i="32"/>
  <c r="MPS95" i="32"/>
  <c r="NSD95" i="32"/>
  <c r="ORG95" i="32"/>
  <c r="RCA95" i="32"/>
  <c r="ROO95" i="32"/>
  <c r="RXT95" i="32"/>
  <c r="NMV95" i="32"/>
  <c r="MX95" i="32"/>
  <c r="GNM95" i="32"/>
  <c r="JYJ95" i="32"/>
  <c r="UDC95" i="32"/>
  <c r="NFE95" i="32"/>
  <c r="PKG95" i="32"/>
  <c r="TMA95" i="32"/>
  <c r="WNT95" i="32"/>
  <c r="VPW95" i="32"/>
  <c r="SRH95" i="32"/>
  <c r="SBG95" i="32"/>
  <c r="UNR95" i="32"/>
  <c r="RU95" i="32"/>
  <c r="DBA95" i="32"/>
  <c r="GHU95" i="32"/>
  <c r="JRR95" i="32"/>
  <c r="EKL95" i="32"/>
  <c r="DAS95" i="32"/>
  <c r="HQD95" i="32"/>
  <c r="MMV95" i="32"/>
  <c r="PMY95" i="32"/>
  <c r="QU95" i="32"/>
  <c r="TO95" i="32"/>
  <c r="FYV95" i="32"/>
  <c r="FYY95" i="32"/>
  <c r="HWN95" i="32"/>
  <c r="JQQ95" i="32"/>
  <c r="JCY95" i="32"/>
  <c r="IOH95" i="32"/>
  <c r="NUS95" i="32"/>
  <c r="KCK95" i="32"/>
  <c r="PBJ95" i="32"/>
  <c r="OQO95" i="32"/>
  <c r="FUP95" i="32"/>
  <c r="SVS95" i="32"/>
  <c r="OJK95" i="32"/>
  <c r="VLE95" i="32"/>
  <c r="QOG95" i="32"/>
  <c r="KMI95" i="32"/>
  <c r="PUD95" i="32"/>
  <c r="JPC95" i="32"/>
  <c r="QVU95" i="32"/>
  <c r="IBE95" i="32"/>
  <c r="MJV95" i="32"/>
  <c r="PAZ95" i="32"/>
  <c r="LSZ95" i="32"/>
  <c r="VNU95" i="32"/>
  <c r="PTC95" i="32"/>
  <c r="TZP95" i="32"/>
  <c r="TMP95" i="32"/>
  <c r="NAE95" i="32"/>
  <c r="JZE95" i="32"/>
  <c r="VTO95" i="32"/>
  <c r="QF95" i="32"/>
  <c r="IMK95" i="32"/>
  <c r="IVW95" i="32"/>
  <c r="LAM95" i="32"/>
  <c r="LYE95" i="32"/>
  <c r="HNC95" i="32"/>
  <c r="HJC95" i="32"/>
  <c r="LNI95" i="32"/>
  <c r="NWW95" i="32"/>
  <c r="LQE95" i="32"/>
  <c r="HNW95" i="32"/>
  <c r="LMW95" i="32"/>
  <c r="VKY95" i="32"/>
  <c r="PYQ95" i="32"/>
  <c r="RGB95" i="32"/>
  <c r="LTI95" i="32"/>
  <c r="RLA95" i="32"/>
  <c r="WXT95" i="32"/>
  <c r="QHD95" i="32"/>
  <c r="WJH95" i="32"/>
  <c r="RHP95" i="32"/>
  <c r="RAH95" i="32"/>
  <c r="WSZ95" i="32"/>
  <c r="CKM95" i="32"/>
  <c r="DX95" i="32"/>
  <c r="GFK95" i="32"/>
  <c r="JAO95" i="32"/>
  <c r="LMZ95" i="32"/>
  <c r="KSY95" i="32"/>
  <c r="GQT95" i="32"/>
  <c r="QHY95" i="32"/>
  <c r="SMA95" i="32"/>
  <c r="SBM95" i="32"/>
  <c r="LRH95" i="32"/>
  <c r="UEE95" i="32"/>
  <c r="HQT95" i="32"/>
  <c r="TOW95" i="32"/>
  <c r="AMQ95" i="32"/>
  <c r="SIJ95" i="32"/>
  <c r="IHN95" i="32"/>
  <c r="NNA95" i="32"/>
  <c r="OBQ95" i="32"/>
  <c r="TBN95" i="32"/>
  <c r="TTJ95" i="32"/>
  <c r="QDF95" i="32"/>
  <c r="SMV95" i="32"/>
  <c r="VPZ95" i="32"/>
  <c r="STE95" i="32"/>
  <c r="VFR95" i="32"/>
  <c r="QJW95" i="32"/>
  <c r="SHE95" i="32"/>
  <c r="QRZ95" i="32"/>
  <c r="VZZ95" i="32"/>
  <c r="RZI95" i="32"/>
  <c r="KVU95" i="32"/>
  <c r="WKQ95" i="32"/>
  <c r="CS95" i="32"/>
  <c r="DBY95" i="32"/>
  <c r="IDB95" i="32"/>
  <c r="LNL95" i="32"/>
  <c r="LAV95" i="32"/>
  <c r="GL95" i="32"/>
  <c r="QEM95" i="32"/>
  <c r="UCC95" i="32"/>
  <c r="XDZ95" i="32"/>
  <c r="CZA95" i="32"/>
  <c r="ELB95" i="32"/>
  <c r="KZW95" i="32"/>
  <c r="TWP95" i="32"/>
  <c r="UWD95" i="32"/>
  <c r="WZZ95" i="32"/>
  <c r="WXV95" i="32"/>
  <c r="RTU95" i="32"/>
  <c r="XEE95" i="32"/>
  <c r="WIU95" i="32"/>
  <c r="QNU95" i="32"/>
  <c r="URP95" i="32"/>
  <c r="HDI95" i="32"/>
  <c r="KOD95" i="32"/>
  <c r="VFW95" i="32"/>
  <c r="OQI95" i="32"/>
  <c r="XCZ95" i="32"/>
  <c r="EIN95" i="32"/>
  <c r="ICA95" i="32"/>
  <c r="LGW95" i="32"/>
  <c r="KOV95" i="32"/>
  <c r="PXW95" i="32"/>
  <c r="OAT95" i="32"/>
  <c r="QBQ95" i="32"/>
  <c r="PNG95" i="32"/>
  <c r="WDM95" i="32"/>
  <c r="ZB95" i="32"/>
  <c r="HCD95" i="32"/>
  <c r="JKW95" i="32"/>
  <c r="VRD95" i="32"/>
  <c r="NYV95" i="32"/>
  <c r="ARM95" i="32"/>
  <c r="GBW95" i="32"/>
  <c r="QKG95" i="32"/>
  <c r="OCB95" i="32"/>
  <c r="QZY95" i="32"/>
  <c r="JPX95" i="32"/>
  <c r="WUT95" i="32"/>
  <c r="GEH95" i="32"/>
  <c r="UJZ95" i="32"/>
  <c r="OVT95" i="32"/>
  <c r="KSM95" i="32"/>
  <c r="RSM95" i="32"/>
  <c r="VMV95" i="32"/>
  <c r="HDL95" i="32"/>
  <c r="QCA95" i="32"/>
  <c r="NUK95" i="32"/>
  <c r="WHC95" i="32"/>
  <c r="AWA95" i="32"/>
  <c r="GKW95" i="32"/>
  <c r="JCW95" i="32"/>
  <c r="MNJ95" i="32"/>
  <c r="JJL95" i="32"/>
  <c r="PJU95" i="32"/>
  <c r="UIM95" i="32"/>
  <c r="GWH95" i="32"/>
  <c r="HVV95" i="32"/>
  <c r="IAM95" i="32"/>
  <c r="JDE95" i="32"/>
  <c r="JBO95" i="32"/>
  <c r="TKQ95" i="32"/>
  <c r="TDA95" i="32"/>
  <c r="URN95" i="32"/>
  <c r="UAZ95" i="32"/>
  <c r="ORB95" i="32"/>
  <c r="WNR95" i="32"/>
  <c r="ETE95" i="32"/>
  <c r="KSN95" i="32"/>
  <c r="NCK95" i="32"/>
  <c r="RPG95" i="32"/>
  <c r="UAH95" i="32"/>
  <c r="PXI95" i="32"/>
  <c r="GXM95" i="32"/>
  <c r="VVR95" i="32"/>
  <c r="KQA95" i="32"/>
  <c r="QBI95" i="32"/>
  <c r="FLF95" i="32"/>
  <c r="OSP95" i="32"/>
  <c r="RUS95" i="32"/>
  <c r="UEA95" i="32"/>
  <c r="VPJ95" i="32"/>
  <c r="LPE95" i="32"/>
  <c r="TGF95" i="32"/>
  <c r="NNX95" i="32"/>
  <c r="RSA95" i="32"/>
  <c r="LZB95" i="32"/>
  <c r="SOW95" i="32"/>
  <c r="RQV95" i="32"/>
  <c r="VPA95" i="32"/>
  <c r="BUV95" i="32"/>
  <c r="IRY95" i="32"/>
  <c r="EPE95" i="32"/>
  <c r="GLQ95" i="32"/>
  <c r="MLX95" i="32"/>
  <c r="QYB95" i="32"/>
  <c r="VSY95" i="32"/>
  <c r="LAO95" i="32"/>
  <c r="LLS95" i="32"/>
  <c r="LSR95" i="32"/>
  <c r="NHR95" i="32"/>
  <c r="OGI95" i="32"/>
  <c r="KKO95" i="32"/>
  <c r="VDZ95" i="32"/>
  <c r="WLN95" i="32"/>
  <c r="VZT95" i="32"/>
  <c r="TCV95" i="32"/>
  <c r="OIN95" i="32"/>
  <c r="DF95" i="32"/>
  <c r="EOL95" i="32"/>
  <c r="BFH95" i="32"/>
  <c r="GYJ95" i="32"/>
  <c r="NPQ95" i="32"/>
  <c r="ABV95" i="32"/>
  <c r="MVY95" i="32"/>
  <c r="RTQ95" i="32"/>
  <c r="UUF95" i="32"/>
  <c r="VCF95" i="32"/>
  <c r="VDO95" i="32"/>
  <c r="FUD95" i="32"/>
  <c r="QGS95" i="32"/>
  <c r="PYO95" i="32"/>
  <c r="TUH95" i="32"/>
  <c r="TQK95" i="32"/>
  <c r="WOE95" i="32"/>
  <c r="RGI95" i="32"/>
  <c r="XDF95" i="32"/>
  <c r="EQ95" i="32"/>
  <c r="DLZ95" i="32"/>
  <c r="IXH95" i="32"/>
  <c r="KQL95" i="32"/>
  <c r="IMB95" i="32"/>
  <c r="TYT95" i="32"/>
  <c r="NZM95" i="32"/>
  <c r="IRI95" i="32"/>
  <c r="ILK95" i="32"/>
  <c r="OHW95" i="32"/>
  <c r="PKJ95" i="32"/>
  <c r="WKB95" i="32"/>
  <c r="UEN95" i="32"/>
  <c r="IL95" i="32"/>
  <c r="FOB95" i="32"/>
  <c r="IOE95" i="32"/>
  <c r="OCL95" i="32"/>
  <c r="SAY95" i="32"/>
  <c r="OAA95" i="32"/>
  <c r="VLL95" i="32"/>
  <c r="LII95" i="32"/>
  <c r="RRX95" i="32"/>
  <c r="PMJ95" i="32"/>
  <c r="MJQ95" i="32"/>
  <c r="QIJ95" i="32"/>
  <c r="NWL95" i="32"/>
  <c r="ATJ95" i="32"/>
  <c r="HRB95" i="32"/>
  <c r="LYX95" i="32"/>
  <c r="VMD95" i="32"/>
  <c r="BZX95" i="32"/>
  <c r="QXX95" i="32"/>
  <c r="KLZ95" i="32"/>
  <c r="OTI95" i="32"/>
  <c r="PVA95" i="32"/>
  <c r="WQS95" i="32"/>
  <c r="EQP95" i="32"/>
  <c r="JVS95" i="32"/>
  <c r="BES95" i="32"/>
  <c r="SUH95" i="32"/>
  <c r="QZS95" i="32"/>
  <c r="OKA95" i="32"/>
  <c r="UGF95" i="32"/>
  <c r="UMZ95" i="32"/>
  <c r="JKY95" i="32"/>
  <c r="SWU95" i="32"/>
  <c r="TXS95" i="32"/>
  <c r="CSP95" i="32"/>
  <c r="EME95" i="32"/>
  <c r="UMP95" i="32"/>
  <c r="SWY95" i="32"/>
  <c r="QLS95" i="32"/>
  <c r="RWE95" i="32"/>
  <c r="PPS95" i="32"/>
  <c r="PAB95" i="32"/>
  <c r="TAD95" i="32"/>
  <c r="CLK95" i="32"/>
  <c r="APL95" i="32"/>
  <c r="FDY95" i="32"/>
  <c r="NYB95" i="32"/>
  <c r="UIN95" i="32"/>
  <c r="RZD95" i="32"/>
  <c r="RXZ95" i="32"/>
  <c r="WFU95" i="32"/>
  <c r="WOA95" i="32"/>
  <c r="XEB95" i="32"/>
  <c r="BWN95" i="32"/>
  <c r="CHK95" i="32"/>
  <c r="FKP95" i="32"/>
  <c r="OTZ95" i="32"/>
  <c r="VII95" i="32"/>
  <c r="WWP95" i="32"/>
  <c r="KUH95" i="32"/>
  <c r="OGG95" i="32"/>
  <c r="UZV95" i="32"/>
  <c r="SIB95" i="32"/>
  <c r="BJC95" i="32"/>
  <c r="CXB95" i="32"/>
  <c r="FIP95" i="32"/>
  <c r="VXN95" i="32"/>
  <c r="MSQ95" i="32"/>
  <c r="VZQ95" i="32"/>
  <c r="PEL95" i="32"/>
  <c r="WRD95" i="32"/>
  <c r="VRG95" i="32"/>
  <c r="TTO95" i="32"/>
  <c r="VQX95" i="32"/>
  <c r="CSK95" i="32"/>
  <c r="UN95" i="32"/>
  <c r="BEP95" i="32"/>
  <c r="CNI95" i="32"/>
  <c r="EEZ95" i="32"/>
  <c r="HKD95" i="32"/>
  <c r="KVM95" i="32"/>
  <c r="MNP95" i="32"/>
  <c r="HW95" i="32"/>
  <c r="JJG95" i="32"/>
  <c r="LCG95" i="32"/>
  <c r="HFI95" i="32"/>
  <c r="AHA95" i="32"/>
  <c r="GGR95" i="32"/>
  <c r="HSV95" i="32"/>
  <c r="NYK95" i="32"/>
  <c r="SYX95" i="32"/>
  <c r="POR95" i="32"/>
  <c r="ICV95" i="32"/>
  <c r="QRU95" i="32"/>
  <c r="MZU95" i="32"/>
  <c r="AZM95" i="32"/>
  <c r="GUC95" i="32"/>
  <c r="GYH95" i="32"/>
  <c r="NJA95" i="32"/>
  <c r="JDP95" i="32"/>
  <c r="BDM95" i="32"/>
  <c r="EFH95" i="32"/>
  <c r="AGX95" i="32"/>
  <c r="DXX95" i="32"/>
  <c r="DHW95" i="32"/>
  <c r="KNZ95" i="32"/>
  <c r="HER95" i="32"/>
  <c r="SPU95" i="32"/>
  <c r="RVL95" i="32"/>
  <c r="QWV95" i="32"/>
  <c r="FDT95" i="32"/>
  <c r="KIZ95" i="32"/>
  <c r="GMD95" i="32"/>
  <c r="PCP95" i="32"/>
  <c r="IPW95" i="32"/>
  <c r="AQD95" i="32"/>
  <c r="BAR95" i="32"/>
  <c r="NOS95" i="32"/>
  <c r="RIA95" i="32"/>
  <c r="TDU95" i="32"/>
  <c r="SNF95" i="32"/>
  <c r="RDD95" i="32"/>
  <c r="CV95" i="32"/>
  <c r="ELM95" i="32"/>
  <c r="ENT95" i="32"/>
  <c r="ECK95" i="32"/>
  <c r="DAT95" i="32"/>
  <c r="TUY95" i="32"/>
  <c r="H95" i="32"/>
  <c r="KOZ95" i="32"/>
  <c r="DAH95" i="32"/>
  <c r="LYQ95" i="32"/>
  <c r="OOY95" i="32"/>
  <c r="WHX95" i="32"/>
  <c r="GXS95" i="32"/>
  <c r="TYS95" i="32"/>
  <c r="VGS95" i="32"/>
  <c r="MUY95" i="32"/>
  <c r="NEZ95" i="32"/>
  <c r="CKV95" i="32"/>
  <c r="WHE95" i="32"/>
  <c r="IPX95" i="32"/>
  <c r="KWP95" i="32"/>
  <c r="KBS95" i="32"/>
  <c r="WSB95" i="32"/>
  <c r="QIT95" i="32"/>
  <c r="VYF95" i="32"/>
  <c r="MSZ95" i="32"/>
  <c r="RNZ95" i="32"/>
  <c r="CSV95" i="32"/>
  <c r="LDY95" i="32"/>
  <c r="WZO95" i="32"/>
  <c r="XBP95" i="32"/>
  <c r="QGX95" i="32"/>
  <c r="ENV95" i="32"/>
  <c r="AVT95" i="32"/>
  <c r="DJP95" i="32"/>
  <c r="ADK95" i="32"/>
  <c r="BCM95" i="32"/>
  <c r="ZK95" i="32"/>
  <c r="HLE95" i="32"/>
  <c r="ZZ95" i="32"/>
  <c r="NXM95" i="32"/>
  <c r="PP95" i="32"/>
  <c r="BRZ95" i="32"/>
  <c r="HFM95" i="32"/>
  <c r="GHL95" i="32"/>
  <c r="MWR95" i="32"/>
  <c r="BTT95" i="32"/>
  <c r="FCR95" i="32"/>
  <c r="DKP95" i="32"/>
  <c r="LFC95" i="32"/>
  <c r="VYL95" i="32"/>
  <c r="TRG95" i="32"/>
  <c r="LIH95" i="32"/>
  <c r="TXU95" i="32"/>
  <c r="OBD95" i="32"/>
  <c r="CJC95" i="32"/>
  <c r="DLV95" i="32"/>
  <c r="KZO95" i="32"/>
  <c r="HUD95" i="32"/>
  <c r="OQA95" i="32"/>
  <c r="BWS95" i="32"/>
  <c r="AHH95" i="32"/>
  <c r="APT95" i="32"/>
  <c r="DLA95" i="32"/>
  <c r="AVS95" i="32"/>
  <c r="JWF95" i="32"/>
  <c r="OEH95" i="32"/>
  <c r="VZY95" i="32"/>
  <c r="WDY95" i="32"/>
  <c r="NFV95" i="32"/>
  <c r="CPG95" i="32"/>
  <c r="JTH95" i="32"/>
  <c r="ODB95" i="32"/>
  <c r="TPK95" i="32"/>
  <c r="KOH95" i="32"/>
  <c r="BAJ95" i="32"/>
  <c r="JBW95" i="32"/>
  <c r="MFD95" i="32"/>
  <c r="VHW95" i="32"/>
  <c r="XEY95" i="32"/>
  <c r="OTP95" i="32"/>
  <c r="PAE95" i="32"/>
  <c r="G100" i="32"/>
  <c r="DIA95" i="32"/>
  <c r="NKA95" i="32"/>
  <c r="HFW95" i="32"/>
  <c r="PGX95" i="32"/>
  <c r="OTW95" i="32"/>
  <c r="ATG95" i="32"/>
  <c r="MMX95" i="32"/>
  <c r="BGZ95" i="32"/>
  <c r="MKG95" i="32"/>
  <c r="TPE95" i="32"/>
  <c r="HSQ95" i="32"/>
  <c r="ATT95" i="32"/>
  <c r="RNP95" i="32"/>
  <c r="HQJ95" i="32"/>
  <c r="SGZ95" i="32"/>
  <c r="JOT95" i="32"/>
  <c r="VAS95" i="32"/>
  <c r="PIE95" i="32"/>
  <c r="HNG95" i="32"/>
  <c r="RUA95" i="32"/>
  <c r="EJX95" i="32"/>
  <c r="MBU95" i="32"/>
  <c r="WSK95" i="32"/>
  <c r="UOG95" i="32"/>
  <c r="XDC95" i="32"/>
  <c r="GZI95" i="32"/>
  <c r="BZZ95" i="32"/>
  <c r="MAZ95" i="32"/>
  <c r="VBI95" i="32"/>
  <c r="ONV95" i="32"/>
  <c r="TZX95" i="32"/>
  <c r="MJU95" i="32"/>
  <c r="EU95" i="32"/>
  <c r="PE95" i="32"/>
  <c r="AFX95" i="32"/>
  <c r="KP95" i="32"/>
  <c r="NN95" i="32"/>
  <c r="DSU95" i="32"/>
  <c r="HWH95" i="32"/>
  <c r="KIF95" i="32"/>
  <c r="SN95" i="32"/>
  <c r="CEG95" i="32"/>
  <c r="AXX95" i="32"/>
  <c r="LJA95" i="32"/>
  <c r="QOM95" i="32"/>
  <c r="OE95" i="32"/>
  <c r="IEC95" i="32"/>
  <c r="IXY95" i="32"/>
  <c r="OTX95" i="32"/>
  <c r="LZU95" i="32"/>
  <c r="XCP95" i="32"/>
  <c r="KSO95" i="32"/>
  <c r="SSJ95" i="32"/>
  <c r="QNW95" i="32"/>
  <c r="AZG95" i="32"/>
  <c r="FMI95" i="32"/>
  <c r="HWY95" i="32"/>
  <c r="NBA95" i="32"/>
  <c r="RRG95" i="32"/>
  <c r="BRJ95" i="32"/>
  <c r="IHR95" i="32"/>
  <c r="DZT95" i="32"/>
  <c r="AQQ95" i="32"/>
  <c r="BKK95" i="32"/>
  <c r="IHA95" i="32"/>
  <c r="GTX95" i="32"/>
  <c r="MXD95" i="32"/>
  <c r="LGF95" i="32"/>
  <c r="LQD95" i="32"/>
  <c r="IJE95" i="32"/>
  <c r="FSX95" i="32"/>
  <c r="SHJ95" i="32"/>
  <c r="HDB95" i="32"/>
  <c r="SJA95" i="32"/>
  <c r="CEY95" i="32"/>
  <c r="IDR95" i="32"/>
  <c r="HJH95" i="32"/>
  <c r="MEV95" i="32"/>
  <c r="HDT95" i="32"/>
  <c r="VBT95" i="32"/>
  <c r="UCR95" i="32"/>
  <c r="BET95" i="32"/>
  <c r="JHA95" i="32"/>
  <c r="JRO95" i="32"/>
  <c r="IUM95" i="32"/>
  <c r="FHV95" i="32"/>
  <c r="OSX95" i="32"/>
  <c r="APV95" i="32"/>
  <c r="MPG95" i="32"/>
  <c r="FLS95" i="32"/>
  <c r="MWJ95" i="32"/>
  <c r="SQR95" i="32"/>
  <c r="NTM95" i="32"/>
  <c r="CMQ95" i="32"/>
  <c r="VQU95" i="32"/>
  <c r="NPF95" i="32"/>
  <c r="KKY95" i="32"/>
  <c r="FNP95" i="32"/>
  <c r="ULV95" i="32"/>
  <c r="QBE95" i="32"/>
  <c r="TMN95" i="32"/>
  <c r="IWF95" i="32"/>
  <c r="GWO95" i="32"/>
  <c r="IQI95" i="32"/>
  <c r="TJY95" i="32"/>
  <c r="NAD95" i="32"/>
  <c r="RNI95" i="32"/>
  <c r="MFG95" i="32"/>
  <c r="BRK95" i="32"/>
  <c r="WWQ95" i="32"/>
  <c r="TFH95" i="32"/>
  <c r="QWS95" i="32"/>
  <c r="NOL95" i="32"/>
  <c r="KCQ95" i="32"/>
  <c r="HH95" i="32"/>
  <c r="EAR95" i="32"/>
  <c r="AFZ95" i="32"/>
  <c r="ERT95" i="32"/>
  <c r="AJI95" i="32"/>
  <c r="FJV95" i="32"/>
  <c r="LDG95" i="32"/>
  <c r="OAB95" i="32"/>
  <c r="CH95" i="32"/>
  <c r="GSR95" i="32"/>
  <c r="IJR95" i="32"/>
  <c r="DYX95" i="32"/>
  <c r="TJN95" i="32"/>
  <c r="BAL95" i="32"/>
  <c r="CRR95" i="32"/>
  <c r="EPG95" i="32"/>
  <c r="KIG95" i="32"/>
  <c r="PVX95" i="32"/>
  <c r="FPM95" i="32"/>
  <c r="RYH95" i="32"/>
  <c r="GWD95" i="32"/>
  <c r="RWD95" i="32"/>
  <c r="NQ95" i="32"/>
  <c r="GSW95" i="32"/>
  <c r="IUI95" i="32"/>
  <c r="MBO95" i="32"/>
  <c r="HJW95" i="32"/>
  <c r="CIF95" i="32"/>
  <c r="CUM95" i="32"/>
  <c r="EVV95" i="32"/>
  <c r="CVR95" i="32"/>
  <c r="FTI95" i="32"/>
  <c r="ACV95" i="32"/>
  <c r="AAO95" i="32"/>
  <c r="AHC95" i="32"/>
  <c r="EMY95" i="32"/>
  <c r="FGJ95" i="32"/>
  <c r="MXK95" i="32"/>
  <c r="DKC95" i="32"/>
  <c r="LIY95" i="32"/>
  <c r="OOT95" i="32"/>
  <c r="GND95" i="32"/>
  <c r="ITK95" i="32"/>
  <c r="TEL95" i="32"/>
  <c r="ULP95" i="32"/>
  <c r="RJF95" i="32"/>
  <c r="JNK95" i="32"/>
  <c r="GOC95" i="32"/>
  <c r="FHO95" i="32"/>
  <c r="ILJ95" i="32"/>
  <c r="DFM95" i="32"/>
  <c r="NJ95" i="32"/>
  <c r="COA95" i="32"/>
  <c r="KGD95" i="32"/>
  <c r="QFY95" i="32"/>
  <c r="UIP95" i="32"/>
  <c r="IMH95" i="32"/>
  <c r="EQL95" i="32"/>
  <c r="MNE95" i="32"/>
  <c r="QLO95" i="32"/>
  <c r="INO95" i="32"/>
  <c r="FUG95" i="32"/>
  <c r="FPC95" i="32"/>
  <c r="TRM95" i="32"/>
  <c r="PDO95" i="32"/>
  <c r="UGH95" i="32"/>
  <c r="AKO95" i="32"/>
  <c r="MYX95" i="32"/>
  <c r="GOQ95" i="32"/>
  <c r="UYD95" i="32"/>
  <c r="MZQ95" i="32"/>
  <c r="FCU95" i="32"/>
  <c r="BNC95" i="32"/>
  <c r="VOT95" i="32"/>
  <c r="TRX95" i="32"/>
  <c r="D98" i="32"/>
  <c r="UEO95" i="32"/>
  <c r="WRZ95" i="32"/>
  <c r="HMV95" i="32"/>
  <c r="SKU95" i="32"/>
  <c r="ONT95" i="32"/>
  <c r="HJF95" i="32"/>
  <c r="QQV95" i="32"/>
  <c r="WUQ95" i="32"/>
  <c r="SGW95" i="32"/>
  <c r="NPL95" i="32"/>
  <c r="GRI95" i="32"/>
  <c r="MZW95" i="32"/>
  <c r="WJM95" i="32"/>
  <c r="MGT95" i="32"/>
  <c r="KRS95" i="32"/>
  <c r="BQK95" i="32"/>
  <c r="BLC95" i="32"/>
  <c r="BRC95" i="32"/>
  <c r="CPR95" i="32"/>
  <c r="ETW95" i="32"/>
  <c r="ACS95" i="32"/>
  <c r="FHK95" i="32"/>
  <c r="MTG95" i="32"/>
  <c r="AEB95" i="32"/>
  <c r="BKL95" i="32"/>
  <c r="KEW95" i="32"/>
  <c r="TOQ95" i="32"/>
  <c r="UFO95" i="32"/>
  <c r="UXK95" i="32"/>
  <c r="AIJ95" i="32"/>
  <c r="HUZ95" i="32"/>
  <c r="GPK95" i="32"/>
  <c r="KCR95" i="32"/>
  <c r="EPQ95" i="32"/>
  <c r="CRZ95" i="32"/>
  <c r="CIH95" i="32"/>
  <c r="MGX95" i="32"/>
  <c r="SRC95" i="32"/>
  <c r="TKB95" i="32"/>
  <c r="KBA95" i="32"/>
  <c r="FLM95" i="32"/>
  <c r="IOR95" i="32"/>
  <c r="PPM95" i="32"/>
  <c r="TXI95" i="32"/>
  <c r="FMU95" i="32"/>
  <c r="KTA95" i="32"/>
  <c r="VUQ95" i="32"/>
  <c r="UQZ95" i="32"/>
  <c r="VIO95" i="32"/>
  <c r="HIK95" i="32"/>
  <c r="JDX95" i="32"/>
  <c r="EWS95" i="32"/>
  <c r="PVZ95" i="32"/>
  <c r="CEV95" i="32"/>
  <c r="NCZ95" i="32"/>
  <c r="GIT95" i="32"/>
  <c r="QLP95" i="32"/>
  <c r="QDX95" i="32"/>
  <c r="WXP95" i="32"/>
  <c r="SJQ95" i="32"/>
  <c r="NSV95" i="32"/>
  <c r="GSG95" i="32"/>
  <c r="WOT95" i="32"/>
  <c r="FIM95" i="32"/>
  <c r="JLZ95" i="32"/>
  <c r="SBZ95" i="32"/>
  <c r="LHH95" i="32"/>
  <c r="MXW95" i="32"/>
  <c r="PBQ95" i="32"/>
  <c r="ZU95" i="32"/>
  <c r="BXU95" i="32"/>
  <c r="BQQ95" i="32"/>
  <c r="BWQ95" i="32"/>
  <c r="DJI95" i="32"/>
  <c r="FJA95" i="32"/>
  <c r="AQP95" i="32"/>
  <c r="FPY95" i="32"/>
  <c r="NAZ95" i="32"/>
  <c r="ALN95" i="32"/>
  <c r="CDG95" i="32"/>
  <c r="KMV95" i="32"/>
  <c r="TUE95" i="32"/>
  <c r="UMY95" i="32"/>
  <c r="VLF95" i="32"/>
  <c r="AQU95" i="32"/>
  <c r="IBN95" i="32"/>
  <c r="HGY95" i="32"/>
  <c r="KQB95" i="32"/>
  <c r="FEP95" i="32"/>
  <c r="DGM95" i="32"/>
  <c r="I95" i="32"/>
  <c r="MQD95" i="32"/>
  <c r="SZK95" i="32"/>
  <c r="TSB95" i="32"/>
  <c r="NBV95" i="32"/>
  <c r="GAM95" i="32"/>
  <c r="JMW95" i="32"/>
  <c r="PYE95" i="32"/>
  <c r="UNA95" i="32"/>
  <c r="FZV95" i="32"/>
  <c r="LFF95" i="32"/>
  <c r="WCR95" i="32"/>
  <c r="VCN95" i="32"/>
  <c r="WBA95" i="32"/>
  <c r="HRE95" i="32"/>
  <c r="JTJ95" i="32"/>
  <c r="FTE95" i="32"/>
  <c r="QEO95" i="32"/>
  <c r="PU95" i="32"/>
  <c r="NNB95" i="32"/>
  <c r="HIU95" i="32"/>
  <c r="QWR95" i="32"/>
  <c r="PDG95" i="32"/>
  <c r="WCI95" i="32"/>
  <c r="RUK95" i="32"/>
  <c r="NED95" i="32"/>
  <c r="GAG95" i="32"/>
  <c r="WDL95" i="32"/>
  <c r="XDO95" i="32"/>
  <c r="ILV95" i="32"/>
  <c r="PQQ95" i="32"/>
  <c r="EAN95" i="32"/>
  <c r="LWD95" i="32"/>
  <c r="OJE95" i="32"/>
  <c r="AIQ95" i="32"/>
  <c r="OSU95" i="32"/>
  <c r="UAT95" i="32"/>
  <c r="PFW95" i="32"/>
  <c r="AAX95" i="32"/>
  <c r="BS95" i="32"/>
  <c r="MYL95" i="32"/>
  <c r="JXB95" i="32"/>
  <c r="JZX95" i="32"/>
  <c r="ACZ95" i="32"/>
  <c r="FCX95" i="32"/>
  <c r="JNF95" i="32"/>
  <c r="UKL95" i="32"/>
  <c r="IJV95" i="32"/>
  <c r="KMR95" i="32"/>
  <c r="SMG95" i="32"/>
  <c r="CAN95" i="32"/>
  <c r="RRQ95" i="32"/>
  <c r="LBP95" i="32"/>
  <c r="TDY95" i="32"/>
  <c r="WVG95" i="32"/>
  <c r="DZQ95" i="32"/>
  <c r="TON95" i="32"/>
  <c r="REE95" i="32"/>
  <c r="KSP95" i="32"/>
  <c r="UDU95" i="32"/>
  <c r="HBP95" i="32"/>
  <c r="GNU95" i="32"/>
  <c r="DEZ95" i="32"/>
  <c r="HGE95" i="32"/>
  <c r="BJ95" i="32"/>
  <c r="JPD95" i="32"/>
  <c r="UFR95" i="32"/>
  <c r="Q95" i="32"/>
  <c r="NZR95" i="32"/>
  <c r="FWW95" i="32"/>
  <c r="UHR95" i="32"/>
  <c r="EJE95" i="32"/>
  <c r="IHK95" i="32"/>
  <c r="BKD95" i="32"/>
  <c r="EER95" i="32"/>
  <c r="CYP95" i="32"/>
  <c r="RKT95" i="32"/>
  <c r="UIB95" i="32"/>
  <c r="AHW95" i="32"/>
  <c r="LPU95" i="32"/>
  <c r="PFM95" i="32"/>
  <c r="GCN95" i="32"/>
  <c r="MCD95" i="32"/>
  <c r="PPO95" i="32"/>
  <c r="WEN95" i="32"/>
  <c r="IBB95" i="32"/>
  <c r="EUB95" i="32"/>
  <c r="QZE95" i="32"/>
  <c r="IZB95" i="32"/>
  <c r="HMY95" i="32"/>
  <c r="UBK95" i="32"/>
  <c r="SE95" i="32"/>
  <c r="QZU95" i="32"/>
  <c r="NTI95" i="32"/>
  <c r="LRV95" i="32"/>
  <c r="WJE95" i="32"/>
  <c r="TWR95" i="32"/>
  <c r="VYV95" i="32"/>
  <c r="UKZ95" i="32"/>
  <c r="NG95" i="32"/>
  <c r="PPA95" i="32"/>
  <c r="WNY95" i="32"/>
  <c r="ASO95" i="32"/>
  <c r="FPP95" i="32"/>
  <c r="ADD95" i="32"/>
  <c r="GJM95" i="32"/>
  <c r="LBO95" i="32"/>
  <c r="CJY95" i="32"/>
  <c r="OTL95" i="32"/>
  <c r="DJQ95" i="32"/>
  <c r="ENU95" i="32"/>
  <c r="MYB95" i="32"/>
  <c r="ULK95" i="32"/>
  <c r="VE95" i="32"/>
  <c r="ERV95" i="32"/>
  <c r="VHK95" i="32"/>
  <c r="IKJ95" i="32"/>
  <c r="NF95" i="32"/>
  <c r="JQP95" i="32"/>
  <c r="RFY95" i="32"/>
  <c r="DD95" i="32"/>
  <c r="MTK95" i="32"/>
  <c r="WVR95" i="32"/>
  <c r="IG95" i="32"/>
  <c r="MMA95" i="32"/>
  <c r="WWD95" i="32"/>
  <c r="WRO95" i="32"/>
  <c r="CVA95" i="32"/>
  <c r="EDI95" i="32"/>
  <c r="GTH95" i="32"/>
  <c r="AKP95" i="32"/>
  <c r="ZL95" i="32"/>
  <c r="JGJ95" i="32"/>
  <c r="LDX95" i="32"/>
  <c r="KPO95" i="32"/>
  <c r="STM95" i="32"/>
  <c r="UAB95" i="32"/>
  <c r="HKC95" i="32"/>
  <c r="IJB95" i="32"/>
  <c r="WWF95" i="32"/>
  <c r="QFA95" i="32"/>
  <c r="IND95" i="32"/>
  <c r="QAI95" i="32"/>
  <c r="SNX95" i="32"/>
  <c r="GHI95" i="32"/>
  <c r="DVJ95" i="32"/>
  <c r="DUS95" i="32"/>
  <c r="CAT95" i="32"/>
  <c r="LKY95" i="32"/>
  <c r="CWX95" i="32"/>
  <c r="JDJ95" i="32"/>
  <c r="AXG95" i="32"/>
  <c r="HEV95" i="32"/>
  <c r="VMM95" i="32"/>
  <c r="SSN95" i="32"/>
  <c r="AFT95" i="32"/>
  <c r="FKN95" i="32"/>
  <c r="VYX95" i="32"/>
  <c r="HZB95" i="32"/>
  <c r="COF95" i="32"/>
  <c r="ICP95" i="32"/>
  <c r="NJZ95" i="32"/>
  <c r="RCK95" i="32"/>
  <c r="IHT95" i="32"/>
  <c r="VOK95" i="32"/>
  <c r="JEI95" i="32"/>
  <c r="FBN95" i="32"/>
  <c r="SSB95" i="32"/>
  <c r="RFB95" i="32"/>
  <c r="CFJ95" i="32"/>
  <c r="FJC95" i="32"/>
  <c r="HRI95" i="32"/>
  <c r="BVN95" i="32"/>
  <c r="BIX95" i="32"/>
  <c r="TCE95" i="32"/>
  <c r="HGF95" i="32"/>
  <c r="PDA95" i="32"/>
  <c r="UHB95" i="32"/>
  <c r="USB95" i="32"/>
  <c r="VRR95" i="32"/>
  <c r="HKS95" i="32"/>
  <c r="UA95" i="32"/>
  <c r="CA95" i="32"/>
  <c r="IA95" i="32"/>
  <c r="GBP95" i="32"/>
  <c r="JMS95" i="32"/>
  <c r="CFN95" i="32"/>
  <c r="GTE95" i="32"/>
  <c r="FUC95" i="32"/>
  <c r="JAP95" i="32"/>
  <c r="AKW95" i="32"/>
  <c r="KXT95" i="32"/>
  <c r="QCX95" i="32"/>
  <c r="QKW95" i="32"/>
  <c r="PLC95" i="32"/>
  <c r="XAO95" i="32"/>
  <c r="CMS95" i="32"/>
  <c r="KWN95" i="32"/>
  <c r="UMD95" i="32"/>
  <c r="OP95" i="32"/>
  <c r="AFI95" i="32"/>
  <c r="FNT95" i="32"/>
  <c r="CCJ95" i="32"/>
  <c r="LAK95" i="32"/>
  <c r="QOX95" i="32"/>
  <c r="JPZ95" i="32"/>
  <c r="FQE95" i="32"/>
  <c r="NQD95" i="32"/>
  <c r="RLL95" i="32"/>
  <c r="GEF95" i="32"/>
  <c r="EIG95" i="32"/>
  <c r="WQL95" i="32"/>
  <c r="VEY95" i="32"/>
  <c r="QEL95" i="32"/>
  <c r="CTZ95" i="32"/>
  <c r="NNH95" i="32"/>
  <c r="LBA95" i="32"/>
  <c r="BDL95" i="32"/>
  <c r="BPT95" i="32"/>
  <c r="GWU95" i="32"/>
  <c r="KEX95" i="32"/>
  <c r="LMR95" i="32"/>
  <c r="ABH95" i="32"/>
  <c r="AUW95" i="32"/>
  <c r="AZE95" i="32"/>
  <c r="HIF95" i="32"/>
  <c r="DTE95" i="32"/>
  <c r="TKK95" i="32"/>
  <c r="ICS95" i="32"/>
  <c r="QNF95" i="32"/>
  <c r="FXC95" i="32"/>
  <c r="EHT95" i="32"/>
  <c r="AIR95" i="32"/>
  <c r="MUZ95" i="32"/>
  <c r="SYI95" i="32"/>
  <c r="CCI95" i="32"/>
  <c r="CBB95" i="32"/>
  <c r="JNX95" i="32"/>
  <c r="TUU95" i="32"/>
  <c r="MUF95" i="32"/>
  <c r="BFA95" i="32"/>
  <c r="IHM95" i="32"/>
  <c r="KFD95" i="32"/>
  <c r="LHG95" i="32"/>
  <c r="NX95" i="32"/>
  <c r="RR95" i="32"/>
  <c r="EGW95" i="32"/>
  <c r="UMF95" i="32"/>
  <c r="OPR95" i="32"/>
  <c r="WCN95" i="32"/>
  <c r="EYB95" i="32"/>
  <c r="GQW95" i="32"/>
  <c r="JXO95" i="32"/>
  <c r="UI95" i="32"/>
  <c r="SNS95" i="32"/>
  <c r="EJO95" i="32"/>
  <c r="JCE95" i="32"/>
  <c r="MVE95" i="32"/>
  <c r="IEH95" i="32"/>
  <c r="ACI95" i="32"/>
  <c r="QBV95" i="32"/>
  <c r="KFV95" i="32"/>
  <c r="GPC95" i="32"/>
  <c r="OJY95" i="32"/>
  <c r="JVO95" i="32"/>
  <c r="TQY95" i="32"/>
  <c r="AW95" i="32"/>
  <c r="PV95" i="32"/>
  <c r="DKA95" i="32"/>
  <c r="NE95" i="32"/>
  <c r="LBQ95" i="32"/>
  <c r="CVF95" i="32"/>
  <c r="IHE95" i="32"/>
  <c r="DMX95" i="32"/>
  <c r="AXJ95" i="32"/>
  <c r="PBZ95" i="32"/>
  <c r="AVP95" i="32"/>
  <c r="JGZ95" i="32"/>
  <c r="EQX95" i="32"/>
  <c r="SYT95" i="32"/>
  <c r="DZR95" i="32"/>
  <c r="NGR95" i="32"/>
  <c r="GLG95" i="32"/>
  <c r="WDI95" i="32"/>
  <c r="BMJ95" i="32"/>
  <c r="CQL95" i="32"/>
  <c r="DQV95" i="32"/>
  <c r="DRE95" i="32"/>
  <c r="KVJ95" i="32"/>
  <c r="OEE95" i="32"/>
  <c r="SX95" i="32"/>
  <c r="SOH95" i="32"/>
  <c r="EI95" i="32"/>
  <c r="AKI95" i="32"/>
  <c r="RFN95" i="32"/>
  <c r="KNR95" i="32"/>
  <c r="ETD95" i="32"/>
  <c r="LAU95" i="32"/>
  <c r="ADB95" i="32"/>
  <c r="KC95" i="32"/>
  <c r="EUN95" i="32"/>
  <c r="MKJ95" i="32"/>
  <c r="NBR95" i="32"/>
  <c r="FAY95" i="32"/>
  <c r="AMR95" i="32"/>
  <c r="KGW95" i="32"/>
  <c r="LCB95" i="32"/>
  <c r="VOF95" i="32"/>
  <c r="QZW95" i="32"/>
  <c r="FUV95" i="32"/>
  <c r="BDB95" i="32"/>
  <c r="LLD95" i="32"/>
  <c r="DPA95" i="32"/>
  <c r="HQK95" i="32"/>
  <c r="VRS95" i="32"/>
  <c r="VFG95" i="32"/>
  <c r="BSV95" i="32"/>
  <c r="EQJ95" i="32"/>
  <c r="HHT95" i="32"/>
  <c r="IDK95" i="32"/>
  <c r="WIR95" i="32"/>
  <c r="HDO95" i="32"/>
  <c r="PJJ95" i="32"/>
  <c r="QTS95" i="32"/>
  <c r="DKX95" i="32"/>
  <c r="VQG95" i="32"/>
  <c r="AMW95" i="32"/>
  <c r="GKS95" i="32"/>
  <c r="OYC95" i="32"/>
  <c r="OQE95" i="32"/>
  <c r="WBM95" i="32"/>
  <c r="BXM95" i="32"/>
  <c r="INF95" i="32"/>
  <c r="JB95" i="32"/>
  <c r="NWM95" i="32"/>
  <c r="CTW95" i="32"/>
  <c r="NFN95" i="32"/>
  <c r="TNM95" i="32"/>
  <c r="UKJ95" i="32"/>
  <c r="GYN95" i="32"/>
  <c r="LR95" i="32"/>
  <c r="MAI95" i="32"/>
  <c r="JEO95" i="32"/>
  <c r="GG95" i="32"/>
  <c r="QTC95" i="32"/>
  <c r="OWB95" i="32"/>
  <c r="AVM95" i="32"/>
  <c r="KGQ95" i="32"/>
  <c r="DQZ95" i="32"/>
  <c r="LIX95" i="32"/>
  <c r="HUL95" i="32"/>
  <c r="EQG95" i="32"/>
  <c r="QBB95" i="32"/>
  <c r="HME95" i="32"/>
  <c r="CJA95" i="32"/>
  <c r="EZE95" i="32"/>
  <c r="OPK95" i="32"/>
  <c r="RLP95" i="32"/>
  <c r="JKV95" i="32"/>
  <c r="WE95" i="32"/>
  <c r="WRQ95" i="32"/>
  <c r="QCF95" i="32"/>
  <c r="QVC95" i="32"/>
  <c r="NJO95" i="32"/>
  <c r="LWH95" i="32"/>
  <c r="EIA95" i="32"/>
  <c r="QRB95" i="32"/>
  <c r="JXP95" i="32"/>
  <c r="QEF95" i="32"/>
  <c r="MDV95" i="32"/>
  <c r="SQC95" i="32"/>
  <c r="UFC95" i="32"/>
  <c r="IRR95" i="32"/>
  <c r="CTE95" i="32"/>
  <c r="KDJ95" i="32"/>
  <c r="THL95" i="32"/>
  <c r="NHD95" i="32"/>
  <c r="CBE95" i="32"/>
  <c r="GRJ95" i="32"/>
  <c r="VSB95" i="32"/>
  <c r="WJT95" i="32"/>
  <c r="TYY95" i="32"/>
  <c r="OVR95" i="32"/>
  <c r="IHX95" i="32"/>
  <c r="BXB95" i="32"/>
  <c r="VHJ95" i="32"/>
  <c r="GCD95" i="32"/>
  <c r="RXW95" i="32"/>
  <c r="NME95" i="32"/>
  <c r="KBC95" i="32"/>
  <c r="VIX95" i="32"/>
  <c r="XBB95" i="32"/>
  <c r="SHO95" i="32"/>
  <c r="EYD95" i="32"/>
  <c r="CJB95" i="32"/>
  <c r="CKW95" i="32"/>
  <c r="DTK95" i="32"/>
  <c r="NFY95" i="32"/>
  <c r="TYD95" i="32"/>
  <c r="GEM95" i="32"/>
  <c r="XB95" i="32"/>
  <c r="AP95" i="32"/>
  <c r="SXE95" i="32"/>
  <c r="ITC95" i="32"/>
  <c r="BGS95" i="32"/>
  <c r="RTD95" i="32"/>
  <c r="SVG95" i="32"/>
  <c r="QFG95" i="32"/>
  <c r="GES95" i="32"/>
  <c r="MHH95" i="32"/>
  <c r="DYQ95" i="32"/>
  <c r="SWZ95" i="32"/>
  <c r="BRB95" i="32"/>
  <c r="FLR95" i="32"/>
  <c r="ANE95" i="32"/>
  <c r="FFX95" i="32"/>
  <c r="EZV95" i="32"/>
  <c r="BLM95" i="32"/>
  <c r="HLH95" i="32"/>
  <c r="KYD95" i="32"/>
  <c r="NV95" i="32"/>
  <c r="QRH95" i="32"/>
  <c r="FTF95" i="32"/>
  <c r="ANG95" i="32"/>
  <c r="VBN95" i="32"/>
  <c r="VP95" i="32"/>
  <c r="FES95" i="32"/>
  <c r="WIS95" i="32"/>
  <c r="ULN95" i="32"/>
  <c r="GCH95" i="32"/>
  <c r="CBK95" i="32"/>
  <c r="JDG95" i="32"/>
  <c r="HMN95" i="32"/>
  <c r="DSI95" i="32"/>
  <c r="ITT95" i="32"/>
  <c r="SZ95" i="32"/>
  <c r="TWU95" i="32"/>
  <c r="QKA95" i="32"/>
  <c r="KHE95" i="32"/>
  <c r="IQN95" i="32"/>
  <c r="GOL95" i="32"/>
  <c r="WB95" i="32"/>
  <c r="TPT95" i="32"/>
  <c r="TPY95" i="32"/>
  <c r="QE95" i="32"/>
  <c r="VZA95" i="32"/>
  <c r="SXV95" i="32"/>
  <c r="FJY95" i="32"/>
  <c r="CDX95" i="32"/>
  <c r="BSF95" i="32"/>
  <c r="FFR95" i="32"/>
  <c r="MXH95" i="32"/>
  <c r="HBK95" i="32"/>
  <c r="GJ95" i="32"/>
  <c r="NRZ95" i="32"/>
  <c r="JME95" i="32"/>
  <c r="ADH95" i="32"/>
  <c r="OAU95" i="32"/>
  <c r="RE95" i="32"/>
  <c r="KIH95" i="32"/>
  <c r="GAZ95" i="32"/>
  <c r="GBK95" i="32"/>
  <c r="CAV95" i="32"/>
  <c r="QJU95" i="32"/>
  <c r="GXZ95" i="32"/>
  <c r="CXG95" i="32"/>
  <c r="IC95" i="32"/>
  <c r="AMC95" i="32"/>
  <c r="RV95" i="32"/>
  <c r="TIB95" i="32"/>
  <c r="IYE95" i="32"/>
  <c r="AID95" i="32"/>
  <c r="LSK95" i="32"/>
  <c r="KZZ95" i="32"/>
  <c r="CQG95" i="32"/>
  <c r="SAN95" i="32"/>
  <c r="MK95" i="32"/>
  <c r="JNS95" i="32"/>
  <c r="HNP95" i="32"/>
  <c r="EUU95" i="32"/>
  <c r="ION95" i="32"/>
  <c r="PSY95" i="32"/>
  <c r="OND95" i="32"/>
  <c r="HLM95" i="32"/>
  <c r="AVC95" i="32"/>
  <c r="BQA95" i="32"/>
  <c r="EOV95" i="32"/>
  <c r="SIR95" i="32"/>
  <c r="DVL95" i="32"/>
  <c r="BUW95" i="32"/>
  <c r="SUO95" i="32"/>
  <c r="RVK95" i="32"/>
  <c r="BQX95" i="32"/>
  <c r="CCN95" i="32"/>
  <c r="LJG95" i="32"/>
  <c r="TQX95" i="32"/>
  <c r="SOA95" i="32"/>
  <c r="IVP95" i="32"/>
  <c r="LMS95" i="32"/>
  <c r="VZL95" i="32"/>
  <c r="TAW95" i="32"/>
  <c r="BCZ95" i="32"/>
  <c r="OTN95" i="32"/>
  <c r="WZ95" i="32"/>
  <c r="NTW95" i="32"/>
  <c r="FDZ95" i="32"/>
  <c r="OT95" i="32"/>
  <c r="ODE95" i="32"/>
  <c r="NOG95" i="32"/>
  <c r="INC95" i="32"/>
  <c r="MDP95" i="32"/>
  <c r="QDN95" i="32"/>
  <c r="IMZ95" i="32"/>
  <c r="UKF95" i="32"/>
  <c r="VFL95" i="32"/>
  <c r="PGP95" i="32"/>
  <c r="EAZ95" i="32"/>
  <c r="SDX95" i="32"/>
  <c r="AMJ95" i="32"/>
  <c r="E98" i="32"/>
  <c r="KTC95" i="32"/>
  <c r="WSE95" i="32"/>
  <c r="BHC95" i="32"/>
  <c r="JOB95" i="32"/>
  <c r="HSY95" i="32"/>
  <c r="WHB95" i="32"/>
  <c r="WYO95" i="32"/>
  <c r="DHQ95" i="32"/>
  <c r="HCF95" i="32"/>
  <c r="WDB95" i="32"/>
  <c r="EDU95" i="32"/>
  <c r="LOA95" i="32"/>
  <c r="JIW95" i="32"/>
  <c r="RGM95" i="32"/>
  <c r="AUF95" i="32"/>
  <c r="GIS95" i="32"/>
  <c r="FEU95" i="32"/>
  <c r="CLO95" i="32"/>
  <c r="TKF95" i="32"/>
  <c r="PET95" i="32"/>
  <c r="DSD95" i="32"/>
  <c r="IMC95" i="32"/>
  <c r="EHO95" i="32"/>
  <c r="WZF95" i="32"/>
  <c r="IDL95" i="32"/>
  <c r="OVH95" i="32"/>
  <c r="QRD95" i="32"/>
  <c r="NRA95" i="32"/>
  <c r="MCF95" i="32"/>
  <c r="OOH95" i="32"/>
  <c r="PUZ95" i="32"/>
  <c r="OJJ95" i="32"/>
  <c r="PGJ95" i="32"/>
  <c r="THE95" i="32"/>
  <c r="CPH95" i="32"/>
  <c r="BGG95" i="32"/>
  <c r="BLD95" i="32"/>
  <c r="VSA95" i="32"/>
  <c r="AN95" i="32"/>
  <c r="PO95" i="32"/>
  <c r="KWI95" i="32"/>
  <c r="DTR95" i="32"/>
  <c r="SXX95" i="32"/>
  <c r="CTQ95" i="32"/>
  <c r="GIN95" i="32"/>
  <c r="ANP95" i="32"/>
  <c r="VUD95" i="32"/>
  <c r="SUY95" i="32"/>
  <c r="TZU95" i="32"/>
  <c r="AWG95" i="32"/>
  <c r="MXT95" i="32"/>
  <c r="AIG95" i="32"/>
  <c r="OMY95" i="32"/>
  <c r="MMM95" i="32"/>
  <c r="QPS95" i="32"/>
  <c r="JUP95" i="32"/>
  <c r="FTV95" i="32"/>
  <c r="F101" i="32"/>
  <c r="DWH95" i="32"/>
  <c r="SVA95" i="32"/>
  <c r="QDP95" i="32"/>
  <c r="PEE95" i="32"/>
  <c r="QKH95" i="32"/>
  <c r="CMZ95" i="32"/>
  <c r="TIV95" i="32"/>
  <c r="IIZ95" i="32"/>
  <c r="CAM95" i="32"/>
  <c r="APU95" i="32"/>
  <c r="HOV95" i="32"/>
  <c r="QHM95" i="32"/>
  <c r="LGD95" i="32"/>
  <c r="QMJ95" i="32"/>
  <c r="QKO95" i="32"/>
  <c r="OAD95" i="32"/>
  <c r="GPL95" i="32"/>
  <c r="AKA95" i="32"/>
  <c r="VRN95" i="32"/>
  <c r="PVQ95" i="32"/>
  <c r="LBJ95" i="32"/>
  <c r="UAR95" i="32"/>
  <c r="HHY95" i="32"/>
  <c r="DSL95" i="32"/>
  <c r="VRY95" i="32"/>
  <c r="HVP95" i="32"/>
  <c r="QYI95" i="32"/>
  <c r="FNO95" i="32"/>
  <c r="FFC95" i="32"/>
  <c r="VJZ95" i="32"/>
  <c r="MHN95" i="32"/>
  <c r="KGN95" i="32"/>
  <c r="PGW95" i="32"/>
  <c r="MVL95" i="32"/>
  <c r="VDN95" i="32"/>
  <c r="TM95" i="32"/>
  <c r="PXT95" i="32"/>
  <c r="PVL95" i="32"/>
  <c r="UZ95" i="32"/>
  <c r="ABN95" i="32"/>
  <c r="GLW95" i="32"/>
  <c r="IDQ95" i="32"/>
  <c r="LLF95" i="32"/>
  <c r="MHY95" i="32"/>
  <c r="JGW95" i="32"/>
  <c r="TUT95" i="32"/>
  <c r="LQT95" i="32"/>
  <c r="RJY95" i="32"/>
  <c r="YA95" i="32"/>
  <c r="FHG95" i="32"/>
  <c r="VXF95" i="32"/>
  <c r="BRO95" i="32"/>
  <c r="QYJ95" i="32"/>
  <c r="BGY95" i="32"/>
  <c r="JSK95" i="32"/>
  <c r="SRY95" i="32"/>
  <c r="BOJ95" i="32"/>
  <c r="RCL95" i="32"/>
  <c r="CJI95" i="32"/>
  <c r="ACQ95" i="32"/>
  <c r="JCG95" i="32"/>
  <c r="NMI95" i="32"/>
  <c r="QXP95" i="32"/>
  <c r="LDO95" i="32"/>
  <c r="IFY95" i="32"/>
  <c r="SKT95" i="32"/>
  <c r="GNS95" i="32"/>
  <c r="TJV95" i="32"/>
  <c r="EWX95" i="32"/>
  <c r="EHC95" i="32"/>
  <c r="EOK95" i="32"/>
  <c r="NBI95" i="32"/>
  <c r="ETZ95" i="32"/>
  <c r="MBM95" i="32"/>
  <c r="FHM95" i="32"/>
  <c r="MGN95" i="32"/>
  <c r="UX95" i="32"/>
  <c r="DMT95" i="32"/>
  <c r="NDH95" i="32"/>
  <c r="FWN95" i="32"/>
  <c r="DDH95" i="32"/>
  <c r="XBF95" i="32"/>
  <c r="GNV95" i="32"/>
  <c r="MZF95" i="32"/>
  <c r="DIT95" i="32"/>
  <c r="XCD95" i="32"/>
  <c r="ETP95" i="32"/>
  <c r="NYF95" i="32"/>
  <c r="RNN95" i="32"/>
  <c r="GDX95" i="32"/>
  <c r="SGO95" i="32"/>
  <c r="EHY95" i="32"/>
  <c r="MHR95" i="32"/>
  <c r="PUB95" i="32"/>
  <c r="MOF95" i="32"/>
  <c r="YD95" i="32"/>
  <c r="XY95" i="32"/>
  <c r="FYK95" i="32"/>
  <c r="IBT95" i="32"/>
  <c r="OSK95" i="32"/>
  <c r="MTW95" i="32"/>
  <c r="QBL95" i="32"/>
  <c r="CLM95" i="32"/>
  <c r="ULR95" i="32"/>
  <c r="WDW95" i="32"/>
  <c r="UPP95" i="32"/>
  <c r="IEO95" i="32"/>
  <c r="IUJ95" i="32"/>
  <c r="GIB95" i="32"/>
  <c r="AEW95" i="32"/>
  <c r="DTO95" i="32"/>
  <c r="RDV95" i="32"/>
  <c r="VGP95" i="32"/>
  <c r="GEC95" i="32"/>
  <c r="LEO95" i="32"/>
  <c r="WCA95" i="32"/>
  <c r="ACX95" i="32"/>
  <c r="QQJ95" i="32"/>
  <c r="LXY95" i="32"/>
  <c r="VDB95" i="32"/>
  <c r="NQO95" i="32"/>
  <c r="QHN95" i="32"/>
  <c r="CQO95" i="32"/>
  <c r="LLV95" i="32"/>
  <c r="RYY95" i="32"/>
  <c r="DGK95" i="32"/>
  <c r="FUI95" i="32"/>
  <c r="MXZ95" i="32"/>
  <c r="FHH95" i="32"/>
  <c r="WIB95" i="32"/>
  <c r="DOG95" i="32"/>
  <c r="BBK95" i="32"/>
  <c r="UKR95" i="32"/>
  <c r="JHN95" i="32"/>
  <c r="MMG95" i="32"/>
  <c r="HUB95" i="32"/>
  <c r="IZP95" i="32"/>
  <c r="NQG95" i="32"/>
  <c r="RC95" i="32"/>
  <c r="AXI95" i="32"/>
  <c r="SKA95" i="32"/>
  <c r="IOT95" i="32"/>
  <c r="CX95" i="32"/>
  <c r="KXO95" i="32"/>
  <c r="OTF95" i="32"/>
  <c r="LS95" i="32"/>
  <c r="KV95" i="32"/>
  <c r="NY95" i="32"/>
  <c r="WVS95" i="32"/>
  <c r="HUC95" i="32"/>
  <c r="XO95" i="32"/>
  <c r="HOH95" i="32"/>
  <c r="CYW95" i="32"/>
  <c r="NSU95" i="32"/>
  <c r="HMG95" i="32"/>
  <c r="AJV95" i="32"/>
  <c r="FFW95" i="32"/>
  <c r="BAA95" i="32"/>
  <c r="GSN95" i="32"/>
  <c r="BMM95" i="32"/>
  <c r="MMU95" i="32"/>
  <c r="TSY95" i="32"/>
  <c r="DPT95" i="32"/>
  <c r="EPL95" i="32"/>
  <c r="MZ95" i="32"/>
  <c r="WSC95" i="32"/>
  <c r="MZL95" i="32"/>
  <c r="KJX95" i="32"/>
  <c r="OFA95" i="32"/>
  <c r="WCG95" i="32"/>
  <c r="BQL95" i="32"/>
  <c r="SK95" i="32"/>
  <c r="KFW95" i="32"/>
  <c r="JLS95" i="32"/>
  <c r="XCG95" i="32"/>
  <c r="PQJ95" i="32"/>
  <c r="BAY95" i="32"/>
  <c r="PW95" i="32"/>
  <c r="MPL95" i="32"/>
  <c r="CGB95" i="32"/>
  <c r="AQY95" i="32"/>
  <c r="KQU95" i="32"/>
  <c r="PFH95" i="32"/>
  <c r="UVQ95" i="32"/>
  <c r="LPJ95" i="32"/>
  <c r="KLJ95" i="32"/>
  <c r="PKC95" i="32"/>
  <c r="PEK95" i="32"/>
  <c r="HUA95" i="32"/>
  <c r="JJC95" i="32"/>
  <c r="GHZ95" i="32"/>
  <c r="ROX95" i="32"/>
  <c r="WFL95" i="32"/>
  <c r="CYY95" i="32"/>
  <c r="GZC95" i="32"/>
  <c r="OVB95" i="32"/>
  <c r="CAY95" i="32"/>
  <c r="NTZ95" i="32"/>
  <c r="QPW95" i="32"/>
  <c r="HOL95" i="32"/>
  <c r="GUP95" i="32"/>
  <c r="AKT95" i="32"/>
  <c r="NTY95" i="32"/>
  <c r="WRM95" i="32"/>
  <c r="AS95" i="32"/>
  <c r="LCW95" i="32"/>
  <c r="KAX95" i="32"/>
  <c r="EVU95" i="32"/>
  <c r="ONJ95" i="32"/>
  <c r="UQH95" i="32"/>
  <c r="NFM95" i="32"/>
  <c r="PSH95" i="32"/>
  <c r="WHR95" i="32"/>
  <c r="HIA95" i="32"/>
  <c r="VSK95" i="32"/>
  <c r="CDY95" i="32"/>
  <c r="JGA95" i="32"/>
  <c r="HPR95" i="32"/>
  <c r="QWW95" i="32"/>
  <c r="KJU95" i="32"/>
  <c r="XCI95" i="32"/>
  <c r="BKY95" i="32"/>
  <c r="VYA95" i="32"/>
  <c r="FJ95" i="32"/>
  <c r="ABI95" i="32"/>
  <c r="VEW95" i="32"/>
  <c r="NNJ95" i="32"/>
  <c r="CAF95" i="32"/>
  <c r="HGQ95" i="32"/>
  <c r="JYE95" i="32"/>
  <c r="VIW95" i="32"/>
  <c r="ARP95" i="32"/>
  <c r="LRY95" i="32"/>
  <c r="TRF95" i="32"/>
  <c r="MIH95" i="32"/>
  <c r="KDD95" i="32"/>
  <c r="IGT95" i="32"/>
  <c r="USI95" i="32"/>
  <c r="STG95" i="32"/>
  <c r="FJX95" i="32"/>
  <c r="SSG95" i="32"/>
  <c r="WGC95" i="32"/>
  <c r="SAZ95" i="32"/>
  <c r="BTK95" i="32"/>
  <c r="OHM95" i="32"/>
  <c r="ACB95" i="32"/>
  <c r="NUU95" i="32"/>
  <c r="TBW95" i="32"/>
  <c r="UZJ95" i="32"/>
  <c r="NH95" i="32"/>
  <c r="HCI95" i="32"/>
  <c r="BBN95" i="32"/>
  <c r="HTD95" i="32"/>
  <c r="LGH95" i="32"/>
  <c r="CZP95" i="32"/>
  <c r="WJ95" i="32"/>
  <c r="TGV95" i="32"/>
  <c r="FEF95" i="32"/>
  <c r="VUZ95" i="32"/>
  <c r="UHH95" i="32"/>
  <c r="BJP95" i="32"/>
  <c r="VRB95" i="32"/>
  <c r="IUT95" i="32"/>
  <c r="CRT95" i="32"/>
  <c r="TS95" i="32"/>
  <c r="ITW95" i="32"/>
  <c r="KTO95" i="32"/>
  <c r="WBS95" i="32"/>
  <c r="FLE95" i="32"/>
  <c r="CHN95" i="32"/>
  <c r="JUU95" i="32"/>
  <c r="EIJ95" i="32"/>
  <c r="UYI95" i="32"/>
  <c r="XDX95" i="32"/>
  <c r="SKP95" i="32"/>
  <c r="CLD95" i="32"/>
  <c r="DHM95" i="32"/>
  <c r="KUL95" i="32"/>
  <c r="VRW95" i="32"/>
  <c r="MUN95" i="32"/>
  <c r="KVF95" i="32"/>
  <c r="NUW95" i="32"/>
  <c r="KFA95" i="32"/>
  <c r="LBG95" i="32"/>
  <c r="BKG95" i="32"/>
  <c r="SNQ95" i="32"/>
  <c r="DMC95" i="32"/>
  <c r="RYP95" i="32"/>
  <c r="CRH95" i="32"/>
  <c r="CNJ95" i="32"/>
  <c r="TJ95" i="32"/>
  <c r="HOT95" i="32"/>
  <c r="EBG95" i="32"/>
  <c r="NBJ95" i="32"/>
  <c r="HNR95" i="32"/>
  <c r="MGV95" i="32"/>
  <c r="GIG95" i="32"/>
  <c r="AGB95" i="32"/>
  <c r="BWV95" i="32"/>
  <c r="JFO95" i="32"/>
  <c r="UHK95" i="32"/>
  <c r="KAS95" i="32"/>
  <c r="MA95" i="32"/>
  <c r="FMS95" i="32"/>
  <c r="NIK95" i="32"/>
  <c r="BPF95" i="32"/>
  <c r="JF95" i="32"/>
  <c r="BSB95" i="32"/>
  <c r="QOR95" i="32"/>
  <c r="BQD95" i="32"/>
  <c r="BAX95" i="32"/>
  <c r="JCH95" i="32"/>
  <c r="LGB95" i="32"/>
  <c r="JFR95" i="32"/>
  <c r="ST95" i="32"/>
  <c r="ITZ95" i="32"/>
  <c r="IZQ95" i="32"/>
  <c r="PAF95" i="32"/>
  <c r="AKZ95" i="32"/>
  <c r="GEI95" i="32"/>
  <c r="FQG95" i="32"/>
  <c r="BJH95" i="32"/>
  <c r="MMF95" i="32"/>
  <c r="ISX95" i="32"/>
  <c r="KHV95" i="32"/>
  <c r="GIW95" i="32"/>
  <c r="RGQ95" i="32"/>
  <c r="AXD95" i="32"/>
  <c r="RO95" i="32"/>
  <c r="TWV95" i="32"/>
  <c r="CJG95" i="32"/>
  <c r="NQK95" i="32"/>
  <c r="LGO95" i="32"/>
  <c r="UGY95" i="32"/>
  <c r="MAR95" i="32"/>
  <c r="NXD95" i="32"/>
  <c r="OUN95" i="32"/>
  <c r="LTO95" i="32"/>
  <c r="SPI95" i="32"/>
  <c r="EFU95" i="32"/>
  <c r="EPO95" i="32"/>
  <c r="CGE95" i="32"/>
  <c r="BRP95" i="32"/>
  <c r="JEG95" i="32"/>
  <c r="QNE95" i="32"/>
  <c r="FIA95" i="32"/>
  <c r="NAO95" i="32"/>
  <c r="VUG95" i="32"/>
  <c r="KBZ95" i="32"/>
  <c r="DL95" i="32"/>
  <c r="BDJ95" i="32"/>
  <c r="KBG95" i="32"/>
  <c r="EVP95" i="32"/>
  <c r="WHP95" i="32"/>
  <c r="NTK95" i="32"/>
  <c r="JNY95" i="32"/>
  <c r="JEA95" i="32"/>
  <c r="OAZ95" i="32"/>
  <c r="MMD95" i="32"/>
  <c r="TWL95" i="32"/>
  <c r="GYM95" i="32"/>
  <c r="WRT95" i="32"/>
  <c r="MLQ95" i="32"/>
  <c r="EXN95" i="32"/>
  <c r="VWX95" i="32"/>
  <c r="HCC95" i="32"/>
  <c r="GNK95" i="32"/>
  <c r="DIL95" i="32"/>
  <c r="FGS95" i="32"/>
  <c r="FRZ95" i="32"/>
  <c r="QL95" i="32"/>
  <c r="JRJ95" i="32"/>
  <c r="KLG95" i="32"/>
  <c r="QZG95" i="32"/>
  <c r="WXK95" i="32"/>
  <c r="UAC95" i="32"/>
  <c r="OSL95" i="32"/>
  <c r="PMR95" i="32"/>
  <c r="DHU95" i="32"/>
  <c r="GGL95" i="32"/>
  <c r="TEG95" i="32"/>
  <c r="IAF95" i="32"/>
  <c r="RIG95" i="32"/>
  <c r="SOZ95" i="32"/>
  <c r="GRH95" i="32"/>
  <c r="TKX95" i="32"/>
  <c r="AWT95" i="32"/>
  <c r="LQQ95" i="32"/>
  <c r="EPC95" i="32"/>
  <c r="FTT95" i="32"/>
  <c r="OGH95" i="32"/>
  <c r="XW95" i="32"/>
  <c r="BSG95" i="32"/>
  <c r="WGK95" i="32"/>
  <c r="QPT95" i="32"/>
  <c r="KMB95" i="32"/>
  <c r="GTJ95" i="32"/>
  <c r="TGK95" i="32"/>
  <c r="UYM95" i="32"/>
  <c r="UQX95" i="32"/>
  <c r="FEN95" i="32"/>
  <c r="FBR95" i="32"/>
  <c r="IZR95" i="32"/>
  <c r="BTA95" i="32"/>
  <c r="VQA95" i="32"/>
  <c r="JTQ95" i="32"/>
  <c r="NLY95" i="32"/>
  <c r="PTK95" i="32"/>
  <c r="QI95" i="32"/>
  <c r="OL95" i="32"/>
  <c r="SPW95" i="32"/>
  <c r="KYV95" i="32"/>
  <c r="EAT95" i="32"/>
  <c r="LZX95" i="32"/>
  <c r="DZE95" i="32"/>
  <c r="SCT95" i="32"/>
  <c r="CIX95" i="32"/>
  <c r="KDX95" i="32"/>
  <c r="GQH95" i="32"/>
  <c r="MGZ95" i="32"/>
  <c r="ACD95" i="32"/>
  <c r="OJQ95" i="32"/>
  <c r="INQ95" i="32"/>
  <c r="CXA95" i="32"/>
  <c r="RLG95" i="32"/>
  <c r="RWW95" i="32"/>
  <c r="XAP95" i="32"/>
  <c r="JVP95" i="32"/>
  <c r="ANX95" i="32"/>
  <c r="DZH95" i="32"/>
  <c r="WYP95" i="32"/>
  <c r="FXT95" i="32"/>
  <c r="LMX95" i="32"/>
  <c r="DSB95" i="32"/>
  <c r="SSM95" i="32"/>
  <c r="QNY95" i="32"/>
  <c r="LEJ95" i="32"/>
  <c r="CSM95" i="32"/>
  <c r="OJM95" i="32"/>
  <c r="FGG95" i="32"/>
  <c r="SWD95" i="32"/>
  <c r="JTR95" i="32"/>
  <c r="JGH95" i="32"/>
  <c r="MEI95" i="32"/>
  <c r="RIZ95" i="32"/>
  <c r="GFX95" i="32"/>
  <c r="ETR95" i="32"/>
  <c r="PKI95" i="32"/>
  <c r="MAK95" i="32"/>
  <c r="UWE95" i="32"/>
  <c r="HRK95" i="32"/>
  <c r="BHH95" i="32"/>
  <c r="FPE95" i="32"/>
  <c r="CD95" i="32"/>
  <c r="UUE95" i="32"/>
  <c r="BVU95" i="32"/>
  <c r="BFN95" i="32"/>
  <c r="EKY95" i="32"/>
  <c r="VXK95" i="32"/>
  <c r="UTT95" i="32"/>
  <c r="LUF95" i="32"/>
  <c r="OVA95" i="32"/>
  <c r="VZJ95" i="32"/>
  <c r="DMV95" i="32"/>
  <c r="MKN95" i="32"/>
  <c r="JON95" i="32"/>
  <c r="VHY95" i="32"/>
  <c r="DGR95" i="32"/>
  <c r="OKS95" i="32"/>
  <c r="FIX95" i="32"/>
  <c r="WSS95" i="32"/>
  <c r="HLW95" i="32"/>
  <c r="KEP95" i="32"/>
  <c r="HTC95" i="32"/>
  <c r="KVH95" i="32"/>
  <c r="TRT95" i="32"/>
  <c r="IAK95" i="32"/>
  <c r="NFS95" i="32"/>
  <c r="PML95" i="32"/>
  <c r="HZS95" i="32"/>
  <c r="IJI95" i="32"/>
  <c r="WUS95" i="32"/>
  <c r="RUI95" i="32"/>
  <c r="EVO95" i="32"/>
  <c r="FCP95" i="32"/>
  <c r="IAV95" i="32"/>
  <c r="JEJ95" i="32"/>
  <c r="WLY95" i="32"/>
  <c r="IWK95" i="32"/>
  <c r="ITX95" i="32"/>
  <c r="CVX95" i="32"/>
  <c r="UIJ95" i="32"/>
  <c r="VNZ95" i="32"/>
  <c r="NWH95" i="32"/>
  <c r="AGJ95" i="32"/>
  <c r="DKV95" i="32"/>
  <c r="KCX95" i="32"/>
  <c r="ASC95" i="32"/>
  <c r="PCT95" i="32"/>
  <c r="KYE95" i="32"/>
  <c r="HHD95" i="32"/>
  <c r="WGZ95" i="32"/>
  <c r="DHX95" i="32"/>
  <c r="UVU95" i="32"/>
  <c r="BUU95" i="32"/>
  <c r="GWY95" i="32"/>
  <c r="HMS95" i="32"/>
  <c r="OHI95" i="32"/>
  <c r="NXH95" i="32"/>
  <c r="UZO95" i="32"/>
  <c r="DKR95" i="32"/>
  <c r="PTG95" i="32"/>
  <c r="HSU95" i="32"/>
  <c r="PHO95" i="32"/>
  <c r="TGT95" i="32"/>
  <c r="CKQ95" i="32"/>
  <c r="BKT95" i="32"/>
  <c r="EEU95" i="32"/>
  <c r="TKP95" i="32"/>
  <c r="CBA95" i="32"/>
  <c r="AVE95" i="32"/>
  <c r="QVN95" i="32"/>
  <c r="KXP95" i="32"/>
  <c r="RFO95" i="32"/>
  <c r="RKH95" i="32"/>
  <c r="DNW95" i="32"/>
  <c r="MTX95" i="32"/>
  <c r="KPK95" i="32"/>
  <c r="KXG95" i="32"/>
  <c r="DUH95" i="32"/>
  <c r="JVH95" i="32"/>
  <c r="GVM95" i="32"/>
  <c r="NJM95" i="32"/>
  <c r="TTB95" i="32"/>
  <c r="ELI95" i="32"/>
  <c r="KFI95" i="32"/>
  <c r="WTD95" i="32"/>
  <c r="XN95" i="32"/>
  <c r="MGO95" i="32"/>
  <c r="QVY95" i="32"/>
  <c r="LIB95" i="32"/>
  <c r="EEM95" i="32"/>
  <c r="JZZ95" i="32"/>
  <c r="NIF95" i="32"/>
  <c r="CQQ95" i="32"/>
  <c r="WQI95" i="32"/>
  <c r="SM95" i="32"/>
  <c r="SMM95" i="32"/>
  <c r="FGE95" i="32"/>
  <c r="LFU95" i="32"/>
  <c r="CNQ95" i="32"/>
  <c r="PUR95" i="32"/>
  <c r="KYY95" i="32"/>
  <c r="NUJ95" i="32"/>
  <c r="QGD95" i="32"/>
  <c r="KXA95" i="32"/>
  <c r="BOZ95" i="32"/>
  <c r="FRB95" i="32"/>
  <c r="DEG95" i="32"/>
  <c r="EXR95" i="32"/>
  <c r="LRQ95" i="32"/>
  <c r="QDZ95" i="32"/>
  <c r="RYS95" i="32"/>
  <c r="UHI95" i="32"/>
  <c r="URM95" i="32"/>
  <c r="QQK95" i="32"/>
  <c r="UFW95" i="32"/>
  <c r="EK95" i="32"/>
  <c r="AFQ95" i="32"/>
  <c r="CNC95" i="32"/>
  <c r="GWL95" i="32"/>
  <c r="IGZ95" i="32"/>
  <c r="QCT95" i="32"/>
  <c r="KDG95" i="32"/>
  <c r="HGX95" i="32"/>
  <c r="DNI95" i="32"/>
  <c r="QVE95" i="32"/>
  <c r="GJR95" i="32"/>
  <c r="NAT95" i="32"/>
  <c r="TPO95" i="32"/>
  <c r="OTO95" i="32"/>
  <c r="IVX95" i="32"/>
  <c r="KCI95" i="32"/>
  <c r="KOP95" i="32"/>
  <c r="PYT95" i="32"/>
  <c r="QSJ95" i="32"/>
  <c r="RHA95" i="32"/>
  <c r="UDZ95" i="32"/>
  <c r="USD95" i="32"/>
  <c r="QAK95" i="32"/>
  <c r="BMW95" i="32"/>
  <c r="GTO95" i="32"/>
  <c r="HQM95" i="32"/>
  <c r="DVO95" i="32"/>
  <c r="OFR95" i="32"/>
  <c r="VKI95" i="32"/>
  <c r="JOX95" i="32"/>
  <c r="MFK95" i="32"/>
  <c r="GCB95" i="32"/>
  <c r="UQQ95" i="32"/>
  <c r="GLH95" i="32"/>
  <c r="URH95" i="32"/>
  <c r="RHE95" i="32"/>
  <c r="IOQ95" i="32"/>
  <c r="DIK95" i="32"/>
  <c r="QIV95" i="32"/>
  <c r="WBB95" i="32"/>
  <c r="SHA95" i="32"/>
  <c r="UGG95" i="32"/>
  <c r="ABA95" i="32"/>
  <c r="GGN95" i="32"/>
  <c r="NZF95" i="32"/>
  <c r="MNY95" i="32"/>
  <c r="UHU95" i="32"/>
  <c r="AUQ95" i="32"/>
  <c r="CDK95" i="32"/>
  <c r="IEM95" i="32"/>
  <c r="CUK95" i="32"/>
  <c r="OWS95" i="32"/>
  <c r="IXR95" i="32"/>
  <c r="GWC95" i="32"/>
  <c r="OPF95" i="32"/>
  <c r="IDT95" i="32"/>
  <c r="OHO95" i="32"/>
  <c r="CFE95" i="32"/>
  <c r="FWM95" i="32"/>
  <c r="AYO95" i="32"/>
  <c r="NHN95" i="32"/>
  <c r="KUU95" i="32"/>
  <c r="UUI95" i="32"/>
  <c r="IIB95" i="32"/>
  <c r="FPI95" i="32"/>
  <c r="DUY95" i="32"/>
  <c r="UAA95" i="32"/>
  <c r="FYX95" i="32"/>
  <c r="UZF95" i="32"/>
  <c r="HYW95" i="32"/>
  <c r="OKI95" i="32"/>
  <c r="SPJ95" i="32"/>
  <c r="I99" i="32"/>
  <c r="EHV95" i="32"/>
  <c r="CGY95" i="32"/>
  <c r="JCZ95" i="32"/>
  <c r="UFE95" i="32"/>
  <c r="VKA95" i="32"/>
  <c r="NFI95" i="32"/>
  <c r="MPP95" i="32"/>
  <c r="DKG95" i="32"/>
  <c r="MLC95" i="32"/>
  <c r="QKR95" i="32"/>
  <c r="NKO95" i="32"/>
  <c r="AVO95" i="32"/>
  <c r="OMM95" i="32"/>
  <c r="DDF95" i="32"/>
  <c r="RST95" i="32"/>
  <c r="TL95" i="32"/>
  <c r="IEK95" i="32"/>
  <c r="HIB95" i="32"/>
  <c r="D97" i="32"/>
  <c r="BSP95" i="32"/>
  <c r="FVQ95" i="32"/>
  <c r="FCI95" i="32"/>
  <c r="JLR95" i="32"/>
  <c r="LHB95" i="32"/>
  <c r="RPL95" i="32"/>
  <c r="TNT95" i="32"/>
  <c r="GVH95" i="32"/>
  <c r="FAX95" i="32"/>
  <c r="JTC95" i="32"/>
  <c r="MJ95" i="32"/>
  <c r="SJI95" i="32"/>
  <c r="KUV95" i="32"/>
  <c r="LDL95" i="32"/>
  <c r="SHN95" i="32"/>
  <c r="WLD95" i="32"/>
  <c r="THR95" i="32"/>
  <c r="ADU95" i="32"/>
  <c r="KWY95" i="32"/>
  <c r="PHA95" i="32"/>
  <c r="PEG95" i="32"/>
  <c r="JOU95" i="32"/>
  <c r="DQY95" i="32"/>
  <c r="FQK95" i="32"/>
  <c r="RVZ95" i="32"/>
  <c r="BTB95" i="32"/>
  <c r="HMP95" i="32"/>
  <c r="MSK95" i="32"/>
  <c r="FKM95" i="32"/>
  <c r="CDA95" i="32"/>
  <c r="DGX95" i="32"/>
  <c r="VCI95" i="32"/>
  <c r="UYJ95" i="32"/>
  <c r="LNP95" i="32"/>
  <c r="AKC95" i="32"/>
  <c r="NOR95" i="32"/>
  <c r="CPV95" i="32"/>
  <c r="MCL95" i="32"/>
  <c r="LWJ95" i="32"/>
  <c r="EIB95" i="32"/>
  <c r="OBT95" i="32"/>
  <c r="HTT95" i="32"/>
  <c r="WDS95" i="32"/>
  <c r="KZH95" i="32"/>
  <c r="IFJ95" i="32"/>
  <c r="CWM95" i="32"/>
  <c r="TCY95" i="32"/>
  <c r="KCG95" i="32"/>
  <c r="PQL95" i="32"/>
  <c r="MTY95" i="32"/>
  <c r="SVY95" i="32"/>
  <c r="MFN95" i="32"/>
  <c r="RPX95" i="32"/>
  <c r="IRE95" i="32"/>
  <c r="ARC95" i="32"/>
  <c r="BVI95" i="32"/>
  <c r="WRP95" i="32"/>
  <c r="OZF95" i="32"/>
  <c r="ERR95" i="32"/>
  <c r="WNX95" i="32"/>
  <c r="BZB95" i="32"/>
  <c r="FFG95" i="32"/>
  <c r="JWD95" i="32"/>
  <c r="KAR95" i="32"/>
  <c r="UZP95" i="32"/>
  <c r="CIL95" i="32"/>
  <c r="URB95" i="32"/>
  <c r="LGI95" i="32"/>
  <c r="BYP95" i="32"/>
  <c r="TQE95" i="32"/>
  <c r="DGN95" i="32"/>
  <c r="OJO95" i="32"/>
  <c r="UIC95" i="32"/>
  <c r="UAO95" i="32"/>
  <c r="TIN95" i="32"/>
  <c r="CSY95" i="32"/>
  <c r="DRI95" i="32"/>
  <c r="WCO95" i="32"/>
  <c r="LLZ95" i="32"/>
  <c r="RHO95" i="32"/>
  <c r="TYI95" i="32"/>
  <c r="OFU95" i="32"/>
  <c r="WNE95" i="32"/>
  <c r="IDC95" i="32"/>
  <c r="ERN95" i="32"/>
  <c r="KAG95" i="32"/>
  <c r="BDW95" i="32"/>
  <c r="MYC95" i="32"/>
  <c r="SQP95" i="32"/>
  <c r="EYG95" i="32"/>
  <c r="THC95" i="32"/>
  <c r="JJA95" i="32"/>
  <c r="MDX95" i="32"/>
  <c r="TZC95" i="32"/>
  <c r="JJX95" i="32"/>
  <c r="KQI95" i="32"/>
  <c r="XAH95" i="32"/>
  <c r="TDD95" i="32"/>
  <c r="FFY95" i="32"/>
  <c r="CIV95" i="32"/>
  <c r="NAK95" i="32"/>
  <c r="BLK95" i="32"/>
  <c r="EDJ95" i="32"/>
  <c r="WFT95" i="32"/>
  <c r="WOO95" i="32"/>
  <c r="LFD95" i="32"/>
  <c r="BSI95" i="32"/>
  <c r="VHV95" i="32"/>
  <c r="OKB95" i="32"/>
  <c r="UH95" i="32"/>
  <c r="QOE95" i="32"/>
  <c r="EOQ95" i="32"/>
  <c r="SZI95" i="32"/>
  <c r="LRO95" i="32"/>
  <c r="KZC95" i="32"/>
  <c r="CCU95" i="32"/>
  <c r="NIQ95" i="32"/>
  <c r="QQY95" i="32"/>
  <c r="JLV95" i="32"/>
  <c r="RLI95" i="32"/>
  <c r="ML95" i="32"/>
  <c r="D96" i="32"/>
  <c r="DEI95" i="32"/>
  <c r="OWN95" i="32"/>
  <c r="JMN95" i="32"/>
  <c r="VVQ95" i="32"/>
  <c r="ORH95" i="32"/>
  <c r="NQZ95" i="32"/>
  <c r="VVK95" i="32"/>
  <c r="BEF95" i="32"/>
  <c r="GVY95" i="32"/>
  <c r="UCZ95" i="32"/>
  <c r="PRA95" i="32"/>
  <c r="UMU95" i="32"/>
  <c r="QSW95" i="32"/>
  <c r="DIN95" i="32"/>
  <c r="EAQ95" i="32"/>
  <c r="QTA95" i="32"/>
  <c r="TTC95" i="32"/>
  <c r="NAI95" i="32"/>
  <c r="QOL95" i="32"/>
  <c r="VEM95" i="32"/>
  <c r="TBT95" i="32"/>
  <c r="BQP95" i="32"/>
  <c r="EFY95" i="32"/>
  <c r="QVZ95" i="32"/>
  <c r="KHG95" i="32"/>
  <c r="OUQ95" i="32"/>
  <c r="NBH95" i="32"/>
  <c r="IBM95" i="32"/>
  <c r="RPC95" i="32"/>
  <c r="OHD95" i="32"/>
  <c r="WAP95" i="32"/>
  <c r="WZN95" i="32"/>
  <c r="TIH95" i="32"/>
  <c r="BNB95" i="32"/>
  <c r="JSP95" i="32"/>
  <c r="NGJ95" i="32"/>
  <c r="NUZ95" i="32"/>
  <c r="WQU95" i="32"/>
  <c r="SKI95" i="32"/>
  <c r="TUJ95" i="32"/>
  <c r="GZY95" i="32"/>
  <c r="JPM95" i="32"/>
  <c r="HAT95" i="32"/>
  <c r="ODJ95" i="32"/>
  <c r="VTS95" i="32"/>
  <c r="IH95" i="32"/>
  <c r="RFX95" i="32"/>
  <c r="FFO95" i="32"/>
  <c r="VCS95" i="32"/>
  <c r="WZX95" i="32"/>
  <c r="RIC95" i="32"/>
  <c r="PWL95" i="32"/>
  <c r="PTA95" i="32"/>
  <c r="DVQ95" i="32"/>
  <c r="NLQ95" i="32"/>
  <c r="PCW95" i="32"/>
  <c r="QER95" i="32"/>
  <c r="PQZ95" i="32"/>
  <c r="KCD95" i="32"/>
  <c r="JJ95" i="32"/>
  <c r="WGI95" i="32"/>
  <c r="KTQ95" i="32"/>
  <c r="LOK95" i="32"/>
  <c r="PRW95" i="32"/>
  <c r="ITN95" i="32"/>
  <c r="PDN95" i="32"/>
  <c r="GKC95" i="32"/>
  <c r="LX95" i="32"/>
  <c r="HP95" i="32"/>
  <c r="JYZ95" i="32"/>
  <c r="TLS95" i="32"/>
  <c r="NKK95" i="32"/>
  <c r="RAR95" i="32"/>
  <c r="VVW95" i="32"/>
  <c r="GQK95" i="32"/>
  <c r="JSL95" i="32"/>
  <c r="HCR95" i="32"/>
  <c r="IPI95" i="32"/>
  <c r="TJD95" i="32"/>
  <c r="UDT95" i="32"/>
  <c r="AIN95" i="32"/>
  <c r="HQH95" i="32"/>
  <c r="DYC95" i="32"/>
  <c r="IJH95" i="32"/>
  <c r="VGV95" i="32"/>
  <c r="FWJ95" i="32"/>
  <c r="PVW95" i="32"/>
  <c r="OMQ95" i="32"/>
  <c r="TGL95" i="32"/>
  <c r="SCZ95" i="32"/>
  <c r="WMY95" i="32"/>
  <c r="NEI95" i="32"/>
  <c r="RIK95" i="32"/>
  <c r="FPX95" i="32"/>
  <c r="LYL95" i="32"/>
  <c r="OST95" i="32"/>
  <c r="NOX95" i="32"/>
  <c r="MSR95" i="32"/>
  <c r="RUD95" i="32"/>
  <c r="SVM95" i="32"/>
  <c r="CGH95" i="32"/>
  <c r="JXA95" i="32"/>
  <c r="NMH95" i="32"/>
  <c r="SWT95" i="32"/>
  <c r="FHD95" i="32"/>
  <c r="TUS95" i="32"/>
  <c r="MXY95" i="32"/>
  <c r="CWY95" i="32"/>
  <c r="OUL95" i="32"/>
  <c r="RED95" i="32"/>
  <c r="QPJ95" i="32"/>
  <c r="CBS95" i="32"/>
  <c r="CRE95" i="32"/>
  <c r="BFM95" i="32"/>
  <c r="HFN95" i="32"/>
  <c r="JQL95" i="32"/>
  <c r="FNW95" i="32"/>
  <c r="QSY95" i="32"/>
  <c r="DNT95" i="32"/>
  <c r="LKK95" i="32"/>
  <c r="BVF95" i="32"/>
  <c r="GEK95" i="32"/>
  <c r="GMO95" i="32"/>
  <c r="CY95" i="32"/>
  <c r="MHA95" i="32"/>
  <c r="DZI95" i="32"/>
  <c r="NPD95" i="32"/>
  <c r="QXL95" i="32"/>
  <c r="KIM95" i="32"/>
  <c r="KJH95" i="32"/>
  <c r="GYC95" i="32"/>
  <c r="PFN95" i="32"/>
  <c r="SUD95" i="32"/>
  <c r="GPD95" i="32"/>
  <c r="UTR95" i="32"/>
  <c r="DLB95" i="32"/>
  <c r="KGX95" i="32"/>
  <c r="USL95" i="32"/>
  <c r="UAK95" i="32"/>
  <c r="AKB95" i="32"/>
  <c r="CSW95" i="32"/>
  <c r="IGO95" i="32"/>
  <c r="CPC95" i="32"/>
  <c r="OS95" i="32"/>
  <c r="HAG95" i="32"/>
  <c r="MIY95" i="32"/>
  <c r="VKC95" i="32"/>
  <c r="CU95" i="32"/>
  <c r="EDW95" i="32"/>
  <c r="FVT95" i="32"/>
  <c r="AQH95" i="32"/>
  <c r="KDN95" i="32"/>
  <c r="ABT95" i="32"/>
  <c r="UCY95" i="32"/>
  <c r="ANN95" i="32"/>
  <c r="HUY95" i="32"/>
  <c r="JQJ95" i="32"/>
  <c r="DOW95" i="32"/>
  <c r="RSE95" i="32"/>
  <c r="FNV95" i="32"/>
  <c r="GWE95" i="32"/>
  <c r="WGM95" i="32"/>
  <c r="FQI95" i="32"/>
  <c r="OYI95" i="32"/>
  <c r="ORQ95" i="32"/>
  <c r="NJW95" i="32"/>
  <c r="FLB95" i="32"/>
  <c r="QOS95" i="32"/>
  <c r="FHN95" i="32"/>
  <c r="AGA95" i="32"/>
  <c r="FGA95" i="32"/>
  <c r="JSM95" i="32"/>
  <c r="NGO95" i="32"/>
  <c r="BTD95" i="32"/>
  <c r="MUH95" i="32"/>
  <c r="URW95" i="32"/>
  <c r="UMI95" i="32"/>
  <c r="ESV95" i="32"/>
  <c r="EOU95" i="32"/>
  <c r="GDK95" i="32"/>
  <c r="OJX95" i="32"/>
  <c r="UU95" i="32"/>
  <c r="JZC95" i="32"/>
  <c r="TJR95" i="32"/>
  <c r="RMA95" i="32"/>
  <c r="VLA95" i="32"/>
  <c r="BVY95" i="32"/>
  <c r="FII95" i="32"/>
  <c r="PRZ95" i="32"/>
  <c r="TAF95" i="32"/>
  <c r="GFR95" i="32"/>
  <c r="DSM95" i="32"/>
  <c r="VFU95" i="32"/>
  <c r="UOM95" i="32"/>
  <c r="EZW95" i="32"/>
  <c r="WBT95" i="32"/>
  <c r="TVT95" i="32"/>
  <c r="AOL95" i="32"/>
  <c r="AWQ95" i="32"/>
  <c r="IPR95" i="32"/>
  <c r="AXV95" i="32"/>
  <c r="GYD95" i="32"/>
  <c r="JEH95" i="32"/>
  <c r="RDY95" i="32"/>
  <c r="TN95" i="32"/>
  <c r="BID95" i="32"/>
  <c r="HZ95" i="32"/>
  <c r="AXY95" i="32"/>
  <c r="BWH95" i="32"/>
  <c r="GRQ95" i="32"/>
  <c r="QX95" i="32"/>
  <c r="FQP95" i="32"/>
  <c r="PFO95" i="32"/>
  <c r="KJE95" i="32"/>
  <c r="FFM95" i="32"/>
  <c r="IBC95" i="32"/>
  <c r="YT95" i="32"/>
  <c r="KQS95" i="32"/>
  <c r="DXN95" i="32"/>
  <c r="SBS95" i="32"/>
  <c r="KKW95" i="32"/>
  <c r="DTU95" i="32"/>
  <c r="NUG95" i="32"/>
  <c r="QPX95" i="32"/>
  <c r="LJC95" i="32"/>
  <c r="RLZ95" i="32"/>
  <c r="TWI95" i="32"/>
  <c r="FUM95" i="32"/>
  <c r="DBW95" i="32"/>
  <c r="IXX95" i="32"/>
  <c r="DBP95" i="32"/>
  <c r="JIZ95" i="32"/>
  <c r="RCU95" i="32"/>
  <c r="EEW95" i="32"/>
  <c r="BOO95" i="32"/>
  <c r="QO95" i="32"/>
  <c r="EGT95" i="32"/>
  <c r="KKF95" i="32"/>
  <c r="LKR95" i="32"/>
  <c r="NDY95" i="32"/>
  <c r="GCA95" i="32"/>
  <c r="SIF95" i="32"/>
  <c r="CLW95" i="32"/>
  <c r="NWK95" i="32"/>
  <c r="OTY95" i="32"/>
  <c r="FVS95" i="32"/>
  <c r="PYM95" i="32"/>
  <c r="DFQ95" i="32"/>
  <c r="DWL95" i="32"/>
  <c r="DLR95" i="32"/>
  <c r="CNT95" i="32"/>
  <c r="NMQ95" i="32"/>
  <c r="BWD95" i="32"/>
  <c r="GRF95" i="32"/>
  <c r="BAB95" i="32"/>
  <c r="QTP95" i="32"/>
  <c r="IKE95" i="32"/>
  <c r="CPW95" i="32"/>
  <c r="OBC95" i="32"/>
  <c r="HGD95" i="32"/>
  <c r="IFZ95" i="32"/>
  <c r="JZQ95" i="32"/>
  <c r="JII95" i="32"/>
  <c r="TRO95" i="32"/>
  <c r="RBE95" i="32"/>
  <c r="LKB95" i="32"/>
  <c r="RYN95" i="32"/>
  <c r="FSE95" i="32"/>
  <c r="QSH95" i="32"/>
  <c r="UAL95" i="32"/>
  <c r="AXQ95" i="32"/>
  <c r="EWZ95" i="32"/>
  <c r="FHS95" i="32"/>
  <c r="NNZ95" i="32"/>
  <c r="SXK95" i="32"/>
  <c r="UYG95" i="32"/>
  <c r="MQG95" i="32"/>
  <c r="CCC95" i="32"/>
  <c r="UKU95" i="32"/>
  <c r="QUO95" i="32"/>
  <c r="FCQ95" i="32"/>
  <c r="HET95" i="32"/>
  <c r="VMI95" i="32"/>
  <c r="DW95" i="32"/>
  <c r="FDX95" i="32"/>
  <c r="OJF95" i="32"/>
  <c r="ISW95" i="32"/>
  <c r="HWE95" i="32"/>
  <c r="OZN95" i="32"/>
  <c r="NJB95" i="32"/>
  <c r="BZC95" i="32"/>
  <c r="PGG95" i="32"/>
  <c r="CMP95" i="32"/>
  <c r="UWM95" i="32"/>
  <c r="EVI95" i="32"/>
  <c r="CPQ95" i="32"/>
  <c r="AGZ95" i="32"/>
  <c r="DFN95" i="32"/>
  <c r="FHA95" i="32"/>
  <c r="MKQ95" i="32"/>
  <c r="QFJ95" i="32"/>
  <c r="OLT95" i="32"/>
  <c r="VBM95" i="32"/>
  <c r="IXA95" i="32"/>
  <c r="NRK95" i="32"/>
  <c r="SBH95" i="32"/>
  <c r="MIP95" i="32"/>
  <c r="VIC95" i="32"/>
  <c r="WWU95" i="32"/>
  <c r="IBO95" i="32"/>
  <c r="JBZ95" i="32"/>
  <c r="UGE95" i="32"/>
  <c r="EXC95" i="32"/>
  <c r="ILG95" i="32"/>
  <c r="SPB95" i="32"/>
  <c r="WGS95" i="32"/>
  <c r="PZW95" i="32"/>
  <c r="AIB95" i="32"/>
  <c r="MSO95" i="32"/>
  <c r="GCP95" i="32"/>
  <c r="VVI95" i="32"/>
  <c r="MEK95" i="32"/>
  <c r="PZQ95" i="32"/>
  <c r="QUU95" i="32"/>
  <c r="QUQ95" i="32"/>
  <c r="KGI95" i="32"/>
  <c r="WJD95" i="32"/>
  <c r="VRX95" i="32"/>
  <c r="NNE95" i="32"/>
  <c r="SXL95" i="32"/>
  <c r="LQS95" i="32"/>
  <c r="KQC95" i="32"/>
  <c r="PUQ95" i="32"/>
  <c r="QMO95" i="32"/>
  <c r="NTL95" i="32"/>
  <c r="UJN95" i="32"/>
  <c r="TUN95" i="32"/>
  <c r="TIJ95" i="32"/>
  <c r="UZL95" i="32"/>
  <c r="VEU95" i="32"/>
  <c r="AUM95" i="32"/>
  <c r="CLP95" i="32"/>
  <c r="GGG95" i="32"/>
  <c r="HIY95" i="32"/>
  <c r="DMZ95" i="32"/>
  <c r="EVE95" i="32"/>
  <c r="EKA95" i="32"/>
  <c r="QFL95" i="32"/>
  <c r="SJS95" i="32"/>
  <c r="SUW95" i="32"/>
  <c r="SKR95" i="32"/>
  <c r="OFB95" i="32"/>
  <c r="HTJ95" i="32"/>
  <c r="IDY95" i="32"/>
  <c r="MUR95" i="32"/>
  <c r="BTQ95" i="32"/>
  <c r="QBZ95" i="32"/>
  <c r="QNH95" i="32"/>
  <c r="VNI95" i="32"/>
  <c r="OTH95" i="32"/>
  <c r="WZL95" i="32"/>
  <c r="VCR95" i="32"/>
  <c r="TZK95" i="32"/>
  <c r="VHR95" i="32"/>
  <c r="BBS95" i="32"/>
  <c r="FJE95" i="32"/>
  <c r="HYM95" i="32"/>
  <c r="BCA95" i="32"/>
  <c r="HOI95" i="32"/>
  <c r="HPJ95" i="32"/>
  <c r="JYY95" i="32"/>
  <c r="NWU95" i="32"/>
  <c r="QJP95" i="32"/>
  <c r="BBW95" i="32"/>
  <c r="DKY95" i="32"/>
  <c r="GUB95" i="32"/>
  <c r="AYU95" i="32"/>
  <c r="IQR95" i="32"/>
  <c r="KFR95" i="32"/>
  <c r="KUB95" i="32"/>
  <c r="JKN95" i="32"/>
  <c r="EPS95" i="32"/>
  <c r="LZR95" i="32"/>
  <c r="PRB95" i="32"/>
  <c r="PFG95" i="32"/>
  <c r="JLU95" i="32"/>
  <c r="THS95" i="32"/>
  <c r="OYE95" i="32"/>
  <c r="VTA95" i="32"/>
  <c r="QZQ95" i="32"/>
  <c r="NNT95" i="32"/>
  <c r="QIG95" i="32"/>
  <c r="LKJ95" i="32"/>
  <c r="RIN95" i="32"/>
  <c r="NAU95" i="32"/>
  <c r="PUI95" i="32"/>
  <c r="RHY95" i="32"/>
  <c r="PEF95" i="32"/>
  <c r="WYH95" i="32"/>
  <c r="SZE95" i="32"/>
  <c r="WJZ95" i="32"/>
  <c r="VKM95" i="32"/>
  <c r="QSV95" i="32"/>
  <c r="QTG95" i="32"/>
  <c r="EZ95" i="32"/>
  <c r="COB95" i="32"/>
  <c r="DIE95" i="32"/>
  <c r="DJO95" i="32"/>
  <c r="FEL95" i="32"/>
  <c r="BNX95" i="32"/>
  <c r="LJE95" i="32"/>
  <c r="JVK95" i="32"/>
  <c r="NDX95" i="32"/>
  <c r="OYT95" i="32"/>
  <c r="NUV95" i="32"/>
  <c r="KHX95" i="32"/>
  <c r="OWK95" i="32"/>
  <c r="WQB95" i="32"/>
  <c r="RIS95" i="32"/>
  <c r="UTK95" i="32"/>
  <c r="OGM95" i="32"/>
  <c r="SZQ95" i="32"/>
  <c r="FOL95" i="32"/>
  <c r="SNN95" i="32"/>
  <c r="JEK95" i="32"/>
  <c r="TVF95" i="32"/>
  <c r="TAG95" i="32"/>
  <c r="TOL95" i="32"/>
  <c r="CAH95" i="32"/>
  <c r="DVM95" i="32"/>
  <c r="BOV95" i="32"/>
  <c r="AQV95" i="32"/>
  <c r="FRV95" i="32"/>
  <c r="MDU95" i="32"/>
  <c r="IKX95" i="32"/>
  <c r="RQT95" i="32"/>
  <c r="TKA95" i="32"/>
  <c r="SVI95" i="32"/>
  <c r="MOE95" i="32"/>
  <c r="URT95" i="32"/>
  <c r="KJN95" i="32"/>
  <c r="TZY95" i="32"/>
  <c r="HVX95" i="32"/>
  <c r="SSU95" i="32"/>
  <c r="LTY95" i="32"/>
  <c r="PHP95" i="32"/>
  <c r="QAJ95" i="32"/>
  <c r="TQT95" i="32"/>
  <c r="UJQ95" i="32"/>
  <c r="QVV95" i="32"/>
  <c r="UDI95" i="32"/>
  <c r="WEI95" i="32"/>
  <c r="UFZ95" i="32"/>
  <c r="VUS95" i="32"/>
  <c r="RRD95" i="32"/>
  <c r="TYN95" i="32"/>
  <c r="SUA95" i="32"/>
  <c r="WTS95" i="32"/>
  <c r="SYQ95" i="32"/>
  <c r="PNA95" i="32"/>
  <c r="BTL95" i="32"/>
  <c r="NZ95" i="32"/>
  <c r="GFH95" i="32"/>
  <c r="DPL95" i="32"/>
  <c r="HFG95" i="32"/>
  <c r="NMB95" i="32"/>
  <c r="KAB95" i="32"/>
  <c r="RNO95" i="32"/>
  <c r="VEG95" i="32"/>
  <c r="NAH95" i="32"/>
  <c r="LTS95" i="32"/>
  <c r="FGL95" i="32"/>
  <c r="PDE95" i="32"/>
  <c r="VOC95" i="32"/>
  <c r="MTR95" i="32"/>
  <c r="OMT95" i="32"/>
  <c r="MGW95" i="32"/>
  <c r="UIF95" i="32"/>
  <c r="PSN95" i="32"/>
  <c r="XEV95" i="32"/>
  <c r="SPM95" i="32"/>
  <c r="UTA95" i="32"/>
  <c r="GGU95" i="32"/>
  <c r="INH95" i="32"/>
  <c r="AHK95" i="32"/>
  <c r="SQK95" i="32"/>
  <c r="SAD95" i="32"/>
  <c r="SDW95" i="32"/>
  <c r="IZO95" i="32"/>
  <c r="BJL95" i="32"/>
  <c r="NEN95" i="32"/>
  <c r="RIX95" i="32"/>
  <c r="SEG95" i="32"/>
  <c r="SXD95" i="32"/>
  <c r="MLP95" i="32"/>
  <c r="SPE95" i="32"/>
  <c r="CHR95" i="32"/>
  <c r="LHW95" i="32"/>
  <c r="OCA95" i="32"/>
  <c r="JJJ95" i="32"/>
  <c r="QJJ95" i="32"/>
  <c r="BYQ95" i="32"/>
  <c r="OTC95" i="32"/>
  <c r="UNL95" i="32"/>
  <c r="RSX95" i="32"/>
  <c r="WIV95" i="32"/>
  <c r="COH95" i="32"/>
  <c r="KMH95" i="32"/>
  <c r="RRH95" i="32"/>
  <c r="WVD95" i="32"/>
  <c r="MUA95" i="32"/>
  <c r="QNT95" i="32"/>
  <c r="KVS95" i="32"/>
  <c r="RDX95" i="32"/>
  <c r="IBR95" i="32"/>
  <c r="UXU95" i="32"/>
  <c r="DQW95" i="32"/>
  <c r="RFZ95" i="32"/>
  <c r="BUD95" i="32"/>
  <c r="IRM95" i="32"/>
  <c r="EOC95" i="32"/>
  <c r="GHJ95" i="32"/>
  <c r="MJM95" i="32"/>
  <c r="QWB95" i="32"/>
  <c r="VRC95" i="32"/>
  <c r="KZF95" i="32"/>
  <c r="LKI95" i="32"/>
  <c r="LRN95" i="32"/>
  <c r="NGF95" i="32"/>
  <c r="ODG95" i="32"/>
  <c r="KHI95" i="32"/>
  <c r="VDC95" i="32"/>
  <c r="WKS95" i="32"/>
  <c r="VYT95" i="32"/>
  <c r="SWV95" i="32"/>
  <c r="OFL95" i="32"/>
  <c r="QQB95" i="32"/>
  <c r="QVW95" i="32"/>
  <c r="SKC95" i="32"/>
  <c r="KYW95" i="32"/>
  <c r="KVT95" i="32"/>
  <c r="SGF95" i="32"/>
  <c r="EHI95" i="32"/>
  <c r="NXK95" i="32"/>
  <c r="GVS95" i="32"/>
  <c r="WVA95" i="32"/>
  <c r="HVU95" i="32"/>
  <c r="GEB95" i="32"/>
  <c r="KFE95" i="32"/>
  <c r="UFK95" i="32"/>
  <c r="PRE95" i="32"/>
  <c r="QLJ95" i="32"/>
  <c r="PIC95" i="32"/>
  <c r="UGL95" i="32"/>
  <c r="UCV95" i="32"/>
  <c r="LML95" i="32"/>
  <c r="KBW95" i="32"/>
  <c r="SSQ95" i="32"/>
  <c r="EIE95" i="32"/>
  <c r="CQK95" i="32"/>
  <c r="BXK95" i="32"/>
  <c r="ICX95" i="32"/>
  <c r="JXZ95" i="32"/>
  <c r="ONY95" i="32"/>
  <c r="SGL95" i="32"/>
  <c r="HVT95" i="32"/>
  <c r="NIH95" i="32"/>
  <c r="NUX95" i="32"/>
  <c r="NWV95" i="32"/>
  <c r="PYP95" i="32"/>
  <c r="QUM95" i="32"/>
  <c r="OQY95" i="32"/>
  <c r="WSW95" i="32"/>
  <c r="UFJ95" i="32"/>
  <c r="SWR95" i="32"/>
  <c r="WLW95" i="32"/>
  <c r="SJW95" i="32"/>
  <c r="KE95" i="32"/>
  <c r="EHF95" i="32"/>
  <c r="GBA95" i="32"/>
  <c r="JTT95" i="32"/>
  <c r="HPG95" i="32"/>
  <c r="AHG95" i="32"/>
  <c r="ORW95" i="32"/>
  <c r="TAK95" i="32"/>
  <c r="WEJ95" i="32"/>
  <c r="WIY95" i="32"/>
  <c r="WMO95" i="32"/>
  <c r="MBB95" i="32"/>
  <c r="SFG95" i="32"/>
  <c r="SWX95" i="32"/>
  <c r="VTQ95" i="32"/>
  <c r="VQT95" i="32"/>
  <c r="NTN95" i="32"/>
  <c r="UJO95" i="32"/>
  <c r="VYD95" i="32"/>
  <c r="DJ95" i="32"/>
  <c r="GFW95" i="32"/>
  <c r="BEY95" i="32"/>
  <c r="MQQ95" i="32"/>
  <c r="LWP95" i="32"/>
  <c r="VJR95" i="32"/>
  <c r="PNL95" i="32"/>
  <c r="NVV95" i="32"/>
  <c r="NDI95" i="32"/>
  <c r="SQU95" i="32"/>
  <c r="RYC95" i="32"/>
  <c r="TUR95" i="32"/>
  <c r="PSQ95" i="32"/>
  <c r="SB95" i="32"/>
  <c r="HZN95" i="32"/>
  <c r="BEM95" i="32"/>
  <c r="EFW95" i="32"/>
  <c r="TKY95" i="32"/>
  <c r="REQ95" i="32"/>
  <c r="HQU95" i="32"/>
  <c r="QWU95" i="32"/>
  <c r="MAS95" i="32"/>
  <c r="NOA95" i="32"/>
  <c r="OQJ95" i="32"/>
  <c r="XET95" i="32"/>
  <c r="XDD95" i="32"/>
  <c r="AUO95" i="32"/>
  <c r="JUK95" i="32"/>
  <c r="OBR95" i="32"/>
  <c r="HVW95" i="32"/>
  <c r="LKD95" i="32"/>
  <c r="UMB95" i="32"/>
  <c r="NRT95" i="32"/>
  <c r="UTY95" i="32"/>
  <c r="WMA95" i="32"/>
  <c r="VYH95" i="32"/>
  <c r="EXV95" i="32"/>
  <c r="DXI95" i="32"/>
  <c r="MBL95" i="32"/>
  <c r="UDV95" i="32"/>
  <c r="SES95" i="32"/>
  <c r="QAV95" i="32"/>
  <c r="WUW95" i="32"/>
  <c r="RVN95" i="32"/>
  <c r="TJG95" i="32"/>
  <c r="IUK95" i="32"/>
  <c r="VHQ95" i="32"/>
  <c r="FKE95" i="32"/>
  <c r="LIL95" i="32"/>
  <c r="IMX95" i="32"/>
  <c r="WUH95" i="32"/>
  <c r="RXX95" i="32"/>
  <c r="VIE95" i="32"/>
  <c r="SJD95" i="32"/>
  <c r="IDJ95" i="32"/>
  <c r="SET95" i="32"/>
  <c r="AAP95" i="32"/>
  <c r="FYC95" i="32"/>
  <c r="KBL95" i="32"/>
  <c r="SOI95" i="32"/>
  <c r="VQJ95" i="32"/>
  <c r="UPL95" i="32"/>
  <c r="TSJ95" i="32"/>
  <c r="MUS95" i="32"/>
  <c r="QES95" i="32"/>
  <c r="TBM95" i="32"/>
  <c r="CEW95" i="32"/>
  <c r="FRY95" i="32"/>
  <c r="JRH95" i="32"/>
  <c r="GGW95" i="32"/>
  <c r="KKN95" i="32"/>
  <c r="PCB95" i="32"/>
  <c r="MHI95" i="32"/>
  <c r="OIT95" i="32"/>
  <c r="QHE95" i="32"/>
  <c r="VRK95" i="32"/>
  <c r="BVM95" i="32"/>
  <c r="GNI95" i="32"/>
  <c r="KEB95" i="32"/>
  <c r="LYB95" i="32"/>
  <c r="QGV95" i="32"/>
  <c r="XCE95" i="32"/>
  <c r="MUQ95" i="32"/>
  <c r="HWU95" i="32"/>
  <c r="URJ95" i="32"/>
  <c r="MZX95" i="32"/>
  <c r="VAP95" i="32"/>
  <c r="CYN95" i="32"/>
  <c r="OU95" i="32"/>
  <c r="QH95" i="32"/>
  <c r="CTK95" i="32"/>
  <c r="HAC95" i="32"/>
  <c r="KPJ95" i="32"/>
  <c r="NMK95" i="32"/>
  <c r="AJ95" i="32"/>
  <c r="AAC95" i="32"/>
  <c r="GQO95" i="32"/>
  <c r="FEB95" i="32"/>
  <c r="MBG95" i="32"/>
  <c r="BEN95" i="32"/>
  <c r="ENQ95" i="32"/>
  <c r="AMN95" i="32"/>
  <c r="KKQ95" i="32"/>
  <c r="VNJ95" i="32"/>
  <c r="TCM95" i="32"/>
  <c r="JGD95" i="32"/>
  <c r="SVW95" i="32"/>
  <c r="HHH95" i="32"/>
  <c r="BTW95" i="32"/>
  <c r="CMT95" i="32"/>
  <c r="KNO95" i="32"/>
  <c r="GML95" i="32"/>
  <c r="OBG95" i="32"/>
  <c r="AYS95" i="32"/>
  <c r="IYQ95" i="32"/>
  <c r="DFX95" i="32"/>
  <c r="CAO95" i="32"/>
  <c r="DWO95" i="32"/>
  <c r="JBB95" i="32"/>
  <c r="NOD95" i="32"/>
  <c r="VNY95" i="32"/>
  <c r="VOB95" i="32"/>
  <c r="IVR95" i="32"/>
  <c r="TI95" i="32"/>
  <c r="IRW95" i="32"/>
  <c r="NFG95" i="32"/>
  <c r="SZL95" i="32"/>
  <c r="HPC95" i="32"/>
  <c r="KM95" i="32"/>
  <c r="IJC95" i="32"/>
  <c r="LIM95" i="32"/>
  <c r="USQ95" i="32"/>
  <c r="WSY95" i="32"/>
  <c r="NFD95" i="32"/>
  <c r="KIU95" i="32"/>
  <c r="BQB95" i="32"/>
  <c r="KS95" i="32"/>
  <c r="MQF95" i="32"/>
  <c r="FXW95" i="32"/>
  <c r="OJV95" i="32"/>
  <c r="NBE95" i="32"/>
  <c r="BZK95" i="32"/>
  <c r="LOX95" i="32"/>
  <c r="DYD95" i="32"/>
  <c r="LMA95" i="32"/>
  <c r="SYO95" i="32"/>
  <c r="MGR95" i="32"/>
  <c r="ASA95" i="32"/>
  <c r="TII95" i="32"/>
  <c r="MMW95" i="32"/>
  <c r="TEI95" i="32"/>
  <c r="LFZ95" i="32"/>
  <c r="H99" i="32"/>
  <c r="RYI95" i="32"/>
  <c r="LLI95" i="32"/>
  <c r="SQQ95" i="32"/>
  <c r="GKI95" i="32"/>
  <c r="TYM95" i="32"/>
  <c r="MQT95" i="32"/>
  <c r="HZI95" i="32"/>
  <c r="IKN95" i="32"/>
  <c r="GYV95" i="32"/>
  <c r="EZK95" i="32"/>
  <c r="ADA95" i="32"/>
  <c r="WOX95" i="32"/>
  <c r="QHX95" i="32"/>
  <c r="UXH95" i="32"/>
  <c r="NQC95" i="32"/>
  <c r="DU95" i="32"/>
  <c r="DOE95" i="32"/>
  <c r="WG95" i="32"/>
  <c r="EYP95" i="32"/>
  <c r="DKN95" i="32"/>
  <c r="DJF95" i="32"/>
  <c r="HOF95" i="32"/>
  <c r="JXV95" i="32"/>
  <c r="KL95" i="32"/>
  <c r="BIO95" i="32"/>
  <c r="KDE95" i="32"/>
  <c r="LBU95" i="32"/>
  <c r="QIL95" i="32"/>
  <c r="Z95" i="32"/>
  <c r="HYC95" i="32"/>
  <c r="IPU95" i="32"/>
  <c r="ONX95" i="32"/>
  <c r="LPZ95" i="32"/>
  <c r="WXB95" i="32"/>
  <c r="JRC95" i="32"/>
  <c r="SCJ95" i="32"/>
  <c r="PHC95" i="32"/>
  <c r="AOD95" i="32"/>
  <c r="FFU95" i="32"/>
  <c r="HOG95" i="32"/>
  <c r="MTH95" i="32"/>
  <c r="RLS95" i="32"/>
  <c r="AXT95" i="32"/>
  <c r="HXP95" i="32"/>
  <c r="DRL95" i="32"/>
  <c r="BD95" i="32"/>
  <c r="YK95" i="32"/>
  <c r="HTR95" i="32"/>
  <c r="FQX95" i="32"/>
  <c r="MIS95" i="32"/>
  <c r="KCO95" i="32"/>
  <c r="JEL95" i="32"/>
  <c r="HZY95" i="32"/>
  <c r="EYY95" i="32"/>
  <c r="SAL95" i="32"/>
  <c r="XBR95" i="32"/>
  <c r="RXM95" i="32"/>
  <c r="BSA95" i="32"/>
  <c r="HVC95" i="32"/>
  <c r="GOD95" i="32"/>
  <c r="LTH95" i="32"/>
  <c r="FMQ95" i="32"/>
  <c r="URA95" i="32"/>
  <c r="TBB95" i="32"/>
  <c r="AES95" i="32"/>
  <c r="IXI95" i="32"/>
  <c r="JAS95" i="32"/>
  <c r="IFP95" i="32"/>
  <c r="WX95" i="32"/>
  <c r="OFW95" i="32"/>
  <c r="DGI95" i="32"/>
  <c r="MAM95" i="32"/>
  <c r="EWC95" i="32"/>
  <c r="MHP95" i="32"/>
  <c r="UXT95" i="32"/>
  <c r="OXM95" i="32"/>
  <c r="DZJ95" i="32"/>
  <c r="WFG95" i="32"/>
  <c r="ONS95" i="32"/>
  <c r="LMU95" i="32"/>
  <c r="GZV95" i="32"/>
  <c r="WKD95" i="32"/>
  <c r="RIR95" i="32"/>
  <c r="TWZ95" i="32"/>
  <c r="KID95" i="32"/>
  <c r="HPY95" i="32"/>
  <c r="NOW95" i="32"/>
  <c r="UNM95" i="32"/>
  <c r="OTK95" i="32"/>
  <c r="SAG95" i="32"/>
  <c r="NBO95" i="32"/>
  <c r="DEX95" i="32"/>
  <c r="LJJ95" i="32"/>
  <c r="UGM95" i="32"/>
  <c r="RLK95" i="32"/>
  <c r="ODK95" i="32"/>
  <c r="KXV95" i="32"/>
  <c r="BT95" i="32"/>
  <c r="DVD95" i="32"/>
  <c r="WI95" i="32"/>
  <c r="EMF95" i="32"/>
  <c r="SD95" i="32"/>
  <c r="FDU95" i="32"/>
  <c r="KXS95" i="32"/>
  <c r="NUC95" i="32"/>
  <c r="APC95" i="32"/>
  <c r="GMF95" i="32"/>
  <c r="IAX95" i="32"/>
  <c r="CDH95" i="32"/>
  <c r="TDZ95" i="32"/>
  <c r="APZ95" i="32"/>
  <c r="CAC95" i="32"/>
  <c r="DZZ95" i="32"/>
  <c r="JWZ95" i="32"/>
  <c r="PPW95" i="32"/>
  <c r="DND95" i="32"/>
  <c r="ROJ95" i="32"/>
  <c r="RUP95" i="32"/>
  <c r="QQP95" i="32"/>
  <c r="CKR95" i="32"/>
  <c r="DGQ95" i="32"/>
  <c r="LEF95" i="32"/>
  <c r="FPH95" i="32"/>
  <c r="UFS95" i="32"/>
  <c r="DRM95" i="32"/>
  <c r="GGZ95" i="32"/>
  <c r="CID95" i="32"/>
  <c r="DCS95" i="32"/>
  <c r="FDD95" i="32"/>
  <c r="FLA95" i="32"/>
  <c r="KIC95" i="32"/>
  <c r="RKV95" i="32"/>
  <c r="OUB95" i="32"/>
  <c r="VIY95" i="32"/>
  <c r="FGU95" i="32"/>
  <c r="LUY95" i="32"/>
  <c r="VRZ95" i="32"/>
  <c r="HGA95" i="32"/>
  <c r="KIW95" i="32"/>
  <c r="AUB95" i="32"/>
  <c r="GRR95" i="32"/>
  <c r="NQQ95" i="32"/>
  <c r="QIB95" i="32"/>
  <c r="OWL95" i="32"/>
  <c r="HRH95" i="32"/>
  <c r="TYP95" i="32"/>
  <c r="CWR95" i="32"/>
  <c r="IGH95" i="32"/>
  <c r="OPU95" i="32"/>
  <c r="JPU95" i="32"/>
  <c r="PVJ95" i="32"/>
  <c r="TYR95" i="32"/>
  <c r="VW95" i="32"/>
  <c r="MCW95" i="32"/>
  <c r="HWS95" i="32"/>
  <c r="LOP95" i="32"/>
  <c r="RGW95" i="32"/>
  <c r="PYK95" i="32"/>
  <c r="DKL95" i="32"/>
  <c r="WTL95" i="32"/>
  <c r="JVA95" i="32"/>
  <c r="TZI95" i="32"/>
  <c r="LGZ95" i="32"/>
  <c r="RSK95" i="32"/>
  <c r="WKW95" i="32"/>
  <c r="NLE95" i="32"/>
  <c r="RZB95" i="32"/>
  <c r="ADY95" i="32"/>
  <c r="TUX95" i="32"/>
  <c r="QSS95" i="32"/>
  <c r="UKP95" i="32"/>
  <c r="JTV95" i="32"/>
  <c r="KYS95" i="32"/>
  <c r="CQI95" i="32"/>
  <c r="NSB95" i="32"/>
  <c r="NCL95" i="32"/>
  <c r="PNC95" i="32"/>
  <c r="VHA95" i="32"/>
  <c r="HSS95" i="32"/>
  <c r="UM95" i="32"/>
  <c r="DOS95" i="32"/>
  <c r="ACW95" i="32"/>
  <c r="IF95" i="32"/>
  <c r="EBP95" i="32"/>
  <c r="CPM95" i="32"/>
  <c r="HKW95" i="32"/>
  <c r="HOC95" i="32"/>
  <c r="BTH95" i="32"/>
  <c r="FCE95" i="32"/>
  <c r="DIQ95" i="32"/>
  <c r="LEL95" i="32"/>
  <c r="VXZ95" i="32"/>
  <c r="CLE95" i="32"/>
  <c r="GKA95" i="32"/>
  <c r="JEC95" i="32"/>
  <c r="OAO95" i="32"/>
  <c r="SMY95" i="32"/>
  <c r="OBS95" i="32"/>
  <c r="ECZ95" i="32"/>
  <c r="ROS95" i="32"/>
  <c r="SAB95" i="32"/>
  <c r="ASG95" i="32"/>
  <c r="BUX95" i="32"/>
  <c r="MIT95" i="32"/>
  <c r="PED95" i="32"/>
  <c r="NIU95" i="32"/>
  <c r="EEE95" i="32"/>
  <c r="JQE95" i="32"/>
  <c r="OF95" i="32"/>
  <c r="HJU95" i="32"/>
  <c r="DSA95" i="32"/>
  <c r="BRX95" i="32"/>
  <c r="YS95" i="32"/>
  <c r="AGN95" i="32"/>
  <c r="I101" i="32"/>
  <c r="LYP95" i="32"/>
  <c r="DT95" i="32"/>
  <c r="GVO95" i="32"/>
  <c r="JCQ95" i="32"/>
  <c r="SXO95" i="32"/>
  <c r="GNQ95" i="32"/>
  <c r="FGK95" i="32"/>
  <c r="IJZ95" i="32"/>
  <c r="OXX95" i="32"/>
  <c r="NAY95" i="32"/>
  <c r="UBX95" i="32"/>
  <c r="CSZ95" i="32"/>
  <c r="MOU95" i="32"/>
  <c r="PWK95" i="32"/>
  <c r="FXY95" i="32"/>
  <c r="DNG95" i="32"/>
  <c r="ABP95" i="32"/>
  <c r="CUN95" i="32"/>
  <c r="UOL95" i="32"/>
  <c r="LPI95" i="32"/>
  <c r="RWV95" i="32"/>
  <c r="EJU95" i="32"/>
  <c r="JNC95" i="32"/>
  <c r="VEA95" i="32"/>
  <c r="TUV95" i="32"/>
  <c r="DBE95" i="32"/>
  <c r="NZP95" i="32"/>
  <c r="GQB95" i="32"/>
  <c r="LSY95" i="32"/>
  <c r="TXE95" i="32"/>
  <c r="DFA95" i="32"/>
  <c r="LOM95" i="32"/>
  <c r="CYR95" i="32"/>
  <c r="OUZ95" i="32"/>
  <c r="RDT95" i="32"/>
  <c r="HLS95" i="32"/>
  <c r="EUQ95" i="32"/>
  <c r="POJ95" i="32"/>
  <c r="UJM95" i="32"/>
  <c r="ANW95" i="32"/>
  <c r="RKS95" i="32"/>
  <c r="PYD95" i="32"/>
  <c r="IBQ95" i="32"/>
  <c r="UZX95" i="32"/>
  <c r="WWG95" i="32"/>
  <c r="MFV95" i="32"/>
  <c r="VYE95" i="32"/>
  <c r="RKC95" i="32"/>
  <c r="STN95" i="32"/>
  <c r="TCQ95" i="32"/>
  <c r="EPJ95" i="32"/>
  <c r="JPT95" i="32"/>
  <c r="UNG95" i="32"/>
  <c r="RQZ95" i="32"/>
  <c r="DCM95" i="32"/>
  <c r="BCK95" i="32"/>
  <c r="AKG95" i="32"/>
  <c r="AVL95" i="32"/>
  <c r="IYD95" i="32"/>
  <c r="LZQ95" i="32"/>
  <c r="AOY95" i="32"/>
  <c r="EFK95" i="32"/>
  <c r="JWC95" i="32"/>
  <c r="AHU95" i="32"/>
  <c r="HTZ95" i="32"/>
  <c r="GNW95" i="32"/>
  <c r="KBP95" i="32"/>
  <c r="KEN95" i="32"/>
  <c r="WRE95" i="32"/>
  <c r="BGK95" i="32"/>
  <c r="GHF95" i="32"/>
  <c r="NPO95" i="32"/>
  <c r="PUM95" i="32"/>
  <c r="ESX95" i="32"/>
  <c r="IT95" i="32"/>
  <c r="AAT95" i="32"/>
  <c r="KTL95" i="32"/>
  <c r="HBQ95" i="32"/>
  <c r="FWX95" i="32"/>
  <c r="RW95" i="32"/>
  <c r="EPF95" i="32"/>
  <c r="QGL95" i="32"/>
  <c r="UJE95" i="32"/>
  <c r="IUP95" i="32"/>
  <c r="FGD95" i="32"/>
  <c r="QDB95" i="32"/>
  <c r="QQI95" i="32"/>
  <c r="SBR95" i="32"/>
  <c r="NEJ95" i="32"/>
  <c r="FHU95" i="32"/>
  <c r="COP95" i="32"/>
  <c r="ICJ95" i="32"/>
  <c r="UYS95" i="32"/>
  <c r="APA95" i="32"/>
  <c r="NMC95" i="32"/>
  <c r="JJP95" i="32"/>
  <c r="TWK95" i="32"/>
  <c r="JLL95" i="32"/>
  <c r="ROH95" i="32"/>
  <c r="SVE95" i="32"/>
  <c r="TFK95" i="32"/>
  <c r="EQH95" i="32"/>
  <c r="VWO95" i="32"/>
  <c r="RDN95" i="32"/>
  <c r="MTJ95" i="32"/>
  <c r="VKB95" i="32"/>
  <c r="VHF95" i="32"/>
  <c r="LCP95" i="32"/>
  <c r="QPN95" i="32"/>
  <c r="JRW95" i="32"/>
  <c r="BJU95" i="32"/>
  <c r="AUU95" i="32"/>
  <c r="BCY95" i="32"/>
  <c r="JDR95" i="32"/>
  <c r="MFE95" i="32"/>
  <c r="AZU95" i="32"/>
  <c r="ERM95" i="32"/>
  <c r="KHL95" i="32"/>
  <c r="AQI95" i="32"/>
  <c r="IBA95" i="32"/>
  <c r="HFT95" i="32"/>
  <c r="KPA95" i="32"/>
  <c r="LED95" i="32"/>
  <c r="XAA95" i="32"/>
  <c r="AZ95" i="32"/>
  <c r="HKY95" i="32"/>
  <c r="OOJ95" i="32"/>
  <c r="QSQ95" i="32"/>
  <c r="GMC95" i="32"/>
  <c r="MD95" i="32"/>
  <c r="DJK95" i="32"/>
  <c r="LEK95" i="32"/>
  <c r="IIQ95" i="32"/>
  <c r="HOR95" i="32"/>
  <c r="FIY95" i="32"/>
  <c r="QNZ95" i="32"/>
  <c r="URD95" i="32"/>
  <c r="LLB95" i="32"/>
  <c r="FRW95" i="32"/>
  <c r="QKL95" i="32"/>
  <c r="DGA95" i="32"/>
  <c r="SNH95" i="32"/>
  <c r="OYJ95" i="32"/>
  <c r="FRC95" i="32"/>
  <c r="EJZ95" i="32"/>
  <c r="IXZ95" i="32"/>
  <c r="VGO95" i="32"/>
  <c r="BTP95" i="32"/>
  <c r="OBY95" i="32"/>
  <c r="JWH95" i="32"/>
  <c r="KMZ95" i="32"/>
  <c r="FZL95" i="32"/>
  <c r="QIN95" i="32"/>
  <c r="SGB95" i="32"/>
  <c r="SUI95" i="32"/>
  <c r="DQK95" i="32"/>
  <c r="VHZ95" i="32"/>
  <c r="QRR95" i="32"/>
  <c r="MFB95" i="32"/>
  <c r="UCB95" i="32"/>
  <c r="UJF95" i="32"/>
  <c r="JQI95" i="32"/>
  <c r="PZJ95" i="32"/>
  <c r="WED95" i="32"/>
  <c r="UML95" i="32"/>
  <c r="ULH95" i="32"/>
  <c r="UMQ95" i="32"/>
  <c r="EHS95" i="32"/>
  <c r="ZV95" i="32"/>
  <c r="LNZ95" i="32"/>
  <c r="RUB95" i="32"/>
  <c r="BHK95" i="32"/>
  <c r="DIB95" i="32"/>
  <c r="GAT95" i="32"/>
  <c r="LZJ95" i="32"/>
  <c r="FKF95" i="32"/>
  <c r="THH95" i="32"/>
  <c r="EFZ95" i="32"/>
  <c r="IOC95" i="32"/>
  <c r="DGC95" i="32"/>
  <c r="JED95" i="32"/>
  <c r="FQZ95" i="32"/>
  <c r="LTD95" i="32"/>
  <c r="ASS95" i="32"/>
  <c r="RGZ95" i="32"/>
  <c r="UZS95" i="32"/>
  <c r="MVZ95" i="32"/>
  <c r="AIZ95" i="32"/>
  <c r="PBT95" i="32"/>
  <c r="EFQ95" i="32"/>
  <c r="AJG95" i="32"/>
  <c r="COW95" i="32"/>
  <c r="JRN95" i="32"/>
  <c r="JMA95" i="32"/>
  <c r="ADN95" i="32"/>
  <c r="RZC95" i="32"/>
  <c r="TMY95" i="32"/>
  <c r="ROI95" i="32"/>
  <c r="UPZ95" i="32"/>
  <c r="BJW95" i="32"/>
  <c r="UC95" i="32"/>
  <c r="RNG95" i="32"/>
  <c r="IXU95" i="32"/>
  <c r="WYZ95" i="32"/>
  <c r="ACN95" i="32"/>
  <c r="NOK95" i="32"/>
  <c r="EZZ95" i="32"/>
  <c r="SDN95" i="32"/>
  <c r="BEW95" i="32"/>
  <c r="AFV95" i="32"/>
  <c r="DDA95" i="32"/>
  <c r="KVY95" i="32"/>
  <c r="PJZ95" i="32"/>
  <c r="MAP95" i="32"/>
  <c r="FXF95" i="32"/>
  <c r="OIO95" i="32"/>
  <c r="GFA95" i="32"/>
  <c r="KPL95" i="32"/>
  <c r="CDU95" i="32"/>
  <c r="E101" i="32"/>
  <c r="LOZ95" i="32"/>
  <c r="CYA95" i="32"/>
  <c r="XU95" i="32"/>
  <c r="JYF95" i="32"/>
  <c r="MHG95" i="32"/>
  <c r="POX95" i="32"/>
  <c r="WGN95" i="32"/>
  <c r="XEH95" i="32"/>
  <c r="AYK95" i="32"/>
  <c r="IAL95" i="32"/>
  <c r="BIR95" i="32"/>
  <c r="LYV95" i="32"/>
  <c r="GDO95" i="32"/>
  <c r="FRN95" i="32"/>
  <c r="MBE95" i="32"/>
  <c r="PFA95" i="32"/>
  <c r="YW95" i="32"/>
  <c r="OA95" i="32"/>
  <c r="EBL95" i="32"/>
  <c r="FNB95" i="32"/>
  <c r="SVV95" i="32"/>
  <c r="EGD95" i="32"/>
  <c r="UGT95" i="32"/>
  <c r="SHR95" i="32"/>
  <c r="OAN95" i="32"/>
  <c r="RZH95" i="32"/>
  <c r="NHA95" i="32"/>
  <c r="LXV95" i="32"/>
  <c r="IDP95" i="32"/>
  <c r="UBC95" i="32"/>
  <c r="BED95" i="32"/>
  <c r="THV95" i="32"/>
  <c r="IKY95" i="32"/>
  <c r="TEM95" i="32"/>
  <c r="OTA95" i="32"/>
  <c r="DEA95" i="32"/>
  <c r="HWJ95" i="32"/>
  <c r="NGG95" i="32"/>
  <c r="MDZ95" i="32"/>
  <c r="KFY95" i="32"/>
  <c r="IMI95" i="32"/>
  <c r="BSR95" i="32"/>
  <c r="HQY95" i="32"/>
  <c r="REC95" i="32"/>
  <c r="DO95" i="32"/>
  <c r="MCN95" i="32"/>
  <c r="LBH95" i="32"/>
  <c r="VGM95" i="32"/>
  <c r="EPR95" i="32"/>
  <c r="KQH95" i="32"/>
  <c r="TML95" i="32"/>
  <c r="BLY95" i="32"/>
  <c r="CSO95" i="32"/>
  <c r="CKG95" i="32"/>
  <c r="DWX95" i="32"/>
  <c r="UUR95" i="32"/>
  <c r="XDP95" i="32"/>
  <c r="FQT95" i="32"/>
  <c r="ESC95" i="32"/>
  <c r="XCN95" i="32"/>
  <c r="ODX95" i="32"/>
  <c r="WTH95" i="32"/>
  <c r="CZG95" i="32"/>
  <c r="DGL95" i="32"/>
  <c r="BMZ95" i="32"/>
  <c r="CTC95" i="32"/>
  <c r="WNG95" i="32"/>
  <c r="EEY95" i="32"/>
  <c r="IWS95" i="32"/>
  <c r="LZE95" i="32"/>
  <c r="KZK95" i="32"/>
  <c r="RCV95" i="32"/>
  <c r="DNK95" i="32"/>
  <c r="HEQ95" i="32"/>
  <c r="OSE95" i="32"/>
  <c r="LPL95" i="32"/>
  <c r="GBN95" i="32"/>
  <c r="EAG95" i="32"/>
  <c r="DVW95" i="32"/>
  <c r="JHU95" i="32"/>
  <c r="VQR95" i="32"/>
  <c r="VXG95" i="32"/>
  <c r="ISV95" i="32"/>
  <c r="SGX95" i="32"/>
  <c r="RPZ95" i="32"/>
  <c r="IUO95" i="32"/>
  <c r="QGM95" i="32"/>
  <c r="EBS95" i="32"/>
  <c r="IOK95" i="32"/>
  <c r="PXG95" i="32"/>
  <c r="AOJ95" i="32"/>
  <c r="HTE95" i="32"/>
  <c r="BLT95" i="32"/>
  <c r="PGQ95" i="32"/>
  <c r="CEI95" i="32"/>
  <c r="JPR95" i="32"/>
  <c r="RYL95" i="32"/>
  <c r="OKT95" i="32"/>
  <c r="ERG95" i="32"/>
  <c r="ITO95" i="32"/>
  <c r="TXD95" i="32"/>
  <c r="UVN95" i="32"/>
  <c r="OUK95" i="32"/>
  <c r="CWQ95" i="32"/>
  <c r="FTX95" i="32"/>
  <c r="LSF95" i="32"/>
  <c r="DOU95" i="32"/>
  <c r="KWF95" i="32"/>
  <c r="NJY95" i="32"/>
  <c r="OTB95" i="32"/>
  <c r="BMH95" i="32"/>
  <c r="WSL95" i="32"/>
  <c r="HFH95" i="32"/>
  <c r="EZR95" i="32"/>
  <c r="SJV95" i="32"/>
  <c r="JDO95" i="32"/>
  <c r="FAP95" i="32"/>
  <c r="FRG95" i="32"/>
  <c r="SC95" i="32"/>
  <c r="RMB95" i="32"/>
  <c r="DFD95" i="32"/>
  <c r="JAC95" i="32"/>
  <c r="BQG95" i="32"/>
  <c r="HMH95" i="32"/>
  <c r="COZ95" i="32"/>
  <c r="AWB95" i="32"/>
  <c r="XCC95" i="32"/>
  <c r="TSZ95" i="32"/>
  <c r="JDN95" i="32"/>
  <c r="XDQ95" i="32"/>
  <c r="RVV95" i="32"/>
  <c r="PJN95" i="32"/>
  <c r="PF95" i="32"/>
  <c r="AER95" i="32"/>
  <c r="MMC95" i="32"/>
  <c r="ATS95" i="32"/>
  <c r="AWP95" i="32"/>
  <c r="GXF95" i="32"/>
  <c r="CUD95" i="32"/>
  <c r="RVM95" i="32"/>
  <c r="FEK95" i="32"/>
  <c r="CGS95" i="32"/>
  <c r="ALO95" i="32"/>
  <c r="HFU95" i="32"/>
  <c r="RYM95" i="32"/>
  <c r="JAD95" i="32"/>
  <c r="WAA95" i="32"/>
  <c r="DEL95" i="32"/>
  <c r="OLV95" i="32"/>
  <c r="BKO95" i="32"/>
  <c r="OXY95" i="32"/>
  <c r="GWA95" i="32"/>
  <c r="ILN95" i="32"/>
  <c r="OBI95" i="32"/>
  <c r="MVR95" i="32"/>
  <c r="JIN95" i="32"/>
  <c r="IPC95" i="32"/>
  <c r="OYZ95" i="32"/>
  <c r="ULT95" i="32"/>
  <c r="KAN95" i="32"/>
  <c r="WXZ95" i="32"/>
  <c r="UBI95" i="32"/>
  <c r="BBG95" i="32"/>
  <c r="BVR95" i="32"/>
  <c r="IPN95" i="32"/>
  <c r="RSZ95" i="32"/>
  <c r="EHD95" i="32"/>
  <c r="MOT95" i="32"/>
  <c r="HIH95" i="32"/>
  <c r="BIQ95" i="32"/>
  <c r="FOA95" i="32"/>
  <c r="CCE95" i="32"/>
  <c r="CUB95" i="32"/>
  <c r="HWL95" i="32"/>
  <c r="TGI95" i="32"/>
  <c r="HJP95" i="32"/>
  <c r="FJR95" i="32"/>
  <c r="VOO95" i="32"/>
  <c r="OWY95" i="32"/>
  <c r="MTN95" i="32"/>
  <c r="NPR95" i="32"/>
  <c r="CSN95" i="32"/>
  <c r="GYX95" i="32"/>
  <c r="BRA95" i="32"/>
  <c r="SAC95" i="32"/>
  <c r="LSV95" i="32"/>
  <c r="HIN95" i="32"/>
  <c r="EEJ95" i="32"/>
  <c r="IVD95" i="32"/>
  <c r="AKV95" i="32"/>
  <c r="NXL95" i="32"/>
  <c r="GOW95" i="32"/>
  <c r="SKB95" i="32"/>
  <c r="WGT95" i="32"/>
  <c r="MKR95" i="32"/>
  <c r="AEY95" i="32"/>
  <c r="VLR95" i="32"/>
  <c r="DXJ95" i="32"/>
  <c r="VSW95" i="32"/>
  <c r="KZR95" i="32"/>
  <c r="PES95" i="32"/>
  <c r="VRT95" i="32"/>
  <c r="JWM95" i="32"/>
  <c r="CPS95" i="32"/>
  <c r="JEY95" i="32"/>
  <c r="FDK95" i="32"/>
  <c r="IXG95" i="32"/>
  <c r="NLK95" i="32"/>
  <c r="QDV95" i="32"/>
  <c r="NHB95" i="32"/>
  <c r="BPO95" i="32"/>
  <c r="MCV95" i="32"/>
  <c r="IFD95" i="32"/>
  <c r="NIS95" i="32"/>
  <c r="ASB95" i="32"/>
  <c r="IRA95" i="32"/>
  <c r="IYJ95" i="32"/>
  <c r="ASD95" i="32"/>
  <c r="QNI95" i="32"/>
  <c r="KLO95" i="32"/>
  <c r="FSA95" i="32"/>
  <c r="GRY95" i="32"/>
  <c r="HSK95" i="32"/>
  <c r="DPW95" i="32"/>
  <c r="GMB95" i="32"/>
  <c r="AEA95" i="32"/>
  <c r="FOP95" i="32"/>
  <c r="FOY95" i="32"/>
  <c r="NEF95" i="32"/>
  <c r="SCW95" i="32"/>
  <c r="QSI95" i="32"/>
  <c r="GVC95" i="32"/>
  <c r="IFU95" i="32"/>
  <c r="JRP95" i="32"/>
  <c r="GFY95" i="32"/>
  <c r="MQV95" i="32"/>
  <c r="VZW95" i="32"/>
  <c r="HRD95" i="32"/>
  <c r="IBL95" i="32"/>
  <c r="EUZ95" i="32"/>
  <c r="RMQ95" i="32"/>
  <c r="HAR95" i="32"/>
  <c r="TSP95" i="32"/>
  <c r="GCT95" i="32"/>
  <c r="XDN95" i="32"/>
  <c r="SOR95" i="32"/>
  <c r="UYC95" i="32"/>
  <c r="VIS95" i="32"/>
  <c r="SFB95" i="32"/>
  <c r="ONW95" i="32"/>
  <c r="LYM95" i="32"/>
  <c r="BOU95" i="32"/>
  <c r="ORO95" i="32"/>
  <c r="VMT95" i="32"/>
  <c r="KQY95" i="32"/>
  <c r="IAC95" i="32"/>
  <c r="JBX95" i="32"/>
  <c r="SJO95" i="32"/>
  <c r="VHP95" i="32"/>
  <c r="CTN95" i="32"/>
  <c r="MRH95" i="32"/>
  <c r="LPT95" i="32"/>
  <c r="LQW95" i="32"/>
  <c r="TUM95" i="32"/>
  <c r="LHQ95" i="32"/>
  <c r="PMU95" i="32"/>
  <c r="TOC95" i="32"/>
  <c r="ADW95" i="32"/>
  <c r="UCJ95" i="32"/>
  <c r="AJR95" i="32"/>
  <c r="SEY95" i="32"/>
  <c r="CAB95" i="32"/>
  <c r="SAP95" i="32"/>
  <c r="PSS95" i="32"/>
  <c r="HLY95" i="32"/>
  <c r="SUV95" i="32"/>
  <c r="QLQ95" i="32"/>
  <c r="EVK95" i="32"/>
  <c r="POZ95" i="32"/>
  <c r="PDL95" i="32"/>
  <c r="BQT95" i="32"/>
  <c r="LDU95" i="32"/>
  <c r="DFT95" i="32"/>
  <c r="MQU95" i="32"/>
  <c r="HZR95" i="32"/>
  <c r="JCS95" i="32"/>
  <c r="QQC95" i="32"/>
  <c r="JKX95" i="32"/>
  <c r="KPM95" i="32"/>
  <c r="DDE95" i="32"/>
  <c r="PAR95" i="32"/>
  <c r="SQF95" i="32"/>
  <c r="LOH95" i="32"/>
  <c r="FUB95" i="32"/>
  <c r="OWD95" i="32"/>
  <c r="OWP95" i="32"/>
  <c r="QAN95" i="32"/>
  <c r="FCH95" i="32"/>
  <c r="WFK95" i="32"/>
  <c r="KIV95" i="32"/>
  <c r="LNX95" i="32"/>
  <c r="RAT95" i="32"/>
  <c r="IOD95" i="32"/>
  <c r="VOP95" i="32"/>
  <c r="JLN95" i="32"/>
  <c r="ARQ95" i="32"/>
  <c r="IEJ95" i="32"/>
  <c r="NYG95" i="32"/>
  <c r="CFC95" i="32"/>
  <c r="GYU95" i="32"/>
  <c r="GOS95" i="32"/>
  <c r="FNN95" i="32"/>
  <c r="HQA95" i="32"/>
  <c r="BPA95" i="32"/>
  <c r="SCV95" i="32"/>
  <c r="NEM95" i="32"/>
  <c r="UKQ95" i="32"/>
  <c r="EWV95" i="32"/>
  <c r="CZX95" i="32"/>
  <c r="HYA95" i="32"/>
  <c r="UWL95" i="32"/>
  <c r="ETV95" i="32"/>
  <c r="BZS95" i="32"/>
  <c r="ARH95" i="32"/>
  <c r="ESZ95" i="32"/>
  <c r="OVQ95" i="32"/>
  <c r="RGT95" i="32"/>
  <c r="MYV95" i="32"/>
  <c r="PFE95" i="32"/>
  <c r="EAA95" i="32"/>
  <c r="WOF95" i="32"/>
  <c r="DHP95" i="32"/>
  <c r="CBZ95" i="32"/>
  <c r="HHO95" i="32"/>
  <c r="MAG95" i="32"/>
  <c r="BGB95" i="32"/>
  <c r="BHW95" i="32"/>
  <c r="JZK95" i="32"/>
  <c r="XDL95" i="32"/>
  <c r="PBN95" i="32"/>
  <c r="EOI95" i="32"/>
  <c r="RBM95" i="32"/>
  <c r="HKF95" i="32"/>
  <c r="LFK95" i="32"/>
  <c r="ULD95" i="32"/>
  <c r="GTL95" i="32"/>
  <c r="NMP95" i="32"/>
  <c r="LTR95" i="32"/>
  <c r="OVP95" i="32"/>
  <c r="ARD95" i="32"/>
  <c r="JXC95" i="32"/>
  <c r="LPG95" i="32"/>
  <c r="EEC95" i="32"/>
  <c r="PT95" i="32"/>
  <c r="KNS95" i="32"/>
  <c r="FDF95" i="32"/>
  <c r="MUO95" i="32"/>
  <c r="LMM95" i="32"/>
  <c r="ATZ95" i="32"/>
  <c r="IUL95" i="32"/>
  <c r="XS95" i="32"/>
  <c r="AEH95" i="32"/>
  <c r="GCO95" i="32"/>
  <c r="IOJ95" i="32"/>
  <c r="HQI95" i="32"/>
  <c r="FNY95" i="32"/>
  <c r="QNA95" i="32"/>
  <c r="WCS95" i="32"/>
  <c r="LZF95" i="32"/>
  <c r="QJS95" i="32"/>
  <c r="NSN95" i="32"/>
  <c r="SEZ95" i="32"/>
  <c r="LRW95" i="32"/>
  <c r="RWA95" i="32"/>
  <c r="JQS95" i="32"/>
  <c r="OIW95" i="32"/>
  <c r="GZJ95" i="32"/>
  <c r="MXF95" i="32"/>
  <c r="MVP95" i="32"/>
  <c r="VZN95" i="32"/>
  <c r="VJV95" i="32"/>
  <c r="WYV95" i="32"/>
  <c r="FKI95" i="32"/>
  <c r="JWA95" i="32"/>
  <c r="KVE95" i="32"/>
  <c r="GFV95" i="32"/>
  <c r="OGR95" i="32"/>
  <c r="RUU95" i="32"/>
  <c r="TFZ95" i="32"/>
  <c r="TFF95" i="32"/>
  <c r="RNS95" i="32"/>
  <c r="WES95" i="32"/>
  <c r="JNL95" i="32"/>
  <c r="RZJ95" i="32"/>
  <c r="BX95" i="32"/>
  <c r="EDF95" i="32"/>
  <c r="OXU95" i="32"/>
  <c r="RWF95" i="32"/>
  <c r="HYS95" i="32"/>
  <c r="QJV95" i="32"/>
  <c r="VFJ95" i="32"/>
  <c r="VEO95" i="32"/>
  <c r="VBL95" i="32"/>
  <c r="JZD95" i="32"/>
  <c r="VAH95" i="32"/>
  <c r="ARV95" i="32"/>
  <c r="AOS95" i="32"/>
  <c r="HTY95" i="32"/>
  <c r="YY95" i="32"/>
  <c r="HOX95" i="32"/>
  <c r="IWE95" i="32"/>
  <c r="IJN95" i="32"/>
  <c r="RFR95" i="32"/>
  <c r="TIE95" i="32"/>
  <c r="TQC95" i="32"/>
  <c r="TGE95" i="32"/>
  <c r="PJL95" i="32"/>
  <c r="MFW95" i="32"/>
  <c r="LSB95" i="32"/>
  <c r="KTI95" i="32"/>
  <c r="LGC95" i="32"/>
  <c r="SAT95" i="32"/>
  <c r="SGK95" i="32"/>
  <c r="WNA95" i="32"/>
  <c r="RPI95" i="32"/>
  <c r="PAS95" i="32"/>
  <c r="JHO95" i="32"/>
  <c r="XDK95" i="32"/>
  <c r="VXL95" i="32"/>
  <c r="BM95" i="32"/>
  <c r="HAN95" i="32"/>
  <c r="JIT95" i="32"/>
  <c r="GVB95" i="32"/>
  <c r="KPT95" i="32"/>
  <c r="LJV95" i="32"/>
  <c r="MHX95" i="32"/>
  <c r="POW95" i="32"/>
  <c r="AAF95" i="32"/>
  <c r="TY95" i="32"/>
  <c r="EJA95" i="32"/>
  <c r="BPZ95" i="32"/>
  <c r="CXS95" i="32"/>
  <c r="CVZ95" i="32"/>
  <c r="DZX95" i="32"/>
  <c r="LHX95" i="32"/>
  <c r="LGX95" i="32"/>
  <c r="GIA95" i="32"/>
  <c r="MVV95" i="32"/>
  <c r="QTF95" i="32"/>
  <c r="QEY95" i="32"/>
  <c r="KPZ95" i="32"/>
  <c r="UEI95" i="32"/>
  <c r="PJX95" i="32"/>
  <c r="WKO95" i="32"/>
  <c r="RMR95" i="32"/>
  <c r="OQN95" i="32"/>
  <c r="RFJ95" i="32"/>
  <c r="OUR95" i="32"/>
  <c r="SGN95" i="32"/>
  <c r="OXO95" i="32"/>
  <c r="RJL95" i="32"/>
  <c r="SOD95" i="32"/>
  <c r="RLW95" i="32"/>
  <c r="QVX95" i="32"/>
  <c r="UMR95" i="32"/>
  <c r="MZT95" i="32"/>
  <c r="HGS95" i="32"/>
  <c r="TRD95" i="32"/>
  <c r="TAJ95" i="32"/>
  <c r="GS95" i="32"/>
  <c r="YE95" i="32"/>
  <c r="DKD95" i="32"/>
  <c r="FVO95" i="32"/>
  <c r="GHB95" i="32"/>
  <c r="GMZ95" i="32"/>
  <c r="NCA95" i="32"/>
  <c r="MER95" i="32"/>
  <c r="NWA95" i="32"/>
  <c r="QJC95" i="32"/>
  <c r="PAG95" i="32"/>
  <c r="MAD95" i="32"/>
  <c r="FQF95" i="32"/>
  <c r="DHD95" i="32"/>
  <c r="SNZ95" i="32"/>
  <c r="JCD95" i="32"/>
  <c r="QUS95" i="32"/>
  <c r="VOZ95" i="32"/>
  <c r="PWA95" i="32"/>
  <c r="USV95" i="32"/>
  <c r="NDS95" i="32"/>
  <c r="WDX95" i="32"/>
  <c r="VGK95" i="32"/>
  <c r="WWA95" i="32"/>
  <c r="BOA95" i="32"/>
  <c r="APM95" i="32"/>
  <c r="CLY95" i="32"/>
  <c r="FSF95" i="32"/>
  <c r="JLW95" i="32"/>
  <c r="XQ95" i="32"/>
  <c r="LWA95" i="32"/>
  <c r="SRB95" i="32"/>
  <c r="UTO95" i="32"/>
  <c r="TGW95" i="32"/>
  <c r="NFQ95" i="32"/>
  <c r="VPC95" i="32"/>
  <c r="LIE95" i="32"/>
  <c r="UMW95" i="32"/>
  <c r="JMJ95" i="32"/>
  <c r="TFS95" i="32"/>
  <c r="NBT95" i="32"/>
  <c r="PZS95" i="32"/>
  <c r="QVJ95" i="32"/>
  <c r="UUH95" i="32"/>
  <c r="UWX95" i="32"/>
  <c r="SEJ95" i="32"/>
  <c r="UUB95" i="32"/>
  <c r="XAZ95" i="32"/>
  <c r="UYO95" i="32"/>
  <c r="WUC95" i="32"/>
  <c r="TJJ95" i="32"/>
  <c r="UQP95" i="32"/>
  <c r="TPJ95" i="32"/>
  <c r="FXR95" i="32"/>
  <c r="TTW95" i="32"/>
  <c r="RCE95" i="32"/>
  <c r="NPA95" i="32"/>
  <c r="AGW95" i="32"/>
  <c r="DRG95" i="32"/>
  <c r="GUV95" i="32"/>
  <c r="KKE95" i="32"/>
  <c r="DEC95" i="32"/>
  <c r="NDW95" i="32"/>
  <c r="SXC95" i="32"/>
  <c r="WEC95" i="32"/>
  <c r="QAF95" i="32"/>
  <c r="QCG95" i="32"/>
  <c r="LVN95" i="32"/>
  <c r="RPR95" i="32"/>
  <c r="WZE95" i="32"/>
  <c r="QSE95" i="32"/>
  <c r="SJY95" i="32"/>
  <c r="RJE95" i="32"/>
  <c r="WUM95" i="32"/>
  <c r="TCZ95" i="32"/>
  <c r="UMN95" i="32"/>
  <c r="SEC95" i="32"/>
  <c r="VGG95" i="32"/>
  <c r="DHV95" i="32"/>
  <c r="PXB95" i="32"/>
  <c r="MGS95" i="32"/>
  <c r="MVQ95" i="32"/>
  <c r="QDW95" i="32"/>
  <c r="UXA95" i="32"/>
  <c r="FXE95" i="32"/>
  <c r="HRC95" i="32"/>
  <c r="ED95" i="32"/>
  <c r="SSL95" i="32"/>
  <c r="UNQ95" i="32"/>
  <c r="VNL95" i="32"/>
  <c r="QYK95" i="32"/>
  <c r="WOW95" i="32"/>
  <c r="BBY95" i="32"/>
  <c r="KCC95" i="32"/>
  <c r="TLM95" i="32"/>
  <c r="NIT95" i="32"/>
  <c r="PBS95" i="32"/>
  <c r="HVI95" i="32"/>
  <c r="TCD95" i="32"/>
  <c r="PBG95" i="32"/>
  <c r="UNI95" i="32"/>
  <c r="LJP95" i="32"/>
  <c r="LNV95" i="32"/>
  <c r="OZP95" i="32"/>
  <c r="PTE95" i="32"/>
  <c r="MU95" i="32"/>
  <c r="IUR95" i="32"/>
  <c r="WAZ95" i="32"/>
  <c r="WHG95" i="32"/>
  <c r="PSK95" i="32"/>
  <c r="KZP95" i="32"/>
  <c r="OTT95" i="32"/>
  <c r="OUE95" i="32"/>
  <c r="TEQ95" i="32"/>
  <c r="CPX95" i="32"/>
  <c r="BVV95" i="32"/>
  <c r="HZP95" i="32"/>
  <c r="JVJ95" i="32"/>
  <c r="OLQ95" i="32"/>
  <c r="SFZ95" i="32"/>
  <c r="HTK95" i="32"/>
  <c r="NHJ95" i="32"/>
  <c r="NTX95" i="32"/>
  <c r="NVW95" i="32"/>
  <c r="PUO95" i="32"/>
  <c r="QTJ95" i="32"/>
  <c r="OPM95" i="32"/>
  <c r="WSG95" i="32"/>
  <c r="UAI95" i="32"/>
  <c r="SVB95" i="32"/>
  <c r="WKH95" i="32"/>
  <c r="SID95" i="32"/>
  <c r="UMS95" i="32"/>
  <c r="QBJ95" i="32"/>
  <c r="NLL95" i="32"/>
  <c r="QYS95" i="32"/>
  <c r="WGR95" i="32"/>
  <c r="GYA95" i="32"/>
  <c r="KKI95" i="32"/>
  <c r="SNW95" i="32"/>
  <c r="KHR95" i="32"/>
  <c r="VPY95" i="32"/>
  <c r="GZG95" i="32"/>
  <c r="OTR95" i="32"/>
  <c r="PBK95" i="32"/>
  <c r="UOI95" i="32"/>
  <c r="UQY95" i="32"/>
  <c r="OUG95" i="32"/>
  <c r="NGS95" i="32"/>
  <c r="RVP95" i="32"/>
  <c r="TCX95" i="32"/>
  <c r="KYM95" i="32"/>
  <c r="TBH95" i="32"/>
  <c r="QLL95" i="32"/>
  <c r="SJN95" i="32"/>
  <c r="DHJ95" i="32"/>
  <c r="FOU95" i="32"/>
  <c r="KNN95" i="32"/>
  <c r="MDG95" i="32"/>
  <c r="HCH95" i="32"/>
  <c r="TQL95" i="32"/>
  <c r="LJZ95" i="32"/>
  <c r="PGA95" i="32"/>
  <c r="PMC95" i="32"/>
  <c r="PQF95" i="32"/>
  <c r="KAY95" i="32"/>
  <c r="SPX95" i="32"/>
  <c r="RDO95" i="32"/>
  <c r="EVF95" i="32"/>
  <c r="SKZ95" i="32"/>
  <c r="VXV95" i="32"/>
  <c r="OBE95" i="32"/>
  <c r="VSP95" i="32"/>
  <c r="SY95" i="32"/>
  <c r="DPS95" i="32"/>
  <c r="IMD95" i="32"/>
  <c r="BNP95" i="32"/>
  <c r="LKM95" i="32"/>
  <c r="DCD95" i="32"/>
  <c r="QFZ95" i="32"/>
  <c r="UFU95" i="32"/>
  <c r="DVF95" i="32"/>
  <c r="ESU95" i="32"/>
  <c r="EYC95" i="32"/>
  <c r="LHS95" i="32"/>
  <c r="TZV95" i="32"/>
  <c r="VBC95" i="32"/>
  <c r="XCV95" i="32"/>
  <c r="XAS95" i="32"/>
  <c r="RZG95" i="32"/>
  <c r="GBF95" i="32"/>
  <c r="WYF95" i="32"/>
  <c r="AUG95" i="32"/>
  <c r="DKE95" i="32"/>
  <c r="GZF95" i="32"/>
  <c r="GOY95" i="32"/>
  <c r="OBZ95" i="32"/>
  <c r="GEX95" i="32"/>
  <c r="QUR95" i="32"/>
  <c r="JCR95" i="32"/>
  <c r="OBK95" i="32"/>
  <c r="WBD95" i="32"/>
  <c r="UHL95" i="32"/>
  <c r="WMP95" i="32"/>
  <c r="WMX95" i="32"/>
  <c r="AZJ95" i="32"/>
  <c r="GSH95" i="32"/>
  <c r="KRP95" i="32"/>
  <c r="EGU95" i="32"/>
  <c r="UUM95" i="32"/>
  <c r="SMN95" i="32"/>
  <c r="NYM95" i="32"/>
  <c r="IMG95" i="32"/>
  <c r="PMG95" i="32"/>
  <c r="UKB95" i="32"/>
  <c r="USW95" i="32"/>
  <c r="PSA95" i="32"/>
  <c r="VKN95" i="32"/>
  <c r="FAZ95" i="32"/>
  <c r="GRG95" i="32"/>
  <c r="RFH95" i="32"/>
  <c r="OAY95" i="32"/>
  <c r="QXW95" i="32"/>
  <c r="WCW95" i="32"/>
  <c r="SBT95" i="32"/>
  <c r="WLQ95" i="32"/>
  <c r="OBH95" i="32"/>
  <c r="AQ95" i="32"/>
  <c r="HES95" i="32"/>
  <c r="HSH95" i="32"/>
  <c r="OGB95" i="32"/>
  <c r="VML95" i="32"/>
  <c r="UOC95" i="32"/>
  <c r="RLM95" i="32"/>
  <c r="HIS95" i="32"/>
  <c r="MFJ95" i="32"/>
  <c r="WXA95" i="32"/>
  <c r="EGQ95" i="32"/>
  <c r="WDF95" i="32"/>
  <c r="DNL95" i="32"/>
  <c r="BXQ95" i="32"/>
  <c r="PQW95" i="32"/>
  <c r="LFS95" i="32"/>
  <c r="UOU95" i="32"/>
  <c r="PEZ95" i="32"/>
  <c r="WFD95" i="32"/>
  <c r="TGN95" i="32"/>
  <c r="VKZ95" i="32"/>
  <c r="BEV95" i="32"/>
  <c r="IJF95" i="32"/>
  <c r="OUV95" i="32"/>
  <c r="VFC95" i="32"/>
  <c r="LIF95" i="32"/>
  <c r="XBU95" i="32"/>
  <c r="PGE95" i="32"/>
  <c r="RJX95" i="32"/>
  <c r="VJJ95" i="32"/>
  <c r="WKM95" i="32"/>
  <c r="COE95" i="32"/>
  <c r="HXE95" i="32"/>
  <c r="LLY95" i="32"/>
  <c r="GHO95" i="32"/>
  <c r="MWA95" i="32"/>
  <c r="KNU95" i="32"/>
  <c r="HFC95" i="32"/>
  <c r="UGO95" i="32"/>
  <c r="TJL95" i="32"/>
  <c r="ULE95" i="32"/>
  <c r="CUH95" i="32"/>
  <c r="EWE95" i="32"/>
  <c r="HYU95" i="32"/>
  <c r="PUK95" i="32"/>
  <c r="RQJ95" i="32"/>
  <c r="KLB95" i="32"/>
  <c r="RQC95" i="32"/>
  <c r="ENK95" i="32"/>
  <c r="SUZ95" i="32"/>
  <c r="RTV95" i="32"/>
  <c r="UHJ95" i="32"/>
  <c r="DCI95" i="32"/>
  <c r="AT95" i="32"/>
  <c r="ENN95" i="32"/>
  <c r="CZL95" i="32"/>
  <c r="CLN95" i="32"/>
  <c r="GXN95" i="32"/>
  <c r="JAR95" i="32"/>
  <c r="ALB95" i="32"/>
  <c r="FMB95" i="32"/>
  <c r="JRE95" i="32"/>
  <c r="KMG95" i="32"/>
  <c r="PWJ95" i="32"/>
  <c r="BVE95" i="32"/>
  <c r="HMC95" i="32"/>
  <c r="HYH95" i="32"/>
  <c r="OBX95" i="32"/>
  <c r="KTF95" i="32"/>
  <c r="WLK95" i="32"/>
  <c r="FYS95" i="32"/>
  <c r="QVK95" i="32"/>
  <c r="LBV95" i="32"/>
  <c r="DH95" i="32"/>
  <c r="ERK95" i="32"/>
  <c r="GVV95" i="32"/>
  <c r="MDJ95" i="32"/>
  <c r="RAQ95" i="32"/>
  <c r="DMU95" i="32"/>
  <c r="HHN95" i="32"/>
  <c r="CVI95" i="32"/>
  <c r="EIQ95" i="32"/>
  <c r="EGP95" i="32"/>
  <c r="GRX95" i="32"/>
  <c r="CXT95" i="32"/>
  <c r="LFQ95" i="32"/>
  <c r="GOR95" i="32"/>
  <c r="UVC95" i="32"/>
  <c r="HHM95" i="32"/>
  <c r="BWM95" i="32"/>
  <c r="RLF95" i="32"/>
  <c r="WPL95" i="32"/>
  <c r="RCD95" i="32"/>
  <c r="ARJ95" i="32"/>
  <c r="HBZ95" i="32"/>
  <c r="EHU95" i="32"/>
  <c r="KTH95" i="32"/>
  <c r="QOI95" i="32"/>
  <c r="TVU95" i="32"/>
  <c r="WOV95" i="32"/>
  <c r="CGI95" i="32"/>
  <c r="IEE95" i="32"/>
  <c r="HKO95" i="32"/>
  <c r="HBW95" i="32"/>
  <c r="FGV95" i="32"/>
  <c r="NAG95" i="32"/>
  <c r="AWX95" i="32"/>
  <c r="LBE95" i="32"/>
  <c r="DAB95" i="32"/>
  <c r="KZI95" i="32"/>
  <c r="WKE95" i="32"/>
  <c r="QRQ95" i="32"/>
  <c r="FYJ95" i="32"/>
  <c r="XBN95" i="32"/>
  <c r="QHW95" i="32"/>
  <c r="NBY95" i="32"/>
  <c r="JJD95" i="32"/>
  <c r="WEQ95" i="32"/>
  <c r="TET95" i="32"/>
  <c r="UVP95" i="32"/>
  <c r="MDA95" i="32"/>
  <c r="JBV95" i="32"/>
  <c r="MGP95" i="32"/>
  <c r="WPX95" i="32"/>
  <c r="RBF95" i="32"/>
  <c r="SXR95" i="32"/>
  <c r="OIX95" i="32"/>
  <c r="BMG95" i="32"/>
  <c r="LFY95" i="32"/>
  <c r="WAR95" i="32"/>
  <c r="SRS95" i="32"/>
  <c r="PIA95" i="32"/>
  <c r="MGA95" i="32"/>
  <c r="IE95" i="32"/>
  <c r="DPP95" i="32"/>
  <c r="MI95" i="32"/>
  <c r="EGE95" i="32"/>
  <c r="I98" i="32"/>
  <c r="EXJ95" i="32"/>
  <c r="KSE95" i="32"/>
  <c r="NOB95" i="32"/>
  <c r="AGL95" i="32"/>
  <c r="GFT95" i="32"/>
  <c r="HRN95" i="32"/>
  <c r="NXY95" i="32"/>
  <c r="SYL95" i="32"/>
  <c r="AAI95" i="32"/>
  <c r="BHJ95" i="32"/>
  <c r="DEM95" i="32"/>
  <c r="JLK95" i="32"/>
  <c r="PJV95" i="32"/>
  <c r="QSZ95" i="32"/>
  <c r="REO95" i="32"/>
  <c r="QXI95" i="32"/>
  <c r="PHQ95" i="32"/>
  <c r="CBO95" i="32"/>
  <c r="CVB95" i="32"/>
  <c r="KYF95" i="32"/>
  <c r="EUC95" i="32"/>
  <c r="UAE95" i="32"/>
  <c r="DFY95" i="32"/>
  <c r="FRK95" i="32"/>
  <c r="BLF95" i="32"/>
  <c r="CJW95" i="32"/>
  <c r="ERW95" i="32"/>
  <c r="EKH95" i="32"/>
  <c r="JLT95" i="32"/>
  <c r="RCF95" i="32"/>
  <c r="ODY95" i="32"/>
  <c r="UWG95" i="32"/>
  <c r="EVC95" i="32"/>
  <c r="LNM95" i="32"/>
  <c r="VLB95" i="32"/>
  <c r="FLW95" i="32"/>
  <c r="IFW95" i="32"/>
  <c r="VF95" i="32"/>
  <c r="GBI95" i="32"/>
  <c r="NIB95" i="32"/>
  <c r="QBA95" i="32"/>
  <c r="OLU95" i="32"/>
  <c r="ARL95" i="32"/>
  <c r="TCO95" i="32"/>
  <c r="CFG95" i="32"/>
  <c r="HUV95" i="32"/>
  <c r="OIK95" i="32"/>
  <c r="JBM95" i="32"/>
  <c r="PMH95" i="32"/>
  <c r="TOH95" i="32"/>
  <c r="EEO95" i="32"/>
  <c r="LOB95" i="32"/>
  <c r="HJI95" i="32"/>
  <c r="KXY95" i="32"/>
  <c r="SXI95" i="32"/>
  <c r="QYC95" i="32"/>
  <c r="EIO95" i="32"/>
  <c r="XDT95" i="32"/>
  <c r="MEY95" i="32"/>
  <c r="UIO95" i="32"/>
  <c r="CRA95" i="32"/>
  <c r="STD95" i="32"/>
  <c r="WWI95" i="32"/>
  <c r="OCS95" i="32"/>
  <c r="SLB95" i="32"/>
  <c r="CPL95" i="32"/>
  <c r="OCE95" i="32"/>
  <c r="SEK95" i="32"/>
  <c r="IHV95" i="32"/>
  <c r="KVB95" i="32"/>
  <c r="LXD95" i="32"/>
  <c r="AWV95" i="32"/>
  <c r="QKF95" i="32"/>
  <c r="PDD95" i="32"/>
  <c r="QIU95" i="32"/>
  <c r="VQS95" i="32"/>
  <c r="IXO95" i="32"/>
  <c r="OH95" i="32"/>
  <c r="DIY95" i="32"/>
  <c r="TF95" i="32"/>
  <c r="CR95" i="32"/>
  <c r="DWB95" i="32"/>
  <c r="BYZ95" i="32"/>
  <c r="HCU95" i="32"/>
  <c r="GZM95" i="32"/>
  <c r="BKZ95" i="32"/>
  <c r="EVA95" i="32"/>
  <c r="CCL95" i="32"/>
  <c r="KUO95" i="32"/>
  <c r="VSL95" i="32"/>
  <c r="CCF95" i="32"/>
  <c r="GEA95" i="32"/>
  <c r="IWD95" i="32"/>
  <c r="NUD95" i="32"/>
  <c r="SHK95" i="32"/>
  <c r="NRG95" i="32"/>
  <c r="MPX95" i="32"/>
  <c r="QOO95" i="32"/>
  <c r="QYA95" i="32"/>
  <c r="DMI95" i="32"/>
  <c r="GKU95" i="32"/>
  <c r="IIV95" i="32"/>
  <c r="LTM95" i="32"/>
  <c r="GHR95" i="32"/>
  <c r="BLG95" i="32"/>
  <c r="AUP95" i="32"/>
  <c r="EKQ95" i="32"/>
  <c r="CAA95" i="32"/>
  <c r="FKG95" i="32"/>
  <c r="LRR95" i="32"/>
  <c r="PYJ95" i="32"/>
  <c r="VDL95" i="32"/>
  <c r="OLJ95" i="32"/>
  <c r="PZB95" i="32"/>
  <c r="EAO95" i="32"/>
  <c r="IRF95" i="32"/>
  <c r="MRU95" i="32"/>
  <c r="OXB95" i="32"/>
  <c r="EQZ95" i="32"/>
  <c r="CFL95" i="32"/>
  <c r="DUN95" i="32"/>
  <c r="JOC95" i="32"/>
  <c r="TLA95" i="32"/>
  <c r="SVH95" i="32"/>
  <c r="CKU95" i="32"/>
  <c r="TSE95" i="32"/>
  <c r="EAF95" i="32"/>
  <c r="GDB95" i="32"/>
  <c r="LGP95" i="32"/>
  <c r="NA95" i="32"/>
  <c r="UNB95" i="32"/>
  <c r="LLT95" i="32"/>
  <c r="EIY95" i="32"/>
  <c r="LXC95" i="32"/>
  <c r="GZS95" i="32"/>
  <c r="JXX95" i="32"/>
  <c r="GPB95" i="32"/>
  <c r="SBJ95" i="32"/>
  <c r="BDN95" i="32"/>
  <c r="GIP95" i="32"/>
  <c r="PTR95" i="32"/>
  <c r="OTU95" i="32"/>
  <c r="ILT95" i="32"/>
  <c r="OVS95" i="32"/>
  <c r="LUG95" i="32"/>
  <c r="LES95" i="32"/>
  <c r="JHX95" i="32"/>
  <c r="FWZ95" i="32"/>
  <c r="RVB95" i="32"/>
  <c r="PRT95" i="32"/>
  <c r="SWF95" i="32"/>
  <c r="WOL95" i="32"/>
  <c r="JHG95" i="32"/>
  <c r="AUK95" i="32"/>
  <c r="PMV95" i="32"/>
  <c r="QZA95" i="32"/>
  <c r="SFR95" i="32"/>
  <c r="QNP95" i="32"/>
  <c r="BIZ95" i="32"/>
  <c r="HY95" i="32"/>
  <c r="DGZ95" i="32"/>
  <c r="JS95" i="32"/>
  <c r="VM95" i="32"/>
  <c r="DPQ95" i="32"/>
  <c r="FRT95" i="32"/>
  <c r="KPX95" i="32"/>
  <c r="MIF95" i="32"/>
  <c r="G101" i="32"/>
  <c r="HXQ95" i="32"/>
  <c r="IPA95" i="32"/>
  <c r="ONL95" i="32"/>
  <c r="LPB95" i="32"/>
  <c r="GT95" i="32"/>
  <c r="DEO95" i="32"/>
  <c r="DTX95" i="32"/>
  <c r="IEW95" i="32"/>
  <c r="VBK95" i="32"/>
  <c r="RXD95" i="32"/>
  <c r="RNY95" i="32"/>
  <c r="LKG95" i="32"/>
  <c r="RWX95" i="32"/>
  <c r="BCL95" i="32"/>
  <c r="HEK95" i="32"/>
  <c r="HWK95" i="32"/>
  <c r="FYF95" i="32"/>
  <c r="QMP95" i="32"/>
  <c r="FPD95" i="32"/>
  <c r="GZH95" i="32"/>
  <c r="AOU95" i="32"/>
  <c r="CMY95" i="32"/>
  <c r="OQ95" i="32"/>
  <c r="HV95" i="32"/>
  <c r="AX95" i="32"/>
  <c r="ND95" i="32"/>
  <c r="EQD95" i="32"/>
  <c r="IST95" i="32"/>
  <c r="XJ95" i="32"/>
  <c r="GBO95" i="32"/>
  <c r="NRM95" i="32"/>
  <c r="EXB95" i="32"/>
  <c r="ALK95" i="32"/>
  <c r="LVW95" i="32"/>
  <c r="PDU95" i="32"/>
  <c r="ODN95" i="32"/>
  <c r="XCJ95" i="32"/>
  <c r="XA95" i="32"/>
  <c r="ASI95" i="32"/>
  <c r="JWV95" i="32"/>
  <c r="TJO95" i="32"/>
  <c r="BUL95" i="32"/>
  <c r="EBQ95" i="32"/>
  <c r="APE95" i="32"/>
  <c r="LAB95" i="32"/>
  <c r="MET95" i="32"/>
  <c r="MOP95" i="32"/>
  <c r="SOO95" i="32"/>
  <c r="DZS95" i="32"/>
  <c r="PLZ95" i="32"/>
  <c r="PGC95" i="32"/>
  <c r="RDI95" i="32"/>
  <c r="DBN95" i="32"/>
  <c r="LRP95" i="32"/>
  <c r="PUS95" i="32"/>
  <c r="SME95" i="32"/>
  <c r="OQZ95" i="32"/>
  <c r="EEH95" i="32"/>
  <c r="JUB95" i="32"/>
  <c r="GVK95" i="32"/>
  <c r="UTC95" i="32"/>
  <c r="PKQ95" i="32"/>
  <c r="JBD95" i="32"/>
  <c r="HWP95" i="32"/>
  <c r="VJS95" i="32"/>
  <c r="UDW95" i="32"/>
  <c r="UJH95" i="32"/>
  <c r="PXE95" i="32"/>
  <c r="VSC95" i="32"/>
  <c r="IKP95" i="32"/>
  <c r="UNY95" i="32"/>
  <c r="QHS95" i="32"/>
  <c r="GVF95" i="32"/>
  <c r="SKW95" i="32"/>
  <c r="WPW95" i="32"/>
  <c r="PPH95" i="32"/>
  <c r="KDR95" i="32"/>
  <c r="CYB95" i="32"/>
  <c r="UBR95" i="32"/>
  <c r="ELJ95" i="32"/>
  <c r="FAK95" i="32"/>
  <c r="FEA95" i="32"/>
  <c r="CGC95" i="32"/>
  <c r="BZD95" i="32"/>
  <c r="CHC95" i="32"/>
  <c r="GZA95" i="32"/>
  <c r="HKM95" i="32"/>
  <c r="AGY95" i="32"/>
  <c r="IZE95" i="32"/>
  <c r="OSO95" i="32"/>
  <c r="AZA95" i="32"/>
  <c r="FYP95" i="32"/>
  <c r="NIN95" i="32"/>
  <c r="PNY95" i="32"/>
  <c r="PRQ95" i="32"/>
  <c r="PFR95" i="32"/>
  <c r="BMD95" i="32"/>
  <c r="FCW95" i="32"/>
  <c r="KTU95" i="32"/>
  <c r="UDY95" i="32"/>
  <c r="FQS95" i="32"/>
  <c r="BNT95" i="32"/>
  <c r="AXB95" i="32"/>
  <c r="IQF95" i="32"/>
  <c r="PDW95" i="32"/>
  <c r="LXN95" i="32"/>
  <c r="AUD95" i="32"/>
  <c r="CWL95" i="32"/>
  <c r="UOX95" i="32"/>
  <c r="LRK95" i="32"/>
  <c r="RYF95" i="32"/>
  <c r="DYI95" i="32"/>
  <c r="GEN95" i="32"/>
  <c r="OXW95" i="32"/>
  <c r="SRU95" i="32"/>
  <c r="SRJ95" i="32"/>
  <c r="FTA95" i="32"/>
  <c r="NIO95" i="32"/>
  <c r="LCF95" i="32"/>
  <c r="OAW95" i="32"/>
  <c r="OB95" i="32"/>
  <c r="OAP95" i="32"/>
  <c r="LXR95" i="32"/>
  <c r="RUE95" i="32"/>
  <c r="MOW95" i="32"/>
  <c r="WUN95" i="32"/>
  <c r="PRX95" i="32"/>
  <c r="KKL95" i="32"/>
  <c r="DBT95" i="32"/>
  <c r="HZJ95" i="32"/>
  <c r="QJR95" i="32"/>
  <c r="HBO95" i="32"/>
  <c r="LHP95" i="32"/>
  <c r="KCE95" i="32"/>
  <c r="TLX95" i="32"/>
  <c r="OCW95" i="32"/>
  <c r="UAF95" i="32"/>
  <c r="CPB95" i="32"/>
  <c r="CGN95" i="32"/>
  <c r="CNX95" i="32"/>
  <c r="HFK95" i="32"/>
  <c r="HYT95" i="32"/>
  <c r="AWW95" i="32"/>
  <c r="JFE95" i="32"/>
  <c r="OYO95" i="32"/>
  <c r="BFY95" i="32"/>
  <c r="GGO95" i="32"/>
  <c r="NPB95" i="32"/>
  <c r="PTZ95" i="32"/>
  <c r="QDS95" i="32"/>
  <c r="QME95" i="32"/>
  <c r="BVJ95" i="32"/>
  <c r="FLN95" i="32"/>
  <c r="LEN95" i="32"/>
  <c r="W95" i="32"/>
  <c r="GCJ95" i="32"/>
  <c r="BWB95" i="32"/>
  <c r="BXJ95" i="32"/>
  <c r="JSA95" i="32"/>
  <c r="PRY95" i="32"/>
  <c r="NLN95" i="32"/>
  <c r="BTU95" i="32"/>
  <c r="EXY95" i="32"/>
  <c r="VED95" i="32"/>
  <c r="OJD95" i="32"/>
  <c r="TFL95" i="32"/>
  <c r="FMK95" i="32"/>
  <c r="IQB95" i="32"/>
  <c r="PQC95" i="32"/>
  <c r="TYG95" i="32"/>
  <c r="UOV95" i="32"/>
  <c r="GQI95" i="32"/>
  <c r="NZE95" i="32"/>
  <c r="MBJ95" i="32"/>
  <c r="PDZ95" i="32"/>
  <c r="DFP95" i="32"/>
  <c r="OWT95" i="32"/>
  <c r="MWD95" i="32"/>
  <c r="UFV95" i="32"/>
  <c r="KOR95" i="32"/>
  <c r="UUP95" i="32"/>
  <c r="NQN95" i="32"/>
  <c r="HLI95" i="32"/>
  <c r="AQC95" i="32"/>
  <c r="QIC95" i="32"/>
  <c r="OGS95" i="32"/>
  <c r="EMA95" i="32"/>
  <c r="RIV95" i="32"/>
  <c r="XCF95" i="32"/>
  <c r="SON95" i="32"/>
  <c r="MQW95" i="32"/>
  <c r="OOI95" i="32"/>
  <c r="LYU95" i="32"/>
  <c r="RFA95" i="32"/>
  <c r="MBH95" i="32"/>
  <c r="CKE95" i="32"/>
  <c r="CHQ95" i="32"/>
  <c r="IFX95" i="32"/>
  <c r="FST95" i="32"/>
  <c r="TVM95" i="32"/>
  <c r="DJD95" i="32"/>
  <c r="KHK95" i="32"/>
  <c r="HBB95" i="32"/>
  <c r="GGX95" i="32"/>
  <c r="OCV95" i="32"/>
  <c r="HYJ95" i="32"/>
  <c r="HOQ95" i="32"/>
  <c r="OXI95" i="32"/>
  <c r="JUZ95" i="32"/>
  <c r="LBS95" i="32"/>
  <c r="OCZ95" i="32"/>
  <c r="RHT95" i="32"/>
  <c r="BTX95" i="32"/>
  <c r="WQQ95" i="32"/>
  <c r="IEF95" i="32"/>
  <c r="EGJ95" i="32"/>
  <c r="VRF95" i="32"/>
  <c r="WAF95" i="32"/>
  <c r="IQT95" i="32"/>
  <c r="EJC95" i="32"/>
  <c r="IMM95" i="32"/>
  <c r="BUC95" i="32"/>
  <c r="FNJ95" i="32"/>
  <c r="TZG95" i="32"/>
  <c r="GBC95" i="32"/>
  <c r="QOZ95" i="32"/>
  <c r="MSJ95" i="32"/>
  <c r="IYI95" i="32"/>
  <c r="HYN95" i="32"/>
  <c r="HXW95" i="32"/>
  <c r="HDU95" i="32"/>
  <c r="CKP95" i="32"/>
  <c r="EOD95" i="32"/>
  <c r="PCG95" i="32"/>
  <c r="RBI95" i="32"/>
  <c r="GXI95" i="32"/>
  <c r="REH95" i="32"/>
  <c r="PJO95" i="32"/>
  <c r="HBV95" i="32"/>
  <c r="RNB95" i="32"/>
  <c r="PXR95" i="32"/>
  <c r="EBY95" i="32"/>
  <c r="JER95" i="32"/>
  <c r="GMT95" i="32"/>
  <c r="WYL95" i="32"/>
  <c r="FUA95" i="32"/>
  <c r="ITR95" i="32"/>
  <c r="WZA95" i="32"/>
  <c r="MYS95" i="32"/>
  <c r="HSJ95" i="32"/>
  <c r="JVT95" i="32"/>
  <c r="TZN95" i="32"/>
  <c r="MYJ95" i="32"/>
  <c r="RPO95" i="32"/>
  <c r="WDZ95" i="32"/>
  <c r="KVP95" i="32"/>
  <c r="OUF95" i="32"/>
  <c r="VME95" i="32"/>
  <c r="UPA95" i="32"/>
  <c r="AMK95" i="32"/>
  <c r="AMH95" i="32"/>
  <c r="F99" i="32"/>
  <c r="FZD95" i="32"/>
  <c r="GMM95" i="32"/>
  <c r="DYA95" i="32"/>
  <c r="NSR95" i="32"/>
  <c r="DKU95" i="32"/>
  <c r="BQV95" i="32"/>
  <c r="KQR95" i="32"/>
  <c r="PRS95" i="32"/>
  <c r="DUR95" i="32"/>
  <c r="JOO95" i="32"/>
  <c r="AAR95" i="32"/>
  <c r="AII95" i="32"/>
  <c r="BCQ95" i="32"/>
  <c r="MLJ95" i="32"/>
  <c r="CBX95" i="32"/>
  <c r="CEC95" i="32"/>
  <c r="GGT95" i="32"/>
  <c r="VXU95" i="32"/>
  <c r="CDT95" i="32"/>
  <c r="FKL95" i="32"/>
  <c r="VYJ95" i="32"/>
  <c r="UNV95" i="32"/>
  <c r="WR95" i="32"/>
  <c r="BPH95" i="32"/>
  <c r="GHM95" i="32"/>
  <c r="EDP95" i="32"/>
  <c r="DYO95" i="32"/>
  <c r="RXU95" i="32"/>
  <c r="FKB95" i="32"/>
  <c r="QGA95" i="32"/>
  <c r="UTB95" i="32"/>
  <c r="HHU95" i="32"/>
  <c r="WCB95" i="32"/>
  <c r="AVA95" i="32"/>
  <c r="VDT95" i="32"/>
  <c r="DVC95" i="32"/>
  <c r="EDM95" i="32"/>
  <c r="VGD95" i="32"/>
  <c r="LSN95" i="32"/>
  <c r="DJA95" i="32"/>
  <c r="FHX95" i="32"/>
  <c r="BMP95" i="32"/>
  <c r="GPA95" i="32"/>
  <c r="LJU95" i="32"/>
  <c r="CYL95" i="32"/>
  <c r="IJL95" i="32"/>
  <c r="DUF95" i="32"/>
  <c r="LQH95" i="32"/>
  <c r="UZQ95" i="32"/>
  <c r="IDZ95" i="32"/>
  <c r="AXS95" i="32"/>
  <c r="JUF95" i="32"/>
  <c r="VMY95" i="32"/>
  <c r="JYG95" i="32"/>
  <c r="FBF95" i="32"/>
  <c r="LYS95" i="32"/>
  <c r="LMV95" i="32"/>
  <c r="OR95" i="32"/>
  <c r="ARK95" i="32"/>
  <c r="JKI95" i="32"/>
  <c r="G97" i="32"/>
  <c r="MAC95" i="32"/>
  <c r="LPH95" i="32"/>
  <c r="XAG95" i="32"/>
  <c r="CST95" i="32"/>
  <c r="CQW95" i="32"/>
  <c r="SLO95" i="32"/>
  <c r="DST95" i="32"/>
  <c r="DPB95" i="32"/>
  <c r="RRJ95" i="32"/>
  <c r="CG95" i="32"/>
  <c r="OWQ95" i="32"/>
  <c r="HBD95" i="32"/>
  <c r="RAK95" i="32"/>
  <c r="WQY95" i="32"/>
  <c r="ANF95" i="32"/>
  <c r="CIN95" i="32"/>
  <c r="ATC95" i="32"/>
  <c r="BR95" i="32"/>
  <c r="BUK95" i="32"/>
  <c r="MPF95" i="32"/>
  <c r="ADO95" i="32"/>
  <c r="BIV95" i="32"/>
  <c r="KED95" i="32"/>
  <c r="TOE95" i="32"/>
  <c r="HGC95" i="32"/>
  <c r="GXQ95" i="32"/>
  <c r="KGB95" i="32"/>
  <c r="QUZ95" i="32"/>
  <c r="QAM95" i="32"/>
  <c r="WEY95" i="32"/>
  <c r="DZN95" i="32"/>
  <c r="CKS95" i="32"/>
  <c r="QON95" i="32"/>
  <c r="GWK95" i="32"/>
  <c r="BSE95" i="32"/>
  <c r="MB95" i="32"/>
  <c r="FMM95" i="32"/>
  <c r="VKP95" i="32"/>
  <c r="PCR95" i="32"/>
  <c r="TTN95" i="32"/>
  <c r="FXI95" i="32"/>
  <c r="DFB95" i="32"/>
  <c r="IKM95" i="32"/>
  <c r="LAE95" i="32"/>
  <c r="GWJ95" i="32"/>
  <c r="SVJ95" i="32"/>
  <c r="NUT95" i="32"/>
  <c r="BFG95" i="32"/>
  <c r="LFI95" i="32"/>
  <c r="EIX95" i="32"/>
  <c r="ITI95" i="32"/>
  <c r="DUI95" i="32"/>
  <c r="ECN95" i="32"/>
  <c r="FXB95" i="32"/>
  <c r="COI95" i="32"/>
  <c r="RAZ95" i="32"/>
  <c r="DAC95" i="32"/>
  <c r="IEX95" i="32"/>
  <c r="TNG95" i="32"/>
  <c r="IEU95" i="32"/>
  <c r="HQV95" i="32"/>
  <c r="WKT95" i="32"/>
  <c r="HFP95" i="32"/>
  <c r="EFG95" i="32"/>
  <c r="MQC95" i="32"/>
  <c r="OON95" i="32"/>
  <c r="C95" i="32"/>
  <c r="COO95" i="32"/>
  <c r="OCP95" i="32"/>
  <c r="IWV95" i="32"/>
  <c r="HOD95" i="32"/>
  <c r="IVI95" i="32"/>
  <c r="BH95" i="32"/>
  <c r="CFU95" i="32"/>
  <c r="CLZ95" i="32"/>
  <c r="HK95" i="32"/>
  <c r="PWO95" i="32"/>
  <c r="RHF95" i="32"/>
  <c r="IXK95" i="32"/>
  <c r="EZO95" i="32"/>
  <c r="QMZ95" i="32"/>
  <c r="PZZ95" i="32"/>
  <c r="WTZ95" i="32"/>
  <c r="XI95" i="32"/>
  <c r="DFJ95" i="32"/>
  <c r="ACH95" i="32"/>
  <c r="WRC95" i="32"/>
  <c r="IOL95" i="32"/>
  <c r="BXH95" i="32"/>
  <c r="MOQ95" i="32"/>
  <c r="LHT95" i="32"/>
  <c r="TQ95" i="32"/>
  <c r="SMW95" i="32"/>
  <c r="FAO95" i="32"/>
  <c r="DB95" i="32"/>
  <c r="KCS95" i="32"/>
  <c r="DPR95" i="32"/>
  <c r="FAF95" i="32"/>
  <c r="BNE95" i="32"/>
  <c r="FPW95" i="32"/>
  <c r="ENG95" i="32"/>
  <c r="CVG95" i="32"/>
  <c r="FKY95" i="32"/>
  <c r="WRF95" i="32"/>
  <c r="FXJ95" i="32"/>
  <c r="EFV95" i="32"/>
  <c r="JHF95" i="32"/>
  <c r="KLM95" i="32"/>
  <c r="CRD95" i="32"/>
  <c r="PJP95" i="32"/>
  <c r="UHN95" i="32"/>
  <c r="CKI95" i="32"/>
  <c r="ISS95" i="32"/>
  <c r="OLI95" i="32"/>
  <c r="KXC95" i="32"/>
  <c r="DPI95" i="32"/>
  <c r="LGN95" i="32"/>
  <c r="NWQ95" i="32"/>
  <c r="CCB95" i="32"/>
  <c r="JOA95" i="32"/>
  <c r="WBQ95" i="32"/>
  <c r="DJE95" i="32"/>
  <c r="MLW95" i="32"/>
  <c r="PNE95" i="32"/>
  <c r="PWP95" i="32"/>
  <c r="TWW95" i="32"/>
  <c r="RDH95" i="32"/>
  <c r="SWC95" i="32"/>
  <c r="JQF95" i="32"/>
  <c r="RRW95" i="32"/>
  <c r="PDR95" i="32"/>
  <c r="NOM95" i="32"/>
  <c r="WAG95" i="32"/>
  <c r="BRH95" i="32"/>
  <c r="OET95" i="32"/>
  <c r="SGU95" i="32"/>
  <c r="AEQ95" i="32"/>
  <c r="HHI95" i="32"/>
  <c r="WUR95" i="32"/>
  <c r="FTO95" i="32"/>
  <c r="JGL95" i="32"/>
  <c r="IVH95" i="32"/>
  <c r="UPR95" i="32"/>
  <c r="DQL95" i="32"/>
  <c r="CNN95" i="32"/>
  <c r="TGG95" i="32"/>
  <c r="EPV95" i="32"/>
  <c r="HKQ95" i="32"/>
  <c r="LOC95" i="32"/>
  <c r="NKZ95" i="32"/>
  <c r="CWK95" i="32"/>
  <c r="ACR95" i="32"/>
  <c r="MCG95" i="32"/>
  <c r="UTV95" i="32"/>
  <c r="AZT95" i="32"/>
  <c r="PRH95" i="32"/>
  <c r="OLC95" i="32"/>
  <c r="EWP95" i="32"/>
  <c r="KBH95" i="32"/>
  <c r="DFK95" i="32"/>
  <c r="LLU95" i="32"/>
  <c r="MUX95" i="32"/>
  <c r="EDR95" i="32"/>
  <c r="SYB95" i="32"/>
  <c r="GAO95" i="32"/>
  <c r="JUN95" i="32"/>
  <c r="QCJ95" i="32"/>
  <c r="BZR95" i="32"/>
  <c r="WJI95" i="32"/>
  <c r="PSG95" i="32"/>
  <c r="JK95" i="32"/>
  <c r="HDH95" i="32"/>
  <c r="AZI95" i="32"/>
  <c r="CUV95" i="32"/>
  <c r="WQX95" i="32"/>
  <c r="VTG95" i="32"/>
  <c r="BWE95" i="32"/>
  <c r="BY95" i="32"/>
  <c r="F100" i="32"/>
  <c r="MXN95" i="32"/>
  <c r="RET95" i="32"/>
  <c r="IFA95" i="32"/>
  <c r="EKT95" i="32"/>
  <c r="QMN95" i="32"/>
  <c r="EOJ95" i="32"/>
  <c r="GJC95" i="32"/>
  <c r="KOU95" i="32"/>
  <c r="LFT95" i="32"/>
  <c r="BFK95" i="32"/>
  <c r="KGE95" i="32"/>
  <c r="JGE95" i="32"/>
  <c r="KWH95" i="32"/>
  <c r="HDG95" i="32"/>
  <c r="SFF95" i="32"/>
  <c r="NHS95" i="32"/>
  <c r="THM95" i="32"/>
  <c r="HCO95" i="32"/>
  <c r="BJK95" i="32"/>
  <c r="RBC95" i="32"/>
  <c r="EJH95" i="32"/>
  <c r="BSC95" i="32"/>
  <c r="LQU95" i="32"/>
  <c r="WLG95" i="32"/>
  <c r="UKH95" i="32"/>
  <c r="ZD95" i="32"/>
  <c r="BKM95" i="32"/>
  <c r="UPT95" i="32"/>
  <c r="GJP95" i="32"/>
  <c r="GEZ95" i="32"/>
  <c r="GZK95" i="32"/>
  <c r="FER95" i="32"/>
  <c r="HTI95" i="32"/>
  <c r="DZL95" i="32"/>
  <c r="GBM95" i="32"/>
  <c r="GJU95" i="32"/>
  <c r="QXU95" i="32"/>
  <c r="QKJ95" i="32"/>
  <c r="GKO95" i="32"/>
  <c r="KVN95" i="32"/>
  <c r="COR95" i="32"/>
  <c r="NZT95" i="32"/>
  <c r="POK95" i="32"/>
  <c r="UJR95" i="32"/>
  <c r="SLQ95" i="32"/>
  <c r="IQG95" i="32"/>
  <c r="JT95" i="32"/>
  <c r="PWS95" i="32"/>
  <c r="HGI95" i="32"/>
  <c r="ETO95" i="32"/>
  <c r="JKU95" i="32"/>
  <c r="JZM95" i="32"/>
  <c r="RPY95" i="32"/>
  <c r="AYQ95" i="32"/>
  <c r="HXC95" i="32"/>
  <c r="INS95" i="32"/>
  <c r="TAQ95" i="32"/>
  <c r="KIY95" i="32"/>
  <c r="RXB95" i="32"/>
  <c r="JZL95" i="32"/>
  <c r="CLI95" i="32"/>
  <c r="EHN95" i="32"/>
  <c r="NVK95" i="32"/>
  <c r="TNA95" i="32"/>
  <c r="THT95" i="32"/>
  <c r="PDP95" i="32"/>
  <c r="JQW95" i="32"/>
  <c r="ELK95" i="32"/>
  <c r="VMQ95" i="32"/>
  <c r="IRD95" i="32"/>
  <c r="UUO95" i="32"/>
  <c r="LWC95" i="32"/>
  <c r="MBT95" i="32"/>
  <c r="JQH95" i="32"/>
  <c r="OKG95" i="32"/>
  <c r="QSF95" i="32"/>
  <c r="SGQ95" i="32"/>
  <c r="UVX95" i="32"/>
  <c r="VGN95" i="32"/>
  <c r="QHK95" i="32"/>
  <c r="VWD95" i="32"/>
  <c r="ROU95" i="32"/>
  <c r="ENF95" i="32"/>
  <c r="SHQ95" i="32"/>
  <c r="QXG95" i="32"/>
  <c r="UKE95" i="32"/>
  <c r="KKU95" i="32"/>
  <c r="SXM95" i="32"/>
  <c r="HJK95" i="32"/>
  <c r="TRH95" i="32"/>
  <c r="TXO95" i="32"/>
  <c r="MRZ95" i="32"/>
  <c r="JMK95" i="32"/>
  <c r="WQW95" i="32"/>
  <c r="PBR95" i="32"/>
  <c r="SRD95" i="32"/>
  <c r="IVC95" i="32"/>
  <c r="WSP95" i="32"/>
  <c r="VLG95" i="32"/>
  <c r="PHH95" i="32"/>
  <c r="VPE95" i="32"/>
  <c r="WMI95" i="32"/>
  <c r="RHQ95" i="32"/>
  <c r="RIP95" i="32"/>
  <c r="KLY95" i="32"/>
  <c r="FXS95" i="32"/>
  <c r="AAB95" i="32"/>
  <c r="JST95" i="32"/>
  <c r="CKD95" i="32"/>
  <c r="WIF95" i="32"/>
  <c r="LXL95" i="32"/>
  <c r="SPF95" i="32"/>
  <c r="QAY95" i="32"/>
  <c r="VPH95" i="32"/>
  <c r="KCU95" i="32"/>
  <c r="WJS95" i="32"/>
  <c r="HNN95" i="32"/>
  <c r="SIY95" i="32"/>
  <c r="KFN95" i="32"/>
  <c r="CRP95" i="32"/>
  <c r="IHJ95" i="32"/>
  <c r="IDX95" i="32"/>
  <c r="GYT95" i="32"/>
  <c r="GIQ95" i="32"/>
  <c r="KFU95" i="32"/>
  <c r="FZO95" i="32"/>
  <c r="JIM95" i="32"/>
  <c r="JEQ95" i="32"/>
  <c r="QLN95" i="32"/>
  <c r="DBH95" i="32"/>
  <c r="WVL95" i="32"/>
  <c r="YI95" i="32"/>
  <c r="FRO95" i="32"/>
  <c r="PQD95" i="32"/>
  <c r="BKF95" i="32"/>
  <c r="LER95" i="32"/>
  <c r="NBK95" i="32"/>
  <c r="FHE95" i="32"/>
  <c r="GLT95" i="32"/>
  <c r="HXM95" i="32"/>
  <c r="QKD95" i="32"/>
  <c r="MNI95" i="32"/>
  <c r="TMK95" i="32"/>
  <c r="HMK95" i="32"/>
  <c r="EJB95" i="32"/>
  <c r="UPW95" i="32"/>
  <c r="QQE95" i="32"/>
  <c r="QPM95" i="32"/>
  <c r="BLB95" i="32"/>
  <c r="OMC95" i="32"/>
  <c r="NRV95" i="32"/>
  <c r="BCR95" i="32"/>
  <c r="UHZ95" i="32"/>
  <c r="RSC95" i="32"/>
  <c r="NKQ95" i="32"/>
  <c r="BAD95" i="32"/>
  <c r="ORE95" i="32"/>
  <c r="CXO95" i="32"/>
  <c r="IBW95" i="32"/>
  <c r="SVN95" i="32"/>
  <c r="FZK95" i="32"/>
  <c r="FSS95" i="32"/>
  <c r="VFM95" i="32"/>
  <c r="HWQ95" i="32"/>
  <c r="WCJ95" i="32"/>
  <c r="NII95" i="32"/>
  <c r="EFM95" i="32"/>
  <c r="RKE95" i="32"/>
  <c r="AFS95" i="32"/>
  <c r="KKD95" i="32"/>
  <c r="NPZ95" i="32"/>
  <c r="TEJ95" i="32"/>
  <c r="DNB95" i="32"/>
  <c r="KYU95" i="32"/>
  <c r="UTD95" i="32"/>
  <c r="IBI95" i="32"/>
  <c r="OZG95" i="32"/>
  <c r="TLB95" i="32"/>
  <c r="GDY95" i="32"/>
  <c r="RXA95" i="32"/>
  <c r="GVJ95" i="32"/>
  <c r="HED95" i="32"/>
  <c r="RBD95" i="32"/>
  <c r="UMX95" i="32"/>
  <c r="MIJ95" i="32"/>
  <c r="FSO95" i="32"/>
  <c r="DVS95" i="32"/>
  <c r="BYW95" i="32"/>
  <c r="AVI95" i="32"/>
  <c r="KXF95" i="32"/>
  <c r="KRU95" i="32"/>
  <c r="FSZ95" i="32"/>
  <c r="SJG95" i="32"/>
  <c r="FSR95" i="32"/>
  <c r="OSF95" i="32"/>
  <c r="SQY95" i="32"/>
  <c r="SIQ95" i="32"/>
  <c r="WBV95" i="32"/>
  <c r="SZG95" i="32"/>
  <c r="NJR95" i="32"/>
  <c r="KHZ95" i="32"/>
  <c r="KUQ95" i="32"/>
  <c r="MNX95" i="32"/>
  <c r="QUY95" i="32"/>
  <c r="NYZ95" i="32"/>
  <c r="UCH95" i="32"/>
  <c r="MSH95" i="32"/>
  <c r="SVP95" i="32"/>
  <c r="ICO95" i="32"/>
  <c r="OSN95" i="32"/>
  <c r="OMX95" i="32"/>
  <c r="KWM95" i="32"/>
  <c r="PWE95" i="32"/>
  <c r="TQF95" i="32"/>
  <c r="KFO95" i="32"/>
  <c r="VJY95" i="32"/>
  <c r="UMK95" i="32"/>
  <c r="VOE95" i="32"/>
  <c r="RVE95" i="32"/>
  <c r="WHF95" i="32"/>
  <c r="SIE95" i="32"/>
  <c r="LQY95" i="32"/>
  <c r="QTH95" i="32"/>
  <c r="TCK95" i="32"/>
  <c r="PGK95" i="32"/>
  <c r="QJH95" i="32"/>
  <c r="TOO95" i="32"/>
  <c r="WGU95" i="32"/>
  <c r="CKT95" i="32"/>
  <c r="QTE95" i="32"/>
  <c r="VLU95" i="32"/>
  <c r="BQZ95" i="32"/>
  <c r="DNU95" i="32"/>
  <c r="BNA95" i="32"/>
  <c r="EXA95" i="32"/>
  <c r="KDI95" i="32"/>
  <c r="KSJ95" i="32"/>
  <c r="LUT95" i="32"/>
  <c r="SDR95" i="32"/>
  <c r="URG95" i="32"/>
  <c r="UTQ95" i="32"/>
  <c r="UDP95" i="32"/>
  <c r="QIW95" i="32"/>
  <c r="NSI95" i="32"/>
  <c r="IET95" i="32"/>
  <c r="PAT95" i="32"/>
  <c r="PCN95" i="32"/>
  <c r="HMJ95" i="32"/>
  <c r="UKC95" i="32"/>
  <c r="OFT95" i="32"/>
  <c r="THY95" i="32"/>
  <c r="SSK95" i="32"/>
  <c r="PJY95" i="32"/>
  <c r="NRS95" i="32"/>
  <c r="DE95" i="32"/>
  <c r="DBV95" i="32"/>
  <c r="DQP95" i="32"/>
  <c r="ERJ95" i="32"/>
  <c r="IUV95" i="32"/>
  <c r="LZC95" i="32"/>
  <c r="NCN95" i="32"/>
  <c r="ORV95" i="32"/>
  <c r="QPO95" i="32"/>
  <c r="ZN95" i="32"/>
  <c r="BNZ95" i="32"/>
  <c r="CNE95" i="32"/>
  <c r="EJT95" i="32"/>
  <c r="BZG95" i="32"/>
  <c r="ENI95" i="32"/>
  <c r="FHB95" i="32"/>
  <c r="DCP95" i="32"/>
  <c r="LUA95" i="32"/>
  <c r="JUH95" i="32"/>
  <c r="NRQ95" i="32"/>
  <c r="CTI95" i="32"/>
  <c r="QSN95" i="32"/>
  <c r="LMI95" i="32"/>
  <c r="UPK95" i="32"/>
  <c r="QIO95" i="32"/>
  <c r="CAE95" i="32"/>
  <c r="SUN95" i="32"/>
  <c r="PQU95" i="32"/>
  <c r="SCR95" i="32"/>
  <c r="PYF95" i="32"/>
  <c r="TEN95" i="32"/>
  <c r="GEL95" i="32"/>
  <c r="HHV95" i="32"/>
  <c r="TRQ95" i="32"/>
  <c r="NXX95" i="32"/>
  <c r="IYF95" i="32"/>
  <c r="WFZ95" i="32"/>
  <c r="ODA95" i="32"/>
  <c r="ORA95" i="32"/>
  <c r="WCC95" i="32"/>
  <c r="VGT95" i="32"/>
  <c r="YC95" i="32"/>
  <c r="DYE95" i="32"/>
  <c r="FIH95" i="32"/>
  <c r="HOO95" i="32"/>
  <c r="JJB95" i="32"/>
  <c r="JYB95" i="32"/>
  <c r="PAK95" i="32"/>
  <c r="NZY95" i="32"/>
  <c r="PNW95" i="32"/>
  <c r="RFI95" i="32"/>
  <c r="QAU95" i="32"/>
  <c r="OTV95" i="32"/>
  <c r="KLC95" i="32"/>
  <c r="ERC95" i="32"/>
  <c r="CEE95" i="32"/>
  <c r="MWU95" i="32"/>
  <c r="TWQ95" i="32"/>
  <c r="WOQ95" i="32"/>
  <c r="SFJ95" i="32"/>
  <c r="VJH95" i="32"/>
  <c r="RTT95" i="32"/>
  <c r="NIV95" i="32"/>
  <c r="KWA95" i="32"/>
  <c r="KIQ95" i="32"/>
  <c r="DI95" i="32"/>
  <c r="ELR95" i="32"/>
  <c r="FKQ95" i="32"/>
  <c r="IWQ95" i="32"/>
  <c r="LFJ95" i="32"/>
  <c r="GYB95" i="32"/>
  <c r="NJC95" i="32"/>
  <c r="TNR95" i="32"/>
  <c r="VQE95" i="32"/>
  <c r="TTI95" i="32"/>
  <c r="OMJ95" i="32"/>
  <c r="WAE95" i="32"/>
  <c r="MYD95" i="32"/>
  <c r="VKH95" i="32"/>
  <c r="KMO95" i="32"/>
  <c r="UDD95" i="32"/>
  <c r="EUG95" i="32"/>
  <c r="RJN95" i="32"/>
  <c r="RLH95" i="32"/>
  <c r="VHL95" i="32"/>
  <c r="WAL95" i="32"/>
  <c r="HUU95" i="32"/>
  <c r="FGO95" i="32"/>
  <c r="RBV95" i="32"/>
  <c r="VOJ95" i="32"/>
  <c r="XEJ95" i="32"/>
  <c r="UCK95" i="32"/>
  <c r="VVV95" i="32"/>
  <c r="UPQ95" i="32"/>
  <c r="OKK95" i="32"/>
  <c r="WFP95" i="32"/>
  <c r="SDA95" i="32"/>
  <c r="PJB95" i="32"/>
  <c r="ARR95" i="32"/>
  <c r="GJA95" i="32"/>
  <c r="JBA95" i="32"/>
  <c r="MLZ95" i="32"/>
  <c r="JGG95" i="32"/>
  <c r="PHG95" i="32"/>
  <c r="UHO95" i="32"/>
  <c r="GTA95" i="32"/>
  <c r="HSR95" i="32"/>
  <c r="HYF95" i="32"/>
  <c r="IZX95" i="32"/>
  <c r="IXW95" i="32"/>
  <c r="TJS95" i="32"/>
  <c r="TCB95" i="32"/>
  <c r="UQL95" i="32"/>
  <c r="TZQ95" i="32"/>
  <c r="OOM95" i="32"/>
  <c r="WMD95" i="32"/>
  <c r="KAC95" i="32"/>
  <c r="UVD95" i="32"/>
  <c r="PPD95" i="32"/>
  <c r="EZG95" i="32"/>
  <c r="LLM95" i="32"/>
  <c r="SSS95" i="32"/>
  <c r="LGA95" i="32"/>
  <c r="WVO95" i="32"/>
  <c r="AE95" i="32"/>
  <c r="IZD95" i="32"/>
  <c r="KSH95" i="32"/>
  <c r="IOO95" i="32"/>
  <c r="UCX95" i="32"/>
  <c r="IQY95" i="32"/>
  <c r="JFS95" i="32"/>
  <c r="TOU95" i="32"/>
  <c r="UXV95" i="32"/>
  <c r="AVU95" i="32"/>
  <c r="IVF95" i="32"/>
  <c r="WPQ95" i="32"/>
  <c r="LSU95" i="32"/>
  <c r="WMN95" i="32"/>
  <c r="ESE95" i="32"/>
  <c r="LRM95" i="32"/>
  <c r="PAO95" i="32"/>
  <c r="REM95" i="32"/>
  <c r="TNW95" i="32"/>
  <c r="QJB95" i="32"/>
  <c r="TFQ95" i="32"/>
  <c r="RFQ95" i="32"/>
  <c r="CWE95" i="32"/>
  <c r="PSJ95" i="32"/>
  <c r="FYN95" i="32"/>
  <c r="RNT95" i="32"/>
  <c r="WMC95" i="32"/>
  <c r="JRX95" i="32"/>
  <c r="VSF95" i="32"/>
  <c r="PXA95" i="32"/>
  <c r="MGH95" i="32"/>
  <c r="DGW95" i="32"/>
  <c r="FOI95" i="32"/>
  <c r="KNB95" i="32"/>
  <c r="MAY95" i="32"/>
  <c r="GWZ95" i="32"/>
  <c r="TOP95" i="32"/>
  <c r="LIZ95" i="32"/>
  <c r="PFI95" i="32"/>
  <c r="PLL95" i="32"/>
  <c r="PMW95" i="32"/>
  <c r="JVX95" i="32"/>
  <c r="SOY95" i="32"/>
  <c r="RCQ95" i="32"/>
  <c r="DZM95" i="32"/>
  <c r="JYK95" i="32"/>
  <c r="VWW95" i="32"/>
  <c r="NXW95" i="32"/>
  <c r="VPK95" i="32"/>
  <c r="NZG95" i="32"/>
  <c r="RHV95" i="32"/>
  <c r="PDY95" i="32"/>
  <c r="SWB95" i="32"/>
  <c r="VMH95" i="32"/>
  <c r="VRA95" i="32"/>
  <c r="KWJ95" i="32"/>
  <c r="MUJ95" i="32"/>
  <c r="QWN95" i="32"/>
  <c r="TMR95" i="32"/>
  <c r="ETU95" i="32"/>
  <c r="UNN95" i="32"/>
  <c r="VZS95" i="32"/>
  <c r="PNR95" i="32"/>
  <c r="VC95" i="32"/>
  <c r="TFV95" i="32"/>
  <c r="RZT95" i="32"/>
  <c r="SLU95" i="32"/>
  <c r="OIF95" i="32"/>
  <c r="MWS95" i="32"/>
  <c r="MEL95" i="32"/>
  <c r="OPE95" i="32"/>
  <c r="GLL95" i="32"/>
  <c r="DWZ95" i="32"/>
  <c r="BXP95" i="32"/>
  <c r="FWK95" i="32"/>
  <c r="FHQ95" i="32"/>
  <c r="LDD95" i="32"/>
  <c r="UZZ95" i="32"/>
  <c r="NMU95" i="32"/>
  <c r="QRP95" i="32"/>
  <c r="QZT95" i="32"/>
  <c r="RBT95" i="32"/>
  <c r="NQY95" i="32"/>
  <c r="UJP95" i="32"/>
  <c r="JUQ95" i="32"/>
  <c r="OJP95" i="32"/>
  <c r="WRS95" i="32"/>
  <c r="KST95" i="32"/>
  <c r="SEL95" i="32"/>
  <c r="LMF95" i="32"/>
  <c r="AHM95" i="32"/>
  <c r="GON95" i="32"/>
  <c r="EDN95" i="32"/>
  <c r="HRV95" i="32"/>
  <c r="NSP95" i="32"/>
  <c r="KNQ95" i="32"/>
  <c r="RSQ95" i="32"/>
  <c r="VGC95" i="32"/>
  <c r="NHM95" i="32"/>
  <c r="LXZ95" i="32"/>
  <c r="FYG95" i="32"/>
  <c r="PLW95" i="32"/>
  <c r="VQN95" i="32"/>
  <c r="NGI95" i="32"/>
  <c r="OWA95" i="32"/>
  <c r="MYQ95" i="32"/>
  <c r="UOK95" i="32"/>
  <c r="QBC95" i="32"/>
  <c r="VLY95" i="32"/>
  <c r="AXU95" i="32"/>
  <c r="FNK95" i="32"/>
  <c r="JSF95" i="32"/>
  <c r="MEG95" i="32"/>
  <c r="PUT95" i="32"/>
  <c r="KWL95" i="32"/>
  <c r="SBY95" i="32"/>
  <c r="OHP95" i="32"/>
  <c r="LEV95" i="32"/>
  <c r="RQB95" i="32"/>
  <c r="IDF95" i="32"/>
  <c r="RXK95" i="32"/>
  <c r="SCA95" i="32"/>
  <c r="BAF95" i="32"/>
  <c r="IZC95" i="32"/>
  <c r="MRC95" i="32"/>
  <c r="GMH95" i="32"/>
  <c r="JDT95" i="32"/>
  <c r="TVP95" i="32"/>
  <c r="BQH95" i="32"/>
  <c r="MZS95" i="32"/>
  <c r="SJT95" i="32"/>
  <c r="WEF95" i="32"/>
  <c r="WKU95" i="32"/>
  <c r="TBK95" i="32"/>
  <c r="WJO95" i="32"/>
  <c r="ENO95" i="32"/>
  <c r="KYN95" i="32"/>
  <c r="SND95" i="32"/>
  <c r="JSQ95" i="32"/>
  <c r="SRF95" i="32"/>
  <c r="UHG95" i="32"/>
  <c r="WFV95" i="32"/>
  <c r="TYO95" i="32"/>
  <c r="VNB95" i="32"/>
  <c r="AMI95" i="32"/>
  <c r="CBL95" i="32"/>
  <c r="KIB95" i="32"/>
  <c r="GDR95" i="32"/>
  <c r="LAL95" i="32"/>
  <c r="VPU95" i="32"/>
  <c r="SWK95" i="32"/>
  <c r="OKD95" i="32"/>
  <c r="SPZ95" i="32"/>
  <c r="WVE95" i="32"/>
  <c r="WNP95" i="32"/>
  <c r="FP95" i="32"/>
  <c r="GYI95" i="32"/>
  <c r="HTV95" i="32"/>
  <c r="TVC95" i="32"/>
  <c r="KLA95" i="32"/>
  <c r="XBI95" i="32"/>
  <c r="TGB95" i="32"/>
  <c r="MNC95" i="32"/>
  <c r="UVI95" i="32"/>
  <c r="UFY95" i="32"/>
  <c r="BSD95" i="32"/>
  <c r="BLW95" i="32"/>
  <c r="HVG95" i="32"/>
  <c r="KJM95" i="32"/>
  <c r="FVY95" i="32"/>
  <c r="KRV95" i="32"/>
  <c r="UYK95" i="32"/>
  <c r="SWI95" i="32"/>
  <c r="UYW95" i="32"/>
  <c r="SGH95" i="32"/>
  <c r="ADT95" i="32"/>
  <c r="HAQ95" i="32"/>
  <c r="HZG95" i="32"/>
  <c r="MLD95" i="32"/>
  <c r="QBN95" i="32"/>
  <c r="QMG95" i="32"/>
  <c r="MTC95" i="32"/>
  <c r="PVD95" i="32"/>
  <c r="WWL95" i="32"/>
  <c r="FRD95" i="32"/>
  <c r="CUW95" i="32"/>
  <c r="BIE95" i="32"/>
  <c r="NXE95" i="32"/>
  <c r="SPG95" i="32"/>
  <c r="UJS95" i="32"/>
  <c r="KZS95" i="32"/>
  <c r="KOI95" i="32"/>
  <c r="SBB95" i="32"/>
  <c r="VBE95" i="32"/>
  <c r="LTJ95" i="32"/>
  <c r="C96" i="32"/>
  <c r="DDW95" i="32"/>
  <c r="CIZ95" i="32"/>
  <c r="DTG95" i="32"/>
  <c r="DDI95" i="32"/>
  <c r="EIL95" i="32"/>
  <c r="KHC95" i="32"/>
  <c r="NBZ95" i="32"/>
  <c r="MF95" i="32"/>
  <c r="FSV95" i="32"/>
  <c r="GZX95" i="32"/>
  <c r="NLM95" i="32"/>
  <c r="SNJ95" i="32"/>
  <c r="CPO95" i="32"/>
  <c r="CK95" i="32"/>
  <c r="VG95" i="32"/>
  <c r="IIM95" i="32"/>
  <c r="OWV95" i="32"/>
  <c r="PMT95" i="32"/>
  <c r="QHU95" i="32"/>
  <c r="WUG95" i="32"/>
  <c r="LOS95" i="32"/>
  <c r="BHG95" i="32"/>
  <c r="BLV95" i="32"/>
  <c r="KMF95" i="32"/>
  <c r="BLE95" i="32"/>
  <c r="TPC95" i="32"/>
  <c r="CJK95" i="32"/>
  <c r="ELY95" i="32"/>
  <c r="EJY95" i="32"/>
  <c r="LD95" i="32"/>
  <c r="DMO95" i="32"/>
  <c r="APK95" i="32"/>
  <c r="HLG95" i="32"/>
  <c r="QKV95" i="32"/>
  <c r="MTB95" i="32"/>
  <c r="TTP95" i="32"/>
  <c r="DSX95" i="32"/>
  <c r="KUD95" i="32"/>
  <c r="UVV95" i="32"/>
  <c r="QOY95" i="32"/>
  <c r="MMR95" i="32"/>
  <c r="BXG95" i="32"/>
  <c r="ETL95" i="32"/>
  <c r="MNT95" i="32"/>
  <c r="PLX95" i="32"/>
  <c r="NPS95" i="32"/>
  <c r="THX95" i="32"/>
  <c r="RHL95" i="32"/>
  <c r="AZW95" i="32"/>
  <c r="GTI95" i="32"/>
  <c r="NRD95" i="32"/>
  <c r="HYQ95" i="32"/>
  <c r="OKL95" i="32"/>
  <c r="SSD95" i="32"/>
  <c r="BPM95" i="32"/>
  <c r="KKZ95" i="32"/>
  <c r="GGS95" i="32"/>
  <c r="JDA95" i="32"/>
  <c r="TRC95" i="32"/>
  <c r="SUU95" i="32"/>
  <c r="DQJ95" i="32"/>
  <c r="KYI95" i="32"/>
  <c r="OUU95" i="32"/>
  <c r="VAO95" i="32"/>
  <c r="GRC95" i="32"/>
  <c r="UXE95" i="32"/>
  <c r="RQM95" i="32"/>
  <c r="PID95" i="32"/>
  <c r="TID95" i="32"/>
  <c r="FBT95" i="32"/>
  <c r="PCI95" i="32"/>
  <c r="UPS95" i="32"/>
  <c r="MNB95" i="32"/>
  <c r="MNH95" i="32"/>
  <c r="NKP95" i="32"/>
  <c r="AFU95" i="32"/>
  <c r="UPG95" i="32"/>
  <c r="RUZ95" i="32"/>
  <c r="RTH95" i="32"/>
  <c r="WIG95" i="32"/>
  <c r="KSV95" i="32"/>
  <c r="HL95" i="32"/>
  <c r="DCX95" i="32"/>
  <c r="IW95" i="32"/>
  <c r="JC95" i="32"/>
  <c r="DQN95" i="32"/>
  <c r="BHL95" i="32"/>
  <c r="GTK95" i="32"/>
  <c r="GID95" i="32"/>
  <c r="BEB95" i="32"/>
  <c r="EMJ95" i="32"/>
  <c r="AFK95" i="32"/>
  <c r="KJY95" i="32"/>
  <c r="VMX95" i="32"/>
  <c r="BSZ95" i="32"/>
  <c r="FYA95" i="32"/>
  <c r="INV95" i="32"/>
  <c r="NNP95" i="32"/>
  <c r="SBW95" i="32"/>
  <c r="NGL95" i="32"/>
  <c r="LWE95" i="32"/>
  <c r="PHY95" i="32"/>
  <c r="PQA95" i="32"/>
  <c r="DEV95" i="32"/>
  <c r="GCV95" i="32"/>
  <c r="HXG95" i="32"/>
  <c r="LLG95" i="32"/>
  <c r="FDB95" i="32"/>
  <c r="AFN95" i="32"/>
  <c r="KTB95" i="32"/>
  <c r="DZW95" i="32"/>
  <c r="BCV95" i="32"/>
  <c r="EYX95" i="32"/>
  <c r="LIK95" i="32"/>
  <c r="PPI95" i="32"/>
  <c r="UVL95" i="32"/>
  <c r="NVB95" i="32"/>
  <c r="OZC95" i="32"/>
  <c r="CZZ95" i="32"/>
  <c r="IBX95" i="32"/>
  <c r="MFL95" i="32"/>
  <c r="OML95" i="32"/>
  <c r="SLF95" i="32"/>
  <c r="BIJ95" i="32"/>
  <c r="CME95" i="32"/>
  <c r="IXN95" i="32"/>
  <c r="TEO95" i="32"/>
  <c r="SMR95" i="32"/>
  <c r="TIW95" i="32"/>
  <c r="SYJ95" i="32"/>
  <c r="DMJ95" i="32"/>
  <c r="FML95" i="32"/>
  <c r="KTV95" i="32"/>
  <c r="KMD95" i="32"/>
  <c r="UDJ95" i="32"/>
  <c r="JVQ95" i="32"/>
  <c r="DEP95" i="32"/>
  <c r="LDB95" i="32"/>
  <c r="GNG95" i="32"/>
  <c r="JAT95" i="32"/>
  <c r="NQA95" i="32"/>
  <c r="SLZ95" i="32"/>
  <c r="CJN95" i="32"/>
  <c r="LWG95" i="32"/>
  <c r="QMS95" i="32"/>
  <c r="PHK95" i="32"/>
  <c r="JJO95" i="32"/>
  <c r="QIQ95" i="32"/>
  <c r="NTH95" i="32"/>
  <c r="MBF95" i="32"/>
  <c r="KQW95" i="32"/>
  <c r="GQJ95" i="32"/>
  <c r="JTP95" i="32"/>
  <c r="RBW95" i="32"/>
  <c r="TNE95" i="32"/>
  <c r="WYX95" i="32"/>
  <c r="KNY95" i="32"/>
  <c r="AJO95" i="32"/>
  <c r="RXS95" i="32"/>
  <c r="SAH95" i="32"/>
  <c r="SWW95" i="32"/>
  <c r="RAF95" i="32"/>
  <c r="EIM95" i="32"/>
  <c r="D95" i="32"/>
  <c r="CYX95" i="32"/>
  <c r="CSI95" i="32"/>
  <c r="PJ95" i="32"/>
  <c r="DJY95" i="32"/>
  <c r="FKA95" i="32"/>
  <c r="KKJ95" i="32"/>
  <c r="MAV95" i="32"/>
  <c r="CBQ95" i="32"/>
  <c r="HRQ95" i="32"/>
  <c r="IGI95" i="32"/>
  <c r="OHL95" i="32"/>
  <c r="LEH95" i="32"/>
  <c r="DHH95" i="32"/>
  <c r="CGT95" i="32"/>
  <c r="CJT95" i="32"/>
  <c r="HPK95" i="32"/>
  <c r="UVW95" i="32"/>
  <c r="RPT95" i="32"/>
  <c r="RDF95" i="32"/>
  <c r="GYP95" i="32"/>
  <c r="RCH95" i="32"/>
  <c r="XT95" i="32"/>
  <c r="AKL95" i="32"/>
  <c r="MCT95" i="32"/>
  <c r="OYD95" i="32"/>
  <c r="NAS95" i="32"/>
  <c r="DUK95" i="32"/>
  <c r="JHE95" i="32"/>
  <c r="EN95" i="32"/>
  <c r="HCK95" i="32"/>
  <c r="DCA95" i="32"/>
  <c r="IKT95" i="32"/>
  <c r="TLJ95" i="32"/>
  <c r="NEV95" i="32"/>
  <c r="FBY95" i="32"/>
  <c r="ACA95" i="32"/>
  <c r="JFB95" i="32"/>
  <c r="NFA95" i="32"/>
  <c r="QZC95" i="32"/>
  <c r="SVD95" i="32"/>
  <c r="SAQ95" i="32"/>
  <c r="CCP95" i="32"/>
  <c r="KFS95" i="32"/>
  <c r="OOL95" i="32"/>
  <c r="WHI95" i="32"/>
  <c r="WMB95" i="32"/>
  <c r="ORT95" i="32"/>
  <c r="UIG95" i="32"/>
  <c r="EMC95" i="32"/>
  <c r="AYX95" i="32"/>
  <c r="AGF95" i="32"/>
  <c r="DIS95" i="32"/>
  <c r="MOO95" i="32"/>
  <c r="MZP95" i="32"/>
  <c r="HBA95" i="32"/>
  <c r="KJZ95" i="32"/>
  <c r="ITB95" i="32"/>
  <c r="QKX95" i="32"/>
  <c r="TQV95" i="32"/>
  <c r="QEX95" i="32"/>
  <c r="AOC95" i="32"/>
  <c r="WEG95" i="32"/>
  <c r="MPV95" i="32"/>
  <c r="VLO95" i="32"/>
  <c r="DIP95" i="32"/>
  <c r="HLB95" i="32"/>
  <c r="GRZ95" i="32"/>
  <c r="TJI95" i="32"/>
  <c r="OZZ95" i="32"/>
  <c r="DMF95" i="32"/>
  <c r="IZA95" i="32"/>
  <c r="OHC95" i="32"/>
  <c r="UZG95" i="32"/>
  <c r="RHD95" i="32"/>
  <c r="HDS95" i="32"/>
  <c r="WSD95" i="32"/>
  <c r="DUL95" i="32"/>
  <c r="UTI95" i="32"/>
  <c r="QAP95" i="32"/>
  <c r="HZF95" i="32"/>
  <c r="IHQ95" i="32"/>
  <c r="AA95" i="32"/>
  <c r="COC95" i="32"/>
  <c r="XG95" i="32"/>
  <c r="JM95" i="32"/>
  <c r="DIG95" i="32"/>
  <c r="ISP95" i="32"/>
  <c r="GUJ95" i="32"/>
  <c r="ZR95" i="32"/>
  <c r="ZG95" i="32"/>
  <c r="BFT95" i="32"/>
  <c r="DCO95" i="32"/>
  <c r="JKK95" i="32"/>
  <c r="PJI95" i="32"/>
  <c r="BNF95" i="32"/>
  <c r="HNK95" i="32"/>
  <c r="JWO95" i="32"/>
  <c r="MZO95" i="32"/>
  <c r="JNI95" i="32"/>
  <c r="VHT95" i="32"/>
  <c r="QAO95" i="32"/>
  <c r="WHO95" i="32"/>
  <c r="WLF95" i="32"/>
  <c r="CAP95" i="32"/>
  <c r="DDL95" i="32"/>
  <c r="LWU95" i="32"/>
  <c r="GBZ95" i="32"/>
  <c r="TCG95" i="32"/>
  <c r="EYJ95" i="32"/>
  <c r="AI95" i="32"/>
  <c r="IN95" i="32"/>
  <c r="AU95" i="32"/>
  <c r="GOM95" i="32"/>
  <c r="BJA95" i="32"/>
  <c r="BFO95" i="32"/>
  <c r="BLO95" i="32"/>
  <c r="BMR95" i="32"/>
  <c r="EBH95" i="32"/>
  <c r="QQ95" i="32"/>
  <c r="EYK95" i="32"/>
  <c r="MLH95" i="32"/>
  <c r="WM95" i="32"/>
  <c r="AQJ95" i="32"/>
  <c r="JWB95" i="32"/>
  <c r="TJC95" i="32"/>
  <c r="TYE95" i="32"/>
  <c r="UIQ95" i="32"/>
  <c r="XM95" i="32"/>
  <c r="HNX95" i="32"/>
  <c r="FWI95" i="32"/>
  <c r="JOJ95" i="32"/>
  <c r="EBK95" i="32"/>
  <c r="BWK95" i="32"/>
  <c r="BPV95" i="32"/>
  <c r="LZN95" i="32"/>
  <c r="SKE95" i="32"/>
  <c r="TBL95" i="32"/>
  <c r="RXJ95" i="32"/>
  <c r="ERL95" i="32"/>
  <c r="HNJ95" i="32"/>
  <c r="PGR95" i="32"/>
  <c r="THB95" i="32"/>
  <c r="FBI95" i="32"/>
  <c r="KCL95" i="32"/>
  <c r="VMR95" i="32"/>
  <c r="UGJ95" i="32"/>
  <c r="ULX95" i="32"/>
  <c r="GYG95" i="32"/>
  <c r="IHG95" i="32"/>
  <c r="DEH95" i="32"/>
  <c r="PMK95" i="32"/>
  <c r="BJD95" i="32"/>
  <c r="MKA95" i="32"/>
  <c r="FOH95" i="32"/>
  <c r="QDA95" i="32"/>
  <c r="QRN95" i="32"/>
  <c r="JIY95" i="32"/>
  <c r="TAP95" i="32"/>
  <c r="OID95" i="32"/>
  <c r="HOK95" i="32"/>
  <c r="WZG95" i="32"/>
  <c r="IOY95" i="32"/>
  <c r="KJS95" i="32"/>
  <c r="SXW95" i="32"/>
  <c r="OAV95" i="32"/>
  <c r="OAJ95" i="32"/>
  <c r="PNU95" i="32"/>
  <c r="LM95" i="32"/>
  <c r="ROK95" i="32"/>
  <c r="VEH95" i="32"/>
  <c r="QCN95" i="32"/>
  <c r="VX95" i="32"/>
  <c r="LW95" i="32"/>
  <c r="AHV95" i="32"/>
  <c r="AWY95" i="32"/>
  <c r="FQA95" i="32"/>
  <c r="OFP95" i="32"/>
  <c r="BAE95" i="32"/>
  <c r="ISJ95" i="32"/>
  <c r="MQI95" i="32"/>
  <c r="BLN95" i="32"/>
  <c r="FCC95" i="32"/>
  <c r="KSZ95" i="32"/>
  <c r="TXY95" i="32"/>
  <c r="SIC95" i="32"/>
  <c r="SIN95" i="32"/>
  <c r="BQM95" i="32"/>
  <c r="JSC95" i="32"/>
  <c r="DRJ95" i="32"/>
  <c r="OC95" i="32"/>
  <c r="FCM95" i="32"/>
  <c r="CNS95" i="32"/>
  <c r="ECH95" i="32"/>
  <c r="GJJ95" i="32"/>
  <c r="TXA95" i="32"/>
  <c r="POO95" i="32"/>
  <c r="CPJ95" i="32"/>
  <c r="DHZ95" i="32"/>
  <c r="NPJ95" i="32"/>
  <c r="OAH95" i="32"/>
  <c r="AIV95" i="32"/>
  <c r="FLO95" i="32"/>
  <c r="QQA95" i="32"/>
  <c r="URV95" i="32"/>
  <c r="LOW95" i="32"/>
  <c r="OBP95" i="32"/>
  <c r="GYL95" i="32"/>
  <c r="MDK95" i="32"/>
  <c r="DNX95" i="32"/>
  <c r="VXD95" i="32"/>
  <c r="FUF95" i="32"/>
  <c r="JDK95" i="32"/>
  <c r="FYQ95" i="32"/>
  <c r="QSM95" i="32"/>
  <c r="CZS95" i="32"/>
  <c r="OHF95" i="32"/>
  <c r="OCU95" i="32"/>
  <c r="POV95" i="32"/>
  <c r="QT95" i="32"/>
  <c r="VDX95" i="32"/>
  <c r="SFT95" i="32"/>
  <c r="FBP95" i="32"/>
  <c r="IWO95" i="32"/>
  <c r="VAR95" i="32"/>
  <c r="GTZ95" i="32"/>
  <c r="GAV95" i="32"/>
  <c r="SJZ95" i="32"/>
  <c r="ADI95" i="32"/>
  <c r="AVY95" i="32"/>
  <c r="BGT95" i="32"/>
  <c r="FXK95" i="32"/>
  <c r="OLD95" i="32"/>
  <c r="BMN95" i="32"/>
  <c r="JAI95" i="32"/>
  <c r="MYH95" i="32"/>
  <c r="BUT95" i="32"/>
  <c r="FKX95" i="32"/>
  <c r="LDC95" i="32"/>
  <c r="UDM95" i="32"/>
  <c r="SRX95" i="32"/>
  <c r="TAZ95" i="32"/>
  <c r="DAV95" i="32"/>
  <c r="CWC95" i="32"/>
  <c r="HBE95" i="32"/>
  <c r="TU95" i="32"/>
  <c r="HGT95" i="32"/>
  <c r="BMS95" i="32"/>
  <c r="GBD95" i="32"/>
  <c r="HJG95" i="32"/>
  <c r="UDA95" i="32"/>
  <c r="QBT95" i="32"/>
  <c r="UD95" i="32"/>
  <c r="EMB95" i="32"/>
  <c r="NZK95" i="32"/>
  <c r="OKX95" i="32"/>
  <c r="FD95" i="32"/>
  <c r="FZQ95" i="32"/>
  <c r="QXO95" i="32"/>
  <c r="UZU95" i="32"/>
  <c r="NIE95" i="32"/>
  <c r="PQG95" i="32"/>
  <c r="HHX95" i="32"/>
  <c r="MNF95" i="32"/>
  <c r="FAI95" i="32"/>
  <c r="WGX95" i="32"/>
  <c r="GIZ95" i="32"/>
  <c r="KCM95" i="32"/>
  <c r="HCY95" i="32"/>
  <c r="PBA95" i="32"/>
  <c r="LHL95" i="32"/>
  <c r="LRZ95" i="32"/>
  <c r="NAV95" i="32"/>
  <c r="PCS95" i="32"/>
  <c r="ACF95" i="32"/>
  <c r="UPD95" i="32"/>
  <c r="RVG95" i="32"/>
  <c r="DGE95" i="32"/>
  <c r="NWI95" i="32"/>
  <c r="WRR95" i="32"/>
  <c r="EKN95" i="32"/>
  <c r="DHE95" i="32"/>
  <c r="QBH95" i="32"/>
  <c r="SAW95" i="32"/>
  <c r="QIS95" i="32"/>
  <c r="QZB95" i="32"/>
  <c r="TV95" i="32"/>
  <c r="AJJ95" i="32"/>
  <c r="OYB95" i="32"/>
  <c r="QQH95" i="32"/>
  <c r="PCX95" i="32"/>
  <c r="CZJ95" i="32"/>
  <c r="FLY95" i="32"/>
  <c r="LAF95" i="32"/>
  <c r="PLP95" i="32"/>
  <c r="OLE95" i="32"/>
  <c r="MFU95" i="32"/>
  <c r="RJP95" i="32"/>
  <c r="UZM95" i="32"/>
  <c r="RSJ95" i="32"/>
  <c r="DON95" i="32"/>
  <c r="VPM95" i="32"/>
  <c r="WRA95" i="32"/>
  <c r="BIF95" i="32"/>
  <c r="VSS95" i="32"/>
  <c r="UXX95" i="32"/>
  <c r="ENM95" i="32"/>
  <c r="DYB95" i="32"/>
  <c r="NHL95" i="32"/>
  <c r="GUA95" i="32"/>
  <c r="EZB95" i="32"/>
  <c r="LT95" i="32"/>
  <c r="CAK95" i="32"/>
  <c r="KNH95" i="32"/>
  <c r="TA95" i="32"/>
  <c r="BEX95" i="32"/>
  <c r="LFH95" i="32"/>
  <c r="IFG95" i="32"/>
  <c r="WEP95" i="32"/>
  <c r="GBU95" i="32"/>
  <c r="RHB95" i="32"/>
  <c r="FZS95" i="32"/>
  <c r="AKM95" i="32"/>
  <c r="GPI95" i="32"/>
  <c r="JYA95" i="32"/>
  <c r="KGH95" i="32"/>
  <c r="GPE95" i="32"/>
  <c r="CWB95" i="32"/>
  <c r="QPV95" i="32"/>
  <c r="GVI95" i="32"/>
  <c r="PEU95" i="32"/>
  <c r="RDB95" i="32"/>
  <c r="LJO95" i="32"/>
  <c r="HYI95" i="32"/>
  <c r="HKV95" i="32"/>
  <c r="MJA95" i="32"/>
  <c r="JBS95" i="32"/>
  <c r="HAZ95" i="32"/>
  <c r="KAJ95" i="32"/>
  <c r="TSV95" i="32"/>
  <c r="RHH95" i="32"/>
  <c r="EKU95" i="32"/>
  <c r="TAN95" i="32"/>
  <c r="RBZ95" i="32"/>
  <c r="QGN95" i="32"/>
  <c r="NGY95" i="32"/>
  <c r="RIY95" i="32"/>
  <c r="HSE95" i="32"/>
  <c r="OCF95" i="32"/>
  <c r="TMU95" i="32"/>
  <c r="AVR95" i="32"/>
  <c r="AWD95" i="32"/>
  <c r="BCF95" i="32"/>
  <c r="IVK95" i="32"/>
  <c r="NXF95" i="32"/>
  <c r="IHB95" i="32"/>
  <c r="HFY95" i="32"/>
  <c r="IQC95" i="32"/>
  <c r="MCR95" i="32"/>
  <c r="SEN95" i="32"/>
  <c r="WLE95" i="32"/>
  <c r="AED95" i="32"/>
  <c r="MIK95" i="32"/>
  <c r="KX95" i="32"/>
  <c r="BNW95" i="32"/>
  <c r="EWH95" i="32"/>
  <c r="EPZ95" i="32"/>
  <c r="UQB95" i="32"/>
  <c r="CCY95" i="32"/>
  <c r="OFQ95" i="32"/>
  <c r="FJG95" i="32"/>
  <c r="EXF95" i="32"/>
  <c r="OPI95" i="32"/>
  <c r="PYG95" i="32"/>
  <c r="WUY95" i="32"/>
  <c r="IPP95" i="32"/>
  <c r="DBK95" i="32"/>
  <c r="JUL95" i="32"/>
  <c r="CUR95" i="32"/>
  <c r="CQH95" i="32"/>
  <c r="UNF95" i="32"/>
  <c r="FDG95" i="32"/>
  <c r="SZB95" i="32"/>
  <c r="MZV95" i="32"/>
  <c r="GNN95" i="32"/>
  <c r="WZJ95" i="32"/>
  <c r="AKF95" i="32"/>
  <c r="UMT95" i="32"/>
  <c r="LEI95" i="32"/>
  <c r="BYA95" i="32"/>
  <c r="XBM95" i="32"/>
  <c r="WEW95" i="32"/>
  <c r="CEB95" i="32"/>
  <c r="FVD95" i="32"/>
  <c r="BBE95" i="32"/>
  <c r="GRK95" i="32"/>
  <c r="CIG95" i="32"/>
  <c r="IJQ95" i="32"/>
  <c r="LUD95" i="32"/>
  <c r="DSP95" i="32"/>
  <c r="FFL95" i="32"/>
  <c r="NJD95" i="32"/>
  <c r="RQE95" i="32"/>
  <c r="BTO95" i="32"/>
  <c r="FIN95" i="32"/>
  <c r="NQV95" i="32"/>
  <c r="JFJ95" i="32"/>
  <c r="BRM95" i="32"/>
  <c r="IAE95" i="32"/>
  <c r="RNX95" i="32"/>
  <c r="JO95" i="32"/>
  <c r="LRU95" i="32"/>
  <c r="KYB95" i="32"/>
  <c r="DIR95" i="32"/>
  <c r="IDV95" i="32"/>
  <c r="WFX95" i="32"/>
  <c r="USU95" i="32"/>
  <c r="BHD95" i="32"/>
  <c r="DTI95" i="32"/>
  <c r="KUI95" i="32"/>
  <c r="DBQ95" i="32"/>
  <c r="DMN95" i="32"/>
  <c r="TAS95" i="32"/>
  <c r="BXD95" i="32"/>
  <c r="MFA95" i="32"/>
  <c r="MNA95" i="32"/>
  <c r="VVN95" i="32"/>
  <c r="URU95" i="32"/>
  <c r="PBY95" i="32"/>
  <c r="BFC95" i="32"/>
  <c r="BBU95" i="32"/>
  <c r="BHU95" i="32"/>
  <c r="GAU95" i="32"/>
  <c r="KRA95" i="32"/>
  <c r="AHF95" i="32"/>
  <c r="HTL95" i="32"/>
  <c r="GMK95" i="32"/>
  <c r="KAI95" i="32"/>
  <c r="DYT95" i="32"/>
  <c r="CGO95" i="32"/>
  <c r="QOA95" i="32"/>
  <c r="QEH95" i="32"/>
  <c r="NRN95" i="32"/>
  <c r="AKD95" i="32"/>
  <c r="CJR95" i="32"/>
  <c r="LWK95" i="32"/>
  <c r="UWI95" i="32"/>
  <c r="FMV95" i="32"/>
  <c r="DZF95" i="32"/>
  <c r="US95" i="32"/>
  <c r="GCS95" i="32"/>
  <c r="OTD95" i="32"/>
  <c r="PEV95" i="32"/>
  <c r="VVO95" i="32"/>
  <c r="HBL95" i="32"/>
  <c r="KJG95" i="32"/>
  <c r="QGW95" i="32"/>
  <c r="LQM95" i="32"/>
  <c r="HSM95" i="32"/>
  <c r="GYF95" i="32"/>
  <c r="KFF95" i="32"/>
  <c r="ANK95" i="32"/>
  <c r="HXD95" i="32"/>
  <c r="BGP95" i="32"/>
  <c r="DXT95" i="32"/>
  <c r="EFR95" i="32"/>
  <c r="ETB95" i="32"/>
  <c r="BNU95" i="32"/>
  <c r="EUL95" i="32"/>
  <c r="VJC95" i="32"/>
  <c r="IOP95" i="32"/>
  <c r="I100" i="32"/>
  <c r="UPY95" i="32"/>
  <c r="ESA95" i="32"/>
  <c r="CRB95" i="32"/>
  <c r="RQD95" i="32"/>
  <c r="MGK95" i="32"/>
  <c r="KYR95" i="32"/>
  <c r="TKZ95" i="32"/>
  <c r="RYR95" i="32"/>
  <c r="QMA95" i="32"/>
  <c r="DLQ95" i="32"/>
  <c r="HFF95" i="32"/>
  <c r="IOM95" i="32"/>
  <c r="KRX95" i="32"/>
  <c r="LRL95" i="32"/>
  <c r="APJ95" i="32"/>
  <c r="CQZ95" i="32"/>
  <c r="HHP95" i="32"/>
  <c r="ALP95" i="32"/>
  <c r="INW95" i="32"/>
  <c r="CZC95" i="32"/>
  <c r="MRE95" i="32"/>
  <c r="KAF95" i="32"/>
  <c r="JSX95" i="32"/>
  <c r="JBR95" i="32"/>
  <c r="CTH95" i="32"/>
  <c r="JDV95" i="32"/>
  <c r="NWY95" i="32"/>
  <c r="HI95" i="32"/>
  <c r="DUX95" i="32"/>
  <c r="EYL95" i="32"/>
  <c r="SJK95" i="32"/>
  <c r="JXJ95" i="32"/>
  <c r="RY95" i="32"/>
  <c r="SQV95" i="32"/>
  <c r="GVP95" i="32"/>
  <c r="IRS95" i="32"/>
  <c r="XEK95" i="32"/>
  <c r="JGY95" i="32"/>
  <c r="DPJ95" i="32"/>
  <c r="EEL95" i="32"/>
  <c r="GRW95" i="32"/>
  <c r="FXH95" i="32"/>
  <c r="UE95" i="32"/>
  <c r="LHJ95" i="32"/>
  <c r="FIW95" i="32"/>
  <c r="BCT95" i="32"/>
  <c r="TDO95" i="32"/>
  <c r="XEQ95" i="32"/>
  <c r="LDK95" i="32"/>
  <c r="JOK95" i="32"/>
  <c r="GCY95" i="32"/>
  <c r="SDL95" i="32"/>
  <c r="IZI95" i="32"/>
  <c r="SMH95" i="32"/>
  <c r="NTJ95" i="32"/>
  <c r="VIA95" i="32"/>
  <c r="FQJ95" i="32"/>
  <c r="RCG95" i="32"/>
  <c r="JIH95" i="32"/>
  <c r="HCQ95" i="32"/>
  <c r="ENB95" i="32"/>
  <c r="IMW95" i="32"/>
  <c r="BYS95" i="32"/>
  <c r="GM95" i="32"/>
  <c r="MZY95" i="32"/>
  <c r="TDI95" i="32"/>
  <c r="CBU95" i="32"/>
  <c r="MC95" i="32"/>
  <c r="LE95" i="32"/>
  <c r="UYQ95" i="32"/>
  <c r="CTP95" i="32"/>
  <c r="UWB95" i="32"/>
  <c r="KHB95" i="32"/>
  <c r="GPR95" i="32"/>
  <c r="OK95" i="32"/>
  <c r="NLP95" i="32"/>
  <c r="GGC95" i="32"/>
  <c r="NVH95" i="32"/>
  <c r="USO95" i="32"/>
  <c r="FBQ95" i="32"/>
  <c r="NRL95" i="32"/>
  <c r="OSR95" i="32"/>
  <c r="GKD95" i="32"/>
  <c r="TRW95" i="32"/>
  <c r="RDP95" i="32"/>
  <c r="BKU95" i="32"/>
  <c r="QKN95" i="32"/>
  <c r="BUZ95" i="32"/>
  <c r="UGS95" i="32"/>
  <c r="FLP95" i="32"/>
  <c r="PPZ95" i="32"/>
  <c r="POP95" i="32"/>
  <c r="HGZ95" i="32"/>
  <c r="QCD95" i="32"/>
  <c r="KOB95" i="32"/>
  <c r="TLE95" i="32"/>
  <c r="JCI95" i="32"/>
  <c r="NVF95" i="32"/>
  <c r="TOJ95" i="32"/>
  <c r="BJO95" i="32"/>
  <c r="HBT95" i="32"/>
  <c r="RXN95" i="32"/>
  <c r="DVA95" i="32"/>
  <c r="MIW95" i="32"/>
  <c r="ICZ95" i="32"/>
  <c r="XEG95" i="32"/>
  <c r="DCL95" i="32"/>
  <c r="DRP95" i="32"/>
  <c r="VCE95" i="32"/>
  <c r="ELA95" i="32"/>
  <c r="JL95" i="32"/>
  <c r="FMX95" i="32"/>
  <c r="WJQ95" i="32"/>
  <c r="VRE95" i="32"/>
  <c r="DOY95" i="32"/>
  <c r="EAX95" i="32"/>
  <c r="FNC95" i="32"/>
  <c r="CYT95" i="32"/>
  <c r="KGC95" i="32"/>
  <c r="NDK95" i="32"/>
  <c r="VMZ95" i="32"/>
  <c r="VUN95" i="32"/>
  <c r="FVM95" i="32"/>
  <c r="TPL95" i="32"/>
  <c r="DPK95" i="32"/>
  <c r="SMB95" i="32"/>
  <c r="LLK95" i="32"/>
  <c r="JJH95" i="32"/>
  <c r="SGA95" i="32"/>
  <c r="WIQ95" i="32"/>
  <c r="JPE95" i="32"/>
  <c r="STJ95" i="32"/>
  <c r="HAE95" i="32"/>
  <c r="SQG95" i="32"/>
  <c r="WFC95" i="32"/>
  <c r="KJA95" i="32"/>
  <c r="IRH95" i="32"/>
  <c r="BTC95" i="32"/>
  <c r="AIX95" i="32"/>
  <c r="FFE95" i="32"/>
  <c r="PBW95" i="32"/>
  <c r="DJU95" i="32"/>
  <c r="ELT95" i="32"/>
  <c r="RKQ95" i="32"/>
  <c r="KXU95" i="32"/>
  <c r="QHH95" i="32"/>
  <c r="VSD95" i="32"/>
  <c r="WNB95" i="32"/>
  <c r="EVQ95" i="32"/>
  <c r="QCP95" i="32"/>
  <c r="QYP95" i="32"/>
  <c r="DK95" i="32"/>
  <c r="CMA95" i="32"/>
  <c r="EVY95" i="32"/>
  <c r="CUZ95" i="32"/>
  <c r="FRI95" i="32"/>
  <c r="LUI95" i="32"/>
  <c r="TJB95" i="32"/>
  <c r="OVW95" i="32"/>
  <c r="MBD95" i="32"/>
  <c r="BFR95" i="32"/>
  <c r="IEZ95" i="32"/>
  <c r="DYR95" i="32"/>
  <c r="MTL95" i="32"/>
  <c r="SLV95" i="32"/>
  <c r="BII95" i="32"/>
  <c r="IOW95" i="32"/>
  <c r="KKC95" i="32"/>
  <c r="JPO95" i="32"/>
  <c r="BJR95" i="32"/>
  <c r="KUX95" i="32"/>
  <c r="DUP95" i="32"/>
  <c r="CIQ95" i="32"/>
  <c r="OWU95" i="32"/>
  <c r="SIL95" i="32"/>
  <c r="KHO95" i="32"/>
  <c r="JEP95" i="32"/>
  <c r="DZP95" i="32"/>
  <c r="JEX95" i="32"/>
  <c r="MYU95" i="32"/>
  <c r="BB95" i="32"/>
  <c r="C101" i="32"/>
  <c r="BWW95" i="32"/>
  <c r="KYJ95" i="32"/>
  <c r="XCY95" i="32"/>
  <c r="STT95" i="32"/>
  <c r="RKN95" i="32"/>
  <c r="HZX95" i="32"/>
  <c r="YV95" i="32"/>
  <c r="FVE95" i="32"/>
  <c r="FUE95" i="32"/>
  <c r="VGE95" i="32"/>
  <c r="MMN95" i="32"/>
  <c r="CUX95" i="32"/>
  <c r="TOV95" i="32"/>
  <c r="PIG95" i="32"/>
  <c r="JTX95" i="32"/>
  <c r="WLT95" i="32"/>
  <c r="TEY95" i="32"/>
  <c r="KXI95" i="32"/>
  <c r="THN95" i="32"/>
  <c r="XFC95" i="32"/>
  <c r="TWX95" i="32"/>
  <c r="BMB95" i="32"/>
  <c r="MFH95" i="32"/>
  <c r="CMH95" i="32"/>
  <c r="ELZ95" i="32"/>
  <c r="MTM95" i="32"/>
  <c r="NSK95" i="32"/>
  <c r="WRG95" i="32"/>
  <c r="AOG95" i="32"/>
  <c r="CCW95" i="32"/>
  <c r="TDL95" i="32"/>
  <c r="TTD95" i="32"/>
  <c r="SXB95" i="32"/>
  <c r="AEC95" i="32"/>
  <c r="TQA95" i="32"/>
  <c r="LXI95" i="32"/>
  <c r="TPD95" i="32"/>
  <c r="NQH95" i="32"/>
  <c r="RPJ95" i="32"/>
  <c r="KUA95" i="32"/>
  <c r="KDY95" i="32"/>
  <c r="ALT95" i="32"/>
  <c r="CRN95" i="32"/>
  <c r="ECJ95" i="32"/>
  <c r="GBJ95" i="32"/>
  <c r="HWD95" i="32"/>
  <c r="EZH95" i="32"/>
  <c r="ZY95" i="32"/>
  <c r="SDY95" i="32"/>
  <c r="OVJ95" i="32"/>
  <c r="LAP95" i="32"/>
  <c r="NZU95" i="32"/>
  <c r="SFN95" i="32"/>
  <c r="GSZ95" i="32"/>
  <c r="SRI95" i="32"/>
  <c r="RQO95" i="32"/>
  <c r="UXW95" i="32"/>
  <c r="TQM95" i="32"/>
  <c r="PYS95" i="32"/>
  <c r="DG95" i="32"/>
  <c r="DCT95" i="32"/>
  <c r="FLK95" i="32"/>
  <c r="ITQ95" i="32"/>
  <c r="RYA95" i="32"/>
  <c r="FTN95" i="32"/>
  <c r="BHY95" i="32"/>
  <c r="SMP95" i="32"/>
  <c r="TDN95" i="32"/>
  <c r="FXN95" i="32"/>
  <c r="MOD95" i="32"/>
  <c r="MZA95" i="32"/>
  <c r="DXH95" i="32"/>
  <c r="RSB95" i="32"/>
  <c r="RMC95" i="32"/>
  <c r="AKQ95" i="32"/>
  <c r="KPU95" i="32"/>
  <c r="LEE95" i="32"/>
  <c r="CBG95" i="32"/>
  <c r="JCK95" i="32"/>
  <c r="FEZ95" i="32"/>
  <c r="FUJ95" i="32"/>
  <c r="WHS95" i="32"/>
  <c r="GRM95" i="32"/>
  <c r="EKK95" i="32"/>
  <c r="QIA95" i="32"/>
  <c r="EKG95" i="32"/>
  <c r="SKG95" i="32"/>
  <c r="FUK95" i="32"/>
  <c r="ANI95" i="32"/>
  <c r="TAV95" i="32"/>
  <c r="NRJ95" i="32"/>
  <c r="KNP95" i="32"/>
  <c r="QOH95" i="32"/>
  <c r="MCX95" i="32"/>
  <c r="CZY95" i="32"/>
  <c r="VA95" i="32"/>
  <c r="EWQ95" i="32"/>
  <c r="FZT95" i="32"/>
  <c r="OCT95" i="32"/>
  <c r="JMF95" i="32"/>
  <c r="ECR95" i="32"/>
  <c r="ILX95" i="32"/>
  <c r="TST95" i="32"/>
  <c r="NWC95" i="32"/>
  <c r="DAI95" i="32"/>
  <c r="NQL95" i="32"/>
  <c r="NDJ95" i="32"/>
  <c r="RWC95" i="32"/>
  <c r="FGX95" i="32"/>
  <c r="SDQ95" i="32"/>
  <c r="TOS95" i="32"/>
  <c r="NBU95" i="32"/>
  <c r="AUT95" i="32"/>
  <c r="IMS95" i="32"/>
  <c r="KGU95" i="32"/>
  <c r="FUW95" i="32"/>
  <c r="ABQ95" i="32"/>
  <c r="OGQ95" i="32"/>
  <c r="NVQ95" i="32"/>
  <c r="ILM95" i="32"/>
  <c r="BHR95" i="32"/>
  <c r="NMO95" i="32"/>
  <c r="EQT95" i="32"/>
  <c r="TSX95" i="32"/>
  <c r="OME95" i="32"/>
  <c r="RAX95" i="32"/>
  <c r="LPN95" i="32"/>
  <c r="LEM95" i="32"/>
  <c r="DML95" i="32"/>
  <c r="BGF95" i="32"/>
  <c r="JZT95" i="32"/>
  <c r="GQC95" i="32"/>
  <c r="DS95" i="32"/>
  <c r="CFK95" i="32"/>
  <c r="PLN95" i="32"/>
  <c r="BWT95" i="32"/>
  <c r="LTK95" i="32"/>
  <c r="BXA95" i="32"/>
  <c r="NFJ95" i="32"/>
  <c r="RWY95" i="32"/>
  <c r="GLY95" i="32"/>
  <c r="TMM95" i="32"/>
  <c r="YU95" i="32"/>
  <c r="IGN95" i="32"/>
  <c r="CWP95" i="32"/>
  <c r="VKG95" i="32"/>
  <c r="IZH95" i="32"/>
  <c r="WND95" i="32"/>
  <c r="AB95" i="32"/>
  <c r="MGI95" i="32"/>
  <c r="ADJ95" i="32"/>
  <c r="WWS95" i="32"/>
  <c r="DQH95" i="32"/>
  <c r="JVU95" i="32"/>
  <c r="TZF95" i="32"/>
  <c r="IQZ95" i="32"/>
  <c r="IAO95" i="32"/>
  <c r="RZS95" i="32"/>
  <c r="RZE95" i="32"/>
  <c r="LUU95" i="32"/>
  <c r="SZH95" i="32"/>
  <c r="JOL95" i="32"/>
  <c r="UGI95" i="32"/>
  <c r="VVE95" i="32"/>
  <c r="HBX95" i="32"/>
  <c r="CJO95" i="32"/>
  <c r="CYO95" i="32"/>
  <c r="HTQ95" i="32"/>
  <c r="NEC95" i="32"/>
  <c r="JUA95" i="32"/>
  <c r="TSI95" i="32"/>
  <c r="LPC95" i="32"/>
  <c r="QUI95" i="32"/>
  <c r="UMJ95" i="32"/>
  <c r="ANY95" i="32"/>
  <c r="LUK95" i="32"/>
  <c r="WST95" i="32"/>
  <c r="TXX95" i="32"/>
  <c r="JRF95" i="32"/>
  <c r="OPV95" i="32"/>
  <c r="PKK95" i="32"/>
  <c r="TNP95" i="32"/>
  <c r="LBC95" i="32"/>
  <c r="PHF95" i="32"/>
  <c r="UAY95" i="32"/>
  <c r="NFF95" i="32"/>
  <c r="IIE95" i="32"/>
  <c r="KMK95" i="32"/>
  <c r="RCM95" i="32"/>
  <c r="NYJ95" i="32"/>
  <c r="RTL95" i="32"/>
  <c r="VLP95" i="32"/>
  <c r="KWD95" i="32"/>
  <c r="WWT95" i="32"/>
  <c r="WPI95" i="32"/>
  <c r="WUA95" i="32"/>
  <c r="VOS95" i="32"/>
  <c r="NRO95" i="32"/>
  <c r="WXC95" i="32"/>
  <c r="NXU95" i="32"/>
  <c r="SPV95" i="32"/>
  <c r="UVE95" i="32"/>
  <c r="RNM95" i="32"/>
  <c r="SQI95" i="32"/>
  <c r="MNN95" i="32"/>
  <c r="TPI95" i="32"/>
  <c r="OEA95" i="32"/>
  <c r="SYS95" i="32"/>
  <c r="UCW95" i="32"/>
  <c r="AYC95" i="32"/>
  <c r="DXP95" i="32"/>
  <c r="BEK95" i="32"/>
  <c r="GSK95" i="32"/>
  <c r="LLP95" i="32"/>
  <c r="MSC95" i="32"/>
  <c r="NIC95" i="32"/>
  <c r="TNF95" i="32"/>
  <c r="VPS95" i="32"/>
  <c r="VLQ95" i="32"/>
  <c r="VBP95" i="32"/>
  <c r="RSW95" i="32"/>
  <c r="PKW95" i="32"/>
  <c r="LUH95" i="32"/>
  <c r="PVI95" i="32"/>
  <c r="QTK95" i="32"/>
  <c r="PFX95" i="32"/>
  <c r="VAF95" i="32"/>
  <c r="REX95" i="32"/>
  <c r="VYR95" i="32"/>
  <c r="UOJ95" i="32"/>
  <c r="RXO95" i="32"/>
  <c r="SDB95" i="32"/>
  <c r="WA95" i="32"/>
  <c r="CML95" i="32"/>
  <c r="FOG95" i="32"/>
  <c r="GQL95" i="32"/>
  <c r="KJW95" i="32"/>
  <c r="GNZ95" i="32"/>
  <c r="ELX95" i="32"/>
  <c r="PUJ95" i="32"/>
  <c r="RZO95" i="32"/>
  <c r="JX95" i="32"/>
  <c r="PR95" i="32"/>
  <c r="ETA95" i="32"/>
  <c r="FMG95" i="32"/>
  <c r="FBH95" i="32"/>
  <c r="FUZ95" i="32"/>
  <c r="GKL95" i="32"/>
  <c r="GTC95" i="32"/>
  <c r="BJN95" i="32"/>
  <c r="KRI95" i="32"/>
  <c r="OVI95" i="32"/>
  <c r="HDR95" i="32"/>
  <c r="RFF95" i="32"/>
  <c r="NBG95" i="32"/>
  <c r="VDG95" i="32"/>
  <c r="QTD95" i="32"/>
  <c r="IED95" i="32"/>
  <c r="TFP95" i="32"/>
  <c r="EST95" i="32"/>
  <c r="TAC95" i="32"/>
  <c r="FBO95" i="32"/>
  <c r="TOY95" i="32"/>
  <c r="KYZ95" i="32"/>
  <c r="MKH95" i="32"/>
  <c r="VIF95" i="32"/>
  <c r="QQM95" i="32"/>
  <c r="PFC95" i="32"/>
  <c r="XCX95" i="32"/>
  <c r="RDE95" i="32"/>
  <c r="SMF95" i="32"/>
  <c r="NAL95" i="32"/>
  <c r="KDB95" i="32"/>
  <c r="CKA95" i="32"/>
  <c r="CDB95" i="32"/>
  <c r="BGE95" i="32"/>
  <c r="IYG95" i="32"/>
  <c r="KUN95" i="32"/>
  <c r="LLN95" i="32"/>
  <c r="GOF95" i="32"/>
  <c r="PTI95" i="32"/>
  <c r="QPA95" i="32"/>
  <c r="SMC95" i="32"/>
  <c r="RNH95" i="32"/>
  <c r="PVN95" i="32"/>
  <c r="LIG95" i="32"/>
  <c r="KLK95" i="32"/>
  <c r="LME95" i="32"/>
  <c r="PVV95" i="32"/>
  <c r="NUO95" i="32"/>
  <c r="QYX95" i="32"/>
  <c r="TVL95" i="32"/>
  <c r="WLP95" i="32"/>
  <c r="TNY95" i="32"/>
  <c r="QVG95" i="32"/>
  <c r="QWA95" i="32"/>
  <c r="GV95" i="32"/>
  <c r="CMJ95" i="32"/>
  <c r="GEV95" i="32"/>
  <c r="HEJ95" i="32"/>
  <c r="KKT95" i="32"/>
  <c r="AWJ95" i="32"/>
  <c r="LAD95" i="32"/>
  <c r="OQH95" i="32"/>
  <c r="UYP95" i="32"/>
  <c r="HPW95" i="32"/>
  <c r="UMG95" i="32"/>
  <c r="PBD95" i="32"/>
  <c r="WKX95" i="32"/>
  <c r="NNS95" i="32"/>
  <c r="VUR95" i="32"/>
  <c r="MIA95" i="32"/>
  <c r="UOF95" i="32"/>
  <c r="KQD95" i="32"/>
  <c r="SAS95" i="32"/>
  <c r="SRM95" i="32"/>
  <c r="DBL95" i="32"/>
  <c r="WLS95" i="32"/>
  <c r="LZY95" i="32"/>
  <c r="MQK95" i="32"/>
  <c r="BHM95" i="32"/>
  <c r="WNV95" i="32"/>
  <c r="TSF95" i="32"/>
  <c r="UTX95" i="32"/>
  <c r="WJG95" i="32"/>
  <c r="WHT95" i="32"/>
  <c r="QCS95" i="32"/>
  <c r="WZR95" i="32"/>
  <c r="UDG95" i="32"/>
  <c r="SAK95" i="32"/>
  <c r="BOP95" i="32"/>
  <c r="IOG95" i="32"/>
  <c r="EFX95" i="32"/>
  <c r="GDZ95" i="32"/>
  <c r="MHB95" i="32"/>
  <c r="QUA95" i="32"/>
  <c r="VQQ95" i="32"/>
  <c r="KYA95" i="32"/>
  <c r="LJI95" i="32"/>
  <c r="LQN95" i="32"/>
  <c r="NEX95" i="32"/>
  <c r="OCC95" i="32"/>
  <c r="KEJ95" i="32"/>
  <c r="VCC95" i="32"/>
  <c r="WJW95" i="32"/>
  <c r="VXS95" i="32"/>
  <c r="SVO95" i="32"/>
  <c r="NYO95" i="32"/>
  <c r="TIG95" i="32"/>
  <c r="UKO95" i="32"/>
  <c r="NQM95" i="32"/>
  <c r="JTY95" i="32"/>
  <c r="SRZ95" i="32"/>
  <c r="WQZ95" i="32"/>
  <c r="RIT95" i="32"/>
  <c r="UYL95" i="32"/>
  <c r="ALU95" i="32"/>
  <c r="BLZ95" i="32"/>
  <c r="MRO95" i="32"/>
  <c r="LXW95" i="32"/>
  <c r="VLZ95" i="32"/>
  <c r="PSC95" i="32"/>
  <c r="KWX95" i="32"/>
  <c r="OPY95" i="32"/>
  <c r="SUC95" i="32"/>
  <c r="WQ95" i="32"/>
  <c r="KPQ95" i="32"/>
  <c r="MAB95" i="32"/>
  <c r="IWP95" i="32"/>
  <c r="VAG95" i="32"/>
  <c r="IIR95" i="32"/>
  <c r="RCY95" i="32"/>
  <c r="VZD95" i="32"/>
  <c r="MGQ95" i="32"/>
  <c r="SOP95" i="32"/>
  <c r="ILI95" i="32"/>
  <c r="XAI95" i="32"/>
  <c r="RKY95" i="32"/>
  <c r="ESQ95" i="32"/>
  <c r="FNZ95" i="32"/>
  <c r="PLQ95" i="32"/>
  <c r="VCB95" i="32"/>
  <c r="LZV95" i="32"/>
  <c r="EWK95" i="32"/>
  <c r="TGX95" i="32"/>
  <c r="RIH95" i="32"/>
  <c r="TZZ95" i="32"/>
  <c r="DWN95" i="32"/>
  <c r="BVW95" i="32"/>
  <c r="FVR95" i="32"/>
  <c r="FCZ95" i="32"/>
  <c r="LAG95" i="32"/>
  <c r="UZN95" i="32"/>
  <c r="NKE95" i="32"/>
  <c r="QQW95" i="32"/>
  <c r="QWZ95" i="32"/>
  <c r="RAL95" i="32"/>
  <c r="NPU95" i="32"/>
  <c r="UIU95" i="32"/>
  <c r="JOV95" i="32"/>
  <c r="OHE95" i="32"/>
  <c r="WON95" i="32"/>
  <c r="KLE95" i="32"/>
  <c r="SCY95" i="32"/>
  <c r="LFO95" i="32"/>
  <c r="VFH95" i="32"/>
  <c r="QVM95" i="32"/>
  <c r="UCU95" i="32"/>
  <c r="SS95" i="32"/>
  <c r="VHU95" i="32"/>
  <c r="FU95" i="32"/>
  <c r="IQX95" i="32"/>
  <c r="OLG95" i="32"/>
  <c r="PUN95" i="32"/>
  <c r="RNV95" i="32"/>
  <c r="JTE95" i="32"/>
  <c r="IOU95" i="32"/>
  <c r="FRS95" i="32"/>
  <c r="MLT95" i="32"/>
  <c r="DPU95" i="32"/>
  <c r="OCN95" i="32"/>
  <c r="IZL95" i="32"/>
  <c r="RHG95" i="32"/>
  <c r="RKG95" i="32"/>
  <c r="OWR95" i="32"/>
  <c r="KPH95" i="32"/>
  <c r="ULZ95" i="32"/>
  <c r="XAF95" i="32"/>
  <c r="DWC95" i="32"/>
  <c r="ENX95" i="32"/>
  <c r="JAJ95" i="32"/>
  <c r="JFD95" i="32"/>
  <c r="NNQ95" i="32"/>
  <c r="EFF95" i="32"/>
  <c r="PDJ95" i="32"/>
  <c r="SCQ95" i="32"/>
  <c r="SIX95" i="32"/>
  <c r="SKF95" i="32"/>
  <c r="QFT95" i="32"/>
  <c r="GBY95" i="32"/>
  <c r="PSR95" i="32"/>
  <c r="KIR95" i="32"/>
  <c r="KIT95" i="32"/>
  <c r="QZI95" i="32"/>
  <c r="VJQ95" i="32"/>
  <c r="RFK95" i="32"/>
  <c r="AVG95" i="32"/>
  <c r="ECI95" i="32"/>
  <c r="HCZ95" i="32"/>
  <c r="KSG95" i="32"/>
  <c r="ELV95" i="32"/>
  <c r="NLX95" i="32"/>
  <c r="TBG95" i="32"/>
  <c r="WHU95" i="32"/>
  <c r="QFQ95" i="32"/>
  <c r="QHQ95" i="32"/>
  <c r="MIO95" i="32"/>
  <c r="RSL95" i="32"/>
  <c r="XBA95" i="32"/>
  <c r="QYQ95" i="32"/>
  <c r="SOS95" i="32"/>
  <c r="RTG95" i="32"/>
  <c r="WYU95" i="32"/>
  <c r="THJ95" i="32"/>
  <c r="WME95" i="32"/>
  <c r="ABS95" i="32"/>
  <c r="HYZ95" i="32"/>
  <c r="DRU95" i="32"/>
  <c r="AJS95" i="32"/>
  <c r="DWU95" i="32"/>
  <c r="NHY95" i="32"/>
  <c r="VMO95" i="32"/>
  <c r="SRL95" i="32"/>
  <c r="OPD95" i="32"/>
  <c r="PJW95" i="32"/>
  <c r="TEU95" i="32"/>
  <c r="XAE95" i="32"/>
  <c r="VHI95" i="32"/>
  <c r="AMS95" i="32"/>
  <c r="HQO95" i="32"/>
  <c r="KAV95" i="32"/>
  <c r="OBU95" i="32"/>
  <c r="OAE95" i="32"/>
  <c r="WML95" i="32"/>
  <c r="MLG95" i="32"/>
  <c r="QEA95" i="32"/>
  <c r="QVF95" i="32"/>
  <c r="IOA95" i="32"/>
  <c r="TXF95" i="32"/>
  <c r="NXZ95" i="32"/>
  <c r="VUL95" i="32"/>
  <c r="EXG95" i="32"/>
  <c r="TLK95" i="32"/>
  <c r="TWF95" i="32"/>
  <c r="MMI95" i="32"/>
  <c r="NAX95" i="32"/>
  <c r="MDD95" i="32"/>
  <c r="JAG95" i="32"/>
  <c r="NWX95" i="32"/>
  <c r="LVB95" i="32"/>
  <c r="AYZ95" i="32"/>
  <c r="GHS95" i="32"/>
  <c r="EIW95" i="32"/>
  <c r="QC95" i="32"/>
  <c r="NLZ95" i="32"/>
  <c r="ISU95" i="32"/>
  <c r="UEX95" i="32"/>
  <c r="CVC95" i="32"/>
  <c r="QYF95" i="32"/>
  <c r="WIC95" i="32"/>
  <c r="OEO95" i="32"/>
  <c r="BUR95" i="32"/>
  <c r="CNP95" i="32"/>
  <c r="MTA95" i="32"/>
  <c r="VEQ95" i="32"/>
  <c r="MZH95" i="32"/>
  <c r="IPK95" i="32"/>
  <c r="UXP95" i="32"/>
  <c r="PKY95" i="32"/>
  <c r="XCK95" i="32"/>
  <c r="DWW95" i="32"/>
  <c r="CTM95" i="32"/>
  <c r="EIK95" i="32"/>
  <c r="EVS95" i="32"/>
  <c r="OPN95" i="32"/>
  <c r="NBD95" i="32"/>
  <c r="MFX95" i="32"/>
  <c r="WNC95" i="32"/>
  <c r="VAT95" i="32"/>
  <c r="XDV95" i="32"/>
  <c r="LOU95" i="32"/>
  <c r="BIN95" i="32"/>
  <c r="CVK95" i="32"/>
  <c r="MWG95" i="32"/>
  <c r="QKZ95" i="32"/>
  <c r="SNY95" i="32"/>
  <c r="UOS95" i="32"/>
  <c r="RPH95" i="32"/>
  <c r="UPF95" i="32"/>
  <c r="XEP95" i="32"/>
  <c r="VNR95" i="32"/>
  <c r="CWD95" i="32"/>
  <c r="BZA95" i="32"/>
  <c r="FBA95" i="32"/>
  <c r="TYU95" i="32"/>
  <c r="WXN95" i="32"/>
  <c r="NHQ95" i="32"/>
  <c r="JBL95" i="32"/>
  <c r="KZX95" i="32"/>
  <c r="WPP95" i="32"/>
  <c r="UFT95" i="32"/>
  <c r="MQ95" i="32"/>
  <c r="CPU95" i="32"/>
  <c r="CDM95" i="32"/>
  <c r="I97" i="32"/>
  <c r="DEW95" i="32"/>
  <c r="JE95" i="32"/>
  <c r="FZR95" i="32"/>
  <c r="EXI95" i="32"/>
  <c r="AME95" i="32"/>
  <c r="DUD95" i="32"/>
  <c r="KOL95" i="32"/>
  <c r="JMG95" i="32"/>
  <c r="VBV95" i="32"/>
  <c r="AYR95" i="32"/>
  <c r="FLV95" i="32"/>
  <c r="HWI95" i="32"/>
  <c r="NAN95" i="32"/>
  <c r="RQU95" i="32"/>
  <c r="MHT95" i="32"/>
  <c r="KAZ95" i="32"/>
  <c r="LPQ95" i="32"/>
  <c r="MGE95" i="32"/>
  <c r="CMK95" i="32"/>
  <c r="FMR95" i="32"/>
  <c r="GZT95" i="32"/>
  <c r="KSC95" i="32"/>
  <c r="WDO95" i="32"/>
  <c r="ELC95" i="32"/>
  <c r="KDT95" i="32"/>
  <c r="DAF95" i="32"/>
  <c r="GVL95" i="32"/>
  <c r="DXW95" i="32"/>
  <c r="KPS95" i="32"/>
  <c r="OYQ95" i="32"/>
  <c r="UEV95" i="32"/>
  <c r="MHL95" i="32"/>
  <c r="MJJ95" i="32"/>
  <c r="DPF95" i="32"/>
  <c r="GUM95" i="32"/>
  <c r="LDN95" i="32"/>
  <c r="NPM95" i="32"/>
  <c r="RNA95" i="32"/>
  <c r="DKW95" i="32"/>
  <c r="KQT95" i="32"/>
  <c r="HHC95" i="32"/>
  <c r="SRQ95" i="32"/>
  <c r="RWQ95" i="32"/>
  <c r="QYW95" i="32"/>
  <c r="RDR95" i="32"/>
  <c r="CHW95" i="32"/>
  <c r="DVZ95" i="32"/>
  <c r="JOZ95" i="32"/>
  <c r="JKB95" i="32"/>
  <c r="TIP95" i="32"/>
  <c r="DGB95" i="32"/>
  <c r="FLD95" i="32"/>
  <c r="JKJ95" i="32"/>
  <c r="FIU95" i="32"/>
  <c r="GPP95" i="32"/>
  <c r="HMT95" i="32"/>
  <c r="UIX95" i="32"/>
  <c r="CCG95" i="32"/>
  <c r="PZC95" i="32"/>
  <c r="RUG95" i="32"/>
  <c r="QFB95" i="32"/>
  <c r="KUY95" i="32"/>
  <c r="SRR95" i="32"/>
  <c r="QEC95" i="32"/>
  <c r="PNN95" i="32"/>
  <c r="MVX95" i="32"/>
  <c r="DBZ95" i="32"/>
  <c r="QSC95" i="32"/>
  <c r="TCU95" i="32"/>
  <c r="UOP95" i="32"/>
  <c r="KAL95" i="32"/>
  <c r="MIE95" i="32"/>
  <c r="BGJ95" i="32"/>
  <c r="VNK95" i="32"/>
  <c r="TTA95" i="32"/>
  <c r="FYT95" i="32"/>
  <c r="RUC95" i="32"/>
  <c r="GZZ95" i="32"/>
  <c r="AMA95" i="32"/>
  <c r="CPY95" i="32"/>
  <c r="CMU95" i="32"/>
  <c r="IS95" i="32"/>
  <c r="DDX95" i="32"/>
  <c r="FBZ95" i="32"/>
  <c r="KEV95" i="32"/>
  <c r="LTL95" i="32"/>
  <c r="BUS95" i="32"/>
  <c r="HLQ95" i="32"/>
  <c r="HXR95" i="32"/>
  <c r="OBL95" i="32"/>
  <c r="KRY95" i="32"/>
  <c r="DAJ95" i="32"/>
  <c r="BAQ95" i="32"/>
  <c r="RS95" i="32"/>
  <c r="GZN95" i="32"/>
  <c r="UQI95" i="32"/>
  <c r="RIJ95" i="32"/>
  <c r="QRE95" i="32"/>
  <c r="XAQ95" i="32"/>
  <c r="PVH95" i="32"/>
  <c r="AF95" i="32"/>
  <c r="JGX95" i="32"/>
  <c r="LWT95" i="32"/>
  <c r="OSD95" i="32"/>
  <c r="MRD95" i="32"/>
  <c r="DFS95" i="32"/>
  <c r="IVN95" i="32"/>
  <c r="GU95" i="32"/>
  <c r="GVA95" i="32"/>
  <c r="CDE95" i="32"/>
  <c r="HST95" i="32"/>
  <c r="TDB95" i="32"/>
  <c r="MPN95" i="32"/>
  <c r="TOB95" i="32"/>
  <c r="PY95" i="32"/>
  <c r="IWH95" i="32"/>
  <c r="MXQ95" i="32"/>
  <c r="QRO95" i="32"/>
  <c r="SNE95" i="32"/>
  <c r="ROZ95" i="32"/>
  <c r="AYD95" i="32"/>
  <c r="JXG95" i="32"/>
  <c r="OGP95" i="32"/>
  <c r="WAW95" i="32"/>
  <c r="WFN95" i="32"/>
  <c r="NOF95" i="32"/>
  <c r="THD95" i="32"/>
  <c r="DUV95" i="32"/>
  <c r="LAA95" i="32"/>
  <c r="KN95" i="32"/>
  <c r="LCI95" i="32"/>
  <c r="LXJ95" i="32"/>
  <c r="MGU95" i="32"/>
  <c r="GKK95" i="32"/>
  <c r="JIO95" i="32"/>
  <c r="IGB95" i="32"/>
  <c r="PYX95" i="32"/>
  <c r="UUJ95" i="32"/>
  <c r="QST95" i="32"/>
  <c r="ADM95" i="32"/>
  <c r="WPN95" i="32"/>
  <c r="NTO95" i="32"/>
  <c r="VYY95" i="32"/>
  <c r="FDL95" i="32"/>
  <c r="MKX95" i="32"/>
  <c r="KZU95" i="32"/>
  <c r="TVR95" i="32"/>
  <c r="PNJ95" i="32"/>
  <c r="EPI95" i="32"/>
  <c r="MWF95" i="32"/>
  <c r="PWR95" i="32"/>
  <c r="VPO95" i="32"/>
  <c r="RSF95" i="32"/>
  <c r="IKV95" i="32"/>
  <c r="UTG95" i="32"/>
  <c r="LNG95" i="32"/>
  <c r="WYE95" i="32"/>
  <c r="DWF95" i="32"/>
  <c r="JPN95" i="32"/>
  <c r="JFW95" i="32"/>
  <c r="AQS95" i="32"/>
  <c r="CBT95" i="32"/>
  <c r="JU95" i="32"/>
  <c r="AO95" i="32"/>
  <c r="DAE95" i="32"/>
  <c r="IMP95" i="32"/>
  <c r="GHH95" i="32"/>
  <c r="OXQ95" i="32"/>
  <c r="EL95" i="32"/>
  <c r="AIS95" i="32"/>
  <c r="BTG95" i="32"/>
  <c r="IWL95" i="32"/>
  <c r="PDH95" i="32"/>
  <c r="BAZ95" i="32"/>
  <c r="HGW95" i="32"/>
  <c r="JNW95" i="32"/>
  <c r="MQX95" i="32"/>
  <c r="IWN95" i="32"/>
  <c r="VAJ95" i="32"/>
  <c r="PMA95" i="32"/>
  <c r="VWT95" i="32"/>
  <c r="QZH95" i="32"/>
  <c r="AHI95" i="32"/>
  <c r="GXE95" i="32"/>
  <c r="HKR95" i="32"/>
  <c r="FCY95" i="32"/>
  <c r="QGO95" i="32"/>
  <c r="FGR95" i="32"/>
  <c r="GMA95" i="32"/>
  <c r="AEP95" i="32"/>
  <c r="BON95" i="32"/>
  <c r="GTG95" i="32"/>
  <c r="AJU95" i="32"/>
  <c r="GWG95" i="32"/>
  <c r="KWR95" i="32"/>
  <c r="OOR95" i="32"/>
  <c r="ARG95" i="32"/>
  <c r="IAB95" i="32"/>
  <c r="KTT95" i="32"/>
  <c r="UJW95" i="32"/>
  <c r="WLZ95" i="32"/>
  <c r="LYI95" i="32"/>
  <c r="BQW95" i="32"/>
  <c r="IJU95" i="32"/>
  <c r="GXA95" i="32"/>
  <c r="NAF95" i="32"/>
  <c r="LJS95" i="32"/>
  <c r="LXQ95" i="32"/>
  <c r="VLV95" i="32"/>
  <c r="EFE95" i="32"/>
  <c r="JRG95" i="32"/>
  <c r="AQO95" i="32"/>
  <c r="DPO95" i="32"/>
  <c r="SAM95" i="32"/>
  <c r="SRP95" i="32"/>
  <c r="GDC95" i="32"/>
  <c r="IIN95" i="32"/>
  <c r="BAT95" i="32"/>
  <c r="ITH95" i="32"/>
  <c r="QJE95" i="32"/>
  <c r="FEG95" i="32"/>
  <c r="TOM95" i="32"/>
  <c r="WVN95" i="32"/>
  <c r="BDU95" i="32"/>
  <c r="PXX95" i="32"/>
  <c r="HVN95" i="32"/>
  <c r="VVC95" i="32"/>
  <c r="NZC95" i="32"/>
  <c r="NJF95" i="32"/>
  <c r="ODI95" i="32"/>
  <c r="BWA95" i="32"/>
  <c r="TEZ95" i="32"/>
  <c r="UYV95" i="32"/>
  <c r="LTA95" i="32"/>
  <c r="JCP95" i="32"/>
  <c r="DCQ95" i="32"/>
  <c r="IKG95" i="32"/>
  <c r="URL95" i="32"/>
  <c r="OZW95" i="32"/>
  <c r="GEG95" i="32"/>
  <c r="RTC95" i="32"/>
  <c r="EEN95" i="32"/>
  <c r="AVQ95" i="32"/>
  <c r="AYH95" i="32"/>
  <c r="ALE95" i="32"/>
  <c r="BN95" i="32"/>
  <c r="CPZ95" i="32"/>
  <c r="FOC95" i="32"/>
  <c r="LBD95" i="32"/>
  <c r="KDF95" i="32"/>
  <c r="BSH95" i="32"/>
  <c r="FXO95" i="32"/>
  <c r="INB95" i="32"/>
  <c r="NNC95" i="32"/>
  <c r="SBK95" i="32"/>
  <c r="CFM95" i="32"/>
  <c r="ECQ95" i="32"/>
  <c r="SL95" i="32"/>
  <c r="PWD95" i="32"/>
  <c r="OFS95" i="32"/>
  <c r="KTS95" i="32"/>
  <c r="VBR95" i="32"/>
  <c r="UIK95" i="32"/>
  <c r="XL95" i="32"/>
  <c r="CKL95" i="32"/>
  <c r="HNO95" i="32"/>
  <c r="GYW95" i="32"/>
  <c r="NHX95" i="32"/>
  <c r="G98" i="32"/>
  <c r="CJ95" i="32"/>
  <c r="MR95" i="32"/>
  <c r="BTI95" i="32"/>
  <c r="PM95" i="32"/>
  <c r="EWY95" i="32"/>
  <c r="JY95" i="32"/>
  <c r="CMV95" i="32"/>
  <c r="CTJ95" i="32"/>
  <c r="IAN95" i="32"/>
  <c r="LCK95" i="32"/>
  <c r="CIE95" i="32"/>
  <c r="ASV95" i="32"/>
  <c r="HRT95" i="32"/>
  <c r="APQ95" i="32"/>
  <c r="GSE95" i="32"/>
  <c r="CIA95" i="32"/>
  <c r="HHS95" i="32"/>
  <c r="JBH95" i="32"/>
  <c r="UWJ95" i="32"/>
  <c r="ARW95" i="32"/>
  <c r="FRF95" i="32"/>
  <c r="NCM95" i="32"/>
  <c r="PIK95" i="32"/>
  <c r="DJM95" i="32"/>
  <c r="AFB95" i="32"/>
  <c r="CUG95" i="32"/>
  <c r="KJB95" i="32"/>
  <c r="FQH95" i="32"/>
  <c r="DVH95" i="32"/>
  <c r="APG95" i="32"/>
  <c r="DTC95" i="32"/>
  <c r="PYW95" i="32"/>
  <c r="UBF95" i="32"/>
  <c r="AEK95" i="32"/>
  <c r="EPT95" i="32"/>
  <c r="PTV95" i="32"/>
  <c r="PYV95" i="32"/>
  <c r="RQA95" i="32"/>
  <c r="JQB95" i="32"/>
  <c r="EWF95" i="32"/>
  <c r="OYN95" i="32"/>
  <c r="HLP95" i="32"/>
  <c r="URI95" i="32"/>
  <c r="CRJ95" i="32"/>
  <c r="NBN95" i="32"/>
  <c r="IQL95" i="32"/>
  <c r="WMU95" i="32"/>
  <c r="KML95" i="32"/>
  <c r="STB95" i="32"/>
  <c r="TME95" i="32"/>
  <c r="TRK95" i="32"/>
  <c r="BIC95" i="32"/>
  <c r="WJV95" i="32"/>
  <c r="RQL95" i="32"/>
  <c r="DFH95" i="32"/>
  <c r="WLJ95" i="32"/>
  <c r="WCU95" i="32"/>
  <c r="MLU95" i="32"/>
  <c r="BAI95" i="32"/>
  <c r="RWJ95" i="32"/>
  <c r="WQV95" i="32"/>
  <c r="VOV95" i="32"/>
  <c r="VJG95" i="32"/>
  <c r="BYI95" i="32"/>
  <c r="SH95" i="32"/>
  <c r="BEJ95" i="32"/>
  <c r="JNM95" i="32"/>
  <c r="DHL95" i="32"/>
  <c r="QNR95" i="32"/>
  <c r="BGR95" i="32"/>
  <c r="JLQ95" i="32"/>
  <c r="BGI95" i="32"/>
  <c r="HLC95" i="32"/>
  <c r="NOZ95" i="32"/>
  <c r="EYE95" i="32"/>
  <c r="CCX95" i="32"/>
  <c r="JJN95" i="32"/>
  <c r="NGP95" i="32"/>
  <c r="AAH95" i="32"/>
  <c r="FYD95" i="32"/>
  <c r="CUJ95" i="32"/>
  <c r="HHA95" i="32"/>
  <c r="OGN95" i="32"/>
  <c r="HVE95" i="32"/>
  <c r="MKW95" i="32"/>
  <c r="CZI95" i="32"/>
  <c r="LZZ95" i="32"/>
  <c r="SKQ95" i="32"/>
  <c r="TCR95" i="32"/>
  <c r="BIS95" i="32"/>
  <c r="EEV95" i="32"/>
  <c r="UXR95" i="32"/>
  <c r="MOG95" i="32"/>
  <c r="SRA95" i="32"/>
  <c r="SYD95" i="32"/>
  <c r="GPW95" i="32"/>
  <c r="ALC95" i="32"/>
  <c r="DOP95" i="32"/>
  <c r="JSI95" i="32"/>
  <c r="CVS95" i="32"/>
  <c r="ALF95" i="32"/>
  <c r="GWN95" i="32"/>
  <c r="MRY95" i="32"/>
  <c r="DQE95" i="32"/>
  <c r="WFH95" i="32"/>
  <c r="MPD95" i="32"/>
  <c r="BMC95" i="32"/>
  <c r="XBC95" i="32"/>
  <c r="KPB95" i="32"/>
  <c r="HNT95" i="32"/>
  <c r="GED95" i="32"/>
  <c r="RRP95" i="32"/>
  <c r="RUV95" i="32"/>
  <c r="USK95" i="32"/>
  <c r="LSE95" i="32"/>
  <c r="VCD95" i="32"/>
  <c r="AOV95" i="32"/>
  <c r="BOE95" i="32"/>
  <c r="BYU95" i="32"/>
  <c r="JTA95" i="32"/>
  <c r="KKR95" i="32"/>
  <c r="DQC95" i="32"/>
  <c r="GLE95" i="32"/>
  <c r="QTR95" i="32"/>
  <c r="BPX95" i="32"/>
  <c r="JRQ95" i="32"/>
  <c r="DOX95" i="32"/>
  <c r="IMO95" i="32"/>
  <c r="OHH95" i="32"/>
  <c r="KZV95" i="32"/>
  <c r="COM95" i="32"/>
  <c r="JQD95" i="32"/>
  <c r="NND95" i="32"/>
  <c r="ASL95" i="32"/>
  <c r="GOK95" i="32"/>
  <c r="DCR95" i="32"/>
  <c r="HPI95" i="32"/>
  <c r="OPH95" i="32"/>
  <c r="IWY95" i="32"/>
  <c r="CTO95" i="32"/>
  <c r="DLK95" i="32"/>
  <c r="MHJ95" i="32"/>
  <c r="SRO95" i="32"/>
  <c r="TKR95" i="32"/>
  <c r="BUG95" i="32"/>
  <c r="EYU95" i="32"/>
  <c r="VEP95" i="32"/>
  <c r="OKW95" i="32"/>
  <c r="TGO95" i="32"/>
  <c r="VBH95" i="32"/>
  <c r="HCM95" i="32"/>
  <c r="VO95" i="32"/>
  <c r="FSB95" i="32"/>
  <c r="KSK95" i="32"/>
  <c r="TP95" i="32"/>
  <c r="RI95" i="32"/>
  <c r="HZZ95" i="32"/>
  <c r="ICW95" i="32"/>
  <c r="KWT95" i="32"/>
  <c r="VKL95" i="32"/>
  <c r="LNJ95" i="32"/>
  <c r="QQL95" i="32"/>
  <c r="UWY95" i="32"/>
  <c r="FIG95" i="32"/>
  <c r="FGT95" i="32"/>
  <c r="PTN95" i="32"/>
  <c r="QRK95" i="32"/>
  <c r="UGB95" i="32"/>
  <c r="KZM95" i="32"/>
  <c r="ULM95" i="32"/>
  <c r="LMJ95" i="32"/>
  <c r="JOM95" i="32"/>
  <c r="AQN95" i="32"/>
  <c r="GOJ95" i="32"/>
  <c r="NYR95" i="32"/>
  <c r="VIL95" i="32"/>
  <c r="PNT95" i="32"/>
  <c r="OXE95" i="32"/>
  <c r="KU95" i="32"/>
  <c r="MTI95" i="32"/>
  <c r="RBX95" i="32"/>
  <c r="FOE95" i="32"/>
  <c r="PRL95" i="32"/>
  <c r="NPK95" i="32"/>
  <c r="DBB95" i="32"/>
  <c r="KYK95" i="32"/>
  <c r="OX95" i="32"/>
  <c r="QUB95" i="32"/>
  <c r="E99" i="32"/>
  <c r="URR95" i="32"/>
  <c r="GDV95" i="32"/>
  <c r="EGV95" i="32"/>
  <c r="TGU95" i="32"/>
  <c r="GPH95" i="32"/>
  <c r="SBI95" i="32"/>
  <c r="EGK95" i="32"/>
  <c r="IWZ95" i="32"/>
  <c r="PRU95" i="32"/>
  <c r="CSA95" i="32"/>
  <c r="BDH95" i="32"/>
  <c r="SBU95" i="32"/>
  <c r="BQE95" i="32"/>
  <c r="ALA95" i="32"/>
  <c r="DBG95" i="32"/>
  <c r="RAO95" i="32"/>
  <c r="KCB95" i="32"/>
  <c r="EGI95" i="32"/>
  <c r="DHK95" i="32"/>
  <c r="ISM95" i="32"/>
  <c r="FSN95" i="32"/>
  <c r="EUD95" i="32"/>
  <c r="IKD95" i="32"/>
  <c r="PH95" i="32"/>
  <c r="JLA95" i="32"/>
  <c r="PLF95" i="32"/>
  <c r="XBW95" i="32"/>
  <c r="BO95" i="32"/>
  <c r="AHO95" i="32"/>
  <c r="EOT95" i="32"/>
  <c r="KSL95" i="32"/>
  <c r="KY95" i="32"/>
  <c r="OVU95" i="32"/>
  <c r="RGN95" i="32"/>
  <c r="IIX95" i="32"/>
  <c r="IBZ95" i="32"/>
  <c r="GZB95" i="32"/>
  <c r="TOT95" i="32"/>
  <c r="PUG95" i="32"/>
  <c r="DXO95" i="32"/>
  <c r="FXZ95" i="32"/>
  <c r="TZS95" i="32"/>
  <c r="VXM95" i="32"/>
  <c r="LCQ95" i="32"/>
  <c r="AHY95" i="32"/>
  <c r="OVY95" i="32"/>
  <c r="QXB95" i="32"/>
  <c r="CDC95" i="32"/>
  <c r="ISB95" i="32"/>
  <c r="BI95" i="32"/>
  <c r="TLQ95" i="32"/>
  <c r="OTS95" i="32"/>
  <c r="KCJ95" i="32"/>
  <c r="SQB95" i="32"/>
  <c r="ULF95" i="32"/>
  <c r="GCE95" i="32"/>
  <c r="PD95" i="32"/>
  <c r="HOE95" i="32"/>
  <c r="WYI95" i="32"/>
  <c r="ILD95" i="32"/>
  <c r="WEX95" i="32"/>
  <c r="NTT95" i="32"/>
  <c r="CCQ95" i="32"/>
  <c r="DAR95" i="32"/>
  <c r="WWV95" i="32"/>
  <c r="AFL95" i="32"/>
  <c r="RJU95" i="32"/>
  <c r="HII95" i="32"/>
  <c r="HT95" i="32"/>
  <c r="SSA95" i="32"/>
  <c r="GB95" i="32"/>
  <c r="DCU95" i="32"/>
  <c r="DVT95" i="32"/>
  <c r="IKW95" i="32"/>
  <c r="VPR95" i="32"/>
  <c r="XEU95" i="32"/>
  <c r="LOY95" i="32"/>
  <c r="NKI95" i="32"/>
  <c r="JH95" i="32"/>
  <c r="UCT95" i="32"/>
  <c r="AEI95" i="32"/>
  <c r="XBL95" i="32"/>
  <c r="KPW95" i="32"/>
  <c r="RAB95" i="32"/>
  <c r="JOY95" i="32"/>
  <c r="HDC95" i="32"/>
  <c r="GMG95" i="32"/>
  <c r="DDD95" i="32"/>
  <c r="NMX95" i="32"/>
  <c r="PBX95" i="32"/>
  <c r="JTF95" i="32"/>
  <c r="WPK95" i="32"/>
  <c r="OBW95" i="32"/>
  <c r="BFQ95" i="32"/>
  <c r="TDM95" i="32"/>
  <c r="LFB95" i="32"/>
  <c r="CMO95" i="32"/>
  <c r="FIO95" i="32"/>
  <c r="IAZ95" i="32"/>
  <c r="NKS95" i="32"/>
  <c r="IVM95" i="32"/>
  <c r="HAA95" i="32"/>
  <c r="PAU95" i="32"/>
  <c r="GZR95" i="32"/>
  <c r="TAM95" i="32"/>
  <c r="HON95" i="32"/>
  <c r="UAG95" i="32"/>
  <c r="EIF95" i="32"/>
  <c r="KOC95" i="32"/>
  <c r="PCJ95" i="32"/>
  <c r="RQW95" i="32"/>
  <c r="SML95" i="32"/>
  <c r="JBJ95" i="32"/>
  <c r="JLF95" i="32"/>
  <c r="IIG95" i="32"/>
  <c r="TD95" i="32"/>
  <c r="VTU95" i="32"/>
  <c r="EAE95" i="32"/>
  <c r="MJN95" i="32"/>
  <c r="RJA95" i="32"/>
  <c r="VNT95" i="32"/>
  <c r="EPW95" i="32"/>
  <c r="IYL95" i="32"/>
  <c r="GJB95" i="32"/>
  <c r="NEU95" i="32"/>
  <c r="BRV95" i="32"/>
  <c r="LLX95" i="32"/>
  <c r="STO95" i="32"/>
  <c r="UZC95" i="32"/>
  <c r="IWG95" i="32"/>
  <c r="VDA95" i="32"/>
  <c r="GJH95" i="32"/>
  <c r="OWG95" i="32"/>
  <c r="MPY95" i="32"/>
  <c r="RNE95" i="32"/>
  <c r="GXP95" i="32"/>
  <c r="CFR95" i="32"/>
  <c r="DEF95" i="32"/>
  <c r="CNR95" i="32"/>
  <c r="IGJ95" i="32"/>
  <c r="OBM95" i="32"/>
  <c r="BPP95" i="32"/>
  <c r="JYS95" i="32"/>
  <c r="VEB95" i="32"/>
  <c r="HYY95" i="32"/>
  <c r="ICK95" i="32"/>
  <c r="NBF95" i="32"/>
  <c r="VPG95" i="32"/>
  <c r="NSZ95" i="32"/>
  <c r="RSH95" i="32"/>
  <c r="WZM95" i="32"/>
  <c r="QSL95" i="32"/>
  <c r="MLR95" i="32"/>
  <c r="WIO95" i="32"/>
  <c r="PHS95" i="32"/>
  <c r="ILU95" i="32"/>
  <c r="HJQ95" i="32"/>
  <c r="SBA95" i="32"/>
  <c r="WGL95" i="32"/>
  <c r="QSU95" i="32"/>
  <c r="LWR95" i="32"/>
  <c r="WIP95" i="32"/>
  <c r="TVH95" i="32"/>
  <c r="HWW95" i="32"/>
  <c r="PAW95" i="32"/>
  <c r="TTG95" i="32"/>
  <c r="QBM95" i="32"/>
  <c r="TBY95" i="32"/>
  <c r="WQP95" i="32"/>
  <c r="PCE95" i="32"/>
  <c r="TEH95" i="32"/>
  <c r="JMU95" i="32"/>
  <c r="OWZ95" i="32"/>
  <c r="MVJ95" i="32"/>
  <c r="TBQ95" i="32"/>
  <c r="MEU95" i="32"/>
  <c r="QHT95" i="32"/>
  <c r="KTX95" i="32"/>
  <c r="VYS95" i="32"/>
  <c r="UBA95" i="32"/>
  <c r="UUW95" i="32"/>
  <c r="QEP95" i="32"/>
  <c r="VNQ95" i="32"/>
  <c r="SNU95" i="32"/>
  <c r="VEJ95" i="32"/>
  <c r="XCT95" i="32"/>
  <c r="BZI95" i="32"/>
  <c r="CMD95" i="32"/>
  <c r="EML95" i="32"/>
  <c r="IFR95" i="32"/>
  <c r="HCP95" i="32"/>
  <c r="PI95" i="32"/>
  <c r="PSL95" i="32"/>
  <c r="UJV95" i="32"/>
  <c r="EMV95" i="32"/>
  <c r="WLA95" i="32"/>
  <c r="WKK95" i="32"/>
  <c r="SQH95" i="32"/>
  <c r="QKI95" i="32"/>
  <c r="OYX95" i="32"/>
  <c r="SCG95" i="32"/>
  <c r="WDN95" i="32"/>
  <c r="TCC95" i="32"/>
  <c r="WWK95" i="32"/>
  <c r="WXH95" i="32"/>
  <c r="UZK95" i="32"/>
  <c r="UAV95" i="32"/>
  <c r="AQF95" i="32"/>
  <c r="AWZ95" i="32"/>
  <c r="HBY95" i="32"/>
  <c r="IWI95" i="32"/>
  <c r="FGI95" i="32"/>
  <c r="QTN95" i="32"/>
  <c r="SWQ95" i="32"/>
  <c r="DN95" i="32"/>
  <c r="CKC95" i="32"/>
  <c r="HJA95" i="32"/>
  <c r="INT95" i="32"/>
  <c r="IAT95" i="32"/>
  <c r="EHW95" i="32"/>
  <c r="DGU95" i="32"/>
  <c r="SBV95" i="32"/>
  <c r="ROC95" i="32"/>
  <c r="JNN95" i="32"/>
  <c r="HLD95" i="32"/>
  <c r="UXL95" i="32"/>
  <c r="OFI95" i="32"/>
  <c r="WKI95" i="32"/>
  <c r="TIL95" i="32"/>
  <c r="UBP95" i="32"/>
  <c r="BXF95" i="32"/>
  <c r="EBC95" i="32"/>
  <c r="NIG95" i="32"/>
  <c r="TFY95" i="32"/>
  <c r="RHU95" i="32"/>
  <c r="RIU95" i="32"/>
  <c r="LYN95" i="32"/>
  <c r="GIR95" i="32"/>
  <c r="AJC95" i="32"/>
  <c r="BWX95" i="32"/>
  <c r="MSB95" i="32"/>
  <c r="VVF95" i="32"/>
  <c r="PQB95" i="32"/>
  <c r="WPM95" i="32"/>
  <c r="VAN95" i="32"/>
  <c r="LIW95" i="32"/>
  <c r="PHW95" i="32"/>
  <c r="WYK95" i="32"/>
  <c r="WUE95" i="32"/>
  <c r="SSW95" i="32"/>
  <c r="COK95" i="32"/>
  <c r="HXO95" i="32"/>
  <c r="HSD95" i="32"/>
  <c r="NTA95" i="32"/>
  <c r="PTQ95" i="32"/>
  <c r="TWH95" i="32"/>
  <c r="WHD95" i="32"/>
  <c r="REN95" i="32"/>
  <c r="GKB95" i="32"/>
  <c r="UFB95" i="32"/>
  <c r="KBM95" i="32"/>
  <c r="GTY95" i="32"/>
  <c r="QKT95" i="32"/>
  <c r="NFB95" i="32"/>
  <c r="HVQ95" i="32"/>
  <c r="MEC95" i="32"/>
  <c r="TG95" i="32"/>
  <c r="GMQ95" i="32"/>
  <c r="IVU95" i="32"/>
  <c r="PJM95" i="32"/>
  <c r="XBY95" i="32"/>
  <c r="IZU95" i="32"/>
  <c r="DPM95" i="32"/>
  <c r="SAF95" i="32"/>
  <c r="FVJ95" i="32"/>
  <c r="JSD95" i="32"/>
  <c r="RDG95" i="32"/>
  <c r="UES95" i="32"/>
  <c r="UXO95" i="32"/>
  <c r="TTU95" i="32"/>
  <c r="XBD95" i="32"/>
  <c r="VIQ95" i="32"/>
  <c r="TXW95" i="32"/>
  <c r="TWB95" i="32"/>
  <c r="UQJ95" i="32"/>
  <c r="EFO95" i="32"/>
  <c r="PIH95" i="32"/>
  <c r="QLC95" i="32"/>
  <c r="SDD95" i="32"/>
  <c r="KFQ95" i="32"/>
  <c r="QUC95" i="32"/>
  <c r="BFI95" i="32"/>
  <c r="JHM95" i="32"/>
  <c r="UME95" i="32"/>
  <c r="HZU95" i="32"/>
  <c r="JLB95" i="32"/>
  <c r="UVB95" i="32"/>
  <c r="OXT95" i="32"/>
  <c r="DGD95" i="32"/>
  <c r="IRZ95" i="32"/>
  <c r="WOG95" i="32"/>
  <c r="SHC95" i="32"/>
  <c r="XBX95" i="32"/>
  <c r="MES95" i="32"/>
  <c r="POY95" i="32"/>
  <c r="MPZ95" i="32"/>
  <c r="WOD95" i="32"/>
  <c r="ASJ95" i="32"/>
  <c r="OOF95" i="32"/>
  <c r="SNI95" i="32"/>
  <c r="BEO95" i="32"/>
  <c r="IPZ95" i="32"/>
  <c r="WTW95" i="32"/>
  <c r="MXI95" i="32"/>
  <c r="CAG95" i="32"/>
  <c r="KIK95" i="32"/>
  <c r="FGP95" i="32"/>
  <c r="PLR95" i="32"/>
  <c r="FIZ95" i="32"/>
  <c r="PCL95" i="32"/>
  <c r="WQG95" i="32"/>
  <c r="BUO95" i="32"/>
  <c r="RVJ95" i="32"/>
  <c r="VZB95" i="32"/>
  <c r="WYD95" i="32"/>
  <c r="JVE95" i="32"/>
  <c r="PCV95" i="32"/>
  <c r="SNC95" i="32"/>
  <c r="PVC95" i="32"/>
  <c r="NO95" i="32"/>
  <c r="EIU95" i="32"/>
  <c r="GZE95" i="32"/>
  <c r="NOO95" i="32"/>
  <c r="LDT95" i="32"/>
  <c r="UFG95" i="32"/>
  <c r="POG95" i="32"/>
  <c r="IUX95" i="32"/>
  <c r="OGD95" i="32"/>
  <c r="EOZ95" i="32"/>
  <c r="EX95" i="32"/>
  <c r="SSV95" i="32"/>
  <c r="IDN95" i="32"/>
  <c r="RWO95" i="32"/>
  <c r="JCX95" i="32"/>
  <c r="VOW95" i="32"/>
  <c r="CJF95" i="32"/>
  <c r="OOX95" i="32"/>
  <c r="FGF95" i="32"/>
  <c r="HDW95" i="32"/>
  <c r="CLH95" i="32"/>
  <c r="PNP95" i="32"/>
  <c r="QFX95" i="32"/>
  <c r="QPZ95" i="32"/>
  <c r="RSY95" i="32"/>
  <c r="KJD95" i="32"/>
  <c r="BYD95" i="32"/>
  <c r="KSD95" i="32"/>
  <c r="BOM95" i="32"/>
  <c r="AMY95" i="32"/>
  <c r="OSC95" i="32"/>
  <c r="O95" i="32"/>
  <c r="ALX95" i="32"/>
  <c r="JEF95" i="32"/>
  <c r="USZ95" i="32"/>
  <c r="PTY95" i="32"/>
  <c r="GPF95" i="32"/>
  <c r="EUY95" i="32"/>
  <c r="VN95" i="32"/>
  <c r="MSY95" i="32"/>
  <c r="NVL95" i="32"/>
  <c r="HPM95" i="32"/>
  <c r="KNJ95" i="32"/>
  <c r="MME95" i="32"/>
  <c r="UIH95" i="32"/>
  <c r="DR95" i="32"/>
  <c r="SHS95" i="32"/>
  <c r="GVG95" i="32"/>
  <c r="KBN95" i="32"/>
  <c r="AWK95" i="32"/>
  <c r="WTC95" i="32"/>
  <c r="NYL95" i="32"/>
  <c r="VKV95" i="32"/>
  <c r="KGJ95" i="32"/>
  <c r="QLF95" i="32"/>
  <c r="SFC95" i="32"/>
  <c r="AOK95" i="32"/>
  <c r="CDV95" i="32"/>
  <c r="KUC95" i="32"/>
  <c r="BHF95" i="32"/>
  <c r="RVW95" i="32"/>
  <c r="DPG95" i="32"/>
  <c r="JIS95" i="32"/>
  <c r="WLH95" i="32"/>
  <c r="LQI95" i="32"/>
  <c r="SWS95" i="32"/>
  <c r="AUA95" i="32"/>
  <c r="KPG95" i="32"/>
  <c r="QGF95" i="32"/>
  <c r="BGH95" i="32"/>
  <c r="PVO95" i="32"/>
  <c r="KKG95" i="32"/>
  <c r="OWM95" i="32"/>
  <c r="WNQ95" i="32"/>
  <c r="MZJ95" i="32"/>
  <c r="CZN95" i="32"/>
  <c r="QQN95" i="32"/>
  <c r="HLU95" i="32"/>
  <c r="WCP95" i="32"/>
  <c r="TXQ95" i="32"/>
  <c r="CGR95" i="32"/>
  <c r="WGB95" i="32"/>
  <c r="KND95" i="32"/>
  <c r="RES95" i="32"/>
  <c r="KBD95" i="32"/>
  <c r="LU95" i="32"/>
  <c r="BAP95" i="32"/>
  <c r="NRE95" i="32"/>
  <c r="KR95" i="32"/>
  <c r="CXN95" i="32"/>
  <c r="HWT95" i="32"/>
  <c r="JIV95" i="32"/>
  <c r="CHI95" i="32"/>
  <c r="LKA95" i="32"/>
  <c r="AAM95" i="32"/>
  <c r="BZT95" i="32"/>
  <c r="BRT95" i="32"/>
  <c r="GVE95" i="32"/>
  <c r="ITE95" i="32"/>
  <c r="NBM95" i="32"/>
  <c r="PHX95" i="32"/>
  <c r="BBB95" i="32"/>
  <c r="TSW95" i="32"/>
  <c r="D100" i="32"/>
  <c r="LBB95" i="32"/>
  <c r="ARI95" i="32"/>
  <c r="CIM95" i="32"/>
  <c r="ONG95" i="32"/>
  <c r="FHJ95" i="32"/>
  <c r="NMT95" i="32"/>
  <c r="LMK95" i="32"/>
  <c r="HYL95" i="32"/>
  <c r="LKS95" i="32"/>
  <c r="IBS95" i="32"/>
  <c r="NKV95" i="32"/>
  <c r="RID95" i="32"/>
  <c r="ODR95" i="32"/>
  <c r="DPV95" i="32"/>
  <c r="CWZ95" i="32"/>
  <c r="DYM95" i="32"/>
  <c r="NGC95" i="32"/>
  <c r="QPE95" i="32"/>
  <c r="CPN95" i="32"/>
  <c r="FHZ95" i="32"/>
  <c r="QCE95" i="32"/>
  <c r="BA95" i="32"/>
  <c r="EAL95" i="32"/>
  <c r="MVA95" i="32"/>
  <c r="THZ95" i="32"/>
  <c r="FNU95" i="32"/>
  <c r="FIQ95" i="32"/>
  <c r="EMN95" i="32"/>
  <c r="TYV95" i="32"/>
  <c r="RVY95" i="32"/>
  <c r="QFO95" i="32"/>
  <c r="GOV95" i="32"/>
  <c r="DPH95" i="32"/>
  <c r="JFH95" i="32"/>
  <c r="IWA95" i="32"/>
  <c r="JPQ95" i="32"/>
  <c r="TOI95" i="32"/>
  <c r="IQK95" i="32"/>
  <c r="CTU95" i="32"/>
  <c r="MWK95" i="32"/>
  <c r="CGA95" i="32"/>
  <c r="HRG95" i="32"/>
  <c r="DLF95" i="32"/>
  <c r="CE95" i="32"/>
  <c r="AL95" i="32"/>
  <c r="BIL95" i="32"/>
  <c r="LGR95" i="32"/>
  <c r="TAE95" i="32"/>
  <c r="WII95" i="32"/>
  <c r="EBT95" i="32"/>
  <c r="BWL95" i="32"/>
  <c r="QRM95" i="32"/>
  <c r="FRL95" i="32"/>
  <c r="PGV95" i="32"/>
  <c r="QHL95" i="32"/>
  <c r="ATA95" i="32"/>
  <c r="FWY95" i="32"/>
  <c r="TWT95" i="32"/>
  <c r="PCZ95" i="32"/>
  <c r="DMD95" i="32"/>
  <c r="BUE95" i="32"/>
  <c r="DZ95" i="32"/>
  <c r="GKN95" i="32"/>
  <c r="JGP95" i="32"/>
  <c r="GWR95" i="32"/>
  <c r="TIU95" i="32"/>
  <c r="LGG95" i="32"/>
  <c r="QWE95" i="32"/>
  <c r="MVS95" i="32"/>
  <c r="OMN95" i="32"/>
  <c r="WTR95" i="32"/>
  <c r="EPU95" i="32"/>
  <c r="SVL95" i="32"/>
  <c r="NQW95" i="32"/>
  <c r="XE95" i="32"/>
  <c r="ESK95" i="32"/>
  <c r="LYW95" i="32"/>
  <c r="QUK95" i="32"/>
  <c r="BXS95" i="32"/>
  <c r="DOL95" i="32"/>
  <c r="CCV95" i="32"/>
  <c r="GDD95" i="32"/>
  <c r="PSV95" i="32"/>
  <c r="PZM95" i="32"/>
  <c r="IAS95" i="32"/>
  <c r="UDL95" i="32"/>
  <c r="WHJ95" i="32"/>
  <c r="IGQ95" i="32"/>
  <c r="FVZ95" i="32"/>
  <c r="PHZ95" i="32"/>
  <c r="PHR95" i="32"/>
  <c r="KWG95" i="32"/>
  <c r="RYJ95" i="32"/>
  <c r="INN95" i="32"/>
  <c r="LVO95" i="32"/>
  <c r="SOX95" i="32"/>
  <c r="WKP95" i="32"/>
  <c r="IZY95" i="32"/>
  <c r="RML95" i="32"/>
  <c r="WAN95" i="32"/>
  <c r="IFV95" i="32"/>
  <c r="XBZ95" i="32"/>
  <c r="BIU95" i="32"/>
  <c r="GXK95" i="32"/>
  <c r="JLG95" i="32"/>
  <c r="QVB95" i="32"/>
  <c r="KGG95" i="32"/>
  <c r="XDB95" i="32"/>
  <c r="RUF95" i="32"/>
  <c r="HWB95" i="32"/>
  <c r="MEW95" i="32"/>
  <c r="UNX95" i="32"/>
  <c r="MOR95" i="32"/>
  <c r="XEZ95" i="32"/>
  <c r="DSK95" i="32"/>
  <c r="DNY95" i="32"/>
  <c r="LMO95" i="32"/>
  <c r="SEP95" i="32"/>
  <c r="TE95" i="32"/>
  <c r="ESD95" i="32"/>
  <c r="HRY95" i="32"/>
  <c r="JLD95" i="32"/>
  <c r="GAW95" i="32"/>
  <c r="HWR95" i="32"/>
  <c r="TAT95" i="32"/>
  <c r="EJJ95" i="32"/>
  <c r="KRZ95" i="32"/>
  <c r="KBX95" i="32"/>
  <c r="JBG95" i="32"/>
  <c r="PXS95" i="32"/>
  <c r="SGE95" i="32"/>
  <c r="OSV95" i="32"/>
  <c r="VTX95" i="32"/>
  <c r="TSS95" i="32"/>
  <c r="BLP95" i="32"/>
  <c r="EEG95" i="32"/>
  <c r="IKR95" i="32"/>
  <c r="MOM95" i="32"/>
  <c r="SWE95" i="32"/>
  <c r="UQN95" i="32"/>
  <c r="OYW95" i="32"/>
  <c r="NZX95" i="32"/>
  <c r="RND95" i="32"/>
  <c r="WTI95" i="32"/>
  <c r="IJJ95" i="32"/>
  <c r="VIV95" i="32"/>
  <c r="ATE95" i="32"/>
  <c r="DEU95" i="32"/>
  <c r="IQA95" i="32"/>
  <c r="HLZ95" i="32"/>
  <c r="MTP95" i="32"/>
  <c r="QPP95" i="32"/>
  <c r="PKB95" i="32"/>
  <c r="OIM95" i="32"/>
  <c r="OAI95" i="32"/>
  <c r="MRX95" i="32"/>
  <c r="SKO95" i="32"/>
  <c r="PLY95" i="32"/>
  <c r="HNF95" i="32"/>
  <c r="WMH95" i="32"/>
  <c r="ITY95" i="32"/>
  <c r="PKF95" i="32"/>
  <c r="VLJ95" i="32"/>
  <c r="FKV95" i="32"/>
  <c r="LZO95" i="32"/>
  <c r="TOD95" i="32"/>
  <c r="PEQ95" i="32"/>
  <c r="PME95" i="32"/>
  <c r="SOC95" i="32"/>
  <c r="DBS95" i="32"/>
  <c r="VTZ95" i="32"/>
  <c r="VNF95" i="32"/>
  <c r="QVH95" i="32"/>
  <c r="KHD95" i="32"/>
  <c r="QAZ95" i="32"/>
  <c r="SNO95" i="32"/>
  <c r="JUS95" i="32"/>
  <c r="PXN95" i="32"/>
  <c r="NZI95" i="32"/>
  <c r="PNZ95" i="32"/>
  <c r="DQR95" i="32"/>
  <c r="VHD95" i="32"/>
  <c r="UKS95" i="32"/>
  <c r="RGS95" i="32"/>
  <c r="UVF95" i="32"/>
  <c r="LVQ95" i="32"/>
  <c r="IQP95" i="32"/>
  <c r="DZO95" i="32"/>
  <c r="RLV95" i="32"/>
  <c r="MXP95" i="32"/>
  <c r="WSQ95" i="32"/>
  <c r="EFB95" i="32"/>
  <c r="BE95" i="32"/>
  <c r="PHV95" i="32"/>
  <c r="QKP95" i="32"/>
  <c r="TQS95" i="32"/>
  <c r="SCL95" i="32"/>
  <c r="KBB95" i="32"/>
  <c r="QRL95" i="32"/>
  <c r="LBY95" i="32"/>
  <c r="PWU95" i="32"/>
  <c r="LCD95" i="32"/>
  <c r="WEL95" i="32"/>
  <c r="JWY95" i="32"/>
  <c r="QEJ95" i="32"/>
  <c r="IPV95" i="32"/>
  <c r="RLD95" i="32"/>
  <c r="BSL95" i="32"/>
  <c r="TJF95" i="32"/>
  <c r="TVJ95" i="32"/>
  <c r="SAI95" i="32"/>
  <c r="AOH95" i="32"/>
  <c r="XP95" i="32"/>
  <c r="NNI95" i="32"/>
  <c r="MQB95" i="32"/>
  <c r="UTP95" i="32"/>
  <c r="VCZ95" i="32"/>
  <c r="QFI95" i="32"/>
  <c r="TRS95" i="32"/>
  <c r="WNJ95" i="32"/>
  <c r="XAY95" i="32"/>
  <c r="RD95" i="32"/>
  <c r="GSC95" i="32"/>
  <c r="QYO95" i="32"/>
  <c r="LBZ95" i="32"/>
  <c r="LTT95" i="32"/>
  <c r="OHV95" i="32"/>
  <c r="VFD95" i="32"/>
  <c r="WAQ95" i="32"/>
  <c r="OOQ95" i="32"/>
  <c r="GC95" i="32"/>
  <c r="KEI95" i="32"/>
  <c r="GJZ95" i="32"/>
  <c r="IKL95" i="32"/>
  <c r="MXX95" i="32"/>
  <c r="VTH95" i="32"/>
  <c r="WPJ95" i="32"/>
  <c r="IYM95" i="32"/>
  <c r="RIL95" i="32"/>
  <c r="NXP95" i="32"/>
  <c r="PCK95" i="32"/>
  <c r="VJE95" i="32"/>
  <c r="LOT95" i="32"/>
  <c r="DNO95" i="32"/>
  <c r="IYX95" i="32"/>
  <c r="SFX95" i="32"/>
  <c r="WRK95" i="32"/>
  <c r="FJO95" i="32"/>
  <c r="ICN95" i="32"/>
  <c r="ODV95" i="32"/>
  <c r="SOJ95" i="32"/>
  <c r="NGH95" i="32"/>
  <c r="RYO95" i="32"/>
  <c r="CKY95" i="32"/>
  <c r="ENW95" i="32"/>
  <c r="TFB95" i="32"/>
  <c r="FVU95" i="32"/>
  <c r="JFP95" i="32"/>
  <c r="FRA95" i="32"/>
  <c r="MST95" i="32"/>
  <c r="UOD95" i="32"/>
  <c r="QFK95" i="32"/>
  <c r="JXM95" i="32"/>
  <c r="CTT95" i="32"/>
  <c r="KDC95" i="32"/>
  <c r="VXQ95" i="32"/>
  <c r="OGA95" i="32"/>
  <c r="SYE95" i="32"/>
  <c r="CQC95" i="32"/>
  <c r="QMH95" i="32"/>
  <c r="GDF95" i="32"/>
  <c r="NGU95" i="32"/>
  <c r="TKW95" i="32"/>
  <c r="VQ95" i="32"/>
  <c r="CFV95" i="32"/>
  <c r="BSS95" i="32"/>
  <c r="EQN95" i="32"/>
  <c r="BZW95" i="32"/>
  <c r="KSQ95" i="32"/>
  <c r="OHJ95" i="32"/>
  <c r="GKF95" i="32"/>
  <c r="LSX95" i="32"/>
  <c r="UEF95" i="32"/>
  <c r="UHM95" i="32"/>
  <c r="DXY95" i="32"/>
  <c r="FWH95" i="32"/>
  <c r="POL95" i="32"/>
  <c r="ERO95" i="32"/>
  <c r="DDU95" i="32"/>
  <c r="MDS95" i="32"/>
  <c r="IIT95" i="32"/>
  <c r="ANM95" i="32"/>
  <c r="IXL95" i="32"/>
  <c r="VPV95" i="32"/>
  <c r="EJQ95" i="32"/>
  <c r="DIO95" i="32"/>
  <c r="HAD95" i="32"/>
  <c r="SMQ95" i="32"/>
  <c r="IKK95" i="32"/>
  <c r="KON95" i="32"/>
  <c r="RLO95" i="32"/>
  <c r="DED95" i="32"/>
  <c r="HPA95" i="32"/>
  <c r="LYZ95" i="32"/>
  <c r="NOJ95" i="32"/>
  <c r="RJW95" i="32"/>
  <c r="MJW95" i="32"/>
  <c r="PDK95" i="32"/>
  <c r="COL95" i="32"/>
  <c r="WOC95" i="32"/>
  <c r="MDL95" i="32"/>
  <c r="WXM95" i="32"/>
  <c r="SQL95" i="32"/>
  <c r="TBS95" i="32"/>
  <c r="AFA95" i="32"/>
  <c r="LC95" i="32"/>
  <c r="BQU95" i="32"/>
  <c r="KMS95" i="32"/>
  <c r="AXZ95" i="32"/>
  <c r="HVR95" i="32"/>
  <c r="RQI95" i="32"/>
  <c r="CVL95" i="32"/>
  <c r="PJR95" i="32"/>
  <c r="HGB95" i="32"/>
  <c r="ULB95" i="32"/>
  <c r="ATK95" i="32"/>
  <c r="LJY95" i="32"/>
  <c r="SRE95" i="32"/>
  <c r="KVX95" i="32"/>
  <c r="GQY95" i="32"/>
  <c r="KCW95" i="32"/>
  <c r="PXO95" i="32"/>
  <c r="CHE95" i="32"/>
  <c r="OXP95" i="32"/>
  <c r="PEB95" i="32"/>
  <c r="ETS95" i="32"/>
  <c r="JRU95" i="32"/>
  <c r="OGJ95" i="32"/>
  <c r="VRJ95" i="32"/>
  <c r="HBS95" i="32"/>
  <c r="MML95" i="32"/>
  <c r="XAK95" i="32"/>
  <c r="PHJ95" i="32"/>
  <c r="QEK95" i="32"/>
  <c r="INM95" i="32"/>
  <c r="MBC95" i="32"/>
  <c r="EZQ95" i="32"/>
  <c r="UUN95" i="32"/>
  <c r="NKG95" i="32"/>
  <c r="AJY95" i="32"/>
  <c r="WRX95" i="32"/>
  <c r="TWC95" i="32"/>
  <c r="WVC95" i="32"/>
  <c r="SEX95" i="32"/>
  <c r="LBM95" i="32"/>
  <c r="AFD95" i="32"/>
  <c r="DKB95" i="32"/>
  <c r="AJT95" i="32"/>
  <c r="DNF95" i="32"/>
  <c r="CRL95" i="32"/>
  <c r="LJH95" i="32"/>
  <c r="UKI95" i="32"/>
  <c r="HQZ95" i="32"/>
  <c r="HHF95" i="32"/>
  <c r="ILE95" i="32"/>
  <c r="UHP95" i="32"/>
  <c r="BUH95" i="32"/>
  <c r="GKR95" i="32"/>
  <c r="IM95" i="32"/>
  <c r="H98" i="32"/>
  <c r="AOI95" i="32"/>
  <c r="EHM95" i="32"/>
  <c r="UAN95" i="32"/>
  <c r="BFJ95" i="32"/>
  <c r="MBN95" i="32"/>
  <c r="NDC95" i="32"/>
  <c r="FLG95" i="32"/>
  <c r="PZK95" i="32"/>
  <c r="ONU95" i="32"/>
  <c r="GBH95" i="32"/>
  <c r="MRN95" i="32"/>
  <c r="MNK95" i="32"/>
  <c r="LST95" i="32"/>
  <c r="FKJ95" i="32"/>
  <c r="VFB95" i="32"/>
  <c r="HZW95" i="32"/>
  <c r="UVG95" i="32"/>
  <c r="QRA95" i="32"/>
  <c r="TGS95" i="32"/>
  <c r="TDT95" i="32"/>
  <c r="HS95" i="32"/>
  <c r="VRL95" i="32"/>
  <c r="OGW95" i="32"/>
  <c r="UQM95" i="32"/>
  <c r="WUZ95" i="32"/>
  <c r="SKD95" i="32"/>
  <c r="ALQ95" i="32"/>
  <c r="QK95" i="32"/>
  <c r="EXT95" i="32"/>
  <c r="JTZ95" i="32"/>
  <c r="AKN95" i="32"/>
  <c r="JDH95" i="32"/>
  <c r="ICC95" i="32"/>
  <c r="ESH95" i="32"/>
  <c r="IXQ95" i="32"/>
  <c r="PGD95" i="32"/>
  <c r="RMZ95" i="32"/>
  <c r="GNP95" i="32"/>
  <c r="CNO95" i="32"/>
  <c r="BPD95" i="32"/>
  <c r="ASZ95" i="32"/>
  <c r="CRK95" i="32"/>
  <c r="DJX95" i="32"/>
  <c r="DJJ95" i="32"/>
  <c r="NIA95" i="32"/>
  <c r="HIT95" i="32"/>
  <c r="FT95" i="32"/>
  <c r="IXM95" i="32"/>
  <c r="QTW95" i="32"/>
  <c r="AYA95" i="32"/>
  <c r="OZM95" i="32"/>
  <c r="DKO95" i="32"/>
  <c r="CQF95" i="32"/>
  <c r="TQO95" i="32"/>
  <c r="BWR95" i="32"/>
  <c r="NFH95" i="32"/>
  <c r="SO95" i="32"/>
  <c r="QGY95" i="32"/>
  <c r="JBN95" i="32"/>
  <c r="GLN95" i="32"/>
  <c r="MYM95" i="32"/>
  <c r="FBC95" i="32"/>
  <c r="EWM95" i="32"/>
  <c r="GSB95" i="32"/>
  <c r="OYY95" i="32"/>
  <c r="EO95" i="32"/>
  <c r="SSR95" i="32"/>
  <c r="ODZ95" i="32"/>
  <c r="ITJ95" i="32"/>
  <c r="TEV95" i="32"/>
  <c r="RQX95" i="32"/>
  <c r="CFH95" i="32"/>
  <c r="DUW95" i="32"/>
  <c r="FTZ95" i="32"/>
  <c r="EPX95" i="32"/>
  <c r="PDT95" i="32"/>
  <c r="GWS95" i="32"/>
  <c r="VQY95" i="32"/>
  <c r="VAK95" i="32"/>
  <c r="FDO95" i="32"/>
  <c r="BHN95" i="32"/>
  <c r="CEZ95" i="32"/>
  <c r="KOW95" i="32"/>
  <c r="UPI95" i="32"/>
  <c r="JSU95" i="32"/>
  <c r="NOH95" i="32"/>
  <c r="MJF95" i="32"/>
  <c r="TLG95" i="32"/>
  <c r="AOO95" i="32"/>
  <c r="DAW95" i="32"/>
  <c r="ORL95" i="32"/>
  <c r="KJ95" i="32"/>
  <c r="JXR95" i="32"/>
  <c r="KOT95" i="32"/>
  <c r="HXT95" i="32"/>
  <c r="HJE95" i="32"/>
  <c r="DUC95" i="32"/>
  <c r="STS95" i="32"/>
  <c r="FAU95" i="32"/>
  <c r="DLT95" i="32"/>
  <c r="EID95" i="32"/>
  <c r="MCS95" i="32"/>
  <c r="KFH95" i="32"/>
  <c r="EEK95" i="32"/>
  <c r="CKO95" i="32"/>
  <c r="MPC95" i="32"/>
  <c r="EFC95" i="32"/>
  <c r="KFZ95" i="32"/>
  <c r="E97" i="32"/>
  <c r="ILP95" i="32"/>
  <c r="WBL95" i="32"/>
  <c r="ESL95" i="32"/>
  <c r="PZN95" i="32"/>
  <c r="DYV95" i="32"/>
  <c r="TAI95" i="32"/>
  <c r="NJU95" i="32"/>
  <c r="HSW95" i="32"/>
  <c r="KYT95" i="32"/>
  <c r="DRS95" i="32"/>
  <c r="MEO95" i="32"/>
  <c r="AXH95" i="32"/>
  <c r="HLJ95" i="32"/>
  <c r="WTX95" i="32"/>
  <c r="VKQ95" i="32"/>
  <c r="NOP95" i="32"/>
  <c r="VIJ95" i="32"/>
  <c r="UON95" i="32"/>
  <c r="LUW95" i="32"/>
  <c r="OVD95" i="32"/>
  <c r="LCN95" i="32"/>
  <c r="VZR95" i="32"/>
  <c r="CRI95" i="32"/>
  <c r="CPK95" i="32"/>
  <c r="GAB95" i="32"/>
  <c r="WIJ95" i="32"/>
  <c r="BVB95" i="32"/>
  <c r="ROL95" i="32"/>
  <c r="RBL95" i="32"/>
  <c r="OMU95" i="32"/>
  <c r="ORY95" i="32"/>
  <c r="CYM95" i="32"/>
  <c r="AIL95" i="32"/>
  <c r="CRY95" i="32"/>
  <c r="QMC95" i="32"/>
  <c r="COV95" i="32"/>
  <c r="VBW95" i="32"/>
  <c r="FWO95" i="32"/>
  <c r="SAU95" i="32"/>
  <c r="GQD95" i="32"/>
  <c r="UFP95" i="32"/>
  <c r="UQW95" i="32"/>
  <c r="ASE95" i="32"/>
  <c r="IIL95" i="32"/>
  <c r="OZY95" i="32"/>
  <c r="NAP95" i="32"/>
  <c r="UZD95" i="32"/>
  <c r="RVD95" i="32"/>
  <c r="GXC95" i="32"/>
  <c r="ING95" i="32"/>
  <c r="SVK95" i="32"/>
  <c r="CFY95" i="32"/>
  <c r="AUE95" i="32"/>
  <c r="AJD95" i="32"/>
  <c r="UVK95" i="32"/>
  <c r="RMD95" i="32"/>
  <c r="VTE95" i="32"/>
  <c r="IWM95" i="32"/>
  <c r="DQ95" i="32"/>
  <c r="PLI95" i="32"/>
  <c r="WQD95" i="32"/>
  <c r="QVR95" i="32"/>
  <c r="HKN95" i="32"/>
  <c r="JCL95" i="32"/>
  <c r="F95" i="32"/>
  <c r="LCJ95" i="32"/>
  <c r="GPJ95" i="32"/>
  <c r="EZM95" i="32"/>
  <c r="NPX95" i="32"/>
  <c r="KET95" i="32"/>
  <c r="VRQ95" i="32"/>
  <c r="NUA95" i="32"/>
  <c r="GTV95" i="32"/>
  <c r="TKH95" i="32"/>
  <c r="GFN95" i="32"/>
  <c r="BYN95" i="32"/>
  <c r="FEJ95" i="32"/>
  <c r="INP95" i="32"/>
  <c r="AV95" i="32"/>
  <c r="ECV95" i="32"/>
  <c r="UTJ95" i="32"/>
  <c r="ILQ95" i="32"/>
  <c r="ADE95" i="32"/>
  <c r="AXC95" i="32"/>
  <c r="QFR95" i="32"/>
  <c r="IDD95" i="32"/>
  <c r="STQ95" i="32"/>
  <c r="MUE95" i="32"/>
  <c r="VNE95" i="32"/>
  <c r="HHE95" i="32"/>
  <c r="VQZ95" i="32"/>
  <c r="JZG95" i="32"/>
  <c r="HWV95" i="32"/>
  <c r="UBT95" i="32"/>
  <c r="RJH95" i="32"/>
  <c r="HYD95" i="32"/>
  <c r="DNN95" i="32"/>
  <c r="BQR95" i="32"/>
  <c r="MKS95" i="32"/>
  <c r="FFD95" i="32"/>
  <c r="QZR95" i="32"/>
  <c r="GOP95" i="32"/>
  <c r="KTE95" i="32"/>
  <c r="RMJ95" i="32"/>
  <c r="DHT95" i="32"/>
  <c r="OUJ95" i="32"/>
  <c r="CRC95" i="32"/>
  <c r="U95" i="32"/>
  <c r="KZA95" i="32"/>
  <c r="FIL95" i="32"/>
  <c r="EJD95" i="32"/>
  <c r="SZW95" i="32"/>
  <c r="JIB95" i="32"/>
  <c r="HRX95" i="32"/>
  <c r="DSO95" i="32"/>
  <c r="TGP95" i="32"/>
  <c r="OLZ95" i="32"/>
  <c r="CHG95" i="32"/>
  <c r="JXE95" i="32"/>
  <c r="WVM95" i="32"/>
  <c r="REK95" i="32"/>
  <c r="ZF95" i="32"/>
  <c r="VTV95" i="32"/>
  <c r="AAZ95" i="32"/>
  <c r="QTT95" i="32"/>
  <c r="LYC95" i="32"/>
  <c r="SDT95" i="32"/>
  <c r="EOW95" i="32"/>
  <c r="FBJ95" i="32"/>
  <c r="JAX95" i="32"/>
  <c r="GLU95" i="32"/>
  <c r="RTN95" i="32"/>
  <c r="RQR95" i="32"/>
  <c r="QXV95" i="32"/>
  <c r="POM95" i="32"/>
  <c r="QGC95" i="32"/>
  <c r="LKZ95" i="32"/>
  <c r="MWZ95" i="32"/>
  <c r="RRR95" i="32"/>
  <c r="SCI95" i="32"/>
  <c r="UYA95" i="32"/>
  <c r="OQK95" i="32"/>
  <c r="DCC95" i="32"/>
  <c r="HDP95" i="32"/>
  <c r="EEQ95" i="32"/>
  <c r="BYT95" i="32"/>
  <c r="FEM95" i="32"/>
  <c r="GD95" i="32"/>
  <c r="LIS95" i="32"/>
  <c r="OIQ95" i="32"/>
  <c r="MPI95" i="32"/>
  <c r="BEA95" i="32"/>
  <c r="CQB95" i="32"/>
  <c r="WTE95" i="32"/>
  <c r="PEM95" i="32"/>
  <c r="SJB95" i="32"/>
  <c r="ETY95" i="32"/>
  <c r="GPO95" i="32"/>
  <c r="JJS95" i="32"/>
  <c r="OFK95" i="32"/>
  <c r="IWT95" i="32"/>
  <c r="SYU95" i="32"/>
  <c r="ISC95" i="32"/>
  <c r="OPZ95" i="32"/>
  <c r="LBX95" i="32"/>
  <c r="BV95" i="32"/>
  <c r="CEU95" i="32"/>
  <c r="VPQ95" i="32"/>
  <c r="TNQ95" i="32"/>
  <c r="FY95" i="32"/>
  <c r="NMS95" i="32"/>
  <c r="PZE95" i="32"/>
  <c r="GWF95" i="32"/>
  <c r="ICR95" i="32"/>
  <c r="DIV95" i="32"/>
  <c r="VFE95" i="32"/>
  <c r="DIF95" i="32"/>
  <c r="LWY95" i="32"/>
  <c r="WVP95" i="32"/>
  <c r="ANJ95" i="32"/>
  <c r="EZP95" i="32"/>
  <c r="XAD95" i="32"/>
  <c r="OBO95" i="32"/>
  <c r="DWT95" i="32"/>
  <c r="ISE95" i="32"/>
  <c r="TTF95" i="32"/>
  <c r="SKM95" i="32"/>
  <c r="NEH95" i="32"/>
  <c r="WRY95" i="32"/>
  <c r="ROM95" i="32"/>
  <c r="DTH95" i="32"/>
  <c r="TNO95" i="32"/>
  <c r="CRU95" i="32"/>
  <c r="VSM95" i="32"/>
  <c r="TAB95" i="32"/>
  <c r="HSN95" i="32"/>
  <c r="HPV95" i="32"/>
  <c r="RWT95" i="32"/>
  <c r="IUD95" i="32"/>
  <c r="DAQ95" i="32"/>
  <c r="GZ95" i="32"/>
  <c r="SUM95" i="32"/>
  <c r="EAI95" i="32"/>
  <c r="ETX95" i="32"/>
  <c r="JQT95" i="32"/>
  <c r="TQN95" i="32"/>
  <c r="NTP95" i="32"/>
  <c r="ARZ95" i="32"/>
  <c r="EV95" i="32"/>
  <c r="GJV95" i="32"/>
  <c r="OUA95" i="32"/>
  <c r="GHA95" i="32"/>
  <c r="IZS95" i="32"/>
  <c r="OOZ95" i="32"/>
  <c r="JQ95" i="32"/>
  <c r="QMD95" i="32"/>
  <c r="NRB95" i="32"/>
  <c r="HUI95" i="32"/>
  <c r="AXK95" i="32"/>
  <c r="AGO95" i="32"/>
  <c r="JYV95" i="32"/>
  <c r="MMB95" i="32"/>
  <c r="LJM95" i="32"/>
  <c r="OTM95" i="32"/>
  <c r="JGQ95" i="32"/>
  <c r="DNP95" i="32"/>
  <c r="NTB95" i="32"/>
  <c r="LAW95" i="32"/>
  <c r="ZP95" i="32"/>
  <c r="VWQ95" i="32"/>
  <c r="CFF95" i="32"/>
  <c r="KIL95" i="32"/>
  <c r="UNK95" i="32"/>
  <c r="BLQ95" i="32"/>
  <c r="SHH95" i="32"/>
  <c r="ARS95" i="32"/>
  <c r="OJH95" i="32"/>
  <c r="XES95" i="32"/>
  <c r="LCZ95" i="32"/>
  <c r="WKY95" i="32"/>
  <c r="GAD95" i="32"/>
  <c r="KLI95" i="32"/>
  <c r="CJZ95" i="32"/>
  <c r="FIT95" i="32"/>
  <c r="JYQ95" i="32"/>
  <c r="PIF95" i="32"/>
  <c r="LXA95" i="32"/>
  <c r="FXM95" i="32"/>
  <c r="QKY95" i="32"/>
  <c r="EGZ95" i="32"/>
  <c r="WBX95" i="32"/>
  <c r="AMX95" i="32"/>
  <c r="JVZ95" i="32"/>
  <c r="WMK95" i="32"/>
  <c r="PB95" i="32"/>
  <c r="SXA95" i="32"/>
  <c r="LPR95" i="32"/>
  <c r="IVG95" i="32"/>
  <c r="PAQ95" i="32"/>
  <c r="LVE95" i="32"/>
  <c r="VIB95" i="32"/>
  <c r="RMT95" i="32"/>
  <c r="JBQ95" i="32"/>
  <c r="BLL95" i="32"/>
  <c r="BMY95" i="32"/>
  <c r="FWT95" i="32"/>
  <c r="OHK95" i="32"/>
  <c r="VHG95" i="32"/>
  <c r="MHF95" i="32"/>
  <c r="GSY95" i="32"/>
  <c r="OJW95" i="32"/>
  <c r="WWH95" i="32"/>
  <c r="BXY95" i="32"/>
  <c r="NTQ95" i="32"/>
  <c r="RJS95" i="32"/>
  <c r="EUT95" i="32"/>
  <c r="BLJ95" i="32"/>
  <c r="NHI95" i="32"/>
  <c r="GKH95" i="32"/>
  <c r="DBD95" i="32"/>
  <c r="HUJ95" i="32"/>
  <c r="DCW95" i="32"/>
  <c r="OD95" i="32"/>
  <c r="JMR95" i="32"/>
  <c r="OUM95" i="32"/>
  <c r="CPA95" i="32"/>
  <c r="CBP95" i="32"/>
  <c r="SYC95" i="32"/>
  <c r="HHL95" i="32"/>
  <c r="JKS95" i="32"/>
  <c r="QWP95" i="32"/>
  <c r="FAS95" i="32"/>
  <c r="BML95" i="32"/>
  <c r="OM95" i="32"/>
  <c r="JTG95" i="32"/>
  <c r="ICI95" i="32"/>
  <c r="MQN95" i="32"/>
  <c r="AZB95" i="32"/>
  <c r="DAN95" i="32"/>
  <c r="RBQ95" i="32"/>
  <c r="PQT95" i="32"/>
  <c r="GMU95" i="32"/>
  <c r="DMA95" i="32"/>
  <c r="FAH95" i="32"/>
  <c r="HAV95" i="32"/>
  <c r="VB95" i="32"/>
  <c r="NWJ95" i="32"/>
  <c r="JAV95" i="32"/>
  <c r="IJW95" i="32"/>
  <c r="WGJ95" i="32"/>
  <c r="USN95" i="32"/>
  <c r="SXH95" i="32"/>
  <c r="LWB95" i="32"/>
  <c r="MRT95" i="32"/>
  <c r="EDS95" i="32"/>
  <c r="MMT95" i="32"/>
  <c r="NYX95" i="32"/>
  <c r="KLX95" i="32"/>
  <c r="NJN95" i="32"/>
  <c r="MFT95" i="32"/>
  <c r="GLP95" i="32"/>
  <c r="NSE95" i="32"/>
  <c r="TDX95" i="32"/>
  <c r="WFR95" i="32"/>
  <c r="VLN95" i="32"/>
  <c r="ALY95" i="32"/>
  <c r="QVP95" i="32"/>
  <c r="WYG95" i="32"/>
  <c r="CTV95" i="32"/>
  <c r="KVQ95" i="32"/>
  <c r="SXS95" i="32"/>
  <c r="UAQ95" i="32"/>
  <c r="HFE95" i="32"/>
  <c r="DFW95" i="32"/>
  <c r="UOO95" i="32"/>
  <c r="LNN95" i="32"/>
  <c r="AAA95" i="32"/>
  <c r="WOY95" i="32"/>
  <c r="OKP95" i="32"/>
  <c r="SCB95" i="32"/>
  <c r="AAS95" i="32"/>
  <c r="LSW95" i="32"/>
  <c r="OEG95" i="32"/>
  <c r="TDE95" i="32"/>
  <c r="JTD95" i="32"/>
  <c r="NCG95" i="32"/>
  <c r="TGY95" i="32"/>
  <c r="AVB95" i="32"/>
  <c r="NI95" i="32"/>
  <c r="FW95" i="32"/>
  <c r="UWT95" i="32"/>
  <c r="VGJ95" i="32"/>
  <c r="AMF95" i="32"/>
  <c r="LFL95" i="32"/>
  <c r="HPU95" i="32"/>
  <c r="IFQ95" i="32"/>
  <c r="RNR95" i="32"/>
  <c r="ECC95" i="32"/>
  <c r="JYP95" i="32"/>
  <c r="SGV95" i="32"/>
  <c r="WQK95" i="32"/>
  <c r="UBO95" i="32"/>
  <c r="VZG95" i="32"/>
  <c r="MLE95" i="32"/>
  <c r="ASQ95" i="32"/>
  <c r="ATB95" i="32"/>
  <c r="IUG95" i="32"/>
  <c r="AMZ95" i="32"/>
  <c r="MCE95" i="32"/>
  <c r="VKK95" i="32"/>
  <c r="ARO95" i="32"/>
  <c r="FLL95" i="32"/>
  <c r="MBZ95" i="32"/>
  <c r="PJS95" i="32"/>
  <c r="IDI95" i="32"/>
  <c r="VAE95" i="32"/>
  <c r="MYO95" i="32"/>
  <c r="IVZ95" i="32"/>
  <c r="KHU95" i="32"/>
  <c r="JGK95" i="32"/>
  <c r="MIN95" i="32"/>
  <c r="DSS95" i="32"/>
  <c r="CIS95" i="32"/>
  <c r="AYI95" i="32"/>
  <c r="JOG95" i="32"/>
  <c r="FTD95" i="32"/>
  <c r="NNW95" i="32"/>
  <c r="CXI95" i="32"/>
  <c r="LNF95" i="32"/>
  <c r="AJN95" i="32"/>
  <c r="IDM95" i="32"/>
  <c r="IRK95" i="32"/>
  <c r="FED95" i="32"/>
  <c r="WJK95" i="32"/>
  <c r="HNV95" i="32"/>
  <c r="FRR95" i="32"/>
  <c r="AGC95" i="32"/>
  <c r="BJT95" i="32"/>
  <c r="KXH95" i="32"/>
  <c r="BMT95" i="32"/>
  <c r="EWT95" i="32"/>
  <c r="KDW95" i="32"/>
  <c r="VXE95" i="32"/>
  <c r="QWY95" i="32"/>
  <c r="RDJ95" i="32"/>
  <c r="AZZ95" i="32"/>
  <c r="EYS95" i="32"/>
  <c r="OOK95" i="32"/>
  <c r="LSM95" i="32"/>
  <c r="EHQ95" i="32"/>
  <c r="QTU95" i="32"/>
  <c r="KQM95" i="32"/>
  <c r="IRJ95" i="32"/>
  <c r="NCQ95" i="32"/>
  <c r="RPM95" i="32"/>
  <c r="RWR95" i="32"/>
  <c r="JPI95" i="32"/>
  <c r="NLB95" i="32"/>
  <c r="SOF95" i="32"/>
  <c r="H100" i="32"/>
  <c r="IXS95" i="32"/>
  <c r="SHZ95" i="32"/>
  <c r="KQO95" i="32"/>
  <c r="HFV95" i="32"/>
  <c r="JOD95" i="32"/>
  <c r="CKB95" i="32"/>
  <c r="RIQ95" i="32"/>
  <c r="NT95" i="32"/>
  <c r="IKQ95" i="32"/>
  <c r="WJR95" i="32"/>
  <c r="AH95" i="32"/>
  <c r="NCX95" i="32"/>
  <c r="QCY95" i="32"/>
  <c r="LGK95" i="32"/>
  <c r="DNR95" i="32"/>
  <c r="QTX95" i="32"/>
  <c r="SKX95" i="32"/>
  <c r="SSZ95" i="32"/>
  <c r="GTT95" i="32"/>
  <c r="POT95" i="32"/>
  <c r="JHS95" i="32"/>
  <c r="IMA95" i="32"/>
  <c r="LWZ95" i="32"/>
  <c r="JSB95" i="32"/>
  <c r="VFK95" i="32"/>
  <c r="BSY95" i="32"/>
  <c r="CYU95" i="32"/>
  <c r="LQB95" i="32"/>
  <c r="BFZ95" i="32"/>
  <c r="RXI95" i="32"/>
  <c r="JA95" i="32"/>
  <c r="WHM95" i="32"/>
  <c r="KJT95" i="32"/>
  <c r="IJD95" i="32"/>
  <c r="OVO95" i="32"/>
  <c r="HZQ95" i="32"/>
  <c r="LRC95" i="32"/>
  <c r="RYG95" i="32"/>
  <c r="TKV95" i="32"/>
  <c r="PHT95" i="32"/>
  <c r="MEN95" i="32"/>
  <c r="BNN95" i="32"/>
  <c r="QZP95" i="32"/>
  <c r="CLU95" i="32"/>
  <c r="KWZ95" i="32"/>
  <c r="COD95" i="32"/>
  <c r="VSX95" i="32"/>
  <c r="DYU95" i="32"/>
  <c r="ECD95" i="32"/>
  <c r="UYH95" i="32"/>
  <c r="JUG95" i="32"/>
  <c r="PWC95" i="32"/>
  <c r="HZK95" i="32"/>
  <c r="HD95" i="32"/>
  <c r="BZM95" i="32"/>
  <c r="BGW95" i="32"/>
  <c r="MVC95" i="32"/>
  <c r="EJF95" i="32"/>
  <c r="FXP95" i="32"/>
  <c r="IYK95" i="32"/>
  <c r="DTN95" i="32"/>
  <c r="DCF95" i="32"/>
  <c r="RTR95" i="32"/>
  <c r="SVF95" i="32"/>
  <c r="CFD95" i="32"/>
  <c r="PER95" i="32"/>
  <c r="CRO95" i="32"/>
  <c r="RAV95" i="32"/>
  <c r="COX95" i="32"/>
  <c r="SPA95" i="32"/>
  <c r="SCE95" i="32"/>
  <c r="EVD95" i="32"/>
  <c r="ACU95" i="32"/>
  <c r="RXF95" i="32"/>
  <c r="GCL95" i="32"/>
  <c r="PJT95" i="32"/>
  <c r="KRM95" i="32"/>
  <c r="UCA95" i="32"/>
  <c r="TWE95" i="32"/>
  <c r="MLL95" i="32"/>
  <c r="MCC95" i="32"/>
  <c r="TAR95" i="32"/>
  <c r="FJH95" i="32"/>
  <c r="CVM95" i="32"/>
  <c r="KI95" i="32"/>
  <c r="MRG95" i="32"/>
  <c r="PRD95" i="32"/>
  <c r="TVQ95" i="32"/>
  <c r="AVV95" i="32"/>
  <c r="DJC95" i="32"/>
  <c r="JCV95" i="32"/>
  <c r="OLO95" i="32"/>
  <c r="OKN95" i="32"/>
  <c r="JVW95" i="32"/>
  <c r="FPN95" i="32"/>
  <c r="AEZ95" i="32"/>
  <c r="RRF95" i="32"/>
  <c r="NMZ95" i="32"/>
  <c r="IMF95" i="32"/>
  <c r="KWS95" i="32"/>
  <c r="OWH95" i="32"/>
  <c r="TPG95" i="32"/>
  <c r="HG95" i="32"/>
  <c r="BCO95" i="32"/>
  <c r="PWI95" i="32"/>
  <c r="ECT95" i="32"/>
  <c r="DYP95" i="32"/>
  <c r="NAM95" i="32"/>
  <c r="HOW95" i="32"/>
  <c r="GCI95" i="32"/>
  <c r="BRF95" i="32"/>
  <c r="BZN95" i="32"/>
  <c r="NMW95" i="32"/>
  <c r="WEM95" i="32"/>
  <c r="EQB95" i="32"/>
  <c r="JGN95" i="32"/>
  <c r="QWH95" i="32"/>
  <c r="WT95" i="32"/>
  <c r="JGM95" i="32"/>
  <c r="IAQ95" i="32"/>
  <c r="ORI95" i="32"/>
  <c r="WPT95" i="32"/>
  <c r="GAS95" i="32"/>
  <c r="PXK95" i="32"/>
  <c r="UKV95" i="32"/>
  <c r="SUX95" i="32"/>
  <c r="JKT95" i="32"/>
  <c r="GJO95" i="32"/>
  <c r="TLN95" i="32"/>
  <c r="WGH95" i="32"/>
  <c r="OEI95" i="32"/>
  <c r="TXP95" i="32"/>
  <c r="DJT95" i="32"/>
  <c r="WFF95" i="32"/>
  <c r="VKT95" i="32"/>
  <c r="ZI95" i="32"/>
  <c r="OOS95" i="32"/>
  <c r="JOS95" i="32"/>
  <c r="KWW95" i="32"/>
  <c r="MZZ95" i="32"/>
  <c r="CIY95" i="32"/>
  <c r="AGK95" i="32"/>
  <c r="RCW95" i="32"/>
  <c r="JTL95" i="32"/>
  <c r="WSR95" i="32"/>
  <c r="JCT95" i="32"/>
  <c r="JYT95" i="32"/>
  <c r="CEL95" i="32"/>
  <c r="IIJ95" i="32"/>
  <c r="JNH95" i="32"/>
  <c r="BKX95" i="32"/>
  <c r="FMH95" i="32"/>
  <c r="LCM95" i="32"/>
  <c r="MDM95" i="32"/>
  <c r="LNC95" i="32"/>
  <c r="QNL95" i="32"/>
  <c r="CXQ95" i="32"/>
  <c r="MSX95" i="32"/>
  <c r="UPB95" i="32"/>
  <c r="HBF95" i="32"/>
  <c r="SPO95" i="32"/>
  <c r="NVT95" i="32"/>
  <c r="OYS95" i="32"/>
  <c r="KTR95" i="32"/>
  <c r="ASK95" i="32"/>
  <c r="OKJ95" i="32"/>
  <c r="QND95" i="32"/>
  <c r="HOM95" i="32"/>
  <c r="RXV95" i="32"/>
  <c r="CMB95" i="32"/>
  <c r="LIU95" i="32"/>
  <c r="GOG95" i="32"/>
  <c r="FCK95" i="32"/>
  <c r="QIH95" i="32"/>
  <c r="IUE95" i="32"/>
  <c r="AYJ95" i="32"/>
  <c r="TKL95" i="32"/>
  <c r="LTF95" i="32"/>
  <c r="ISO95" i="32"/>
  <c r="SPC95" i="32"/>
  <c r="BLI95" i="32"/>
  <c r="MNM95" i="32"/>
  <c r="VWV95" i="32"/>
  <c r="SJF95" i="32"/>
  <c r="CTY95" i="32"/>
  <c r="SLI95" i="32"/>
  <c r="GQS95" i="32"/>
  <c r="ECB95" i="32"/>
  <c r="MVF95" i="32"/>
  <c r="NEQ95" i="32"/>
  <c r="ELE95" i="32"/>
  <c r="HVB95" i="32"/>
  <c r="UGC95" i="32"/>
  <c r="PPF95" i="32"/>
  <c r="WQT95" i="32"/>
  <c r="IHC95" i="32"/>
  <c r="ROY95" i="32"/>
  <c r="NLW95" i="32"/>
  <c r="MZR95" i="32"/>
  <c r="VUI95" i="32"/>
  <c r="KVI95" i="32"/>
  <c r="FKC95" i="32"/>
  <c r="SEA95" i="32"/>
  <c r="BAV95" i="32"/>
  <c r="VYK95" i="32"/>
  <c r="MVD95" i="32"/>
  <c r="CMN95" i="32"/>
  <c r="CCD95" i="32"/>
  <c r="KFG95" i="32"/>
  <c r="LKU95" i="32"/>
  <c r="HEH95" i="32"/>
  <c r="VNP95" i="32"/>
  <c r="JYR95" i="32"/>
  <c r="GYY95" i="32"/>
  <c r="BPJ95" i="32"/>
  <c r="BWJ95" i="32"/>
  <c r="AQZ95" i="32"/>
  <c r="JVG95" i="32"/>
  <c r="KA95" i="32"/>
  <c r="JXW95" i="32"/>
  <c r="WLL95" i="32"/>
  <c r="OKF95" i="32"/>
  <c r="FXQ95" i="32"/>
  <c r="VJ95" i="32"/>
  <c r="NPP95" i="32"/>
  <c r="JZU95" i="32"/>
  <c r="BSX95" i="32"/>
  <c r="AXE95" i="32"/>
  <c r="RQP95" i="32"/>
  <c r="TSM95" i="32"/>
  <c r="ARA95" i="32"/>
  <c r="FTY95" i="32"/>
  <c r="CRS95" i="32"/>
  <c r="QLE95" i="32"/>
  <c r="PUP95" i="32"/>
  <c r="AIT95" i="32"/>
  <c r="VNN95" i="32"/>
  <c r="VXC95" i="32"/>
  <c r="FCB95" i="32"/>
  <c r="OCM95" i="32"/>
  <c r="BUN95" i="32"/>
  <c r="OGU95" i="32"/>
  <c r="BDO95" i="32"/>
  <c r="AHZ95" i="32"/>
  <c r="KEE95" i="32"/>
  <c r="XED95" i="32"/>
  <c r="RKB95" i="32"/>
  <c r="EGG95" i="32"/>
  <c r="CDF95" i="32"/>
  <c r="REG95" i="32"/>
  <c r="LCV95" i="32"/>
  <c r="DBF95" i="32"/>
  <c r="NLI95" i="32"/>
  <c r="QML95" i="32"/>
  <c r="BGL95" i="32"/>
  <c r="KTK95" i="32"/>
  <c r="IR95" i="32"/>
  <c r="RBS95" i="32"/>
  <c r="IUU95" i="32"/>
  <c r="VTT95" i="32"/>
  <c r="EVZ95" i="32"/>
  <c r="AQL95" i="32"/>
  <c r="KEL95" i="32"/>
  <c r="HOP95" i="32"/>
  <c r="SXZ95" i="32"/>
  <c r="PPT95" i="32"/>
  <c r="EOB95" i="32"/>
  <c r="VBF95" i="32"/>
  <c r="NHV95" i="32"/>
  <c r="VKX95" i="32"/>
  <c r="OEX95" i="32"/>
  <c r="FYB95" i="32"/>
  <c r="FEO95" i="32"/>
  <c r="QFN95" i="32"/>
  <c r="VIU95" i="32"/>
  <c r="DTM95" i="32"/>
  <c r="WFA95" i="32"/>
  <c r="QTY95" i="32"/>
  <c r="TER95" i="32"/>
  <c r="RSP95" i="32"/>
  <c r="NVD95" i="32"/>
  <c r="ISL95" i="32"/>
  <c r="AWS95" i="32"/>
  <c r="UIY95" i="32"/>
  <c r="TNH95" i="32"/>
  <c r="OUT95" i="32"/>
  <c r="HLX95" i="32"/>
  <c r="TMJ95" i="32"/>
  <c r="NMG95" i="32"/>
  <c r="BWY95" i="32"/>
  <c r="SRN95" i="32"/>
  <c r="OMV95" i="32"/>
  <c r="PFU95" i="32"/>
  <c r="WBY95" i="32"/>
  <c r="UDQ95" i="32"/>
  <c r="WZP95" i="32"/>
  <c r="PZX95" i="32"/>
  <c r="XDW95" i="32"/>
  <c r="QJY95" i="32"/>
  <c r="ISD95" i="32"/>
  <c r="QNB95" i="32"/>
  <c r="FOF95" i="32"/>
  <c r="GLX95" i="32"/>
  <c r="P95" i="32"/>
  <c r="KSU95" i="32"/>
  <c r="CHX95" i="32"/>
  <c r="GIH95" i="32"/>
  <c r="KDQ95" i="32"/>
  <c r="VBS95" i="32"/>
  <c r="BWC95" i="32"/>
  <c r="BVK95" i="32"/>
  <c r="QBF95" i="32"/>
  <c r="ERD95" i="32"/>
  <c r="ISH95" i="32"/>
  <c r="QXM95" i="32"/>
  <c r="AHX95" i="32"/>
  <c r="CUL95" i="32"/>
  <c r="RMG95" i="32"/>
  <c r="OFO95" i="32"/>
  <c r="HKP95" i="32"/>
  <c r="CEX95" i="32"/>
  <c r="LIN95" i="32"/>
  <c r="IKI95" i="32"/>
  <c r="ELG95" i="32"/>
  <c r="CBM95" i="32"/>
  <c r="BEI95" i="32"/>
  <c r="SLK95" i="32"/>
  <c r="LCS95" i="32"/>
  <c r="RXG95" i="32"/>
  <c r="TKJ95" i="32"/>
  <c r="ER95" i="32"/>
  <c r="PJK95" i="32"/>
  <c r="VDW95" i="32"/>
  <c r="VCL95" i="32"/>
  <c r="WEH95" i="32"/>
  <c r="KF95" i="32"/>
  <c r="HQS95" i="32"/>
  <c r="CAR95" i="32"/>
  <c r="WY95" i="32"/>
  <c r="IJM95" i="32"/>
  <c r="BIH95" i="32"/>
  <c r="ONB95" i="32"/>
  <c r="LNR95" i="32"/>
  <c r="VOU95" i="32"/>
  <c r="PRN95" i="32"/>
  <c r="CUY95" i="32"/>
  <c r="IGW95" i="32"/>
  <c r="RJK95" i="32"/>
  <c r="VAQ95" i="32"/>
  <c r="EYM95" i="32"/>
  <c r="AGI95" i="32"/>
  <c r="ABG95" i="32"/>
  <c r="AAL95" i="32"/>
  <c r="MJP95" i="32"/>
  <c r="RQF95" i="32"/>
  <c r="DBO95" i="32"/>
  <c r="YJ95" i="32"/>
  <c r="EYR95" i="32"/>
  <c r="NKL95" i="32"/>
  <c r="BWO95" i="32"/>
  <c r="CES95" i="32"/>
  <c r="BOH95" i="32"/>
  <c r="NJH95" i="32"/>
  <c r="OIP95" i="32"/>
  <c r="JXN95" i="32"/>
  <c r="VHM95" i="32"/>
  <c r="QNQ95" i="32"/>
  <c r="HGJ95" i="32"/>
  <c r="MUI95" i="32"/>
  <c r="ALZ95" i="32"/>
  <c r="MQZ95" i="32"/>
  <c r="PTJ95" i="32"/>
  <c r="EUH95" i="32"/>
  <c r="HLN95" i="32"/>
  <c r="IJS95" i="32"/>
  <c r="PTP95" i="32"/>
  <c r="ONK95" i="32"/>
  <c r="FVG95" i="32"/>
  <c r="DPC95" i="32"/>
  <c r="MGD95" i="32"/>
  <c r="DFG95" i="32"/>
  <c r="FRH95" i="32"/>
  <c r="FGQ95" i="32"/>
  <c r="VWE95" i="32"/>
  <c r="EQW95" i="32"/>
  <c r="OLP95" i="32"/>
  <c r="ETF95" i="32"/>
  <c r="VYO95" i="32"/>
  <c r="GSO95" i="32"/>
  <c r="NBP95" i="32"/>
  <c r="GIV95" i="32"/>
  <c r="KNE95" i="32"/>
  <c r="FKD95" i="32"/>
  <c r="DAU95" i="32"/>
  <c r="GUN95" i="32"/>
  <c r="NYE95" i="32"/>
  <c r="ISF95" i="32"/>
  <c r="GRT95" i="32"/>
  <c r="CXL95" i="32"/>
  <c r="FCJ95" i="32"/>
  <c r="ELQ95" i="32"/>
  <c r="RGE95" i="32"/>
  <c r="WVF95" i="32"/>
  <c r="MUL95" i="32"/>
  <c r="GRE95" i="32"/>
  <c r="MQY95" i="32"/>
  <c r="JAB95" i="32"/>
  <c r="WDG95" i="32"/>
  <c r="CMX95" i="32"/>
  <c r="JAL95" i="32"/>
  <c r="SWA95" i="32"/>
  <c r="KKM95" i="32"/>
  <c r="IAW95" i="32"/>
  <c r="WGG95" i="32"/>
  <c r="VBG95" i="32"/>
  <c r="SZP95" i="32"/>
  <c r="MKC95" i="32"/>
  <c r="BOG95" i="32"/>
  <c r="RRO95" i="32"/>
  <c r="KUE95" i="32"/>
  <c r="DAZ95" i="32"/>
  <c r="NXG95" i="32"/>
  <c r="IAH95" i="32"/>
  <c r="TBI95" i="32"/>
  <c r="UEL95" i="32"/>
  <c r="WIX95" i="32"/>
  <c r="DII95" i="32"/>
  <c r="DJZ95" i="32"/>
  <c r="CRF95" i="32"/>
  <c r="RUL95" i="32"/>
  <c r="QGZ95" i="32"/>
  <c r="SJH95" i="32"/>
  <c r="MRW95" i="32"/>
  <c r="VUE95" i="32"/>
  <c r="JNJ95" i="32"/>
  <c r="QJ95" i="32"/>
  <c r="BPQ95" i="32"/>
  <c r="WNK95" i="32"/>
  <c r="ISA95" i="32"/>
  <c r="QNX95" i="32"/>
  <c r="TJP95" i="32"/>
  <c r="GXH95" i="32"/>
  <c r="TMO95" i="32"/>
  <c r="KSR95" i="32"/>
  <c r="KNG95" i="32"/>
  <c r="OOG95" i="32"/>
  <c r="WVY95" i="32"/>
  <c r="QUF95" i="32"/>
  <c r="UMV95" i="32"/>
  <c r="CNL95" i="32"/>
  <c r="MDN95" i="32"/>
  <c r="KQF95" i="32"/>
  <c r="HVA95" i="32"/>
  <c r="ABK95" i="32"/>
  <c r="UQG95" i="32"/>
  <c r="JSN95" i="32"/>
  <c r="VQC95" i="32"/>
  <c r="GRA95" i="32"/>
  <c r="NDZ95" i="32"/>
  <c r="IEB95" i="32"/>
  <c r="FPR95" i="32"/>
  <c r="BDS95" i="32"/>
  <c r="JWU95" i="32"/>
  <c r="TDF95" i="32"/>
  <c r="MRL95" i="32"/>
  <c r="FIC95" i="32"/>
  <c r="AYT95" i="32"/>
  <c r="QFS95" i="32"/>
  <c r="KXL95" i="32"/>
  <c r="STH95" i="32"/>
  <c r="ADC95" i="32"/>
  <c r="IEQ95" i="32"/>
  <c r="RSN95" i="32"/>
  <c r="AXP95" i="32"/>
  <c r="BNR95" i="32"/>
  <c r="RVS95" i="32"/>
  <c r="UQ95" i="32"/>
  <c r="OPL95" i="32"/>
  <c r="NLG95" i="32"/>
  <c r="BJM95" i="32"/>
  <c r="CUO95" i="32"/>
  <c r="GCC95" i="32"/>
  <c r="RIE95" i="32"/>
  <c r="SZF95" i="32"/>
  <c r="NZZ95" i="32"/>
  <c r="PLJ95" i="32"/>
  <c r="RMS95" i="32"/>
  <c r="PFY95" i="32"/>
  <c r="TNI95" i="32"/>
  <c r="MOL95" i="32"/>
  <c r="WTG95" i="32"/>
  <c r="SYA95" i="32"/>
  <c r="KBR95" i="32"/>
  <c r="VTP95" i="32"/>
  <c r="TCS95" i="32"/>
  <c r="BCX95" i="32"/>
  <c r="UII95" i="32"/>
  <c r="SNT95" i="32"/>
  <c r="WNO95" i="32"/>
  <c r="DYN95" i="32"/>
  <c r="UHF95" i="32"/>
  <c r="QNG95" i="32"/>
  <c r="ULU95" i="32"/>
  <c r="REZ95" i="32"/>
  <c r="EUE95" i="32"/>
  <c r="SDC95" i="32"/>
  <c r="SPK95" i="32"/>
  <c r="OVC95" i="32"/>
  <c r="TGM95" i="32"/>
  <c r="AHD95" i="32"/>
  <c r="FAL95" i="32"/>
  <c r="GTU95" i="32"/>
  <c r="IGG95" i="32"/>
  <c r="QLT95" i="32"/>
  <c r="WZQ95" i="32"/>
  <c r="WYW95" i="32"/>
  <c r="INU95" i="32"/>
  <c r="MPB95" i="32"/>
  <c r="BAO95" i="32"/>
  <c r="IER95" i="32"/>
  <c r="NGA95" i="32"/>
  <c r="OZV95" i="32"/>
  <c r="UPX95" i="32"/>
  <c r="VUV95" i="32"/>
  <c r="USC95" i="32"/>
  <c r="WPV95" i="32"/>
  <c r="CUQ95" i="32"/>
  <c r="ETK95" i="32"/>
  <c r="UBE95" i="32"/>
  <c r="KLW95" i="32"/>
  <c r="PGY95" i="32"/>
  <c r="WDA95" i="32"/>
  <c r="ESM95" i="32"/>
  <c r="ODT95" i="32"/>
  <c r="VMC95" i="32"/>
  <c r="WZK95" i="32"/>
  <c r="CVE95" i="32"/>
  <c r="QPY95" i="32"/>
  <c r="XAM95" i="32"/>
  <c r="DFI95" i="32"/>
  <c r="GSM95" i="32"/>
  <c r="PKS95" i="32"/>
  <c r="QZX95" i="32"/>
  <c r="NUH95" i="32"/>
  <c r="TES95" i="32"/>
  <c r="OJN95" i="32"/>
  <c r="MFQ95" i="32"/>
  <c r="IPY95" i="32"/>
  <c r="IPO95" i="32"/>
  <c r="IPB95" i="32"/>
  <c r="TGZ95" i="32"/>
  <c r="WZS95" i="32"/>
  <c r="LL95" i="32"/>
  <c r="LPA95" i="32"/>
  <c r="TKN95" i="32"/>
  <c r="NIL95" i="32"/>
  <c r="VTC95" i="32"/>
  <c r="CFB95" i="32"/>
  <c r="NYI95" i="32"/>
  <c r="OQC95" i="32"/>
  <c r="RRY95" i="32"/>
  <c r="GQZ95" i="32"/>
  <c r="VBQ95" i="32"/>
  <c r="TNN95" i="32"/>
  <c r="CDJ95" i="32"/>
  <c r="VTW95" i="32"/>
  <c r="KNM95" i="32"/>
  <c r="TFR95" i="32"/>
  <c r="LZP95" i="32"/>
  <c r="MEB95" i="32"/>
  <c r="ITD95" i="32"/>
  <c r="QXF95" i="32"/>
  <c r="YO95" i="32"/>
  <c r="QWQ95" i="32"/>
  <c r="BNS95" i="32"/>
  <c r="HFA95" i="32"/>
  <c r="PYA95" i="32"/>
  <c r="WOR95" i="32"/>
  <c r="SNM95" i="32"/>
  <c r="EWA95" i="32"/>
  <c r="KHY95" i="32"/>
  <c r="UVS95" i="32"/>
  <c r="QRC95" i="32"/>
  <c r="WPG95" i="32"/>
  <c r="HUM95" i="32"/>
  <c r="CXM95" i="32"/>
  <c r="IHY95" i="32"/>
  <c r="MNZ95" i="32"/>
  <c r="DXD95" i="32"/>
  <c r="VZV95" i="32"/>
  <c r="GUT95" i="32"/>
  <c r="GWT95" i="32"/>
  <c r="BXN95" i="32"/>
  <c r="EDD95" i="32"/>
  <c r="WTF95" i="32"/>
  <c r="CSF95" i="32"/>
  <c r="OPA95" i="32"/>
  <c r="JKQ95" i="32"/>
  <c r="ID95" i="32"/>
  <c r="JHI95" i="32"/>
  <c r="NAA95" i="32"/>
  <c r="NQF95" i="32"/>
  <c r="AYV95" i="32"/>
  <c r="AIY95" i="32"/>
  <c r="LVF95" i="32"/>
  <c r="JGT95" i="32"/>
  <c r="REB95" i="32"/>
  <c r="ASM95" i="32"/>
  <c r="JZY95" i="32"/>
  <c r="SPT95" i="32"/>
  <c r="VTB95" i="32"/>
  <c r="JKZ95" i="32"/>
  <c r="UGV95" i="32"/>
  <c r="APX95" i="32"/>
  <c r="NLD95" i="32"/>
  <c r="CLG95" i="32"/>
  <c r="QBW95" i="32"/>
  <c r="MZD95" i="32"/>
  <c r="EIV95" i="32"/>
  <c r="TUA95" i="32"/>
  <c r="SQX95" i="32"/>
  <c r="QCM95" i="32"/>
  <c r="PBE95" i="32"/>
  <c r="DSZ95" i="32"/>
  <c r="LET95" i="32"/>
  <c r="LFM95" i="32"/>
  <c r="HJO95" i="32"/>
  <c r="CLV95" i="32"/>
  <c r="FID95" i="32"/>
  <c r="GZO95" i="32"/>
  <c r="MOI95" i="32"/>
  <c r="AQG95" i="32"/>
  <c r="XK95" i="32"/>
  <c r="DCV95" i="32"/>
  <c r="DDV95" i="32"/>
  <c r="TBU95" i="32"/>
  <c r="AHQ95" i="32"/>
  <c r="PBM95" i="32"/>
  <c r="EQI95" i="32"/>
  <c r="LVC95" i="32"/>
  <c r="HTH95" i="32"/>
  <c r="QBX95" i="32"/>
  <c r="XBH95" i="32"/>
  <c r="RYD95" i="32"/>
  <c r="ECA95" i="32"/>
  <c r="DXM95" i="32"/>
  <c r="DXC95" i="32"/>
  <c r="IDA95" i="32"/>
  <c r="ECX95" i="32"/>
  <c r="STK95" i="32"/>
  <c r="KFB95" i="32"/>
  <c r="CWS95" i="32"/>
  <c r="VYM95" i="32"/>
  <c r="LAH95" i="32"/>
  <c r="GDU95" i="32"/>
  <c r="HGU95" i="32"/>
  <c r="FPB95" i="32"/>
  <c r="CVO95" i="32"/>
  <c r="KDM95" i="32"/>
  <c r="TTH95" i="32"/>
  <c r="PQE95" i="32"/>
  <c r="VJW95" i="32"/>
  <c r="VQL95" i="32"/>
  <c r="CYC95" i="32"/>
  <c r="EVR95" i="32"/>
  <c r="WBF95" i="32"/>
  <c r="VKF95" i="32"/>
  <c r="SOQ95" i="32"/>
  <c r="AET95" i="32"/>
  <c r="LDJ95" i="32"/>
  <c r="HMF95" i="32"/>
  <c r="QOQ95" i="32"/>
  <c r="LOR95" i="32"/>
  <c r="NIP95" i="32"/>
  <c r="FSC95" i="32"/>
  <c r="JFA95" i="32"/>
  <c r="JVR95" i="32"/>
  <c r="WLB95" i="32"/>
  <c r="FEC95" i="32"/>
  <c r="OSA95" i="32"/>
  <c r="DLN95" i="32"/>
  <c r="MHE95" i="32"/>
  <c r="SIG95" i="32"/>
  <c r="OKQ95" i="32"/>
  <c r="BFD95" i="32"/>
  <c r="EHZ95" i="32"/>
  <c r="KTW95" i="32"/>
  <c r="ZH95" i="32"/>
  <c r="PLV95" i="32"/>
  <c r="QY95" i="32"/>
  <c r="KLL95" i="32"/>
  <c r="HJR95" i="32"/>
  <c r="BYC95" i="32"/>
  <c r="FBU95" i="32"/>
  <c r="WFJ95" i="32"/>
  <c r="FTS95" i="32"/>
  <c r="JFK95" i="32"/>
  <c r="MEE95" i="32"/>
  <c r="JGF95" i="32"/>
  <c r="BYO95" i="32"/>
  <c r="KCT95" i="32"/>
  <c r="BSM95" i="32"/>
  <c r="NRF95" i="32"/>
  <c r="CEF95" i="32"/>
  <c r="PWY95" i="32"/>
  <c r="EHG95" i="32"/>
  <c r="BUB95" i="32"/>
  <c r="VGF95" i="32"/>
  <c r="NLU95" i="32"/>
  <c r="JZB95" i="32"/>
  <c r="HUS95" i="32"/>
  <c r="RMH95" i="32"/>
  <c r="SFU95" i="32"/>
  <c r="SAJ95" i="32"/>
  <c r="SVC95" i="32"/>
  <c r="ET95" i="32"/>
  <c r="QSP95" i="32"/>
  <c r="QEV95" i="32"/>
  <c r="NCJ95" i="32"/>
  <c r="VEC95" i="32"/>
  <c r="BMA95" i="32"/>
  <c r="PEA95" i="32"/>
  <c r="RF95" i="32"/>
  <c r="QPG95" i="32"/>
  <c r="AAJ95" i="32"/>
  <c r="DRY95" i="32"/>
  <c r="WJU95" i="32"/>
  <c r="GQG95" i="32"/>
  <c r="GIC95" i="32"/>
  <c r="WFB95" i="32"/>
  <c r="TEF95" i="32"/>
  <c r="SFE95" i="32"/>
  <c r="EZL95" i="32"/>
  <c r="IRT95" i="32"/>
  <c r="IGL95" i="32"/>
  <c r="MXE95" i="32"/>
  <c r="UUQ95" i="32"/>
  <c r="JSG95" i="32"/>
  <c r="BDE95" i="32"/>
  <c r="HBC95" i="32"/>
  <c r="VWK95" i="32"/>
  <c r="MW95" i="32"/>
  <c r="WMM95" i="32"/>
  <c r="OTE95" i="32"/>
  <c r="DEJ95" i="32"/>
  <c r="CGV95" i="32"/>
  <c r="JOE95" i="32"/>
  <c r="UUZ95" i="32"/>
  <c r="EYT95" i="32"/>
  <c r="HJX95" i="32"/>
  <c r="DBJ95" i="32"/>
  <c r="PCF95" i="32"/>
  <c r="NID95" i="32"/>
  <c r="LVL95" i="32"/>
  <c r="VAA95" i="32"/>
  <c r="RBR95" i="32"/>
  <c r="FTH95" i="32"/>
  <c r="PWB95" i="32"/>
  <c r="BWI95" i="32"/>
  <c r="DWJ95" i="32"/>
  <c r="JHL95" i="32"/>
  <c r="ALM95" i="32"/>
  <c r="WVI95" i="32"/>
  <c r="XBG95" i="32"/>
  <c r="MSU95" i="32"/>
  <c r="DRK95" i="32"/>
  <c r="AGH95" i="32"/>
  <c r="CTG95" i="32"/>
  <c r="ABR95" i="32"/>
  <c r="GRN95" i="32"/>
  <c r="CHV95" i="32"/>
  <c r="FBX95" i="32"/>
  <c r="FVA95" i="32"/>
  <c r="MAE95" i="32"/>
  <c r="FFT95" i="32"/>
  <c r="WFI95" i="32"/>
  <c r="CLC95" i="32"/>
  <c r="VUY95" i="32"/>
  <c r="LZD95" i="32"/>
  <c r="KZY95" i="32"/>
  <c r="VFA95" i="32"/>
  <c r="RFC95" i="32"/>
  <c r="URO95" i="32"/>
  <c r="AFO95" i="32"/>
  <c r="GVT95" i="32"/>
  <c r="FXD95" i="32"/>
  <c r="UWR95" i="32"/>
  <c r="UVZ95" i="32"/>
  <c r="PWH95" i="32"/>
  <c r="ASY95" i="32"/>
  <c r="KUZ95" i="32"/>
  <c r="VEE95" i="32"/>
  <c r="IHU95" i="32"/>
  <c r="KYX95" i="32"/>
  <c r="FEX95" i="32"/>
  <c r="SKS95" i="32"/>
  <c r="UWC95" i="32"/>
  <c r="RTM95" i="32"/>
  <c r="XDJ95" i="32"/>
  <c r="WUJ95" i="32"/>
  <c r="HVO95" i="32"/>
  <c r="TBF95" i="32"/>
  <c r="TBJ95" i="32"/>
  <c r="UID95" i="32"/>
  <c r="SFL95" i="32"/>
  <c r="AFG95" i="32"/>
  <c r="JRS95" i="32"/>
  <c r="LOF95" i="32"/>
  <c r="MZI95" i="32"/>
  <c r="WIA95" i="32"/>
  <c r="PDS95" i="32"/>
  <c r="PIY95" i="32"/>
  <c r="USX95" i="32"/>
  <c r="LCE95" i="32"/>
  <c r="KXZ95" i="32"/>
  <c r="NOI95" i="32"/>
  <c r="WEV95" i="32"/>
  <c r="RJQ95" i="32"/>
  <c r="AEG95" i="32"/>
  <c r="BBA95" i="32"/>
  <c r="PGH95" i="32"/>
  <c r="SEO95" i="32"/>
  <c r="QYV95" i="32"/>
  <c r="ODD95" i="32"/>
  <c r="IXD95" i="32"/>
  <c r="TTE95" i="32"/>
  <c r="ANV95" i="32"/>
  <c r="NLA95" i="32"/>
  <c r="VCJ95" i="32"/>
  <c r="TQH95" i="32"/>
  <c r="WYT95" i="32"/>
  <c r="SUJ95" i="32"/>
  <c r="RGK95" i="32"/>
  <c r="UXI95" i="32"/>
  <c r="GII95" i="32"/>
  <c r="JPF95" i="32"/>
  <c r="SZM95" i="32"/>
  <c r="SUS95" i="32"/>
  <c r="CXD95" i="32"/>
  <c r="OQG95" i="32"/>
  <c r="PZR95" i="32"/>
  <c r="WNN95" i="32"/>
  <c r="OEF95" i="32"/>
  <c r="MLS95" i="32"/>
  <c r="EMX95" i="32"/>
  <c r="VMU95" i="32"/>
  <c r="AYN95" i="32"/>
  <c r="UEZ95" i="32"/>
  <c r="OO95" i="32"/>
  <c r="OCR95" i="32"/>
  <c r="AUL95" i="32"/>
  <c r="RIW95" i="32"/>
  <c r="LXF95" i="32"/>
  <c r="VYQ95" i="32"/>
  <c r="VWP95" i="32"/>
  <c r="GGM95" i="32"/>
  <c r="KOA95" i="32"/>
  <c r="NBQ95" i="32"/>
  <c r="WU95" i="32"/>
  <c r="EXX95" i="32"/>
  <c r="WP95" i="32"/>
  <c r="TNZ95" i="32"/>
  <c r="GQN95" i="32"/>
  <c r="GR95" i="32"/>
  <c r="FEW95" i="32"/>
  <c r="SAR95" i="32"/>
  <c r="TXB95" i="32"/>
  <c r="VLC95" i="32"/>
  <c r="IYS95" i="32"/>
  <c r="GXD95" i="32"/>
  <c r="QA95" i="32"/>
  <c r="EYV95" i="32"/>
  <c r="BIB95" i="32"/>
  <c r="AGT95" i="32"/>
  <c r="FLZ95" i="32"/>
  <c r="IHF95" i="32"/>
  <c r="PNF95" i="32"/>
  <c r="ICG95" i="32"/>
  <c r="DSN95" i="32"/>
  <c r="TIO95" i="32"/>
  <c r="LKX95" i="32"/>
  <c r="PDB95" i="32"/>
  <c r="IGC95" i="32"/>
  <c r="KFM95" i="32"/>
  <c r="LZH95" i="32"/>
  <c r="FMJ95" i="32"/>
  <c r="IJT95" i="32"/>
  <c r="DWP95" i="32"/>
  <c r="EZX95" i="32"/>
  <c r="GRP95" i="32"/>
  <c r="MII95" i="32"/>
  <c r="VCO95" i="32"/>
  <c r="KEO95" i="32"/>
  <c r="JIU95" i="32"/>
  <c r="PIO95" i="32"/>
  <c r="QJG95" i="32"/>
  <c r="VSQ95" i="32"/>
  <c r="UG95" i="32"/>
  <c r="RHW95" i="32"/>
  <c r="MT95" i="32"/>
  <c r="JIF95" i="32"/>
  <c r="KAK95" i="32"/>
  <c r="LZG95" i="32"/>
  <c r="ILF95" i="32"/>
  <c r="CUC95" i="32"/>
  <c r="DRQ95" i="32"/>
  <c r="BLX95" i="32"/>
  <c r="VTJ95" i="32"/>
  <c r="AUH95" i="32"/>
  <c r="CZW95" i="32"/>
  <c r="JFQ95" i="32"/>
  <c r="IO95" i="32"/>
  <c r="NYQ95" i="32"/>
  <c r="CYD95" i="32"/>
  <c r="RYU95" i="32"/>
  <c r="IOX95" i="32"/>
  <c r="FKW95" i="32"/>
  <c r="HBJ95" i="32"/>
  <c r="GXR95" i="32"/>
  <c r="FDH95" i="32"/>
  <c r="JNG95" i="32"/>
  <c r="FMZ95" i="32"/>
  <c r="AIW95" i="32"/>
  <c r="TRA95" i="32"/>
  <c r="HMB95" i="32"/>
  <c r="GGJ95" i="32"/>
  <c r="EIZ95" i="32"/>
  <c r="SOB95" i="32"/>
  <c r="ZT95" i="32"/>
  <c r="CSB95" i="32"/>
  <c r="TUP95" i="32"/>
  <c r="SMS95" i="32"/>
  <c r="EJM95" i="32"/>
  <c r="QJN95" i="32"/>
  <c r="LFX95" i="32"/>
  <c r="ATD95" i="32"/>
  <c r="QCZ95" i="32"/>
  <c r="LTC95" i="32"/>
  <c r="DDJ95" i="32"/>
  <c r="UXM95" i="32"/>
  <c r="IVQ95" i="32"/>
  <c r="QDL95" i="32"/>
  <c r="URY95" i="32"/>
  <c r="VBJ95" i="32"/>
  <c r="OWF95" i="32"/>
  <c r="QOB95" i="32"/>
  <c r="IIK95" i="32"/>
  <c r="HAX95" i="32"/>
  <c r="KXW95" i="32"/>
  <c r="UVT95" i="32"/>
  <c r="KZB95" i="32"/>
  <c r="EWG95" i="32"/>
  <c r="EXQ95" i="32"/>
  <c r="DWS95" i="32"/>
  <c r="FHW95" i="32"/>
  <c r="PMI95" i="32"/>
  <c r="LJD95" i="32"/>
  <c r="LFE95" i="32"/>
  <c r="QHJ95" i="32"/>
  <c r="SOV95" i="32"/>
  <c r="G99" i="32"/>
  <c r="FJQ95" i="32"/>
  <c r="NQS95" i="32"/>
  <c r="DYW95" i="32"/>
  <c r="HPZ95" i="32"/>
  <c r="MYY95" i="32"/>
  <c r="TVG95" i="32"/>
  <c r="QBK95" i="32"/>
  <c r="BKW95" i="32"/>
  <c r="KLH95" i="32"/>
  <c r="NVP95" i="32"/>
  <c r="QYR95" i="32"/>
  <c r="HZM95" i="32"/>
  <c r="GUW95" i="32"/>
  <c r="QZO95" i="32"/>
  <c r="SZV95" i="32"/>
  <c r="DVI95" i="32"/>
  <c r="IVT95" i="32"/>
  <c r="GFS95" i="32"/>
  <c r="DRR95" i="32"/>
  <c r="ITS95" i="32"/>
  <c r="FCD95" i="32"/>
  <c r="JHD95" i="32"/>
  <c r="CBI95" i="32"/>
  <c r="RPE95" i="32"/>
  <c r="PXL95" i="32"/>
  <c r="OXV95" i="32"/>
  <c r="XF95" i="32"/>
  <c r="IJO95" i="32"/>
  <c r="VYP95" i="32"/>
  <c r="OLN95" i="32"/>
  <c r="DTV95" i="32"/>
  <c r="WIH95" i="32"/>
  <c r="QJO95" i="32"/>
  <c r="KKA95" i="32"/>
  <c r="WMW95" i="32"/>
  <c r="DHS95" i="32"/>
  <c r="QOU95" i="32"/>
  <c r="QID95" i="32"/>
  <c r="FRQ95" i="32"/>
  <c r="RFP95" i="32"/>
  <c r="DBR95" i="32"/>
  <c r="WDD95" i="32"/>
  <c r="CZM95" i="32"/>
  <c r="FLX95" i="32"/>
  <c r="JWS95" i="32"/>
  <c r="LKV95" i="32"/>
  <c r="HYG95" i="32"/>
  <c r="IUH95" i="32"/>
  <c r="UKX95" i="32"/>
  <c r="VVX95" i="32"/>
  <c r="KTP95" i="32"/>
  <c r="SRV95" i="32"/>
  <c r="AJB95" i="32"/>
  <c r="NDP95" i="32"/>
  <c r="NZB95" i="32"/>
  <c r="MWN95" i="32"/>
  <c r="JZH95" i="32"/>
  <c r="JDU95" i="32"/>
  <c r="FLU95" i="32"/>
  <c r="OOP95" i="32"/>
  <c r="JUE95" i="32"/>
  <c r="OSW95" i="32"/>
  <c r="SAV95" i="32"/>
  <c r="LMB95" i="32"/>
  <c r="FQC95" i="32"/>
  <c r="HNY95" i="32"/>
  <c r="OSY95" i="32"/>
  <c r="KER95" i="32"/>
  <c r="RWZ95" i="32"/>
  <c r="JJF95" i="32"/>
  <c r="TLY95" i="32"/>
  <c r="JDY95" i="32"/>
  <c r="JKE95" i="32"/>
  <c r="HWF95" i="32"/>
  <c r="RLU95" i="32"/>
  <c r="ECE95" i="32"/>
  <c r="MKV95" i="32"/>
  <c r="DYS95" i="32"/>
  <c r="MYA95" i="32"/>
  <c r="BJZ95" i="32"/>
  <c r="NCW95" i="32"/>
  <c r="SBC95" i="32"/>
  <c r="APP95" i="32"/>
  <c r="TFE95" i="32"/>
  <c r="OUD95" i="32"/>
  <c r="TNB95" i="32"/>
  <c r="JDS95" i="32"/>
  <c r="GLO95" i="32"/>
  <c r="AZC95" i="32"/>
  <c r="HIO95" i="32"/>
  <c r="CJS95" i="32"/>
  <c r="JCM95" i="32"/>
  <c r="LHK95" i="32"/>
  <c r="RKM95" i="32"/>
  <c r="KDV95" i="32"/>
  <c r="GDG95" i="32"/>
  <c r="TNL95" i="32"/>
  <c r="UBW95" i="32"/>
  <c r="RJO95" i="32"/>
  <c r="SUE95" i="32"/>
  <c r="YF95" i="32"/>
  <c r="OSB95" i="32"/>
  <c r="NES95" i="32"/>
  <c r="NKJ95" i="32"/>
  <c r="NYH95" i="32"/>
  <c r="RXP95" i="32"/>
  <c r="DLC95" i="32"/>
  <c r="PUH95" i="32"/>
  <c r="BOX95" i="32"/>
  <c r="AFE95" i="32"/>
  <c r="ORP95" i="32"/>
  <c r="PZL95" i="32"/>
  <c r="VYZ95" i="32"/>
  <c r="GKE95" i="32"/>
  <c r="PIJ95" i="32"/>
  <c r="RFV95" i="32"/>
  <c r="HAB95" i="32"/>
  <c r="KYP95" i="32"/>
  <c r="VTM95" i="32"/>
  <c r="PQN95" i="32"/>
  <c r="QRF95" i="32"/>
  <c r="QVI95" i="32"/>
  <c r="HUW95" i="32"/>
  <c r="JFF95" i="32"/>
  <c r="WLM95" i="32"/>
  <c r="JYN95" i="32"/>
  <c r="LNS95" i="32"/>
  <c r="MIM95" i="32"/>
  <c r="WBH95" i="32"/>
  <c r="WFO95" i="32"/>
  <c r="NJP95" i="32"/>
  <c r="SHB95" i="32"/>
  <c r="PPC95" i="32"/>
  <c r="VGI95" i="32"/>
  <c r="VQH95" i="32"/>
  <c r="UFQ95" i="32"/>
  <c r="IUB95" i="32"/>
  <c r="PDQ95" i="32"/>
  <c r="LNH95" i="32"/>
  <c r="EXD95" i="32"/>
  <c r="CDD95" i="32"/>
  <c r="PHE95" i="32"/>
  <c r="E95" i="32"/>
  <c r="HDF95" i="32"/>
  <c r="WDH95" i="32"/>
  <c r="SDM95" i="32"/>
  <c r="NMJ95" i="32"/>
  <c r="UIE95" i="32"/>
  <c r="VCP95" i="32"/>
  <c r="PLT95" i="32"/>
  <c r="QLM95" i="32"/>
  <c r="AIF95" i="32"/>
  <c r="UFI95" i="32"/>
  <c r="UZY95" i="32"/>
  <c r="AD95" i="32"/>
  <c r="HJJ95" i="32"/>
  <c r="KCZ95" i="32"/>
  <c r="OEM95" i="32"/>
  <c r="FZJ95" i="32"/>
  <c r="FUL95" i="32"/>
  <c r="ETT95" i="32"/>
  <c r="HAP95" i="32"/>
  <c r="BEC95" i="32"/>
  <c r="WUK95" i="32"/>
  <c r="KSW95" i="32"/>
  <c r="JUD95" i="32"/>
  <c r="JSR95" i="32"/>
  <c r="TYL95" i="32"/>
  <c r="DTP95" i="32"/>
  <c r="VJL95" i="32"/>
  <c r="IQH95" i="32"/>
  <c r="BWZ95" i="32"/>
  <c r="USM95" i="32"/>
  <c r="VTI95" i="32"/>
  <c r="HRM95" i="32"/>
  <c r="DLP95" i="32"/>
  <c r="QGB95" i="32"/>
  <c r="GJT95" i="32"/>
  <c r="HNA95" i="32"/>
  <c r="RHC95" i="32"/>
  <c r="ODW95" i="32"/>
  <c r="KQZ95" i="32"/>
  <c r="AVX95" i="32"/>
  <c r="HCJ95" i="32"/>
  <c r="RUQ95" i="32"/>
  <c r="PRC95" i="32"/>
  <c r="LZT95" i="32"/>
  <c r="PRP95" i="32"/>
  <c r="DRF95" i="32"/>
  <c r="PVF95" i="32"/>
  <c r="CRQ95" i="32"/>
  <c r="THI95" i="32"/>
  <c r="JYC95" i="32"/>
  <c r="LY95" i="32"/>
  <c r="VFO95" i="32"/>
  <c r="PTH95" i="32"/>
  <c r="MTU95" i="32"/>
  <c r="EEB95" i="32"/>
  <c r="EJN95" i="32"/>
  <c r="IYH95" i="32"/>
  <c r="KEA95" i="32"/>
  <c r="MMJ95" i="32"/>
  <c r="OFX95" i="32"/>
  <c r="ADS95" i="32"/>
  <c r="HTF95" i="32"/>
  <c r="DIM95" i="32"/>
  <c r="BVH95" i="32"/>
  <c r="HTO95" i="32"/>
  <c r="ICQ95" i="32"/>
  <c r="MDC95" i="32"/>
  <c r="IRB95" i="32"/>
  <c r="KZG95" i="32"/>
  <c r="CJD95" i="32"/>
  <c r="UP95" i="32"/>
  <c r="USF95" i="32"/>
  <c r="DGY95" i="32"/>
  <c r="WVU95" i="32"/>
  <c r="LZL95" i="32"/>
  <c r="OV95" i="32"/>
  <c r="IRN95" i="32"/>
  <c r="GMP95" i="32"/>
  <c r="TGC95" i="32"/>
  <c r="IHS95" i="32"/>
  <c r="CCA95" i="32"/>
  <c r="HSF95" i="32"/>
  <c r="BBP95" i="32"/>
  <c r="GMX95" i="32"/>
  <c r="DOF95" i="32"/>
  <c r="JZJ95" i="32"/>
  <c r="MQR95" i="32"/>
  <c r="AHT95" i="32"/>
  <c r="POF95" i="32"/>
  <c r="SCO95" i="32"/>
  <c r="HTS95" i="32"/>
  <c r="ADX95" i="32"/>
  <c r="GUU95" i="32"/>
  <c r="ODP95" i="32"/>
  <c r="UBB95" i="32"/>
  <c r="JVI95" i="32"/>
  <c r="CSR95" i="32"/>
  <c r="VIP95" i="32"/>
  <c r="OUY95" i="32"/>
  <c r="NZH95" i="32"/>
  <c r="TVZ95" i="32"/>
  <c r="CM95" i="32"/>
  <c r="JFY95" i="32"/>
  <c r="IIF95" i="32"/>
  <c r="KOO95" i="32"/>
  <c r="FFF95" i="32"/>
  <c r="DQU95" i="32"/>
  <c r="NPT95" i="32"/>
  <c r="WTA95" i="32"/>
  <c r="OMA95" i="32"/>
  <c r="SYP95" i="32"/>
  <c r="TAL95" i="32"/>
  <c r="GKX95" i="32"/>
  <c r="QPQ95" i="32"/>
  <c r="MKM95" i="32"/>
  <c r="MTT95" i="32"/>
  <c r="FVB95" i="32"/>
  <c r="DSH95" i="32"/>
  <c r="RJ95" i="32"/>
  <c r="RTK95" i="32"/>
  <c r="UKA95" i="32"/>
  <c r="HVD95" i="32"/>
  <c r="JJI95" i="32"/>
  <c r="HIE95" i="32"/>
  <c r="FYE95" i="32"/>
  <c r="DWG95" i="32"/>
  <c r="HCT95" i="32"/>
  <c r="LLJ95" i="32"/>
  <c r="IEV95" i="32"/>
  <c r="PX95" i="32"/>
  <c r="PVY95" i="32"/>
  <c r="VBA95" i="32"/>
  <c r="EAS95" i="32"/>
  <c r="KOX95" i="32"/>
  <c r="ZX95" i="32"/>
  <c r="PSW95" i="32"/>
  <c r="IOF95" i="32"/>
  <c r="MJL95" i="32"/>
  <c r="WNZ95" i="32"/>
  <c r="BRE95" i="32"/>
  <c r="JYO95" i="32"/>
  <c r="BGC95" i="32"/>
  <c r="LYT95" i="32"/>
  <c r="JWR95" i="32"/>
  <c r="CAD95" i="32"/>
  <c r="HLT95" i="32"/>
  <c r="MXA95" i="32"/>
  <c r="MLM95" i="32"/>
  <c r="LJN95" i="32"/>
  <c r="BRQ95" i="32"/>
  <c r="JYW95" i="32"/>
  <c r="FVL95" i="32"/>
  <c r="BMF95" i="32"/>
  <c r="MXS95" i="32"/>
  <c r="UKN95" i="32"/>
  <c r="JTS95" i="32"/>
  <c r="SJL95" i="32"/>
  <c r="IMY95" i="32"/>
  <c r="JIP95" i="32"/>
  <c r="HHJ95" i="32"/>
  <c r="F96" i="32"/>
  <c r="CWT95" i="32"/>
  <c r="D99" i="32"/>
  <c r="HJN95" i="32"/>
  <c r="YZ95" i="32"/>
  <c r="DQA95" i="32"/>
  <c r="LEZ95" i="32"/>
  <c r="WJL95" i="32"/>
  <c r="EGX95" i="32"/>
  <c r="HGR95" i="32"/>
  <c r="ONN95" i="32"/>
  <c r="WXW95" i="32"/>
  <c r="IZG95" i="32"/>
  <c r="GDA95" i="32"/>
  <c r="FKH95" i="32"/>
  <c r="IPE95" i="32"/>
  <c r="MDT95" i="32"/>
  <c r="ORS95" i="32"/>
  <c r="WAC95" i="32"/>
  <c r="QMT95" i="32"/>
  <c r="AYM95" i="32"/>
  <c r="NNN95" i="32"/>
  <c r="BGV95" i="32"/>
  <c r="IBJ95" i="32"/>
  <c r="CXH95" i="32"/>
  <c r="EKP95" i="32"/>
  <c r="RCN95" i="32"/>
  <c r="KTJ95" i="32"/>
  <c r="DXG95" i="32"/>
  <c r="GKM95" i="32"/>
  <c r="FBV95" i="32"/>
  <c r="UYT95" i="32"/>
  <c r="VRO95" i="32"/>
  <c r="BZE95" i="32"/>
  <c r="CUS95" i="32"/>
  <c r="CGF95" i="32"/>
  <c r="OGO95" i="32"/>
  <c r="WYM95" i="32"/>
  <c r="MVB95" i="32"/>
  <c r="CDL95" i="32"/>
  <c r="AVN95" i="32"/>
  <c r="UBN95" i="32"/>
  <c r="SUG95" i="32"/>
  <c r="ONZ95" i="32"/>
  <c r="QAL95" i="32"/>
  <c r="JQN95" i="32"/>
  <c r="JGI95" i="32"/>
  <c r="GXX95" i="32"/>
  <c r="RZM95" i="32"/>
  <c r="KDU95" i="32"/>
  <c r="OZB95" i="32"/>
  <c r="FJI95" i="32"/>
  <c r="OFG95" i="32"/>
  <c r="PVE95" i="32"/>
  <c r="TJK95" i="32"/>
  <c r="SBO95" i="32"/>
  <c r="UKG95" i="32"/>
  <c r="SGR95" i="32"/>
  <c r="HJM95" i="32"/>
  <c r="ROP95" i="32"/>
  <c r="IRP95" i="32"/>
  <c r="DM95" i="32"/>
  <c r="OES95" i="32"/>
  <c r="VWY95" i="32"/>
  <c r="QOW95" i="32"/>
  <c r="QPL95" i="32"/>
  <c r="RGG95" i="32"/>
  <c r="RVF95" i="32"/>
  <c r="RKA95" i="32"/>
  <c r="UCF95" i="32"/>
  <c r="WVQ95" i="32"/>
  <c r="EG95" i="32"/>
  <c r="AYW95" i="32"/>
  <c r="MLF95" i="32"/>
  <c r="WXO95" i="32"/>
  <c r="RNJ95" i="32"/>
  <c r="UPO95" i="32"/>
  <c r="BZU95" i="32"/>
  <c r="ILL95" i="32"/>
  <c r="JAW95" i="32"/>
  <c r="ATU95" i="32"/>
  <c r="MXB95" i="32"/>
  <c r="KZN95" i="32"/>
  <c r="TPQ95" i="32"/>
  <c r="WEK95" i="32"/>
  <c r="VFT95" i="32"/>
  <c r="IDG95" i="32"/>
  <c r="WQR95" i="32"/>
  <c r="EBF95" i="32"/>
  <c r="UUX95" i="32"/>
  <c r="VJP95" i="32"/>
  <c r="WWB95" i="32"/>
  <c r="VFV95" i="32"/>
  <c r="BRL95" i="32"/>
  <c r="GMY95" i="32"/>
  <c r="PBC95" i="32"/>
  <c r="OXC95" i="32"/>
  <c r="DQT95" i="32"/>
  <c r="RJT95" i="32"/>
  <c r="MWX95" i="32"/>
  <c r="XBO95" i="32"/>
  <c r="REP95" i="32"/>
  <c r="QKC95" i="32"/>
  <c r="SBQ95" i="32"/>
  <c r="QPI95" i="32"/>
  <c r="JNT95" i="32"/>
  <c r="SCK95" i="32"/>
  <c r="EW95" i="32"/>
  <c r="SCU95" i="32"/>
  <c r="THK95" i="32"/>
  <c r="POQ95" i="32"/>
  <c r="TRP95" i="32"/>
  <c r="QYN95" i="32"/>
  <c r="UZI95" i="32"/>
  <c r="FO95" i="32"/>
  <c r="LDS95" i="32"/>
  <c r="XEL95" i="32"/>
  <c r="TXH95" i="32"/>
  <c r="RVO95" i="32"/>
  <c r="JRL95" i="32"/>
  <c r="GN95" i="32"/>
  <c r="TPM95" i="32"/>
  <c r="WOU95" i="32"/>
  <c r="BHQ95" i="32"/>
  <c r="VFQ95" i="32"/>
  <c r="PFV95" i="32"/>
  <c r="MSI95" i="32"/>
  <c r="LHF95" i="32"/>
  <c r="RAJ95" i="32"/>
  <c r="JZN95" i="32"/>
  <c r="HQB95" i="32"/>
  <c r="WBG95" i="32"/>
  <c r="TAA95" i="32"/>
  <c r="VNA95" i="32"/>
  <c r="TXZ95" i="32"/>
  <c r="HGN95" i="32"/>
  <c r="IJK95" i="32"/>
  <c r="MSA95" i="32"/>
  <c r="WRU95" i="32"/>
  <c r="VWG95" i="32"/>
  <c r="GF95" i="32"/>
  <c r="OEP95" i="32"/>
  <c r="VQF95" i="32"/>
  <c r="THO95" i="32"/>
  <c r="CFI95" i="32"/>
  <c r="TVE95" i="32"/>
  <c r="CWN95" i="32"/>
  <c r="DUU95" i="32"/>
  <c r="FTP95" i="32"/>
  <c r="SWG95" i="32"/>
  <c r="AEO95" i="32"/>
  <c r="CEA95" i="32"/>
  <c r="URS95" i="32"/>
  <c r="RQK95" i="32"/>
  <c r="JNP95" i="32"/>
  <c r="DFO95" i="32"/>
  <c r="LAY95" i="32"/>
  <c r="OZD95" i="32"/>
  <c r="SFA95" i="32"/>
  <c r="OMR95" i="32"/>
  <c r="TIX95" i="32"/>
  <c r="UB95" i="32"/>
  <c r="HEY95" i="32"/>
  <c r="CYK95" i="32"/>
  <c r="UAU95" i="32"/>
  <c r="HKU95" i="32"/>
  <c r="CB95" i="32"/>
  <c r="LRT95" i="32"/>
  <c r="ICY95" i="32"/>
  <c r="MVG95" i="32"/>
  <c r="BEL95" i="32"/>
  <c r="CXY95" i="32"/>
  <c r="VWF95" i="32"/>
  <c r="EHE95" i="32"/>
  <c r="KOJ95" i="32"/>
  <c r="OIE95" i="32"/>
  <c r="BFS95" i="32"/>
  <c r="HYP95" i="32"/>
  <c r="FTR95" i="32"/>
  <c r="LXX95" i="32"/>
  <c r="AQW95" i="32"/>
  <c r="HOY95" i="32"/>
  <c r="GUX95" i="32"/>
  <c r="KPF95" i="32"/>
  <c r="QHP95" i="32"/>
  <c r="GYS95" i="32"/>
  <c r="DKQ95" i="32"/>
  <c r="LCA95" i="32"/>
  <c r="RTI95" i="32"/>
  <c r="RQN95" i="32"/>
  <c r="NWN95" i="32"/>
  <c r="V95" i="32"/>
  <c r="NVZ95" i="32"/>
  <c r="YL95" i="32"/>
  <c r="LTU95" i="32"/>
  <c r="PEH95" i="32"/>
  <c r="EGO95" i="32"/>
  <c r="EIS95" i="32"/>
  <c r="GLZ95" i="32"/>
  <c r="EQK95" i="32"/>
  <c r="KAO95" i="32"/>
  <c r="JGU95" i="32"/>
  <c r="AAK95" i="32"/>
  <c r="MQO95" i="32"/>
  <c r="VZI95" i="32"/>
  <c r="EZY95" i="32"/>
  <c r="GGH95" i="32"/>
  <c r="FNG95" i="32"/>
  <c r="MHW95" i="32"/>
  <c r="NIY95" i="32"/>
  <c r="BAN95" i="32"/>
  <c r="UQO95" i="32"/>
  <c r="TYK95" i="32"/>
  <c r="CUP95" i="32"/>
  <c r="VXB95" i="32"/>
  <c r="WHK95" i="32"/>
  <c r="EFA95" i="32"/>
  <c r="QV95" i="32"/>
  <c r="CQP95" i="32"/>
  <c r="KNW95" i="32"/>
  <c r="FXX95" i="32"/>
  <c r="QWO95" i="32"/>
  <c r="LYH95" i="32"/>
  <c r="CKZ95" i="32"/>
  <c r="OPC95" i="32"/>
  <c r="SVZ95" i="32"/>
  <c r="WZC95" i="32"/>
  <c r="VHB95" i="32"/>
  <c r="ILW95" i="32"/>
  <c r="VPI95" i="32"/>
  <c r="SGM95" i="32"/>
  <c r="JUI95" i="32"/>
  <c r="AMV95" i="32"/>
  <c r="RMI95" i="32"/>
  <c r="ASN95" i="32"/>
  <c r="JKH95" i="32"/>
  <c r="NHP95" i="32"/>
  <c r="REF95" i="32"/>
  <c r="JHB95" i="32"/>
  <c r="HWC95" i="32"/>
  <c r="KVG95" i="32"/>
  <c r="GRS95" i="32"/>
  <c r="HNH95" i="32"/>
  <c r="RDA95" i="32"/>
  <c r="DME95" i="32"/>
  <c r="UNS95" i="32"/>
  <c r="TOA95" i="32"/>
  <c r="JRZ95" i="32"/>
  <c r="BBT95" i="32"/>
  <c r="UQT95" i="32"/>
  <c r="NCI95" i="32"/>
  <c r="EIC95" i="32"/>
  <c r="HAL95" i="32"/>
  <c r="JZF95" i="32"/>
  <c r="QMI95" i="32"/>
  <c r="SNP95" i="32"/>
  <c r="FIJ95" i="32"/>
  <c r="KSB95" i="32"/>
  <c r="BGN95" i="32"/>
  <c r="AIH95" i="32"/>
  <c r="IVV95" i="32"/>
  <c r="NFL95" i="32"/>
  <c r="ORU95" i="32"/>
  <c r="AFF95" i="32"/>
  <c r="LVH95" i="32"/>
  <c r="JWW95" i="32"/>
  <c r="QSK95" i="32"/>
  <c r="QNN95" i="32"/>
  <c r="FAB95" i="32"/>
  <c r="RIM95" i="32"/>
  <c r="ISG95" i="32"/>
  <c r="JWP95" i="32"/>
  <c r="WSM95" i="32"/>
  <c r="HXI95" i="32"/>
  <c r="FUN95" i="32"/>
  <c r="OBA95" i="32"/>
  <c r="CJM95" i="32"/>
  <c r="KWK95" i="32"/>
  <c r="MNS95" i="32"/>
  <c r="FDP95" i="32"/>
  <c r="GEE95" i="32"/>
  <c r="USS95" i="32"/>
  <c r="FWL95" i="32"/>
  <c r="HXK95" i="32"/>
  <c r="SZN95" i="32"/>
  <c r="OHB95" i="32"/>
  <c r="BRY95" i="32"/>
  <c r="CJH95" i="32"/>
  <c r="KQK95" i="32"/>
  <c r="CEO95" i="32"/>
  <c r="UEB95" i="32"/>
  <c r="ITP95" i="32"/>
  <c r="WSJ95" i="32"/>
  <c r="JEW95" i="32"/>
  <c r="GDP95" i="32"/>
  <c r="HCN95" i="32"/>
  <c r="EDA95" i="32"/>
  <c r="DDZ95" i="32"/>
  <c r="FBS95" i="32"/>
  <c r="IXB95" i="32"/>
  <c r="LDE95" i="32"/>
  <c r="MHM95" i="32"/>
  <c r="BJG95" i="32"/>
  <c r="ENE95" i="32"/>
  <c r="QRT95" i="32"/>
  <c r="TPZ95" i="32"/>
  <c r="BYF95" i="32"/>
  <c r="OMZ95" i="32"/>
  <c r="CGL95" i="32"/>
  <c r="CVW95" i="32"/>
  <c r="XAU95" i="32"/>
  <c r="POI95" i="32"/>
  <c r="LFV95" i="32"/>
  <c r="MYF95" i="32"/>
  <c r="HGL95" i="32"/>
  <c r="GUR95" i="32"/>
  <c r="PVR95" i="32"/>
  <c r="GUZ95" i="32"/>
  <c r="KJO95" i="32"/>
  <c r="FZF95" i="32"/>
  <c r="CJX95" i="32"/>
  <c r="DID95" i="32"/>
  <c r="XEF95" i="32"/>
  <c r="MBW95" i="32"/>
  <c r="QJM95" i="32"/>
  <c r="QJA95" i="32"/>
  <c r="RAS95" i="32"/>
  <c r="SGG95" i="32"/>
  <c r="OCQ95" i="32"/>
  <c r="VFY95" i="32"/>
  <c r="FTG95" i="32"/>
  <c r="CDS95" i="32"/>
  <c r="TMS95" i="32"/>
  <c r="TQP95" i="32"/>
  <c r="GNX95" i="32"/>
  <c r="PKR95" i="32"/>
  <c r="CHL95" i="32"/>
  <c r="TUD95" i="32"/>
  <c r="UO95" i="32"/>
  <c r="NSM95" i="32"/>
  <c r="PXH95" i="32"/>
  <c r="SVT95" i="32"/>
  <c r="WGE95" i="32"/>
  <c r="SMO95" i="32"/>
  <c r="UDX95" i="32"/>
  <c r="XAJ95" i="32"/>
  <c r="USR95" i="32"/>
  <c r="FOX95" i="32"/>
  <c r="AKR95" i="32"/>
  <c r="FNH95" i="32"/>
  <c r="OMI95" i="32"/>
  <c r="JSJ95" i="32"/>
  <c r="TDK95" i="32"/>
  <c r="WIM95" i="32"/>
  <c r="BJS95" i="32"/>
  <c r="KJP95" i="32"/>
  <c r="LDP95" i="32"/>
  <c r="ELW95" i="32"/>
  <c r="EFT95" i="32"/>
  <c r="MAN95" i="32"/>
  <c r="ULI95" i="32"/>
  <c r="WOM95" i="32"/>
  <c r="LDR95" i="32"/>
  <c r="OQD95" i="32"/>
  <c r="WBC95" i="32"/>
  <c r="GUH95" i="32"/>
  <c r="BMI95" i="32"/>
  <c r="WOZ95" i="32"/>
  <c r="SIS95" i="32"/>
  <c r="WTN95" i="32"/>
  <c r="BAK95" i="32"/>
  <c r="HPQ95" i="32"/>
  <c r="QDY95" i="32"/>
  <c r="QXA95" i="32"/>
  <c r="GQQ95" i="32"/>
  <c r="RYW95" i="32"/>
  <c r="PFF95" i="32"/>
  <c r="NHT95" i="32"/>
  <c r="TDG95" i="32"/>
  <c r="RSG95" i="32"/>
  <c r="DKI95" i="32"/>
  <c r="TKU95" i="32"/>
  <c r="RKZ95" i="32"/>
  <c r="WOS95" i="32"/>
  <c r="HEG95" i="32"/>
  <c r="UUY95" i="32"/>
  <c r="KEK95" i="32"/>
  <c r="RBH95" i="32"/>
  <c r="RKP95" i="32"/>
  <c r="VJB95" i="32"/>
  <c r="IVJ95" i="32"/>
  <c r="DWV95" i="32"/>
  <c r="RPW95" i="32"/>
  <c r="VOX95" i="32"/>
  <c r="UJI95" i="32"/>
  <c r="WDJ95" i="32"/>
  <c r="CPT95" i="32"/>
  <c r="KUW95" i="32"/>
  <c r="VLI95" i="32"/>
  <c r="DXF95" i="32"/>
  <c r="WFM95" i="32"/>
  <c r="RRM95" i="32"/>
  <c r="TFX95" i="32"/>
  <c r="NQE95" i="32"/>
  <c r="SJM95" i="32"/>
  <c r="KRN95" i="32"/>
  <c r="JTM95" i="32"/>
  <c r="UDS95" i="32"/>
  <c r="DMR95" i="32"/>
  <c r="IOV95" i="32"/>
  <c r="NK95" i="32"/>
  <c r="NHE95" i="32"/>
  <c r="UGX95" i="32"/>
  <c r="QCH95" i="32"/>
  <c r="OGX95" i="32"/>
  <c r="HOS95" i="32"/>
  <c r="HXJ95" i="32"/>
  <c r="BTM95" i="32"/>
  <c r="JUR95" i="32"/>
  <c r="XCU95" i="32"/>
  <c r="VYC95" i="32"/>
  <c r="UOZ95" i="32"/>
  <c r="H97" i="32"/>
  <c r="OLF95" i="32"/>
  <c r="GIL95" i="32"/>
  <c r="CW95" i="32"/>
  <c r="ATV95" i="32"/>
  <c r="HAJ95" i="32"/>
  <c r="UQK95" i="32"/>
  <c r="MEQ95" i="32"/>
  <c r="GUQ95" i="32"/>
  <c r="JKP95" i="32"/>
  <c r="PSU95" i="32"/>
  <c r="RGV95" i="32"/>
  <c r="TVI95" i="32"/>
  <c r="RIF95" i="32"/>
  <c r="AR95" i="32"/>
  <c r="COS95" i="32"/>
  <c r="CXK95" i="32"/>
  <c r="LKH95" i="32"/>
  <c r="KVV95" i="32"/>
  <c r="CNB95" i="32"/>
  <c r="PZA95" i="32"/>
  <c r="TUO95" i="32"/>
  <c r="PYU95" i="32"/>
  <c r="HCV95" i="32"/>
  <c r="CZT95" i="32"/>
  <c r="TPR95" i="32"/>
  <c r="BPC95" i="32"/>
  <c r="SBP95" i="32"/>
  <c r="FYH95" i="32"/>
  <c r="YH95" i="32"/>
  <c r="NNY95" i="32"/>
  <c r="FAW95" i="32"/>
  <c r="JQC95" i="32"/>
  <c r="HYX95" i="32"/>
  <c r="DRT95" i="32"/>
  <c r="UIW95" i="32"/>
  <c r="ELN95" i="32"/>
  <c r="TPF95" i="32"/>
  <c r="VAZ95" i="32"/>
  <c r="UCI95" i="32"/>
  <c r="WZV95" i="32"/>
  <c r="PMN95" i="32"/>
  <c r="JXK95" i="32"/>
  <c r="UQV95" i="32"/>
  <c r="AWC95" i="32"/>
  <c r="AEV95" i="32"/>
  <c r="FPQ95" i="32"/>
  <c r="UXB95" i="32"/>
  <c r="IFT95" i="32"/>
  <c r="CQ95" i="32"/>
  <c r="KMQ95" i="32"/>
  <c r="BWG95" i="32"/>
  <c r="KGF95" i="32"/>
  <c r="FGN95" i="32"/>
  <c r="OMS95" i="32"/>
  <c r="EGN95" i="32"/>
  <c r="CHJ95" i="32"/>
  <c r="TQJ95" i="32"/>
  <c r="MCY95" i="32"/>
  <c r="WBN95" i="32"/>
  <c r="AFY95" i="32"/>
  <c r="GTQ95" i="32"/>
  <c r="OEQ95" i="32"/>
  <c r="QCL95" i="32"/>
  <c r="FAQ95" i="32"/>
  <c r="DUJ95" i="32"/>
  <c r="PGU95" i="32"/>
  <c r="PYY95" i="32"/>
  <c r="PKA95" i="32"/>
  <c r="SQE95" i="32"/>
  <c r="ATO95" i="32"/>
  <c r="GJI95" i="32"/>
  <c r="UBY95" i="32"/>
  <c r="GOO95" i="32"/>
  <c r="KPR95" i="32"/>
  <c r="OQF95" i="32"/>
  <c r="SEW95" i="32"/>
  <c r="STY95" i="32"/>
  <c r="GLA95" i="32"/>
  <c r="BNO95" i="32"/>
  <c r="JIK95" i="32"/>
  <c r="QNO95" i="32"/>
  <c r="GSI95" i="32"/>
  <c r="UWA95" i="32"/>
  <c r="BNI95" i="32"/>
  <c r="KDP95" i="32"/>
  <c r="AZH95" i="32"/>
  <c r="BGM95" i="32"/>
  <c r="QWF95" i="32"/>
  <c r="RNQ95" i="32"/>
  <c r="SHI95" i="32"/>
  <c r="HIW95" i="32"/>
  <c r="LEX95" i="32"/>
  <c r="RCP95" i="32"/>
  <c r="DZC95" i="32"/>
  <c r="PCU95" i="32"/>
  <c r="HSZ95" i="32"/>
  <c r="NKB95" i="32"/>
  <c r="BQI95" i="32"/>
  <c r="RJG95" i="32"/>
  <c r="BSK95" i="32"/>
  <c r="MKT95" i="32"/>
  <c r="FYM95" i="32"/>
  <c r="GTS95" i="32"/>
  <c r="IUW95" i="32"/>
  <c r="JOR95" i="32"/>
  <c r="OPS95" i="32"/>
  <c r="MXO95" i="32"/>
  <c r="GNR95" i="32"/>
  <c r="EMD95" i="32"/>
  <c r="TBV95" i="32"/>
  <c r="CFT95" i="32"/>
  <c r="RSV95" i="32"/>
  <c r="KBI95" i="32"/>
  <c r="LNY95" i="32"/>
  <c r="MG95" i="32"/>
  <c r="OQW95" i="32"/>
  <c r="FYL95" i="32"/>
  <c r="QD95" i="32"/>
  <c r="NRU95" i="32"/>
  <c r="LIA95" i="32"/>
  <c r="DDB95" i="32"/>
  <c r="JGR95" i="32"/>
  <c r="PXQ95" i="32"/>
  <c r="AIM95" i="32"/>
  <c r="LYY95" i="32"/>
  <c r="QIP95" i="32"/>
  <c r="ACL95" i="32"/>
  <c r="OEJ95" i="32"/>
  <c r="HRU95" i="32"/>
  <c r="EUW95" i="32"/>
  <c r="NRP95" i="32"/>
  <c r="UJX95" i="32"/>
  <c r="FFK95" i="32"/>
  <c r="QXY95" i="32"/>
  <c r="JXD95" i="32"/>
  <c r="DQS95" i="32"/>
  <c r="CWW95" i="32"/>
  <c r="PDM95" i="32"/>
  <c r="SWP95" i="32"/>
  <c r="NEB95" i="32"/>
  <c r="NQU95" i="32"/>
  <c r="MUK95" i="32"/>
  <c r="IGE95" i="32"/>
  <c r="VVS95" i="32"/>
  <c r="AQX95" i="32"/>
  <c r="GGP95" i="32"/>
  <c r="ATX95" i="32"/>
  <c r="TNU95" i="32"/>
  <c r="CHB95" i="32"/>
  <c r="IYP95" i="32"/>
  <c r="JEV95" i="32"/>
  <c r="EUA95" i="32"/>
  <c r="ONQ95" i="32"/>
  <c r="NZQ95" i="32"/>
  <c r="KGS95" i="32"/>
  <c r="SNK95" i="32"/>
  <c r="HN95" i="32"/>
  <c r="UMA95" i="32"/>
  <c r="DHA95" i="32"/>
  <c r="IBH95" i="32"/>
  <c r="JOI95" i="32"/>
  <c r="PYI95" i="32"/>
  <c r="OIB95" i="32"/>
  <c r="HXV95" i="32"/>
  <c r="OYR95" i="32"/>
  <c r="HMD95" i="32"/>
  <c r="VQI95" i="32"/>
  <c r="PMB95" i="32"/>
  <c r="MND95" i="32"/>
  <c r="CBN95" i="32"/>
  <c r="BMX95" i="32"/>
  <c r="LQJ95" i="32"/>
  <c r="MEP95" i="32"/>
  <c r="GOX95" i="32"/>
  <c r="ADR95" i="32"/>
  <c r="VXT95" i="32"/>
  <c r="LNE95" i="32"/>
  <c r="CZK95" i="32"/>
  <c r="DBX95" i="32"/>
  <c r="MWI95" i="32"/>
  <c r="LVG95" i="32"/>
  <c r="JHJ95" i="32"/>
  <c r="DBM95" i="32"/>
  <c r="EYA95" i="32"/>
  <c r="GLB95" i="32"/>
  <c r="MPM95" i="32"/>
  <c r="VIZ95" i="32"/>
  <c r="QWJ95" i="32"/>
  <c r="QXN95" i="32"/>
  <c r="WNW95" i="32"/>
  <c r="OYL95" i="32"/>
  <c r="BVT95" i="32"/>
  <c r="MFF95" i="32"/>
  <c r="RAI95" i="32"/>
  <c r="TCT95" i="32"/>
  <c r="RUT95" i="32"/>
  <c r="NNF95" i="32"/>
  <c r="EGA95" i="32"/>
  <c r="DVN95" i="32"/>
  <c r="DIX95" i="32"/>
  <c r="HOU95" i="32"/>
  <c r="ITF95" i="32"/>
  <c r="RYE95" i="32"/>
  <c r="IEG95" i="32"/>
  <c r="MUG95" i="32"/>
  <c r="UGW95" i="32"/>
  <c r="IUQ95" i="32"/>
  <c r="HBM95" i="32"/>
  <c r="CTF95" i="32"/>
  <c r="JPA95" i="32"/>
  <c r="OIY95" i="32"/>
  <c r="WBK95" i="32"/>
  <c r="KOK95" i="32"/>
  <c r="ENC95" i="32"/>
  <c r="OJU95" i="32"/>
  <c r="JQM95" i="32"/>
  <c r="QAW95" i="32"/>
  <c r="MOV95" i="32"/>
  <c r="MYP95" i="32"/>
  <c r="PMQ95" i="32"/>
  <c r="DWA95" i="32"/>
  <c r="HNE95" i="32"/>
  <c r="WHL95" i="32"/>
  <c r="SSH95" i="32"/>
  <c r="WL95" i="32"/>
  <c r="JXU95" i="32"/>
  <c r="RPV95" i="32"/>
  <c r="RXC95" i="32"/>
  <c r="KHJ95" i="32"/>
  <c r="WWZ95" i="32"/>
  <c r="RTJ95" i="32"/>
  <c r="PFT95" i="32"/>
  <c r="PZP95" i="32"/>
  <c r="DYH95" i="32"/>
  <c r="WHH95" i="32"/>
  <c r="PFZ95" i="32"/>
  <c r="TTT95" i="32"/>
  <c r="KNL95" i="32"/>
  <c r="PIP95" i="32"/>
  <c r="VLH95" i="32"/>
  <c r="PNB95" i="32"/>
  <c r="NIX95" i="32"/>
  <c r="TBP95" i="32"/>
  <c r="EPN95" i="32"/>
  <c r="OXL95" i="32"/>
  <c r="NNG95" i="32"/>
  <c r="AGV95" i="32"/>
  <c r="CCH95" i="32"/>
  <c r="LEW95" i="32"/>
  <c r="FPK95" i="32"/>
  <c r="LVS95" i="32"/>
  <c r="KPI95" i="32"/>
  <c r="SSF95" i="32"/>
  <c r="NUI95" i="32"/>
  <c r="NZV95" i="32"/>
  <c r="VTR95" i="32"/>
  <c r="RPP95" i="32"/>
  <c r="NLF95" i="32"/>
  <c r="COY95" i="32"/>
  <c r="FWG95" i="32"/>
  <c r="NJE95" i="32"/>
  <c r="TBR95" i="32"/>
  <c r="OZ95" i="32"/>
  <c r="CBV95" i="32"/>
  <c r="IQD95" i="32"/>
  <c r="KVW95" i="32"/>
  <c r="IPJ95" i="32"/>
  <c r="JPW95" i="32"/>
  <c r="TMT95" i="32"/>
  <c r="ITM95" i="32"/>
  <c r="MHS95" i="32"/>
  <c r="LEQ95" i="32"/>
  <c r="LHC95" i="32"/>
  <c r="RHX95" i="32"/>
  <c r="TZW95" i="32"/>
  <c r="RSU95" i="32"/>
  <c r="XDA95" i="32"/>
  <c r="WCH95" i="32"/>
  <c r="BBD95" i="32"/>
  <c r="GHC95" i="32"/>
  <c r="KII95" i="32"/>
  <c r="OBB95" i="32"/>
  <c r="TSU95" i="32"/>
  <c r="VZP95" i="32"/>
  <c r="PYZ95" i="32"/>
  <c r="QUG95" i="32"/>
  <c r="QRY95" i="32"/>
  <c r="TMV95" i="32"/>
  <c r="OXN95" i="32"/>
  <c r="KKP95" i="32"/>
  <c r="DRX95" i="32"/>
  <c r="FSL95" i="32"/>
  <c r="LHY95" i="32"/>
  <c r="GAE95" i="32"/>
  <c r="NHK95" i="32"/>
  <c r="RAY95" i="32"/>
  <c r="QJQ95" i="32"/>
  <c r="OZR95" i="32"/>
  <c r="PAC95" i="32"/>
  <c r="NVO95" i="32"/>
  <c r="UDF95" i="32"/>
  <c r="QQR95" i="32"/>
  <c r="OIZ95" i="32"/>
  <c r="NEG95" i="32"/>
  <c r="PBO95" i="32"/>
  <c r="QXZ95" i="32"/>
  <c r="UYX95" i="32"/>
  <c r="BQF95" i="32"/>
  <c r="EZF95" i="32"/>
  <c r="UZB95" i="32"/>
  <c r="QQG95" i="32"/>
  <c r="QZV95" i="32"/>
  <c r="UHD95" i="32"/>
  <c r="OFJ95" i="32"/>
  <c r="JUY95" i="32"/>
  <c r="KZE95" i="32"/>
  <c r="TVX95" i="32"/>
  <c r="LGJ95" i="32"/>
  <c r="SWM95" i="32"/>
  <c r="RZA95" i="32"/>
  <c r="DWD95" i="32"/>
  <c r="EKB95" i="32"/>
  <c r="JNO95" i="32"/>
  <c r="ULL95" i="32"/>
  <c r="DNQ95" i="32"/>
  <c r="OAG95" i="32"/>
  <c r="TFT95" i="32"/>
  <c r="DNC95" i="32"/>
  <c r="WNF95" i="32"/>
  <c r="RDK95" i="32"/>
  <c r="WVT95" i="32"/>
  <c r="RPS95" i="32"/>
  <c r="PIZ95" i="32"/>
  <c r="MUP95" i="32"/>
  <c r="RVQ95" i="32"/>
  <c r="EFP95" i="32"/>
  <c r="GQE95" i="32"/>
  <c r="QYH95" i="32"/>
  <c r="RSS95" i="32"/>
  <c r="VBB95" i="32"/>
  <c r="EMU95" i="32"/>
  <c r="PVB95" i="32"/>
  <c r="TMC95" i="32"/>
  <c r="RCB95" i="32"/>
  <c r="VKW95" i="32"/>
  <c r="DFE95" i="32"/>
  <c r="SQN95" i="32"/>
  <c r="HQP95" i="32"/>
  <c r="KLV95" i="32"/>
  <c r="FYI95" i="32"/>
  <c r="IRL95" i="32"/>
  <c r="KLS95" i="32"/>
  <c r="DRB95" i="32"/>
  <c r="NL95" i="32"/>
  <c r="JDD95" i="32"/>
  <c r="Y95" i="32"/>
  <c r="FWD95" i="32"/>
  <c r="HIC95" i="32"/>
  <c r="OQP95" i="32"/>
  <c r="WDV95" i="32"/>
  <c r="WKA95" i="32"/>
  <c r="SEI95" i="32"/>
  <c r="VRM95" i="32"/>
  <c r="NPW95" i="32"/>
  <c r="VUF95" i="32"/>
  <c r="CKK95" i="32"/>
  <c r="KBK95" i="32"/>
  <c r="SJR95" i="32"/>
  <c r="NNR95" i="32"/>
  <c r="NXT95" i="32"/>
  <c r="QVL95" i="32"/>
  <c r="WTP95" i="32"/>
  <c r="SZO95" i="32"/>
  <c r="SLD95" i="32"/>
  <c r="EWJ95" i="32"/>
  <c r="EEA95" i="32"/>
  <c r="LKQ95" i="32"/>
  <c r="LSL95" i="32"/>
  <c r="MTQ95" i="32"/>
  <c r="UTU95" i="32"/>
  <c r="C99" i="32"/>
  <c r="BIW95" i="32"/>
  <c r="UCL95" i="32"/>
  <c r="JGV95" i="32"/>
  <c r="TEE95" i="32"/>
  <c r="WOH95" i="32"/>
  <c r="RGJ95" i="32"/>
  <c r="DMS95" i="32"/>
  <c r="AXO95" i="32"/>
  <c r="LLC95" i="32"/>
  <c r="WBE95" i="32"/>
  <c r="QBD95" i="32"/>
  <c r="GTM95" i="32"/>
  <c r="EMG95" i="32"/>
  <c r="TZH95" i="32"/>
  <c r="SGT95" i="32"/>
  <c r="OXH95" i="32"/>
  <c r="ZJ95" i="32"/>
  <c r="MPQ95" i="32"/>
  <c r="VVJ95" i="32"/>
  <c r="NIM95" i="32"/>
  <c r="WCY95" i="32"/>
  <c r="DOJ95" i="32"/>
  <c r="GET95" i="32"/>
  <c r="VVY95" i="32"/>
  <c r="OEB95" i="32"/>
  <c r="QSR95" i="32"/>
  <c r="CUI95" i="32"/>
  <c r="MWY95" i="32"/>
  <c r="KAE95" i="32"/>
  <c r="QZL95" i="32"/>
  <c r="QUV95" i="32"/>
  <c r="AYG95" i="32"/>
  <c r="GJD95" i="32"/>
  <c r="NFR95" i="32"/>
  <c r="QDD95" i="32"/>
  <c r="WXF95" i="32"/>
  <c r="LH95" i="32"/>
  <c r="CMW95" i="32"/>
  <c r="AOW95" i="32"/>
  <c r="JXI95" i="32"/>
  <c r="SW95" i="32"/>
  <c r="HEE95" i="32"/>
  <c r="RFG95" i="32"/>
  <c r="AHE95" i="32"/>
  <c r="OXR95" i="32"/>
  <c r="BOW95" i="32"/>
  <c r="UPU95" i="32"/>
  <c r="ERQ95" i="32"/>
  <c r="KVZ95" i="32"/>
  <c r="SGC95" i="32"/>
  <c r="KGR95" i="32"/>
  <c r="GAI95" i="32"/>
  <c r="JGB95" i="32"/>
  <c r="PGB95" i="32"/>
  <c r="BIG95" i="32"/>
  <c r="OGZ95" i="32"/>
  <c r="MMH95" i="32"/>
  <c r="DOD95" i="32"/>
  <c r="HPS95" i="32"/>
  <c r="MXV95" i="32"/>
  <c r="TLR95" i="32"/>
  <c r="FON95" i="32"/>
  <c r="LOL95" i="32"/>
  <c r="WJA95" i="32"/>
  <c r="OKH95" i="32"/>
  <c r="PJH95" i="32"/>
  <c r="LXU95" i="32"/>
  <c r="QDU95" i="32"/>
  <c r="JHZ95" i="32"/>
  <c r="WLV95" i="32"/>
  <c r="PLM95" i="32"/>
  <c r="GY95" i="32"/>
  <c r="QQU95" i="32"/>
  <c r="UPM95" i="32"/>
  <c r="RLT95" i="32"/>
  <c r="TVK95" i="32"/>
  <c r="MWT95" i="32"/>
  <c r="VK95" i="32"/>
  <c r="DEN95" i="32"/>
  <c r="MO95" i="32"/>
  <c r="CAW95" i="32"/>
  <c r="CJP95" i="32"/>
  <c r="LDH95" i="32"/>
  <c r="UEU95" i="32"/>
  <c r="HKL95" i="32"/>
  <c r="GPQ95" i="32"/>
  <c r="HIR95" i="32"/>
  <c r="TRU95" i="32"/>
  <c r="BDV95" i="32"/>
  <c r="FVI95" i="32"/>
  <c r="AKJ95" i="32"/>
  <c r="AIP95" i="32"/>
  <c r="ZO95" i="32"/>
  <c r="BKS95" i="32"/>
  <c r="TSO95" i="32"/>
  <c r="AOZ95" i="32"/>
  <c r="LRA95" i="32"/>
  <c r="MPT95" i="32"/>
  <c r="FAA95" i="32"/>
  <c r="PRV95" i="32"/>
  <c r="NXV95" i="32"/>
  <c r="WSN95" i="32"/>
  <c r="MKD95" i="32"/>
  <c r="MAA95" i="32"/>
  <c r="KOG95" i="32"/>
  <c r="AOF95" i="32"/>
  <c r="UTZ95" i="32"/>
  <c r="JFT95" i="32"/>
  <c r="VLX95" i="32"/>
  <c r="RCX95" i="32"/>
  <c r="UGN95" i="32"/>
  <c r="TOF95" i="32"/>
  <c r="VD95" i="32"/>
  <c r="EVG95" i="32"/>
  <c r="OSQ95" i="32"/>
  <c r="WJF95" i="32"/>
  <c r="XFB95" i="32"/>
  <c r="SUT95" i="32"/>
  <c r="ABZ95" i="32"/>
  <c r="DOQ95" i="32"/>
  <c r="ESF95" i="32"/>
  <c r="JLX95" i="32"/>
  <c r="KH95" i="32"/>
  <c r="ISR95" i="32"/>
  <c r="HFS95" i="32"/>
  <c r="EHH95" i="32"/>
  <c r="IDH95" i="32"/>
  <c r="OXG95" i="32"/>
  <c r="QMK95" i="32"/>
  <c r="BLH95" i="32"/>
  <c r="LDM95" i="32"/>
  <c r="APB95" i="32"/>
  <c r="LQ95" i="32"/>
  <c r="BKN95" i="32"/>
  <c r="MOJ95" i="32"/>
  <c r="EES95" i="32"/>
  <c r="CXU95" i="32"/>
  <c r="GDS95" i="32"/>
  <c r="ROB95" i="32"/>
  <c r="DER95" i="32"/>
  <c r="TMH95" i="32"/>
  <c r="FOK95" i="32"/>
  <c r="LRX95" i="32"/>
  <c r="KAQ95" i="32"/>
  <c r="MBA95" i="32"/>
  <c r="OGK95" i="32"/>
  <c r="GW95" i="32"/>
  <c r="NQT95" i="32"/>
  <c r="KEH95" i="32"/>
  <c r="UQD95" i="32"/>
  <c r="HBU95" i="32"/>
  <c r="XAV95" i="32"/>
  <c r="NBC95" i="32"/>
  <c r="RTX95" i="32"/>
  <c r="VOL95" i="32"/>
  <c r="UXS95" i="32"/>
  <c r="VSH95" i="32"/>
  <c r="NLT95" i="32"/>
  <c r="KOQ95" i="32"/>
  <c r="VY95" i="32"/>
  <c r="DVP95" i="32"/>
  <c r="EJR95" i="32"/>
  <c r="MSM95" i="32"/>
  <c r="BFW95" i="32"/>
  <c r="MNV95" i="32"/>
  <c r="GE95" i="32"/>
  <c r="IGR95" i="32"/>
  <c r="OGT95" i="32"/>
  <c r="SUQ95" i="32"/>
  <c r="UBG95" i="32"/>
  <c r="EWD95" i="32"/>
  <c r="KWE95" i="32"/>
  <c r="ARY95" i="32"/>
  <c r="CQY95" i="32"/>
  <c r="BMU95" i="32"/>
  <c r="EKW95" i="32"/>
  <c r="BFE95" i="32"/>
  <c r="JPV95" i="32"/>
  <c r="FPV95" i="32"/>
  <c r="AXL95" i="32"/>
  <c r="OZA95" i="32"/>
  <c r="MRF95" i="32"/>
  <c r="BOD95" i="32"/>
  <c r="NAB95" i="32"/>
  <c r="FKO95" i="32"/>
  <c r="GWW95" i="32"/>
  <c r="GIX95" i="32"/>
  <c r="CEN95" i="32"/>
  <c r="SDS95" i="32"/>
  <c r="AUR95" i="32"/>
  <c r="UPJ95" i="32"/>
  <c r="RZK95" i="32"/>
  <c r="GFM95" i="32"/>
  <c r="NXA95" i="32"/>
  <c r="BJX95" i="32"/>
  <c r="FFQ95" i="32"/>
  <c r="FDN95" i="32"/>
  <c r="DJS95" i="32"/>
  <c r="VPB95" i="32"/>
  <c r="JEM95" i="32"/>
  <c r="TXN95" i="32"/>
  <c r="VDM95" i="32"/>
  <c r="WFE95" i="32"/>
  <c r="MKO95" i="32"/>
  <c r="MV95" i="32"/>
  <c r="EXH95" i="32"/>
  <c r="BFF95" i="32"/>
  <c r="GYR95" i="32"/>
  <c r="TPB95" i="32"/>
  <c r="FCO95" i="32"/>
  <c r="HDA95" i="32"/>
  <c r="NUL95" i="32"/>
  <c r="KSF95" i="32"/>
  <c r="CVJ95" i="32"/>
  <c r="BDY95" i="32"/>
  <c r="QAH95" i="32"/>
  <c r="RZV95" i="32"/>
  <c r="FNQ95" i="32"/>
  <c r="PCM95" i="32"/>
  <c r="KWO95" i="32"/>
  <c r="GDJ95" i="32"/>
  <c r="WK95" i="32"/>
  <c r="BGD95" i="32"/>
  <c r="PSF95" i="32"/>
  <c r="DQM95" i="32"/>
  <c r="MDO95" i="32"/>
  <c r="SWL95" i="32"/>
  <c r="MJG95" i="32"/>
  <c r="JZO95" i="32"/>
  <c r="HA95" i="32"/>
  <c r="OYK95" i="32"/>
  <c r="GHX95" i="32"/>
  <c r="EXE95" i="32"/>
  <c r="FIV95" i="32"/>
  <c r="QRJ95" i="32"/>
  <c r="JVY95" i="32"/>
  <c r="EEP95" i="32"/>
  <c r="KES95" i="32"/>
  <c r="CZE95" i="32"/>
  <c r="QVO95" i="32"/>
  <c r="ALI95" i="32"/>
  <c r="CXF95" i="32"/>
  <c r="CNA95" i="32"/>
  <c r="GDM95" i="32"/>
  <c r="TXM95" i="32"/>
  <c r="CHH95" i="32"/>
  <c r="ILO95" i="32"/>
  <c r="NZN95" i="32"/>
  <c r="GXO95" i="32"/>
  <c r="GJW95" i="32"/>
  <c r="HID95" i="32"/>
  <c r="CZD95" i="32"/>
  <c r="DEQ95" i="32"/>
  <c r="UUG95" i="32"/>
  <c r="RLX95" i="32"/>
  <c r="OFN95" i="32"/>
  <c r="WYJ95" i="32"/>
  <c r="OEZ95" i="32"/>
  <c r="SQJ95" i="32"/>
  <c r="WKL95" i="32"/>
  <c r="QCR95" i="32"/>
  <c r="UWO95" i="32"/>
  <c r="BUA95" i="32"/>
  <c r="FFB95" i="32"/>
  <c r="GGI95" i="32"/>
  <c r="IP95" i="32"/>
  <c r="GDW95" i="32"/>
  <c r="LYA95" i="32"/>
  <c r="OOV95" i="32"/>
  <c r="CKF95" i="32"/>
  <c r="OMD95" i="32"/>
  <c r="UWK95" i="32"/>
  <c r="GFB95" i="32"/>
  <c r="JHW95" i="32"/>
  <c r="KRL95" i="32"/>
  <c r="HXA95" i="32"/>
  <c r="HKZ95" i="32"/>
  <c r="JCF95" i="32"/>
  <c r="TDW95" i="32"/>
  <c r="SZT95" i="32"/>
  <c r="INE95" i="32"/>
  <c r="LBT95" i="32"/>
  <c r="DEK95" i="32"/>
  <c r="KSI95" i="32"/>
  <c r="OQB95" i="32"/>
  <c r="OSM95" i="32"/>
  <c r="RDM95" i="32"/>
  <c r="EQU95" i="32"/>
  <c r="WYR95" i="32"/>
  <c r="EIH95" i="32"/>
  <c r="MSF95" i="32"/>
  <c r="ETM95" i="32"/>
  <c r="IYA95" i="32"/>
  <c r="AEE95" i="32"/>
  <c r="ORR95" i="32"/>
  <c r="NSS95" i="32"/>
  <c r="BJJ95" i="32"/>
  <c r="RQY95" i="32"/>
  <c r="JBK95" i="32"/>
  <c r="C98" i="32"/>
  <c r="ABJ95" i="32"/>
  <c r="XEM95" i="32"/>
  <c r="GBX95" i="32"/>
  <c r="ERE95" i="32"/>
  <c r="QZM95" i="32"/>
  <c r="VAW95" i="32"/>
  <c r="UTN95" i="32"/>
  <c r="LNK95" i="32"/>
  <c r="VGZ95" i="32"/>
  <c r="CQU95" i="32"/>
  <c r="QYL95" i="32"/>
  <c r="CGZ95" i="32"/>
  <c r="JQV95" i="32"/>
  <c r="NJG95" i="32"/>
  <c r="GGE95" i="32"/>
  <c r="GNJ95" i="32"/>
  <c r="BXX95" i="32"/>
  <c r="PCO95" i="32"/>
  <c r="OVF95" i="32"/>
  <c r="GYQ95" i="32"/>
  <c r="KQE95" i="32"/>
  <c r="EOO95" i="32"/>
  <c r="CC95" i="32"/>
  <c r="WEE95" i="32"/>
  <c r="FVC95" i="32"/>
  <c r="TIA95" i="32"/>
  <c r="WPF95" i="32"/>
  <c r="HMR95" i="32"/>
  <c r="KLQ95" i="32"/>
  <c r="SHV95" i="32"/>
  <c r="GLC95" i="32"/>
  <c r="ADF95" i="32"/>
  <c r="G96" i="32"/>
  <c r="DAP95" i="32"/>
  <c r="KGO95" i="32"/>
  <c r="KNV95" i="32"/>
  <c r="RMM95" i="32"/>
  <c r="BHE95" i="32"/>
  <c r="UNC95" i="32"/>
  <c r="NGW95" i="32"/>
  <c r="WLR95" i="32"/>
  <c r="KMT95" i="32"/>
  <c r="CZQ95" i="32"/>
  <c r="ADQ95" i="32"/>
  <c r="RUO95" i="32"/>
  <c r="SDP95" i="32"/>
  <c r="BIT95" i="32"/>
  <c r="BXV95" i="32"/>
  <c r="NVE95" i="32"/>
  <c r="JLJ95" i="32"/>
  <c r="PNX95" i="32"/>
  <c r="JWQ95" i="32"/>
  <c r="OAR95" i="32"/>
  <c r="GLS95" i="32"/>
  <c r="CFX95" i="32"/>
  <c r="AJW95" i="32"/>
  <c r="MXC95" i="32"/>
  <c r="FWC95" i="32"/>
  <c r="OII95" i="32"/>
  <c r="NSA95" i="32"/>
  <c r="VXH95" i="32"/>
  <c r="AZR95" i="32"/>
  <c r="NQJ95" i="32"/>
  <c r="GO95" i="32"/>
  <c r="NEY95" i="32"/>
  <c r="MXL95" i="32"/>
  <c r="RNK95" i="32"/>
  <c r="CHZ95" i="32"/>
  <c r="IZV95" i="32"/>
  <c r="LTX95" i="32"/>
  <c r="TBE95" i="32"/>
  <c r="TUL95" i="32"/>
  <c r="WQJ95" i="32"/>
  <c r="XDM95" i="32"/>
  <c r="VCA95" i="32"/>
  <c r="NOV95" i="32"/>
  <c r="EDG95" i="32"/>
  <c r="OOC95" i="32"/>
  <c r="MCQ95" i="32"/>
  <c r="HXB95" i="32"/>
  <c r="CNF95" i="32"/>
  <c r="XCR95" i="32"/>
  <c r="SCN95" i="32"/>
  <c r="KUK95" i="32"/>
  <c r="OPB95" i="32"/>
  <c r="TRB95" i="32"/>
  <c r="QDQ95" i="32"/>
  <c r="OCO95" i="32"/>
  <c r="WOJ95" i="32"/>
  <c r="HXX95" i="32"/>
  <c r="KAD95" i="32"/>
  <c r="VYU95" i="32"/>
  <c r="CCT95" i="32"/>
  <c r="FAT95" i="32"/>
  <c r="JPB95" i="32"/>
  <c r="PMZ95" i="32"/>
  <c r="JYX95" i="32"/>
  <c r="UPH95" i="32"/>
  <c r="EDY95" i="32"/>
  <c r="DLU95" i="32"/>
  <c r="AYF95" i="32"/>
  <c r="KRC95" i="32"/>
  <c r="ODU95" i="32"/>
  <c r="RFE95" i="32"/>
  <c r="LPK95" i="32"/>
  <c r="NWD95" i="32"/>
  <c r="DTA95" i="32"/>
  <c r="GTW95" i="32"/>
  <c r="LPD95" i="32"/>
  <c r="VHN95" i="32"/>
  <c r="CIK95" i="32"/>
  <c r="FN95" i="32"/>
  <c r="DHG95" i="32"/>
  <c r="NSC95" i="32"/>
  <c r="IMR95" i="32"/>
  <c r="NPG95" i="32"/>
  <c r="LPM95" i="32"/>
  <c r="GIF95" i="32"/>
  <c r="DSF95" i="32"/>
  <c r="JNA95" i="32"/>
  <c r="SZZ95" i="32"/>
  <c r="UFF95" i="32"/>
  <c r="KCA95" i="32"/>
  <c r="DJG95" i="32"/>
  <c r="MDY95" i="32"/>
  <c r="HQL95" i="32"/>
  <c r="WH95" i="32"/>
  <c r="DNM95" i="32"/>
  <c r="SFP95" i="32"/>
  <c r="SFK95" i="32"/>
  <c r="UKW95" i="32"/>
  <c r="KAW95" i="32"/>
  <c r="WJY95" i="32"/>
  <c r="PWV95" i="32"/>
  <c r="NHW95" i="32"/>
  <c r="UUC95" i="32"/>
  <c r="NXB95" i="32"/>
  <c r="IAR95" i="32"/>
  <c r="OCX95" i="32"/>
  <c r="HOJ95" i="32"/>
  <c r="DGS95" i="32"/>
  <c r="AG95" i="32"/>
  <c r="HRZ95" i="32"/>
  <c r="QMY95" i="32"/>
  <c r="HDX95" i="32"/>
  <c r="WZI95" i="32"/>
  <c r="IOS95" i="32"/>
  <c r="HTA95" i="32"/>
  <c r="BXZ95" i="32"/>
  <c r="UOR95" i="32"/>
  <c r="HLR95" i="32"/>
  <c r="PUF95" i="32"/>
  <c r="JCA95" i="32"/>
  <c r="GCG95" i="32"/>
  <c r="XCO95" i="32"/>
  <c r="UEH95" i="32"/>
  <c r="VWZ95" i="32"/>
  <c r="INX95" i="32"/>
  <c r="WPR95" i="32"/>
  <c r="TH95" i="32"/>
  <c r="KRF95" i="32"/>
  <c r="BBV95" i="32"/>
  <c r="BYL95" i="32"/>
  <c r="VUO95" i="32"/>
  <c r="CWJ95" i="32"/>
  <c r="DZU95" i="32"/>
  <c r="THF95" i="32"/>
  <c r="IQW95" i="32"/>
  <c r="QED95" i="32"/>
  <c r="MHC95" i="32"/>
  <c r="AUJ95" i="32"/>
  <c r="CHD95" i="32"/>
  <c r="HFB95" i="32"/>
  <c r="HYV95" i="32"/>
  <c r="GXB95" i="32"/>
  <c r="TTL95" i="32"/>
  <c r="CON95" i="32"/>
  <c r="QYG95" i="32"/>
  <c r="UYU95" i="32"/>
  <c r="RTE95" i="32"/>
  <c r="EVT95" i="32"/>
  <c r="WO95" i="32"/>
  <c r="SQ95" i="32"/>
  <c r="MCJ95" i="32"/>
  <c r="ICF95" i="32"/>
  <c r="VVB95" i="32"/>
  <c r="UNZ95" i="32"/>
  <c r="WIT95" i="32"/>
  <c r="DLW95" i="32"/>
  <c r="RAP95" i="32"/>
  <c r="TNS95" i="32"/>
  <c r="QXC95" i="32"/>
  <c r="QQF95" i="32"/>
  <c r="HDM95" i="32"/>
  <c r="BGU95" i="32"/>
  <c r="EBR95" i="32"/>
  <c r="SXY95" i="32"/>
  <c r="HHW95" i="32"/>
  <c r="NUP95" i="32"/>
  <c r="ERH95" i="32"/>
  <c r="ITL95" i="32"/>
  <c r="BJQ95" i="32"/>
  <c r="LSP95" i="32"/>
  <c r="EJL95" i="32"/>
  <c r="PAX95" i="32"/>
  <c r="APY95" i="32"/>
  <c r="TSK95" i="32"/>
  <c r="ILS95" i="32"/>
  <c r="NRW95" i="32"/>
  <c r="NOU95" i="32"/>
  <c r="TRR95" i="32"/>
  <c r="TVA95" i="32"/>
  <c r="RAD95" i="32"/>
  <c r="PSM95" i="32"/>
  <c r="BXR95" i="32"/>
  <c r="VVH95" i="32"/>
  <c r="VYI95" i="32"/>
  <c r="OFH95" i="32"/>
  <c r="BTR95" i="32"/>
  <c r="KYH95" i="32"/>
  <c r="OUW95" i="32"/>
  <c r="JMZ95" i="32"/>
  <c r="LJB95" i="32"/>
  <c r="VUX95" i="32"/>
  <c r="IMJ95" i="32"/>
  <c r="QIR95" i="32"/>
  <c r="GDT95" i="32"/>
  <c r="NOE95" i="32"/>
  <c r="DTD95" i="32"/>
  <c r="HVM95" i="32"/>
  <c r="BDZ95" i="32"/>
  <c r="CDZ95" i="32"/>
  <c r="GKJ95" i="32"/>
  <c r="VSZ95" i="32"/>
  <c r="CQD95" i="32"/>
  <c r="WPZ95" i="32"/>
  <c r="NRR95" i="32"/>
  <c r="RRI95" i="32"/>
  <c r="AWF95" i="32"/>
  <c r="HSX95" i="32"/>
  <c r="OGF95" i="32"/>
  <c r="LXH95" i="32"/>
  <c r="VOH95" i="32"/>
  <c r="HTX95" i="32"/>
  <c r="NQR95" i="32"/>
  <c r="DDO95" i="32"/>
  <c r="MNR95" i="32"/>
  <c r="MCA95" i="32"/>
  <c r="GPG95" i="32"/>
  <c r="VYG95" i="32"/>
  <c r="AEN95" i="32"/>
  <c r="ORF95" i="32"/>
  <c r="RRT95" i="32"/>
  <c r="OMK95" i="32"/>
  <c r="ENL95" i="32"/>
  <c r="VEN95" i="32"/>
  <c r="RBK95" i="32"/>
  <c r="FUQ95" i="32"/>
  <c r="MZE95" i="32"/>
  <c r="HNU95" i="32"/>
  <c r="OOA95" i="32"/>
  <c r="DCK95" i="32"/>
  <c r="WCE95" i="32"/>
  <c r="KZT95" i="32"/>
  <c r="DSJ95" i="32"/>
  <c r="IBF95" i="32"/>
  <c r="FOS95" i="32"/>
  <c r="DYG95" i="32"/>
  <c r="UGZ95" i="32"/>
  <c r="OSJ95" i="32"/>
  <c r="MJC95" i="32"/>
  <c r="GHN95" i="32"/>
  <c r="HRW95" i="32"/>
  <c r="MPW95" i="32"/>
  <c r="TSC95" i="32"/>
  <c r="ORJ95" i="32"/>
  <c r="IGA95" i="32"/>
  <c r="WKG95" i="32"/>
  <c r="IHL95" i="32"/>
  <c r="FHR95" i="32"/>
  <c r="TNC95" i="32"/>
  <c r="JNU95" i="32"/>
  <c r="DET95" i="32"/>
  <c r="GZU95" i="32"/>
  <c r="OWI95" i="32"/>
  <c r="OQU95" i="32"/>
  <c r="NSO95" i="32"/>
  <c r="EAB95" i="32"/>
  <c r="DCG95" i="32"/>
  <c r="AFR95" i="32"/>
  <c r="IMN95" i="32"/>
  <c r="FJW95" i="32"/>
  <c r="DXK95" i="32"/>
  <c r="AND95" i="32"/>
  <c r="WGW95" i="32"/>
  <c r="HEC95" i="32"/>
  <c r="WVB95" i="32"/>
  <c r="SUB95" i="32"/>
  <c r="OZS95" i="32"/>
  <c r="PUA95" i="32"/>
  <c r="JPJ95" i="32"/>
  <c r="FTU95" i="32"/>
  <c r="GLD95" i="32"/>
  <c r="SJ95" i="32"/>
  <c r="IGM95" i="32"/>
  <c r="PPQ95" i="32"/>
  <c r="SAE95" i="32"/>
  <c r="FPZ95" i="32"/>
  <c r="OJB95" i="32"/>
  <c r="NVC95" i="32"/>
  <c r="LVR95" i="32"/>
  <c r="FQ95" i="32"/>
  <c r="IXJ95" i="32"/>
  <c r="EAW95" i="32"/>
  <c r="SYV95" i="32"/>
  <c r="BEH95" i="32"/>
  <c r="CEK95" i="32"/>
  <c r="JAF95" i="32"/>
  <c r="DVX95" i="32"/>
  <c r="UFH95" i="32"/>
  <c r="KPY95" i="32"/>
  <c r="ESW95" i="32"/>
  <c r="VFN95" i="32"/>
  <c r="LSG95" i="32"/>
  <c r="BUF95" i="32"/>
  <c r="CLJ95" i="32"/>
  <c r="LOG95" i="32"/>
  <c r="LWN95" i="32"/>
  <c r="OJI95" i="32"/>
  <c r="DTL95" i="32"/>
  <c r="JIE95" i="32"/>
  <c r="HXH95" i="32"/>
  <c r="NFZ95" i="32"/>
  <c r="SIO95" i="32"/>
  <c r="UWP95" i="32"/>
  <c r="JUJ95" i="32"/>
  <c r="KFJ95" i="32"/>
  <c r="KTG95" i="32"/>
  <c r="KCY95" i="32"/>
  <c r="LBF95" i="32"/>
  <c r="MJB95" i="32"/>
  <c r="VXX95" i="32"/>
  <c r="MLA95" i="32"/>
  <c r="QBU95" i="32"/>
  <c r="OPP95" i="32"/>
  <c r="KNC95" i="32"/>
  <c r="OQQ95" i="32"/>
  <c r="WEA95" i="32"/>
  <c r="FBG95" i="32"/>
  <c r="AFC95" i="32"/>
  <c r="UXC95" i="32"/>
  <c r="NWG95" i="32"/>
  <c r="DSW95" i="32"/>
  <c r="FOR95" i="32"/>
  <c r="ENS95" i="32"/>
  <c r="DIC95" i="32"/>
  <c r="WZH95" i="32"/>
  <c r="REL95" i="32"/>
  <c r="QAG95" i="32"/>
  <c r="OLL95" i="32"/>
  <c r="UT95" i="32"/>
  <c r="UVA95" i="32"/>
  <c r="PPB95" i="32"/>
  <c r="FLQ95" i="32"/>
  <c r="MRM95" i="32"/>
  <c r="OGL95" i="32"/>
  <c r="SLJ95" i="32"/>
  <c r="FLT95" i="32"/>
  <c r="NMA95" i="32"/>
  <c r="VWL95" i="32"/>
  <c r="GJQ95" i="32"/>
  <c r="QDK95" i="32"/>
  <c r="JXS95" i="32"/>
  <c r="SZY95" i="32"/>
  <c r="QYU95" i="32"/>
  <c r="AKY95" i="32"/>
  <c r="HVS95" i="32"/>
  <c r="DHN95" i="32"/>
  <c r="AWL95" i="32"/>
  <c r="FZM95" i="32"/>
  <c r="VKU95" i="32"/>
  <c r="YG95" i="32"/>
  <c r="MKY95" i="32"/>
  <c r="EOG95" i="32"/>
  <c r="OUO95" i="32"/>
  <c r="XEC95" i="32"/>
  <c r="NRX95" i="32"/>
  <c r="TMD95" i="32"/>
  <c r="FFP95" i="32"/>
  <c r="DAG95" i="32"/>
  <c r="JQR95" i="32"/>
  <c r="UZE95" i="32"/>
  <c r="QCV95" i="32"/>
  <c r="TVV95" i="32"/>
  <c r="FXA95" i="32"/>
  <c r="BPE95" i="32"/>
  <c r="HLA95" i="32"/>
  <c r="PMX95" i="32"/>
  <c r="JEZ95" i="32"/>
  <c r="BXT95" i="32"/>
  <c r="MWP95" i="32"/>
  <c r="IFC95" i="32"/>
  <c r="NUM95" i="32"/>
  <c r="WUD95" i="32"/>
  <c r="RGD95" i="32"/>
  <c r="GKV95" i="32"/>
  <c r="LMT95" i="32"/>
  <c r="KEQ95" i="32"/>
  <c r="AVW95" i="32"/>
  <c r="RFU95" i="32"/>
  <c r="NYY95" i="32"/>
  <c r="SHU95" i="32"/>
  <c r="APN95" i="32"/>
  <c r="WKR95" i="32"/>
  <c r="CTD95" i="32"/>
  <c r="JQU95" i="32"/>
  <c r="TEW95" i="32"/>
  <c r="MBI95" i="32"/>
  <c r="FJL95" i="32"/>
  <c r="BBO95" i="32"/>
  <c r="FGZ95" i="32"/>
  <c r="JMH95" i="32"/>
  <c r="QIZ95" i="32"/>
  <c r="MRA95" i="32"/>
  <c r="IQM95" i="32"/>
  <c r="PZ95" i="32"/>
  <c r="JPS95" i="32"/>
  <c r="ODS95" i="32"/>
  <c r="NDB95" i="32"/>
  <c r="GWM95" i="32"/>
  <c r="OMP95" i="32"/>
  <c r="RM95" i="32"/>
  <c r="JEU95" i="32"/>
  <c r="QBO95" i="32"/>
  <c r="FWQ95" i="32"/>
  <c r="AXA95" i="32"/>
  <c r="FMF95" i="32"/>
  <c r="QDO95" i="32"/>
  <c r="GOA95" i="32"/>
  <c r="PWM95" i="32"/>
  <c r="EDO95" i="32"/>
  <c r="ETG95" i="32"/>
  <c r="GIJ95" i="32"/>
  <c r="GJX95" i="32"/>
  <c r="PXU95" i="32"/>
  <c r="WVK95" i="32"/>
  <c r="OJL95" i="32"/>
  <c r="PGZ95" i="32"/>
  <c r="BNV95" i="32"/>
  <c r="XFD95" i="32"/>
  <c r="HCS95" i="32"/>
  <c r="MXJ95" i="32"/>
  <c r="LAX95" i="32"/>
  <c r="JMC95" i="32"/>
  <c r="JDL95" i="32"/>
  <c r="BOL95" i="32"/>
  <c r="FXL95" i="32"/>
  <c r="QIX95" i="32"/>
  <c r="OXF95" i="32"/>
  <c r="STV95" i="32"/>
  <c r="RDU95" i="32"/>
  <c r="KMP95" i="32"/>
  <c r="HUO95" i="32"/>
  <c r="IB95" i="32"/>
  <c r="LVY95" i="32"/>
  <c r="CZH95" i="32"/>
  <c r="KQN95" i="32"/>
  <c r="ETJ95" i="32"/>
  <c r="OQV95" i="32"/>
  <c r="ALD95" i="32"/>
  <c r="QUX95" i="32"/>
  <c r="KOM95" i="32"/>
  <c r="TYX95" i="32"/>
  <c r="MUM95" i="32"/>
  <c r="LOV95" i="32"/>
  <c r="POA95" i="32"/>
  <c r="AZS95" i="32"/>
  <c r="FFZ95" i="32"/>
  <c r="VGL95" i="32"/>
  <c r="MYN95" i="32"/>
  <c r="VWN95" i="32"/>
  <c r="NGB95" i="32"/>
  <c r="AGS95" i="32"/>
  <c r="FEE95" i="32"/>
  <c r="CTR95" i="32"/>
  <c r="MYW95" i="32"/>
  <c r="OFE95" i="32"/>
  <c r="REI95" i="32"/>
  <c r="DPE95" i="32"/>
  <c r="UER95" i="32"/>
  <c r="DKF95" i="32"/>
  <c r="QPB95" i="32"/>
  <c r="YM95" i="32"/>
  <c r="RZF95" i="32"/>
  <c r="JIG95" i="32"/>
  <c r="ERU95" i="32"/>
  <c r="JTU95" i="32"/>
  <c r="QZJ95" i="32"/>
  <c r="ISK95" i="32"/>
  <c r="QZZ95" i="32"/>
  <c r="KEG95" i="32"/>
  <c r="NNM95" i="32"/>
  <c r="NWB95" i="32"/>
  <c r="RMX95" i="32"/>
  <c r="WAX95" i="32"/>
  <c r="MGB95" i="32"/>
  <c r="DGT95" i="32"/>
  <c r="NWZ95" i="32"/>
  <c r="IEA95" i="32"/>
  <c r="NXQ95" i="32"/>
  <c r="BWU95" i="32"/>
  <c r="GOU95" i="32"/>
  <c r="SQS95" i="32"/>
  <c r="SXU95" i="32"/>
  <c r="DVB95" i="32"/>
  <c r="CAL95" i="32"/>
  <c r="SMK95" i="32"/>
  <c r="PG95" i="32"/>
  <c r="VQV95" i="32"/>
  <c r="FUU95" i="32"/>
  <c r="LSH95" i="32"/>
  <c r="HRJ95" i="32"/>
  <c r="BHZ95" i="32"/>
  <c r="WJB95" i="32"/>
  <c r="TEC95" i="32"/>
  <c r="RDZ95" i="32"/>
  <c r="PTD95" i="32"/>
  <c r="REW95" i="32"/>
  <c r="GNT95" i="32"/>
  <c r="VOA95" i="32"/>
  <c r="GAC95" i="32"/>
  <c r="KPD95" i="32"/>
  <c r="ECO95" i="32"/>
  <c r="VOD95" i="32"/>
  <c r="VQW95" i="32"/>
  <c r="VJM95" i="32"/>
  <c r="GSJ95" i="32"/>
  <c r="TKG95" i="32"/>
  <c r="RDW95" i="32"/>
  <c r="KWC95" i="32"/>
  <c r="IZZ95" i="32"/>
  <c r="GQU95" i="32"/>
  <c r="HDN95" i="32"/>
  <c r="FKR95" i="32"/>
  <c r="DOB95" i="32"/>
  <c r="VCX95" i="32"/>
  <c r="GVZ95" i="32"/>
  <c r="VIH95" i="32"/>
  <c r="JVN95" i="32"/>
  <c r="PPK95" i="32"/>
  <c r="SKN95" i="32"/>
  <c r="ALV95" i="32"/>
  <c r="GZD95" i="32"/>
  <c r="FRU95" i="32"/>
  <c r="APS95" i="32"/>
  <c r="DZB95" i="32"/>
  <c r="HMU95" i="32"/>
  <c r="ARE95" i="32"/>
  <c r="LVX95" i="32"/>
  <c r="BOT95" i="32"/>
  <c r="QCW95" i="32"/>
  <c r="EJW95" i="32"/>
  <c r="PHN95" i="32"/>
  <c r="QCC95" i="32"/>
  <c r="JMT95" i="32"/>
  <c r="ECL95" i="32"/>
  <c r="LXS95" i="32"/>
  <c r="LJF95" i="32"/>
  <c r="TIQ95" i="32"/>
  <c r="VDR95" i="32"/>
  <c r="FCS95" i="32"/>
  <c r="RTW95" i="32"/>
  <c r="IEY95" i="32"/>
  <c r="KDK95" i="32"/>
  <c r="ILZ95" i="32"/>
  <c r="ART95" i="32"/>
  <c r="PMD95" i="32"/>
  <c r="KPV95" i="32"/>
  <c r="UWW95" i="32"/>
  <c r="QLG95" i="32"/>
  <c r="CNV95" i="32"/>
  <c r="RIO95" i="32"/>
  <c r="NJX95" i="32"/>
  <c r="DXA95" i="32"/>
  <c r="GAP95" i="32"/>
  <c r="BOB95" i="32"/>
  <c r="FVH95" i="32"/>
  <c r="GJF95" i="32"/>
  <c r="WNU95" i="32"/>
  <c r="EXM95" i="32"/>
  <c r="UWH95" i="32"/>
  <c r="OMB95" i="32"/>
  <c r="HEN95" i="32"/>
  <c r="WWC95" i="32"/>
  <c r="OFF95" i="32"/>
  <c r="PHM95" i="32"/>
  <c r="LJL95" i="32"/>
  <c r="QIK95" i="32"/>
  <c r="EMM95" i="32"/>
  <c r="JFN95" i="32"/>
  <c r="WAK95" i="32"/>
  <c r="HWO95" i="32"/>
  <c r="ATH95" i="32"/>
  <c r="TWY95" i="32"/>
  <c r="GYZ95" i="32"/>
  <c r="DUG95" i="32"/>
  <c r="HUE95" i="32"/>
  <c r="ABE95" i="32"/>
  <c r="FI95" i="32"/>
  <c r="DEY95" i="32"/>
  <c r="THU95" i="32"/>
  <c r="BDD95" i="32"/>
  <c r="WGA95" i="32"/>
  <c r="EVL95" i="32"/>
  <c r="QKB95" i="32"/>
  <c r="EUR95" i="32"/>
  <c r="LOQ95" i="32"/>
  <c r="CLQ95" i="32"/>
  <c r="FPO95" i="32"/>
  <c r="SMX95" i="32"/>
  <c r="TSN95" i="32"/>
  <c r="PPP95" i="32"/>
  <c r="RCT95" i="32"/>
  <c r="UQS95" i="32"/>
  <c r="SOT95" i="32"/>
  <c r="JDC95" i="32"/>
  <c r="TRN95" i="32"/>
  <c r="PKO95" i="32"/>
  <c r="GBB95" i="32"/>
  <c r="VCV95" i="32"/>
  <c r="IHW95" i="32"/>
  <c r="TZB95" i="32"/>
  <c r="WXD95" i="32"/>
  <c r="SEU95" i="32"/>
  <c r="PFP95" i="32"/>
  <c r="ESI95" i="32"/>
  <c r="OCH95" i="32"/>
  <c r="SQZ95" i="32"/>
  <c r="RXY95" i="32"/>
  <c r="QW95" i="32"/>
  <c r="FJK95" i="32"/>
  <c r="MKP95" i="32"/>
  <c r="FZA95" i="32"/>
  <c r="NGT95" i="32"/>
  <c r="OSG95" i="32"/>
  <c r="UCN95" i="32"/>
  <c r="QLI95" i="32"/>
  <c r="ROT95" i="32"/>
  <c r="XDR95" i="32"/>
  <c r="TJU95" i="32"/>
  <c r="RVC95" i="32"/>
  <c r="ABU95" i="32"/>
  <c r="HPB95" i="32"/>
  <c r="EVM95" i="32"/>
  <c r="UKT95" i="32"/>
  <c r="AOQ95" i="32"/>
  <c r="DKM95" i="32"/>
  <c r="JDF95" i="32"/>
  <c r="COU95" i="32"/>
  <c r="JRK95" i="32"/>
  <c r="KOE95" i="32"/>
  <c r="UJJ95" i="32"/>
  <c r="KFC95" i="32"/>
  <c r="NDT95" i="32"/>
  <c r="MWB95" i="32"/>
  <c r="MYK95" i="32"/>
  <c r="SNB95" i="32"/>
  <c r="LQX95" i="32"/>
  <c r="TKS95" i="32"/>
  <c r="UQR95" i="32"/>
  <c r="WZB95" i="32"/>
  <c r="F98" i="32"/>
  <c r="HXZ95" i="32"/>
  <c r="LUL95" i="32"/>
  <c r="PBV95" i="32"/>
  <c r="VDS95" i="32"/>
  <c r="WTJ95" i="32"/>
  <c r="RJD95" i="32"/>
  <c r="SQO95" i="32"/>
  <c r="SLS95" i="32"/>
  <c r="UOT95" i="32"/>
  <c r="SNR95" i="32"/>
  <c r="PGI95" i="32"/>
  <c r="CND95" i="32"/>
  <c r="HJL95" i="32"/>
  <c r="MQE95" i="32"/>
  <c r="GHK95" i="32"/>
  <c r="OKO95" i="32"/>
  <c r="RNW95" i="32"/>
  <c r="QVS95" i="32"/>
  <c r="PLO95" i="32"/>
  <c r="QMR95" i="32"/>
  <c r="OZK95" i="32"/>
  <c r="FMY95" i="32"/>
  <c r="SHT95" i="32"/>
  <c r="PYR95" i="32"/>
  <c r="HSI95" i="32"/>
  <c r="QNJ95" i="32"/>
  <c r="SYR95" i="32"/>
  <c r="WUL95" i="32"/>
  <c r="EKO95" i="32"/>
  <c r="IZK95" i="32"/>
  <c r="CGP95" i="32"/>
  <c r="RZP95" i="32"/>
  <c r="SIZ95" i="32"/>
  <c r="FLH95" i="32"/>
  <c r="JKA95" i="32"/>
  <c r="QUT95" i="32"/>
  <c r="RBG95" i="32"/>
  <c r="NFU95" i="32"/>
  <c r="HQC95" i="32"/>
  <c r="UEJ95" i="32"/>
  <c r="SST95" i="32"/>
  <c r="HRR95" i="32"/>
  <c r="EPD95" i="32"/>
  <c r="OJC95" i="32"/>
  <c r="QHC95" i="32"/>
  <c r="DMH95" i="32"/>
  <c r="MKZ95" i="32"/>
  <c r="LZM95" i="32"/>
  <c r="QEE95" i="32"/>
  <c r="VID95" i="32"/>
  <c r="FLC95" i="32"/>
  <c r="VTD95" i="32"/>
  <c r="MCM95" i="32"/>
  <c r="JBI95" i="32"/>
  <c r="JAN95" i="32"/>
  <c r="PLE95" i="32"/>
  <c r="DXS95" i="32"/>
  <c r="JOF95" i="32"/>
  <c r="MN95" i="32"/>
  <c r="SZA95" i="32"/>
  <c r="WHY95" i="32"/>
  <c r="LXP95" i="32"/>
  <c r="STI95" i="32"/>
  <c r="VOM95" i="32"/>
  <c r="UBV95" i="32"/>
  <c r="NWP95" i="32"/>
  <c r="NSX95" i="32"/>
  <c r="UVH95" i="32"/>
  <c r="NTD95" i="32"/>
  <c r="RDC95" i="32"/>
  <c r="IVE95" i="32"/>
  <c r="MWO95" i="32"/>
  <c r="KZD95" i="32"/>
  <c r="RYV95" i="32"/>
  <c r="CIU95" i="32"/>
  <c r="MJD95" i="32"/>
  <c r="GP95" i="32"/>
  <c r="IHP95" i="32"/>
  <c r="LGL95" i="32"/>
  <c r="QFM95" i="32"/>
  <c r="XEX95" i="32"/>
  <c r="EUF95" i="32"/>
  <c r="TYF95" i="32"/>
  <c r="XCB95" i="32"/>
  <c r="RXL95" i="32"/>
  <c r="WVH95" i="32"/>
  <c r="FTK95" i="32"/>
  <c r="MFO95" i="32"/>
  <c r="TRJ95" i="32"/>
  <c r="PHI95" i="32"/>
  <c r="PQX95" i="32"/>
  <c r="SQT95" i="32"/>
  <c r="FHT95" i="32"/>
  <c r="VZU95" i="32"/>
  <c r="VUM95" i="32"/>
  <c r="EMI95" i="32"/>
  <c r="INJ95" i="32"/>
  <c r="OBF95" i="32"/>
  <c r="PQS95" i="32"/>
  <c r="LDQ95" i="32"/>
  <c r="RTF95" i="32"/>
  <c r="AVD95" i="32"/>
  <c r="JSS95" i="32"/>
  <c r="VKD95" i="32"/>
  <c r="OIH95" i="32"/>
  <c r="JPP95" i="32"/>
  <c r="VXI95" i="32"/>
  <c r="UHA95" i="32"/>
  <c r="FOQ95" i="32"/>
  <c r="MJY95" i="32"/>
  <c r="RJR95" i="32"/>
  <c r="NKT95" i="32"/>
  <c r="WQF95" i="32"/>
  <c r="JAA95" i="32"/>
  <c r="ESY95" i="32"/>
  <c r="WNL95" i="32"/>
  <c r="LOI95" i="32"/>
  <c r="UFD95" i="32"/>
  <c r="BEG95" i="32"/>
  <c r="QHF95" i="32"/>
  <c r="WZW95" i="32"/>
  <c r="UBM95" i="32"/>
  <c r="VHO95" i="32"/>
  <c r="EOH95" i="32"/>
  <c r="MJO95" i="32"/>
  <c r="PGS95" i="32"/>
  <c r="OGY95" i="32"/>
  <c r="WDU95" i="32"/>
  <c r="CVN95" i="32"/>
  <c r="HXU95" i="32"/>
  <c r="OQL95" i="32"/>
  <c r="MYT95" i="32"/>
  <c r="WGF95" i="32"/>
  <c r="FSK95" i="32"/>
  <c r="MPH95" i="32"/>
  <c r="PBF95" i="32"/>
  <c r="TWN95" i="32"/>
  <c r="CGQ95" i="32"/>
  <c r="T95" i="32"/>
  <c r="CTL95" i="32"/>
  <c r="ETN95" i="32"/>
  <c r="MUT95" i="32"/>
  <c r="BPI95" i="32"/>
  <c r="KRH95" i="32"/>
  <c r="TTS95" i="32"/>
  <c r="GWP95" i="32"/>
  <c r="FBB95" i="32"/>
  <c r="EAH95" i="32"/>
  <c r="SIM95" i="32"/>
  <c r="D101" i="32"/>
  <c r="EPH95" i="32"/>
  <c r="QZ95" i="32"/>
  <c r="LN95" i="32"/>
  <c r="AOT95" i="32"/>
  <c r="NNU95" i="32"/>
  <c r="TCN95" i="32"/>
  <c r="CIW95" i="32"/>
  <c r="KRJ95" i="32"/>
  <c r="LNA95" i="32"/>
  <c r="EAC95" i="32"/>
  <c r="PAM95" i="32"/>
  <c r="MMK95" i="32"/>
  <c r="UUS95" i="32"/>
  <c r="LTN95" i="32"/>
  <c r="LAQ95" i="32"/>
  <c r="FND95" i="32"/>
  <c r="FIK95" i="32"/>
  <c r="UBZ95" i="32"/>
  <c r="LRF95" i="32"/>
  <c r="WMJ95" i="32"/>
  <c r="RZN95" i="32"/>
  <c r="VZX95" i="32"/>
  <c r="ULO95" i="32"/>
  <c r="TZ95" i="32"/>
  <c r="NZO95" i="32"/>
  <c r="PQY95" i="32"/>
  <c r="NZS95" i="32"/>
  <c r="GHT95" i="32"/>
  <c r="TRV95" i="32"/>
  <c r="SI95" i="32"/>
  <c r="DIW95" i="32"/>
  <c r="EMR95" i="32"/>
  <c r="JCO95" i="32"/>
  <c r="DLJ95" i="32"/>
  <c r="IHD95" i="32"/>
  <c r="GCU95" i="32"/>
  <c r="DTY95" i="32"/>
  <c r="HFD95" i="32"/>
  <c r="ONI95" i="32"/>
  <c r="PFS95" i="32"/>
  <c r="AMU95" i="32"/>
  <c r="KWB95" i="32"/>
  <c r="AAY95" i="32"/>
  <c r="ATY95" i="32"/>
  <c r="AZL95" i="32"/>
  <c r="MCB95" i="32"/>
  <c r="XEA95" i="32"/>
  <c r="CDR95" i="32"/>
  <c r="FFV95" i="32"/>
  <c r="RGA95" i="32"/>
  <c r="CFS95" i="32"/>
  <c r="TFJ95" i="32"/>
  <c r="TPU95" i="32"/>
  <c r="HEA95" i="32"/>
  <c r="JPY95" i="32"/>
  <c r="LNO95" i="32"/>
  <c r="NLR95" i="32"/>
  <c r="FG95" i="32"/>
  <c r="NAQ95" i="32"/>
  <c r="KVK95" i="32"/>
  <c r="VEX95" i="32"/>
  <c r="EWL95" i="32"/>
  <c r="TJM95" i="32"/>
  <c r="NQI95" i="32"/>
  <c r="SUF95" i="32"/>
  <c r="WCL95" i="32"/>
  <c r="VKE95" i="32"/>
  <c r="UEG95" i="32"/>
  <c r="OWO95" i="32"/>
  <c r="LOE95" i="32"/>
  <c r="IJ95" i="32"/>
  <c r="DQB95" i="32"/>
  <c r="EBN95" i="32"/>
  <c r="MMY95" i="32"/>
  <c r="APW95" i="32"/>
  <c r="MHV95" i="32"/>
  <c r="G95" i="32"/>
  <c r="IAD95" i="32"/>
  <c r="NYT95" i="32"/>
  <c r="SNG95" i="32"/>
  <c r="TDV95" i="32"/>
  <c r="GHP95" i="32"/>
  <c r="NYW95" i="32"/>
  <c r="BFL95" i="32"/>
  <c r="ABF95" i="32"/>
  <c r="CDO95" i="32"/>
  <c r="HHB95" i="32"/>
  <c r="GXJ95" i="32"/>
  <c r="DLY95" i="32"/>
  <c r="NEP95" i="32"/>
  <c r="VGR95" i="32"/>
  <c r="GUE95" i="32"/>
  <c r="HBH95" i="32"/>
  <c r="ORX95" i="32"/>
  <c r="KMX95" i="32"/>
  <c r="FNR95" i="32"/>
  <c r="LUR95" i="32"/>
  <c r="LKE95" i="32"/>
  <c r="BVP95" i="32"/>
  <c r="STW95" i="32"/>
  <c r="DMM95" i="32"/>
  <c r="OYF95" i="32"/>
  <c r="NCO95" i="32"/>
  <c r="KRQ95" i="32"/>
  <c r="VAC95" i="32"/>
  <c r="RDS95" i="32"/>
  <c r="WJC95" i="32"/>
  <c r="PII95" i="32"/>
  <c r="KXQ95" i="32"/>
  <c r="KPN95" i="32"/>
  <c r="PLB95" i="32"/>
  <c r="AJA95" i="32"/>
  <c r="DJL95" i="32"/>
  <c r="NW95" i="32"/>
  <c r="IDU95" i="32"/>
  <c r="BTZ95" i="32"/>
  <c r="IGF95" i="32"/>
  <c r="H96" i="32"/>
  <c r="EJK95" i="32"/>
  <c r="RGP95" i="32"/>
  <c r="WEZ95" i="32"/>
  <c r="TBC95" i="32"/>
  <c r="HSO95" i="32"/>
  <c r="OIJ95" i="32"/>
  <c r="LZ95" i="32"/>
  <c r="COJ95" i="32"/>
  <c r="CVV95" i="32"/>
  <c r="BBL95" i="32"/>
  <c r="CFZ95" i="32"/>
  <c r="OMO95" i="32"/>
  <c r="KYQ95" i="32"/>
  <c r="LV95" i="32"/>
  <c r="MAW95" i="32"/>
  <c r="OEU95" i="32"/>
  <c r="DRA95" i="32"/>
  <c r="QUP95" i="32"/>
  <c r="DUO95" i="32"/>
  <c r="FGH95" i="32"/>
  <c r="PTL95" i="32"/>
  <c r="EHB95" i="32"/>
  <c r="DYF95" i="32"/>
  <c r="AQB95" i="32"/>
  <c r="MGG95" i="32"/>
  <c r="SRG95" i="32"/>
  <c r="FNE95" i="32"/>
  <c r="DHO95" i="32"/>
  <c r="EMH95" i="32"/>
  <c r="GSL95" i="32"/>
  <c r="FOW95" i="32"/>
  <c r="ULC95" i="32"/>
  <c r="WXS95" i="32"/>
  <c r="SHM95" i="32"/>
  <c r="SIW95" i="32"/>
  <c r="NXO95" i="32"/>
  <c r="GYO95" i="32"/>
  <c r="WCF95" i="32"/>
  <c r="GX95" i="32"/>
  <c r="AJX95" i="32"/>
  <c r="IYO95" i="32"/>
  <c r="GHE95" i="32"/>
  <c r="HNS95" i="32"/>
  <c r="KLT95" i="32"/>
  <c r="PUU95" i="32"/>
  <c r="VNC95" i="32"/>
  <c r="KGM95" i="32"/>
  <c r="EKD95" i="32"/>
  <c r="EWR95" i="32"/>
  <c r="FPT95" i="32"/>
  <c r="SPD95" i="32"/>
  <c r="NZD95" i="32"/>
  <c r="LRD95" i="32"/>
  <c r="IUN95" i="32"/>
  <c r="MAT95" i="32"/>
  <c r="WD95" i="32"/>
  <c r="EQQ95" i="32"/>
  <c r="WAJ95" i="32"/>
  <c r="FRM95" i="32"/>
  <c r="RER95" i="32"/>
  <c r="RKR95" i="32"/>
  <c r="HYB95" i="32"/>
  <c r="GLJ95" i="32"/>
  <c r="AYE95" i="32"/>
  <c r="NXI95" i="32"/>
  <c r="GUS95" i="32"/>
  <c r="AJL95" i="32"/>
  <c r="FWB95" i="32"/>
  <c r="HKH95" i="32"/>
  <c r="FFA95" i="32"/>
  <c r="FMN95" i="32"/>
  <c r="PWW95" i="32"/>
  <c r="OVG95" i="32"/>
  <c r="BUJ95" i="32"/>
  <c r="UGP95" i="32"/>
  <c r="LP95" i="32"/>
  <c r="HJ95" i="32"/>
  <c r="POS95" i="32"/>
  <c r="EGL95" i="32"/>
  <c r="IYV95" i="32"/>
  <c r="EDQ95" i="32"/>
  <c r="PSZ95" i="32"/>
  <c r="VZF95" i="32"/>
  <c r="GGA95" i="32"/>
  <c r="PBB95" i="32"/>
  <c r="KRG95" i="32"/>
  <c r="PTW95" i="32"/>
  <c r="BYG95" i="32"/>
  <c r="MSV95" i="32"/>
  <c r="VSE95" i="32"/>
  <c r="SVR95" i="32"/>
  <c r="RLJ95" i="32"/>
  <c r="UHE95" i="32"/>
  <c r="SHP95" i="32"/>
  <c r="PCA95" i="32"/>
  <c r="LVD95" i="32"/>
  <c r="OUH95" i="32"/>
  <c r="WSF95" i="32"/>
  <c r="HNM95" i="32"/>
  <c r="BSU95" i="32"/>
  <c r="JQX95" i="32"/>
  <c r="QYM95" i="32"/>
  <c r="WHV95" i="32"/>
  <c r="MIV95" i="32"/>
  <c r="TQW95" i="32"/>
  <c r="UXD95" i="32"/>
  <c r="QLZ95" i="32"/>
  <c r="AXW95" i="32"/>
  <c r="DOK95" i="32"/>
  <c r="BBJ95" i="32"/>
  <c r="KVA95" i="32"/>
  <c r="CYE95" i="32"/>
  <c r="FX95" i="32"/>
  <c r="ATP95" i="32"/>
  <c r="HAI95" i="32"/>
  <c r="MLO95" i="32"/>
  <c r="DP95" i="32"/>
  <c r="WPY95" i="32"/>
  <c r="DMW95" i="32"/>
  <c r="DJV95" i="32"/>
  <c r="TW95" i="32"/>
  <c r="JXH95" i="32"/>
  <c r="LQV95" i="32"/>
  <c r="VHX95" i="32"/>
  <c r="WMV95" i="32"/>
  <c r="JAK95" i="32"/>
  <c r="OUC95" i="32"/>
  <c r="BNG95" i="32"/>
  <c r="DVE95" i="32"/>
  <c r="CDI95" i="32"/>
  <c r="ABC95" i="32"/>
  <c r="RAC95" i="32"/>
  <c r="OLY95" i="32"/>
  <c r="MCZ95" i="32"/>
  <c r="BTV95" i="32"/>
  <c r="RCC95" i="32"/>
  <c r="HBI95" i="32"/>
  <c r="SBL95" i="32"/>
  <c r="HSG95" i="32"/>
  <c r="NCR95" i="32"/>
  <c r="JOQ95" i="32"/>
  <c r="KJC95" i="32"/>
  <c r="LRG95" i="32"/>
  <c r="PWQ95" i="32"/>
  <c r="VFS95" i="32"/>
  <c r="DDT95" i="32"/>
  <c r="LJR95" i="32"/>
  <c r="LFA95" i="32"/>
  <c r="GUK95" i="32"/>
  <c r="SGD95" i="32"/>
  <c r="BBI95" i="32"/>
  <c r="CJJ95" i="32"/>
  <c r="FFI95" i="32"/>
  <c r="GAN95" i="32"/>
  <c r="DUZ95" i="32"/>
  <c r="VCH95" i="32"/>
  <c r="URZ95" i="32"/>
  <c r="MOK95" i="32"/>
  <c r="GKY95" i="32"/>
  <c r="FPL95" i="32"/>
  <c r="EMQ95" i="32"/>
  <c r="OOW95" i="32"/>
  <c r="NDD95" i="32"/>
  <c r="PTX95" i="32"/>
  <c r="WYB95" i="32"/>
  <c r="LUB95" i="32"/>
  <c r="HJS95" i="32"/>
  <c r="KIO95" i="32"/>
  <c r="WZD95" i="32"/>
  <c r="SIK95" i="32"/>
  <c r="TLI95" i="32"/>
  <c r="VVT95" i="32"/>
  <c r="FDQ95" i="32"/>
  <c r="EDB95" i="32"/>
  <c r="OQR95" i="32"/>
  <c r="FBM95" i="32"/>
  <c r="PQI95" i="32"/>
  <c r="JXQ95" i="32"/>
  <c r="QAA95" i="32"/>
  <c r="WNS95" i="32"/>
  <c r="CMC95" i="32"/>
  <c r="HQQ95" i="32"/>
  <c r="GXV95" i="32"/>
  <c r="DJR95" i="32"/>
  <c r="OXD95" i="32"/>
  <c r="PIM95" i="32"/>
  <c r="GMS95" i="32"/>
  <c r="QHO95" i="32"/>
  <c r="PFL95" i="32"/>
  <c r="MMO95" i="32"/>
  <c r="ETH95" i="32"/>
  <c r="QJF95" i="32"/>
  <c r="AFJ95" i="32"/>
  <c r="CYZ95" i="32"/>
  <c r="KUF95" i="32"/>
  <c r="TAX95" i="32"/>
  <c r="FR95" i="32"/>
  <c r="FZW95" i="32"/>
  <c r="KQQ95" i="32"/>
  <c r="UUV95" i="32"/>
  <c r="MKE95" i="32"/>
  <c r="UNO95" i="32"/>
  <c r="HMI95" i="32"/>
  <c r="JJE95" i="32"/>
  <c r="IEP95" i="32"/>
  <c r="HFO95" i="32"/>
  <c r="RTB95" i="32"/>
  <c r="MJX95" i="32"/>
  <c r="TIM95" i="32"/>
  <c r="EZU95" i="32"/>
  <c r="YN95" i="32"/>
  <c r="VSJ95" i="32"/>
  <c r="OUP95" i="32"/>
  <c r="GIU95" i="32"/>
  <c r="RPA95" i="32"/>
  <c r="CNW95" i="32"/>
  <c r="KBV95" i="32"/>
  <c r="SED95" i="32"/>
  <c r="WTO95" i="32"/>
  <c r="GAR95" i="32"/>
  <c r="CT95" i="32"/>
  <c r="HAS95" i="32"/>
  <c r="ULY95" i="32"/>
  <c r="AIC95" i="32"/>
  <c r="BUY95" i="32"/>
  <c r="HMQ95" i="32"/>
  <c r="KJL95" i="32"/>
  <c r="FM95" i="32"/>
  <c r="DAL95" i="32"/>
  <c r="ENP95" i="32"/>
  <c r="GEO95" i="32"/>
  <c r="CIB95" i="32"/>
  <c r="NVM95" i="32"/>
  <c r="UQA95" i="32"/>
  <c r="VLM95" i="32"/>
  <c r="COT95" i="32"/>
  <c r="KXE95" i="32"/>
  <c r="OMW95" i="32"/>
  <c r="EWU95" i="32"/>
  <c r="RHR95" i="32"/>
  <c r="ICD95" i="32"/>
  <c r="BBM95" i="32"/>
  <c r="PVS95" i="32"/>
  <c r="ELO95" i="32"/>
  <c r="AOX95" i="32"/>
  <c r="AJF95" i="32"/>
  <c r="TCL95" i="32"/>
  <c r="PBP95" i="32"/>
  <c r="CIP95" i="32"/>
  <c r="NRY95" i="32"/>
  <c r="IDE95" i="32"/>
  <c r="WLI95" i="32"/>
  <c r="VSV95" i="32"/>
  <c r="KIA95" i="32"/>
  <c r="UXQ95" i="32"/>
  <c r="EVH95" i="32"/>
  <c r="EJ95" i="32"/>
  <c r="SUR95" i="32"/>
  <c r="IXE95" i="32"/>
  <c r="SP95" i="32"/>
  <c r="GTR95" i="32"/>
  <c r="JND95" i="32"/>
  <c r="CGW95" i="32"/>
  <c r="JW95" i="32"/>
  <c r="JPH95" i="32"/>
  <c r="KRK95" i="32"/>
  <c r="PUX95" i="32"/>
  <c r="DCJ95" i="32"/>
  <c r="MXG95" i="32"/>
  <c r="WPU95" i="32"/>
  <c r="UGU95" i="32"/>
  <c r="WIN95" i="32"/>
  <c r="MAF95" i="32"/>
  <c r="VDD95" i="32"/>
  <c r="OBJ95" i="32"/>
  <c r="NKR95" i="32"/>
  <c r="VMF95" i="32"/>
  <c r="SMJ95" i="32"/>
  <c r="JNB95" i="32"/>
  <c r="TT95" i="32"/>
  <c r="UBJ95" i="32"/>
  <c r="JLM95" i="32"/>
  <c r="WCM95" i="32"/>
  <c r="BPB95" i="32"/>
  <c r="NEW95" i="32"/>
  <c r="RBY95" i="32"/>
  <c r="UPV95" i="32"/>
  <c r="GJS95" i="32"/>
  <c r="PDX95" i="32"/>
  <c r="NNV95" i="32"/>
  <c r="XBJ95" i="32"/>
  <c r="OAS95" i="32"/>
  <c r="LRE95" i="32"/>
  <c r="BIA95" i="32"/>
  <c r="HGO95" i="32"/>
  <c r="BHA95" i="32"/>
  <c r="GSD95" i="32"/>
  <c r="UDE95" i="32"/>
  <c r="QMM95" i="32"/>
  <c r="BQJ95" i="32"/>
  <c r="PMP95" i="32"/>
  <c r="WKN95" i="32"/>
  <c r="PLA95" i="32"/>
  <c r="VRH95" i="32"/>
  <c r="QGQ95" i="32"/>
  <c r="CVP95" i="32"/>
  <c r="EE95" i="32"/>
  <c r="FKS95" i="32"/>
  <c r="TVN95" i="32"/>
  <c r="OWX95" i="32"/>
  <c r="OQM95" i="32"/>
  <c r="ATR95" i="32"/>
  <c r="KNK95" i="32"/>
  <c r="RPB95" i="32"/>
  <c r="TFW95" i="32"/>
  <c r="AWE95" i="32"/>
  <c r="BDC95" i="32"/>
  <c r="QVQ95" i="32"/>
  <c r="USG95" i="32"/>
  <c r="HDY95" i="32"/>
  <c r="QFU95" i="32"/>
  <c r="HSC95" i="32"/>
  <c r="BJI95" i="32"/>
  <c r="HTG95" i="32"/>
  <c r="DNH95" i="32"/>
  <c r="HRP95" i="32"/>
  <c r="PIX95" i="32"/>
  <c r="AVJ95" i="32"/>
  <c r="AHJ95" i="32"/>
  <c r="IWR95" i="32"/>
  <c r="QYY95" i="32"/>
  <c r="TSA95" i="32"/>
  <c r="MQP95" i="32"/>
  <c r="CXW95" i="32"/>
  <c r="TWG95" i="32"/>
  <c r="JIR95" i="32"/>
  <c r="IDW95" i="32"/>
  <c r="OXS95" i="32"/>
  <c r="RWK95" i="32"/>
  <c r="SLE95" i="32"/>
  <c r="CGK95" i="32"/>
  <c r="UAW95" i="32"/>
  <c r="BFU95" i="32"/>
  <c r="IPD95" i="32"/>
  <c r="TAH95" i="32"/>
  <c r="ELU95" i="32"/>
  <c r="LMG95" i="32"/>
  <c r="CQX95" i="32"/>
  <c r="S95" i="32"/>
  <c r="VCG95" i="32"/>
  <c r="ASP95" i="32"/>
  <c r="DGO95" i="32"/>
  <c r="VHS95" i="32"/>
  <c r="KYO95" i="32"/>
  <c r="SAO95" i="32"/>
  <c r="GQP95" i="32"/>
  <c r="AFP95" i="32"/>
  <c r="GUD95" i="32"/>
  <c r="GKG95" i="32"/>
  <c r="TWS95" i="32"/>
  <c r="TYB95" i="32"/>
  <c r="CJQ95" i="32"/>
  <c r="FXV95" i="32"/>
  <c r="SPP95" i="32"/>
  <c r="XEW95" i="32"/>
  <c r="FZG95" i="32"/>
  <c r="QTI95" i="32"/>
  <c r="JZR95" i="32"/>
  <c r="PWN95" i="32"/>
  <c r="LRJ95" i="32"/>
  <c r="SAA95" i="32"/>
  <c r="RMF95" i="32"/>
  <c r="XCL95" i="32"/>
  <c r="FWV95" i="32"/>
  <c r="HBR95" i="32"/>
  <c r="EMZ95" i="32"/>
  <c r="ABB95" i="32"/>
  <c r="NMF95" i="32"/>
  <c r="FPG95" i="32"/>
  <c r="UYB95" i="32"/>
  <c r="TND95" i="32"/>
  <c r="PHD95" i="32"/>
  <c r="EXP95" i="32"/>
  <c r="UHY95" i="32"/>
  <c r="NYU95" i="32"/>
  <c r="UYF95" i="32"/>
  <c r="RPN95" i="32"/>
  <c r="TSD95" i="32"/>
  <c r="DPZ95" i="32"/>
  <c r="HGM95" i="32"/>
  <c r="DWY95" i="32"/>
  <c r="GPY95" i="32"/>
  <c r="IGK95" i="32"/>
  <c r="NYN95" i="32"/>
  <c r="MIG95" i="32"/>
  <c r="TEX95" i="32"/>
  <c r="LJW95" i="32"/>
  <c r="FKK95" i="32"/>
  <c r="LRB95" i="32"/>
  <c r="GJK95" i="32"/>
  <c r="LVI95" i="32"/>
  <c r="ABD95" i="32"/>
  <c r="KPC95" i="32"/>
  <c r="IKH95" i="32"/>
  <c r="EYF95" i="32"/>
  <c r="LDV95" i="32"/>
  <c r="DSV95" i="32"/>
  <c r="CBJ95" i="32"/>
  <c r="GBS95" i="32"/>
  <c r="RTO95" i="32"/>
  <c r="GLF95" i="32"/>
  <c r="MJI95" i="32"/>
  <c r="OFY95" i="32"/>
  <c r="EYZ95" i="32"/>
  <c r="EQY95" i="32"/>
  <c r="IKZ95" i="32"/>
  <c r="LCT95" i="32"/>
  <c r="NPH95" i="32"/>
  <c r="KCN95" i="32"/>
  <c r="QWX95" i="32"/>
  <c r="RBN95" i="32"/>
  <c r="TSQ95" i="32"/>
  <c r="K95" i="32"/>
  <c r="NHZ95" i="32"/>
  <c r="LID95" i="32"/>
  <c r="HKK95" i="32"/>
  <c r="FSD95" i="32"/>
  <c r="KMJ95" i="32"/>
  <c r="WPC95" i="32"/>
  <c r="WCV95" i="32"/>
  <c r="IID95" i="32"/>
  <c r="MZM95" i="32"/>
  <c r="SDU95" i="32"/>
  <c r="EBZ95" i="32"/>
  <c r="PCH95" i="32"/>
  <c r="IPL95" i="32"/>
  <c r="QLX95" i="32"/>
  <c r="MZB95" i="32"/>
  <c r="BLR95" i="32"/>
  <c r="WTT95" i="32"/>
  <c r="EA95" i="32"/>
  <c r="CVU95" i="32"/>
  <c r="WQH95" i="32"/>
  <c r="LBR95" i="32"/>
  <c r="EUP95" i="32"/>
  <c r="VGU95" i="32"/>
  <c r="SBX95" i="32"/>
  <c r="BXC95" i="32"/>
  <c r="WF95" i="32"/>
  <c r="WCT95" i="32"/>
  <c r="CBD95" i="32"/>
  <c r="CAQ95" i="32"/>
  <c r="TYC95" i="32"/>
  <c r="QWI95" i="32"/>
  <c r="MPJ95" i="32"/>
  <c r="TIC95" i="32"/>
  <c r="WIL95" i="32"/>
  <c r="HXF95" i="32"/>
  <c r="IWU95" i="32"/>
  <c r="OER95" i="32"/>
  <c r="MTF95" i="32"/>
  <c r="UOW95" i="32"/>
  <c r="UVM95" i="32"/>
  <c r="WRB95" i="32"/>
  <c r="ESP95" i="32"/>
  <c r="MCH95" i="32"/>
  <c r="EOS95" i="32"/>
  <c r="QMF95" i="32"/>
  <c r="MJH95" i="32"/>
  <c r="NLS95" i="32"/>
  <c r="IDO95" i="32"/>
  <c r="JP95" i="32"/>
  <c r="CFO95" i="32"/>
  <c r="GFI95" i="32"/>
  <c r="ANQ95" i="32"/>
  <c r="OPW95" i="32"/>
  <c r="MAH95" i="32"/>
  <c r="QJL95" i="32"/>
  <c r="SJU95" i="32"/>
  <c r="TIS95" i="32"/>
  <c r="QGP95" i="32"/>
  <c r="CF95" i="32"/>
  <c r="IHH95" i="32"/>
  <c r="DJW95" i="32"/>
  <c r="FZB95" i="32"/>
  <c r="LSD95" i="32"/>
  <c r="HF95" i="32"/>
  <c r="MGM95" i="32"/>
  <c r="DWM95" i="32"/>
  <c r="ISQ95" i="32"/>
  <c r="FHP95" i="32"/>
  <c r="OVK95" i="32"/>
  <c r="FOJ95" i="32"/>
  <c r="GKZ95" i="32"/>
  <c r="ELF95" i="32"/>
  <c r="FJN95" i="32"/>
  <c r="CPE95" i="32"/>
  <c r="ADL95" i="32"/>
  <c r="LHN95" i="32"/>
  <c r="GGD95" i="32"/>
  <c r="ADG95" i="32"/>
  <c r="MYR95" i="32"/>
  <c r="JKC95" i="32"/>
  <c r="EQC95" i="32"/>
  <c r="CZB95" i="32"/>
  <c r="UZH95" i="32"/>
  <c r="XX95" i="32"/>
  <c r="JEN95" i="32"/>
  <c r="SXF95" i="32"/>
  <c r="DIJ95" i="32"/>
  <c r="NAW95" i="32"/>
  <c r="RLY95" i="32"/>
  <c r="BRN95" i="32"/>
  <c r="VHH95" i="32"/>
  <c r="VVM95" i="32"/>
  <c r="CAI95" i="32"/>
  <c r="SSC95" i="32"/>
  <c r="TRY95" i="32"/>
  <c r="EZS95" i="32"/>
  <c r="NJT95" i="32"/>
  <c r="ADZ95" i="32"/>
  <c r="FSQ95" i="32"/>
  <c r="LHV95" i="32"/>
  <c r="JCU95" i="32"/>
  <c r="BRR95" i="32"/>
  <c r="TDR95" i="32"/>
  <c r="MSW95" i="32"/>
  <c r="CYF95" i="32"/>
  <c r="GRO95" i="32"/>
  <c r="IOZ95" i="32"/>
  <c r="AC95" i="32"/>
  <c r="RGY95" i="32"/>
  <c r="NWF95" i="32"/>
  <c r="GCW95" i="32"/>
  <c r="LLW95" i="32"/>
  <c r="CMR95" i="32"/>
  <c r="EAJ95" i="32"/>
  <c r="QIF95" i="32"/>
  <c r="EUM95" i="32"/>
  <c r="VTN95" i="32"/>
  <c r="NUN95" i="32"/>
  <c r="IRV95" i="32"/>
  <c r="SYN95" i="32"/>
  <c r="UFX95" i="32"/>
  <c r="LFN95" i="32"/>
  <c r="LLR95" i="32"/>
  <c r="EYN95" i="32"/>
  <c r="GAX95" i="32"/>
  <c r="GSV95" i="32"/>
  <c r="XEI95" i="32"/>
  <c r="ERY95" i="32"/>
  <c r="PCC95" i="32"/>
  <c r="DZK95" i="32"/>
  <c r="HJV95" i="32"/>
  <c r="XV95" i="32"/>
  <c r="UGR95" i="32"/>
  <c r="KKH95" i="32"/>
  <c r="RAM95" i="32"/>
  <c r="EQO95" i="32"/>
  <c r="UST95" i="32"/>
  <c r="OQX95" i="32"/>
  <c r="VEL95" i="32"/>
  <c r="FMP95" i="32"/>
  <c r="RMN95" i="32"/>
  <c r="BPK95" i="32"/>
  <c r="SZJ95" i="32"/>
  <c r="VIK95" i="32"/>
  <c r="FVW95" i="32"/>
  <c r="OTJ95" i="32"/>
  <c r="ENA95" i="32"/>
  <c r="DVR95" i="32"/>
  <c r="GBR95" i="32"/>
  <c r="IBP95" i="32"/>
  <c r="SKJ95" i="32"/>
  <c r="RYK95" i="32"/>
  <c r="RGO95" i="32"/>
  <c r="ENR95" i="32"/>
  <c r="OWJ95" i="32"/>
  <c r="NWT95" i="32"/>
  <c r="UHT95" i="32"/>
  <c r="KRT95" i="32"/>
  <c r="OPT95" i="32"/>
  <c r="GSS95" i="32"/>
  <c r="EXO95" i="32"/>
  <c r="KQJ95" i="32"/>
  <c r="FNX95" i="32"/>
  <c r="WGP95" i="32"/>
  <c r="PLD95" i="32"/>
  <c r="KVL95" i="32"/>
  <c r="PIL95" i="32"/>
  <c r="IAU95" i="32"/>
  <c r="PNH95" i="32"/>
  <c r="FAE95" i="32"/>
  <c r="FAJ95" i="32"/>
  <c r="NLC95" i="32"/>
  <c r="LMP95" i="32"/>
  <c r="UJY95" i="32"/>
  <c r="NC95" i="32"/>
  <c r="IEN95" i="32"/>
  <c r="HUP95" i="32"/>
  <c r="BHP95" i="32"/>
  <c r="NVX95" i="32"/>
  <c r="NAR95" i="32"/>
  <c r="LIR95" i="32"/>
  <c r="UHX95" i="32"/>
  <c r="KIS95" i="32"/>
  <c r="FJS95" i="32"/>
  <c r="JHT95" i="32"/>
  <c r="ZM95" i="32"/>
  <c r="QNV95" i="32"/>
  <c r="DZA95" i="32"/>
  <c r="NHG95" i="32"/>
  <c r="WDC95" i="32"/>
  <c r="SWH95" i="32"/>
  <c r="QM95" i="32"/>
  <c r="OY95" i="32"/>
  <c r="VAX95" i="32"/>
  <c r="DNS95" i="32"/>
  <c r="WOK95" i="32"/>
  <c r="IIY95" i="32"/>
  <c r="NHU95" i="32"/>
  <c r="PQP95" i="32"/>
  <c r="AEF95" i="32"/>
  <c r="NVN95" i="32"/>
  <c r="VOI95" i="32"/>
  <c r="UNU95" i="32"/>
  <c r="SOK95" i="32"/>
  <c r="BAU95" i="32"/>
  <c r="LBW95" i="32"/>
  <c r="FKZ95" i="32"/>
  <c r="OYU95" i="32"/>
  <c r="HMM95" i="32"/>
  <c r="BQ95" i="32"/>
  <c r="SFY95" i="32"/>
  <c r="BYR95" i="32"/>
  <c r="TJQ95" i="32"/>
  <c r="MNL95" i="32"/>
  <c r="LKL95" i="32"/>
  <c r="LWL95" i="32"/>
  <c r="RMO95" i="32"/>
  <c r="BIY95" i="32"/>
  <c r="CUA95" i="32"/>
  <c r="OKZ95" i="32"/>
  <c r="IBD95" i="32"/>
  <c r="LSQ95" i="32"/>
  <c r="DC95" i="32"/>
  <c r="HJZ95" i="32"/>
  <c r="HSB95" i="32"/>
  <c r="KGK95" i="32"/>
  <c r="JMB95" i="32"/>
  <c r="RP95" i="32"/>
  <c r="DOM95" i="32"/>
  <c r="RUN95" i="32"/>
  <c r="QHB95" i="32"/>
  <c r="WEU95" i="32"/>
  <c r="SJE95" i="32"/>
  <c r="AKK95" i="32"/>
  <c r="DSY95" i="32"/>
  <c r="HB95" i="32"/>
  <c r="FJU95" i="32"/>
  <c r="AOM95" i="32"/>
  <c r="TDH95" i="32"/>
  <c r="JLI95" i="32"/>
  <c r="IU95" i="32"/>
  <c r="HAO95" i="32"/>
  <c r="GEW95" i="32"/>
  <c r="BNJ95" i="32"/>
  <c r="YP95" i="32"/>
  <c r="IIW95" i="32"/>
  <c r="QDT95" i="32"/>
  <c r="FCN95" i="32"/>
  <c r="HFL95" i="32"/>
  <c r="RFM95" i="32"/>
  <c r="IKU95" i="32"/>
  <c r="LKN95" i="32"/>
  <c r="BND95" i="32"/>
  <c r="GVD95" i="32"/>
  <c r="QJD95" i="32"/>
  <c r="MFM95" i="32"/>
  <c r="ZQ95" i="32"/>
  <c r="UCM95" i="32"/>
  <c r="JFG95" i="32"/>
  <c r="JMD95" i="32"/>
  <c r="TFU95" i="32"/>
  <c r="EFL95" i="32"/>
  <c r="JYU95" i="32"/>
  <c r="KTZ95" i="32"/>
  <c r="RTZ95" i="32"/>
  <c r="HPN95" i="32"/>
  <c r="ACJ95" i="32"/>
  <c r="JBT95" i="32"/>
  <c r="AMO95" i="32"/>
  <c r="CQV95" i="32"/>
  <c r="JVM95" i="32"/>
  <c r="STP95" i="32"/>
  <c r="GGB95" i="32"/>
  <c r="DIZ95" i="32"/>
  <c r="JBF95" i="32"/>
  <c r="QQZ95" i="32"/>
  <c r="FMW95" i="32"/>
  <c r="WXI95" i="32"/>
  <c r="MSS95" i="32"/>
  <c r="RGF95" i="32"/>
  <c r="ROR95" i="32"/>
  <c r="QOD95" i="32"/>
  <c r="SJJ95" i="32"/>
  <c r="ULS95" i="32"/>
  <c r="ONC95" i="32"/>
  <c r="EC95" i="32"/>
  <c r="NPE95" i="32"/>
  <c r="BDG95" i="32"/>
  <c r="RWG95" i="32"/>
  <c r="FJD95" i="32"/>
  <c r="DTZ95" i="32"/>
  <c r="EY95" i="32"/>
  <c r="MRS95" i="32"/>
  <c r="ECP95" i="32"/>
  <c r="SOE95" i="32"/>
  <c r="TQG95" i="32"/>
  <c r="VDQ95" i="32"/>
  <c r="RRE95" i="32"/>
  <c r="QGR95" i="32"/>
  <c r="JCJ95" i="32"/>
  <c r="OHS95" i="32"/>
  <c r="AUN95" i="32"/>
  <c r="FSU95" i="32"/>
  <c r="PDC95" i="32"/>
  <c r="IXP95" i="32"/>
  <c r="HNB95" i="32"/>
  <c r="SXG95" i="32"/>
  <c r="KRB95" i="32"/>
  <c r="RWM95" i="32"/>
  <c r="HZH95" i="32"/>
  <c r="JFC95" i="32"/>
  <c r="HBG95" i="32"/>
  <c r="AYB95" i="32"/>
  <c r="UMC95" i="32"/>
  <c r="GJY95" i="32"/>
  <c r="LWX95" i="32"/>
  <c r="OOB95" i="32"/>
  <c r="FUO95" i="32"/>
  <c r="KUG95" i="32"/>
  <c r="LIV95" i="32"/>
  <c r="GCQ95" i="32"/>
  <c r="ALW95" i="32"/>
  <c r="NIJ95" i="32"/>
  <c r="NPI95" i="32"/>
  <c r="RWU95" i="32"/>
  <c r="SSX95" i="32"/>
  <c r="PSX95" i="32"/>
  <c r="EZN95" i="32"/>
  <c r="BUQ95" i="32"/>
  <c r="MP95" i="32"/>
  <c r="ZC95" i="32"/>
  <c r="UOE95" i="32"/>
  <c r="UJC95" i="32"/>
  <c r="ALR95" i="32"/>
  <c r="ME95" i="32"/>
  <c r="ELD95" i="32"/>
  <c r="WDK95" i="32"/>
  <c r="GQX95" i="32"/>
  <c r="LMC95" i="32"/>
  <c r="OHX95" i="32"/>
  <c r="CDN95" i="32"/>
  <c r="EKF95" i="32"/>
  <c r="EPA95" i="32"/>
  <c r="GBG95" i="32"/>
  <c r="NDE95" i="32"/>
  <c r="DAA95" i="32"/>
  <c r="DLD95" i="32"/>
  <c r="RUR95" i="32"/>
  <c r="BKI95" i="32"/>
  <c r="PC95" i="32"/>
  <c r="WAH95" i="32"/>
  <c r="BRG95" i="32"/>
  <c r="UCG95" i="32"/>
  <c r="ISI95" i="32"/>
  <c r="JNZ95" i="32"/>
  <c r="BBH95" i="32"/>
  <c r="DOH95" i="32"/>
  <c r="XER95" i="32"/>
  <c r="HCL95" i="32"/>
  <c r="UBD95" i="32"/>
  <c r="KHM95" i="32"/>
  <c r="LDF95" i="32"/>
  <c r="HGH95" i="32"/>
  <c r="SZX95" i="32"/>
  <c r="KWU95" i="32"/>
  <c r="SFQ95" i="32"/>
  <c r="TJW95" i="32"/>
  <c r="PSD95" i="32"/>
  <c r="OSI95" i="32"/>
  <c r="DAK95" i="32"/>
  <c r="KZJ95" i="32"/>
  <c r="PXY95" i="32"/>
  <c r="RLR95" i="32"/>
  <c r="LAT95" i="32"/>
  <c r="JOW95" i="32"/>
  <c r="NDN95" i="32"/>
  <c r="RNL95" i="32"/>
  <c r="KFK95" i="32"/>
  <c r="TPA95" i="32"/>
  <c r="VIN95" i="32"/>
  <c r="TOZ95" i="32"/>
  <c r="SUK95" i="32"/>
  <c r="DQX95" i="32"/>
  <c r="JKM95" i="32"/>
  <c r="TXJ95" i="32"/>
  <c r="VNX95" i="32"/>
  <c r="MCP95" i="32"/>
  <c r="VSR95" i="32"/>
  <c r="SPQ95" i="32"/>
  <c r="VIT95" i="32"/>
  <c r="OHR95" i="32"/>
  <c r="JFM95" i="32"/>
  <c r="WIZ95" i="32"/>
  <c r="IIA95" i="32"/>
  <c r="WTV95" i="32"/>
  <c r="NDL95" i="32"/>
  <c r="NXC95" i="32"/>
  <c r="OJR95" i="32"/>
  <c r="VLD95" i="32"/>
  <c r="RVT95" i="32"/>
  <c r="NDF95" i="32"/>
  <c r="SDO95" i="32"/>
  <c r="ULW95" i="32"/>
  <c r="TZM95" i="32"/>
  <c r="CRX95" i="32"/>
  <c r="HDJ95" i="32"/>
  <c r="FZN95" i="32"/>
  <c r="FNA95" i="32"/>
  <c r="OJZ95" i="32"/>
  <c r="QVT95" i="32"/>
  <c r="UZW95" i="32"/>
  <c r="RUJ95" i="32"/>
  <c r="TIZ95" i="32"/>
  <c r="WAB95" i="32"/>
  <c r="VCQ95" i="32"/>
  <c r="VIG95" i="32"/>
  <c r="EAK95" i="32"/>
  <c r="JSO95" i="32"/>
  <c r="IQS95" i="32"/>
  <c r="VJF95" i="32"/>
  <c r="BQN95" i="32"/>
  <c r="VL95" i="32"/>
  <c r="EMK95" i="32"/>
  <c r="FAV95" i="32"/>
  <c r="LHA95" i="32"/>
  <c r="MNU95" i="32"/>
  <c r="UUL95" i="32"/>
  <c r="LUZ95" i="32"/>
  <c r="OKU95" i="32"/>
  <c r="NLV95" i="32"/>
  <c r="OGV95" i="32"/>
  <c r="BGO95" i="32"/>
  <c r="OEW95" i="32"/>
  <c r="VMG95" i="32"/>
  <c r="WXY95" i="32"/>
  <c r="PFD95" i="32"/>
  <c r="ARB95" i="32"/>
  <c r="JHV95" i="32"/>
  <c r="EHL95" i="32"/>
  <c r="QFV95" i="32"/>
  <c r="WAI95" i="32"/>
  <c r="IIU95" i="32"/>
  <c r="SHD95" i="32"/>
  <c r="KXK95" i="32"/>
  <c r="UCE95" i="32"/>
  <c r="JRM95" i="32"/>
  <c r="UEC95" i="32"/>
  <c r="TCI95" i="32"/>
  <c r="ZW95" i="32"/>
  <c r="ACY95" i="32"/>
  <c r="BTJ95" i="32"/>
  <c r="LIT95" i="32"/>
  <c r="PXM95" i="32"/>
  <c r="SLH95" i="32"/>
  <c r="RJB95" i="32"/>
  <c r="QLB95" i="32"/>
  <c r="GPS95" i="32"/>
  <c r="QMQ95" i="32"/>
  <c r="JLO95" i="32"/>
  <c r="TAY95" i="32"/>
  <c r="SGS95" i="32"/>
  <c r="MBX95" i="32"/>
  <c r="RRZ95" i="32"/>
  <c r="TXT95" i="32"/>
  <c r="KB95" i="32"/>
  <c r="HFJ95" i="32"/>
  <c r="LNB95" i="32"/>
  <c r="JPL95" i="32"/>
  <c r="TJH95" i="32"/>
  <c r="TRL95" i="32"/>
  <c r="NGV95" i="32"/>
  <c r="QWD95" i="32"/>
  <c r="TQZ95" i="32"/>
  <c r="VOR95" i="32"/>
  <c r="QBG95" i="32"/>
  <c r="GQF95" i="32"/>
  <c r="WTY95" i="32"/>
  <c r="UED95" i="32"/>
  <c r="KHP95" i="32"/>
  <c r="GOT95" i="32"/>
  <c r="STZ95" i="32"/>
  <c r="THQ95" i="32"/>
  <c r="FDM95" i="32"/>
  <c r="VMS95" i="32"/>
  <c r="QDI95" i="32"/>
  <c r="RON95" i="32"/>
  <c r="PJC95" i="32"/>
  <c r="PYN95" i="32"/>
  <c r="RPQ95" i="32"/>
  <c r="NCD95" i="32"/>
  <c r="VCM95" i="32"/>
  <c r="TGH95" i="32"/>
  <c r="JMY95" i="32"/>
  <c r="DGH95" i="32"/>
  <c r="BF95" i="32"/>
  <c r="CPP95" i="32"/>
  <c r="UCO95" i="32"/>
  <c r="DNZ95" i="32"/>
  <c r="LCR95" i="32"/>
  <c r="UYY95" i="32"/>
  <c r="WYQ95" i="32"/>
  <c r="DDM95" i="32"/>
  <c r="BCD95" i="32"/>
  <c r="WCZ95" i="32"/>
  <c r="NZW95" i="32"/>
  <c r="OQT95" i="32"/>
  <c r="UZR95" i="32"/>
  <c r="KWQ95" i="32"/>
  <c r="LQP95" i="32"/>
  <c r="LYD95" i="32"/>
  <c r="VJX95" i="32"/>
  <c r="HNZ95" i="32"/>
  <c r="PMO95" i="32"/>
  <c r="TX95" i="32"/>
  <c r="DXU95" i="32"/>
  <c r="NQB95" i="32"/>
  <c r="RRS95" i="32"/>
  <c r="NDV95" i="32"/>
  <c r="FRJ95" i="32"/>
  <c r="VPP95" i="32"/>
  <c r="OTG95" i="32"/>
  <c r="UNH95" i="32"/>
  <c r="SOM95" i="32"/>
  <c r="CKN95" i="32"/>
  <c r="FOV95" i="32"/>
  <c r="VAL95" i="32"/>
  <c r="QSG95" i="32"/>
  <c r="RCZ95" i="32"/>
  <c r="UKM95" i="32"/>
  <c r="OLW95" i="32"/>
  <c r="LGS95" i="32"/>
  <c r="LWS95" i="32"/>
  <c r="H101" i="32"/>
  <c r="LFW95" i="32"/>
  <c r="PUW95" i="32"/>
  <c r="RBP95" i="32"/>
  <c r="PAY95" i="32"/>
  <c r="WBP95" i="32"/>
  <c r="BDQ95" i="32"/>
  <c r="DTF95" i="32"/>
  <c r="KXM95" i="32"/>
  <c r="PZO95" i="32"/>
  <c r="QWT95" i="32"/>
  <c r="NGZ95" i="32"/>
  <c r="PXV95" i="32"/>
  <c r="DKS95" i="32"/>
  <c r="QAE95" i="32"/>
  <c r="TFC95" i="32"/>
  <c r="RWP95" i="32"/>
  <c r="ODF95" i="32"/>
  <c r="HRO95" i="32"/>
  <c r="GRL95" i="32"/>
  <c r="JTW95" i="32"/>
  <c r="PEY95" i="32"/>
  <c r="WQN95" i="32"/>
  <c r="BRI95" i="32"/>
  <c r="GCM95" i="32"/>
  <c r="KBY95" i="32"/>
  <c r="RPU95" i="32"/>
  <c r="KFP95" i="32"/>
  <c r="CSC95" i="32"/>
  <c r="QKM95" i="32"/>
  <c r="GDI95" i="32"/>
  <c r="RTY95" i="32"/>
  <c r="MOS95" i="32"/>
  <c r="CPF95" i="32"/>
  <c r="NWR95" i="32"/>
  <c r="QGE95" i="32"/>
  <c r="LTG95" i="32"/>
  <c r="MVK95" i="32"/>
  <c r="HZA95" i="32"/>
  <c r="OVN95" i="32"/>
  <c r="QMX95" i="32"/>
  <c r="MDB95" i="32"/>
  <c r="PRG95" i="32"/>
  <c r="CIO95" i="32"/>
  <c r="CWU95" i="32"/>
  <c r="EAM95" i="32"/>
  <c r="IHZ95" i="32"/>
  <c r="CUT95" i="32"/>
  <c r="HJT95" i="32"/>
  <c r="CXZ95" i="32"/>
  <c r="CCK95" i="32"/>
  <c r="EMS95" i="32"/>
  <c r="NTF95" i="32"/>
  <c r="LKW95" i="32"/>
  <c r="FGB95" i="32"/>
  <c r="KFL95" i="32"/>
  <c r="BK95" i="32"/>
  <c r="UJ95" i="32"/>
  <c r="HQ95" i="32"/>
  <c r="LHD95" i="32"/>
  <c r="WSA95" i="32"/>
  <c r="XR95" i="32"/>
  <c r="ASX95" i="32"/>
  <c r="QPC95" i="32"/>
  <c r="LF95" i="32"/>
  <c r="SQD95" i="32"/>
  <c r="SUL95" i="32"/>
  <c r="WAM95" i="32"/>
  <c r="INK95" i="32"/>
  <c r="KKK95" i="32"/>
  <c r="LGQ95" i="32"/>
  <c r="FL95" i="32"/>
  <c r="LUV95" i="32"/>
  <c r="EVW95" i="32"/>
  <c r="MBS95" i="32"/>
  <c r="JKO95" i="32"/>
  <c r="VJK95" i="32"/>
  <c r="OWE95" i="32"/>
  <c r="WAD95" i="32"/>
  <c r="WYN95" i="32"/>
  <c r="CHY95" i="32"/>
  <c r="XAN95" i="32"/>
  <c r="RAE95" i="32"/>
  <c r="NMR95" i="32"/>
  <c r="CRW95" i="32"/>
  <c r="DKK95" i="32"/>
  <c r="DSR95" i="32"/>
  <c r="MHK95" i="32"/>
  <c r="UW95" i="32"/>
  <c r="MBV95" i="32"/>
  <c r="AFH95" i="32"/>
  <c r="HTP95" i="32"/>
  <c r="NPY95" i="32"/>
  <c r="SFW95" i="32"/>
  <c r="XAC95" i="32"/>
  <c r="GAF95" i="32"/>
  <c r="NSW95" i="32"/>
  <c r="AUC95" i="32"/>
  <c r="JR95" i="32"/>
  <c r="BPS95" i="32"/>
  <c r="GFE95" i="32"/>
  <c r="FFN95" i="32"/>
  <c r="CYJ95" i="32"/>
  <c r="MVW95" i="32"/>
  <c r="UYR95" i="32"/>
  <c r="GLK95" i="32"/>
  <c r="FQD95" i="32"/>
  <c r="NYP95" i="32"/>
  <c r="VYB95" i="32"/>
  <c r="ESG95" i="32"/>
  <c r="LCH95" i="32"/>
  <c r="KDA95" i="32"/>
  <c r="BDP95" i="32"/>
  <c r="SIU95" i="32"/>
  <c r="FGC95" i="32"/>
  <c r="QDJ95" i="32"/>
  <c r="NUE95" i="32"/>
  <c r="NOY95" i="32"/>
  <c r="VJI95" i="32"/>
  <c r="UVR95" i="32"/>
  <c r="WUB95" i="32"/>
  <c r="PWX95" i="32"/>
  <c r="NVI95" i="32"/>
  <c r="NAJ95" i="32"/>
  <c r="PYL95" i="32"/>
  <c r="WC95" i="32"/>
  <c r="DDK95" i="32"/>
  <c r="GXT95" i="32"/>
  <c r="HTB95" i="32"/>
  <c r="BAG95" i="32"/>
  <c r="HUQ95" i="32"/>
  <c r="AJQ95" i="32"/>
  <c r="DTB95" i="32"/>
  <c r="RBB95" i="32"/>
  <c r="VXW95" i="32"/>
  <c r="SHG95" i="32"/>
  <c r="EOF95" i="32"/>
  <c r="KLN95" i="32"/>
  <c r="AEL95" i="32"/>
  <c r="CFW95" i="32"/>
  <c r="ARU95" i="32"/>
  <c r="NPC95" i="32"/>
  <c r="OUS95" i="32"/>
  <c r="DSQ95" i="32"/>
  <c r="QZF95" i="32"/>
  <c r="DFF95" i="32"/>
  <c r="GER95" i="32"/>
  <c r="OLB95" i="32"/>
  <c r="NEL95" i="32"/>
  <c r="RX95" i="32"/>
  <c r="LSS95" i="32"/>
  <c r="KGT95" i="32"/>
  <c r="AGR95" i="32"/>
  <c r="ABL95" i="32"/>
  <c r="INL95" i="32"/>
  <c r="HWA95" i="32"/>
  <c r="ISN95" i="32"/>
  <c r="LYK95" i="32"/>
  <c r="PTT95" i="32"/>
  <c r="QEB95" i="32"/>
  <c r="VIM95" i="32"/>
  <c r="PXF95" i="32"/>
  <c r="VPF95" i="32"/>
  <c r="WAY95" i="32"/>
  <c r="OTQ95" i="32"/>
  <c r="OQS95" i="32"/>
  <c r="AUV95" i="32"/>
  <c r="CZO95" i="32"/>
  <c r="FHF95" i="32"/>
  <c r="LUC95" i="32"/>
  <c r="CQT95" i="32"/>
  <c r="MBK95" i="32"/>
  <c r="WW95" i="32"/>
  <c r="JAZ95" i="32"/>
  <c r="TVB95" i="32"/>
  <c r="IZM95" i="32"/>
  <c r="SCS95" i="32"/>
  <c r="ANT95" i="32"/>
  <c r="IYT95" i="32"/>
  <c r="CVT95" i="32"/>
  <c r="CBY95" i="32"/>
  <c r="DCE95" i="32"/>
  <c r="CVQ95" i="32"/>
  <c r="DVK95" i="32"/>
  <c r="LNW95" i="32"/>
  <c r="JRT95" i="32"/>
  <c r="DQO95" i="32"/>
  <c r="QUD95" i="32"/>
  <c r="JZV95" i="32"/>
  <c r="DMY95" i="32"/>
  <c r="IYY95" i="32"/>
  <c r="RL95" i="32"/>
  <c r="HSL95" i="32"/>
  <c r="VLK95" i="32"/>
  <c r="DNJ95" i="32"/>
  <c r="PLK95" i="32"/>
  <c r="CZV95" i="32"/>
  <c r="SLC95" i="32"/>
  <c r="DIU95" i="32"/>
  <c r="GRV95" i="32"/>
  <c r="JDZ95" i="32"/>
  <c r="JHK95" i="32"/>
  <c r="KVO95" i="32"/>
  <c r="BHS95" i="32"/>
  <c r="KGV95" i="32"/>
  <c r="MVN95" i="32"/>
  <c r="CQR95" i="32"/>
  <c r="MKU95" i="32"/>
  <c r="WFW95" i="32"/>
  <c r="QMU95" i="32"/>
  <c r="NJJ95" i="32"/>
  <c r="IX95" i="32"/>
  <c r="RH95" i="32"/>
  <c r="HGG95" i="32"/>
  <c r="BYX95" i="32"/>
  <c r="PPJ95" i="32"/>
  <c r="KFX95" i="32"/>
  <c r="VPD95" i="32"/>
  <c r="OJS95" i="32"/>
  <c r="GKP95" i="32"/>
  <c r="EKI95" i="32"/>
  <c r="DRH95" i="32"/>
  <c r="QNM95" i="32"/>
  <c r="LHM95" i="32"/>
  <c r="MXR95" i="32"/>
  <c r="KNA95" i="32"/>
  <c r="GQR95" i="32"/>
  <c r="PQO95" i="32"/>
  <c r="BKA95" i="32"/>
  <c r="YX95" i="32"/>
  <c r="NVA95" i="32"/>
  <c r="CVY95" i="32"/>
  <c r="STX95" i="32"/>
  <c r="TNX95" i="32"/>
  <c r="GHY95" i="32"/>
  <c r="NSJ95" i="32"/>
  <c r="NJS95" i="32"/>
  <c r="RSR95" i="32"/>
  <c r="FZI95" i="32"/>
  <c r="QS95" i="32"/>
  <c r="FSW95" i="32"/>
  <c r="OLA95" i="32"/>
  <c r="MNW95" i="32"/>
  <c r="BSQ95" i="32"/>
  <c r="UGD95" i="32"/>
  <c r="OLH95" i="32"/>
  <c r="HYO95" i="32"/>
  <c r="LQR95" i="32"/>
  <c r="HE95" i="32"/>
  <c r="FHY95" i="32"/>
  <c r="UYN95" i="32"/>
  <c r="FRE95" i="32"/>
  <c r="RDL95" i="32"/>
  <c r="GPM95" i="32"/>
  <c r="UEW95" i="32"/>
  <c r="VMK95" i="32"/>
  <c r="EED95" i="32"/>
  <c r="VQD95" i="32"/>
  <c r="HHZ95" i="32"/>
  <c r="DJN95" i="32"/>
  <c r="SU95" i="32"/>
  <c r="VWM95" i="32"/>
  <c r="PZT95" i="32"/>
  <c r="HAM95" i="32"/>
  <c r="UTS95" i="32"/>
  <c r="MIZ95" i="32"/>
  <c r="VFZ95" i="32"/>
  <c r="GJG95" i="32"/>
  <c r="VAU95" i="32"/>
  <c r="THG95" i="32"/>
  <c r="QLD95" i="32"/>
  <c r="DDC95" i="32"/>
  <c r="IKB95" i="32"/>
  <c r="VGH95" i="32"/>
  <c r="SBD95" i="32"/>
  <c r="QLY95" i="32"/>
  <c r="HEP95" i="32"/>
  <c r="QXT95" i="32"/>
  <c r="QVD95" i="32"/>
  <c r="GSQ95" i="32"/>
  <c r="HXN95" i="32"/>
  <c r="IAA95" i="32"/>
  <c r="CFQ95" i="32"/>
  <c r="WRL95" i="32"/>
  <c r="EUX95" i="32"/>
  <c r="ATM95" i="32"/>
  <c r="BEU95" i="32"/>
  <c r="QXS95" i="32"/>
  <c r="KZQ95" i="32"/>
  <c r="AOA95" i="32"/>
  <c r="HIP95" i="32"/>
  <c r="API95" i="32"/>
  <c r="QSA95" i="32"/>
  <c r="CII95" i="32"/>
  <c r="JMQ95" i="32"/>
  <c r="RUM95" i="32"/>
  <c r="WMZ95" i="32"/>
  <c r="IFN95" i="32"/>
  <c r="KBF95" i="32"/>
  <c r="NLJ95" i="32"/>
  <c r="DOT95" i="32"/>
  <c r="BNQ95" i="32"/>
  <c r="DGV95" i="32"/>
  <c r="AOP95" i="32"/>
  <c r="VGY95" i="32"/>
  <c r="SMD95" i="32"/>
  <c r="RMP95" i="32"/>
  <c r="DYK95" i="32"/>
  <c r="UVY95" i="32"/>
  <c r="HGK95" i="32"/>
  <c r="KHA95" i="32"/>
  <c r="HPE95" i="32"/>
  <c r="PKZ95" i="32"/>
  <c r="JDM95" i="32"/>
  <c r="MHQ95" i="32"/>
  <c r="PAV95" i="32"/>
  <c r="MFS95" i="32"/>
  <c r="LEY95" i="32"/>
  <c r="BXI95" i="32"/>
  <c r="GZW95" i="32"/>
  <c r="OYM95" i="32"/>
  <c r="IAI95" i="32"/>
  <c r="SDK95" i="32"/>
  <c r="BVS95" i="32"/>
  <c r="BHT95" i="32"/>
  <c r="LAZ95" i="32"/>
  <c r="KCF95" i="32"/>
  <c r="VU95" i="32"/>
  <c r="RFS95" i="32"/>
  <c r="WJJ95" i="32"/>
  <c r="DWK95" i="32"/>
  <c r="QR95" i="32"/>
  <c r="HQW95" i="32"/>
  <c r="PHB95" i="32"/>
  <c r="NOQ95" i="32"/>
  <c r="VAV95" i="32"/>
  <c r="UDK95" i="32"/>
  <c r="WKJ95" i="32"/>
  <c r="ELL95" i="32"/>
  <c r="MRI95" i="32"/>
  <c r="NWE95" i="32"/>
  <c r="TMX95" i="32"/>
  <c r="PKV95" i="32"/>
  <c r="NNK95" i="32"/>
  <c r="QQS95" i="32"/>
  <c r="BCJ95" i="32"/>
  <c r="ENZ95" i="32"/>
  <c r="KUP95" i="32"/>
  <c r="JLE95" i="32"/>
  <c r="UAD95" i="32"/>
  <c r="JWE95" i="32"/>
  <c r="UJA95" i="32"/>
  <c r="SFV95" i="32"/>
  <c r="EMP95" i="32"/>
  <c r="NTR95" i="32"/>
  <c r="GMW95" i="32"/>
  <c r="ETC95" i="32"/>
  <c r="NXR95" i="32"/>
  <c r="QOT95" i="32"/>
  <c r="GSP95" i="32"/>
  <c r="UEK95" i="32"/>
  <c r="QQT95" i="32"/>
  <c r="LEG95" i="32"/>
  <c r="TOG95" i="32"/>
  <c r="KHQ95" i="32"/>
  <c r="LI95" i="32"/>
  <c r="XC95" i="32"/>
  <c r="LCL95" i="32"/>
  <c r="UYZ95" i="32"/>
  <c r="DXQ95" i="32"/>
  <c r="HKA95" i="32"/>
  <c r="VQK95" i="32"/>
  <c r="QBS95" i="32"/>
  <c r="TTK95" i="32"/>
  <c r="HND95" i="32"/>
  <c r="WRH95" i="32"/>
  <c r="AWU95" i="32"/>
  <c r="JNE95" i="32"/>
  <c r="FGM95" i="32"/>
  <c r="TVO95" i="32"/>
  <c r="CVH95" i="32"/>
  <c r="M95" i="32"/>
  <c r="CXE95" i="32"/>
  <c r="NBS95" i="32"/>
  <c r="JNV95" i="32"/>
  <c r="SPS95" i="32"/>
  <c r="DQI95" i="32"/>
  <c r="RAG95" i="32"/>
  <c r="EON95" i="32"/>
  <c r="NJL95" i="32"/>
  <c r="MWL95" i="32"/>
  <c r="GFD95" i="32"/>
  <c r="LYF95" i="32"/>
  <c r="OIR95" i="32"/>
  <c r="KG95" i="32"/>
  <c r="AXR95" i="32"/>
  <c r="HNQ95" i="32"/>
  <c r="OG95" i="32"/>
  <c r="CQM95" i="32"/>
  <c r="TSH95" i="32"/>
  <c r="IYZ95" i="32"/>
  <c r="NCT95" i="32"/>
  <c r="FUS95" i="32"/>
  <c r="AUZ95" i="32"/>
  <c r="FF95" i="32"/>
  <c r="BKH95" i="32"/>
  <c r="GUI95" i="32"/>
  <c r="HPT95" i="32"/>
  <c r="IUC95" i="32"/>
  <c r="CKJ95" i="32"/>
  <c r="VWA95" i="32"/>
  <c r="MDW95" i="32"/>
  <c r="EWO95" i="32"/>
  <c r="IYU95" i="32"/>
  <c r="CEH95" i="32"/>
  <c r="KXN95" i="32"/>
  <c r="SHX95" i="32"/>
  <c r="FDA95" i="32"/>
  <c r="QAB95" i="32"/>
  <c r="JGS95" i="32"/>
  <c r="VKO95" i="32"/>
  <c r="XDY95" i="32"/>
  <c r="FEV95" i="32"/>
  <c r="CWO95" i="32"/>
  <c r="TLU95" i="32"/>
  <c r="IRU95" i="32"/>
  <c r="NXJ95" i="32"/>
  <c r="FQY95" i="32"/>
  <c r="OGE95" i="32"/>
  <c r="RZU95" i="32"/>
  <c r="ORD95" i="32"/>
  <c r="VWB95" i="32"/>
  <c r="KYL95" i="32"/>
  <c r="RVA95" i="32"/>
  <c r="JML95" i="32"/>
  <c r="RGL95" i="32"/>
  <c r="CSX95" i="32"/>
  <c r="TEK95" i="32"/>
  <c r="F97" i="32"/>
  <c r="MDE95" i="32"/>
  <c r="UR95" i="32"/>
  <c r="QBR95" i="32"/>
  <c r="KVC95" i="32"/>
  <c r="IGD95" i="32"/>
  <c r="FWE95" i="32"/>
  <c r="NBB95" i="32"/>
  <c r="NVG95" i="32"/>
  <c r="QXD95" i="32"/>
  <c r="JAU95" i="32"/>
  <c r="TLZ95" i="32"/>
  <c r="BKJ95" i="32"/>
  <c r="EEI95" i="32"/>
  <c r="END95" i="32"/>
  <c r="BJE95" i="32"/>
  <c r="WNM95" i="32"/>
  <c r="TJA95" i="32"/>
  <c r="OVM95" i="32"/>
  <c r="WYA95" i="32"/>
  <c r="XEO95" i="32"/>
  <c r="BKB95" i="32"/>
  <c r="RFW95" i="32"/>
  <c r="FAD95" i="32"/>
  <c r="IGV95" i="32"/>
  <c r="ANU95" i="32"/>
  <c r="AHP95" i="32"/>
  <c r="KTD95" i="32"/>
  <c r="QJI95" i="32"/>
  <c r="LIP95" i="32"/>
  <c r="CXV95" i="32"/>
  <c r="ERA95" i="32"/>
  <c r="FMA95" i="32"/>
  <c r="LSA95" i="32"/>
  <c r="SHW95" i="32"/>
  <c r="DWR95" i="32"/>
  <c r="NCC95" i="32"/>
  <c r="QAR95" i="32"/>
  <c r="MJS95" i="32"/>
  <c r="SYG95" i="32"/>
  <c r="SLA95" i="32"/>
  <c r="SV95" i="32"/>
  <c r="FPF95" i="32"/>
  <c r="QUW95" i="32"/>
  <c r="JLP95" i="32"/>
  <c r="PL95" i="32"/>
  <c r="QSB95" i="32"/>
  <c r="WTK95" i="32"/>
  <c r="GCF95" i="32"/>
  <c r="MJT95" i="32"/>
  <c r="TEB95" i="32"/>
  <c r="GTF95" i="32"/>
  <c r="DRC95" i="32"/>
  <c r="FAC95" i="32"/>
  <c r="AVK95" i="32"/>
  <c r="KMN95" i="32"/>
  <c r="CYH95" i="32"/>
  <c r="BSN95" i="32"/>
  <c r="MIX95" i="32"/>
  <c r="HCE95" i="32"/>
  <c r="WKF95" i="32"/>
  <c r="JFL95" i="32"/>
  <c r="EBD95" i="32"/>
  <c r="OOD95" i="32"/>
  <c r="UWN95" i="32"/>
  <c r="KLR95" i="32"/>
  <c r="DKJ95" i="32"/>
  <c r="PDI95" i="32"/>
  <c r="JIQ95" i="32"/>
  <c r="VZK95" i="32"/>
  <c r="LVT95" i="32"/>
  <c r="IIO95" i="32"/>
  <c r="OHN95" i="32"/>
  <c r="IQU95" i="32"/>
  <c r="ONA95" i="32"/>
  <c r="NZJ95" i="32"/>
  <c r="NGN95" i="32"/>
  <c r="EUJ95" i="32"/>
  <c r="DOZ95" i="32"/>
  <c r="HOB95" i="32"/>
  <c r="WBU95" i="32"/>
  <c r="SKY95" i="32"/>
  <c r="JAE95" i="32"/>
  <c r="OW95" i="32"/>
  <c r="JD95" i="32"/>
  <c r="CAU95" i="32"/>
  <c r="UL95" i="32"/>
  <c r="MPU95" i="32"/>
  <c r="QRG95" i="32"/>
  <c r="KCV95" i="32"/>
  <c r="XAR95" i="32"/>
  <c r="UUT95" i="32"/>
  <c r="UNW95" i="32"/>
  <c r="OI95" i="32"/>
  <c r="OAC95" i="32"/>
  <c r="VBO95" i="32"/>
  <c r="DRN95" i="32"/>
  <c r="IVY95" i="32"/>
  <c r="WSO95" i="32"/>
  <c r="KBU95" i="32"/>
  <c r="VBZ95" i="32"/>
  <c r="EYH95" i="32"/>
  <c r="AUI95" i="32"/>
  <c r="DNA95" i="32"/>
  <c r="GQA95" i="32"/>
  <c r="OXJ95" i="32"/>
  <c r="RFL95" i="32"/>
  <c r="PZG95" i="32"/>
  <c r="EHJ95" i="32"/>
  <c r="BRW95" i="32"/>
  <c r="GNC95" i="32"/>
  <c r="AXM95" i="32"/>
  <c r="BOY95" i="32"/>
  <c r="PEP95" i="32"/>
  <c r="BEE95" i="32"/>
  <c r="KNX95" i="32"/>
  <c r="RAN95" i="32"/>
  <c r="KOS95" i="32"/>
  <c r="EDC95" i="32"/>
  <c r="UKD95" i="32"/>
  <c r="PQM95" i="32"/>
  <c r="WXU95" i="32"/>
  <c r="HYK95" i="32"/>
  <c r="VEK95" i="32"/>
  <c r="AUS95" i="32"/>
  <c r="KME95" i="32"/>
  <c r="XAB95" i="32"/>
  <c r="AQA95" i="32"/>
  <c r="AYP95" i="32"/>
  <c r="AXN95" i="32"/>
  <c r="DXE95" i="32"/>
  <c r="QXQ95" i="32"/>
  <c r="MVM95" i="32"/>
  <c r="PYB95" i="32"/>
  <c r="DRO95" i="32"/>
  <c r="MGL95" i="32"/>
  <c r="VGX95" i="32"/>
  <c r="XAT95" i="32"/>
  <c r="QRW95" i="32"/>
  <c r="VWC95" i="32"/>
  <c r="VBX95" i="32"/>
  <c r="KQX95" i="32"/>
  <c r="QWK95" i="32"/>
  <c r="MRJ95" i="32"/>
  <c r="QRX95" i="32"/>
  <c r="OAQ95" i="32"/>
  <c r="LDI95" i="32"/>
  <c r="PSO95" i="32"/>
  <c r="INZ95" i="32"/>
  <c r="TDS95" i="32"/>
  <c r="KRW95" i="32"/>
  <c r="TBA95" i="32"/>
  <c r="PGF95" i="32"/>
  <c r="TUI95" i="32"/>
  <c r="WVW95" i="32"/>
  <c r="XCA95" i="32"/>
  <c r="CIJ95" i="32"/>
  <c r="IQQ95" i="32"/>
  <c r="IPH95" i="32"/>
  <c r="LHZ95" i="32"/>
  <c r="PWZ95" i="32"/>
  <c r="IYW95" i="32"/>
  <c r="WHN95" i="32"/>
  <c r="TAO95" i="32"/>
  <c r="UTF95" i="32"/>
  <c r="WXL95" i="32"/>
  <c r="EYO95" i="32"/>
  <c r="VDV95" i="32"/>
  <c r="CED95" i="32"/>
  <c r="EDL95" i="32"/>
  <c r="LYJ95" i="32"/>
  <c r="BVC95" i="32"/>
  <c r="CLT95" i="32"/>
  <c r="CNY95" i="32"/>
  <c r="FKU95" i="32"/>
  <c r="HGV95" i="32"/>
  <c r="LYG95" i="32"/>
  <c r="NDO95" i="32"/>
  <c r="VUH95" i="32"/>
  <c r="MMZ95" i="32"/>
  <c r="OZO95" i="32"/>
  <c r="OED95" i="32"/>
  <c r="OYA95" i="32"/>
  <c r="LIQ95" i="32"/>
  <c r="QTL95" i="32"/>
  <c r="WMF95" i="32"/>
  <c r="MTO95" i="32"/>
  <c r="RZL95" i="32"/>
  <c r="DOR95" i="32"/>
  <c r="EQM95" i="32"/>
  <c r="HNI95" i="32"/>
  <c r="DSG95" i="32"/>
  <c r="IZJ95" i="32"/>
  <c r="NON95" i="32"/>
  <c r="TFD95" i="32"/>
  <c r="MOY95" i="32"/>
  <c r="KBQ95" i="32"/>
  <c r="TYA95" i="32"/>
  <c r="WRJ95" i="32"/>
  <c r="WWM95" i="32"/>
  <c r="DZV95" i="32"/>
  <c r="EXS95" i="32"/>
  <c r="EXZ95" i="32"/>
  <c r="NDG95" i="32"/>
  <c r="QUE95" i="32"/>
  <c r="SWJ95" i="32"/>
  <c r="SGJ95" i="32"/>
  <c r="QZD95" i="32"/>
  <c r="JOP95" i="32"/>
  <c r="RGX95" i="32"/>
  <c r="NGX95" i="32"/>
  <c r="TSR95" i="32"/>
  <c r="TDP95" i="32"/>
  <c r="PZD95" i="32"/>
  <c r="TLC95" i="32"/>
  <c r="VEI95" i="32"/>
  <c r="AJP95" i="32"/>
  <c r="EF95" i="32"/>
  <c r="NJQ95" i="32"/>
  <c r="MNQ95" i="32"/>
  <c r="USJ95" i="32"/>
  <c r="VBD95" i="32"/>
  <c r="QDE95" i="32"/>
  <c r="TOR95" i="32"/>
  <c r="WKZ95" i="32"/>
  <c r="WWN95" i="32"/>
  <c r="WHW95" i="32"/>
  <c r="ASU95" i="32"/>
  <c r="IOB95" i="32"/>
  <c r="WHZ95" i="32"/>
  <c r="EHK95" i="32"/>
  <c r="LMH95" i="32"/>
  <c r="WRN95" i="32"/>
  <c r="WWJ95" i="32"/>
  <c r="JUW95" i="32"/>
  <c r="DPN95" i="32"/>
  <c r="TJT95" i="32"/>
  <c r="VPT95" i="32"/>
  <c r="QPU95" i="32"/>
  <c r="VWS95" i="32"/>
  <c r="UAJ95" i="32"/>
  <c r="RVH95" i="32"/>
  <c r="KMW95" i="32"/>
  <c r="ODC95" i="32"/>
  <c r="VMN95" i="32"/>
  <c r="GJL95" i="32"/>
  <c r="HIZ95" i="32"/>
  <c r="KGY95" i="32"/>
  <c r="VES95" i="32"/>
  <c r="LUQ95" i="32"/>
  <c r="PEO95" i="32"/>
  <c r="MXU95" i="32"/>
  <c r="MNO95" i="32"/>
  <c r="PVG95" i="32"/>
  <c r="OJG95" i="32"/>
  <c r="YB95" i="32"/>
  <c r="PMM95" i="32"/>
  <c r="MIQ95" i="32"/>
  <c r="VXP95" i="32"/>
  <c r="MVT95" i="32"/>
  <c r="RLN95" i="32"/>
  <c r="IWX95" i="32"/>
  <c r="THW95" i="32"/>
  <c r="IKS95" i="32"/>
  <c r="OJA95" i="32"/>
  <c r="AKE95" i="32"/>
  <c r="GXY95" i="32"/>
  <c r="EBI95" i="32"/>
  <c r="TAU95" i="32"/>
  <c r="QEG95" i="32"/>
  <c r="MAQ95" i="32"/>
  <c r="XAL95" i="32"/>
  <c r="SNL95" i="32"/>
  <c r="WWO95" i="32"/>
  <c r="WIE95" i="32"/>
  <c r="EWB95" i="32"/>
  <c r="JJY95" i="32"/>
  <c r="EMT95" i="32"/>
  <c r="SDH95" i="32"/>
  <c r="SKV95" i="32"/>
  <c r="GLV95" i="32"/>
  <c r="KXJ95" i="32"/>
  <c r="RBJ95" i="32"/>
  <c r="RHK95" i="32"/>
  <c r="HCW95" i="32"/>
  <c r="BAC95" i="32"/>
  <c r="RHZ95" i="32"/>
  <c r="SLW95" i="32"/>
  <c r="TCJ95" i="32"/>
  <c r="WER95" i="32"/>
  <c r="BOI95" i="32"/>
  <c r="HQX95" i="32"/>
  <c r="NIR95" i="32"/>
  <c r="RKF95" i="32"/>
  <c r="SRT95" i="32"/>
  <c r="RUW95" i="32"/>
  <c r="TGD95" i="32"/>
  <c r="GSX95" i="32"/>
  <c r="RKX95" i="32"/>
  <c r="UWS95" i="32"/>
  <c r="UIZ95" i="32"/>
  <c r="SFM95" i="32"/>
  <c r="IZT95" i="32"/>
  <c r="OFM95" i="32"/>
  <c r="BNY95" i="32"/>
  <c r="TGA95" i="32"/>
  <c r="SCF95" i="32"/>
  <c r="CPD95" i="32"/>
  <c r="IJX95" i="32"/>
  <c r="KOF95" i="32"/>
  <c r="OEN95" i="32"/>
  <c r="TWJ95" i="32"/>
  <c r="GIY95" i="32"/>
  <c r="RUX95" i="32"/>
  <c r="NFT95" i="32"/>
  <c r="KQG95" i="32"/>
  <c r="VJN95" i="32"/>
  <c r="AWN95" i="32"/>
  <c r="EZI95" i="32"/>
  <c r="SYF95" i="32"/>
  <c r="RMK95" i="32"/>
  <c r="LHO95" i="32"/>
  <c r="DQQ95" i="32"/>
  <c r="RWH95" i="32"/>
  <c r="RYZ95" i="32"/>
  <c r="PMF95" i="32"/>
  <c r="VVZ95" i="32"/>
  <c r="CGU95" i="32"/>
  <c r="CYI95" i="32"/>
  <c r="CYG95" i="32"/>
  <c r="LWI95" i="32"/>
  <c r="DTT95" i="32"/>
  <c r="LPV95" i="32"/>
  <c r="QB95" i="32"/>
  <c r="HFZ95" i="32"/>
  <c r="MYI95" i="32"/>
  <c r="RRC95" i="32"/>
  <c r="WHQ95" i="32"/>
  <c r="FNF95" i="32"/>
  <c r="NGK95" i="32"/>
  <c r="QP95" i="32"/>
  <c r="BZH95" i="32"/>
  <c r="AKX95" i="32"/>
  <c r="EDH95" i="32"/>
  <c r="QLR95" i="32"/>
  <c r="BIK95" i="32"/>
  <c r="LZS95" i="32"/>
  <c r="UIR95" i="32"/>
  <c r="FQQ95" i="32"/>
  <c r="WAT95" i="32"/>
  <c r="LXM95" i="32"/>
  <c r="WAS95" i="32"/>
  <c r="BAS95" i="32"/>
  <c r="JJK95" i="32"/>
  <c r="EDZ95" i="32"/>
  <c r="AUY95" i="32"/>
  <c r="RPK95" i="32"/>
  <c r="INR95" i="32"/>
  <c r="HEB95" i="32"/>
  <c r="PAL95" i="32"/>
  <c r="QWM95" i="32"/>
  <c r="VZM95" i="32"/>
  <c r="IKA95" i="32"/>
  <c r="KBE95" i="32"/>
  <c r="QWC95" i="32"/>
  <c r="RAW95" i="32"/>
  <c r="QAC95" i="32"/>
  <c r="ATW95" i="32"/>
  <c r="IK95" i="32"/>
  <c r="CXJ95" i="32"/>
  <c r="GSF95" i="32"/>
  <c r="HIG95" i="32"/>
  <c r="ADV95" i="32"/>
  <c r="HJB95" i="32"/>
  <c r="ACC95" i="32"/>
  <c r="CUF95" i="32"/>
  <c r="QVA95" i="32"/>
  <c r="VQM95" i="32"/>
  <c r="RLQ95" i="32"/>
  <c r="EFS95" i="32"/>
  <c r="KAM95" i="32"/>
  <c r="KQ95" i="32"/>
  <c r="BXO95" i="32"/>
  <c r="PS95" i="32"/>
  <c r="NFO95" i="32"/>
  <c r="OKC95" i="32"/>
  <c r="DDQ95" i="32"/>
  <c r="QRV95" i="32"/>
  <c r="ITU95" i="32"/>
  <c r="FSI95" i="32"/>
  <c r="OBV95" i="32"/>
  <c r="MAJ95" i="32"/>
  <c r="EB95" i="32"/>
  <c r="LLA95" i="32"/>
  <c r="JHH95" i="32"/>
  <c r="KZ95" i="32"/>
  <c r="CLR95" i="32"/>
  <c r="GUL95" i="32"/>
  <c r="IQE95" i="32"/>
  <c r="LAJ95" i="32"/>
  <c r="MTZ95" i="32"/>
  <c r="REY95" i="32"/>
  <c r="QQQ95" i="32"/>
  <c r="WDT95" i="32"/>
  <c r="ENJ95" i="32"/>
  <c r="WBR95" i="32"/>
  <c r="WXR95" i="32"/>
  <c r="PPX95" i="32"/>
  <c r="CDP95" i="32"/>
  <c r="AKH95" i="32"/>
  <c r="CQS95" i="32"/>
  <c r="FBD95" i="32"/>
  <c r="LOO95" i="32"/>
  <c r="BYH95" i="32"/>
  <c r="LVK95" i="32"/>
  <c r="NP95" i="32"/>
  <c r="ISY95" i="32"/>
  <c r="TPN95" i="32"/>
  <c r="HEI95" i="32"/>
  <c r="RFT95" i="32"/>
  <c r="HMO95" i="32"/>
  <c r="OCJ95" i="32"/>
  <c r="CPI95" i="32"/>
  <c r="CAJ95" i="32"/>
  <c r="BYB95" i="32"/>
  <c r="JMI95" i="32"/>
  <c r="STL95" i="32"/>
  <c r="CRM95" i="32"/>
  <c r="FSP95" i="32"/>
  <c r="LZI95" i="32"/>
  <c r="EKR95" i="32"/>
  <c r="SEE95" i="32"/>
  <c r="TVS95" i="32"/>
  <c r="JN95" i="32"/>
  <c r="HOA95" i="32"/>
  <c r="ICM95" i="32"/>
  <c r="ARF95" i="32"/>
  <c r="CQN95" i="32"/>
  <c r="PTM95" i="32"/>
  <c r="DTQ95" i="32"/>
  <c r="TPW95" i="32"/>
  <c r="KPP95" i="32"/>
  <c r="SPL95" i="32"/>
  <c r="GNB95" i="32"/>
  <c r="ULQ95" i="32"/>
  <c r="UCP95" i="32"/>
  <c r="QAX95" i="32"/>
  <c r="TBO95" i="32"/>
  <c r="VRI95" i="32"/>
  <c r="NTC95" i="32"/>
  <c r="ABY95" i="32"/>
  <c r="CCR95" i="32"/>
  <c r="HWG95" i="32"/>
  <c r="DRD95" i="32"/>
  <c r="CXR95" i="32"/>
  <c r="HJD95" i="32"/>
  <c r="CHP95" i="32"/>
  <c r="ESN95" i="32"/>
  <c r="DXZ95" i="32"/>
  <c r="MWH95" i="32"/>
  <c r="ROD95" i="32"/>
  <c r="FSM95" i="32"/>
  <c r="NHO95" i="32"/>
  <c r="CGD95" i="32"/>
  <c r="AAU95" i="32"/>
  <c r="CSS95" i="32"/>
  <c r="DHF95" i="32"/>
  <c r="EGR95" i="32"/>
  <c r="PPR95" i="32"/>
  <c r="HVJ95" i="32"/>
  <c r="BZL95" i="32"/>
  <c r="GAA95" i="32"/>
  <c r="UIV95" i="32"/>
  <c r="EZD95" i="32"/>
  <c r="PLH95" i="32"/>
  <c r="IV95" i="32"/>
  <c r="HZO95" i="32"/>
  <c r="PWF95" i="32"/>
  <c r="FKT95" i="32"/>
  <c r="TKO95" i="32"/>
  <c r="DA95" i="32"/>
  <c r="FVK95" i="32"/>
  <c r="GGY95" i="32"/>
  <c r="FSH95" i="32"/>
  <c r="DMB95" i="32"/>
  <c r="FPU95" i="32"/>
  <c r="GFP95" i="32"/>
  <c r="FIF95" i="32"/>
  <c r="VSG95" i="32"/>
  <c r="TLO95" i="32"/>
  <c r="PIV95" i="32"/>
  <c r="GMV95" i="32"/>
  <c r="PIQ95" i="32"/>
  <c r="WPB95" i="32"/>
  <c r="XCQ95" i="32"/>
  <c r="BXL95" i="32"/>
  <c r="ANO95" i="32"/>
  <c r="MED95" i="32"/>
  <c r="CL95" i="32"/>
  <c r="TDC95" i="32"/>
  <c r="FVF95" i="32"/>
  <c r="POU95" i="32"/>
  <c r="WGO95" i="32"/>
  <c r="MUU95" i="32"/>
  <c r="GFU95" i="32"/>
  <c r="BC95" i="32"/>
  <c r="UVJ95" i="32"/>
  <c r="SOG95" i="32"/>
  <c r="KBO95" i="32"/>
  <c r="UFN95" i="32"/>
  <c r="OIV95" i="32"/>
  <c r="MOC95" i="32"/>
  <c r="DTS95" i="32"/>
  <c r="EAP95" i="32"/>
  <c r="RRV95" i="32"/>
  <c r="FPJ95" i="32"/>
  <c r="TFA95" i="32"/>
  <c r="QHI95" i="32"/>
  <c r="HEZ95" i="32"/>
  <c r="WOB95" i="32"/>
  <c r="TPS95" i="32"/>
  <c r="SEH95" i="32"/>
  <c r="DKH95" i="32"/>
  <c r="ANA95" i="32"/>
  <c r="BCW95" i="32"/>
  <c r="VZ95" i="32"/>
  <c r="JVL95" i="32"/>
  <c r="GZQ95" i="32"/>
  <c r="JRV95" i="32"/>
  <c r="PEX95" i="32"/>
  <c r="DPX95" i="32"/>
  <c r="QIM95" i="32"/>
  <c r="AYL95" i="32"/>
  <c r="EWW95" i="32"/>
  <c r="OHQ95" i="32"/>
  <c r="FMC95" i="32"/>
  <c r="VUB95" i="32"/>
  <c r="EKM95" i="32"/>
  <c r="JAQ95" i="32"/>
  <c r="VDP95" i="32"/>
  <c r="MFC95" i="32"/>
  <c r="PRJ95" i="32"/>
  <c r="JFU95" i="32"/>
  <c r="QLA95" i="32"/>
  <c r="ZA95" i="32"/>
  <c r="OXA95" i="32"/>
  <c r="TPH95" i="32"/>
  <c r="KKS95" i="32"/>
  <c r="OLK95" i="32"/>
  <c r="SFO95" i="32"/>
  <c r="JQA95" i="32"/>
  <c r="QSX95" i="32"/>
  <c r="TUW95" i="32"/>
  <c r="QPD95" i="32"/>
  <c r="QYD95" i="32"/>
  <c r="FTQ95" i="32"/>
  <c r="EWI95" i="32"/>
  <c r="QHV95" i="32"/>
  <c r="NSY95" i="32"/>
  <c r="VWI95" i="32"/>
  <c r="KCH95" i="32"/>
  <c r="MEH95" i="32"/>
  <c r="KMC95" i="32"/>
  <c r="OCK95" i="32"/>
  <c r="GME95" i="32"/>
  <c r="GNY95" i="32"/>
  <c r="CZF95" i="32"/>
  <c r="JYM95" i="32"/>
  <c r="DWI95" i="32"/>
  <c r="BLA95" i="32"/>
  <c r="DSC95" i="32"/>
  <c r="PUE95" i="32"/>
  <c r="FJB95" i="32"/>
  <c r="CER95" i="32"/>
  <c r="QYZ95" i="32"/>
  <c r="ILY95" i="32"/>
  <c r="EIT95" i="32"/>
  <c r="AVF95" i="32"/>
  <c r="GHV95" i="32"/>
  <c r="NRI95" i="32"/>
  <c r="PRM95" i="32"/>
  <c r="GSA95" i="32"/>
  <c r="AGQ95" i="32"/>
  <c r="JVV95" i="32"/>
  <c r="EAY95" i="32"/>
  <c r="BCN95" i="32"/>
  <c r="CKH95" i="32"/>
  <c r="BZ95" i="32"/>
  <c r="LWQ95" i="32"/>
  <c r="LK95" i="32"/>
  <c r="VCT95" i="32"/>
  <c r="FNS95" i="32"/>
  <c r="SIV95" i="32"/>
  <c r="HQE95" i="32"/>
  <c r="RMW95" i="32"/>
  <c r="ECU95" i="32"/>
  <c r="UGK95" i="32"/>
  <c r="JJV95" i="32"/>
  <c r="RII95" i="32"/>
  <c r="FQL95" i="32"/>
  <c r="IVB95" i="32"/>
  <c r="ITV95" i="32"/>
  <c r="RT95" i="32"/>
  <c r="ECW95" i="32"/>
  <c r="RYB95" i="32"/>
  <c r="WXG95" i="32"/>
  <c r="NZA95" i="32"/>
  <c r="BBR95" i="32"/>
  <c r="BYK95" i="32"/>
  <c r="FOO95" i="32"/>
  <c r="JFI95" i="32"/>
  <c r="EHX95" i="32"/>
  <c r="LGU95" i="32"/>
  <c r="WEB95" i="32"/>
  <c r="NOC95" i="32"/>
  <c r="AZK95" i="32"/>
  <c r="ITA95" i="32"/>
  <c r="PYC95" i="32"/>
  <c r="MGF95" i="32"/>
  <c r="GVX95" i="32"/>
  <c r="RKK95" i="32"/>
  <c r="PKL95" i="32"/>
  <c r="FOD95" i="32"/>
  <c r="RN95" i="32"/>
  <c r="OHZ95" i="32"/>
  <c r="KEM95" i="32"/>
  <c r="JLC95" i="32"/>
  <c r="VI95" i="32"/>
  <c r="VJT95" i="32"/>
  <c r="CNK95" i="32"/>
  <c r="E100" i="32"/>
  <c r="FCL95" i="32"/>
  <c r="JIJ95" i="32"/>
  <c r="C97" i="32"/>
  <c r="HPP95" i="32"/>
  <c r="JKF95" i="32"/>
  <c r="RMY95" i="32"/>
  <c r="DLS95" i="32"/>
  <c r="HIM95" i="32"/>
  <c r="HUF95" i="32"/>
  <c r="DXL95" i="32"/>
  <c r="LPF95" i="32"/>
  <c r="HUT95" i="32"/>
  <c r="FMD95" i="32"/>
  <c r="LGT95" i="32"/>
  <c r="SYW95" i="32"/>
  <c r="INI95" i="32"/>
  <c r="VZE95" i="32"/>
  <c r="TUZ95" i="32"/>
  <c r="BKQ95" i="32"/>
  <c r="BRS95" i="32"/>
  <c r="DZD95" i="32"/>
  <c r="FDS95" i="32"/>
  <c r="EFD95" i="32"/>
  <c r="UKK95" i="32"/>
  <c r="UJG95" i="32"/>
  <c r="BQC95" i="32"/>
  <c r="KUT95" i="32"/>
  <c r="KUR95" i="32"/>
  <c r="TMB95" i="32"/>
  <c r="CWI95" i="32"/>
  <c r="RJM95" i="32"/>
  <c r="MLI95" i="32"/>
  <c r="LUN95" i="32"/>
  <c r="HQG95" i="32"/>
  <c r="BJF95" i="32"/>
  <c r="LPS95" i="32"/>
  <c r="RHM95" i="32"/>
  <c r="UAM95" i="32"/>
  <c r="MQH95" i="32"/>
  <c r="OZL95" i="32"/>
  <c r="VWU95" i="32"/>
  <c r="IFB95" i="32"/>
  <c r="CEM95" i="32"/>
  <c r="SAX95" i="32"/>
  <c r="MZN95" i="32"/>
  <c r="URE95" i="32"/>
  <c r="MWW95" i="32"/>
  <c r="BGA95" i="32"/>
  <c r="EJP95" i="32"/>
  <c r="CJV95" i="32"/>
  <c r="CLS95" i="32"/>
  <c r="BFX95" i="32"/>
  <c r="ROA95" i="32"/>
  <c r="VVG95" i="32"/>
  <c r="WNI95" i="32"/>
  <c r="BDF95" i="32"/>
  <c r="EXW95" i="32"/>
  <c r="QOK95" i="32"/>
  <c r="CJU95" i="32"/>
  <c r="MTV95" i="32"/>
  <c r="VXO95" i="32"/>
  <c r="KAT95" i="32"/>
  <c r="DBI95" i="32"/>
  <c r="LMD95" i="32"/>
  <c r="FGY95" i="32"/>
  <c r="OAM95" i="32"/>
  <c r="AOE95" i="32"/>
  <c r="DXR95" i="32"/>
  <c r="SLL95" i="32"/>
  <c r="FJP95" i="32"/>
  <c r="MID95" i="32"/>
  <c r="SDZ95" i="32"/>
  <c r="GA95" i="32"/>
  <c r="BGQ95" i="32"/>
  <c r="TFN95" i="32"/>
  <c r="WQO95" i="32"/>
  <c r="BMK95" i="32"/>
  <c r="MM95" i="32"/>
  <c r="PFB95" i="32"/>
  <c r="UHV95" i="32"/>
  <c r="BKR95" i="32"/>
  <c r="BHX95" i="32"/>
  <c r="QLH95" i="32"/>
  <c r="EVN95" i="32"/>
  <c r="VXY95" i="32"/>
  <c r="EBA95" i="32"/>
  <c r="LCO95" i="32"/>
  <c r="PRF95" i="32"/>
  <c r="REV95" i="32"/>
  <c r="CJL95" i="32"/>
  <c r="ANH95" i="32"/>
  <c r="JES95" i="32"/>
  <c r="QRI95" i="32"/>
  <c r="TBX95" i="32"/>
  <c r="DV95" i="32"/>
  <c r="QOJ95" i="32"/>
  <c r="NKC95" i="32"/>
  <c r="OOO95" i="32"/>
  <c r="GCX95" i="32"/>
  <c r="VLS95" i="32"/>
  <c r="VWR95" i="32"/>
  <c r="TTR95" i="32"/>
  <c r="QDC95" i="32"/>
  <c r="PN95" i="32"/>
  <c r="FIB95" i="32"/>
  <c r="EGB95" i="32"/>
  <c r="ZS95" i="32"/>
  <c r="WUP95" i="32"/>
  <c r="NDQ95" i="32"/>
  <c r="NSL95" i="32"/>
  <c r="HKI95" i="32"/>
  <c r="OMG95" i="32"/>
  <c r="XDG95" i="32"/>
  <c r="NKH95" i="32"/>
  <c r="MTE95" i="32"/>
  <c r="QGJ95" i="32"/>
  <c r="EQS95" i="32"/>
  <c r="X95" i="32"/>
  <c r="NHC95" i="32"/>
  <c r="VFX95" i="32"/>
  <c r="LUO95" i="32"/>
  <c r="AMT95" i="32"/>
  <c r="KD95" i="32"/>
  <c r="AWH95" i="32"/>
  <c r="STC95" i="32"/>
  <c r="ONR95" i="32"/>
  <c r="GKQ95" i="32"/>
  <c r="KYC95" i="32"/>
  <c r="FCA95" i="32"/>
  <c r="NCP95" i="32"/>
  <c r="MZG95" i="32"/>
  <c r="RDQ95" i="32"/>
  <c r="BMV95" i="32"/>
  <c r="NYA95" i="32"/>
  <c r="GQ95" i="32"/>
  <c r="UY95" i="32"/>
  <c r="EDE95" i="32"/>
  <c r="OIG95" i="32"/>
  <c r="VEF95" i="32"/>
  <c r="ILC95" i="32"/>
  <c r="USP95" i="32"/>
  <c r="LDA95" i="32"/>
  <c r="AHB95" i="32"/>
  <c r="IPQ95" i="32"/>
  <c r="UUU95" i="32"/>
  <c r="DFL95" i="32"/>
  <c r="VTY95" i="32"/>
  <c r="AGE95" i="32"/>
  <c r="KHT95" i="32"/>
  <c r="UGQ95" i="32"/>
  <c r="EHA95" i="32"/>
  <c r="TYZ95" i="32"/>
  <c r="RZR95" i="32"/>
  <c r="DGG95" i="32"/>
  <c r="FZ95" i="32"/>
  <c r="HX95" i="32"/>
  <c r="HAK95" i="32"/>
  <c r="INA95" i="32"/>
  <c r="MEJ95" i="32"/>
  <c r="AXF95" i="32"/>
  <c r="DEB95" i="32"/>
  <c r="LJQ95" i="32"/>
  <c r="TEA95" i="32"/>
  <c r="QPF95" i="32"/>
  <c r="NTU95" i="32"/>
  <c r="FBW95" i="32"/>
  <c r="BBX95" i="32"/>
  <c r="LUE95" i="32"/>
  <c r="TPX95" i="32"/>
  <c r="KOY95" i="32"/>
  <c r="WWE95" i="32"/>
  <c r="GFL95" i="32"/>
  <c r="HZE95" i="32"/>
  <c r="ENY95" i="32"/>
  <c r="VUW95" i="32"/>
  <c r="VEZ95" i="32"/>
  <c r="LVV95" i="32"/>
  <c r="DNV95" i="32"/>
  <c r="PGM95" i="32"/>
  <c r="HDQ95" i="32"/>
  <c r="JWI95" i="32"/>
  <c r="VSN95" i="32"/>
  <c r="CN95" i="32"/>
  <c r="PAN95" i="32"/>
  <c r="TPP95" i="32"/>
  <c r="UWF95" i="32"/>
  <c r="UVO95" i="32"/>
  <c r="RHN95" i="32"/>
  <c r="PUV95" i="32"/>
  <c r="LCX95" i="32"/>
  <c r="PLS95" i="32"/>
  <c r="VHC95" i="32"/>
  <c r="QUL95" i="32"/>
  <c r="HGP95" i="32"/>
  <c r="RXE95" i="32"/>
  <c r="VDK95" i="32"/>
  <c r="MJK95" i="32"/>
  <c r="NHF95" i="32"/>
  <c r="BPR95" i="32"/>
  <c r="DDG95" i="32"/>
  <c r="KPE95" i="32"/>
  <c r="NBW95" i="32"/>
  <c r="QTQ95" i="32"/>
  <c r="LFR95" i="32"/>
  <c r="WZY95" i="32"/>
  <c r="TPV95" i="32"/>
  <c r="MMS95" i="32"/>
  <c r="VWJ95" i="32"/>
  <c r="OHG95" i="32"/>
  <c r="VQB95" i="32"/>
  <c r="EVX95" i="32"/>
  <c r="GWQ95" i="32"/>
  <c r="NLO95" i="32"/>
  <c r="JOH95" i="32"/>
  <c r="ANS95" i="32"/>
  <c r="EAU95" i="32"/>
  <c r="HIL95" i="32"/>
  <c r="ILB95" i="32"/>
  <c r="MRQ95" i="32"/>
  <c r="OPJ95" i="32"/>
  <c r="BCC95" i="32"/>
  <c r="NGD95" i="32"/>
  <c r="PNK95" i="32"/>
  <c r="PIR95" i="32"/>
  <c r="PKE95" i="32"/>
  <c r="GST95" i="32"/>
  <c r="TUC95" i="32"/>
  <c r="LEC95" i="32"/>
  <c r="RRL95" i="32"/>
  <c r="WFS95" i="32"/>
  <c r="CMM95" i="32"/>
  <c r="GPU95" i="32"/>
  <c r="JQO95" i="32"/>
  <c r="DTJ95" i="32"/>
  <c r="LAR95" i="32"/>
  <c r="PTO95" i="32"/>
  <c r="UNP95" i="32"/>
  <c r="PSB95" i="32"/>
  <c r="OCI95" i="32"/>
  <c r="JAH95" i="32"/>
  <c r="LND95" i="32"/>
  <c r="GUG95" i="32"/>
  <c r="IXT95" i="32"/>
  <c r="PGT95" i="32"/>
  <c r="RRU95" i="32"/>
  <c r="TIR95" i="32"/>
  <c r="SQW95" i="32"/>
  <c r="RKJ95" i="32"/>
  <c r="MFY95" i="32"/>
  <c r="SKL95" i="32"/>
  <c r="OIC95" i="32"/>
  <c r="UPC95" i="32"/>
  <c r="RHJ95" i="32"/>
  <c r="AQR95" i="32"/>
  <c r="FTB95" i="32"/>
  <c r="GZL95" i="32"/>
  <c r="ONP95" i="32"/>
  <c r="WAV95" i="32"/>
  <c r="VPL95" i="32"/>
  <c r="XCM95" i="32"/>
  <c r="UDR95" i="32"/>
  <c r="IPF95" i="32"/>
  <c r="DHB95" i="32"/>
  <c r="SR95" i="32"/>
  <c r="MDQ95" i="32"/>
  <c r="XBS95" i="32"/>
  <c r="SZR95" i="32"/>
  <c r="KMA95" i="32"/>
  <c r="RQQ95" i="32"/>
  <c r="RLE95" i="32"/>
  <c r="QNK95" i="32"/>
  <c r="SQM95" i="32"/>
  <c r="KXX95" i="32"/>
  <c r="SCM95" i="32"/>
  <c r="JDI95" i="32"/>
  <c r="JJT95" i="32"/>
  <c r="UTW95" i="32"/>
  <c r="LTE95" i="32"/>
  <c r="TVD95" i="32"/>
  <c r="RCR95" i="32"/>
  <c r="HPF95" i="32"/>
  <c r="WLX95" i="32"/>
  <c r="EFN95" i="32"/>
  <c r="UDB95" i="32"/>
  <c r="WOP95" i="32"/>
  <c r="OKY95" i="32"/>
  <c r="VNS95" i="32"/>
  <c r="JWN95" i="32"/>
  <c r="CNU95" i="32"/>
  <c r="UEM95" i="32"/>
  <c r="TCP95" i="32"/>
  <c r="SKK95" i="32"/>
  <c r="VRP95" i="32"/>
  <c r="CSG95" i="32"/>
  <c r="TLL95" i="32"/>
  <c r="CMG95" i="32"/>
  <c r="GHD95" i="32"/>
  <c r="LA95" i="32"/>
  <c r="QIY95" i="32"/>
  <c r="JBU95" i="32"/>
  <c r="BCU95" i="32"/>
  <c r="MMP95" i="32"/>
  <c r="GAH95" i="32"/>
  <c r="NFX95" i="32"/>
  <c r="GWX95" i="32"/>
  <c r="JG95" i="32"/>
  <c r="TCF95" i="32"/>
  <c r="LYO95" i="32"/>
  <c r="HHQ95" i="32"/>
  <c r="XH95" i="32"/>
  <c r="EUI95" i="32"/>
  <c r="CZ95" i="32"/>
  <c r="TJZ95" i="32"/>
  <c r="QCO95" i="32"/>
  <c r="BNL95" i="32"/>
  <c r="IQV95" i="32"/>
  <c r="DUQ95" i="32"/>
  <c r="AJK95" i="32"/>
  <c r="BLS95" i="32"/>
  <c r="FAM95" i="32"/>
  <c r="IGU95" i="32"/>
  <c r="USH95" i="32"/>
  <c r="OJT95" i="32"/>
  <c r="BPN95" i="32"/>
  <c r="GVQ95" i="32"/>
  <c r="EDT95" i="32"/>
  <c r="MCO95" i="32"/>
  <c r="CLF95" i="32"/>
  <c r="BZJ95" i="32"/>
  <c r="ONO95" i="32"/>
  <c r="GK95" i="32"/>
  <c r="ABX95" i="32"/>
  <c r="BWP95" i="32"/>
  <c r="TYW95" i="32"/>
  <c r="NKM95" i="32"/>
  <c r="TSG95" i="32"/>
  <c r="LTQ95" i="32"/>
  <c r="AIA95" i="32"/>
  <c r="KSA95" i="32"/>
  <c r="JFX95" i="32"/>
  <c r="LPO95" i="32"/>
  <c r="EBE95" i="32"/>
  <c r="FQB95" i="32"/>
  <c r="GDH95" i="32"/>
  <c r="PKU95" i="32"/>
  <c r="AAW95" i="32"/>
  <c r="OKV95" i="32"/>
  <c r="ESJ95" i="32"/>
  <c r="DNE95" i="32"/>
  <c r="IZF95" i="32"/>
  <c r="BWF95" i="32"/>
  <c r="WGV95" i="32"/>
  <c r="MWC95" i="32"/>
  <c r="AWR95" i="32"/>
  <c r="IUZ95" i="32"/>
  <c r="POE95" i="32"/>
  <c r="AJE95" i="32"/>
  <c r="TEP95" i="32"/>
  <c r="FDC95" i="32"/>
  <c r="QFF95" i="32"/>
  <c r="OZT95" i="32"/>
  <c r="QFD95" i="32"/>
  <c r="BVL95" i="32"/>
  <c r="FTM95" i="32"/>
  <c r="QHZ95" i="32"/>
  <c r="UQU95" i="32"/>
  <c r="NZL95" i="32"/>
  <c r="CYS95" i="32"/>
  <c r="LAS95" i="32"/>
  <c r="LDZ95" i="32"/>
  <c r="SPH95" i="32"/>
  <c r="TLF95" i="32"/>
  <c r="VUA95" i="32"/>
  <c r="WPS95" i="32"/>
  <c r="ESS95" i="32"/>
  <c r="RGC95" i="32"/>
  <c r="ACT95" i="32"/>
  <c r="JSE95" i="32"/>
  <c r="IKO95" i="32"/>
  <c r="PNO95" i="32"/>
  <c r="GMI95" i="32"/>
  <c r="APO95" i="32"/>
  <c r="PNV95" i="32"/>
  <c r="VNH95" i="32"/>
  <c r="ARN95" i="32"/>
  <c r="ANR95" i="32"/>
  <c r="ERZ95" i="32"/>
  <c r="MHD95" i="32"/>
  <c r="FZZ95" i="32"/>
  <c r="UIS95" i="32"/>
  <c r="OPG95" i="32"/>
  <c r="LAI95" i="32"/>
  <c r="DRV95" i="32"/>
  <c r="SLX95" i="32"/>
  <c r="JKL95" i="32"/>
  <c r="SPR95" i="32"/>
  <c r="VCW95" i="32"/>
  <c r="JWL95" i="32"/>
  <c r="HCX95" i="32"/>
  <c r="BFV95" i="32"/>
  <c r="GVU95" i="32"/>
  <c r="FYZ95" i="32"/>
  <c r="HBN95" i="32"/>
  <c r="QQX95" i="32"/>
  <c r="VXJ95" i="32"/>
  <c r="VDH95" i="32"/>
  <c r="CSJ95" i="32"/>
  <c r="ACE95" i="32"/>
  <c r="KMY95" i="32"/>
  <c r="RCS95" i="32"/>
  <c r="SGI95" i="32"/>
  <c r="HHK95" i="32"/>
  <c r="FOM95" i="32"/>
  <c r="BQY95" i="32"/>
  <c r="BPY95" i="32"/>
  <c r="IFF95" i="32"/>
  <c r="LJK95" i="32"/>
  <c r="DAX95" i="32"/>
  <c r="VUK95" i="32"/>
  <c r="DLH95" i="32"/>
  <c r="KJV95" i="32"/>
  <c r="DGJ95" i="32"/>
  <c r="QKK95" i="32"/>
  <c r="NCB95" i="32"/>
  <c r="VRU95" i="32"/>
  <c r="DCB95" i="32"/>
  <c r="FVN95" i="32"/>
  <c r="UNT95" i="32"/>
  <c r="FYR95" i="32"/>
  <c r="GIM95" i="32"/>
  <c r="JVC95" i="32"/>
  <c r="LHE95" i="32"/>
  <c r="FFH95" i="32"/>
  <c r="CMI95" i="32"/>
  <c r="PST95" i="32"/>
  <c r="ORN95" i="32"/>
  <c r="NWO95" i="32"/>
  <c r="TBZ95" i="32"/>
  <c r="SWO95" i="32"/>
  <c r="QZN95" i="32"/>
  <c r="BAH95" i="32"/>
  <c r="GPX95" i="32"/>
  <c r="CFP95" i="32"/>
  <c r="IXV95" i="32"/>
  <c r="TLW95" i="32"/>
  <c r="CYV95" i="32"/>
  <c r="SG95" i="32"/>
  <c r="ONH95" i="32"/>
  <c r="GVN95" i="32"/>
  <c r="ESB95" i="32"/>
  <c r="DAM95" i="32"/>
  <c r="DHC95" i="32"/>
  <c r="IRG95" i="32"/>
  <c r="FA95" i="32"/>
  <c r="SER95" i="32"/>
  <c r="JTB95" i="32"/>
  <c r="BL95" i="32"/>
  <c r="JMP95" i="32"/>
  <c r="FGW95" i="32"/>
  <c r="VVP95" i="32"/>
  <c r="EKC95" i="32"/>
  <c r="TLV95" i="32"/>
  <c r="CCM95" i="32"/>
  <c r="DFC95" i="32"/>
  <c r="AON95" i="32"/>
  <c r="ORZ95" i="32"/>
  <c r="WGD95" i="32"/>
  <c r="OEC95" i="32"/>
  <c r="FHI95" i="32"/>
  <c r="DLI95" i="32"/>
  <c r="CIT95" i="32"/>
  <c r="NUQ95" i="32"/>
  <c r="OSH95" i="32"/>
  <c r="KHW95" i="32"/>
  <c r="OPO95" i="32"/>
  <c r="GOB95" i="32"/>
  <c r="FUT95" i="32"/>
  <c r="WUI95" i="32"/>
  <c r="LQZ95" i="32"/>
  <c r="FQV95" i="32"/>
  <c r="HKJ95" i="32"/>
  <c r="FPA95" i="32"/>
  <c r="UXJ95" i="32"/>
  <c r="QTZ95" i="32"/>
  <c r="PVP95" i="32"/>
  <c r="VGW95" i="32"/>
  <c r="WWR95" i="32"/>
  <c r="ALS95" i="32"/>
  <c r="VUT95" i="32"/>
  <c r="TZJ95" i="32"/>
  <c r="TSL95" i="32"/>
  <c r="LWM95" i="32"/>
  <c r="QG95" i="32"/>
  <c r="IML95" i="32"/>
  <c r="UHC95" i="32"/>
  <c r="HTM95" i="32"/>
  <c r="KCP95" i="32"/>
  <c r="HEF95" i="32"/>
  <c r="RZQ95" i="32"/>
  <c r="ULA95" i="32"/>
  <c r="QKE95" i="32"/>
  <c r="WTU95" i="32"/>
  <c r="STU95" i="32"/>
  <c r="FQR95" i="32"/>
  <c r="RQH95" i="32"/>
  <c r="SDJ95" i="32"/>
  <c r="TDJ95" i="32"/>
  <c r="OFZ95" i="32"/>
  <c r="FC95" i="32"/>
  <c r="HUX95" i="32"/>
  <c r="IGS95" i="32"/>
  <c r="IMU95" i="32"/>
  <c r="VYN95" i="32"/>
  <c r="MYZ95" i="32"/>
  <c r="OCY95" i="32"/>
  <c r="TXR95" i="32"/>
  <c r="KLF95" i="32"/>
  <c r="LEP95" i="32"/>
  <c r="JTO95" i="32"/>
  <c r="XDI95" i="32"/>
  <c r="MFR95" i="32"/>
  <c r="QQO95" i="32"/>
  <c r="TK95" i="32"/>
  <c r="NJI95" i="32"/>
  <c r="TCW95" i="32"/>
  <c r="RKO95" i="32"/>
  <c r="PIN95" i="32"/>
  <c r="PXC95" i="32"/>
  <c r="WBO95" i="32"/>
  <c r="HIX95" i="32"/>
  <c r="JUC95" i="32"/>
  <c r="TTX95" i="32"/>
  <c r="TTM95" i="32"/>
  <c r="OMF95" i="32"/>
  <c r="JSH95" i="32"/>
  <c r="TXK95" i="32"/>
  <c r="MSG95" i="32"/>
  <c r="EGC95" i="32"/>
  <c r="RG95" i="32"/>
  <c r="EUO95" i="32"/>
  <c r="REA95" i="32"/>
  <c r="MPA95" i="32"/>
  <c r="NIW95" i="32"/>
  <c r="WMG95" i="32"/>
  <c r="GRB95" i="32"/>
  <c r="HLF95" i="32"/>
  <c r="GOI95" i="32"/>
  <c r="QXE95" i="32"/>
  <c r="NTG95" i="32"/>
  <c r="RMV95" i="32"/>
  <c r="BPG95" i="32"/>
  <c r="QTB95" i="32"/>
  <c r="RKD95" i="32"/>
  <c r="PBL95" i="32"/>
  <c r="KWV95" i="32"/>
  <c r="TZO95" i="32"/>
  <c r="HNL95" i="32"/>
  <c r="PQH95" i="32"/>
  <c r="MWV95" i="32"/>
  <c r="ALJ95" i="32"/>
  <c r="OHA95" i="32"/>
  <c r="HCG95" i="32"/>
  <c r="GFQ95" i="32"/>
  <c r="FZE95" i="32"/>
  <c r="APF95" i="32"/>
  <c r="LSC95" i="32"/>
  <c r="ERB95" i="32"/>
  <c r="LIC95" i="32"/>
  <c r="C100" i="32"/>
  <c r="ICB95" i="32"/>
  <c r="AWM95" i="32"/>
  <c r="FWR95" i="32"/>
  <c r="IBV95" i="32"/>
  <c r="MKL95" i="32"/>
  <c r="ALG95" i="32"/>
  <c r="FLI95" i="32"/>
  <c r="MOH95" i="32"/>
  <c r="WMS95" i="32"/>
  <c r="BTS95" i="32"/>
  <c r="FQM95" i="32"/>
  <c r="GDQ95" i="32"/>
  <c r="ETI95" i="32"/>
  <c r="GCZ95" i="32"/>
  <c r="BCE95" i="32"/>
  <c r="HCA95" i="32"/>
  <c r="EZC95" i="32"/>
  <c r="EGM95" i="32"/>
  <c r="LFP95" i="32"/>
  <c r="IFO95" i="32"/>
  <c r="IJP95" i="32"/>
  <c r="GFF95" i="32"/>
  <c r="QYE95" i="32"/>
  <c r="QN95" i="32"/>
  <c r="ILA95" i="32"/>
  <c r="SDG95" i="32"/>
  <c r="PEJ95" i="32"/>
  <c r="VER95" i="32"/>
  <c r="AOR95" i="32"/>
  <c r="IUY95" i="32"/>
  <c r="NFK95" i="32"/>
  <c r="MKI95" i="32"/>
  <c r="OVE95" i="32"/>
  <c r="SMU95" i="32"/>
  <c r="EII95" i="32"/>
  <c r="QGH95" i="32"/>
  <c r="DMG95" i="32"/>
  <c r="VMJ95" i="32"/>
  <c r="ICH95" i="32"/>
  <c r="ASR95" i="32"/>
  <c r="EGH95" i="32"/>
  <c r="DBU95" i="32"/>
  <c r="JGC95" i="32"/>
  <c r="BUI95" i="32"/>
  <c r="AZQ95" i="32"/>
  <c r="UJT95" i="32"/>
  <c r="VNG95" i="32"/>
  <c r="PZU95" i="32"/>
  <c r="IGX95" i="32"/>
  <c r="HRS95" i="32"/>
  <c r="DDS95" i="32"/>
  <c r="JYH95" i="32"/>
  <c r="LLH95" i="32"/>
  <c r="JQK95" i="32"/>
  <c r="VTL95" i="32"/>
  <c r="DLX95" i="32"/>
  <c r="HEU95" i="32"/>
  <c r="LMQ95" i="32"/>
  <c r="IXC95" i="32"/>
  <c r="HVH95" i="32"/>
  <c r="EBM95" i="32"/>
  <c r="PKH95" i="32"/>
  <c r="VZC95" i="32"/>
  <c r="CBF95" i="32"/>
  <c r="VAB95" i="32"/>
  <c r="MRB95" i="32"/>
  <c r="MH95" i="32"/>
  <c r="BMO95" i="32"/>
  <c r="GFC95" i="32"/>
  <c r="RVR95" i="32"/>
  <c r="LLE95" i="32"/>
  <c r="UBH95" i="32"/>
  <c r="BME95" i="32"/>
  <c r="TMG95" i="32"/>
  <c r="PVT95" i="32"/>
  <c r="HEO95" i="32"/>
  <c r="OYH95" i="32"/>
  <c r="LUM95" i="32"/>
  <c r="GFO95" i="32"/>
  <c r="IES95" i="32"/>
  <c r="BHV95" i="32"/>
  <c r="PPU95" i="32"/>
  <c r="BRD95" i="32"/>
  <c r="GJE95" i="32"/>
  <c r="CHF95" i="32"/>
  <c r="HUH95" i="32"/>
  <c r="DCH95" i="32"/>
  <c r="NSG95" i="32"/>
  <c r="PRO95" i="32"/>
  <c r="MEZ95" i="32"/>
  <c r="CGM95" i="32"/>
  <c r="GRD95" i="32"/>
  <c r="EEX95" i="32"/>
  <c r="MSN95" i="32"/>
  <c r="QHA95" i="32"/>
  <c r="FBK95" i="32"/>
  <c r="UPE95" i="32"/>
  <c r="EFJ95" i="32"/>
  <c r="HLL95" i="32"/>
  <c r="HVF95" i="32"/>
  <c r="NPV95" i="32"/>
  <c r="HXS95" i="32"/>
  <c r="VKR95" i="32"/>
  <c r="VRV95" i="32"/>
  <c r="RSO95" i="32"/>
  <c r="GMR95" i="32"/>
  <c r="IIS95" i="32"/>
  <c r="IVL95" i="32"/>
  <c r="NGE95" i="32"/>
  <c r="HPO95" i="32"/>
  <c r="HIV95" i="32"/>
  <c r="SEV95" i="32"/>
  <c r="LFG95" i="32"/>
  <c r="AHR95" i="32"/>
  <c r="RSI95" i="32"/>
  <c r="ARX95" i="32"/>
  <c r="EYW95" i="32"/>
  <c r="UFL95" i="32"/>
  <c r="FSJ95" i="32"/>
  <c r="ANZ95" i="32"/>
  <c r="MIU95" i="32"/>
  <c r="PDV95" i="32"/>
  <c r="LLL95" i="32"/>
  <c r="LAC95" i="32"/>
  <c r="NWS95" i="32"/>
  <c r="EKX95" i="32"/>
  <c r="RGR95" i="32"/>
  <c r="FWF95" i="32"/>
  <c r="EXK95" i="32"/>
  <c r="QRS95" i="32"/>
  <c r="EOA95" i="32"/>
  <c r="LWW95" i="32"/>
  <c r="BOF95" i="32"/>
  <c r="FB95" i="32"/>
  <c r="MIC95" i="32"/>
  <c r="GUO95" i="32"/>
  <c r="PA95" i="32"/>
  <c r="WRI95" i="32"/>
  <c r="QXJ95" i="32"/>
  <c r="LWO95" i="32"/>
  <c r="CSD95" i="32"/>
  <c r="BNH95" i="32"/>
  <c r="ES95" i="32"/>
  <c r="VUU95" i="32"/>
  <c r="FZU95" i="32"/>
  <c r="FEQ95" i="32"/>
  <c r="FFJ95" i="32"/>
  <c r="ERI95" i="32"/>
  <c r="HEM95" i="32"/>
  <c r="MKF95" i="32"/>
  <c r="ESR95" i="32"/>
  <c r="PON95" i="32"/>
  <c r="WQC95" i="32"/>
  <c r="J95" i="32"/>
  <c r="ROV95" i="32"/>
  <c r="RIB95" i="32"/>
  <c r="FNL95" i="32"/>
  <c r="BYV95" i="32"/>
  <c r="DMK95" i="32"/>
  <c r="XCH95" i="32"/>
  <c r="ERP95" i="32"/>
  <c r="NQP95" i="32"/>
  <c r="EOY95" i="32"/>
  <c r="XFA95" i="32"/>
  <c r="BTY95" i="32"/>
  <c r="GNF95" i="32"/>
  <c r="NQX95" i="32"/>
  <c r="JVF95" i="32"/>
  <c r="FVV95" i="32"/>
  <c r="PUY95" i="32"/>
  <c r="LBI95" i="32"/>
  <c r="JGO95" i="32"/>
  <c r="KYG95" i="32"/>
  <c r="PCQ95" i="32"/>
  <c r="NET95" i="32"/>
  <c r="GBQ95" i="32"/>
  <c r="PJE95" i="32"/>
  <c r="JJU95" i="32"/>
  <c r="GYK95" i="32"/>
  <c r="WUX95" i="32"/>
  <c r="AQK95" i="32"/>
  <c r="MLV95" i="32"/>
  <c r="DOO95" i="32"/>
  <c r="WGY95" i="32"/>
  <c r="QTM95" i="32"/>
  <c r="RTP95" i="32"/>
  <c r="OAK95" i="32"/>
  <c r="PEI95" i="32"/>
  <c r="DPY95" i="32"/>
  <c r="MRK95" i="32"/>
  <c r="KTM95" i="32"/>
  <c r="JDQ95" i="32"/>
  <c r="SCP95" i="32"/>
  <c r="PEN95" i="32"/>
  <c r="DMQ95" i="32"/>
  <c r="OBN95" i="32"/>
  <c r="DDP95" i="32"/>
  <c r="JMO95" i="32"/>
  <c r="NYD95" i="32"/>
  <c r="PNI95" i="32"/>
  <c r="VAI95" i="32"/>
  <c r="WPO95" i="32"/>
  <c r="JWJ95" i="32"/>
  <c r="LHI95" i="32"/>
  <c r="FIR95" i="32"/>
  <c r="JVB95" i="32"/>
  <c r="VDI95" i="32"/>
  <c r="NCH95" i="32"/>
  <c r="INY95" i="32"/>
  <c r="JIC95" i="32"/>
  <c r="GIO95" i="32"/>
  <c r="FXU95" i="32"/>
  <c r="WDQ95" i="32"/>
  <c r="CNH95" i="32"/>
  <c r="HPD95" i="32"/>
  <c r="ROQ95" i="32"/>
  <c r="SMT95" i="32"/>
  <c r="VFF95" i="32"/>
  <c r="FSG95" i="32"/>
  <c r="NJK95" i="32"/>
  <c r="JJR95" i="32"/>
  <c r="SBE95" i="32"/>
  <c r="XAX95" i="32"/>
  <c r="ULJ95" i="32"/>
  <c r="AYY95" i="32"/>
  <c r="QGK95" i="32"/>
  <c r="PXZ95" i="32"/>
  <c r="JMM95" i="32"/>
  <c r="ATL95" i="32"/>
  <c r="EKV95" i="32"/>
  <c r="VS95" i="32"/>
  <c r="TR95" i="32"/>
  <c r="USY95" i="32"/>
  <c r="QEI95" i="32"/>
  <c r="WLU95" i="32"/>
  <c r="TMQ95" i="32"/>
  <c r="UHW95" i="32"/>
  <c r="MVH95" i="32"/>
  <c r="VZO95" i="32"/>
  <c r="VDE95" i="32"/>
  <c r="WV95" i="32"/>
  <c r="LZK95" i="32"/>
  <c r="VPN95" i="32"/>
  <c r="IGY95" i="32"/>
  <c r="NVU95" i="32"/>
  <c r="UOQ95" i="32"/>
  <c r="AFW95" i="32"/>
  <c r="TKM95" i="32"/>
  <c r="QFE95" i="32"/>
  <c r="TJE95" i="32"/>
  <c r="UUK95" i="32"/>
  <c r="PPL95" i="32"/>
  <c r="PJD95" i="32"/>
  <c r="SEQ95" i="32"/>
  <c r="VUP95" i="32"/>
  <c r="SNA95" i="32"/>
  <c r="UBS95" i="32"/>
  <c r="THP95" i="32"/>
  <c r="BDI95" i="32"/>
  <c r="KK95" i="32"/>
  <c r="TIF95" i="32"/>
  <c r="OLX95" i="32"/>
  <c r="EDK95" i="32"/>
  <c r="MKB95" i="32"/>
  <c r="NAC95" i="32"/>
  <c r="JEE95" i="32"/>
  <c r="DBC95" i="32"/>
  <c r="NER95" i="32"/>
  <c r="HDV95" i="32"/>
  <c r="BDX95" i="32"/>
  <c r="BYY95" i="32"/>
  <c r="FYO95" i="32"/>
  <c r="UUD95" i="32"/>
  <c r="WTB95" i="32"/>
  <c r="OIS95" i="32"/>
  <c r="VEV95" i="32"/>
  <c r="ELS95" i="32"/>
  <c r="NFC95" i="32"/>
  <c r="BVA95" i="32"/>
  <c r="QSD95" i="32"/>
  <c r="MON95" i="32"/>
  <c r="AZY95" i="32"/>
  <c r="RUY95" i="32"/>
  <c r="RZW95" i="32"/>
  <c r="UWQ95" i="32"/>
  <c r="DFV95" i="32"/>
  <c r="CWG95" i="32"/>
  <c r="PCD95" i="32"/>
  <c r="LVA95" i="32"/>
  <c r="PRR95" i="32"/>
  <c r="TKI95" i="32"/>
  <c r="AGU95" i="32"/>
  <c r="QAT95" i="32"/>
  <c r="TMW95" i="32"/>
  <c r="LO95" i="32"/>
  <c r="EJV95" i="32"/>
  <c r="VNW95" i="32"/>
  <c r="KGP95" i="32"/>
  <c r="NGM95" i="32"/>
  <c r="CHM95" i="32"/>
  <c r="JQG95" i="32"/>
  <c r="WVJ95" i="32"/>
  <c r="CCS95" i="32"/>
  <c r="LKC95" i="32"/>
  <c r="QDH95" i="32"/>
  <c r="GOZ95" i="32"/>
  <c r="BPL95" i="32"/>
  <c r="PJF95" i="32"/>
  <c r="HKB95" i="32"/>
  <c r="CJE95" i="32"/>
  <c r="HWZ95" i="32"/>
  <c r="JHY95" i="32"/>
  <c r="QHR95" i="32"/>
  <c r="JBP95" i="32"/>
  <c r="CHU95" i="32"/>
  <c r="LPP95" i="32"/>
  <c r="LSO95" i="32"/>
  <c r="RA95" i="32"/>
  <c r="WVV95" i="32"/>
  <c r="NKW95" i="32"/>
  <c r="STF95" i="32"/>
  <c r="EQA95" i="32"/>
  <c r="QLV95" i="32"/>
  <c r="VWH95" i="32"/>
  <c r="PXJ95" i="32"/>
  <c r="QNS95" i="32"/>
  <c r="AZD95" i="32"/>
  <c r="LQA95" i="32"/>
  <c r="HKT95" i="32"/>
  <c r="VFI95" i="32"/>
  <c r="OXZ95" i="32"/>
  <c r="FCV95" i="32"/>
  <c r="VT95" i="32"/>
  <c r="AAE95" i="32"/>
  <c r="EGY95" i="32"/>
  <c r="SLM95" i="32"/>
  <c r="HTU95" i="32"/>
  <c r="CZR95" i="32"/>
  <c r="KIE95" i="32"/>
  <c r="GLR95" i="32"/>
  <c r="NDR95" i="32"/>
  <c r="GPT95" i="32"/>
  <c r="HVZ95" i="32"/>
  <c r="EGF95" i="32"/>
  <c r="WUF95" i="32"/>
  <c r="URK95" i="32"/>
  <c r="HVK95" i="32"/>
  <c r="LDW95" i="32"/>
  <c r="UHS95" i="32"/>
  <c r="PND95" i="32"/>
  <c r="TIK95" i="32"/>
  <c r="JIL95" i="32"/>
  <c r="WKC95" i="32"/>
  <c r="ETQ95" i="32"/>
  <c r="MJE95" i="32"/>
  <c r="GWV95" i="32"/>
  <c r="UQF95" i="32"/>
  <c r="LBN95" i="32"/>
  <c r="GNH95" i="32"/>
  <c r="UTH95" i="32"/>
  <c r="EDX95" i="32"/>
  <c r="BXE95" i="32"/>
  <c r="HVL95" i="32"/>
  <c r="RCI95" i="32"/>
  <c r="RZZ95" i="32"/>
  <c r="USE95" i="32"/>
  <c r="ALL95" i="32"/>
  <c r="PAD95" i="32"/>
  <c r="BZP95" i="32"/>
  <c r="GEU95" i="32"/>
  <c r="CAZ95" i="32"/>
  <c r="DUM95" i="32"/>
  <c r="IY95" i="32"/>
  <c r="QOC95" i="32"/>
  <c r="MAO95" i="32"/>
  <c r="KDO95" i="32"/>
  <c r="LJT95" i="32"/>
  <c r="DVV95" i="32"/>
  <c r="AIO95" i="32"/>
  <c r="MWE95" i="32"/>
  <c r="NJV95" i="32"/>
  <c r="IFK95" i="32"/>
  <c r="TZT95" i="32"/>
  <c r="QTO95" i="32"/>
  <c r="RCO95" i="32"/>
  <c r="JQZ95" i="32"/>
  <c r="MDH95" i="32"/>
  <c r="DAD95" i="32"/>
  <c r="OAX95" i="32"/>
  <c r="KHF95" i="32"/>
  <c r="LTB95" i="32"/>
  <c r="CYQ95" i="32"/>
  <c r="ACO95" i="32"/>
  <c r="KTN95" i="32"/>
  <c r="RLB95" i="32"/>
  <c r="PIW95" i="32"/>
  <c r="CNZ95" i="32"/>
  <c r="KVD95" i="32"/>
  <c r="WZU95" i="32"/>
  <c r="NBX95" i="32"/>
  <c r="TWD95" i="32"/>
  <c r="JXT95" i="32"/>
  <c r="MSL95" i="32"/>
  <c r="LGM95" i="32"/>
  <c r="EQR95" i="32"/>
  <c r="FYU95" i="32"/>
  <c r="TZR95" i="32"/>
  <c r="TWO95" i="32"/>
  <c r="SEM95" i="32"/>
  <c r="JUV95" i="32"/>
  <c r="EJG95" i="32"/>
  <c r="BQO95" i="32"/>
  <c r="HMW95" i="32"/>
  <c r="BQS95" i="32"/>
  <c r="KEF95" i="32"/>
  <c r="HIJ95" i="32"/>
  <c r="GZP95" i="32"/>
  <c r="FUH95" i="32"/>
  <c r="RWS95" i="32"/>
  <c r="MSP95" i="32"/>
  <c r="AK95" i="32"/>
  <c r="DKZ95" i="32"/>
  <c r="BYE95" i="32"/>
  <c r="JZP95" i="32"/>
  <c r="NRH95" i="32"/>
  <c r="LNQ95" i="32"/>
  <c r="SFI95" i="32"/>
  <c r="TC95" i="32"/>
  <c r="ENH95" i="32"/>
  <c r="QCQ95" i="32"/>
  <c r="FVX95" i="32"/>
  <c r="NIZ95" i="32"/>
  <c r="SQA95" i="32"/>
  <c r="DVG95" i="32"/>
  <c r="GTN95" i="32"/>
  <c r="JZA95" i="32"/>
  <c r="PKT95" i="32"/>
  <c r="TCA95" i="32"/>
  <c r="MTS95" i="32"/>
  <c r="EGS95" i="32"/>
  <c r="BAM95" i="32"/>
  <c r="CBR95" i="32"/>
  <c r="BHB95" i="32"/>
  <c r="WSU95" i="32"/>
  <c r="DJB95" i="32"/>
  <c r="UOB95" i="32"/>
  <c r="GQV95" i="32"/>
  <c r="FYW95" i="32"/>
  <c r="LIO95" i="32"/>
  <c r="RNU95" i="32"/>
  <c r="MNG95" i="32"/>
  <c r="URQ95" i="32"/>
  <c r="PAA95" i="32"/>
  <c r="PTF95" i="32"/>
  <c r="LYR95" i="32"/>
  <c r="SZS95" i="32"/>
  <c r="VXR95" i="32"/>
  <c r="SA95" i="32"/>
  <c r="IWB95" i="32"/>
  <c r="JMX95" i="32"/>
  <c r="VUC95" i="32"/>
  <c r="WLC95" i="32"/>
  <c r="TCH95" i="32"/>
  <c r="KO95" i="32"/>
  <c r="ECS95" i="32"/>
  <c r="WAU95" i="32"/>
  <c r="DHI95" i="32"/>
  <c r="LTZ95" i="32"/>
  <c r="IAJ95" i="32"/>
  <c r="TFM95" i="32"/>
  <c r="VJA95" i="32"/>
  <c r="TOX95" i="32"/>
  <c r="WGQ95" i="32"/>
  <c r="WMQ95" i="32"/>
  <c r="JRD95" i="32"/>
  <c r="TXV95" i="32"/>
  <c r="UMH95" i="32"/>
  <c r="VJD95" i="32"/>
  <c r="TVY95" i="32"/>
  <c r="AWI95" i="32"/>
  <c r="LBK95" i="32"/>
  <c r="NHH95" i="32"/>
  <c r="NPN95" i="32"/>
  <c r="XAW95" i="32"/>
  <c r="PXD95" i="32"/>
  <c r="IZW95" i="32"/>
  <c r="WKV95" i="32"/>
  <c r="IWC95" i="32"/>
  <c r="PAP95" i="32"/>
  <c r="QAQ95" i="32"/>
  <c r="JUM95" i="32"/>
  <c r="WQM95" i="32"/>
  <c r="MBP95" i="32"/>
  <c r="UK95" i="32"/>
  <c r="QSO95" i="32"/>
  <c r="UJU95" i="32"/>
  <c r="WDP95" i="32"/>
  <c r="AEM95" i="32"/>
  <c r="PKN95" i="32"/>
  <c r="TKD95" i="32"/>
  <c r="FUX95" i="32"/>
  <c r="OOE95" i="32"/>
  <c r="WJN95" i="32"/>
  <c r="VQO95" i="32"/>
  <c r="ROW95" i="32"/>
  <c r="OYV95" i="32"/>
  <c r="TUG95" i="32"/>
  <c r="MRP95" i="32"/>
  <c r="UDO95" i="32"/>
  <c r="CWA95" i="32"/>
  <c r="EAD95" i="32"/>
  <c r="FJM95" i="32"/>
  <c r="KRR95" i="32"/>
  <c r="PNM95" i="32"/>
  <c r="TKE95" i="32"/>
  <c r="ATN95" i="32"/>
  <c r="UUA95" i="32"/>
  <c r="XDH95" i="32"/>
  <c r="UNE95" i="32"/>
  <c r="XBT95" i="32"/>
  <c r="QXR95" i="32"/>
  <c r="VLT95" i="32"/>
  <c r="UWU95" i="32"/>
  <c r="TIY95" i="32"/>
  <c r="RKL95" i="32"/>
  <c r="VLW95" i="32"/>
  <c r="KKB95" i="32"/>
  <c r="IKF95" i="32"/>
  <c r="UAX95" i="32"/>
  <c r="RKW95" i="32"/>
  <c r="SZD95" i="32"/>
  <c r="NB95" i="32"/>
  <c r="CBW95" i="32"/>
  <c r="AFM95" i="32"/>
  <c r="GI95" i="32"/>
  <c r="LSJ95" i="32"/>
  <c r="AST95" i="32"/>
  <c r="JWG95" i="32"/>
  <c r="WXX95" i="32"/>
  <c r="MQL95" i="32"/>
  <c r="NSF95" i="32"/>
  <c r="OSS95" i="32"/>
  <c r="AGM95" i="32"/>
  <c r="NCS95" i="32"/>
  <c r="KBT95" i="32"/>
  <c r="FTW95" i="32"/>
  <c r="XD95" i="32"/>
  <c r="LSI95" i="32"/>
  <c r="MCI95" i="32"/>
  <c r="CO95" i="32"/>
  <c r="DVU95" i="32"/>
  <c r="JAM95" i="32"/>
  <c r="SDI95" i="32"/>
  <c r="HYE95" i="32"/>
  <c r="BDA95" i="32"/>
  <c r="JBY95" i="32"/>
  <c r="SFH95" i="32"/>
  <c r="DXV95" i="32"/>
  <c r="JJW95" i="32"/>
  <c r="DEE95" i="32"/>
  <c r="IQ95" i="32"/>
  <c r="IFE95" i="32"/>
  <c r="PDF95" i="32"/>
  <c r="WBI95" i="32"/>
  <c r="AHS95" i="32"/>
  <c r="AAQ95" i="32"/>
  <c r="VAD95" i="32"/>
  <c r="CLB95" i="32"/>
  <c r="UCD95" i="32"/>
  <c r="EHR95" i="32"/>
  <c r="AIE95" i="32"/>
  <c r="SBN95" i="32"/>
  <c r="GPV95" i="32"/>
  <c r="HAW95" i="32"/>
  <c r="TUK95" i="32"/>
  <c r="EET95" i="32"/>
  <c r="HJY95" i="32"/>
  <c r="MBY95" i="32"/>
  <c r="CCO95" i="32"/>
  <c r="LGE95" i="32"/>
  <c r="BRU95" i="32"/>
  <c r="AQM95" i="32"/>
  <c r="PWT95" i="32"/>
  <c r="AMB95" i="32"/>
  <c r="LQL95" i="32"/>
  <c r="LBL95" i="32"/>
  <c r="WWW95" i="32"/>
  <c r="BVG95" i="32"/>
  <c r="DHR95" i="32"/>
  <c r="GOE95" i="32"/>
  <c r="KJF95" i="32"/>
  <c r="FQN95" i="32"/>
  <c r="PQV95" i="32"/>
  <c r="BBF95" i="32"/>
  <c r="CGG95" i="32"/>
  <c r="GNA95" i="32"/>
  <c r="PEW95" i="32"/>
  <c r="EUV95" i="32"/>
  <c r="ESO95" i="32"/>
  <c r="XBV95" i="32"/>
  <c r="NU95" i="32"/>
  <c r="GNE95" i="32"/>
  <c r="WIW95" i="32"/>
  <c r="EVJ95" i="32"/>
  <c r="IMV95" i="32"/>
  <c r="JTK95" i="32"/>
  <c r="BOQ95" i="32"/>
  <c r="PFK95" i="32"/>
  <c r="FDW95" i="32"/>
  <c r="KUJ95" i="32"/>
  <c r="JZI95" i="32"/>
  <c r="PKM95" i="32"/>
  <c r="FHL95" i="32"/>
  <c r="SMZ95" i="32"/>
  <c r="NVY95" i="32"/>
  <c r="EPY95" i="32"/>
  <c r="QFW95" i="32"/>
  <c r="IWJ95" i="32"/>
  <c r="LXG95" i="32"/>
  <c r="RZ95" i="32"/>
  <c r="OZE95" i="32"/>
  <c r="IME95" i="32"/>
  <c r="BZO95" i="32"/>
  <c r="KIX95" i="32"/>
  <c r="HUK95" i="32"/>
  <c r="LPX95" i="32"/>
  <c r="TWM95" i="32"/>
  <c r="RXH95" i="32"/>
  <c r="GTB95" i="32"/>
  <c r="FJJ95" i="32"/>
  <c r="I96" i="32"/>
  <c r="AQE95" i="32"/>
  <c r="FDE95" i="32"/>
  <c r="ACM95" i="32"/>
  <c r="MEA95" i="32"/>
  <c r="IUA95" i="32"/>
  <c r="DLO95" i="32"/>
  <c r="LG95" i="32"/>
  <c r="EHP95" i="32"/>
  <c r="CWV95" i="32"/>
  <c r="WSH95" i="32"/>
  <c r="E96" i="32"/>
  <c r="EH95" i="32"/>
  <c r="NCV95" i="32"/>
  <c r="UYE95" i="32"/>
  <c r="BBZ95" i="32"/>
  <c r="MCK95" i="32"/>
  <c r="RJJ95" i="32"/>
  <c r="QFH95" i="32"/>
  <c r="CFA95" i="32"/>
  <c r="MMQ95" i="32"/>
  <c r="JDW95" i="32"/>
  <c r="JAY95" i="32"/>
  <c r="BKP95" i="32"/>
  <c r="MFI95" i="32"/>
  <c r="IBU95" i="32"/>
  <c r="LUP95" i="32"/>
  <c r="PNS95" i="32"/>
  <c r="JZS95" i="32"/>
  <c r="AAN95" i="32"/>
  <c r="ONM95" i="32"/>
  <c r="JNQ95" i="32"/>
  <c r="TLD95" i="32"/>
  <c r="GRU95" i="32"/>
  <c r="ORC95" i="32"/>
  <c r="WMT95" i="32"/>
  <c r="JLH95" i="32"/>
  <c r="FUR95" i="32"/>
  <c r="PPN95" i="32"/>
  <c r="DHY95" i="32"/>
  <c r="OIL95" i="32"/>
  <c r="LHU95" i="32"/>
  <c r="DSE95" i="32"/>
  <c r="TFI95" i="32"/>
  <c r="EBJ95" i="32"/>
  <c r="JPG95" i="32"/>
  <c r="SRK95" i="32"/>
  <c r="KKV95" i="32"/>
  <c r="MOB95" i="32"/>
  <c r="EWN95" i="32"/>
  <c r="UJK95" i="32"/>
  <c r="SHL95" i="32"/>
  <c r="CP95" i="32"/>
  <c r="PK95" i="32"/>
  <c r="AVH95" i="32"/>
  <c r="JFV95" i="32"/>
  <c r="KNI95" i="32"/>
  <c r="QGI95" i="32"/>
  <c r="UOA95" i="32"/>
  <c r="BYJ95" i="32"/>
  <c r="ANC95" i="32"/>
  <c r="WYY95" i="32"/>
  <c r="OFV95" i="32"/>
  <c r="ICL95" i="32"/>
  <c r="KIN95" i="32"/>
  <c r="HTN95" i="32"/>
  <c r="PSI95" i="32"/>
  <c r="MSD95" i="32"/>
  <c r="AZX95" i="32"/>
  <c r="UWV95" i="32"/>
  <c r="UXG95" i="32"/>
  <c r="SNV95" i="32"/>
  <c r="HU95" i="32"/>
  <c r="WSV95" i="32"/>
  <c r="FOZ95" i="32"/>
  <c r="OUX95" i="32"/>
  <c r="MAX95" i="32"/>
  <c r="SFD95" i="32"/>
  <c r="HPX95" i="32"/>
  <c r="TQB95" i="32"/>
  <c r="JID95" i="32"/>
  <c r="BOC95" i="32"/>
  <c r="RB95" i="32"/>
  <c r="EMW95" i="32"/>
  <c r="UTL95" i="32"/>
  <c r="IHI95" i="32"/>
  <c r="MCU95" i="32"/>
  <c r="ON95" i="32"/>
  <c r="IAP95" i="32"/>
  <c r="GIK95" i="32"/>
  <c r="QAS95" i="32"/>
  <c r="HRF95" i="32"/>
  <c r="OYG95" i="32"/>
  <c r="HEL95" i="32"/>
  <c r="NUY95" i="32"/>
  <c r="WCK95" i="32"/>
  <c r="VKJ95" i="32"/>
  <c r="TQI95" i="32"/>
  <c r="UWZ95" i="32"/>
  <c r="EKZ95" i="32"/>
  <c r="FWP95" i="32"/>
  <c r="OLM95" i="32"/>
  <c r="PGN95" i="32"/>
  <c r="QPH95" i="32"/>
  <c r="VCY95" i="32"/>
  <c r="GXW95" i="32"/>
  <c r="QGT95" i="32"/>
  <c r="CTS95" i="32"/>
  <c r="DQD95" i="32"/>
  <c r="ASW95" i="32"/>
  <c r="RBO95" i="32"/>
  <c r="WJX95" i="32"/>
  <c r="ECF95" i="32"/>
  <c r="QJK95" i="32"/>
  <c r="TTQ95" i="32"/>
  <c r="DOI95" i="32"/>
  <c r="LXT95" i="32"/>
  <c r="WDE95" i="32"/>
  <c r="GKT95" i="32"/>
  <c r="SRW95" i="32"/>
  <c r="SXJ95" i="32"/>
  <c r="BOK95" i="32"/>
  <c r="MGJ95" i="32"/>
  <c r="DFU95" i="32"/>
  <c r="LOD95" i="32"/>
  <c r="MWM95" i="32"/>
  <c r="OCG95" i="32"/>
  <c r="UDH95" i="32"/>
  <c r="JYD95" i="32"/>
  <c r="PGL95" i="32"/>
  <c r="TQD95" i="32"/>
  <c r="JUX95" i="32"/>
  <c r="KVR95" i="32"/>
  <c r="AJM95" i="32"/>
  <c r="MHO95" i="32"/>
  <c r="MAU95" i="32"/>
  <c r="JSW95" i="32"/>
  <c r="RJV95" i="32"/>
  <c r="OSZ95" i="32"/>
  <c r="HML95" i="32"/>
  <c r="GAQ95" i="32"/>
  <c r="IGP95" i="32"/>
  <c r="QEZ95" i="32"/>
  <c r="EOR95" i="32"/>
  <c r="XBK95" i="32"/>
  <c r="WSI95" i="32"/>
  <c r="MOX95" i="32"/>
  <c r="JYL95" i="32"/>
  <c r="UJD95" i="32"/>
  <c r="IRO95" i="32"/>
  <c r="KMM95" i="32"/>
  <c r="LVU95" i="32"/>
  <c r="NEE95" i="32"/>
  <c r="GEP95" i="32"/>
  <c r="NNL95" i="32"/>
  <c r="NTS95" i="32"/>
  <c r="BAW95" i="32"/>
  <c r="KNF95" i="32"/>
  <c r="SVX95" i="32"/>
  <c r="NEA95" i="32"/>
  <c r="NEK95" i="32"/>
  <c r="CHA95" i="32"/>
  <c r="RRN95" i="32"/>
  <c r="BDK95" i="32"/>
  <c r="PTS95" i="32"/>
  <c r="FHC95" i="32"/>
  <c r="TGR95" i="32"/>
  <c r="MQM95" i="32"/>
  <c r="TTZ95" i="32"/>
  <c r="VMW95" i="32"/>
  <c r="GBT95" i="32"/>
  <c r="XDE95" i="32"/>
  <c r="BU95" i="32"/>
  <c r="PKD95" i="32"/>
  <c r="LPW95" i="32"/>
  <c r="TZA95" i="32"/>
  <c r="PRI95" i="32"/>
  <c r="IIC95" i="32"/>
  <c r="NBL95" i="32"/>
  <c r="GPZ95" i="32"/>
  <c r="TYJ95" i="32"/>
  <c r="SHY95" i="32"/>
  <c r="TZL95" i="32"/>
  <c r="LGV95" i="32"/>
  <c r="FZX95" i="32"/>
  <c r="GHW95" i="32"/>
  <c r="ECY95" i="32"/>
  <c r="HZD95" i="32"/>
  <c r="ACK95" i="32"/>
  <c r="VVU95" i="32"/>
  <c r="YQ95" i="32"/>
  <c r="COG95" i="32"/>
  <c r="UPN95" i="32"/>
  <c r="VCK95" i="32"/>
  <c r="TKT95" i="32"/>
  <c r="DDR95" i="32"/>
  <c r="EXL95" i="32"/>
  <c r="SOL95" i="32"/>
  <c r="PQR95" i="32"/>
  <c r="HUN95" i="32"/>
  <c r="UFM95" i="32"/>
  <c r="KW95" i="32"/>
  <c r="HDK95" i="32"/>
  <c r="DKT95" i="32"/>
  <c r="BEZ95" i="32"/>
  <c r="VNV95" i="32"/>
  <c r="GNO95" i="32"/>
  <c r="GEQ95" i="32"/>
  <c r="UIT95" i="32"/>
  <c r="HLK95" i="32"/>
  <c r="QAD95" i="32"/>
  <c r="NKY95" i="32"/>
  <c r="BBC95" i="32"/>
  <c r="KUM95" i="32"/>
  <c r="WPD95" i="32"/>
  <c r="CXP95" i="32"/>
  <c r="IQJ95" i="32"/>
  <c r="HDD95" i="32"/>
  <c r="FUY95" i="32"/>
  <c r="BZF95" i="32"/>
  <c r="DLG95" i="32"/>
  <c r="DOC95" i="32"/>
  <c r="OWC95" i="32"/>
  <c r="VJO95" i="32"/>
  <c r="BER95" i="32"/>
  <c r="UEQ95" i="32"/>
  <c r="MAL95" i="32"/>
  <c r="BUP95" i="32"/>
  <c r="DPD95" i="32"/>
  <c r="KTY95" i="32"/>
  <c r="TLP95" i="32"/>
  <c r="NDM95" i="32"/>
  <c r="ODQ95" i="32"/>
  <c r="UAP95" i="32"/>
  <c r="JSY95" i="32"/>
  <c r="KXR95" i="32"/>
  <c r="QUH95" i="32"/>
  <c r="UXN95" i="32"/>
  <c r="GMN95" i="32"/>
  <c r="RJI95" i="32"/>
  <c r="VZH95" i="32"/>
  <c r="HRA95" i="32"/>
  <c r="PVK95" i="32"/>
  <c r="SSI95" i="32"/>
  <c r="DFR95" i="32"/>
  <c r="NCU95" i="32"/>
  <c r="HMZ95" i="32"/>
  <c r="BTF95" i="32"/>
  <c r="RWN95" i="32"/>
  <c r="MOA95" i="32"/>
  <c r="RAU95" i="32"/>
  <c r="JET95" i="32"/>
  <c r="IUF95" i="32"/>
  <c r="HEX95" i="32"/>
  <c r="SII95" i="32"/>
  <c r="TMF95" i="32"/>
  <c r="NMD95" i="32"/>
  <c r="DUB95" i="32"/>
  <c r="BG95" i="32"/>
  <c r="QMB95" i="32"/>
  <c r="DLL95" i="32"/>
  <c r="UTM95" i="32"/>
  <c r="SIP95" i="32"/>
  <c r="FAG95" i="32"/>
  <c r="RYT95" i="32"/>
  <c r="GVW95" i="32"/>
  <c r="FEY95" i="32"/>
  <c r="SZC95" i="32"/>
  <c r="JPK95" i="32"/>
  <c r="RVI95" i="32"/>
  <c r="OMH95" i="32"/>
  <c r="EUK95" i="32"/>
  <c r="DUE95" i="32"/>
  <c r="BCI95" i="32"/>
  <c r="II95" i="32"/>
  <c r="IDS95" i="32"/>
  <c r="NKD95" i="32"/>
  <c r="WXE95" i="32"/>
  <c r="CWH95" i="32"/>
  <c r="CBH95" i="32"/>
  <c r="AY95" i="32"/>
  <c r="IYN95" i="32"/>
  <c r="ZE95" i="32"/>
  <c r="AQT95" i="32"/>
  <c r="DWQ95" i="32"/>
  <c r="JDB95" i="32"/>
  <c r="LUS95" i="32"/>
  <c r="CSH95" i="32"/>
  <c r="KLU95" i="32"/>
  <c r="ABM95" i="32"/>
  <c r="GWI95" i="32"/>
  <c r="WBW95" i="32"/>
  <c r="TRE95" i="32"/>
  <c r="EPK95" i="32"/>
  <c r="TUF95" i="32"/>
  <c r="HC95" i="32"/>
  <c r="LQG95" i="32"/>
  <c r="GEJ95" i="32"/>
  <c r="IBK95" i="32"/>
  <c r="RK95" i="32"/>
  <c r="EBO95" i="32"/>
  <c r="KAU95" i="32"/>
  <c r="SCX95" i="32"/>
  <c r="SLN95" i="32"/>
  <c r="PIS95" i="32"/>
  <c r="GBL95" i="32"/>
  <c r="IVO95" i="32"/>
  <c r="NML95" i="32"/>
  <c r="NKX95" i="32"/>
  <c r="UQC95" i="32"/>
  <c r="IZ95" i="32"/>
  <c r="KQV95" i="32"/>
  <c r="FV95" i="32"/>
  <c r="DUA95" i="32"/>
  <c r="ASF95" i="32"/>
  <c r="WTQ95" i="32"/>
  <c r="NM95" i="32"/>
  <c r="JBC95" i="32"/>
  <c r="IBY95" i="32"/>
  <c r="ICE95" i="32"/>
  <c r="BJB95" i="32"/>
  <c r="BW95" i="32"/>
  <c r="BDT95" i="32"/>
  <c r="GTP95" i="32"/>
  <c r="OVV95" i="32"/>
  <c r="RGH95" i="32"/>
  <c r="IJA95" i="32"/>
  <c r="KSX95" i="32"/>
  <c r="LVZ95" i="32"/>
  <c r="QDR95" i="32"/>
  <c r="XZ95" i="32"/>
  <c r="GDE95" i="32"/>
  <c r="HRL95" i="32"/>
  <c r="PBH95" i="32"/>
  <c r="EBX95" i="32"/>
  <c r="RWB95" i="32"/>
  <c r="POD95" i="32"/>
  <c r="NR95" i="32"/>
  <c r="DYL95" i="32"/>
  <c r="UIA95" i="32"/>
  <c r="LXO95" i="32"/>
  <c r="AAG95" i="32"/>
  <c r="NUF95" i="32"/>
  <c r="POH95" i="32"/>
  <c r="CLX95" i="32"/>
  <c r="JVD95" i="32"/>
  <c r="PPE95" i="32"/>
  <c r="FCG95" i="32"/>
  <c r="FK95" i="32"/>
  <c r="ELH95" i="32"/>
  <c r="JYI95" i="32"/>
  <c r="VV95" i="32"/>
  <c r="JWK95" i="32"/>
  <c r="QOV95" i="32"/>
  <c r="RBA95" i="32"/>
  <c r="LQO95" i="32"/>
  <c r="LON95" i="32"/>
  <c r="WYC95" i="32"/>
  <c r="WDR95" i="32"/>
  <c r="GAY95" i="32"/>
  <c r="MDI95" i="32"/>
  <c r="SJP95" i="32"/>
  <c r="MLN95" i="32"/>
  <c r="FTL95" i="32"/>
  <c r="MBR95" i="32"/>
  <c r="WHA95" i="32"/>
  <c r="UZA95" i="32"/>
  <c r="IVS95" i="32"/>
  <c r="GDL95" i="32"/>
  <c r="KLP95" i="32"/>
  <c r="POB95" i="32"/>
  <c r="RZX95" i="32"/>
  <c r="OZJ95" i="32"/>
  <c r="XBE95" i="32"/>
  <c r="DJH95" i="32"/>
  <c r="DUT95" i="32"/>
  <c r="CKX95" i="32"/>
  <c r="GUF95" i="32"/>
  <c r="HLV95" i="32"/>
  <c r="RME95" i="32"/>
  <c r="WSX95" i="32"/>
  <c r="JZW95" i="32"/>
  <c r="SYK95" i="32"/>
  <c r="UXZ95" i="32"/>
  <c r="FMT95" i="32"/>
  <c r="NKN95" i="32"/>
  <c r="GCR95" i="32"/>
  <c r="MEF95" i="32"/>
  <c r="UEY95" i="32"/>
  <c r="WFQ95" i="32"/>
  <c r="BLU95" i="32"/>
  <c r="NSQ95" i="32"/>
  <c r="IIH95" i="32"/>
  <c r="OZQ95" i="32"/>
  <c r="HHR95" i="32"/>
  <c r="QTV95" i="32"/>
  <c r="JMV95" i="32"/>
  <c r="NMN95" i="32"/>
  <c r="QWL95" i="32"/>
  <c r="UXY95" i="32"/>
  <c r="PTB95" i="32"/>
  <c r="RAA95" i="32"/>
  <c r="FAN95" i="32"/>
  <c r="TNV95" i="32"/>
  <c r="OFD95" i="32"/>
  <c r="SSP95" i="32"/>
  <c r="HDE95" i="32"/>
  <c r="LKO95" i="32"/>
  <c r="GYE95" i="32"/>
  <c r="EVB95" i="32"/>
  <c r="TB95" i="32"/>
  <c r="NNO95" i="32"/>
  <c r="NCY95" i="32"/>
  <c r="FLJ95" i="32"/>
  <c r="OPX95" i="32"/>
  <c r="KIP95" i="32"/>
  <c r="IRQ95" i="32"/>
  <c r="SXP95" i="32"/>
  <c r="FZC95" i="32"/>
  <c r="REU95" i="32"/>
  <c r="NLH95" i="32"/>
  <c r="QGG95" i="32"/>
  <c r="QXH95" i="32"/>
  <c r="JEB95" i="32"/>
  <c r="PFJ95" i="32"/>
  <c r="PUL95" i="32"/>
  <c r="BKE95" i="32"/>
  <c r="NDA95" i="32"/>
  <c r="SBF95" i="32"/>
  <c r="PBU95" i="32"/>
  <c r="VST95" i="32"/>
  <c r="VNM95" i="32"/>
  <c r="TZD95" i="32"/>
  <c r="MFP95" i="32"/>
  <c r="SDE95" i="32"/>
  <c r="MPK95" i="32"/>
  <c r="BVD95" i="32"/>
  <c r="OPQ95" i="32"/>
  <c r="TNK95" i="32"/>
  <c r="URX95" i="32"/>
  <c r="COQ95" i="32"/>
  <c r="RRB95" i="32"/>
  <c r="GGF95" i="32"/>
  <c r="FWU95" i="32"/>
  <c r="BTE95" i="32"/>
  <c r="VKS95" i="32"/>
  <c r="SIT95" i="32"/>
  <c r="BVZ95" i="32"/>
  <c r="TUB95" i="32"/>
  <c r="PLG95" i="32"/>
  <c r="IMT95" i="32"/>
  <c r="WEO95" i="32"/>
  <c r="LMN95" i="32"/>
  <c r="TJX95" i="32"/>
  <c r="KAP95" i="32"/>
  <c r="HVY95" i="32"/>
  <c r="EOX95" i="32"/>
  <c r="CSU95" i="32"/>
  <c r="EZJ95" i="32"/>
  <c r="LPY95" i="32"/>
  <c r="RBU95" i="32"/>
  <c r="HEW95" i="32"/>
  <c r="FZP95" i="32"/>
  <c r="FQU95" i="32"/>
  <c r="KGA95" i="32"/>
  <c r="TTY95" i="32"/>
  <c r="LCU95" i="32"/>
  <c r="ODL95" i="32"/>
  <c r="CHT95" i="32"/>
  <c r="QET95" i="32"/>
  <c r="DQG95" i="32"/>
  <c r="AMM95" i="32"/>
  <c r="III95" i="32"/>
  <c r="DAO95" i="32"/>
  <c r="QMW95" i="32"/>
  <c r="BVQ95" i="32"/>
  <c r="BKV95" i="32"/>
  <c r="TKC95" i="32"/>
  <c r="QCU95" i="32"/>
  <c r="UBU95" i="32"/>
  <c r="GAL95" i="32"/>
  <c r="CSE95" i="32"/>
  <c r="RJZ95" i="32"/>
  <c r="HZL95" i="32"/>
  <c r="HKG95" i="32"/>
  <c r="AIK95" i="32"/>
  <c r="DCN95" i="32"/>
  <c r="HSP95" i="32"/>
  <c r="UGA95" i="32"/>
  <c r="BIM95" i="32"/>
  <c r="IPT95" i="32"/>
  <c r="DZY95" i="32"/>
  <c r="FZH95" i="32"/>
  <c r="GAJ95" i="32"/>
  <c r="BPU95" i="32"/>
  <c r="ROF95" i="32"/>
  <c r="KKX95" i="32"/>
  <c r="CIC95" i="32"/>
  <c r="NMY95" i="32"/>
  <c r="MZK95" i="32"/>
  <c r="HDZ95" i="32"/>
  <c r="IJY95" i="32"/>
  <c r="AGG95" i="32"/>
  <c r="JCC95" i="32"/>
  <c r="DES95" i="32"/>
  <c r="MJZ95" i="32"/>
  <c r="VMB95" i="32"/>
  <c r="HZT95" i="32"/>
  <c r="IEL95" i="32"/>
  <c r="JI95" i="32"/>
  <c r="QDG95" i="32"/>
  <c r="CCZ95" i="32"/>
  <c r="MJR95" i="32"/>
  <c r="QEW95" i="32"/>
  <c r="VH95" i="32"/>
  <c r="TED95" i="32"/>
  <c r="UQE95" i="32"/>
  <c r="EQE95" i="32"/>
  <c r="GFJ95" i="32"/>
  <c r="PCY95" i="32"/>
  <c r="RNF95" i="32"/>
  <c r="SYH95" i="32"/>
  <c r="OAL95" i="32"/>
  <c r="HAH95" i="32"/>
  <c r="VQP95" i="32"/>
  <c r="TXG95" i="32"/>
  <c r="AMP95" i="32"/>
  <c r="WRV95" i="32"/>
  <c r="LZA95" i="32"/>
  <c r="QPR95" i="32"/>
  <c r="DIH95" i="32"/>
  <c r="LEB95" i="32"/>
  <c r="SIA95" i="32"/>
  <c r="EIP95" i="32"/>
  <c r="IRX95" i="32"/>
  <c r="HOZ95" i="32"/>
  <c r="MPE95" i="32"/>
  <c r="TBD95" i="32"/>
  <c r="IFL95" i="32"/>
  <c r="SUP95" i="32"/>
  <c r="UET95" i="32"/>
  <c r="HQN95" i="32"/>
  <c r="MIR95" i="32"/>
  <c r="GWB95" i="32"/>
  <c r="CUU95" i="32"/>
  <c r="VOQ95" i="32"/>
  <c r="PJG95" i="32"/>
  <c r="MLK95" i="32"/>
  <c r="ILH95" i="32"/>
  <c r="ATF95" i="32"/>
  <c r="AZP95" i="32"/>
  <c r="NTE95" i="32"/>
  <c r="BCS95" i="32"/>
  <c r="DYY95" i="32"/>
  <c r="ATI95" i="32"/>
  <c r="UND95" i="32"/>
  <c r="UFA95" i="32"/>
  <c r="LGY95" i="32"/>
  <c r="VR95" i="32"/>
  <c r="WPA95" i="32"/>
  <c r="KT95" i="32"/>
  <c r="EP95" i="32"/>
  <c r="WJP95" i="32"/>
  <c r="PQK95" i="32"/>
  <c r="PKP95" i="32"/>
  <c r="BTN95" i="32"/>
  <c r="JJZ95" i="32"/>
  <c r="TQU95" i="32"/>
  <c r="GIE95" i="32"/>
  <c r="SEF95" i="32"/>
  <c r="BCH95" i="32"/>
  <c r="GHQ95" i="32"/>
  <c r="DFZ95" i="32"/>
  <c r="TRI95" i="32"/>
  <c r="WVZ95" i="32"/>
  <c r="KEY95" i="32"/>
  <c r="CRV95" i="32"/>
  <c r="OAF95" i="32"/>
  <c r="RFD95" i="32"/>
  <c r="WMR95" i="32"/>
  <c r="BEQ95" i="32"/>
  <c r="HZC95" i="32"/>
  <c r="NYS95" i="32"/>
  <c r="AAV95" i="32"/>
  <c r="PEC95" i="32"/>
  <c r="RQ95" i="32"/>
  <c r="KGL95" i="32"/>
  <c r="AZF95" i="32"/>
  <c r="VMP95" i="32"/>
  <c r="MDF95" i="32"/>
  <c r="MUV95" i="32"/>
  <c r="CIR95" i="32"/>
  <c r="STA95" i="32"/>
  <c r="EYI95" i="32"/>
  <c r="BGX95" i="32"/>
  <c r="PIU95" i="32"/>
  <c r="VSI95" i="32"/>
  <c r="NST95" i="32"/>
  <c r="FEI95" i="32"/>
  <c r="KBJ95" i="32"/>
  <c r="VSU95" i="32"/>
  <c r="CSQ95" i="32"/>
  <c r="HTW95" i="32"/>
  <c r="UV95" i="32"/>
  <c r="ANL95" i="32"/>
  <c r="SYM95" i="32"/>
  <c r="EUS95" i="32"/>
  <c r="SFS95" i="32"/>
  <c r="BZV95" i="32"/>
  <c r="CGJ95" i="32"/>
  <c r="KJI95" i="32"/>
  <c r="EFI95" i="32"/>
  <c r="EEF95" i="32"/>
  <c r="EOM95" i="32"/>
  <c r="OVX95" i="32"/>
  <c r="DGF95" i="32"/>
  <c r="PYH95" i="32"/>
  <c r="CEJ95" i="32"/>
  <c r="EBW95" i="32"/>
  <c r="SJX95" i="32"/>
  <c r="VGA95" i="32"/>
  <c r="RUH95" i="32"/>
  <c r="DTW95" i="32"/>
  <c r="NDU95" i="32"/>
  <c r="ATQ95" i="32"/>
  <c r="RMU95" i="32"/>
  <c r="FS95" i="32"/>
  <c r="QOP95" i="32"/>
  <c r="VSO95" i="32"/>
  <c r="HAU95" i="32"/>
  <c r="GNL95" i="32"/>
  <c r="MBQ95" i="32"/>
  <c r="WBZ95" i="32"/>
  <c r="IPM95" i="32"/>
  <c r="VON95" i="32"/>
  <c r="VGQ95" i="32"/>
  <c r="QKQ95" i="32"/>
  <c r="JRY95" i="32"/>
  <c r="UBQ95" i="32"/>
  <c r="LKT95" i="32"/>
  <c r="JHR95" i="32"/>
  <c r="RGU95" i="32"/>
  <c r="CDW95" i="32"/>
  <c r="IYB95" i="32"/>
  <c r="PTU95" i="32"/>
  <c r="ACG95" i="32"/>
  <c r="HUG95" i="32"/>
  <c r="PZY95" i="32"/>
  <c r="NSH95" i="32"/>
  <c r="JIA95" i="32"/>
  <c r="XDU95" i="32"/>
  <c r="AOB95" i="32"/>
  <c r="LUX95" i="32"/>
  <c r="NXN95" i="32"/>
  <c r="FEH95" i="32"/>
  <c r="FQW95" i="32"/>
  <c r="NVJ95" i="32"/>
  <c r="UTE95" i="32"/>
  <c r="FTJ95" i="32"/>
  <c r="OCD95" i="32"/>
  <c r="SLT95" i="32"/>
  <c r="WQA95" i="32"/>
  <c r="ISZ95" i="32"/>
  <c r="HYR95" i="32"/>
  <c r="CBC95" i="32"/>
  <c r="FDI95" i="32"/>
  <c r="TQQ95" i="32"/>
  <c r="AGD95" i="32"/>
  <c r="JKD95" i="32"/>
  <c r="RNC95" i="32"/>
  <c r="FBE95" i="32"/>
  <c r="EYQ95" i="32"/>
  <c r="RWL95" i="32"/>
  <c r="PGO95" i="32"/>
  <c r="UEP95" i="32"/>
  <c r="JKR95" i="32"/>
  <c r="SVU95" i="32"/>
  <c r="LUJ95" i="32"/>
  <c r="VNO95" i="32"/>
  <c r="SPY95" i="32"/>
  <c r="TMI95" i="32"/>
  <c r="DOV95" i="32"/>
  <c r="CUE95" i="32"/>
  <c r="JHQ95" i="32"/>
  <c r="LTV95" i="32"/>
  <c r="JWX95" i="32"/>
  <c r="SHF95" i="32"/>
  <c r="SOU95" i="32"/>
  <c r="EPP95" i="32"/>
  <c r="EQF95" i="32"/>
  <c r="KDH95" i="32"/>
  <c r="POC95" i="32"/>
  <c r="BOS95" i="32"/>
  <c r="TTV95" i="32"/>
  <c r="ILR95" i="32"/>
  <c r="NGQ95" i="32"/>
  <c r="ONE95" i="32"/>
  <c r="BMQ95" i="32"/>
  <c r="APD95" i="32"/>
  <c r="ULG95" i="32"/>
  <c r="DZG95" i="32"/>
  <c r="SCC95" i="32"/>
  <c r="EZA95" i="32"/>
  <c r="QDM95" i="32"/>
  <c r="AZO95" i="32"/>
  <c r="UJB95" i="32"/>
  <c r="ORM95" i="32"/>
  <c r="OLS95" i="32"/>
  <c r="QYT95" i="32"/>
  <c r="UNJ95" i="32"/>
  <c r="HKX95" i="32"/>
  <c r="LRS95" i="32"/>
  <c r="QJT95" i="32"/>
  <c r="DQF95" i="32"/>
  <c r="DYJ95" i="32"/>
  <c r="GH95" i="32"/>
  <c r="RHS95" i="32"/>
  <c r="NVR95" i="32"/>
  <c r="FDJ95" i="32"/>
  <c r="MIB95" i="32"/>
  <c r="RHI95" i="32"/>
  <c r="UIL95" i="32"/>
  <c r="QQD95" i="32"/>
  <c r="MGY95" i="32"/>
  <c r="AML95" i="32"/>
  <c r="EXU95" i="32"/>
  <c r="AHL95" i="32"/>
  <c r="JWT95" i="32"/>
  <c r="DGP95" i="32"/>
  <c r="UHQ95" i="32"/>
  <c r="HFQ95" i="32"/>
  <c r="BJY95" i="32"/>
  <c r="RKU95" i="32"/>
  <c r="DYZ95" i="32"/>
  <c r="GQM95" i="32"/>
  <c r="MXM95" i="32"/>
  <c r="GJN95" i="32"/>
  <c r="OKR95" i="32"/>
  <c r="ITG95" i="32"/>
  <c r="LKP95" i="32"/>
  <c r="BCB95" i="32"/>
  <c r="EOP95" i="32"/>
  <c r="IRC95" i="32"/>
  <c r="TUQ95" i="32"/>
  <c r="MS95" i="32"/>
  <c r="BVO95" i="32"/>
  <c r="NUR95" i="32"/>
  <c r="HR95" i="32"/>
  <c r="RSD95" i="32"/>
  <c r="NXS95" i="32"/>
  <c r="EAV95" i="32"/>
  <c r="ROG95" i="32"/>
  <c r="FJZ95" i="32"/>
  <c r="HFX95" i="32"/>
  <c r="RQG95" i="32"/>
  <c r="PIT95" i="32"/>
  <c r="CLA95" i="32"/>
  <c r="GVR95" i="32"/>
  <c r="JHP95" i="32"/>
  <c r="BZY95" i="32"/>
  <c r="MWQ95" i="32"/>
  <c r="VUJ95" i="32"/>
  <c r="GBE95" i="32"/>
  <c r="HPL95" i="32"/>
  <c r="IPG95" i="32"/>
  <c r="OZU95" i="32"/>
  <c r="PFQ95" i="32"/>
  <c r="CEP95" i="32"/>
  <c r="AHN95" i="32"/>
  <c r="ROE95" i="32"/>
  <c r="HHG95" i="32"/>
  <c r="DMP95" i="32"/>
  <c r="HM95" i="32"/>
  <c r="SXQ95" i="32"/>
  <c r="GHG95" i="32"/>
  <c r="QNC95" i="32"/>
  <c r="FBL95" i="32"/>
  <c r="WAO95" i="32"/>
  <c r="PHL95" i="32"/>
  <c r="EIR95" i="32"/>
  <c r="AKS95" i="32"/>
  <c r="WUU95" i="32"/>
  <c r="GMJ95" i="32"/>
  <c r="LIJ95" i="32"/>
  <c r="EM95" i="32"/>
  <c r="QCK95" i="32"/>
  <c r="IFI95" i="32"/>
  <c r="CNM95" i="32"/>
  <c r="LHR95" i="32"/>
  <c r="QLU95" i="32"/>
  <c r="VVD95" i="32"/>
  <c r="VOG95" i="32"/>
  <c r="MRV95" i="32"/>
  <c r="WOI95" i="32"/>
  <c r="GCK95" i="32"/>
  <c r="TRZ95" i="32"/>
  <c r="MGC95" i="32"/>
  <c r="PZF95" i="32"/>
  <c r="LNT95" i="32"/>
  <c r="GTD95" i="32"/>
  <c r="SJC95" i="32"/>
  <c r="FJT95" i="32"/>
  <c r="KFT95" i="32"/>
  <c r="NCF95" i="32"/>
  <c r="JKG95" i="32"/>
  <c r="GGV95" i="32"/>
  <c r="PSP95" i="32"/>
  <c r="AZV95" i="32"/>
  <c r="ERF95" i="32"/>
  <c r="MFZ95" i="32"/>
  <c r="OGC95" i="32"/>
  <c r="EKS95" i="32"/>
  <c r="IWW95" i="32"/>
  <c r="BUM95" i="32"/>
  <c r="VDJ95" i="32"/>
  <c r="SEB95" i="32"/>
  <c r="PPY95" i="32"/>
  <c r="HO95" i="32"/>
  <c r="GFG95" i="32"/>
  <c r="EBB95" i="32"/>
  <c r="HXY95" i="32"/>
  <c r="UCS95" i="32"/>
  <c r="DRZ95" i="32"/>
  <c r="EPB95" i="32"/>
  <c r="RKI95" i="32"/>
  <c r="LXB95" i="32"/>
  <c r="HZV95" i="32"/>
  <c r="BZQ95" i="32"/>
  <c r="FWA95" i="32"/>
  <c r="QZK95" i="32"/>
  <c r="MHU95" i="32"/>
  <c r="SGP95" i="32"/>
  <c r="WCQ95" i="32"/>
  <c r="TOK95" i="32"/>
  <c r="AJH95" i="32"/>
  <c r="LTP95" i="32"/>
  <c r="JV95" i="32"/>
  <c r="GLM95" i="32"/>
  <c r="FWS95" i="32"/>
  <c r="ADP95" i="32"/>
  <c r="KEU95" i="32"/>
  <c r="CSL95" i="32"/>
  <c r="VPX95" i="32"/>
  <c r="VTF95" i="32"/>
  <c r="ECG95" i="32"/>
  <c r="FH95" i="32"/>
  <c r="BDR95" i="32"/>
  <c r="MKK95" i="32"/>
  <c r="QII95" i="32"/>
  <c r="IXF95" i="32"/>
  <c r="VAM95" i="32"/>
  <c r="BHO95" i="32"/>
  <c r="JRB95" i="32"/>
  <c r="VBU95" i="32"/>
  <c r="QWG95" i="32"/>
  <c r="UMO95" i="32"/>
  <c r="KEC95" i="32"/>
  <c r="OOU95" i="32"/>
  <c r="FDV95" i="32"/>
  <c r="WFY95" i="32"/>
  <c r="UF95" i="32"/>
  <c r="JXY95" i="32"/>
  <c r="IUS95" i="32"/>
  <c r="GAK95" i="32"/>
  <c r="TIT95" i="32"/>
  <c r="IIP95" i="32"/>
  <c r="WIK95" i="32"/>
  <c r="FIS95" i="32"/>
  <c r="REJ95" i="32"/>
  <c r="ANB95" i="32"/>
  <c r="MQJ95" i="32"/>
  <c r="AUX95" i="32"/>
  <c r="PHU95" i="32"/>
  <c r="RRK95" i="32"/>
  <c r="OUI95" i="32"/>
  <c r="SYY95" i="32"/>
  <c r="PAI95" i="32"/>
  <c r="TFO95" i="32"/>
  <c r="CAX95" i="32"/>
  <c r="HUR95" i="32"/>
  <c r="LVJ95" i="32"/>
  <c r="XCS95" i="32"/>
  <c r="GFZ95" i="32"/>
  <c r="PKX95" i="32"/>
  <c r="MLB95" i="32"/>
  <c r="BP95" i="32"/>
  <c r="HQF95" i="32"/>
  <c r="SWN95" i="32"/>
  <c r="MVO95" i="32"/>
  <c r="FJF95" i="32"/>
  <c r="KDZ95" i="32"/>
  <c r="QFC95" i="32"/>
  <c r="AEX95" i="32"/>
  <c r="GUY95" i="32"/>
  <c r="EKJ95" i="32"/>
  <c r="SLG95" i="32"/>
  <c r="DDY95" i="32"/>
  <c r="QCI95" i="32"/>
  <c r="BCG95" i="32"/>
  <c r="QJZ95" i="32"/>
  <c r="GOH95" i="32"/>
  <c r="MUB95" i="32"/>
  <c r="BNM95" i="32"/>
  <c r="ASH95" i="32"/>
  <c r="LWV95" i="32"/>
  <c r="AJZ95" i="32"/>
  <c r="HQR95" i="32"/>
  <c r="DVY95" i="32"/>
  <c r="OKM95" i="32"/>
  <c r="GPN95" i="32"/>
  <c r="QOF95" i="32"/>
  <c r="SGY95" i="32"/>
  <c r="WXJ95" i="32"/>
  <c r="TLT95" i="32"/>
  <c r="OYP95" i="32"/>
  <c r="WWY95" i="32"/>
  <c r="IMQ95" i="32"/>
  <c r="MRR95" i="32"/>
  <c r="CAS95" i="32"/>
  <c r="FRX95" i="32"/>
  <c r="MEX95" i="32"/>
  <c r="PZV95" i="32"/>
  <c r="EZT95" i="32"/>
  <c r="QXK95" i="32"/>
  <c r="AAD95" i="32"/>
  <c r="WNH95" i="32"/>
  <c r="WUO95" i="32"/>
  <c r="KHN95" i="32"/>
  <c r="HPH95" i="32"/>
  <c r="FCF95" i="32"/>
  <c r="GLI95" i="32"/>
  <c r="EBV95" i="32"/>
  <c r="ACP95" i="32"/>
  <c r="RRA95" i="32"/>
  <c r="NKU95" i="32"/>
  <c r="EOE95" i="32"/>
  <c r="WUV95" i="32"/>
  <c r="AMD95" i="32"/>
  <c r="MDR95" i="32"/>
  <c r="IPS95" i="32"/>
  <c r="JZ95" i="32"/>
  <c r="OEL95" i="32"/>
  <c r="GDN95" i="32"/>
  <c r="PLU95" i="32"/>
  <c r="TGQ95" i="32"/>
  <c r="LQF95" i="32"/>
  <c r="URF95" i="32"/>
  <c r="EJS95" i="32"/>
  <c r="EPM95" i="32"/>
  <c r="AMG95" i="32"/>
  <c r="AIU95" i="32"/>
  <c r="CMF95" i="32"/>
  <c r="VBY95" i="32"/>
  <c r="SSY95" i="32"/>
  <c r="AM95" i="32"/>
  <c r="ICT95" i="32"/>
  <c r="HMA95" i="32"/>
  <c r="MY95" i="32"/>
  <c r="TWA95" i="32"/>
  <c r="BBQ95" i="32"/>
  <c r="JTI95" i="32"/>
  <c r="JQY95" i="32"/>
  <c r="TZE95" i="32"/>
  <c r="JTN95" i="32"/>
  <c r="QBP95" i="32"/>
  <c r="PPG95" i="32"/>
  <c r="UCQ95" i="32"/>
  <c r="FTC95" i="32"/>
  <c r="BCP95" i="32"/>
  <c r="ONF95" i="32"/>
  <c r="STR95" i="32"/>
  <c r="CDQ95" i="32"/>
  <c r="TFG95" i="32"/>
  <c r="QFP95" i="32"/>
  <c r="AGP95" i="32"/>
  <c r="KGZ95" i="32"/>
  <c r="FNM95" i="32"/>
  <c r="LCC95" i="32"/>
  <c r="LNU95" i="32"/>
  <c r="TXL95" i="32"/>
  <c r="RVX95" i="32"/>
  <c r="IEI95" i="32"/>
  <c r="DRW95" i="32"/>
  <c r="DOA95" i="32"/>
  <c r="JCN95" i="32"/>
  <c r="QBY95" i="32"/>
  <c r="KHH95" i="32"/>
  <c r="KJQ95" i="32"/>
  <c r="SMI95" i="32"/>
  <c r="LQC95" i="32"/>
  <c r="MIL95" i="32"/>
  <c r="VHE95" i="32"/>
  <c r="AZN95" i="32"/>
  <c r="SF95" i="32"/>
  <c r="HAY95" i="32"/>
  <c r="KRE95" i="32"/>
  <c r="NFP95" i="32"/>
  <c r="GXU95" i="32"/>
  <c r="IYC95" i="32"/>
  <c r="OVZ95" i="32"/>
  <c r="OHT95" i="32"/>
  <c r="FQO95" i="32"/>
  <c r="DWE95" i="32"/>
  <c r="DCZ95" i="32"/>
  <c r="OEY95" i="32"/>
  <c r="CWF95" i="32"/>
  <c r="GBV95" i="32"/>
  <c r="DDN95" i="32"/>
  <c r="KAH95" i="32"/>
  <c r="PZH95" i="32"/>
  <c r="JRA95" i="32"/>
  <c r="RQS95" i="32"/>
  <c r="R95" i="32"/>
  <c r="EQV95" i="32"/>
  <c r="SDF95" i="32"/>
  <c r="GXL95" i="32"/>
  <c r="SLP95" i="32"/>
  <c r="LXK95" i="32"/>
  <c r="PAH95" i="32"/>
  <c r="WPH95" i="32"/>
  <c r="PBI95" i="32"/>
  <c r="WPE95" i="32"/>
  <c r="MUC95" i="32"/>
  <c r="AEU95" i="32"/>
  <c r="BJV95" i="32"/>
  <c r="EDV95" i="32"/>
  <c r="VXA95" i="32"/>
  <c r="LB95" i="32"/>
  <c r="FET95" i="32"/>
  <c r="FNI95" i="32"/>
  <c r="IFM95" i="32"/>
  <c r="TYQ95" i="32"/>
  <c r="BOR95" i="32"/>
  <c r="WQE95" i="32"/>
  <c r="ABO95" i="32"/>
  <c r="N95" i="32"/>
  <c r="RYX95" i="32"/>
  <c r="JHC95" i="32"/>
  <c r="KHS95" i="32"/>
  <c r="VCU95" i="32"/>
  <c r="HMX95" i="32"/>
  <c r="MYG95" i="32"/>
  <c r="CEQ95" i="32"/>
  <c r="JUT95" i="32"/>
  <c r="OHY95" i="32"/>
  <c r="MVU95" i="32"/>
  <c r="IFS95" i="32"/>
  <c r="FE95" i="32"/>
  <c r="JUO95" i="32"/>
  <c r="IHO95" i="32"/>
  <c r="GGK95" i="32"/>
  <c r="QKS95" i="32"/>
  <c r="IYR95" i="32"/>
  <c r="RXR95" i="32"/>
  <c r="NEO95" i="32"/>
  <c r="VDF95" i="32"/>
  <c r="MQS95" i="32"/>
  <c r="KUS95" i="32"/>
  <c r="KAA95" i="32"/>
  <c r="KQP95" i="32"/>
  <c r="AKU95" i="32"/>
  <c r="PPV95" i="32"/>
  <c r="KRO95" i="32"/>
  <c r="QLW95" i="32"/>
  <c r="FAR95" i="32"/>
  <c r="SCH95" i="32"/>
  <c r="FSY95" i="32"/>
  <c r="VGB95" i="32"/>
  <c r="NRC95" i="32"/>
  <c r="JXL95" i="32"/>
  <c r="KRD95" i="32"/>
  <c r="QMV95" i="32"/>
  <c r="PNQ95" i="32"/>
  <c r="WID95" i="32"/>
  <c r="GGQ95" i="32"/>
  <c r="VAY95" i="32"/>
  <c r="PIB95" i="32"/>
  <c r="QEN95" i="32"/>
  <c r="SSO95" i="32"/>
  <c r="KZL95" i="32"/>
  <c r="MOZ95" i="32"/>
  <c r="SXN95" i="32"/>
  <c r="JXF95" i="32"/>
  <c r="OVL95" i="32"/>
  <c r="WXQ95" i="32"/>
  <c r="UOY95" i="32"/>
  <c r="LLQ95" i="32"/>
  <c r="WCX95" i="32"/>
  <c r="WLO95" i="32"/>
  <c r="FMO95" i="32"/>
  <c r="PRK95" i="32"/>
  <c r="SLR95" i="32"/>
  <c r="KMU95" i="32"/>
  <c r="WTM95" i="32"/>
  <c r="XDS95" i="32"/>
  <c r="KDL95" i="32"/>
  <c r="SPN95" i="32"/>
  <c r="BXW95" i="32"/>
  <c r="BSO95" i="32"/>
  <c r="LOJ95" i="32"/>
  <c r="CQA95" i="32"/>
  <c r="CQE95" i="32"/>
  <c r="QUN95" i="32"/>
  <c r="OWW95" i="32"/>
  <c r="VTK95" i="32"/>
  <c r="IZN95" i="32"/>
  <c r="LJX95" i="32"/>
  <c r="OLR95" i="32"/>
  <c r="BSW95" i="32"/>
  <c r="DCY95" i="32"/>
  <c r="VMA95" i="32"/>
  <c r="MEM95" i="32"/>
  <c r="BPW95" i="32"/>
  <c r="JFZ95" i="32"/>
  <c r="KXD95" i="32"/>
  <c r="CVD95" i="32"/>
  <c r="XBQ95" i="32"/>
  <c r="MUW95" i="32"/>
  <c r="PZI95" i="32"/>
  <c r="TNJ95" i="32"/>
  <c r="TDQ95" i="32"/>
  <c r="QJX95" i="32"/>
  <c r="IKC95" i="32"/>
  <c r="ICU95" i="32"/>
  <c r="PWG95" i="32"/>
  <c r="FRP95" i="32"/>
  <c r="AWO95" i="32"/>
  <c r="LLO95" i="32"/>
  <c r="SCD95" i="32"/>
  <c r="KEZ95" i="32"/>
  <c r="SIH95" i="32"/>
  <c r="OIA95" i="32"/>
  <c r="PJA95" i="32"/>
  <c r="RWI95" i="32"/>
  <c r="JRI95" i="32"/>
  <c r="QGU95" i="32"/>
  <c r="VIR95" i="32"/>
  <c r="RPD95" i="32"/>
  <c r="ABW95" i="32"/>
  <c r="FXG95" i="32"/>
  <c r="SZU95" i="32"/>
  <c r="OXK95" i="32"/>
  <c r="OZX95" i="32"/>
  <c r="LEU95" i="32"/>
  <c r="VJU95" i="32"/>
  <c r="VND95" i="32"/>
  <c r="JNR95" i="32"/>
  <c r="CXC95" i="32"/>
  <c r="BHI95" i="32"/>
  <c r="RXQ95" i="32"/>
  <c r="MQA95" i="32"/>
  <c r="UBL95" i="32"/>
  <c r="FME95" i="32"/>
  <c r="BNK95" i="32"/>
  <c r="JSZ95" i="32"/>
  <c r="FZY95" i="32"/>
  <c r="DLE95" i="32"/>
  <c r="PVU95" i="32"/>
  <c r="KJJ95" i="32"/>
  <c r="SLY95" i="32"/>
  <c r="LAN95" i="32"/>
  <c r="CHO95" i="32"/>
  <c r="HIQ95" i="32"/>
  <c r="CQJ95" i="32"/>
  <c r="TVW95" i="32"/>
  <c r="IFH95" i="32"/>
  <c r="QLK95" i="32"/>
  <c r="DAY95" i="32"/>
  <c r="CTA95" i="32"/>
  <c r="JCB95" i="32"/>
  <c r="USA95" i="32"/>
  <c r="OJ95" i="32"/>
  <c r="ORK95" i="32"/>
  <c r="NCE95" i="32"/>
  <c r="PVM95" i="32"/>
  <c r="JJQ95" i="32"/>
  <c r="LXE95" i="32"/>
  <c r="SSE95" i="32"/>
  <c r="UXF95" i="32"/>
  <c r="SYZ95" i="32"/>
  <c r="PUC95" i="32"/>
  <c r="BVX95" i="32"/>
  <c r="PSE95" i="32"/>
  <c r="PMS95" i="32"/>
  <c r="APH95" i="32"/>
  <c r="ERS95" i="32"/>
  <c r="UJL95" i="32"/>
  <c r="LRI95" i="32"/>
  <c r="BIP95" i="32"/>
  <c r="MLY95" i="32"/>
  <c r="OZI95" i="32"/>
  <c r="JSV95" i="32"/>
  <c r="HLO95" i="32"/>
  <c r="CLL95" i="32"/>
  <c r="TQR95" i="32"/>
  <c r="RTS95" i="32"/>
  <c r="KLD95" i="32"/>
  <c r="SXT95" i="32"/>
  <c r="CHS95" i="32"/>
  <c r="FFS95" i="32"/>
  <c r="QEU95" i="32"/>
  <c r="YR95" i="32"/>
  <c r="TMZ95" i="32"/>
  <c r="UMM95" i="32"/>
  <c r="FPS95" i="32"/>
  <c r="MZC95" i="32"/>
  <c r="PAJ95" i="32"/>
  <c r="QHG95" i="32"/>
  <c r="LMY95" i="32"/>
  <c r="QKU95" i="32"/>
  <c r="RJC95" i="32"/>
  <c r="LTW95" i="32"/>
  <c r="KDS95" i="32"/>
  <c r="NS95" i="32"/>
  <c r="BST95" i="32"/>
  <c r="NMM95" i="32"/>
  <c r="GXG95" i="32"/>
  <c r="WS95" i="32"/>
  <c r="IAY95" i="32"/>
  <c r="BFB95" i="32"/>
  <c r="OHU95" i="32"/>
  <c r="CTB95" i="32"/>
  <c r="MVI95" i="32"/>
  <c r="LKF95" i="32"/>
  <c r="ECM95" i="32"/>
  <c r="NOT95" i="32"/>
  <c r="BFP95" i="32"/>
  <c r="LEA95" i="32"/>
  <c r="CTX95" i="32"/>
  <c r="PJQ95" i="32"/>
  <c r="FVP95" i="32"/>
  <c r="MSE95" i="32"/>
  <c r="KXB95" i="32"/>
  <c r="DLM95" i="32"/>
  <c r="IBG95" i="32"/>
  <c r="CI95" i="32"/>
  <c r="HWX95" i="32"/>
  <c r="WZT95" i="32"/>
  <c r="VVA95" i="32"/>
  <c r="EMO95" i="32"/>
  <c r="LZW95" i="32"/>
  <c r="OIU95" i="32"/>
  <c r="WWX95" i="32"/>
  <c r="CXX95" i="32"/>
  <c r="LCY95" i="32"/>
  <c r="HXL95" i="32"/>
  <c r="NKF95" i="32"/>
  <c r="IAG95" i="32"/>
  <c r="AVZ95" i="32"/>
  <c r="URC95" i="32"/>
  <c r="VOY95" i="32"/>
  <c r="UKY95" i="32"/>
  <c r="MPO95" i="32"/>
  <c r="JIX95" i="32"/>
  <c r="CRG95" i="32"/>
  <c r="AEJ95" i="32"/>
  <c r="BYM95" i="32"/>
  <c r="CET95" i="32"/>
  <c r="JLY95" i="32"/>
  <c r="LVM95" i="32"/>
  <c r="EBU95" i="32"/>
  <c r="JJM95" i="32"/>
  <c r="KNT95" i="32"/>
  <c r="IOI95" i="32"/>
  <c r="RCJ95" i="32"/>
  <c r="DY95" i="32"/>
  <c r="THA95" i="32"/>
  <c r="EJI95" i="32"/>
  <c r="NFW95" i="32"/>
  <c r="ODM95" i="32"/>
  <c r="KSS95" i="32"/>
  <c r="CNG95" i="32"/>
  <c r="OZH95" i="32"/>
  <c r="QCB95" i="32"/>
  <c r="UOH95" i="32"/>
  <c r="WVX95" i="32"/>
  <c r="BKC95" i="32"/>
  <c r="ALH95" i="32"/>
  <c r="XCW95" i="32"/>
  <c r="LJ95" i="32"/>
  <c r="OEK95" i="32"/>
  <c r="WBJ95" i="32"/>
  <c r="UZT95" i="32"/>
  <c r="VFP95" i="32"/>
  <c r="NYC95" i="32"/>
  <c r="IQO95" i="32"/>
  <c r="APR95" i="32"/>
  <c r="WCD95" i="32"/>
  <c r="MPR95" i="32"/>
  <c r="HWM95" i="32"/>
  <c r="LQK95" i="32"/>
  <c r="UDN95" i="32"/>
  <c r="EKE95" i="32"/>
  <c r="RPF95" i="32"/>
  <c r="RTA95" i="32"/>
  <c r="DXB95" i="32"/>
  <c r="FCT95" i="32"/>
  <c r="HKE95" i="32"/>
  <c r="BSJ95" i="32"/>
  <c r="GSU95" i="32"/>
  <c r="HAF95" i="32"/>
  <c r="WN95" i="32"/>
  <c r="PXP95" i="32"/>
  <c r="LVP95" i="32"/>
  <c r="CGX95" i="32"/>
  <c r="HFR95" i="32"/>
  <c r="TGJ95" i="32"/>
  <c r="QEQ95" i="32"/>
  <c r="FDR95" i="32"/>
  <c r="ELP95" i="32"/>
  <c r="VET95" i="32"/>
  <c r="OFC95" i="32"/>
  <c r="C103" i="31"/>
  <c r="F99" i="31"/>
  <c r="I99" i="31"/>
  <c r="D101" i="31"/>
  <c r="I97" i="31"/>
  <c r="E103" i="31"/>
  <c r="G102" i="31"/>
  <c r="E99" i="31"/>
  <c r="D103" i="31"/>
  <c r="H99" i="31"/>
  <c r="E101" i="31"/>
  <c r="G99" i="31"/>
  <c r="C98" i="31"/>
  <c r="C97" i="31"/>
  <c r="G98" i="31"/>
  <c r="H100" i="31"/>
  <c r="H97" i="31"/>
  <c r="G103" i="31"/>
  <c r="F100" i="31"/>
  <c r="I102" i="31"/>
  <c r="F97" i="31"/>
  <c r="C102" i="31"/>
  <c r="H102" i="31"/>
  <c r="F103" i="31"/>
  <c r="G100" i="31"/>
  <c r="I101" i="31"/>
  <c r="D97" i="31"/>
  <c r="H98" i="31"/>
  <c r="D99" i="31"/>
  <c r="D102" i="31"/>
  <c r="E100" i="31"/>
  <c r="D100" i="31"/>
  <c r="H103" i="31"/>
  <c r="D98" i="31"/>
  <c r="E97" i="31"/>
  <c r="C101" i="31"/>
  <c r="E98" i="31"/>
  <c r="F98" i="31"/>
  <c r="G97" i="31"/>
  <c r="I98" i="31"/>
  <c r="F102" i="31"/>
  <c r="I100" i="31"/>
  <c r="G101" i="31"/>
  <c r="I103" i="31"/>
  <c r="H101" i="31"/>
  <c r="C99" i="31"/>
  <c r="E102" i="31"/>
  <c r="F101" i="31"/>
  <c r="C100" i="31"/>
  <c r="F104" i="38"/>
  <c r="E105" i="38"/>
  <c r="D105" i="38"/>
  <c r="G105" i="38"/>
  <c r="G108" i="38"/>
  <c r="F106" i="38"/>
  <c r="H107" i="38"/>
  <c r="H104" i="38"/>
  <c r="G102" i="38"/>
  <c r="C106" i="38"/>
  <c r="D102" i="38"/>
  <c r="I104" i="38"/>
  <c r="I107" i="38"/>
  <c r="C107" i="38"/>
  <c r="D108" i="38"/>
  <c r="G104" i="38"/>
  <c r="C103" i="38"/>
  <c r="C104" i="38"/>
  <c r="E108" i="38"/>
  <c r="F108" i="38"/>
  <c r="F103" i="38"/>
  <c r="I105" i="38"/>
  <c r="F107" i="38"/>
  <c r="C108" i="38"/>
  <c r="I106" i="38"/>
  <c r="C105" i="38"/>
  <c r="D106" i="38"/>
  <c r="E104" i="38"/>
  <c r="E107" i="38"/>
  <c r="H102" i="38"/>
  <c r="D103" i="38"/>
  <c r="G106" i="38"/>
  <c r="H103" i="38"/>
  <c r="E102" i="38"/>
  <c r="E106" i="38"/>
  <c r="C102" i="38"/>
  <c r="D104" i="38"/>
  <c r="E103" i="38"/>
  <c r="H108" i="38"/>
  <c r="F105" i="38"/>
  <c r="D107" i="38"/>
  <c r="H105" i="38"/>
  <c r="G107" i="38"/>
  <c r="F102" i="38"/>
  <c r="I108" i="38"/>
  <c r="I102" i="38"/>
  <c r="H106" i="38"/>
  <c r="G103" i="38"/>
  <c r="I103" i="38"/>
  <c r="F47" i="36"/>
  <c r="F44" i="37"/>
  <c r="F42" i="37"/>
  <c r="F49" i="37" s="1"/>
  <c r="F47" i="37"/>
  <c r="F34" i="32"/>
  <c r="F5" i="39" s="1"/>
  <c r="F34" i="31"/>
  <c r="F44" i="31" s="1"/>
  <c r="F36" i="38"/>
  <c r="D5" i="39" s="1"/>
  <c r="F44" i="36"/>
  <c r="G5" i="39"/>
  <c r="H8" i="39"/>
  <c r="H7" i="39"/>
  <c r="H10" i="39" s="1"/>
  <c r="C34" i="30"/>
  <c r="F34" i="30" s="1"/>
  <c r="F45" i="36"/>
  <c r="F49" i="36"/>
  <c r="F35" i="30" l="1"/>
  <c r="C5" i="39" s="1"/>
  <c r="C8" i="39" s="1"/>
  <c r="F101" i="30"/>
  <c r="H103" i="30"/>
  <c r="D102" i="30"/>
  <c r="I105" i="30"/>
  <c r="E105" i="30"/>
  <c r="C106" i="30"/>
  <c r="G106" i="30"/>
  <c r="G100" i="30"/>
  <c r="E106" i="30"/>
  <c r="H104" i="30"/>
  <c r="H102" i="30"/>
  <c r="C100" i="30"/>
  <c r="I101" i="30"/>
  <c r="D100" i="30"/>
  <c r="F103" i="30"/>
  <c r="F106" i="30"/>
  <c r="I103" i="30"/>
  <c r="D103" i="30"/>
  <c r="F102" i="30"/>
  <c r="I100" i="30"/>
  <c r="I102" i="30"/>
  <c r="G101" i="30"/>
  <c r="D105" i="30"/>
  <c r="C102" i="30"/>
  <c r="G105" i="30"/>
  <c r="I104" i="30"/>
  <c r="H105" i="30"/>
  <c r="G104" i="30"/>
  <c r="D101" i="30"/>
  <c r="C101" i="30"/>
  <c r="D106" i="30"/>
  <c r="I106" i="30"/>
  <c r="D104" i="30"/>
  <c r="E103" i="30"/>
  <c r="H101" i="30"/>
  <c r="F100" i="30"/>
  <c r="G103" i="30"/>
  <c r="C105" i="30"/>
  <c r="C104" i="30"/>
  <c r="F105" i="30"/>
  <c r="H100" i="30"/>
  <c r="E102" i="30"/>
  <c r="E101" i="30"/>
  <c r="F104" i="30"/>
  <c r="E104" i="30"/>
  <c r="H106" i="30"/>
  <c r="G102" i="30"/>
  <c r="E100" i="30"/>
  <c r="C103" i="30"/>
  <c r="F46" i="37"/>
  <c r="F104" i="37" s="1"/>
  <c r="F45" i="37"/>
  <c r="F42" i="31"/>
  <c r="F49" i="31" s="1"/>
  <c r="F47" i="32"/>
  <c r="F42" i="32"/>
  <c r="F49" i="32" s="1"/>
  <c r="F44" i="32"/>
  <c r="F46" i="38"/>
  <c r="F44" i="38"/>
  <c r="F47" i="38" s="1"/>
  <c r="F49" i="38"/>
  <c r="H9" i="39"/>
  <c r="H11" i="39"/>
  <c r="G7" i="39"/>
  <c r="G10" i="39" s="1"/>
  <c r="G8" i="39"/>
  <c r="D7" i="39"/>
  <c r="D10" i="39" s="1"/>
  <c r="D8" i="39"/>
  <c r="F47" i="31"/>
  <c r="E5" i="39"/>
  <c r="F7" i="39"/>
  <c r="F10" i="39" s="1"/>
  <c r="F8" i="39"/>
  <c r="F48" i="30" l="1"/>
  <c r="C7" i="39"/>
  <c r="C10" i="39" s="1"/>
  <c r="C9" i="39" s="1"/>
  <c r="F45" i="30"/>
  <c r="F43" i="30"/>
  <c r="F50" i="30" s="1"/>
  <c r="F45" i="31"/>
  <c r="F46" i="31"/>
  <c r="F104" i="31" s="1"/>
  <c r="F45" i="32"/>
  <c r="F46" i="32"/>
  <c r="F102" i="32" s="1"/>
  <c r="F48" i="38"/>
  <c r="F109" i="38" s="1"/>
  <c r="F51" i="38"/>
  <c r="F11" i="39"/>
  <c r="F9" i="39"/>
  <c r="D11" i="39"/>
  <c r="D9" i="39"/>
  <c r="G11" i="39"/>
  <c r="G9" i="39"/>
  <c r="E8" i="39"/>
  <c r="E7" i="39"/>
  <c r="E10" i="39" s="1"/>
  <c r="C11" i="39" l="1"/>
  <c r="F46" i="30"/>
  <c r="F47" i="30"/>
  <c r="F107" i="30" s="1"/>
  <c r="E9" i="39"/>
  <c r="E11"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Massey, Raymond E.</author>
  </authors>
  <commentList>
    <comment ref="H26" authorId="0" shapeId="0" xr:uid="{0360A8CB-EB1C-4AEE-B213-94B2155B33A6}">
      <text>
        <r>
          <rPr>
            <sz val="9"/>
            <color indexed="81"/>
            <rFont val="Tahoma"/>
            <family val="2"/>
          </rPr>
          <t>Land charge is attributed to growing wheat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Kientzy, Andrew</author>
  </authors>
  <commentList>
    <comment ref="F39" authorId="0" shapeId="0" xr:uid="{65B57A9E-420D-4663-B9F9-150D3B3E6EF0}">
      <text>
        <r>
          <rPr>
            <b/>
            <sz val="9"/>
            <color indexed="81"/>
            <rFont val="Tahoma"/>
            <family val="2"/>
          </rPr>
          <t>Kientzy, Andrew:</t>
        </r>
        <r>
          <rPr>
            <sz val="9"/>
            <color indexed="81"/>
            <rFont val="Tahoma"/>
            <family val="2"/>
          </rPr>
          <t xml:space="preserve">
Real estate charge attributed to preceding wheat crop.</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Massey, Ray</author>
    <author>William Lazarus</author>
    <author>William F Lazarus</author>
  </authors>
  <commentList>
    <comment ref="X5" authorId="0" shapeId="0" xr:uid="{2F3D28E2-E89F-4F26-8478-D2E1EFD71E9A}">
      <text>
        <r>
          <rPr>
            <b/>
            <sz val="9"/>
            <color indexed="81"/>
            <rFont val="Tahoma"/>
            <family val="2"/>
          </rPr>
          <t>Massey, Ray:</t>
        </r>
        <r>
          <rPr>
            <sz val="9"/>
            <color indexed="81"/>
            <rFont val="Tahoma"/>
            <family val="2"/>
          </rPr>
          <t xml:space="preserve">
OH = interest + insurance + taxes + housing</t>
        </r>
      </text>
    </comment>
    <comment ref="AB5" authorId="0" shapeId="0" xr:uid="{4647E518-0C89-4BF1-96D7-B75E65B7BC15}">
      <text>
        <r>
          <rPr>
            <b/>
            <sz val="9"/>
            <color indexed="81"/>
            <rFont val="Tahoma"/>
            <family val="2"/>
          </rPr>
          <t>Massey, Ray:</t>
        </r>
        <r>
          <rPr>
            <sz val="9"/>
            <color indexed="81"/>
            <rFont val="Tahoma"/>
            <family val="2"/>
          </rPr>
          <t xml:space="preserve">
OH = interest + insurance + taxes + housing</t>
        </r>
      </text>
    </comment>
    <comment ref="AX5" authorId="0" shapeId="0" xr:uid="{B0BAB824-56B1-4511-8B10-331DAAEEC5EE}">
      <text>
        <r>
          <rPr>
            <b/>
            <sz val="9"/>
            <color indexed="81"/>
            <rFont val="Tahoma"/>
            <family val="2"/>
          </rPr>
          <t>Massey, Ray:</t>
        </r>
        <r>
          <rPr>
            <sz val="9"/>
            <color indexed="81"/>
            <rFont val="Tahoma"/>
            <family val="2"/>
          </rPr>
          <t xml:space="preserve">
OH = interest + insurance + taxes + housing</t>
        </r>
      </text>
    </comment>
    <comment ref="BP12" authorId="1" shapeId="0" xr:uid="{78D5E79A-8B5A-4B70-A507-25D5CEC968FD}">
      <text>
        <r>
          <rPr>
            <b/>
            <sz val="8"/>
            <color indexed="81"/>
            <rFont val="Tahoma"/>
            <family val="2"/>
          </rPr>
          <t>William Lazarus:</t>
        </r>
        <r>
          <rPr>
            <sz val="8"/>
            <color indexed="81"/>
            <rFont val="Tahoma"/>
            <family val="2"/>
          </rPr>
          <t xml:space="preserve">
Based on Petrolia's average building cost of $3.75/ft2 from Huhnke OkSU round bale storage fact sheet BAE1716, * 15% for debt servicing and overhead, adjusted for inflation based on Jan 2021 Ag Prices Building materials index of 126.3/ Jan 2004  level of 73.3 = 1.72.
From Lazarus Machinery cost</t>
        </r>
      </text>
    </comment>
    <comment ref="BO14" authorId="2" shapeId="0" xr:uid="{D3E83BFC-C030-4C40-B2CA-EC8C02B7D75B}">
      <text>
        <r>
          <rPr>
            <b/>
            <sz val="9"/>
            <color indexed="81"/>
            <rFont val="Tahoma"/>
            <family val="2"/>
          </rPr>
          <t>William F Lazarus:</t>
        </r>
        <r>
          <rPr>
            <sz val="9"/>
            <color indexed="81"/>
            <rFont val="Tahoma"/>
            <family val="2"/>
          </rPr>
          <t xml:space="preserve">
The national net farm income is used in the salvage value formulas as an indicator of the strength of the market for used equipment.  If we expect to own a machine for 12-years from 2023, we are really interested in the machinery market in the year 2033, but of course since 2033 estimates are unavailable the best we can really do is use the USDA estimate for 2023, which is $1136.9 billion in the Feb. 7, 2023 forecast.  We have converted the 2023 estimates to 1996 dollars because the formulas were based on 1996 inflation levels.</t>
        </r>
      </text>
    </comment>
    <comment ref="BP15" authorId="2" shapeId="0" xr:uid="{427C4F88-2AC7-4E0D-B40F-49F31E10C8FD}">
      <text>
        <r>
          <rPr>
            <b/>
            <sz val="9"/>
            <color indexed="81"/>
            <rFont val="Tahoma"/>
            <family val="2"/>
          </rPr>
          <t>William F Lazarus:</t>
        </r>
        <r>
          <rPr>
            <sz val="9"/>
            <color indexed="81"/>
            <rFont val="Tahoma"/>
            <family val="2"/>
          </rPr>
          <t xml:space="preserve">
from the Bureau of Econ Analysis National Income and Product Accts, in the econ report of the president</t>
        </r>
      </text>
    </comment>
    <comment ref="BO17" authorId="2" shapeId="0" xr:uid="{390F9A39-54D8-4791-971F-52110C5C4ACE}">
      <text>
        <r>
          <rPr>
            <b/>
            <sz val="9"/>
            <color indexed="81"/>
            <rFont val="Tahoma"/>
            <family val="2"/>
          </rPr>
          <t>William F Lazarus:</t>
        </r>
        <r>
          <rPr>
            <sz val="9"/>
            <color indexed="81"/>
            <rFont val="Tahoma"/>
            <family val="2"/>
          </rPr>
          <t xml:space="preserve">
The national net farm income is used in the salvage value formulas as an indicator of the strength of the market for used equipment.  If we expect to own a machine for 12-years from 2020, we are really interested in the machinery market in the year 2031, but of course since 2028 estimates are unavailable the best we can really do is use USDA estimates for 2020.  We have converted the 2020 estimates to 1996 dollars because the formulas were based on 1996 inflation levels.</t>
        </r>
      </text>
    </comment>
  </commentList>
</comments>
</file>

<file path=xl/sharedStrings.xml><?xml version="1.0" encoding="utf-8"?>
<sst xmlns="http://schemas.openxmlformats.org/spreadsheetml/2006/main" count="3928" uniqueCount="896">
  <si>
    <t>University of Missouri Extension</t>
  </si>
  <si>
    <t>Develop a customized budget by changing production and cost assumptions to fit your farming situation.</t>
  </si>
  <si>
    <t>This worksheet is for educational purposes only and the user assumes all risks associated with its use.</t>
  </si>
  <si>
    <t>Corn</t>
  </si>
  <si>
    <t>Soybeans</t>
  </si>
  <si>
    <t>Milo</t>
  </si>
  <si>
    <t>Wheat</t>
  </si>
  <si>
    <t>Units</t>
  </si>
  <si>
    <t>All Budgets</t>
  </si>
  <si>
    <t>Dryland</t>
  </si>
  <si>
    <t>Full Season</t>
  </si>
  <si>
    <t>Double Crop</t>
  </si>
  <si>
    <t>Yield</t>
  </si>
  <si>
    <t>Seed bag capacity</t>
  </si>
  <si>
    <t>Phosphorous</t>
  </si>
  <si>
    <t>Potassium</t>
  </si>
  <si>
    <t>Lime</t>
  </si>
  <si>
    <t>Herbicide applications</t>
  </si>
  <si>
    <t>Passes</t>
  </si>
  <si>
    <t>Operating interest</t>
  </si>
  <si>
    <t>Input Prices</t>
  </si>
  <si>
    <t>$/pound N applied</t>
  </si>
  <si>
    <t>$/ton</t>
  </si>
  <si>
    <t>Seed</t>
  </si>
  <si>
    <t>$/unit</t>
  </si>
  <si>
    <t>Herbicide</t>
  </si>
  <si>
    <t>$/hour</t>
  </si>
  <si>
    <t>$/gallon</t>
  </si>
  <si>
    <t>Ownership Costs</t>
  </si>
  <si>
    <t>Farm business overhead</t>
  </si>
  <si>
    <t>$/acre</t>
  </si>
  <si>
    <t>Would you like to see the quantities and prices used to calculate costs?</t>
  </si>
  <si>
    <t>Yes</t>
  </si>
  <si>
    <t>Price</t>
  </si>
  <si>
    <t>Total</t>
  </si>
  <si>
    <t>Primary crop revenue</t>
  </si>
  <si>
    <t>bushels</t>
  </si>
  <si>
    <t>Byproduct crop revenue</t>
  </si>
  <si>
    <t>Direct government payments</t>
  </si>
  <si>
    <t>Other income</t>
  </si>
  <si>
    <t>Quantity</t>
  </si>
  <si>
    <t>Fertilizer</t>
  </si>
  <si>
    <t>Nitrogen</t>
  </si>
  <si>
    <t>Phosphorus</t>
  </si>
  <si>
    <t>Crop protection</t>
  </si>
  <si>
    <t>Crop supplies, storage, and marketing</t>
  </si>
  <si>
    <t>Crop consulting and insurance</t>
  </si>
  <si>
    <t>Custom hire and rental</t>
  </si>
  <si>
    <t>Machinery repairs and maintenance</t>
  </si>
  <si>
    <t>Other expense</t>
  </si>
  <si>
    <t>Real estate charge</t>
  </si>
  <si>
    <t>Operating costs per bushel</t>
  </si>
  <si>
    <t>Ownership costs per bushel</t>
  </si>
  <si>
    <t>Total costs per bushel</t>
  </si>
  <si>
    <t>Selected input quantities</t>
  </si>
  <si>
    <t>per acre</t>
  </si>
  <si>
    <t>Selected input prices</t>
  </si>
  <si>
    <t xml:space="preserve">  $ per unit</t>
  </si>
  <si>
    <t>Yield, bushels</t>
  </si>
  <si>
    <t>Seeding rate, count</t>
  </si>
  <si>
    <t>Phosphorus, per pound P2O5</t>
  </si>
  <si>
    <t>Potassium, per pound K2O</t>
  </si>
  <si>
    <t>Sum of allocated labor, hours</t>
  </si>
  <si>
    <t>Skilled labor, per hour</t>
  </si>
  <si>
    <t>Farm diesel, per gallon</t>
  </si>
  <si>
    <t>Labor</t>
  </si>
  <si>
    <t>Fuel</t>
  </si>
  <si>
    <t>Trips across</t>
  </si>
  <si>
    <t>Machine activity (not custom)</t>
  </si>
  <si>
    <t>(hours)</t>
  </si>
  <si>
    <t>(gallons)</t>
  </si>
  <si>
    <t>(dollars)</t>
  </si>
  <si>
    <t>field</t>
  </si>
  <si>
    <t/>
  </si>
  <si>
    <t>Start</t>
  </si>
  <si>
    <t>cropnum-22706</t>
  </si>
  <si>
    <t>primyieldtype-22706</t>
  </si>
  <si>
    <t>byyieldtype-22706</t>
  </si>
  <si>
    <t>irrigation2-22706</t>
  </si>
  <si>
    <t>leasenum-22706</t>
  </si>
  <si>
    <t>40hp-22706</t>
  </si>
  <si>
    <t>60hp-22706</t>
  </si>
  <si>
    <t>75hp-22706</t>
  </si>
  <si>
    <t>105twd-22706</t>
  </si>
  <si>
    <t>140twd-22706</t>
  </si>
  <si>
    <t>105mfwd-22706</t>
  </si>
  <si>
    <t>130mfwd-22706</t>
  </si>
  <si>
    <t>160mfwd-22706</t>
  </si>
  <si>
    <t>200mfwd-22706</t>
  </si>
  <si>
    <t>225mfwd-22706</t>
  </si>
  <si>
    <t>2604wd-22706</t>
  </si>
  <si>
    <t>3104wd-22706</t>
  </si>
  <si>
    <t>360 4wd-22706</t>
  </si>
  <si>
    <t>4254wd-22706</t>
  </si>
  <si>
    <t>225tt-22706</t>
  </si>
  <si>
    <t>425tt-22706</t>
  </si>
  <si>
    <t>description-1-22706</t>
  </si>
  <si>
    <t>acres-1-22706</t>
  </si>
  <si>
    <t>receipts-1-22706</t>
  </si>
  <si>
    <t>receipts-2-22706</t>
  </si>
  <si>
    <t>receipts-3-22706</t>
  </si>
  <si>
    <t>receipts-4-22706</t>
  </si>
  <si>
    <t>receipts-5-22706</t>
  </si>
  <si>
    <t>receipts-6-22706</t>
  </si>
  <si>
    <t>seed1-1-22706</t>
  </si>
  <si>
    <t>seed1-2-22706</t>
  </si>
  <si>
    <t>seed1-3-22706</t>
  </si>
  <si>
    <t>seed1-4-22706</t>
  </si>
  <si>
    <t>seed1-5-22706</t>
  </si>
  <si>
    <t>seed1-6-22706</t>
  </si>
  <si>
    <t>seed2-1-22706</t>
  </si>
  <si>
    <t>seed2-2-22706</t>
  </si>
  <si>
    <t>seed2-3-22706</t>
  </si>
  <si>
    <t>seed2-4-22706</t>
  </si>
  <si>
    <t>seed2-5-22706</t>
  </si>
  <si>
    <t>seed2-6-22706</t>
  </si>
  <si>
    <t>fertilizer1-1-22706</t>
  </si>
  <si>
    <t>fertilizer1-2-22706</t>
  </si>
  <si>
    <t>fertilizer1-3-22706</t>
  </si>
  <si>
    <t>fertilizer1-4-22706</t>
  </si>
  <si>
    <t>fertilizer1-5-22706</t>
  </si>
  <si>
    <t>fertilizer1-6-22706</t>
  </si>
  <si>
    <t>fertilizer1-7-22706</t>
  </si>
  <si>
    <t>fertilizer1-8-22706</t>
  </si>
  <si>
    <t>fertilizer2-1-22706</t>
  </si>
  <si>
    <t>fertilizer2-2-22706</t>
  </si>
  <si>
    <t>fertilizer2-3-22706</t>
  </si>
  <si>
    <t>fertilizer2-4-22706</t>
  </si>
  <si>
    <t>fertilizer2-5-22706</t>
  </si>
  <si>
    <t>fertilizer2-6-22706</t>
  </si>
  <si>
    <t>fertilizer2-7-22706</t>
  </si>
  <si>
    <t>fertilizer2-8-22706</t>
  </si>
  <si>
    <t>herbicide1-1-22706</t>
  </si>
  <si>
    <t>herbicide1-2-22706</t>
  </si>
  <si>
    <t>herbicide1-3-22706</t>
  </si>
  <si>
    <t>herbicide1-4-22706</t>
  </si>
  <si>
    <t>herbicide1-5-22706</t>
  </si>
  <si>
    <t>herbicide1-6-22706</t>
  </si>
  <si>
    <t>herbicide1-7-22706</t>
  </si>
  <si>
    <t>herbicide1-8-22706</t>
  </si>
  <si>
    <t>herbicide2-1-22706</t>
  </si>
  <si>
    <t>herbicide2-2-22706</t>
  </si>
  <si>
    <t>herbicide2-3-22706</t>
  </si>
  <si>
    <t>herbicide2-4-22706</t>
  </si>
  <si>
    <t>herbicide2-5-22706</t>
  </si>
  <si>
    <t>herbicide2-6-22706</t>
  </si>
  <si>
    <t>herbicide2-7-22706</t>
  </si>
  <si>
    <t>herbicide2-8-22706</t>
  </si>
  <si>
    <t>herbicide2-9-22706</t>
  </si>
  <si>
    <t>insecticide1-1-22706</t>
  </si>
  <si>
    <t>insecticide1-2-22706</t>
  </si>
  <si>
    <t>insecticide1-3-22706</t>
  </si>
  <si>
    <t>insecticide1-4-22706</t>
  </si>
  <si>
    <t>insecticide2-1-22706</t>
  </si>
  <si>
    <t>insecticide2-2-22706</t>
  </si>
  <si>
    <t>insecticide2-3-22706</t>
  </si>
  <si>
    <t>insecticide2-4-22706</t>
  </si>
  <si>
    <t>insecticide2-5-22706</t>
  </si>
  <si>
    <t>labor-1-22706</t>
  </si>
  <si>
    <t>labor-2-22706</t>
  </si>
  <si>
    <t>labor-3-22706</t>
  </si>
  <si>
    <t>irrigation1-1-22706</t>
  </si>
  <si>
    <t>irrigation1-2-22706</t>
  </si>
  <si>
    <t>irrigation1-3-22706</t>
  </si>
  <si>
    <t>land-1-22706</t>
  </si>
  <si>
    <t>land-2-22706</t>
  </si>
  <si>
    <t>land-3-22706</t>
  </si>
  <si>
    <t>land-3-9106</t>
  </si>
  <si>
    <t>land-4-22706</t>
  </si>
  <si>
    <t>otheritems1-1-22706</t>
  </si>
  <si>
    <t>otheritems1-2-22706</t>
  </si>
  <si>
    <t>otheritems1-3-22706</t>
  </si>
  <si>
    <t>otheritems1-4-22706</t>
  </si>
  <si>
    <t>otheritems1-5-22706</t>
  </si>
  <si>
    <t>otheritems1-6-22706</t>
  </si>
  <si>
    <t>otheritems1-7-22706</t>
  </si>
  <si>
    <t>postharvest-1-22706</t>
  </si>
  <si>
    <t>postharvest-2-22706</t>
  </si>
  <si>
    <t>postharvest-3-22706</t>
  </si>
  <si>
    <t>postharvest-4-22706</t>
  </si>
  <si>
    <t>postharvest-5-22706</t>
  </si>
  <si>
    <t>postharvest-6-22706</t>
  </si>
  <si>
    <t>postharvest-7-22706</t>
  </si>
  <si>
    <t>postharvest-8-22706</t>
  </si>
  <si>
    <t>postharvest-9-22706</t>
  </si>
  <si>
    <t>postharvest-10-22706</t>
  </si>
  <si>
    <t>overhead-1-22706</t>
  </si>
  <si>
    <t>overhead-2-22706</t>
  </si>
  <si>
    <t>overhead-3-22706</t>
  </si>
  <si>
    <t>overhead-4-22706</t>
  </si>
  <si>
    <t>overhead-5-22706</t>
  </si>
  <si>
    <t>overhead-6-22706</t>
  </si>
  <si>
    <t>landlord_share-1-22706</t>
  </si>
  <si>
    <t>landlord_share-2-22706</t>
  </si>
  <si>
    <t>landlord_share-3-22706</t>
  </si>
  <si>
    <t>landlord_share-4-22706</t>
  </si>
  <si>
    <t>landlord_share-5-22706</t>
  </si>
  <si>
    <t>landlord_share-6-22706</t>
  </si>
  <si>
    <t>landlord_share-7-22706</t>
  </si>
  <si>
    <t>landlord_share-8-22706</t>
  </si>
  <si>
    <t>landlord_share-9-22706</t>
  </si>
  <si>
    <t>landlord_share-10-22706</t>
  </si>
  <si>
    <t>landlord_share-11-22706</t>
  </si>
  <si>
    <t>customhire1-1-22706</t>
  </si>
  <si>
    <t>customhire1-2-22706</t>
  </si>
  <si>
    <t>customhire1-3-22706</t>
  </si>
  <si>
    <t>customhire1-4-22706</t>
  </si>
  <si>
    <t>customhire1-5-22706</t>
  </si>
  <si>
    <t>customhire1-6-22706</t>
  </si>
  <si>
    <t>customhire1-7-22706</t>
  </si>
  <si>
    <t>customhire1-8-22706</t>
  </si>
  <si>
    <t>customhire1-9-22706</t>
  </si>
  <si>
    <t>customhire1-10-22706</t>
  </si>
  <si>
    <t>customhire1-11-22706</t>
  </si>
  <si>
    <t>customhire1-12-22706</t>
  </si>
  <si>
    <t>customhire1-13-22706</t>
  </si>
  <si>
    <t>customhire2-1-22706</t>
  </si>
  <si>
    <t>customhire2-2-22706</t>
  </si>
  <si>
    <t>customhire2-3-22706</t>
  </si>
  <si>
    <t>customhire2-4-22706</t>
  </si>
  <si>
    <t>customhire2-5-22706</t>
  </si>
  <si>
    <t>customhire2-6-22706</t>
  </si>
  <si>
    <t>customhire2-7-22706</t>
  </si>
  <si>
    <t>customhire2-8-22706</t>
  </si>
  <si>
    <t>size-1-3806</t>
  </si>
  <si>
    <t>15 ft</t>
  </si>
  <si>
    <t>size-2-3806</t>
  </si>
  <si>
    <t>16.3 ft</t>
  </si>
  <si>
    <t>size-3-3806</t>
  </si>
  <si>
    <t>6 ft</t>
  </si>
  <si>
    <t>size-4-3806</t>
  </si>
  <si>
    <t>35 ft</t>
  </si>
  <si>
    <t>size-5-3806</t>
  </si>
  <si>
    <t>30 ft</t>
  </si>
  <si>
    <t>size-6-3806</t>
  </si>
  <si>
    <t>30" O.C., 17 ft</t>
  </si>
  <si>
    <t>size-7-3806</t>
  </si>
  <si>
    <t>16 ft</t>
  </si>
  <si>
    <t>size-8-3806</t>
  </si>
  <si>
    <t>17.5 ft</t>
  </si>
  <si>
    <t>size-9-3806</t>
  </si>
  <si>
    <t>22 ft</t>
  </si>
  <si>
    <t>size-10-3806</t>
  </si>
  <si>
    <t>12 ft</t>
  </si>
  <si>
    <t>size-11-3806</t>
  </si>
  <si>
    <t>6 row</t>
  </si>
  <si>
    <t>size-12-3806</t>
  </si>
  <si>
    <t>(16/31 row 30/15")</t>
  </si>
  <si>
    <t>size-13-3806</t>
  </si>
  <si>
    <t>size-14-3806</t>
  </si>
  <si>
    <t>size-15-3806</t>
  </si>
  <si>
    <t>size-16-3806</t>
  </si>
  <si>
    <t>size-17-3806</t>
  </si>
  <si>
    <t>size-18-3806</t>
  </si>
  <si>
    <t>size-27-101707</t>
  </si>
  <si>
    <t>7 ft swath</t>
  </si>
  <si>
    <t>size-19-3806</t>
  </si>
  <si>
    <t>size-28-101707</t>
  </si>
  <si>
    <t>size-25-101707</t>
  </si>
  <si>
    <t>10 wheel, 20 ft</t>
  </si>
  <si>
    <t>size-26-101707</t>
  </si>
  <si>
    <t>9.5 ft</t>
  </si>
  <si>
    <t>size-20-101707</t>
  </si>
  <si>
    <t>1000 lb</t>
  </si>
  <si>
    <t>size-21-3806</t>
  </si>
  <si>
    <t>size-22-3806</t>
  </si>
  <si>
    <t>size-23-3806</t>
  </si>
  <si>
    <t>8 row</t>
  </si>
  <si>
    <t>size-24-3806</t>
  </si>
  <si>
    <t>500 bushel</t>
  </si>
  <si>
    <t>power-1-22706</t>
  </si>
  <si>
    <t>power-2-22706</t>
  </si>
  <si>
    <t>power-3-22706</t>
  </si>
  <si>
    <t>power-4-22706</t>
  </si>
  <si>
    <t>310 4WD</t>
  </si>
  <si>
    <t>power-5-22706</t>
  </si>
  <si>
    <t>power-6-22706</t>
  </si>
  <si>
    <t>power-7-22706</t>
  </si>
  <si>
    <t>power-8-22706</t>
  </si>
  <si>
    <t>power-9-22706</t>
  </si>
  <si>
    <t>power-10-22706</t>
  </si>
  <si>
    <t>power-11-22706</t>
  </si>
  <si>
    <t>power-12-22706</t>
  </si>
  <si>
    <t>200 MFWD</t>
  </si>
  <si>
    <t>power-13-22706</t>
  </si>
  <si>
    <t>power-14-22706</t>
  </si>
  <si>
    <t>power-15-22706</t>
  </si>
  <si>
    <t>power-16-22706</t>
  </si>
  <si>
    <t>power-17-22706</t>
  </si>
  <si>
    <t>power-18-22706</t>
  </si>
  <si>
    <t>power-19-22706</t>
  </si>
  <si>
    <t>power-20-22706</t>
  </si>
  <si>
    <t>130 MFWD</t>
  </si>
  <si>
    <t>power-21-22706</t>
  </si>
  <si>
    <t>power-22-22706</t>
  </si>
  <si>
    <t>power-23-22706</t>
  </si>
  <si>
    <t>power-24-22706</t>
  </si>
  <si>
    <t>power-25-22706</t>
  </si>
  <si>
    <t>power-26-22706</t>
  </si>
  <si>
    <t>power-27-22706</t>
  </si>
  <si>
    <t>power-28-22706</t>
  </si>
  <si>
    <t>power-29-22706</t>
  </si>
  <si>
    <t>power-30-22706</t>
  </si>
  <si>
    <t>power-31-22706</t>
  </si>
  <si>
    <t>power-32-22706</t>
  </si>
  <si>
    <t>power-33-22706</t>
  </si>
  <si>
    <t>power-34-22706</t>
  </si>
  <si>
    <t>power-35-22706</t>
  </si>
  <si>
    <t>power-36-22706</t>
  </si>
  <si>
    <t>power-37-22706</t>
  </si>
  <si>
    <t>power-38-22706</t>
  </si>
  <si>
    <t>passes-1-22706</t>
  </si>
  <si>
    <t>passes-2-22706</t>
  </si>
  <si>
    <t>passes-3-22706</t>
  </si>
  <si>
    <t>passes-4-22706</t>
  </si>
  <si>
    <t>passes-5-22706</t>
  </si>
  <si>
    <t>passes-6-22706</t>
  </si>
  <si>
    <t>passes-7-22706</t>
  </si>
  <si>
    <t>passes-8-22706</t>
  </si>
  <si>
    <t>passes-9-22706</t>
  </si>
  <si>
    <t>passes-10-22706</t>
  </si>
  <si>
    <t>passes-11-22706</t>
  </si>
  <si>
    <t>passes-12-22706</t>
  </si>
  <si>
    <t>passes-13-22706</t>
  </si>
  <si>
    <t>passes-14-22706</t>
  </si>
  <si>
    <t>passes-15-22706</t>
  </si>
  <si>
    <t>passes-16-22706</t>
  </si>
  <si>
    <t>passes-17-22706</t>
  </si>
  <si>
    <t>passes-18-22706</t>
  </si>
  <si>
    <t>passes-19-22706</t>
  </si>
  <si>
    <t>passes-20-22706</t>
  </si>
  <si>
    <t>passes-21-22706</t>
  </si>
  <si>
    <t>passes-22-22706</t>
  </si>
  <si>
    <t>passes-23-22706</t>
  </si>
  <si>
    <t>passes-24-22706</t>
  </si>
  <si>
    <t>passes-25-22706</t>
  </si>
  <si>
    <t>passes-26-22706</t>
  </si>
  <si>
    <t>passes-27-22706</t>
  </si>
  <si>
    <t>passes-28-22706</t>
  </si>
  <si>
    <t>passes-29-22706</t>
  </si>
  <si>
    <t>passes-30-22706</t>
  </si>
  <si>
    <t>passes-31-22706</t>
  </si>
  <si>
    <t>passes-32-22706</t>
  </si>
  <si>
    <t>passes-33-22706</t>
  </si>
  <si>
    <t>passes-34-22706</t>
  </si>
  <si>
    <t>passes-35-22706</t>
  </si>
  <si>
    <t>passes-36-22706</t>
  </si>
  <si>
    <t>passes-37-22706</t>
  </si>
  <si>
    <t>passes-38-22706</t>
  </si>
  <si>
    <t>passes-39-22706</t>
  </si>
  <si>
    <t>passes-40-22706</t>
  </si>
  <si>
    <t>rent-1-82906</t>
  </si>
  <si>
    <t>rent-2-82906</t>
  </si>
  <si>
    <t>rent-3-82906</t>
  </si>
  <si>
    <t>rent-4-82906</t>
  </si>
  <si>
    <t>rent-5-82906</t>
  </si>
  <si>
    <t>rent-6-82906</t>
  </si>
  <si>
    <t>rent-7-82906</t>
  </si>
  <si>
    <t>rent-8-82906</t>
  </si>
  <si>
    <t>rent-9-82906</t>
  </si>
  <si>
    <t>rent-10-82906</t>
  </si>
  <si>
    <t>rent-11-82906</t>
  </si>
  <si>
    <t>rent-12-82906</t>
  </si>
  <si>
    <t>rent-13-82906</t>
  </si>
  <si>
    <t>rent-14-82906</t>
  </si>
  <si>
    <t>rent-15-82906</t>
  </si>
  <si>
    <t>rent-16-82906</t>
  </si>
  <si>
    <t>rent-17-82906</t>
  </si>
  <si>
    <t>rent-18-82906</t>
  </si>
  <si>
    <t>rent-19-82906</t>
  </si>
  <si>
    <t>rent-20-82906</t>
  </si>
  <si>
    <t>rent-21-82906</t>
  </si>
  <si>
    <t>rent-22-82906</t>
  </si>
  <si>
    <t>rent-23-82906</t>
  </si>
  <si>
    <t>rent-24-82906</t>
  </si>
  <si>
    <t>rent-25-82906</t>
  </si>
  <si>
    <t>rent-26-82906</t>
  </si>
  <si>
    <t>rent-27-82906</t>
  </si>
  <si>
    <t>rent-28-82906</t>
  </si>
  <si>
    <t>rent-29-82906</t>
  </si>
  <si>
    <t>rent-30-82906</t>
  </si>
  <si>
    <t>rent-31-82906</t>
  </si>
  <si>
    <t>rent-32-82906</t>
  </si>
  <si>
    <t>rent-33-82906</t>
  </si>
  <si>
    <t>rent-34-82906</t>
  </si>
  <si>
    <t>rent-35-82906</t>
  </si>
  <si>
    <t>rent-36-82906</t>
  </si>
  <si>
    <t>rent-37-82906</t>
  </si>
  <si>
    <t>rent-38-82906</t>
  </si>
  <si>
    <t>rent-39-82906</t>
  </si>
  <si>
    <t>rent-40-82906</t>
  </si>
  <si>
    <t>Crop market price, per bushel</t>
  </si>
  <si>
    <t>2015 DoubleCrop</t>
  </si>
  <si>
    <t>Irrigation</t>
  </si>
  <si>
    <t>None</t>
  </si>
  <si>
    <t xml:space="preserve">Developed by: </t>
  </si>
  <si>
    <t>Input Assumptions</t>
  </si>
  <si>
    <t>Category</t>
  </si>
  <si>
    <r>
      <t>$/pound P</t>
    </r>
    <r>
      <rPr>
        <vertAlign val="subscript"/>
        <sz val="10"/>
        <rFont val="Segoe UI"/>
        <family val="2"/>
        <scheme val="minor"/>
      </rPr>
      <t>2</t>
    </r>
    <r>
      <rPr>
        <sz val="10"/>
        <rFont val="Segoe UI"/>
        <family val="2"/>
        <scheme val="minor"/>
      </rPr>
      <t>O</t>
    </r>
    <r>
      <rPr>
        <vertAlign val="subscript"/>
        <sz val="10"/>
        <rFont val="Segoe UI"/>
        <family val="2"/>
        <scheme val="minor"/>
      </rPr>
      <t>5</t>
    </r>
    <r>
      <rPr>
        <sz val="10"/>
        <rFont val="Segoe UI"/>
        <family val="2"/>
        <scheme val="minor"/>
      </rPr>
      <t xml:space="preserve"> applied</t>
    </r>
  </si>
  <si>
    <r>
      <t>$/pound K</t>
    </r>
    <r>
      <rPr>
        <vertAlign val="subscript"/>
        <sz val="10"/>
        <rFont val="Segoe UI"/>
        <family val="2"/>
        <scheme val="minor"/>
      </rPr>
      <t>2</t>
    </r>
    <r>
      <rPr>
        <sz val="10"/>
        <rFont val="Segoe UI"/>
        <family val="2"/>
        <scheme val="minor"/>
      </rPr>
      <t>O applied</t>
    </r>
  </si>
  <si>
    <t>Annual percentage</t>
  </si>
  <si>
    <t>Production Quantities</t>
  </si>
  <si>
    <t>Skilled labor</t>
  </si>
  <si>
    <t>Diesel fuel</t>
  </si>
  <si>
    <t xml:space="preserve">Management </t>
  </si>
  <si>
    <t>INCOME OVER OPERATING COSTS</t>
  </si>
  <si>
    <t>INCOME OVER TOTAL COSTS</t>
  </si>
  <si>
    <t>RETURN TO LAND AND MANAGEMENT</t>
  </si>
  <si>
    <t>Income</t>
  </si>
  <si>
    <t>Operating costs</t>
  </si>
  <si>
    <t>Ownership costs</t>
  </si>
  <si>
    <t>Total operating costs</t>
  </si>
  <si>
    <t>Total ownership costs</t>
  </si>
  <si>
    <t>Total income</t>
  </si>
  <si>
    <t>Winter Wheat Enterprise Budget</t>
  </si>
  <si>
    <t>Total costs</t>
  </si>
  <si>
    <r>
      <rPr>
        <vertAlign val="superscript"/>
        <sz val="10"/>
        <rFont val="Segoe UI"/>
        <family val="2"/>
        <scheme val="minor"/>
      </rPr>
      <t xml:space="preserve">1 </t>
    </r>
    <r>
      <rPr>
        <sz val="10"/>
        <rFont val="Segoe UI"/>
        <family val="2"/>
        <scheme val="minor"/>
      </rPr>
      <t>Machinery operating cost is the sum of fuel, repairs, maintenance, and value of labor.</t>
    </r>
  </si>
  <si>
    <r>
      <rPr>
        <vertAlign val="superscript"/>
        <sz val="10"/>
        <rFont val="Segoe UI"/>
        <family val="2"/>
        <scheme val="minor"/>
      </rPr>
      <t xml:space="preserve">2 </t>
    </r>
    <r>
      <rPr>
        <sz val="10"/>
        <rFont val="Segoe UI"/>
        <family val="2"/>
        <scheme val="minor"/>
      </rPr>
      <t>Machinery ownership cost is the sum of machinery overhead and depreciation.</t>
    </r>
  </si>
  <si>
    <r>
      <rPr>
        <vertAlign val="superscript"/>
        <sz val="10"/>
        <rFont val="Segoe UI"/>
        <family val="2"/>
        <scheme val="minor"/>
      </rPr>
      <t xml:space="preserve">3 </t>
    </r>
    <r>
      <rPr>
        <sz val="10"/>
        <rFont val="Segoe UI"/>
        <family val="2"/>
        <scheme val="minor"/>
      </rPr>
      <t>Totals may not sum due to rounding</t>
    </r>
  </si>
  <si>
    <r>
      <t>Total Costs</t>
    </r>
    <r>
      <rPr>
        <b/>
        <vertAlign val="superscript"/>
        <sz val="11"/>
        <rFont val="Segoe UI"/>
        <family val="2"/>
        <scheme val="minor"/>
      </rPr>
      <t>3</t>
    </r>
  </si>
  <si>
    <r>
      <t>Operating Costs</t>
    </r>
    <r>
      <rPr>
        <b/>
        <vertAlign val="superscript"/>
        <sz val="11"/>
        <rFont val="Segoe UI"/>
        <family val="2"/>
        <scheme val="minor"/>
      </rPr>
      <t>1</t>
    </r>
  </si>
  <si>
    <r>
      <t>Ownership Costs</t>
    </r>
    <r>
      <rPr>
        <b/>
        <vertAlign val="superscript"/>
        <sz val="11"/>
        <rFont val="Segoe UI"/>
        <family val="2"/>
        <scheme val="minor"/>
      </rPr>
      <t>2</t>
    </r>
  </si>
  <si>
    <t>Machinery ownership</t>
  </si>
  <si>
    <t>Cells with this color can be updated by using future Lazarus data or with data that the user has access to.</t>
  </si>
  <si>
    <t>Implements</t>
  </si>
  <si>
    <t>Selection</t>
  </si>
  <si>
    <t>Implement type</t>
  </si>
  <si>
    <t>Width</t>
  </si>
  <si>
    <t>Width Unit</t>
  </si>
  <si>
    <t>Size</t>
  </si>
  <si>
    <t>Size unit</t>
  </si>
  <si>
    <t>PriceP</t>
  </si>
  <si>
    <t>Discount</t>
  </si>
  <si>
    <t>PriceL</t>
  </si>
  <si>
    <t>Life (yr)</t>
  </si>
  <si>
    <t>Use (hr/yr)</t>
  </si>
  <si>
    <t>Use (ac/yr)</t>
  </si>
  <si>
    <t>ASABEtype</t>
  </si>
  <si>
    <t>Speed</t>
  </si>
  <si>
    <t>Efficiency</t>
  </si>
  <si>
    <t>LaborUse</t>
  </si>
  <si>
    <t>Shed (ft^2)</t>
  </si>
  <si>
    <t>TradeIn%</t>
  </si>
  <si>
    <t>TradeIn$</t>
  </si>
  <si>
    <t>OH ($/ac)</t>
  </si>
  <si>
    <t>hr/ac</t>
  </si>
  <si>
    <t>Ownership costs($/ac)</t>
  </si>
  <si>
    <t>Order in Lazarus</t>
  </si>
  <si>
    <t>Operation type</t>
  </si>
  <si>
    <t>Ft</t>
  </si>
  <si>
    <t>Skid-steer loader</t>
  </si>
  <si>
    <t>Anhydrous applicator</t>
  </si>
  <si>
    <t>Fertilizer spreader</t>
  </si>
  <si>
    <t>Fertilization</t>
  </si>
  <si>
    <t>Cultimulcher</t>
  </si>
  <si>
    <t>Mulcher-packer</t>
  </si>
  <si>
    <t>Finish tillage</t>
  </si>
  <si>
    <t>Field cultivator</t>
  </si>
  <si>
    <t>Field cultivators</t>
  </si>
  <si>
    <t>Tandem disk</t>
  </si>
  <si>
    <t>Tandem disk harrow</t>
  </si>
  <si>
    <t>Chisel plow</t>
  </si>
  <si>
    <t>Forage harvester, pull-type w/corn head</t>
  </si>
  <si>
    <t>Row</t>
  </si>
  <si>
    <t>Forage harvester (Pull)</t>
  </si>
  <si>
    <t>Forage harvesters</t>
  </si>
  <si>
    <t>Forage harvester, pull-type w/pickup head</t>
  </si>
  <si>
    <t>Forage harvester, self-prop corn head</t>
  </si>
  <si>
    <t>Forage harvester (SP)</t>
  </si>
  <si>
    <t>Ft Folding</t>
  </si>
  <si>
    <t>Forage harvester, self-prop pickup head (2X windrows)</t>
  </si>
  <si>
    <t>Forage harvester, self-prop pickup head</t>
  </si>
  <si>
    <t>Combine belt pickup hd</t>
  </si>
  <si>
    <t>Combine</t>
  </si>
  <si>
    <t>Grain harvest</t>
  </si>
  <si>
    <t>Combine chopping corn hd</t>
  </si>
  <si>
    <t>Beet topper/stalk chopper</t>
  </si>
  <si>
    <t>Combine corn hd</t>
  </si>
  <si>
    <t>Combine platform</t>
  </si>
  <si>
    <t>Wagon</t>
  </si>
  <si>
    <t>Disk mower</t>
  </si>
  <si>
    <t>Mower (rotary)</t>
  </si>
  <si>
    <t>Hay equipment</t>
  </si>
  <si>
    <t>Disk mower/conditioner</t>
  </si>
  <si>
    <t>Mower-conditioner (rotary)</t>
  </si>
  <si>
    <t>Hay merger</t>
  </si>
  <si>
    <t>Side delivery rake</t>
  </si>
  <si>
    <t>Windrower (SP)</t>
  </si>
  <si>
    <t>Hay rake</t>
  </si>
  <si>
    <t>wheel</t>
  </si>
  <si>
    <t>Wheel rake</t>
  </si>
  <si>
    <t>Hay tedder</t>
  </si>
  <si>
    <t>basket</t>
  </si>
  <si>
    <t>Inline bale wrapper</t>
  </si>
  <si>
    <t>Total mixed ration mixer wagons</t>
  </si>
  <si>
    <t>Large rectangular baler</t>
  </si>
  <si>
    <t>3x3</t>
  </si>
  <si>
    <t>4x3</t>
  </si>
  <si>
    <t>Round baler w/net wrap</t>
  </si>
  <si>
    <t>5x6</t>
  </si>
  <si>
    <t>Large round baler</t>
  </si>
  <si>
    <t>Round baler</t>
  </si>
  <si>
    <t>Small square baler, twine tie</t>
  </si>
  <si>
    <t>Rectangular baler</t>
  </si>
  <si>
    <t>Rotary Mower (brush hog)</t>
  </si>
  <si>
    <t>Land management</t>
  </si>
  <si>
    <t>Stalk shredder</t>
  </si>
  <si>
    <t>Air seeder drill w/cart</t>
  </si>
  <si>
    <t>Grain drill</t>
  </si>
  <si>
    <t>Planters</t>
  </si>
  <si>
    <t>No-till drill</t>
  </si>
  <si>
    <t>Presswheel drill</t>
  </si>
  <si>
    <t>Row crop planter</t>
  </si>
  <si>
    <t>Primary tillage</t>
  </si>
  <si>
    <t xml:space="preserve">Chisel plow, front dsk </t>
  </si>
  <si>
    <t>Moldboard plow</t>
  </si>
  <si>
    <t>Bottom</t>
  </si>
  <si>
    <t>Boom sprayer - pull-type</t>
  </si>
  <si>
    <t>Boom type sprayer</t>
  </si>
  <si>
    <t>Weed control</t>
  </si>
  <si>
    <t>Boom sprayer - self-propelled</t>
  </si>
  <si>
    <t>Row cultivator</t>
  </si>
  <si>
    <t>Row crop cultivator</t>
  </si>
  <si>
    <t>Power equipment</t>
  </si>
  <si>
    <t>HP &amp; descriptive information</t>
  </si>
  <si>
    <t>HP</t>
  </si>
  <si>
    <t>Information</t>
  </si>
  <si>
    <t>Fuel (gal/hph)</t>
  </si>
  <si>
    <t>Depr ($/hr)</t>
  </si>
  <si>
    <t>OH ($/hr)</t>
  </si>
  <si>
    <t>Rep ($/hr)</t>
  </si>
  <si>
    <t>Fuel (gal/hr)</t>
  </si>
  <si>
    <t>Ownership costs ($/hr)</t>
  </si>
  <si>
    <t>HP TWD</t>
  </si>
  <si>
    <t>Two wheel drive tractors</t>
  </si>
  <si>
    <t>HP MFWD</t>
  </si>
  <si>
    <t>Mech. front wheel drive tractors</t>
  </si>
  <si>
    <t>HP 4WD</t>
  </si>
  <si>
    <t>Four wheel drive tractors &amp; crawlers</t>
  </si>
  <si>
    <t>HP Tracked 4WD</t>
  </si>
  <si>
    <t>HP Combine</t>
  </si>
  <si>
    <t>HP SP Forage Harvester Base Unit</t>
  </si>
  <si>
    <r>
      <t>Repair estimates are based on coefficients for the following function from the 2006</t>
    </r>
    <r>
      <rPr>
        <u/>
        <sz val="11"/>
        <rFont val="Arial"/>
        <family val="2"/>
      </rPr>
      <t xml:space="preserve"> ASABE Standards</t>
    </r>
    <r>
      <rPr>
        <sz val="11"/>
        <rFont val="Arial"/>
        <family val="2"/>
      </rPr>
      <t xml:space="preserve"> by the</t>
    </r>
  </si>
  <si>
    <t>American Society of Agricultural and Biological Engineers, sections D497.5 FEB2006 and EP496.3 FEB2006</t>
  </si>
  <si>
    <t>Notes: I reduced this from the table Lazarus provides by eliminating the reference to Wu-Perry coefficients</t>
  </si>
  <si>
    <t>Items from Lazarus machdata.xls. Values may have been changed by me.</t>
  </si>
  <si>
    <t>"Coefficients" table</t>
  </si>
  <si>
    <t>Implement used</t>
  </si>
  <si>
    <t>Power Used</t>
  </si>
  <si>
    <t xml:space="preserve">Fuel </t>
  </si>
  <si>
    <t xml:space="preserve">Labor </t>
  </si>
  <si>
    <t>Operating</t>
  </si>
  <si>
    <t>Ownership</t>
  </si>
  <si>
    <t>Total
 cost</t>
  </si>
  <si>
    <t>ASABE Category</t>
  </si>
  <si>
    <t>RF1</t>
  </si>
  <si>
    <t>RF2</t>
  </si>
  <si>
    <t>Life (hr)</t>
  </si>
  <si>
    <t>RV1</t>
  </si>
  <si>
    <t>RV2</t>
  </si>
  <si>
    <t>RV3</t>
  </si>
  <si>
    <t>RV4</t>
  </si>
  <si>
    <t>δ</t>
  </si>
  <si>
    <t>Note</t>
  </si>
  <si>
    <t>Item</t>
  </si>
  <si>
    <t>Value</t>
  </si>
  <si>
    <t>Costs</t>
  </si>
  <si>
    <t>Air-carrier sprayer</t>
  </si>
  <si>
    <t>Labor ($/hr)</t>
  </si>
  <si>
    <t>gallon/acre covered</t>
  </si>
  <si>
    <t>hours/acre covered</t>
  </si>
  <si>
    <t>$/acre covered</t>
  </si>
  <si>
    <t>per acre operated</t>
  </si>
  <si>
    <t>$/acre operated</t>
  </si>
  <si>
    <t>Bean puller-windrower</t>
  </si>
  <si>
    <t>Interest rate, % of average investment</t>
  </si>
  <si>
    <t>Insurance Rate</t>
  </si>
  <si>
    <t>Property taxes</t>
  </si>
  <si>
    <t>Fuel price, $/gallon</t>
  </si>
  <si>
    <t>***</t>
  </si>
  <si>
    <t>Lubrication cost, % of fuel</t>
  </si>
  <si>
    <t>Corn picker sheller</t>
  </si>
  <si>
    <t>Storage cost/sq. foot of space</t>
  </si>
  <si>
    <t>Cotton picker</t>
  </si>
  <si>
    <t>Inflation Rate, % per year</t>
  </si>
  <si>
    <t>2023 U.S. net farm income forecast ($ billions)</t>
  </si>
  <si>
    <t>GDP implicit price deflator, 2022 4th quarter</t>
  </si>
  <si>
    <t>Forage blower</t>
  </si>
  <si>
    <t>GDP implicit price deflator, 1996</t>
  </si>
  <si>
    <t>Forage harvester</t>
  </si>
  <si>
    <t>Real net farm income projected at trade-in, in $ billion 1996 dollars</t>
  </si>
  <si>
    <t>Acres conversion factor</t>
  </si>
  <si>
    <t>Forage wagons</t>
  </si>
  <si>
    <t>Heavy Duty disk harrow</t>
  </si>
  <si>
    <t>Manure handling equipment</t>
  </si>
  <si>
    <t>*</t>
  </si>
  <si>
    <t>Moldboard plows</t>
  </si>
  <si>
    <t>Mower</t>
  </si>
  <si>
    <t>Mower-conditioner</t>
  </si>
  <si>
    <t>Potato harvester</t>
  </si>
  <si>
    <t>Roller packer</t>
  </si>
  <si>
    <t>Rotary hoe</t>
  </si>
  <si>
    <t>Rotary tiller</t>
  </si>
  <si>
    <t>Spring tooth harrow</t>
  </si>
  <si>
    <t>Sugar beet harvester</t>
  </si>
  <si>
    <t>Type</t>
  </si>
  <si>
    <t>Activity</t>
  </si>
  <si>
    <t>Avg. cost/unit</t>
  </si>
  <si>
    <t>Unit</t>
  </si>
  <si>
    <t>Source</t>
  </si>
  <si>
    <t>Field work</t>
  </si>
  <si>
    <t>MU Custom Rates, 2023</t>
  </si>
  <si>
    <t xml:space="preserve">Activity </t>
  </si>
  <si>
    <t>Rate</t>
  </si>
  <si>
    <t>Heavy or offset disking</t>
  </si>
  <si>
    <t xml:space="preserve">Apply dry fertilizer on cropland, single spread </t>
  </si>
  <si>
    <t>Accumulate and stack small square bales and haul locally (mechanical collection)</t>
  </si>
  <si>
    <t>Vertical tillage tool</t>
  </si>
  <si>
    <t>Cut brush (brush hog)</t>
  </si>
  <si>
    <t>per hour</t>
  </si>
  <si>
    <t>Mow pasture or CRP land</t>
  </si>
  <si>
    <t>Planting</t>
  </si>
  <si>
    <t>Conventional planting, corn or grain sorghum, 30-inch rows</t>
  </si>
  <si>
    <t>Conventional planting, corn or grain sorghum, narrow rows</t>
  </si>
  <si>
    <t>Move round (or large square) bales locally</t>
  </si>
  <si>
    <t>Conventional planting, corn or grain sorghum, plant and apply fertilizer or chemicals</t>
  </si>
  <si>
    <t>Tube wrap round bales, with wrap</t>
  </si>
  <si>
    <t>Conventional planting, soybean, 30-inch rows</t>
  </si>
  <si>
    <t>Conventional planting, soybean, 15-inch rows</t>
  </si>
  <si>
    <t>Conventional planting, soybean, drill</t>
  </si>
  <si>
    <t>Conventional planting, small grains or forage crops, drill</t>
  </si>
  <si>
    <t>No-till planting, corn or grain sorghum, 30-inch rows</t>
  </si>
  <si>
    <t>No-till planting, corn or grain sorghum, narrow rows</t>
  </si>
  <si>
    <t>No-till planting, soybean, 30-inch rows</t>
  </si>
  <si>
    <t>No-till planting, soybean, 15-inch rows</t>
  </si>
  <si>
    <t>No-till planting, small grains or forage crops, drill</t>
  </si>
  <si>
    <t>Fert and chemicals</t>
  </si>
  <si>
    <t>Apply dry fertilizer on cropland, double spread</t>
  </si>
  <si>
    <t xml:space="preserve">Silage chopping </t>
  </si>
  <si>
    <t>Apply dry fertilizer on cropland, variable rate</t>
  </si>
  <si>
    <t>Apply dry fertilizer on pasture, topdressing</t>
  </si>
  <si>
    <t xml:space="preserve">Apply dry fertilizer plus seed </t>
  </si>
  <si>
    <t>Spray liquid fertilizer</t>
  </si>
  <si>
    <t>Spray liquid fertilizer and other chemicals</t>
  </si>
  <si>
    <t>Inject anhydrous ammonia</t>
  </si>
  <si>
    <t>Spray chemicals with pull-type sprayer</t>
  </si>
  <si>
    <t>Deliver and spread lime (includes lime)</t>
  </si>
  <si>
    <t>per ton</t>
  </si>
  <si>
    <t>Spread lime only</t>
  </si>
  <si>
    <t>Spray chemicals with self-propelled crop sprayer</t>
  </si>
  <si>
    <t>Spray chemicals with floater</t>
  </si>
  <si>
    <t>Harvest and haul</t>
  </si>
  <si>
    <t>Combine corn</t>
  </si>
  <si>
    <t>Combine soybean</t>
  </si>
  <si>
    <t>Combine small grains</t>
  </si>
  <si>
    <t>Combine grass seed</t>
  </si>
  <si>
    <t>Grain cart, in field</t>
  </si>
  <si>
    <t>Haul grain or seed from field to farm storage</t>
  </si>
  <si>
    <t>per bushel</t>
  </si>
  <si>
    <t>Haul grain or seed from bin to market</t>
  </si>
  <si>
    <t>per loaded mile</t>
  </si>
  <si>
    <t>per pound</t>
  </si>
  <si>
    <t>Cut and condition hay</t>
  </si>
  <si>
    <t>Rake hay</t>
  </si>
  <si>
    <t>Round bale only with net wrap</t>
  </si>
  <si>
    <t>per bale</t>
  </si>
  <si>
    <t>Cut, rake and bale with net wrap</t>
  </si>
  <si>
    <t>Pick up and move small square bales locally (hand labor)</t>
  </si>
  <si>
    <t>Kansas State Custom Rates, 2022</t>
  </si>
  <si>
    <t>Average of online responses given on various farm forum boards</t>
  </si>
  <si>
    <t>Corn Silage Pricing Spreadsheet, 2023</t>
  </si>
  <si>
    <t>Soybean</t>
  </si>
  <si>
    <t>Sulfur</t>
  </si>
  <si>
    <t>Zinc</t>
  </si>
  <si>
    <t>Boron</t>
  </si>
  <si>
    <t>Irrigation costs</t>
  </si>
  <si>
    <t>Center pivot</t>
  </si>
  <si>
    <t>All costs are listed per acre-inch</t>
  </si>
  <si>
    <t>Repairs</t>
  </si>
  <si>
    <t>Capital investment</t>
  </si>
  <si>
    <t>Lifespan</t>
  </si>
  <si>
    <t>Lifespan (hours)</t>
  </si>
  <si>
    <r>
      <t>δ</t>
    </r>
    <r>
      <rPr>
        <vertAlign val="superscript"/>
        <sz val="10"/>
        <color rgb="FFF1B82D"/>
        <rFont val="Segoe UI"/>
        <family val="2"/>
      </rPr>
      <t>2</t>
    </r>
  </si>
  <si>
    <t>Salvage value of materials</t>
  </si>
  <si>
    <t>Acre-inch is equal to 27,154 gallons</t>
  </si>
  <si>
    <t>Fixed costs</t>
  </si>
  <si>
    <t>Subsoiler</t>
  </si>
  <si>
    <t>Bed leveler</t>
  </si>
  <si>
    <t>Strip-till</t>
  </si>
  <si>
    <t>Disk bedder</t>
  </si>
  <si>
    <t>Vegetable transplanter</t>
  </si>
  <si>
    <t>Peanut digger</t>
  </si>
  <si>
    <t>Peanut shaker</t>
  </si>
  <si>
    <t>Peanut combine</t>
  </si>
  <si>
    <t>Peanut dump cart</t>
  </si>
  <si>
    <t>Cotton Picker</t>
  </si>
  <si>
    <t>Cotton Module Builder</t>
  </si>
  <si>
    <t>Cotton picker with baler</t>
  </si>
  <si>
    <t>Cotton stalk puller</t>
  </si>
  <si>
    <t>Coulter-side dress applicator</t>
  </si>
  <si>
    <t>4 shank</t>
  </si>
  <si>
    <t>7 shank</t>
  </si>
  <si>
    <t>9 shank</t>
  </si>
  <si>
    <t>12 row</t>
  </si>
  <si>
    <t>4 row</t>
  </si>
  <si>
    <t>Sprayer, hooded</t>
  </si>
  <si>
    <t>Sprayer, lay-by</t>
  </si>
  <si>
    <t>ft</t>
  </si>
  <si>
    <t>950 cf</t>
  </si>
  <si>
    <t>Furrow farming</t>
  </si>
  <si>
    <t>Transplanter</t>
  </si>
  <si>
    <t>Chemical application</t>
  </si>
  <si>
    <t>Peanut farming</t>
  </si>
  <si>
    <t>Cotton harvest</t>
  </si>
  <si>
    <t>Fertilizer application</t>
  </si>
  <si>
    <t>HP SP Cotton Picker</t>
  </si>
  <si>
    <t>Input Quantities</t>
  </si>
  <si>
    <r>
      <t xml:space="preserve">Choose the implements and power equipment that most closely matches the field operations you perform in a given crop with your owned machinery. If you hire any field operations done from a custom operator, see the </t>
    </r>
    <r>
      <rPr>
        <b/>
        <sz val="10"/>
        <color theme="1"/>
        <rFont val="Segoe UI"/>
        <family val="2"/>
      </rPr>
      <t>"Custom Hire"</t>
    </r>
    <r>
      <rPr>
        <sz val="10"/>
        <color theme="1"/>
        <rFont val="Segoe UI"/>
        <family val="2"/>
      </rPr>
      <t xml:space="preserve"> tab.</t>
    </r>
  </si>
  <si>
    <t>Machinery Selection</t>
  </si>
  <si>
    <t>Seeds or pounds per acre</t>
  </si>
  <si>
    <t>$/pound applied</t>
  </si>
  <si>
    <t>Note: Equipment and power selection and data are from 2024 Lazarus Machdata.</t>
  </si>
  <si>
    <t xml:space="preserve">Copy entire selection to "Machinery Input table" sheet to replace </t>
  </si>
  <si>
    <t>Use basis</t>
  </si>
  <si>
    <t>Depr ($/ac)2</t>
  </si>
  <si>
    <t>Rep ($/ac)4</t>
  </si>
  <si>
    <t>acre</t>
  </si>
  <si>
    <t>CC FWD ATV</t>
  </si>
  <si>
    <t>Off-road vehicles</t>
  </si>
  <si>
    <t>New</t>
  </si>
  <si>
    <t>CC FWD UTV</t>
  </si>
  <si>
    <t>Ton 4x4 Pickup</t>
  </si>
  <si>
    <t>Light duty trucks</t>
  </si>
  <si>
    <t>New, dually, regular cab, gas engine</t>
  </si>
  <si>
    <t>HP Tandem grain truck</t>
  </si>
  <si>
    <t>Heavy duty trucks</t>
  </si>
  <si>
    <t>less than 20 year old fresh build tandem 20-22ft aluminum bed</t>
  </si>
  <si>
    <t xml:space="preserve">HP Road tractor </t>
  </si>
  <si>
    <t>5-15 year old used daycab less than 400k miles</t>
  </si>
  <si>
    <t>Grain cart</t>
  </si>
  <si>
    <t>hour</t>
  </si>
  <si>
    <t>Grain trailer</t>
  </si>
  <si>
    <t>Bushel HB</t>
  </si>
  <si>
    <t>Trailers</t>
  </si>
  <si>
    <t>Hay trailer</t>
  </si>
  <si>
    <t>Bale</t>
  </si>
  <si>
    <t>Livestock trailer</t>
  </si>
  <si>
    <t xml:space="preserve"> ton cap. 7x20 gooseneck</t>
  </si>
  <si>
    <t>Reset formula to input sheet after copying over</t>
  </si>
  <si>
    <t>Sickle bar mower</t>
  </si>
  <si>
    <t>https://www.durattach.com/108-inch-farm-maxx-sbm-series-sickle-bar-mowers-model-fsbm-9h.html</t>
  </si>
  <si>
    <t>HP SP Sprayer</t>
  </si>
  <si>
    <t>New JD 410R</t>
  </si>
  <si>
    <t>Flood</t>
  </si>
  <si>
    <t>includes fuel for pumping and/or power generation</t>
  </si>
  <si>
    <t>hp/gal/hr</t>
  </si>
  <si>
    <t>1/4 mile system with end gun for 160 acre field</t>
  </si>
  <si>
    <t>35 minutes per acre inch at 700 GPM</t>
  </si>
  <si>
    <t>shaft horsepower required</t>
  </si>
  <si>
    <t>minutes per acre inch at 700 GPM</t>
  </si>
  <si>
    <t>acres watered</t>
  </si>
  <si>
    <t>repair costs, percent of value</t>
  </si>
  <si>
    <t>acre inch</t>
  </si>
  <si>
    <t>headland tubing</t>
  </si>
  <si>
    <t>water efficiency</t>
  </si>
  <si>
    <t>Land leveling</t>
  </si>
  <si>
    <t>per acre, per year</t>
  </si>
  <si>
    <t>GPM pumped</t>
  </si>
  <si>
    <t>acre-inches/hr</t>
  </si>
  <si>
    <t>est. $300/acre spread over 100 years</t>
  </si>
  <si>
    <t>https://www.lsuagcenter.com/~/media/system/8/7/5/a/875a105c7fdf9bc07be233b1281d12ae/2017%20sugarcane%20precision%20grading%20cost%20reportpdf.pdf</t>
  </si>
  <si>
    <t>https://www.irrigation-mart.com/items/DH-PP161010WA?srsltid=AfmBOopMUkCIS0dT13leJSTlolrJ69zFIo-Uq38TtHrMUOjSzX2PryiD</t>
  </si>
  <si>
    <t>CSU irrigation guide</t>
  </si>
  <si>
    <t>$/pass, average</t>
  </si>
  <si>
    <t>Insecticide applications</t>
  </si>
  <si>
    <t>Fungicide applications</t>
  </si>
  <si>
    <t>Irrigation water applied</t>
  </si>
  <si>
    <t>Irrigation type</t>
  </si>
  <si>
    <t>Furrow</t>
  </si>
  <si>
    <t>Non-irrigated</t>
  </si>
  <si>
    <t>Other nutrients</t>
  </si>
  <si>
    <t>Insecticide</t>
  </si>
  <si>
    <t>Fungicide</t>
  </si>
  <si>
    <t>Growth regulators/dessicant</t>
  </si>
  <si>
    <t>280 HP MFWD</t>
  </si>
  <si>
    <t>Row crop planter, 40 Ft Folding, per acre</t>
  </si>
  <si>
    <t>1 Ton 4x4 Pickup</t>
  </si>
  <si>
    <t>Custom hire activities</t>
  </si>
  <si>
    <t>To edit custom hire assumptions, see the custom hire tab.</t>
  </si>
  <si>
    <t>Cost per acre</t>
  </si>
  <si>
    <t>Total per acre</t>
  </si>
  <si>
    <t>Aerially apply fertilizer or seed</t>
  </si>
  <si>
    <t>Aerially apply chemicals</t>
  </si>
  <si>
    <t>FDRC agronomists</t>
  </si>
  <si>
    <t>MU Custom Rates, 2022</t>
  </si>
  <si>
    <t>Machinery fuel</t>
  </si>
  <si>
    <t>$/pass average</t>
  </si>
  <si>
    <t>3% of investment</t>
  </si>
  <si>
    <t>average water applied</t>
  </si>
  <si>
    <t>Annual fixed costs per acre-inch</t>
  </si>
  <si>
    <t>Operating costs, as applied</t>
  </si>
  <si>
    <t>per acre-inch</t>
  </si>
  <si>
    <t>Total costs, per acre-inch</t>
  </si>
  <si>
    <t>Grain trailer, 1000 Bushel HB, per hour</t>
  </si>
  <si>
    <t xml:space="preserve">475 HP Road tractor </t>
  </si>
  <si>
    <t>Draper platform</t>
  </si>
  <si>
    <t>Double-crop Soybean</t>
  </si>
  <si>
    <t>DC Soybeans</t>
  </si>
  <si>
    <t>Secondary rate</t>
  </si>
  <si>
    <t>Grain drying</t>
  </si>
  <si>
    <t>$/percentage moisture removed/bu</t>
  </si>
  <si>
    <t>Harvest moisture</t>
  </si>
  <si>
    <t>Seeding rate, pounds</t>
  </si>
  <si>
    <t>Bushels</t>
  </si>
  <si>
    <t>Instructions: The Input tabs allows the user to enter values that go to each sheet (such as price of fertilizer) and some values used for specific crops (such as yield per acre). The output sheets contain both calculations from the input sheet and grey cells for estimates that can be changed according to your farm's records. The Equipment and Custom Hire tabs allow the user to customize field operations to best fit their situation. The Summary tabs compare enterprise budgets to allow the user to analyze what crops best fit their farm in the coming crop year.</t>
  </si>
  <si>
    <t>Updated: 10/2024</t>
  </si>
  <si>
    <t>Irrigated</t>
  </si>
  <si>
    <t xml:space="preserve"> Milo</t>
  </si>
  <si>
    <t>Dryland Corn Enterprise Budget</t>
  </si>
  <si>
    <t>Nitrogen from anhydrous</t>
  </si>
  <si>
    <t>Total nitrogen</t>
  </si>
  <si>
    <t>Irrigated corn</t>
  </si>
  <si>
    <t xml:space="preserve"> Milo Enterprise Budget</t>
  </si>
  <si>
    <t>Grain auger</t>
  </si>
  <si>
    <t>In</t>
  </si>
  <si>
    <t>Ft long</t>
  </si>
  <si>
    <t>Boom sprayer - pull-type, 90 Ft Folding, per acre</t>
  </si>
  <si>
    <t>325 HP Tandem grain truck</t>
  </si>
  <si>
    <t>Grain auger, 13 In, per hour</t>
  </si>
  <si>
    <t>350 HP 4WD</t>
  </si>
  <si>
    <t>Anhydrous applicator, 36 Ft Folding, per acre</t>
  </si>
  <si>
    <t>130 HP MFWD</t>
  </si>
  <si>
    <t>Combine corn hd, 20 Ft, per acre</t>
  </si>
  <si>
    <t>275 HP Combine</t>
  </si>
  <si>
    <t>Bu</t>
  </si>
  <si>
    <t>Grain cart, 1000 Bu, per hour</t>
  </si>
  <si>
    <t>Tandem disk, 32 Ft Folding, per acre</t>
  </si>
  <si>
    <t>Field cultivator, 42 Ft Folding, per acre</t>
  </si>
  <si>
    <t>Combine chopping corn hd, 20 Ft, per acre</t>
  </si>
  <si>
    <t>or hours</t>
  </si>
  <si>
    <t>Combine platform, 25 Ft, per acre</t>
  </si>
  <si>
    <t>No-till drill, 15 Ft, per acre</t>
  </si>
  <si>
    <t xml:space="preserve"> Missouri Crop Budgets</t>
  </si>
  <si>
    <t xml:space="preserve">  Double Crop Soybean Enterprise Budget</t>
  </si>
  <si>
    <t>Full-Season Soybean Enterprise Budget</t>
  </si>
  <si>
    <t>Irrigated Corn Enterprise Budget</t>
  </si>
  <si>
    <t>% of gross revenue</t>
  </si>
  <si>
    <t>ditching and berms</t>
  </si>
  <si>
    <t>Summary of Crop Costs and Returns, per acre</t>
  </si>
  <si>
    <t>Winter Wheat</t>
  </si>
  <si>
    <t>Crop and payment revenue</t>
  </si>
  <si>
    <t>Return over operating costs</t>
  </si>
  <si>
    <t>Return to land and management</t>
  </si>
  <si>
    <t>Return over total costs</t>
  </si>
  <si>
    <t>Return on investment</t>
  </si>
  <si>
    <t>Return to land and management sensitivity analysis</t>
  </si>
  <si>
    <t>Crop Price</t>
  </si>
  <si>
    <t>Check</t>
  </si>
  <si>
    <t>Custom Hire Selection</t>
  </si>
  <si>
    <r>
      <t xml:space="preserve">Choose the activities performed by custom operators for a given crop and the number of times the service is performed by the operator. If you do an activity listed with equipment you own or lease, enter that activity on the </t>
    </r>
    <r>
      <rPr>
        <b/>
        <sz val="10"/>
        <color theme="1"/>
        <rFont val="Segoe UI"/>
        <family val="2"/>
      </rPr>
      <t>"Equipment"</t>
    </r>
    <r>
      <rPr>
        <sz val="10"/>
        <color theme="1"/>
        <rFont val="Segoe UI"/>
        <family val="2"/>
      </rPr>
      <t xml:space="preserve"> tab.</t>
    </r>
  </si>
  <si>
    <t>Mandy Bish, Kelly Nelson, and Kevin Bradley</t>
  </si>
  <si>
    <t>Ben Brown, Drew Kientzy, Juo-Han Tsay,</t>
  </si>
  <si>
    <t>percent</t>
  </si>
  <si>
    <t>$/bushel</t>
  </si>
  <si>
    <t>pounds applied</t>
  </si>
  <si>
    <t>tons applied</t>
  </si>
  <si>
    <t>passes</t>
  </si>
  <si>
    <t>acre-inches</t>
  </si>
  <si>
    <t>Commodity price</t>
  </si>
  <si>
    <t>Dryland Corn</t>
  </si>
  <si>
    <t>Irrigated Corn</t>
  </si>
  <si>
    <t>Full-season Soybeans</t>
  </si>
  <si>
    <r>
      <t>Phosphorus rate, lbs P</t>
    </r>
    <r>
      <rPr>
        <vertAlign val="subscript"/>
        <sz val="10"/>
        <rFont val="Segoe UI"/>
        <family val="2"/>
        <scheme val="minor"/>
      </rPr>
      <t>2</t>
    </r>
    <r>
      <rPr>
        <sz val="10"/>
        <rFont val="Segoe UI"/>
        <family val="2"/>
        <scheme val="minor"/>
      </rPr>
      <t>O</t>
    </r>
    <r>
      <rPr>
        <vertAlign val="subscript"/>
        <sz val="10"/>
        <rFont val="Segoe UI"/>
        <family val="2"/>
        <scheme val="minor"/>
      </rPr>
      <t>5</t>
    </r>
  </si>
  <si>
    <r>
      <t>Potassium rate, lbs K</t>
    </r>
    <r>
      <rPr>
        <vertAlign val="subscript"/>
        <sz val="10"/>
        <rFont val="Segoe UI"/>
        <family val="2"/>
        <scheme val="minor"/>
      </rPr>
      <t>2</t>
    </r>
    <r>
      <rPr>
        <sz val="10"/>
        <rFont val="Segoe UI"/>
        <family val="2"/>
        <scheme val="minor"/>
      </rPr>
      <t>O</t>
    </r>
  </si>
  <si>
    <r>
      <t xml:space="preserve">Total </t>
    </r>
    <r>
      <rPr>
        <b/>
        <vertAlign val="superscript"/>
        <sz val="10"/>
        <rFont val="Segoe UI"/>
        <family val="2"/>
        <scheme val="minor"/>
      </rPr>
      <t>3</t>
    </r>
  </si>
  <si>
    <t>seeds or pounds</t>
  </si>
  <si>
    <t>Nitrogen (anhydrous ammonia)</t>
  </si>
  <si>
    <t xml:space="preserve">$50,000 standard estimate for well costs - </t>
  </si>
  <si>
    <t>100' deep set up for diesel pump</t>
  </si>
  <si>
    <t>Operator labor</t>
  </si>
  <si>
    <t>Operatorlabor</t>
  </si>
  <si>
    <t>Anhydrous Ammonia, pounds N</t>
  </si>
  <si>
    <t>Anhydrous ammonia, per pound N</t>
  </si>
  <si>
    <t>Sidedress nitrogen rate, lbs N</t>
  </si>
  <si>
    <t>Nitrogen, per pound N</t>
  </si>
  <si>
    <t>Other nutrients, lbs (Sulfur and Boron)</t>
  </si>
  <si>
    <t>Other nutrients, per pound (Sulfur and Boron)</t>
  </si>
  <si>
    <t>Lime rate, tons</t>
  </si>
  <si>
    <t>Lime, per ton applied</t>
  </si>
  <si>
    <t>Operating interest, annual percentage</t>
  </si>
  <si>
    <t>Other nutrients (Sulfur)</t>
  </si>
  <si>
    <t>Other nutrients, per pound (Sulfur)</t>
  </si>
  <si>
    <t>Nitrogen, lbs N</t>
  </si>
  <si>
    <t>Half of pivot ownership paid by tenant</t>
  </si>
  <si>
    <t>Irrigation water applied, acre-inches</t>
  </si>
  <si>
    <t>Irrigation cost, per acre-inch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</si>
</sst>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m/d/yyyy;@"/>
    <numFmt numFmtId="165" formatCode="&quot;$&quot;#,##0.00"/>
    <numFmt numFmtId="166" formatCode="0.0"/>
    <numFmt numFmtId="167" formatCode="0.0%"/>
    <numFmt numFmtId="168" formatCode="_(* #,##0_);_(* \(#,##0\);_(* &quot;-&quot;??_);_(@_)"/>
    <numFmt numFmtId="169" formatCode="#,##0.000"/>
    <numFmt numFmtId="170" formatCode="#,##0.0_);\(#,##0.0\)"/>
    <numFmt numFmtId="171" formatCode="_(* #,##0.000_);_(* \(#,##0.000\);_(* &quot;-&quot;??_);_(@_)"/>
  </numFmts>
  <fonts count="52">
    <font>
      <sz val="11"/>
      <color theme="1"/>
      <name val="Segoe UI"/>
      <family val="2"/>
      <scheme val="minor"/>
    </font>
    <font>
      <sz val="10"/>
      <name val="TimesNewRomanPS"/>
    </font>
    <font>
      <sz val="11"/>
      <color theme="1"/>
      <name val="Segoe UI"/>
      <family val="2"/>
      <scheme val="minor"/>
    </font>
    <font>
      <b/>
      <sz val="11"/>
      <color theme="1"/>
      <name val="Segoe UI"/>
      <family val="2"/>
      <scheme val="minor"/>
    </font>
    <font>
      <b/>
      <sz val="11"/>
      <color rgb="FF3F3F3F"/>
      <name val="Segoe UI"/>
      <family val="2"/>
      <scheme val="minor"/>
    </font>
    <font>
      <b/>
      <sz val="14"/>
      <color rgb="FFF1B82D"/>
      <name val="Garamond"/>
      <family val="1"/>
    </font>
    <font>
      <sz val="11"/>
      <color theme="1"/>
      <name val="Garamond"/>
      <family val="1"/>
    </font>
    <font>
      <sz val="9"/>
      <color indexed="81"/>
      <name val="Tahoma"/>
      <family val="2"/>
    </font>
    <font>
      <sz val="12"/>
      <color theme="1"/>
      <name val="Segoe UI"/>
      <family val="2"/>
      <scheme val="minor"/>
    </font>
    <font>
      <sz val="12"/>
      <name val="Segoe UI"/>
      <family val="2"/>
      <scheme val="minor"/>
    </font>
    <font>
      <b/>
      <sz val="12"/>
      <color rgb="FF3F3F3F"/>
      <name val="Segoe UI"/>
      <family val="2"/>
      <scheme val="minor"/>
    </font>
    <font>
      <sz val="11"/>
      <color theme="0"/>
      <name val="Segoe UI"/>
      <family val="2"/>
      <scheme val="minor"/>
    </font>
    <font>
      <sz val="11"/>
      <name val="Segoe UI"/>
      <family val="2"/>
      <scheme val="minor"/>
    </font>
    <font>
      <b/>
      <sz val="11"/>
      <name val="Segoe UI"/>
      <family val="2"/>
      <scheme val="minor"/>
    </font>
    <font>
      <u/>
      <sz val="11"/>
      <color theme="0"/>
      <name val="Segoe UI"/>
      <family val="2"/>
      <scheme val="minor"/>
    </font>
    <font>
      <i/>
      <sz val="11"/>
      <name val="Segoe UI"/>
      <family val="2"/>
      <scheme val="minor"/>
    </font>
    <font>
      <b/>
      <vertAlign val="superscript"/>
      <sz val="11"/>
      <name val="Segoe UI"/>
      <family val="2"/>
      <scheme val="minor"/>
    </font>
    <font>
      <b/>
      <sz val="12"/>
      <color theme="1"/>
      <name val="Segoe UI"/>
      <family val="2"/>
      <scheme val="minor"/>
    </font>
    <font>
      <sz val="12"/>
      <name val="Verdana"/>
      <family val="2"/>
    </font>
    <font>
      <b/>
      <sz val="12"/>
      <name val="Segoe UI"/>
      <family val="2"/>
      <scheme val="minor"/>
    </font>
    <font>
      <b/>
      <sz val="14"/>
      <color rgb="FFF1B82D"/>
      <name val="Segoe UI Black"/>
      <family val="2"/>
      <scheme val="major"/>
    </font>
    <font>
      <sz val="10"/>
      <name val="Segoe UI"/>
      <family val="2"/>
      <scheme val="minor"/>
    </font>
    <font>
      <sz val="10"/>
      <color theme="1"/>
      <name val="Segoe UI"/>
      <family val="2"/>
      <scheme val="minor"/>
    </font>
    <font>
      <vertAlign val="subscript"/>
      <sz val="10"/>
      <name val="Segoe UI"/>
      <family val="2"/>
      <scheme val="minor"/>
    </font>
    <font>
      <b/>
      <u/>
      <sz val="12"/>
      <name val="Segoe UI"/>
      <family val="2"/>
      <scheme val="minor"/>
    </font>
    <font>
      <b/>
      <u/>
      <sz val="11"/>
      <name val="Segoe UI"/>
      <family val="2"/>
      <scheme val="minor"/>
    </font>
    <font>
      <vertAlign val="superscript"/>
      <sz val="10"/>
      <name val="Segoe UI"/>
      <family val="2"/>
      <scheme val="minor"/>
    </font>
    <font>
      <sz val="11"/>
      <color theme="1"/>
      <name val="Segoe UI"/>
      <family val="2"/>
    </font>
    <font>
      <sz val="10"/>
      <color theme="1"/>
      <name val="Segoe UI"/>
      <family val="2"/>
    </font>
    <font>
      <b/>
      <sz val="10"/>
      <color theme="1"/>
      <name val="Segoe UI"/>
      <family val="2"/>
    </font>
    <font>
      <b/>
      <sz val="10"/>
      <color rgb="FFF1B82D"/>
      <name val="Segoe UI"/>
      <family val="2"/>
    </font>
    <font>
      <sz val="10"/>
      <color rgb="FFFFC000"/>
      <name val="Segoe UI"/>
      <family val="2"/>
    </font>
    <font>
      <sz val="10"/>
      <name val="Segoe UI"/>
      <family val="2"/>
    </font>
    <font>
      <b/>
      <sz val="9"/>
      <color indexed="81"/>
      <name val="Tahoma"/>
      <family val="2"/>
    </font>
    <font>
      <b/>
      <sz val="10"/>
      <name val="Segoe UI"/>
      <family val="2"/>
    </font>
    <font>
      <sz val="10"/>
      <color indexed="8"/>
      <name val="Segoe UI"/>
      <family val="2"/>
    </font>
    <font>
      <sz val="10"/>
      <color rgb="FFF1B82D"/>
      <name val="Segoe UI"/>
      <family val="2"/>
    </font>
    <font>
      <sz val="11"/>
      <name val="Arial"/>
      <family val="2"/>
    </font>
    <font>
      <u/>
      <sz val="11"/>
      <name val="Arial"/>
      <family val="2"/>
    </font>
    <font>
      <i/>
      <sz val="8"/>
      <color theme="1"/>
      <name val="Segoe UI"/>
      <family val="2"/>
    </font>
    <font>
      <b/>
      <sz val="8"/>
      <color indexed="81"/>
      <name val="Tahoma"/>
      <family val="2"/>
    </font>
    <font>
      <sz val="8"/>
      <color indexed="81"/>
      <name val="Tahoma"/>
      <family val="2"/>
    </font>
    <font>
      <b/>
      <sz val="11"/>
      <color rgb="FFFFC000"/>
      <name val="Segoe UI"/>
      <family val="2"/>
      <scheme val="minor"/>
    </font>
    <font>
      <i/>
      <sz val="11"/>
      <color rgb="FFFFC000"/>
      <name val="Segoe UI"/>
      <family val="2"/>
      <scheme val="minor"/>
    </font>
    <font>
      <vertAlign val="superscript"/>
      <sz val="10"/>
      <color rgb="FFF1B82D"/>
      <name val="Segoe UI"/>
      <family val="2"/>
    </font>
    <font>
      <sz val="10"/>
      <color indexed="12"/>
      <name val="Segoe UI"/>
      <family val="2"/>
    </font>
    <font>
      <i/>
      <sz val="10"/>
      <name val="Segoe UI"/>
      <family val="2"/>
      <scheme val="minor"/>
    </font>
    <font>
      <b/>
      <sz val="10"/>
      <name val="Segoe UI"/>
      <family val="2"/>
      <scheme val="minor"/>
    </font>
    <font>
      <sz val="8"/>
      <name val="Segoe UI"/>
      <family val="2"/>
      <scheme val="minor"/>
    </font>
    <font>
      <sz val="14"/>
      <color rgb="FFF1B82D"/>
      <name val="Segoe UI Black"/>
      <family val="2"/>
      <scheme val="major"/>
    </font>
    <font>
      <sz val="12"/>
      <color theme="0"/>
      <name val="Segoe UI"/>
      <family val="2"/>
      <scheme val="minor"/>
    </font>
    <font>
      <b/>
      <vertAlign val="superscript"/>
      <sz val="10"/>
      <name val="Segoe UI"/>
      <family val="2"/>
      <scheme val="minor"/>
    </font>
  </fonts>
  <fills count="12">
    <fill>
      <patternFill patternType="none"/>
    </fill>
    <fill>
      <patternFill patternType="gray125"/>
    </fill>
    <fill>
      <patternFill patternType="solid">
        <fgColor theme="2"/>
        <bgColor indexed="64"/>
      </patternFill>
    </fill>
    <fill>
      <patternFill patternType="solid">
        <fgColor rgb="FFF2F2F2"/>
      </patternFill>
    </fill>
    <fill>
      <patternFill patternType="solid">
        <fgColor theme="1"/>
        <bgColor indexed="64"/>
      </patternFill>
    </fill>
    <fill>
      <patternFill patternType="gray0625"/>
    </fill>
    <fill>
      <patternFill patternType="solid">
        <fgColor rgb="FFE7E6E6"/>
        <bgColor indexed="64"/>
      </patternFill>
    </fill>
    <fill>
      <patternFill patternType="solid">
        <fgColor theme="0"/>
        <bgColor indexed="64"/>
      </patternFill>
    </fill>
    <fill>
      <patternFill patternType="solid">
        <fgColor theme="1"/>
        <bgColor theme="1"/>
      </patternFill>
    </fill>
    <fill>
      <patternFill patternType="gray125">
        <fgColor auto="1"/>
        <bgColor rgb="FFE7E6E6"/>
      </patternFill>
    </fill>
    <fill>
      <patternFill patternType="solid">
        <fgColor theme="0" tint="-0.14999847407452621"/>
        <bgColor indexed="64"/>
      </patternFill>
    </fill>
    <fill>
      <patternFill patternType="solid">
        <fgColor theme="7" tint="0.79998168889431442"/>
        <bgColor indexed="64"/>
      </patternFill>
    </fill>
  </fills>
  <borders count="32">
    <border>
      <left/>
      <right/>
      <top/>
      <bottom/>
      <diagonal/>
    </border>
    <border>
      <left/>
      <right/>
      <top/>
      <bottom style="thin">
        <color indexed="6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theme="1"/>
      </left>
      <right/>
      <top style="thin">
        <color theme="1"/>
      </top>
      <bottom/>
      <diagonal/>
    </border>
    <border>
      <left/>
      <right/>
      <top style="thin">
        <color theme="4" tint="0.39997558519241921"/>
      </top>
      <bottom style="thin">
        <color theme="4" tint="0.39997558519241921"/>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7">
    <xf numFmtId="0" fontId="0" fillId="0" borderId="0"/>
    <xf numFmtId="0" fontId="1" fillId="0" borderId="0"/>
    <xf numFmtId="43" fontId="2" fillId="0" borderId="0" applyFont="0" applyFill="0" applyBorder="0" applyAlignment="0" applyProtection="0"/>
    <xf numFmtId="9" fontId="2" fillId="0" borderId="0" applyFont="0" applyFill="0" applyBorder="0" applyAlignment="0" applyProtection="0"/>
    <xf numFmtId="0" fontId="4" fillId="3" borderId="2" applyNumberFormat="0" applyAlignment="0" applyProtection="0"/>
    <xf numFmtId="44" fontId="2" fillId="0" borderId="0" applyFont="0" applyFill="0" applyBorder="0" applyAlignment="0" applyProtection="0"/>
    <xf numFmtId="0" fontId="2" fillId="0" borderId="0"/>
  </cellStyleXfs>
  <cellXfs count="374">
    <xf numFmtId="0" fontId="0" fillId="0" borderId="0" xfId="0"/>
    <xf numFmtId="0" fontId="3" fillId="0" borderId="0" xfId="0" applyFont="1"/>
    <xf numFmtId="0" fontId="10" fillId="3" borderId="2" xfId="4" applyFont="1"/>
    <xf numFmtId="0" fontId="12" fillId="0" borderId="0" xfId="1" applyFont="1"/>
    <xf numFmtId="0" fontId="12" fillId="2" borderId="0" xfId="1" applyFont="1" applyFill="1" applyProtection="1">
      <protection locked="0"/>
    </xf>
    <xf numFmtId="0" fontId="12" fillId="0" borderId="6" xfId="1" applyFont="1" applyBorder="1" applyAlignment="1">
      <alignment horizontal="left"/>
    </xf>
    <xf numFmtId="2" fontId="12" fillId="0" borderId="1" xfId="1" applyNumberFormat="1" applyFont="1" applyBorder="1" applyAlignment="1">
      <alignment horizontal="right"/>
    </xf>
    <xf numFmtId="2" fontId="13" fillId="0" borderId="7" xfId="1" applyNumberFormat="1" applyFont="1" applyBorder="1" applyAlignment="1">
      <alignment horizontal="right"/>
    </xf>
    <xf numFmtId="0" fontId="12" fillId="0" borderId="6" xfId="1" applyFont="1" applyBorder="1" applyAlignment="1">
      <alignment horizontal="left" indent="1"/>
    </xf>
    <xf numFmtId="0" fontId="12" fillId="0" borderId="0" xfId="1" applyFont="1" applyAlignment="1">
      <alignment horizontal="right"/>
    </xf>
    <xf numFmtId="2" fontId="12" fillId="0" borderId="6" xfId="1" applyNumberFormat="1" applyFont="1" applyBorder="1" applyAlignment="1">
      <alignment horizontal="left"/>
    </xf>
    <xf numFmtId="2" fontId="12" fillId="0" borderId="0" xfId="1" applyNumberFormat="1" applyFont="1" applyAlignment="1">
      <alignment horizontal="right"/>
    </xf>
    <xf numFmtId="2" fontId="12" fillId="0" borderId="0" xfId="1" applyNumberFormat="1" applyFont="1"/>
    <xf numFmtId="2" fontId="12" fillId="0" borderId="7" xfId="1" applyNumberFormat="1" applyFont="1" applyBorder="1" applyAlignment="1">
      <alignment horizontal="right"/>
    </xf>
    <xf numFmtId="2" fontId="12" fillId="0" borderId="6" xfId="1" applyNumberFormat="1" applyFont="1" applyBorder="1" applyAlignment="1">
      <alignment horizontal="left" indent="1"/>
    </xf>
    <xf numFmtId="2" fontId="12" fillId="0" borderId="6" xfId="1" applyNumberFormat="1" applyFont="1" applyBorder="1" applyAlignment="1">
      <alignment horizontal="left" indent="2"/>
    </xf>
    <xf numFmtId="2" fontId="12" fillId="0" borderId="7" xfId="1" applyNumberFormat="1" applyFont="1" applyBorder="1" applyAlignment="1">
      <alignment horizontal="left"/>
    </xf>
    <xf numFmtId="2" fontId="12" fillId="2" borderId="7" xfId="1" applyNumberFormat="1" applyFont="1" applyFill="1" applyBorder="1" applyAlignment="1" applyProtection="1">
      <alignment horizontal="right"/>
      <protection locked="0"/>
    </xf>
    <xf numFmtId="2" fontId="12" fillId="0" borderId="8" xfId="1" applyNumberFormat="1" applyFont="1" applyBorder="1" applyAlignment="1">
      <alignment horizontal="right"/>
    </xf>
    <xf numFmtId="2" fontId="12" fillId="0" borderId="0" xfId="1" applyNumberFormat="1" applyFont="1" applyAlignment="1">
      <alignment horizontal="left"/>
    </xf>
    <xf numFmtId="2" fontId="12" fillId="0" borderId="1" xfId="1" applyNumberFormat="1" applyFont="1" applyBorder="1"/>
    <xf numFmtId="2" fontId="12" fillId="0" borderId="10" xfId="1" applyNumberFormat="1" applyFont="1" applyBorder="1" applyAlignment="1">
      <alignment horizontal="left"/>
    </xf>
    <xf numFmtId="2" fontId="12" fillId="0" borderId="11" xfId="1" applyNumberFormat="1" applyFont="1" applyBorder="1" applyAlignment="1">
      <alignment horizontal="right"/>
    </xf>
    <xf numFmtId="2" fontId="13" fillId="0" borderId="0" xfId="0" applyNumberFormat="1" applyFont="1" applyAlignment="1">
      <alignment horizontal="left"/>
    </xf>
    <xf numFmtId="2" fontId="15" fillId="0" borderId="0" xfId="0" applyNumberFormat="1" applyFont="1" applyAlignment="1">
      <alignment horizontal="left"/>
    </xf>
    <xf numFmtId="2" fontId="12" fillId="0" borderId="0" xfId="0" applyNumberFormat="1" applyFont="1"/>
    <xf numFmtId="2" fontId="12" fillId="0" borderId="0" xfId="0" applyNumberFormat="1" applyFont="1" applyAlignment="1">
      <alignment horizontal="left"/>
    </xf>
    <xf numFmtId="14" fontId="12" fillId="0" borderId="0" xfId="0" applyNumberFormat="1" applyFont="1" applyAlignment="1">
      <alignment horizontal="right"/>
    </xf>
    <xf numFmtId="2" fontId="12" fillId="0" borderId="0" xfId="0" applyNumberFormat="1" applyFont="1" applyAlignment="1">
      <alignment horizontal="right"/>
    </xf>
    <xf numFmtId="2" fontId="13" fillId="0" borderId="1" xfId="0" applyNumberFormat="1" applyFont="1" applyBorder="1" applyAlignment="1">
      <alignment horizontal="left"/>
    </xf>
    <xf numFmtId="2" fontId="13" fillId="0" borderId="1" xfId="0" applyNumberFormat="1" applyFont="1" applyBorder="1" applyAlignment="1">
      <alignment horizontal="right"/>
    </xf>
    <xf numFmtId="2" fontId="13" fillId="0" borderId="1" xfId="0" applyNumberFormat="1" applyFont="1" applyBorder="1"/>
    <xf numFmtId="0" fontId="13" fillId="0" borderId="1" xfId="1" applyFont="1" applyBorder="1"/>
    <xf numFmtId="2" fontId="13" fillId="0" borderId="0" xfId="0" applyNumberFormat="1" applyFont="1" applyAlignment="1">
      <alignment horizontal="right"/>
    </xf>
    <xf numFmtId="2" fontId="13" fillId="0" borderId="0" xfId="0" applyNumberFormat="1" applyFont="1" applyAlignment="1">
      <alignment horizontal="right" wrapText="1"/>
    </xf>
    <xf numFmtId="164" fontId="12" fillId="0" borderId="0" xfId="1" applyNumberFormat="1" applyFont="1" applyAlignment="1">
      <alignment horizontal="right"/>
    </xf>
    <xf numFmtId="2" fontId="13" fillId="0" borderId="0" xfId="1" applyNumberFormat="1" applyFont="1" applyAlignment="1">
      <alignment horizontal="right"/>
    </xf>
    <xf numFmtId="2" fontId="13" fillId="0" borderId="8" xfId="1" applyNumberFormat="1" applyFont="1" applyBorder="1" applyAlignment="1">
      <alignment horizontal="right"/>
    </xf>
    <xf numFmtId="165" fontId="13" fillId="0" borderId="0" xfId="1" applyNumberFormat="1" applyFont="1" applyAlignment="1">
      <alignment horizontal="right"/>
    </xf>
    <xf numFmtId="2" fontId="12" fillId="0" borderId="12" xfId="1" applyNumberFormat="1" applyFont="1" applyBorder="1" applyAlignment="1">
      <alignment horizontal="right"/>
    </xf>
    <xf numFmtId="166" fontId="8" fillId="6" borderId="0" xfId="0" applyNumberFormat="1" applyFont="1" applyFill="1" applyAlignment="1" applyProtection="1">
      <alignment horizontal="right"/>
      <protection locked="0"/>
    </xf>
    <xf numFmtId="166" fontId="9" fillId="6" borderId="0" xfId="1" applyNumberFormat="1" applyFont="1" applyFill="1" applyAlignment="1" applyProtection="1">
      <alignment horizontal="right"/>
      <protection locked="0"/>
    </xf>
    <xf numFmtId="1" fontId="9" fillId="2" borderId="0" xfId="1" applyNumberFormat="1" applyFont="1" applyFill="1" applyAlignment="1" applyProtection="1">
      <alignment horizontal="right"/>
      <protection locked="0"/>
    </xf>
    <xf numFmtId="1" fontId="8" fillId="2" borderId="0" xfId="0" applyNumberFormat="1" applyFont="1" applyFill="1" applyAlignment="1" applyProtection="1">
      <alignment horizontal="right"/>
      <protection locked="0"/>
    </xf>
    <xf numFmtId="40" fontId="9" fillId="6" borderId="0" xfId="1" applyNumberFormat="1" applyFont="1" applyFill="1" applyAlignment="1" applyProtection="1">
      <alignment horizontal="right"/>
      <protection locked="0"/>
    </xf>
    <xf numFmtId="40" fontId="8" fillId="6" borderId="0" xfId="0" applyNumberFormat="1" applyFont="1" applyFill="1" applyAlignment="1" applyProtection="1">
      <alignment horizontal="right"/>
      <protection locked="0"/>
    </xf>
    <xf numFmtId="40" fontId="8" fillId="6" borderId="0" xfId="3" applyNumberFormat="1" applyFont="1" applyFill="1" applyBorder="1" applyProtection="1">
      <protection locked="0"/>
    </xf>
    <xf numFmtId="0" fontId="0" fillId="4" borderId="0" xfId="0" applyFill="1"/>
    <xf numFmtId="0" fontId="8" fillId="0" borderId="0" xfId="0" applyFont="1"/>
    <xf numFmtId="0" fontId="8" fillId="0" borderId="0" xfId="0" applyFont="1" applyAlignment="1">
      <alignment horizontal="center"/>
    </xf>
    <xf numFmtId="0" fontId="17" fillId="0" borderId="0" xfId="0" applyFont="1" applyAlignment="1">
      <alignment horizontal="center"/>
    </xf>
    <xf numFmtId="0" fontId="19" fillId="0" borderId="1" xfId="1" applyFont="1" applyBorder="1" applyAlignment="1">
      <alignment horizontal="left"/>
    </xf>
    <xf numFmtId="0" fontId="19" fillId="0" borderId="1" xfId="1" applyFont="1" applyBorder="1" applyAlignment="1">
      <alignment horizontal="center"/>
    </xf>
    <xf numFmtId="0" fontId="17" fillId="0" borderId="1" xfId="0" applyFont="1" applyBorder="1" applyAlignment="1">
      <alignment horizontal="center"/>
    </xf>
    <xf numFmtId="0" fontId="24" fillId="0" borderId="0" xfId="1" applyFont="1" applyAlignment="1">
      <alignment horizontal="left"/>
    </xf>
    <xf numFmtId="0" fontId="19" fillId="0" borderId="0" xfId="1" applyFont="1" applyAlignment="1">
      <alignment horizontal="center"/>
    </xf>
    <xf numFmtId="2" fontId="19" fillId="0" borderId="0" xfId="1" applyNumberFormat="1" applyFont="1" applyAlignment="1">
      <alignment horizontal="center"/>
    </xf>
    <xf numFmtId="0" fontId="9" fillId="0" borderId="0" xfId="1" applyFont="1" applyAlignment="1">
      <alignment horizontal="left"/>
    </xf>
    <xf numFmtId="0" fontId="21" fillId="0" borderId="0" xfId="1" applyFont="1" applyAlignment="1">
      <alignment horizontal="left"/>
    </xf>
    <xf numFmtId="0" fontId="9" fillId="5" borderId="0" xfId="1" applyFont="1" applyFill="1" applyAlignment="1">
      <alignment horizontal="left"/>
    </xf>
    <xf numFmtId="0" fontId="22" fillId="0" borderId="0" xfId="0" applyFont="1"/>
    <xf numFmtId="0" fontId="9" fillId="0" borderId="0" xfId="1" applyFont="1"/>
    <xf numFmtId="0" fontId="21" fillId="0" borderId="0" xfId="1" applyFont="1"/>
    <xf numFmtId="2" fontId="8" fillId="5" borderId="0" xfId="0" applyNumberFormat="1" applyFont="1" applyFill="1" applyAlignment="1">
      <alignment horizontal="right"/>
    </xf>
    <xf numFmtId="2" fontId="9" fillId="5" borderId="0" xfId="1" applyNumberFormat="1" applyFont="1" applyFill="1" applyAlignment="1">
      <alignment horizontal="right"/>
    </xf>
    <xf numFmtId="0" fontId="24" fillId="0" borderId="0" xfId="1" applyFont="1"/>
    <xf numFmtId="2" fontId="9" fillId="0" borderId="0" xfId="1" applyNumberFormat="1" applyFont="1" applyAlignment="1">
      <alignment horizontal="left"/>
    </xf>
    <xf numFmtId="2" fontId="21" fillId="0" borderId="0" xfId="1" applyNumberFormat="1" applyFont="1" applyAlignment="1">
      <alignment horizontal="left"/>
    </xf>
    <xf numFmtId="8" fontId="9" fillId="5" borderId="0" xfId="1" applyNumberFormat="1" applyFont="1" applyFill="1" applyAlignment="1">
      <alignment horizontal="right"/>
    </xf>
    <xf numFmtId="8" fontId="8" fillId="5" borderId="0" xfId="0" applyNumberFormat="1" applyFont="1" applyFill="1" applyAlignment="1">
      <alignment horizontal="right"/>
    </xf>
    <xf numFmtId="2" fontId="24" fillId="0" borderId="0" xfId="1" applyNumberFormat="1" applyFont="1" applyAlignment="1">
      <alignment horizontal="left"/>
    </xf>
    <xf numFmtId="0" fontId="18" fillId="0" borderId="0" xfId="1" applyFont="1" applyAlignment="1">
      <alignment horizontal="right"/>
    </xf>
    <xf numFmtId="8" fontId="8" fillId="0" borderId="0" xfId="0" applyNumberFormat="1" applyFont="1"/>
    <xf numFmtId="4" fontId="12" fillId="0" borderId="7" xfId="1" applyNumberFormat="1" applyFont="1" applyBorder="1" applyAlignment="1">
      <alignment horizontal="right"/>
    </xf>
    <xf numFmtId="1" fontId="12" fillId="0" borderId="0" xfId="1" applyNumberFormat="1" applyFont="1" applyAlignment="1">
      <alignment horizontal="right"/>
    </xf>
    <xf numFmtId="0" fontId="12" fillId="2" borderId="0" xfId="1" applyFont="1" applyFill="1" applyAlignment="1" applyProtection="1">
      <alignment horizontal="right"/>
      <protection locked="0"/>
    </xf>
    <xf numFmtId="2" fontId="12" fillId="2" borderId="0" xfId="1" applyNumberFormat="1" applyFont="1" applyFill="1" applyAlignment="1" applyProtection="1">
      <alignment horizontal="right"/>
      <protection locked="0"/>
    </xf>
    <xf numFmtId="2" fontId="11" fillId="0" borderId="0" xfId="1" applyNumberFormat="1" applyFont="1" applyAlignment="1">
      <alignment horizontal="right"/>
    </xf>
    <xf numFmtId="2" fontId="11" fillId="0" borderId="0" xfId="1" applyNumberFormat="1" applyFont="1"/>
    <xf numFmtId="167" fontId="11" fillId="0" borderId="0" xfId="1" applyNumberFormat="1" applyFont="1" applyAlignment="1">
      <alignment horizontal="right"/>
    </xf>
    <xf numFmtId="0" fontId="25" fillId="0" borderId="6" xfId="1" applyFont="1" applyBorder="1" applyAlignment="1">
      <alignment horizontal="left"/>
    </xf>
    <xf numFmtId="0" fontId="13" fillId="0" borderId="1" xfId="1" applyFont="1" applyBorder="1" applyAlignment="1">
      <alignment horizontal="right"/>
    </xf>
    <xf numFmtId="2" fontId="13" fillId="0" borderId="1" xfId="1" applyNumberFormat="1" applyFont="1" applyBorder="1" applyAlignment="1">
      <alignment horizontal="right"/>
    </xf>
    <xf numFmtId="2" fontId="25" fillId="0" borderId="6" xfId="1" applyNumberFormat="1" applyFont="1" applyBorder="1" applyAlignment="1">
      <alignment horizontal="left"/>
    </xf>
    <xf numFmtId="4" fontId="13" fillId="0" borderId="7" xfId="1" applyNumberFormat="1" applyFont="1" applyBorder="1" applyAlignment="1">
      <alignment horizontal="right"/>
    </xf>
    <xf numFmtId="2" fontId="13" fillId="0" borderId="6" xfId="1" applyNumberFormat="1" applyFont="1" applyBorder="1" applyAlignment="1">
      <alignment horizontal="right" indent="2"/>
    </xf>
    <xf numFmtId="2" fontId="13" fillId="0" borderId="9" xfId="1" applyNumberFormat="1" applyFont="1" applyBorder="1" applyAlignment="1">
      <alignment horizontal="right" indent="2"/>
    </xf>
    <xf numFmtId="4" fontId="13" fillId="0" borderId="8" xfId="1" applyNumberFormat="1" applyFont="1" applyBorder="1" applyAlignment="1">
      <alignment horizontal="right"/>
    </xf>
    <xf numFmtId="40" fontId="11" fillId="0" borderId="0" xfId="1" applyNumberFormat="1" applyFont="1"/>
    <xf numFmtId="2" fontId="12" fillId="0" borderId="0" xfId="1" applyNumberFormat="1" applyFont="1" applyAlignment="1">
      <alignment horizontal="left" indent="1"/>
    </xf>
    <xf numFmtId="2" fontId="13" fillId="0" borderId="6" xfId="1" applyNumberFormat="1" applyFont="1" applyBorder="1" applyAlignment="1">
      <alignment horizontal="left"/>
    </xf>
    <xf numFmtId="0" fontId="12" fillId="0" borderId="1" xfId="1" applyFont="1" applyBorder="1"/>
    <xf numFmtId="2" fontId="12" fillId="2" borderId="8" xfId="1" applyNumberFormat="1" applyFont="1" applyFill="1" applyBorder="1" applyAlignment="1" applyProtection="1">
      <alignment horizontal="right"/>
      <protection locked="0"/>
    </xf>
    <xf numFmtId="3" fontId="14" fillId="0" borderId="0" xfId="1" applyNumberFormat="1" applyFont="1" applyAlignment="1">
      <alignment horizontal="right"/>
    </xf>
    <xf numFmtId="3" fontId="11" fillId="0" borderId="0" xfId="1" applyNumberFormat="1" applyFont="1"/>
    <xf numFmtId="2" fontId="12" fillId="0" borderId="13" xfId="1" applyNumberFormat="1" applyFont="1" applyBorder="1" applyAlignment="1">
      <alignment horizontal="right"/>
    </xf>
    <xf numFmtId="2" fontId="12" fillId="0" borderId="13" xfId="1" applyNumberFormat="1" applyFont="1" applyBorder="1"/>
    <xf numFmtId="2" fontId="12" fillId="0" borderId="17" xfId="1" applyNumberFormat="1" applyFont="1" applyBorder="1" applyAlignment="1">
      <alignment horizontal="left"/>
    </xf>
    <xf numFmtId="2" fontId="12" fillId="0" borderId="18" xfId="1" applyNumberFormat="1" applyFont="1" applyBorder="1" applyAlignment="1">
      <alignment horizontal="right"/>
    </xf>
    <xf numFmtId="2" fontId="13" fillId="0" borderId="9" xfId="1" applyNumberFormat="1" applyFont="1" applyBorder="1" applyAlignment="1">
      <alignment horizontal="left"/>
    </xf>
    <xf numFmtId="4" fontId="15" fillId="0" borderId="0" xfId="5" applyNumberFormat="1" applyFont="1" applyBorder="1" applyAlignment="1" applyProtection="1">
      <alignment horizontal="right"/>
    </xf>
    <xf numFmtId="44" fontId="15" fillId="0" borderId="0" xfId="5" applyFont="1" applyBorder="1" applyAlignment="1" applyProtection="1">
      <alignment horizontal="right"/>
    </xf>
    <xf numFmtId="9" fontId="15" fillId="0" borderId="0" xfId="1" applyNumberFormat="1" applyFont="1" applyAlignment="1">
      <alignment horizontal="right"/>
    </xf>
    <xf numFmtId="0" fontId="28" fillId="0" borderId="0" xfId="0" applyFont="1"/>
    <xf numFmtId="0" fontId="28" fillId="2" borderId="0" xfId="0" applyFont="1" applyFill="1"/>
    <xf numFmtId="0" fontId="29" fillId="0" borderId="0" xfId="0" applyFont="1"/>
    <xf numFmtId="0" fontId="30" fillId="4" borderId="0" xfId="0" applyFont="1" applyFill="1" applyAlignment="1">
      <alignment wrapText="1"/>
    </xf>
    <xf numFmtId="0" fontId="31" fillId="4" borderId="0" xfId="0" applyFont="1" applyFill="1" applyAlignment="1">
      <alignment wrapText="1"/>
    </xf>
    <xf numFmtId="0" fontId="32" fillId="2" borderId="0" xfId="0" applyFont="1" applyFill="1" applyAlignment="1" applyProtection="1">
      <alignment horizontal="left"/>
      <protection locked="0"/>
    </xf>
    <xf numFmtId="0" fontId="32" fillId="2" borderId="0" xfId="0" applyFont="1" applyFill="1" applyProtection="1">
      <protection locked="0"/>
    </xf>
    <xf numFmtId="0" fontId="32" fillId="2" borderId="0" xfId="0" quotePrefix="1" applyFont="1" applyFill="1" applyAlignment="1" applyProtection="1">
      <alignment horizontal="left"/>
      <protection locked="0"/>
    </xf>
    <xf numFmtId="168" fontId="32" fillId="2" borderId="0" xfId="2" applyNumberFormat="1" applyFont="1" applyFill="1" applyBorder="1" applyProtection="1">
      <protection locked="0"/>
    </xf>
    <xf numFmtId="9" fontId="32" fillId="2" borderId="0" xfId="3" applyFont="1" applyFill="1" applyBorder="1" applyProtection="1">
      <protection locked="0"/>
    </xf>
    <xf numFmtId="3" fontId="32" fillId="2" borderId="0" xfId="0" applyNumberFormat="1" applyFont="1" applyFill="1"/>
    <xf numFmtId="168" fontId="32" fillId="2" borderId="0" xfId="2" applyNumberFormat="1" applyFont="1" applyFill="1" applyBorder="1" applyProtection="1"/>
    <xf numFmtId="167" fontId="32" fillId="0" borderId="0" xfId="2" applyNumberFormat="1" applyFont="1" applyFill="1" applyBorder="1" applyProtection="1">
      <protection locked="0"/>
    </xf>
    <xf numFmtId="6" fontId="32" fillId="0" borderId="0" xfId="2" applyNumberFormat="1" applyFont="1" applyFill="1" applyBorder="1"/>
    <xf numFmtId="43" fontId="32" fillId="0" borderId="0" xfId="2" applyFont="1" applyFill="1" applyBorder="1"/>
    <xf numFmtId="169" fontId="28" fillId="0" borderId="0" xfId="0" applyNumberFormat="1" applyFont="1"/>
    <xf numFmtId="8" fontId="28" fillId="0" borderId="0" xfId="0" applyNumberFormat="1" applyFont="1"/>
    <xf numFmtId="165" fontId="32" fillId="0" borderId="0" xfId="2" applyNumberFormat="1" applyFont="1" applyFill="1" applyBorder="1"/>
    <xf numFmtId="3" fontId="28" fillId="0" borderId="0" xfId="0" applyNumberFormat="1" applyFont="1"/>
    <xf numFmtId="6" fontId="28" fillId="0" borderId="0" xfId="0" applyNumberFormat="1" applyFont="1"/>
    <xf numFmtId="43" fontId="28" fillId="0" borderId="0" xfId="0" applyNumberFormat="1" applyFont="1"/>
    <xf numFmtId="0" fontId="34" fillId="0" borderId="0" xfId="0" applyFont="1"/>
    <xf numFmtId="0" fontId="32" fillId="0" borderId="0" xfId="0" applyFont="1"/>
    <xf numFmtId="0" fontId="35" fillId="0" borderId="0" xfId="0" applyFont="1"/>
    <xf numFmtId="0" fontId="32" fillId="0" borderId="0" xfId="0" applyFont="1" applyAlignment="1">
      <alignment horizontal="center"/>
    </xf>
    <xf numFmtId="0" fontId="32" fillId="0" borderId="0" xfId="0" applyFont="1" applyAlignment="1">
      <alignment horizontal="left"/>
    </xf>
    <xf numFmtId="0" fontId="32" fillId="0" borderId="0" xfId="0" quotePrefix="1" applyFont="1" applyAlignment="1">
      <alignment horizontal="left"/>
    </xf>
    <xf numFmtId="0" fontId="36" fillId="0" borderId="0" xfId="0" applyFont="1" applyAlignment="1">
      <alignment horizontal="left" wrapText="1"/>
    </xf>
    <xf numFmtId="0" fontId="36" fillId="0" borderId="0" xfId="0" applyFont="1" applyAlignment="1">
      <alignment wrapText="1"/>
    </xf>
    <xf numFmtId="0" fontId="36" fillId="0" borderId="0" xfId="0" applyFont="1" applyAlignment="1">
      <alignment horizontal="right" wrapText="1"/>
    </xf>
    <xf numFmtId="0" fontId="36" fillId="0" borderId="0" xfId="0" quotePrefix="1" applyFont="1" applyAlignment="1">
      <alignment horizontal="right" wrapText="1"/>
    </xf>
    <xf numFmtId="0" fontId="35" fillId="0" borderId="0" xfId="0" applyFont="1" applyAlignment="1">
      <alignment horizontal="left"/>
    </xf>
    <xf numFmtId="0" fontId="32" fillId="2" borderId="0" xfId="0" applyFont="1" applyFill="1" applyAlignment="1">
      <alignment horizontal="right"/>
    </xf>
    <xf numFmtId="3" fontId="32" fillId="7" borderId="0" xfId="0" applyNumberFormat="1" applyFont="1" applyFill="1"/>
    <xf numFmtId="167" fontId="32" fillId="0" borderId="0" xfId="0" applyNumberFormat="1" applyFont="1" applyProtection="1">
      <protection locked="0"/>
    </xf>
    <xf numFmtId="6" fontId="32" fillId="0" borderId="0" xfId="0" applyNumberFormat="1" applyFont="1" applyProtection="1">
      <protection locked="0"/>
    </xf>
    <xf numFmtId="43" fontId="32" fillId="0" borderId="0" xfId="0" applyNumberFormat="1" applyFont="1"/>
    <xf numFmtId="43" fontId="32" fillId="0" borderId="0" xfId="0" applyNumberFormat="1" applyFont="1" applyProtection="1">
      <protection locked="0"/>
    </xf>
    <xf numFmtId="4" fontId="32" fillId="0" borderId="0" xfId="0" applyNumberFormat="1" applyFont="1" applyProtection="1">
      <protection locked="0"/>
    </xf>
    <xf numFmtId="8" fontId="32" fillId="0" borderId="0" xfId="0" applyNumberFormat="1" applyFont="1" applyProtection="1">
      <protection locked="0"/>
    </xf>
    <xf numFmtId="0" fontId="37" fillId="0" borderId="0" xfId="0" quotePrefix="1" applyFont="1" applyAlignment="1">
      <alignment horizontal="left"/>
    </xf>
    <xf numFmtId="4" fontId="28" fillId="0" borderId="0" xfId="0" applyNumberFormat="1" applyFont="1"/>
    <xf numFmtId="0" fontId="29" fillId="0" borderId="1" xfId="0" applyFont="1" applyBorder="1" applyAlignment="1">
      <alignment horizontal="center"/>
    </xf>
    <xf numFmtId="0" fontId="29" fillId="0" borderId="0" xfId="0" applyFont="1" applyAlignment="1">
      <alignment horizontal="center"/>
    </xf>
    <xf numFmtId="0" fontId="29" fillId="0" borderId="13" xfId="0" applyFont="1" applyBorder="1" applyAlignment="1">
      <alignment horizontal="center"/>
    </xf>
    <xf numFmtId="0" fontId="29" fillId="0" borderId="0" xfId="0" applyFont="1" applyAlignment="1">
      <alignment horizontal="center" wrapText="1"/>
    </xf>
    <xf numFmtId="0" fontId="32" fillId="2" borderId="0" xfId="0" applyFont="1" applyFill="1"/>
    <xf numFmtId="0" fontId="32" fillId="0" borderId="0" xfId="0" applyFont="1" applyAlignment="1">
      <alignment horizontal="right"/>
    </xf>
    <xf numFmtId="39" fontId="32" fillId="0" borderId="0" xfId="5" applyNumberFormat="1" applyFont="1" applyFill="1" applyBorder="1" applyProtection="1">
      <protection locked="0"/>
    </xf>
    <xf numFmtId="0" fontId="27" fillId="0" borderId="0" xfId="0" applyFont="1"/>
    <xf numFmtId="0" fontId="39" fillId="0" borderId="0" xfId="0" applyFont="1" applyAlignment="1">
      <alignment horizontal="right"/>
    </xf>
    <xf numFmtId="167" fontId="32" fillId="2" borderId="0" xfId="0" applyNumberFormat="1" applyFont="1" applyFill="1" applyProtection="1">
      <protection locked="0"/>
    </xf>
    <xf numFmtId="40" fontId="28" fillId="0" borderId="0" xfId="0" applyNumberFormat="1" applyFont="1"/>
    <xf numFmtId="10" fontId="32" fillId="2" borderId="0" xfId="0" applyNumberFormat="1" applyFont="1" applyFill="1" applyProtection="1">
      <protection locked="0"/>
    </xf>
    <xf numFmtId="10" fontId="32" fillId="2" borderId="0" xfId="0" applyNumberFormat="1" applyFont="1" applyFill="1"/>
    <xf numFmtId="7" fontId="32" fillId="0" borderId="0" xfId="0" applyNumberFormat="1" applyFont="1" applyProtection="1">
      <protection locked="0"/>
    </xf>
    <xf numFmtId="9" fontId="32" fillId="2" borderId="0" xfId="0" applyNumberFormat="1" applyFont="1" applyFill="1" applyProtection="1">
      <protection locked="0"/>
    </xf>
    <xf numFmtId="165" fontId="32" fillId="2" borderId="0" xfId="0" applyNumberFormat="1" applyFont="1" applyFill="1" applyProtection="1">
      <protection locked="0"/>
    </xf>
    <xf numFmtId="167" fontId="32" fillId="2" borderId="0" xfId="3" applyNumberFormat="1" applyFont="1" applyFill="1" applyBorder="1" applyProtection="1">
      <protection locked="0"/>
    </xf>
    <xf numFmtId="170" fontId="32" fillId="2" borderId="0" xfId="5" applyNumberFormat="1" applyFont="1" applyFill="1" applyBorder="1" applyProtection="1">
      <protection locked="0"/>
    </xf>
    <xf numFmtId="43" fontId="32" fillId="2" borderId="0" xfId="2" applyFont="1" applyFill="1" applyBorder="1" applyProtection="1">
      <protection locked="0"/>
    </xf>
    <xf numFmtId="4" fontId="28" fillId="0" borderId="1" xfId="0" applyNumberFormat="1" applyFont="1" applyBorder="1"/>
    <xf numFmtId="40" fontId="28" fillId="0" borderId="1" xfId="0" applyNumberFormat="1" applyFont="1" applyBorder="1"/>
    <xf numFmtId="0" fontId="29" fillId="0" borderId="0" xfId="0" applyFont="1" applyAlignment="1">
      <alignment horizontal="right" wrapText="1"/>
    </xf>
    <xf numFmtId="2" fontId="29" fillId="0" borderId="0" xfId="0" applyNumberFormat="1" applyFont="1" applyAlignment="1">
      <alignment wrapText="1"/>
    </xf>
    <xf numFmtId="44" fontId="32" fillId="0" borderId="0" xfId="5" applyFont="1" applyFill="1" applyBorder="1" applyProtection="1"/>
    <xf numFmtId="0" fontId="37" fillId="0" borderId="0" xfId="0" applyFont="1" applyAlignment="1">
      <alignment horizontal="left"/>
    </xf>
    <xf numFmtId="8" fontId="32" fillId="0" borderId="20" xfId="0" applyNumberFormat="1" applyFont="1" applyBorder="1"/>
    <xf numFmtId="0" fontId="28" fillId="0" borderId="20" xfId="0" applyFont="1" applyBorder="1"/>
    <xf numFmtId="0" fontId="30" fillId="8" borderId="19" xfId="0" applyFont="1" applyFill="1" applyBorder="1"/>
    <xf numFmtId="0" fontId="30" fillId="0" borderId="0" xfId="0" applyFont="1"/>
    <xf numFmtId="8" fontId="32" fillId="2" borderId="0" xfId="0" applyNumberFormat="1" applyFont="1" applyFill="1"/>
    <xf numFmtId="0" fontId="29" fillId="0" borderId="21" xfId="0" applyFont="1" applyBorder="1"/>
    <xf numFmtId="0" fontId="29" fillId="0" borderId="21" xfId="0" applyFont="1" applyBorder="1" applyAlignment="1">
      <alignment horizontal="center"/>
    </xf>
    <xf numFmtId="39" fontId="22" fillId="0" borderId="0" xfId="5" applyNumberFormat="1" applyFont="1"/>
    <xf numFmtId="0" fontId="28" fillId="2" borderId="1" xfId="0" applyFont="1" applyFill="1" applyBorder="1"/>
    <xf numFmtId="39" fontId="22" fillId="0" borderId="1" xfId="5" applyNumberFormat="1" applyFont="1" applyBorder="1"/>
    <xf numFmtId="44" fontId="22" fillId="0" borderId="1" xfId="5" applyFont="1" applyBorder="1"/>
    <xf numFmtId="8" fontId="28" fillId="2" borderId="0" xfId="0" applyNumberFormat="1" applyFont="1" applyFill="1"/>
    <xf numFmtId="0" fontId="19" fillId="0" borderId="0" xfId="1" applyFont="1" applyAlignment="1">
      <alignment horizontal="left"/>
    </xf>
    <xf numFmtId="166" fontId="32" fillId="2" borderId="0" xfId="0" applyNumberFormat="1" applyFont="1" applyFill="1" applyProtection="1">
      <protection locked="0"/>
    </xf>
    <xf numFmtId="0" fontId="36" fillId="0" borderId="0" xfId="0" applyFont="1" applyAlignment="1">
      <alignment horizontal="center" wrapText="1"/>
    </xf>
    <xf numFmtId="0" fontId="0" fillId="0" borderId="0" xfId="0" applyAlignment="1">
      <alignment horizontal="left" indent="1"/>
    </xf>
    <xf numFmtId="0" fontId="0" fillId="0" borderId="1" xfId="0" applyBorder="1" applyAlignment="1">
      <alignment horizontal="left" indent="1"/>
    </xf>
    <xf numFmtId="0" fontId="0" fillId="0" borderId="1" xfId="0" applyBorder="1"/>
    <xf numFmtId="166" fontId="9" fillId="9" borderId="0" xfId="1" applyNumberFormat="1" applyFont="1" applyFill="1" applyAlignment="1" applyProtection="1">
      <alignment horizontal="right"/>
      <protection locked="0"/>
    </xf>
    <xf numFmtId="166" fontId="8" fillId="9" borderId="0" xfId="0" applyNumberFormat="1" applyFont="1" applyFill="1" applyAlignment="1" applyProtection="1">
      <alignment horizontal="right"/>
      <protection locked="0"/>
    </xf>
    <xf numFmtId="168" fontId="32" fillId="2" borderId="0" xfId="2" applyNumberFormat="1" applyFont="1" applyFill="1" applyProtection="1">
      <protection locked="0"/>
    </xf>
    <xf numFmtId="9" fontId="32" fillId="2" borderId="0" xfId="3" applyFont="1" applyFill="1" applyProtection="1">
      <protection locked="0"/>
    </xf>
    <xf numFmtId="167" fontId="32" fillId="0" borderId="0" xfId="2" applyNumberFormat="1" applyFont="1" applyFill="1" applyProtection="1">
      <protection locked="0"/>
    </xf>
    <xf numFmtId="6" fontId="32" fillId="0" borderId="0" xfId="2" applyNumberFormat="1" applyFont="1" applyFill="1"/>
    <xf numFmtId="43" fontId="32" fillId="0" borderId="0" xfId="2" applyFont="1" applyFill="1"/>
    <xf numFmtId="8" fontId="32" fillId="0" borderId="0" xfId="2" applyNumberFormat="1" applyFont="1" applyFill="1"/>
    <xf numFmtId="8" fontId="32" fillId="0" borderId="0" xfId="5" applyNumberFormat="1" applyFont="1" applyFill="1"/>
    <xf numFmtId="165" fontId="32" fillId="0" borderId="0" xfId="0" applyNumberFormat="1" applyFont="1" applyProtection="1">
      <protection locked="0"/>
    </xf>
    <xf numFmtId="0" fontId="31" fillId="0" borderId="0" xfId="0" applyFont="1" applyAlignment="1">
      <alignment wrapText="1"/>
    </xf>
    <xf numFmtId="3" fontId="32" fillId="0" borderId="0" xfId="0" applyNumberFormat="1" applyFont="1"/>
    <xf numFmtId="43" fontId="32" fillId="0" borderId="0" xfId="5" applyNumberFormat="1" applyFont="1" applyFill="1" applyBorder="1"/>
    <xf numFmtId="0" fontId="32" fillId="2" borderId="0" xfId="0" applyFont="1" applyFill="1" applyAlignment="1" applyProtection="1">
      <alignment wrapText="1"/>
      <protection locked="0"/>
    </xf>
    <xf numFmtId="168" fontId="32" fillId="2" borderId="0" xfId="2" applyNumberFormat="1" applyFont="1" applyFill="1" applyAlignment="1" applyProtection="1">
      <alignment horizontal="right" wrapText="1"/>
      <protection locked="0"/>
    </xf>
    <xf numFmtId="9" fontId="32" fillId="2" borderId="0" xfId="3" applyFont="1" applyFill="1" applyAlignment="1" applyProtection="1">
      <alignment horizontal="right" wrapText="1"/>
      <protection locked="0"/>
    </xf>
    <xf numFmtId="3" fontId="32" fillId="7" borderId="0" xfId="0" applyNumberFormat="1" applyFont="1" applyFill="1" applyAlignment="1">
      <alignment horizontal="right" wrapText="1"/>
    </xf>
    <xf numFmtId="166" fontId="32" fillId="2" borderId="0" xfId="0" applyNumberFormat="1" applyFont="1" applyFill="1" applyAlignment="1" applyProtection="1">
      <alignment horizontal="right" wrapText="1"/>
      <protection locked="0"/>
    </xf>
    <xf numFmtId="0" fontId="32" fillId="2" borderId="0" xfId="0" applyFont="1" applyFill="1" applyAlignment="1" applyProtection="1">
      <alignment horizontal="right" wrapText="1"/>
      <protection locked="0"/>
    </xf>
    <xf numFmtId="0" fontId="32" fillId="2" borderId="0" xfId="0" quotePrefix="1" applyFont="1" applyFill="1" applyAlignment="1" applyProtection="1">
      <alignment horizontal="right" wrapText="1"/>
      <protection locked="0"/>
    </xf>
    <xf numFmtId="0" fontId="32" fillId="2" borderId="0" xfId="0" applyFont="1" applyFill="1" applyAlignment="1" applyProtection="1">
      <alignment horizontal="left" wrapText="1"/>
      <protection locked="0"/>
    </xf>
    <xf numFmtId="167" fontId="32" fillId="0" borderId="0" xfId="0" applyNumberFormat="1" applyFont="1" applyAlignment="1" applyProtection="1">
      <alignment horizontal="right" wrapText="1"/>
      <protection locked="0"/>
    </xf>
    <xf numFmtId="6" fontId="32" fillId="0" borderId="0" xfId="0" applyNumberFormat="1" applyFont="1" applyAlignment="1" applyProtection="1">
      <alignment horizontal="right" wrapText="1"/>
      <protection locked="0"/>
    </xf>
    <xf numFmtId="43" fontId="32" fillId="0" borderId="0" xfId="0" applyNumberFormat="1" applyFont="1" applyAlignment="1" applyProtection="1">
      <alignment horizontal="right" wrapText="1"/>
      <protection locked="0"/>
    </xf>
    <xf numFmtId="165" fontId="32" fillId="0" borderId="0" xfId="0" applyNumberFormat="1" applyFont="1" applyAlignment="1" applyProtection="1">
      <alignment horizontal="right" wrapText="1"/>
      <protection locked="0"/>
    </xf>
    <xf numFmtId="8" fontId="32" fillId="0" borderId="0" xfId="0" applyNumberFormat="1" applyFont="1" applyAlignment="1" applyProtection="1">
      <alignment horizontal="right" wrapText="1"/>
      <protection locked="0"/>
    </xf>
    <xf numFmtId="4" fontId="32" fillId="0" borderId="0" xfId="0" applyNumberFormat="1" applyFont="1" applyAlignment="1" applyProtection="1">
      <alignment horizontal="right" wrapText="1"/>
      <protection locked="0"/>
    </xf>
    <xf numFmtId="43" fontId="45" fillId="0" borderId="0" xfId="0" applyNumberFormat="1" applyFont="1" applyProtection="1">
      <protection locked="0"/>
    </xf>
    <xf numFmtId="168" fontId="32" fillId="2" borderId="0" xfId="2" applyNumberFormat="1" applyFont="1" applyFill="1" applyAlignment="1">
      <alignment horizontal="right"/>
    </xf>
    <xf numFmtId="43" fontId="28" fillId="0" borderId="0" xfId="2" applyFont="1"/>
    <xf numFmtId="3" fontId="32" fillId="2" borderId="0" xfId="0" applyNumberFormat="1" applyFont="1" applyFill="1" applyProtection="1">
      <protection locked="0"/>
    </xf>
    <xf numFmtId="9" fontId="28" fillId="0" borderId="0" xfId="0" applyNumberFormat="1" applyFont="1"/>
    <xf numFmtId="0" fontId="42" fillId="4" borderId="0" xfId="0" applyFont="1" applyFill="1" applyAlignment="1">
      <alignment horizontal="center"/>
    </xf>
    <xf numFmtId="0" fontId="43" fillId="0" borderId="0" xfId="0" applyFont="1" applyAlignment="1">
      <alignment horizontal="center"/>
    </xf>
    <xf numFmtId="3" fontId="32" fillId="0" borderId="0" xfId="0" applyNumberFormat="1" applyFont="1" applyAlignment="1">
      <alignment horizontal="right" wrapText="1"/>
    </xf>
    <xf numFmtId="171" fontId="32" fillId="2" borderId="0" xfId="2" applyNumberFormat="1" applyFont="1" applyFill="1" applyBorder="1" applyProtection="1">
      <protection locked="0"/>
    </xf>
    <xf numFmtId="3" fontId="8" fillId="6" borderId="0" xfId="0" applyNumberFormat="1" applyFont="1" applyFill="1" applyProtection="1">
      <protection locked="0"/>
    </xf>
    <xf numFmtId="2" fontId="0" fillId="0" borderId="0" xfId="0" applyNumberFormat="1"/>
    <xf numFmtId="9" fontId="0" fillId="0" borderId="0" xfId="3" applyFont="1"/>
    <xf numFmtId="9" fontId="0" fillId="0" borderId="1" xfId="3" applyFont="1" applyBorder="1"/>
    <xf numFmtId="0" fontId="12" fillId="0" borderId="9" xfId="1" applyFont="1" applyBorder="1" applyAlignment="1">
      <alignment horizontal="left"/>
    </xf>
    <xf numFmtId="2" fontId="12" fillId="10" borderId="1" xfId="1" applyNumberFormat="1" applyFont="1" applyFill="1" applyBorder="1" applyAlignment="1">
      <alignment horizontal="right"/>
    </xf>
    <xf numFmtId="2" fontId="12" fillId="0" borderId="8" xfId="1" applyNumberFormat="1" applyFont="1" applyBorder="1" applyAlignment="1">
      <alignment horizontal="left"/>
    </xf>
    <xf numFmtId="0" fontId="21" fillId="0" borderId="1" xfId="1" applyFont="1" applyBorder="1"/>
    <xf numFmtId="168" fontId="21" fillId="0" borderId="0" xfId="2" applyNumberFormat="1" applyFont="1" applyAlignment="1" applyProtection="1">
      <alignment horizontal="right"/>
    </xf>
    <xf numFmtId="39" fontId="21" fillId="0" borderId="13" xfId="1" applyNumberFormat="1" applyFont="1" applyBorder="1"/>
    <xf numFmtId="39" fontId="21" fillId="0" borderId="0" xfId="1" applyNumberFormat="1" applyFont="1"/>
    <xf numFmtId="168" fontId="21" fillId="0" borderId="1" xfId="2" applyNumberFormat="1" applyFont="1" applyBorder="1" applyAlignment="1" applyProtection="1">
      <alignment horizontal="right"/>
    </xf>
    <xf numFmtId="39" fontId="21" fillId="0" borderId="1" xfId="1" applyNumberFormat="1" applyFont="1" applyBorder="1"/>
    <xf numFmtId="0" fontId="47" fillId="0" borderId="0" xfId="1" applyFont="1"/>
    <xf numFmtId="0" fontId="47" fillId="0" borderId="0" xfId="1" applyFont="1" applyAlignment="1">
      <alignment horizontal="right"/>
    </xf>
    <xf numFmtId="0" fontId="21" fillId="0" borderId="13" xfId="1" applyFont="1" applyBorder="1"/>
    <xf numFmtId="39" fontId="47" fillId="0" borderId="0" xfId="1" applyNumberFormat="1" applyFont="1"/>
    <xf numFmtId="43" fontId="0" fillId="0" borderId="0" xfId="2" applyFont="1"/>
    <xf numFmtId="168" fontId="0" fillId="0" borderId="0" xfId="2" applyNumberFormat="1" applyFont="1"/>
    <xf numFmtId="168" fontId="0" fillId="0" borderId="1" xfId="2" applyNumberFormat="1" applyFont="1" applyBorder="1"/>
    <xf numFmtId="0" fontId="0" fillId="0" borderId="21" xfId="0" applyBorder="1" applyAlignment="1">
      <alignment horizontal="left" indent="1"/>
    </xf>
    <xf numFmtId="43" fontId="0" fillId="0" borderId="21" xfId="2" applyFont="1" applyBorder="1"/>
    <xf numFmtId="43" fontId="0" fillId="0" borderId="0" xfId="0" applyNumberFormat="1"/>
    <xf numFmtId="3" fontId="0" fillId="0" borderId="0" xfId="0" applyNumberFormat="1"/>
    <xf numFmtId="2" fontId="12" fillId="0" borderId="7" xfId="1" applyNumberFormat="1" applyFont="1" applyBorder="1" applyAlignment="1" applyProtection="1">
      <alignment horizontal="right"/>
      <protection locked="0"/>
    </xf>
    <xf numFmtId="0" fontId="29" fillId="0" borderId="0" xfId="0" applyFont="1" applyAlignment="1">
      <alignment wrapText="1"/>
    </xf>
    <xf numFmtId="39" fontId="22" fillId="2" borderId="0" xfId="5" applyNumberFormat="1" applyFont="1" applyFill="1"/>
    <xf numFmtId="39" fontId="22" fillId="2" borderId="1" xfId="5" applyNumberFormat="1" applyFont="1" applyFill="1" applyBorder="1"/>
    <xf numFmtId="44" fontId="22" fillId="2" borderId="1" xfId="5" applyFont="1" applyFill="1" applyBorder="1"/>
    <xf numFmtId="9" fontId="9" fillId="2" borderId="0" xfId="3" applyFont="1" applyFill="1" applyAlignment="1" applyProtection="1">
      <alignment horizontal="right"/>
      <protection locked="0"/>
    </xf>
    <xf numFmtId="9" fontId="8" fillId="2" borderId="0" xfId="3" applyFont="1" applyFill="1" applyAlignment="1" applyProtection="1">
      <alignment horizontal="right"/>
      <protection locked="0"/>
    </xf>
    <xf numFmtId="9" fontId="11" fillId="0" borderId="0" xfId="3" applyFont="1" applyAlignment="1">
      <alignment horizontal="right"/>
    </xf>
    <xf numFmtId="166" fontId="0" fillId="2" borderId="0" xfId="0" applyNumberFormat="1" applyFill="1"/>
    <xf numFmtId="0" fontId="42" fillId="4" borderId="0" xfId="0" applyFont="1" applyFill="1"/>
    <xf numFmtId="0" fontId="17" fillId="0" borderId="1" xfId="0" applyFont="1" applyBorder="1"/>
    <xf numFmtId="166" fontId="0" fillId="0" borderId="0" xfId="0" applyNumberFormat="1"/>
    <xf numFmtId="9" fontId="8" fillId="6" borderId="0" xfId="3" applyFont="1" applyFill="1" applyAlignment="1" applyProtection="1">
      <alignment horizontal="right"/>
      <protection locked="0"/>
    </xf>
    <xf numFmtId="0" fontId="3" fillId="0" borderId="6" xfId="0" applyFont="1" applyBorder="1"/>
    <xf numFmtId="0" fontId="3" fillId="0" borderId="7" xfId="0" applyFont="1" applyBorder="1"/>
    <xf numFmtId="0" fontId="3" fillId="0" borderId="9" xfId="0" applyFont="1" applyBorder="1"/>
    <xf numFmtId="4" fontId="0" fillId="0" borderId="23" xfId="0" applyNumberFormat="1" applyBorder="1"/>
    <xf numFmtId="4" fontId="0" fillId="0" borderId="24" xfId="0" applyNumberFormat="1" applyBorder="1"/>
    <xf numFmtId="4" fontId="0" fillId="0" borderId="6" xfId="0" applyNumberFormat="1" applyBorder="1"/>
    <xf numFmtId="4" fontId="0" fillId="0" borderId="0" xfId="0" applyNumberFormat="1"/>
    <xf numFmtId="4" fontId="0" fillId="0" borderId="7" xfId="0" applyNumberFormat="1" applyBorder="1"/>
    <xf numFmtId="4" fontId="0" fillId="0" borderId="9" xfId="0" applyNumberFormat="1" applyBorder="1"/>
    <xf numFmtId="4" fontId="0" fillId="0" borderId="1" xfId="0" applyNumberFormat="1" applyBorder="1"/>
    <xf numFmtId="4" fontId="0" fillId="0" borderId="8" xfId="0" applyNumberFormat="1" applyBorder="1"/>
    <xf numFmtId="0" fontId="3" fillId="0" borderId="10" xfId="0" applyFont="1" applyBorder="1"/>
    <xf numFmtId="9" fontId="0" fillId="0" borderId="10" xfId="3" applyFont="1" applyBorder="1"/>
    <xf numFmtId="9" fontId="0" fillId="0" borderId="11" xfId="3" applyFont="1" applyBorder="1"/>
    <xf numFmtId="9" fontId="0" fillId="0" borderId="12" xfId="3" applyFont="1" applyBorder="1"/>
    <xf numFmtId="4" fontId="0" fillId="0" borderId="22" xfId="0" applyNumberFormat="1" applyBorder="1" applyProtection="1">
      <protection hidden="1"/>
    </xf>
    <xf numFmtId="0" fontId="13" fillId="0" borderId="0" xfId="1" applyFont="1"/>
    <xf numFmtId="9" fontId="12" fillId="0" borderId="0" xfId="3" applyFont="1"/>
    <xf numFmtId="43" fontId="12" fillId="0" borderId="1" xfId="2" applyFont="1" applyBorder="1"/>
    <xf numFmtId="43" fontId="12" fillId="0" borderId="25" xfId="2" applyFont="1" applyBorder="1"/>
    <xf numFmtId="43" fontId="12" fillId="0" borderId="26" xfId="2" applyFont="1" applyBorder="1"/>
    <xf numFmtId="167" fontId="50" fillId="0" borderId="0" xfId="3" applyNumberFormat="1" applyFont="1" applyFill="1" applyAlignment="1" applyProtection="1">
      <alignment horizontal="right"/>
      <protection locked="0"/>
    </xf>
    <xf numFmtId="1" fontId="29" fillId="0" borderId="0" xfId="0" applyNumberFormat="1" applyFont="1" applyAlignment="1">
      <alignment wrapText="1"/>
    </xf>
    <xf numFmtId="43" fontId="28" fillId="2" borderId="0" xfId="2" applyFont="1" applyFill="1"/>
    <xf numFmtId="43" fontId="22" fillId="2" borderId="0" xfId="2" applyFont="1" applyFill="1"/>
    <xf numFmtId="43" fontId="28" fillId="2" borderId="1" xfId="2" applyFont="1" applyFill="1" applyBorder="1"/>
    <xf numFmtId="43" fontId="22" fillId="0" borderId="1" xfId="2" applyFont="1" applyBorder="1"/>
    <xf numFmtId="43" fontId="22" fillId="2" borderId="1" xfId="2" applyFont="1" applyFill="1" applyBorder="1"/>
    <xf numFmtId="0" fontId="29" fillId="0" borderId="13" xfId="0" applyFont="1" applyBorder="1" applyAlignment="1">
      <alignment horizontal="right"/>
    </xf>
    <xf numFmtId="0" fontId="29" fillId="0" borderId="1" xfId="0" applyFont="1" applyBorder="1" applyAlignment="1">
      <alignment horizontal="right"/>
    </xf>
    <xf numFmtId="10" fontId="8" fillId="6" borderId="0" xfId="3" applyNumberFormat="1" applyFont="1" applyFill="1" applyBorder="1" applyProtection="1">
      <protection locked="0"/>
    </xf>
    <xf numFmtId="2" fontId="9" fillId="2" borderId="0" xfId="1" applyNumberFormat="1" applyFont="1" applyFill="1" applyAlignment="1" applyProtection="1">
      <alignment horizontal="right"/>
      <protection locked="0"/>
    </xf>
    <xf numFmtId="0" fontId="3" fillId="0" borderId="1" xfId="0" applyFont="1" applyBorder="1"/>
    <xf numFmtId="0" fontId="46" fillId="0" borderId="1" xfId="1" applyFont="1" applyBorder="1" applyAlignment="1">
      <alignment horizontal="left"/>
    </xf>
    <xf numFmtId="2" fontId="21" fillId="0" borderId="0" xfId="0" applyNumberFormat="1" applyFont="1" applyAlignment="1">
      <alignment horizontal="left"/>
    </xf>
    <xf numFmtId="166" fontId="21" fillId="0" borderId="13" xfId="0" applyNumberFormat="1" applyFont="1" applyBorder="1" applyAlignment="1">
      <alignment horizontal="right"/>
    </xf>
    <xf numFmtId="2" fontId="21" fillId="0" borderId="0" xfId="0" applyNumberFormat="1" applyFont="1"/>
    <xf numFmtId="3" fontId="21" fillId="0" borderId="0" xfId="0" applyNumberFormat="1" applyFont="1" applyAlignment="1">
      <alignment horizontal="right"/>
    </xf>
    <xf numFmtId="1" fontId="21" fillId="0" borderId="0" xfId="0" applyNumberFormat="1" applyFont="1" applyAlignment="1">
      <alignment horizontal="right"/>
    </xf>
    <xf numFmtId="2" fontId="21" fillId="0" borderId="0" xfId="0" applyNumberFormat="1" applyFont="1" applyAlignment="1">
      <alignment horizontal="right"/>
    </xf>
    <xf numFmtId="4" fontId="21" fillId="0" borderId="0" xfId="1" applyNumberFormat="1" applyFont="1"/>
    <xf numFmtId="2" fontId="21" fillId="0" borderId="0" xfId="1" applyNumberFormat="1" applyFont="1"/>
    <xf numFmtId="4" fontId="21" fillId="0" borderId="1" xfId="1" applyNumberFormat="1" applyFont="1" applyBorder="1"/>
    <xf numFmtId="2" fontId="21" fillId="0" borderId="1" xfId="0" applyNumberFormat="1" applyFont="1" applyBorder="1" applyAlignment="1">
      <alignment horizontal="right"/>
    </xf>
    <xf numFmtId="2" fontId="21" fillId="0" borderId="1" xfId="1" applyNumberFormat="1" applyFont="1" applyBorder="1"/>
    <xf numFmtId="2" fontId="47" fillId="0" borderId="0" xfId="0" applyNumberFormat="1" applyFont="1" applyAlignment="1">
      <alignment horizontal="left"/>
    </xf>
    <xf numFmtId="0" fontId="47" fillId="0" borderId="0" xfId="0" applyFont="1" applyAlignment="1">
      <alignment horizontal="right"/>
    </xf>
    <xf numFmtId="2" fontId="47" fillId="0" borderId="0" xfId="0" applyNumberFormat="1" applyFont="1" applyAlignment="1">
      <alignment horizontal="right"/>
    </xf>
    <xf numFmtId="0" fontId="47" fillId="0" borderId="1" xfId="1" applyFont="1" applyBorder="1"/>
    <xf numFmtId="0" fontId="47" fillId="0" borderId="1" xfId="1" applyFont="1" applyBorder="1" applyAlignment="1">
      <alignment horizontal="right"/>
    </xf>
    <xf numFmtId="0" fontId="47" fillId="0" borderId="1" xfId="1" applyFont="1" applyBorder="1" applyAlignment="1">
      <alignment horizontal="center"/>
    </xf>
    <xf numFmtId="0" fontId="0" fillId="7" borderId="0" xfId="0" applyFill="1"/>
    <xf numFmtId="0" fontId="3" fillId="7" borderId="0" xfId="0" applyFont="1" applyFill="1"/>
    <xf numFmtId="0" fontId="3" fillId="7" borderId="0" xfId="0" applyFont="1" applyFill="1" applyAlignment="1">
      <alignment horizontal="left" indent="4"/>
    </xf>
    <xf numFmtId="0" fontId="9" fillId="7" borderId="0" xfId="0" applyFont="1" applyFill="1" applyAlignment="1">
      <alignment horizontal="left" vertical="center" wrapText="1"/>
    </xf>
    <xf numFmtId="0" fontId="6" fillId="7" borderId="0" xfId="0" applyFont="1" applyFill="1"/>
    <xf numFmtId="0" fontId="11" fillId="0" borderId="0" xfId="1" applyFont="1"/>
    <xf numFmtId="165" fontId="12" fillId="0" borderId="0" xfId="5" applyNumberFormat="1" applyFont="1"/>
    <xf numFmtId="165" fontId="12" fillId="0" borderId="27" xfId="5" applyNumberFormat="1" applyFont="1" applyBorder="1"/>
    <xf numFmtId="165" fontId="12" fillId="0" borderId="13" xfId="5" applyNumberFormat="1" applyFont="1" applyBorder="1"/>
    <xf numFmtId="165" fontId="12" fillId="11" borderId="13" xfId="5" applyNumberFormat="1" applyFont="1" applyFill="1" applyBorder="1"/>
    <xf numFmtId="165" fontId="12" fillId="0" borderId="28" xfId="5" applyNumberFormat="1" applyFont="1" applyBorder="1"/>
    <xf numFmtId="165" fontId="12" fillId="0" borderId="29" xfId="5" applyNumberFormat="1" applyFont="1" applyBorder="1"/>
    <xf numFmtId="165" fontId="12" fillId="0" borderId="0" xfId="5" applyNumberFormat="1" applyFont="1" applyBorder="1"/>
    <xf numFmtId="165" fontId="12" fillId="11" borderId="0" xfId="5" applyNumberFormat="1" applyFont="1" applyFill="1" applyBorder="1"/>
    <xf numFmtId="165" fontId="12" fillId="0" borderId="25" xfId="5" applyNumberFormat="1" applyFont="1" applyBorder="1"/>
    <xf numFmtId="165" fontId="12" fillId="11" borderId="29" xfId="5" applyNumberFormat="1" applyFont="1" applyFill="1" applyBorder="1"/>
    <xf numFmtId="165" fontId="12" fillId="11" borderId="25" xfId="5" applyNumberFormat="1" applyFont="1" applyFill="1" applyBorder="1"/>
    <xf numFmtId="165" fontId="12" fillId="0" borderId="30" xfId="5" applyNumberFormat="1" applyFont="1" applyBorder="1"/>
    <xf numFmtId="165" fontId="12" fillId="0" borderId="1" xfId="5" applyNumberFormat="1" applyFont="1" applyBorder="1"/>
    <xf numFmtId="165" fontId="12" fillId="11" borderId="1" xfId="5" applyNumberFormat="1" applyFont="1" applyFill="1" applyBorder="1"/>
    <xf numFmtId="165" fontId="12" fillId="0" borderId="31" xfId="5" applyNumberFormat="1" applyFont="1" applyBorder="1"/>
    <xf numFmtId="43" fontId="12" fillId="0" borderId="0" xfId="2" applyFont="1" applyBorder="1"/>
    <xf numFmtId="0" fontId="12" fillId="0" borderId="13" xfId="1" applyFont="1" applyBorder="1"/>
    <xf numFmtId="0" fontId="28" fillId="2" borderId="0" xfId="0" applyFont="1" applyFill="1" applyProtection="1">
      <protection locked="0"/>
    </xf>
    <xf numFmtId="4" fontId="28" fillId="2" borderId="0" xfId="0" applyNumberFormat="1" applyFont="1" applyFill="1" applyProtection="1">
      <protection locked="0"/>
    </xf>
    <xf numFmtId="0" fontId="28" fillId="2" borderId="1" xfId="0" applyFont="1" applyFill="1" applyBorder="1" applyProtection="1">
      <protection locked="0"/>
    </xf>
    <xf numFmtId="4" fontId="28" fillId="2" borderId="1" xfId="0" applyNumberFormat="1" applyFont="1" applyFill="1" applyBorder="1" applyProtection="1">
      <protection locked="0"/>
    </xf>
    <xf numFmtId="0" fontId="20" fillId="4" borderId="3" xfId="6" applyFont="1" applyFill="1" applyBorder="1" applyAlignment="1">
      <alignment horizontal="center"/>
    </xf>
    <xf numFmtId="0" fontId="20" fillId="4" borderId="4" xfId="6" applyFont="1" applyFill="1" applyBorder="1" applyAlignment="1">
      <alignment horizontal="center"/>
    </xf>
    <xf numFmtId="0" fontId="20" fillId="4" borderId="14" xfId="6" applyFont="1" applyFill="1" applyBorder="1" applyAlignment="1">
      <alignment horizontal="center"/>
    </xf>
    <xf numFmtId="0" fontId="0" fillId="7" borderId="0" xfId="0" applyFill="1" applyAlignment="1">
      <alignment horizontal="right"/>
    </xf>
    <xf numFmtId="0" fontId="0" fillId="7" borderId="0" xfId="0" applyFill="1"/>
    <xf numFmtId="0" fontId="8" fillId="7" borderId="0" xfId="0" applyFont="1" applyFill="1" applyAlignment="1">
      <alignment horizontal="center" wrapText="1"/>
    </xf>
    <xf numFmtId="0" fontId="5" fillId="4" borderId="3" xfId="0" applyFont="1" applyFill="1" applyBorder="1"/>
    <xf numFmtId="0" fontId="5" fillId="4" borderId="4" xfId="0" applyFont="1" applyFill="1" applyBorder="1"/>
    <xf numFmtId="0" fontId="17" fillId="0" borderId="0" xfId="0" applyFont="1" applyAlignment="1">
      <alignment horizontal="center"/>
    </xf>
    <xf numFmtId="0" fontId="20" fillId="4" borderId="5" xfId="6" applyFont="1" applyFill="1" applyBorder="1" applyAlignment="1">
      <alignment horizontal="left"/>
    </xf>
    <xf numFmtId="0" fontId="20" fillId="4" borderId="15" xfId="6" applyFont="1" applyFill="1" applyBorder="1" applyAlignment="1">
      <alignment horizontal="left"/>
    </xf>
    <xf numFmtId="0" fontId="17" fillId="0" borderId="1" xfId="0" applyFont="1" applyBorder="1" applyAlignment="1">
      <alignment horizontal="center"/>
    </xf>
    <xf numFmtId="0" fontId="15" fillId="0" borderId="0" xfId="0" applyFont="1" applyAlignment="1">
      <alignment horizontal="center"/>
    </xf>
    <xf numFmtId="0" fontId="43" fillId="0" borderId="0" xfId="0" applyFont="1" applyAlignment="1">
      <alignment horizontal="center"/>
    </xf>
    <xf numFmtId="0" fontId="42" fillId="4" borderId="0" xfId="0" applyFont="1" applyFill="1" applyAlignment="1">
      <alignment horizontal="center"/>
    </xf>
    <xf numFmtId="0" fontId="29" fillId="0" borderId="13" xfId="0" applyFont="1" applyBorder="1" applyAlignment="1">
      <alignment horizontal="left"/>
    </xf>
    <xf numFmtId="0" fontId="29" fillId="0" borderId="1" xfId="0" applyFont="1" applyBorder="1" applyAlignment="1">
      <alignment horizontal="left"/>
    </xf>
    <xf numFmtId="0" fontId="29" fillId="0" borderId="13" xfId="0" applyFont="1" applyBorder="1" applyAlignment="1">
      <alignment horizontal="center"/>
    </xf>
    <xf numFmtId="0" fontId="29" fillId="0" borderId="1" xfId="0" applyFont="1" applyBorder="1" applyAlignment="1">
      <alignment horizontal="center"/>
    </xf>
    <xf numFmtId="0" fontId="29" fillId="0" borderId="13" xfId="0" applyFont="1" applyBorder="1" applyAlignment="1">
      <alignment horizontal="center" wrapText="1"/>
    </xf>
    <xf numFmtId="0" fontId="29" fillId="0" borderId="1" xfId="0" applyFont="1" applyBorder="1" applyAlignment="1">
      <alignment horizontal="center" wrapText="1"/>
    </xf>
    <xf numFmtId="0" fontId="29" fillId="0" borderId="0" xfId="0" applyFont="1" applyAlignment="1">
      <alignment horizontal="center"/>
    </xf>
    <xf numFmtId="0" fontId="29" fillId="0" borderId="0" xfId="0" applyFont="1" applyAlignment="1">
      <alignment horizontal="left"/>
    </xf>
    <xf numFmtId="0" fontId="29" fillId="0" borderId="0" xfId="0" applyFont="1" applyAlignment="1">
      <alignment horizontal="center" wrapText="1"/>
    </xf>
    <xf numFmtId="0" fontId="28" fillId="0" borderId="0" xfId="0" applyFont="1" applyAlignment="1">
      <alignment horizontal="left" wrapText="1"/>
    </xf>
    <xf numFmtId="0" fontId="20" fillId="4" borderId="5" xfId="6" applyFont="1" applyFill="1" applyBorder="1" applyAlignment="1">
      <alignment horizontal="center"/>
    </xf>
    <xf numFmtId="0" fontId="20" fillId="4" borderId="15" xfId="6" applyFont="1" applyFill="1" applyBorder="1" applyAlignment="1">
      <alignment horizontal="center"/>
    </xf>
    <xf numFmtId="0" fontId="20" fillId="4" borderId="16" xfId="6" applyFont="1" applyFill="1" applyBorder="1" applyAlignment="1">
      <alignment horizontal="center"/>
    </xf>
    <xf numFmtId="0" fontId="15" fillId="0" borderId="1" xfId="1" applyFont="1" applyBorder="1" applyAlignment="1">
      <alignment horizontal="center"/>
    </xf>
    <xf numFmtId="0" fontId="15" fillId="0" borderId="25" xfId="1" applyFont="1" applyBorder="1" applyAlignment="1">
      <alignment horizontal="center" vertical="center" textRotation="90"/>
    </xf>
    <xf numFmtId="0" fontId="49" fillId="4" borderId="5" xfId="6" applyFont="1" applyFill="1" applyBorder="1" applyAlignment="1">
      <alignment horizontal="center"/>
    </xf>
    <xf numFmtId="0" fontId="49" fillId="4" borderId="15" xfId="6" applyFont="1" applyFill="1" applyBorder="1" applyAlignment="1">
      <alignment horizontal="center"/>
    </xf>
    <xf numFmtId="0" fontId="49" fillId="4" borderId="16" xfId="6" applyFont="1" applyFill="1" applyBorder="1" applyAlignment="1">
      <alignment horizontal="center"/>
    </xf>
    <xf numFmtId="166" fontId="21" fillId="0" borderId="0" xfId="0" applyNumberFormat="1" applyFont="1" applyAlignment="1">
      <alignment horizontal="right"/>
    </xf>
    <xf numFmtId="10" fontId="21" fillId="0" borderId="0" xfId="1" applyNumberFormat="1" applyFont="1"/>
  </cellXfs>
  <cellStyles count="7">
    <cellStyle name="Comma" xfId="2" builtinId="3"/>
    <cellStyle name="Currency" xfId="5" builtinId="4"/>
    <cellStyle name="Normal" xfId="0" builtinId="0"/>
    <cellStyle name="Normal 2" xfId="1" xr:uid="{00000000-0005-0000-0000-000001000000}"/>
    <cellStyle name="Normal 2 2" xfId="6" xr:uid="{F63A5185-3492-45C4-AD44-1405810C5A33}"/>
    <cellStyle name="Output" xfId="4" builtinId="21"/>
    <cellStyle name="Percent" xfId="3" builtinId="5"/>
  </cellStyles>
  <dxfs count="92">
    <dxf>
      <font>
        <color theme="2" tint="-0.499984740745262"/>
      </font>
    </dxf>
    <dxf>
      <font>
        <color theme="2" tint="-0.499984740745262"/>
      </font>
    </dxf>
    <dxf>
      <font>
        <b val="0"/>
        <i/>
        <condense val="0"/>
        <extend val="0"/>
      </font>
    </dxf>
    <dxf>
      <font>
        <color theme="2" tint="-0.499984740745262"/>
      </font>
    </dxf>
    <dxf>
      <font>
        <color theme="2" tint="-0.499984740745262"/>
      </font>
    </dxf>
    <dxf>
      <font>
        <b val="0"/>
        <i/>
        <condense val="0"/>
        <extend val="0"/>
      </font>
    </dxf>
    <dxf>
      <font>
        <color theme="2" tint="-0.499984740745262"/>
      </font>
    </dxf>
    <dxf>
      <font>
        <color theme="2" tint="-0.499984740745262"/>
      </font>
    </dxf>
    <dxf>
      <font>
        <b val="0"/>
        <i/>
        <condense val="0"/>
        <extend val="0"/>
      </font>
    </dxf>
    <dxf>
      <font>
        <color theme="2" tint="-0.499984740745262"/>
      </font>
    </dxf>
    <dxf>
      <font>
        <color theme="2" tint="-0.499984740745262"/>
      </font>
    </dxf>
    <dxf>
      <font>
        <b val="0"/>
        <i/>
        <condense val="0"/>
        <extend val="0"/>
      </font>
    </dxf>
    <dxf>
      <font>
        <color theme="2" tint="-0.499984740745262"/>
      </font>
    </dxf>
    <dxf>
      <font>
        <b val="0"/>
        <i/>
        <condense val="0"/>
        <extend val="0"/>
      </font>
    </dxf>
    <dxf>
      <font>
        <color theme="2" tint="-0.499984740745262"/>
      </font>
    </dxf>
    <dxf>
      <font>
        <b val="0"/>
        <i/>
        <condense val="0"/>
        <extend val="0"/>
      </font>
    </dxf>
    <dxf>
      <font>
        <strike val="0"/>
        <outline val="0"/>
        <shadow val="0"/>
        <u val="none"/>
        <vertAlign val="baseline"/>
        <sz val="10"/>
        <color auto="1"/>
        <name val="Segoe UI"/>
        <family val="2"/>
        <scheme val="none"/>
      </font>
      <fill>
        <patternFill patternType="none">
          <fgColor indexed="64"/>
          <bgColor auto="1"/>
        </patternFill>
      </fill>
    </dxf>
    <dxf>
      <font>
        <b val="0"/>
        <i val="0"/>
        <strike val="0"/>
        <condense val="0"/>
        <extend val="0"/>
        <outline val="0"/>
        <shadow val="0"/>
        <u val="none"/>
        <vertAlign val="baseline"/>
        <sz val="10"/>
        <color auto="1"/>
        <name val="Segoe UI"/>
        <family val="2"/>
        <scheme val="none"/>
      </font>
    </dxf>
    <dxf>
      <font>
        <strike val="0"/>
        <outline val="0"/>
        <shadow val="0"/>
        <u val="none"/>
        <vertAlign val="baseline"/>
        <sz val="10"/>
        <name val="Segoe UI"/>
        <family val="2"/>
        <scheme val="none"/>
      </font>
    </dxf>
    <dxf>
      <font>
        <b val="0"/>
        <i val="0"/>
        <strike val="0"/>
        <condense val="0"/>
        <extend val="0"/>
        <outline val="0"/>
        <shadow val="0"/>
        <u val="none"/>
        <vertAlign val="baseline"/>
        <sz val="10"/>
        <color rgb="FFF1B82D"/>
        <name val="Segoe UI"/>
        <family val="2"/>
        <scheme val="none"/>
      </font>
      <alignment horizontal="right" vertical="bottom" textRotation="0" wrapText="1" indent="0" justifyLastLine="0" shrinkToFit="0" readingOrder="0"/>
    </dxf>
    <dxf>
      <font>
        <b val="0"/>
        <i val="0"/>
        <strike val="0"/>
        <condense val="0"/>
        <extend val="0"/>
        <outline val="0"/>
        <shadow val="0"/>
        <u val="none"/>
        <vertAlign val="baseline"/>
        <sz val="10"/>
        <color auto="1"/>
        <name val="Segoe UI"/>
        <family val="2"/>
        <scheme val="none"/>
      </font>
      <numFmt numFmtId="35" formatCode="_(* #,##0.00_);_(* \(#,##0.00\);_(* &quot;-&quot;??_);_(@_)"/>
      <fill>
        <patternFill patternType="none">
          <fgColor indexed="64"/>
          <bgColor auto="1"/>
        </patternFill>
      </fill>
      <protection locked="0" hidden="0"/>
    </dxf>
    <dxf>
      <font>
        <b val="0"/>
        <i val="0"/>
        <strike val="0"/>
        <condense val="0"/>
        <extend val="0"/>
        <outline val="0"/>
        <shadow val="0"/>
        <u val="none"/>
        <vertAlign val="baseline"/>
        <sz val="10"/>
        <color auto="1"/>
        <name val="Segoe UI"/>
        <family val="2"/>
        <scheme val="none"/>
      </font>
      <numFmt numFmtId="4" formatCode="#,##0.00"/>
      <fill>
        <patternFill patternType="none">
          <fgColor indexed="64"/>
          <bgColor auto="1"/>
        </patternFill>
      </fill>
      <protection locked="0" hidden="0"/>
    </dxf>
    <dxf>
      <font>
        <b val="0"/>
        <i val="0"/>
        <strike val="0"/>
        <condense val="0"/>
        <extend val="0"/>
        <outline val="0"/>
        <shadow val="0"/>
        <u val="none"/>
        <vertAlign val="baseline"/>
        <sz val="10"/>
        <color auto="1"/>
        <name val="Segoe UI"/>
        <family val="2"/>
        <scheme val="none"/>
      </font>
      <numFmt numFmtId="12" formatCode="&quot;$&quot;#,##0.00_);[Red]\(&quot;$&quot;#,##0.00\)"/>
      <fill>
        <patternFill patternType="none">
          <fgColor indexed="64"/>
          <bgColor auto="1"/>
        </patternFill>
      </fill>
      <protection locked="0" hidden="0"/>
    </dxf>
    <dxf>
      <font>
        <b val="0"/>
        <i val="0"/>
        <strike val="0"/>
        <condense val="0"/>
        <extend val="0"/>
        <outline val="0"/>
        <shadow val="0"/>
        <u val="none"/>
        <vertAlign val="baseline"/>
        <sz val="10"/>
        <color auto="1"/>
        <name val="Segoe UI"/>
        <family val="2"/>
        <scheme val="none"/>
      </font>
      <numFmt numFmtId="35" formatCode="_(* #,##0.00_);_(* \(#,##0.00\);_(* &quot;-&quot;??_);_(@_)"/>
      <fill>
        <patternFill patternType="none">
          <fgColor indexed="64"/>
          <bgColor auto="1"/>
        </patternFill>
      </fill>
      <protection locked="0" hidden="0"/>
    </dxf>
    <dxf>
      <font>
        <b val="0"/>
        <i val="0"/>
        <strike val="0"/>
        <condense val="0"/>
        <extend val="0"/>
        <outline val="0"/>
        <shadow val="0"/>
        <u val="none"/>
        <vertAlign val="baseline"/>
        <sz val="10"/>
        <color auto="1"/>
        <name val="Segoe UI"/>
        <family val="2"/>
        <scheme val="none"/>
      </font>
      <numFmt numFmtId="35" formatCode="_(* #,##0.00_);_(* \(#,##0.00\);_(* &quot;-&quot;??_);_(@_)"/>
      <fill>
        <patternFill patternType="none">
          <fgColor indexed="64"/>
          <bgColor auto="1"/>
        </patternFill>
      </fill>
      <protection locked="0" hidden="0"/>
    </dxf>
    <dxf>
      <font>
        <b val="0"/>
        <i val="0"/>
        <strike val="0"/>
        <condense val="0"/>
        <extend val="0"/>
        <outline val="0"/>
        <shadow val="0"/>
        <u val="none"/>
        <vertAlign val="baseline"/>
        <sz val="10"/>
        <color auto="1"/>
        <name val="Segoe UI"/>
        <family val="2"/>
        <scheme val="none"/>
      </font>
      <numFmt numFmtId="10" formatCode="&quot;$&quot;#,##0_);[Red]\(&quot;$&quot;#,##0\)"/>
      <fill>
        <patternFill patternType="none">
          <fgColor indexed="64"/>
          <bgColor auto="1"/>
        </patternFill>
      </fill>
      <protection locked="0" hidden="0"/>
    </dxf>
    <dxf>
      <font>
        <b val="0"/>
        <i val="0"/>
        <strike val="0"/>
        <condense val="0"/>
        <extend val="0"/>
        <outline val="0"/>
        <shadow val="0"/>
        <u val="none"/>
        <vertAlign val="baseline"/>
        <sz val="10"/>
        <color auto="1"/>
        <name val="Segoe UI"/>
        <family val="2"/>
        <scheme val="none"/>
      </font>
      <numFmt numFmtId="167" formatCode="0.0%"/>
      <fill>
        <patternFill patternType="none">
          <fgColor indexed="64"/>
          <bgColor auto="1"/>
        </patternFill>
      </fill>
      <protection locked="0" hidden="0"/>
    </dxf>
    <dxf>
      <font>
        <b val="0"/>
        <i val="0"/>
        <strike val="0"/>
        <condense val="0"/>
        <extend val="0"/>
        <outline val="0"/>
        <shadow val="0"/>
        <u val="none"/>
        <vertAlign val="baseline"/>
        <sz val="10"/>
        <color auto="1"/>
        <name val="Segoe UI"/>
        <family val="2"/>
        <scheme val="none"/>
      </font>
      <fill>
        <patternFill patternType="solid">
          <fgColor indexed="64"/>
          <bgColor theme="2"/>
        </patternFill>
      </fill>
      <protection locked="0" hidden="0"/>
    </dxf>
    <dxf>
      <font>
        <b val="0"/>
        <i val="0"/>
        <strike val="0"/>
        <condense val="0"/>
        <extend val="0"/>
        <outline val="0"/>
        <shadow val="0"/>
        <u val="none"/>
        <vertAlign val="baseline"/>
        <sz val="10"/>
        <color auto="1"/>
        <name val="Segoe UI"/>
        <family val="2"/>
        <scheme val="none"/>
      </font>
      <fill>
        <patternFill patternType="solid">
          <fgColor indexed="64"/>
          <bgColor theme="2"/>
        </patternFill>
      </fill>
      <protection locked="0" hidden="0"/>
    </dxf>
    <dxf>
      <font>
        <b val="0"/>
        <i val="0"/>
        <strike val="0"/>
        <condense val="0"/>
        <extend val="0"/>
        <outline val="0"/>
        <shadow val="0"/>
        <u val="none"/>
        <vertAlign val="baseline"/>
        <sz val="10"/>
        <color auto="1"/>
        <name val="Segoe UI"/>
        <family val="2"/>
        <scheme val="none"/>
      </font>
      <fill>
        <patternFill patternType="solid">
          <fgColor indexed="64"/>
          <bgColor theme="2"/>
        </patternFill>
      </fill>
      <protection locked="0" hidden="0"/>
    </dxf>
    <dxf>
      <font>
        <b val="0"/>
        <i val="0"/>
        <strike val="0"/>
        <condense val="0"/>
        <extend val="0"/>
        <outline val="0"/>
        <shadow val="0"/>
        <u val="none"/>
        <vertAlign val="baseline"/>
        <sz val="10"/>
        <color auto="1"/>
        <name val="Segoe UI"/>
        <family val="2"/>
        <scheme val="none"/>
      </font>
      <fill>
        <patternFill patternType="solid">
          <fgColor indexed="64"/>
          <bgColor theme="2"/>
        </patternFill>
      </fill>
      <protection locked="0" hidden="0"/>
    </dxf>
    <dxf>
      <font>
        <b val="0"/>
        <i val="0"/>
        <strike val="0"/>
        <condense val="0"/>
        <extend val="0"/>
        <outline val="0"/>
        <shadow val="0"/>
        <u val="none"/>
        <vertAlign val="baseline"/>
        <sz val="10"/>
        <color auto="1"/>
        <name val="Segoe UI"/>
        <family val="2"/>
        <scheme val="none"/>
      </font>
      <numFmt numFmtId="166" formatCode="0.0"/>
      <fill>
        <patternFill patternType="solid">
          <fgColor indexed="64"/>
          <bgColor theme="2"/>
        </patternFill>
      </fill>
      <protection locked="0" hidden="0"/>
    </dxf>
    <dxf>
      <font>
        <b val="0"/>
        <i val="0"/>
        <strike val="0"/>
        <condense val="0"/>
        <extend val="0"/>
        <outline val="0"/>
        <shadow val="0"/>
        <u val="none"/>
        <vertAlign val="baseline"/>
        <sz val="10"/>
        <color auto="1"/>
        <name val="Segoe UI"/>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Segoe UI"/>
        <family val="2"/>
        <scheme val="none"/>
      </font>
      <numFmt numFmtId="3" formatCode="#,##0"/>
      <fill>
        <patternFill patternType="solid">
          <fgColor indexed="64"/>
          <bgColor theme="0"/>
        </patternFill>
      </fill>
    </dxf>
    <dxf>
      <font>
        <b val="0"/>
        <i val="0"/>
        <strike val="0"/>
        <condense val="0"/>
        <extend val="0"/>
        <outline val="0"/>
        <shadow val="0"/>
        <u val="none"/>
        <vertAlign val="baseline"/>
        <sz val="10"/>
        <color auto="1"/>
        <name val="Segoe UI"/>
        <family val="2"/>
        <scheme val="none"/>
      </font>
      <fill>
        <patternFill patternType="solid">
          <fgColor indexed="64"/>
          <bgColor theme="2"/>
        </patternFill>
      </fill>
      <protection locked="0" hidden="0"/>
    </dxf>
    <dxf>
      <font>
        <b val="0"/>
        <i val="0"/>
        <strike val="0"/>
        <condense val="0"/>
        <extend val="0"/>
        <outline val="0"/>
        <shadow val="0"/>
        <u val="none"/>
        <vertAlign val="baseline"/>
        <sz val="10"/>
        <color auto="1"/>
        <name val="Segoe UI"/>
        <family val="2"/>
        <scheme val="none"/>
      </font>
      <numFmt numFmtId="168" formatCode="_(* #,##0_);_(* \(#,##0\);_(* &quot;-&quot;??_);_(@_)"/>
      <fill>
        <patternFill patternType="solid">
          <fgColor indexed="64"/>
          <bgColor theme="2"/>
        </patternFill>
      </fill>
      <protection locked="0" hidden="0"/>
    </dxf>
    <dxf>
      <font>
        <b val="0"/>
        <i val="0"/>
        <strike val="0"/>
        <condense val="0"/>
        <extend val="0"/>
        <outline val="0"/>
        <shadow val="0"/>
        <u val="none"/>
        <vertAlign val="baseline"/>
        <sz val="10"/>
        <color auto="1"/>
        <name val="Segoe UI"/>
        <family val="2"/>
        <scheme val="none"/>
      </font>
      <fill>
        <patternFill patternType="solid">
          <fgColor indexed="64"/>
          <bgColor theme="2"/>
        </patternFill>
      </fill>
      <protection locked="0" hidden="0"/>
    </dxf>
    <dxf>
      <font>
        <b val="0"/>
        <i val="0"/>
        <strike val="0"/>
        <condense val="0"/>
        <extend val="0"/>
        <outline val="0"/>
        <shadow val="0"/>
        <u val="none"/>
        <vertAlign val="baseline"/>
        <sz val="10"/>
        <color auto="1"/>
        <name val="Segoe UI"/>
        <family val="2"/>
        <scheme val="none"/>
      </font>
      <fill>
        <patternFill patternType="solid">
          <fgColor indexed="64"/>
          <bgColor theme="2"/>
        </patternFill>
      </fill>
      <alignment horizontal="right" vertical="bottom" textRotation="0" wrapText="0" indent="0" justifyLastLine="0" shrinkToFit="0" readingOrder="0"/>
    </dxf>
    <dxf>
      <font>
        <b val="0"/>
        <i val="0"/>
        <strike val="0"/>
        <condense val="0"/>
        <extend val="0"/>
        <outline val="0"/>
        <shadow val="0"/>
        <u val="none"/>
        <vertAlign val="baseline"/>
        <sz val="10"/>
        <color indexed="8"/>
        <name val="Segoe UI"/>
        <family val="2"/>
        <scheme val="none"/>
      </font>
      <alignment horizontal="left" vertical="bottom" textRotation="0" wrapText="0" indent="0" justifyLastLine="0" shrinkToFit="0" readingOrder="0"/>
    </dxf>
    <dxf>
      <font>
        <b val="0"/>
        <i val="0"/>
        <strike val="0"/>
        <condense val="0"/>
        <extend val="0"/>
        <outline val="0"/>
        <shadow val="0"/>
        <u val="none"/>
        <vertAlign val="baseline"/>
        <sz val="10"/>
        <color indexed="12"/>
        <name val="Segoe UI"/>
        <family val="2"/>
        <scheme val="none"/>
      </font>
      <fill>
        <patternFill patternType="solid">
          <fgColor indexed="64"/>
          <bgColor rgb="FFFFFF66"/>
        </patternFill>
      </fill>
      <protection locked="0" hidden="0"/>
    </dxf>
    <dxf>
      <font>
        <b val="0"/>
        <i val="0"/>
        <strike val="0"/>
        <condense val="0"/>
        <extend val="0"/>
        <outline val="0"/>
        <shadow val="0"/>
        <u val="none"/>
        <vertAlign val="baseline"/>
        <sz val="10"/>
        <color rgb="FFF1B82D"/>
        <name val="Segoe UI"/>
        <family val="2"/>
        <scheme val="none"/>
      </font>
      <alignment horizontal="left" vertical="bottom" textRotation="0" wrapText="1" indent="0" justifyLastLine="0" shrinkToFit="0" readingOrder="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right" vertical="bottom"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0"/>
        <color auto="1"/>
        <name val="Segoe UI"/>
        <family val="2"/>
        <scheme val="none"/>
      </font>
      <fill>
        <patternFill patternType="solid">
          <fgColor indexed="64"/>
          <bgColor theme="2"/>
        </patternFill>
      </fill>
      <border diagonalUp="0" diagonalDown="0" outline="0">
        <left/>
        <right/>
        <top style="thin">
          <color theme="4" tint="0.39997558519241921"/>
        </top>
        <bottom/>
      </border>
    </dxf>
    <dxf>
      <font>
        <strike val="0"/>
        <outline val="0"/>
        <shadow val="0"/>
        <u val="none"/>
        <vertAlign val="baseline"/>
        <sz val="10"/>
        <name val="Segoe UI"/>
        <family val="2"/>
        <scheme val="none"/>
      </font>
      <fill>
        <patternFill patternType="none">
          <fgColor indexed="64"/>
          <bgColor auto="1"/>
        </patternFill>
      </fill>
    </dxf>
    <dxf>
      <font>
        <strike val="0"/>
        <outline val="0"/>
        <shadow val="0"/>
        <u val="none"/>
        <vertAlign val="baseline"/>
        <sz val="10"/>
        <name val="Segoe UI"/>
        <family val="2"/>
        <scheme val="none"/>
      </font>
      <fill>
        <patternFill patternType="none">
          <fgColor indexed="64"/>
          <bgColor auto="1"/>
        </patternFill>
      </fill>
    </dxf>
    <dxf>
      <font>
        <strike val="0"/>
        <outline val="0"/>
        <shadow val="0"/>
        <u val="none"/>
        <vertAlign val="baseline"/>
        <sz val="10"/>
        <name val="Segoe UI"/>
        <family val="2"/>
        <scheme val="none"/>
      </font>
      <fill>
        <patternFill patternType="none">
          <fgColor indexed="64"/>
          <bgColor auto="1"/>
        </patternFill>
      </fill>
    </dxf>
    <dxf>
      <font>
        <strike val="0"/>
        <outline val="0"/>
        <shadow val="0"/>
        <u val="none"/>
        <vertAlign val="baseline"/>
        <sz val="10"/>
        <name val="Segoe UI"/>
        <family val="2"/>
        <scheme val="none"/>
      </font>
      <fill>
        <patternFill patternType="none">
          <fgColor indexed="64"/>
          <bgColor auto="1"/>
        </patternFill>
      </fill>
    </dxf>
    <dxf>
      <font>
        <strike val="0"/>
        <outline val="0"/>
        <shadow val="0"/>
        <u val="none"/>
        <vertAlign val="baseline"/>
        <sz val="10"/>
        <name val="Segoe UI"/>
        <family val="2"/>
        <scheme val="none"/>
      </font>
      <fill>
        <patternFill patternType="none">
          <fgColor indexed="64"/>
          <bgColor auto="1"/>
        </patternFill>
      </fill>
    </dxf>
    <dxf>
      <font>
        <strike val="0"/>
        <outline val="0"/>
        <shadow val="0"/>
        <u val="none"/>
        <vertAlign val="baseline"/>
        <sz val="10"/>
        <name val="Segoe UI"/>
        <family val="2"/>
        <scheme val="none"/>
      </font>
      <fill>
        <patternFill patternType="none">
          <fgColor indexed="64"/>
          <bgColor auto="1"/>
        </patternFill>
      </fill>
    </dxf>
    <dxf>
      <font>
        <strike val="0"/>
        <outline val="0"/>
        <shadow val="0"/>
        <u val="none"/>
        <vertAlign val="baseline"/>
        <sz val="10"/>
        <name val="Segoe UI"/>
        <family val="2"/>
        <scheme val="none"/>
      </font>
      <fill>
        <patternFill patternType="none">
          <fgColor indexed="64"/>
          <bgColor auto="1"/>
        </patternFill>
      </fill>
    </dxf>
    <dxf>
      <font>
        <strike val="0"/>
        <outline val="0"/>
        <shadow val="0"/>
        <u val="none"/>
        <vertAlign val="baseline"/>
        <sz val="10"/>
        <name val="Segoe UI"/>
        <family val="2"/>
        <scheme val="none"/>
      </font>
      <fill>
        <patternFill patternType="none">
          <fgColor indexed="64"/>
          <bgColor auto="1"/>
        </patternFill>
      </fill>
    </dxf>
    <dxf>
      <font>
        <strike val="0"/>
        <outline val="0"/>
        <shadow val="0"/>
        <u val="none"/>
        <vertAlign val="baseline"/>
        <sz val="10"/>
        <name val="Segoe UI"/>
        <family val="2"/>
        <scheme val="none"/>
      </font>
      <fill>
        <patternFill patternType="none">
          <fgColor indexed="64"/>
          <bgColor auto="1"/>
        </patternFill>
      </fill>
    </dxf>
    <dxf>
      <font>
        <strike val="0"/>
        <outline val="0"/>
        <shadow val="0"/>
        <u val="none"/>
        <vertAlign val="baseline"/>
        <sz val="10"/>
        <name val="Segoe UI"/>
        <family val="2"/>
        <scheme val="none"/>
      </font>
      <fill>
        <patternFill patternType="none">
          <fgColor indexed="64"/>
          <bgColor auto="1"/>
        </patternFill>
      </fill>
    </dxf>
    <dxf>
      <font>
        <b val="0"/>
        <i val="0"/>
        <strike val="0"/>
        <condense val="0"/>
        <extend val="0"/>
        <outline val="0"/>
        <shadow val="0"/>
        <u val="none"/>
        <vertAlign val="baseline"/>
        <sz val="10"/>
        <color rgb="FFF1B82D"/>
        <name val="Segoe UI"/>
        <family val="2"/>
        <scheme val="none"/>
      </font>
      <alignment horizontal="left" vertical="bottom" textRotation="0" wrapText="1" indent="0" justifyLastLine="0" shrinkToFit="0" readingOrder="0"/>
    </dxf>
    <dxf>
      <font>
        <strike val="0"/>
        <outline val="0"/>
        <shadow val="0"/>
        <u val="none"/>
        <vertAlign val="baseline"/>
        <sz val="10"/>
        <name val="Segoe UI"/>
        <family val="2"/>
        <scheme val="none"/>
      </font>
      <numFmt numFmtId="12" formatCode="&quot;$&quot;#,##0.00_);[Red]\(&quot;$&quot;#,##0.00\)"/>
    </dxf>
    <dxf>
      <font>
        <strike val="0"/>
        <outline val="0"/>
        <shadow val="0"/>
        <u val="none"/>
        <vertAlign val="baseline"/>
        <sz val="10"/>
        <name val="Segoe UI"/>
        <family val="2"/>
        <scheme val="none"/>
      </font>
      <numFmt numFmtId="12" formatCode="&quot;$&quot;#,##0.00_);[Red]\(&quot;$&quot;#,##0.00\)"/>
    </dxf>
    <dxf>
      <font>
        <strike val="0"/>
        <outline val="0"/>
        <shadow val="0"/>
        <u val="none"/>
        <vertAlign val="baseline"/>
        <sz val="10"/>
        <name val="Segoe UI"/>
        <family val="2"/>
        <scheme val="none"/>
      </font>
      <numFmt numFmtId="12" formatCode="&quot;$&quot;#,##0.00_);[Red]\(&quot;$&quot;#,##0.00\)"/>
    </dxf>
    <dxf>
      <font>
        <strike val="0"/>
        <outline val="0"/>
        <shadow val="0"/>
        <u val="none"/>
        <vertAlign val="baseline"/>
        <sz val="10"/>
        <name val="Segoe UI"/>
        <family val="2"/>
        <scheme val="none"/>
      </font>
      <numFmt numFmtId="169" formatCode="#,##0.000"/>
    </dxf>
    <dxf>
      <font>
        <b val="0"/>
        <i val="0"/>
        <strike val="0"/>
        <condense val="0"/>
        <extend val="0"/>
        <outline val="0"/>
        <shadow val="0"/>
        <u val="none"/>
        <vertAlign val="baseline"/>
        <sz val="10"/>
        <color auto="1"/>
        <name val="Segoe UI"/>
        <family val="2"/>
        <scheme val="none"/>
      </font>
      <numFmt numFmtId="35" formatCode="_(* #,##0.00_);_(* \(#,##0.00\);_(* &quot;-&quot;??_);_(@_)"/>
      <fill>
        <patternFill patternType="none">
          <fgColor indexed="64"/>
          <bgColor indexed="65"/>
        </patternFill>
      </fill>
    </dxf>
    <dxf>
      <font>
        <b val="0"/>
        <i val="0"/>
        <strike val="0"/>
        <condense val="0"/>
        <extend val="0"/>
        <outline val="0"/>
        <shadow val="0"/>
        <u val="none"/>
        <vertAlign val="baseline"/>
        <sz val="10"/>
        <color auto="1"/>
        <name val="Segoe UI"/>
        <family val="2"/>
        <scheme val="none"/>
      </font>
      <fill>
        <patternFill patternType="none">
          <fgColor indexed="64"/>
          <bgColor indexed="65"/>
        </patternFill>
      </fill>
    </dxf>
    <dxf>
      <font>
        <b val="0"/>
        <i val="0"/>
        <strike val="0"/>
        <condense val="0"/>
        <extend val="0"/>
        <outline val="0"/>
        <shadow val="0"/>
        <u val="none"/>
        <vertAlign val="baseline"/>
        <sz val="10"/>
        <color auto="1"/>
        <name val="Segoe UI"/>
        <family val="2"/>
        <scheme val="none"/>
      </font>
      <numFmt numFmtId="35" formatCode="_(* #,##0.00_);_(* \(#,##0.00\);_(* &quot;-&quot;??_);_(@_)"/>
      <fill>
        <patternFill patternType="none">
          <fgColor indexed="64"/>
          <bgColor indexed="65"/>
        </patternFill>
      </fill>
    </dxf>
    <dxf>
      <font>
        <b val="0"/>
        <i val="0"/>
        <strike val="0"/>
        <condense val="0"/>
        <extend val="0"/>
        <outline val="0"/>
        <shadow val="0"/>
        <u val="none"/>
        <vertAlign val="baseline"/>
        <sz val="10"/>
        <color auto="1"/>
        <name val="Segoe UI"/>
        <family val="2"/>
        <scheme val="none"/>
      </font>
      <numFmt numFmtId="35" formatCode="_(* #,##0.00_);_(* \(#,##0.00\);_(* &quot;-&quot;??_);_(@_)"/>
      <fill>
        <patternFill patternType="none">
          <fgColor indexed="64"/>
          <bgColor indexed="65"/>
        </patternFill>
      </fill>
    </dxf>
    <dxf>
      <font>
        <b val="0"/>
        <i val="0"/>
        <strike val="0"/>
        <condense val="0"/>
        <extend val="0"/>
        <outline val="0"/>
        <shadow val="0"/>
        <u val="none"/>
        <vertAlign val="baseline"/>
        <sz val="10"/>
        <color auto="1"/>
        <name val="Segoe UI"/>
        <family val="2"/>
        <scheme val="none"/>
      </font>
      <numFmt numFmtId="35" formatCode="_(* #,##0.00_);_(* \(#,##0.00\);_(* &quot;-&quot;??_);_(@_)"/>
      <fill>
        <patternFill patternType="none">
          <fgColor indexed="64"/>
          <bgColor indexed="65"/>
        </patternFill>
      </fill>
    </dxf>
    <dxf>
      <font>
        <b val="0"/>
        <i val="0"/>
        <strike val="0"/>
        <condense val="0"/>
        <extend val="0"/>
        <outline val="0"/>
        <shadow val="0"/>
        <u val="none"/>
        <vertAlign val="baseline"/>
        <sz val="10"/>
        <color auto="1"/>
        <name val="Segoe UI"/>
        <family val="2"/>
        <scheme val="none"/>
      </font>
      <fill>
        <patternFill patternType="none">
          <fgColor indexed="64"/>
          <bgColor indexed="65"/>
        </patternFill>
      </fill>
    </dxf>
    <dxf>
      <font>
        <b val="0"/>
        <i val="0"/>
        <strike val="0"/>
        <condense val="0"/>
        <extend val="0"/>
        <outline val="0"/>
        <shadow val="0"/>
        <u val="none"/>
        <vertAlign val="baseline"/>
        <sz val="10"/>
        <color auto="1"/>
        <name val="Segoe UI"/>
        <family val="2"/>
        <scheme val="none"/>
      </font>
      <numFmt numFmtId="35" formatCode="_(* #,##0.00_);_(* \(#,##0.00\);_(* &quot;-&quot;??_);_(@_)"/>
      <fill>
        <patternFill patternType="none">
          <fgColor indexed="64"/>
          <bgColor indexed="65"/>
        </patternFill>
      </fill>
    </dxf>
    <dxf>
      <font>
        <b val="0"/>
        <i val="0"/>
        <strike val="0"/>
        <condense val="0"/>
        <extend val="0"/>
        <outline val="0"/>
        <shadow val="0"/>
        <u val="none"/>
        <vertAlign val="baseline"/>
        <sz val="10"/>
        <color auto="1"/>
        <name val="Segoe UI"/>
        <family val="2"/>
        <scheme val="none"/>
      </font>
      <numFmt numFmtId="10" formatCode="&quot;$&quot;#,##0_);[Red]\(&quot;$&quot;#,##0\)"/>
      <fill>
        <patternFill patternType="none">
          <fgColor indexed="64"/>
          <bgColor indexed="65"/>
        </patternFill>
      </fill>
    </dxf>
    <dxf>
      <font>
        <b val="0"/>
        <i val="0"/>
        <strike val="0"/>
        <condense val="0"/>
        <extend val="0"/>
        <outline val="0"/>
        <shadow val="0"/>
        <u val="none"/>
        <vertAlign val="baseline"/>
        <sz val="10"/>
        <color auto="1"/>
        <name val="Segoe UI"/>
        <family val="2"/>
        <scheme val="none"/>
      </font>
      <numFmt numFmtId="167" formatCode="0.0%"/>
      <fill>
        <patternFill patternType="none">
          <fgColor indexed="64"/>
          <bgColor indexed="65"/>
        </patternFill>
      </fill>
      <protection locked="0" hidden="0"/>
    </dxf>
    <dxf>
      <font>
        <b val="0"/>
        <i val="0"/>
        <strike val="0"/>
        <condense val="0"/>
        <extend val="0"/>
        <outline val="0"/>
        <shadow val="0"/>
        <u val="none"/>
        <vertAlign val="baseline"/>
        <sz val="10"/>
        <color auto="1"/>
        <name val="Segoe UI"/>
        <family val="2"/>
        <scheme val="none"/>
      </font>
      <fill>
        <patternFill patternType="solid">
          <fgColor indexed="64"/>
          <bgColor theme="2"/>
        </patternFill>
      </fill>
      <protection locked="0" hidden="0"/>
    </dxf>
    <dxf>
      <font>
        <b val="0"/>
        <i val="0"/>
        <strike val="0"/>
        <condense val="0"/>
        <extend val="0"/>
        <outline val="0"/>
        <shadow val="0"/>
        <u val="none"/>
        <vertAlign val="baseline"/>
        <sz val="10"/>
        <color auto="1"/>
        <name val="Segoe UI"/>
        <family val="2"/>
        <scheme val="none"/>
      </font>
      <fill>
        <patternFill patternType="solid">
          <fgColor indexed="64"/>
          <bgColor theme="2"/>
        </patternFill>
      </fill>
      <protection locked="0" hidden="0"/>
    </dxf>
    <dxf>
      <font>
        <b val="0"/>
        <i val="0"/>
        <strike val="0"/>
        <condense val="0"/>
        <extend val="0"/>
        <outline val="0"/>
        <shadow val="0"/>
        <u val="none"/>
        <vertAlign val="baseline"/>
        <sz val="10"/>
        <color auto="1"/>
        <name val="Segoe UI"/>
        <family val="2"/>
        <scheme val="none"/>
      </font>
      <fill>
        <patternFill patternType="solid">
          <fgColor indexed="64"/>
          <bgColor theme="2"/>
        </patternFill>
      </fill>
      <protection locked="0" hidden="0"/>
    </dxf>
    <dxf>
      <font>
        <b val="0"/>
        <i val="0"/>
        <strike val="0"/>
        <condense val="0"/>
        <extend val="0"/>
        <outline val="0"/>
        <shadow val="0"/>
        <u val="none"/>
        <vertAlign val="baseline"/>
        <sz val="10"/>
        <color auto="1"/>
        <name val="Segoe UI"/>
        <family val="2"/>
        <scheme val="none"/>
      </font>
      <fill>
        <patternFill patternType="solid">
          <fgColor indexed="64"/>
          <bgColor theme="2"/>
        </patternFill>
      </fill>
      <protection locked="0" hidden="0"/>
    </dxf>
    <dxf>
      <font>
        <b val="0"/>
        <i val="0"/>
        <strike val="0"/>
        <condense val="0"/>
        <extend val="0"/>
        <outline val="0"/>
        <shadow val="0"/>
        <u val="none"/>
        <vertAlign val="baseline"/>
        <sz val="10"/>
        <color auto="1"/>
        <name val="Segoe UI"/>
        <family val="2"/>
        <scheme val="none"/>
      </font>
      <fill>
        <patternFill patternType="solid">
          <fgColor indexed="64"/>
          <bgColor theme="2"/>
        </patternFill>
      </fill>
      <protection locked="0" hidden="0"/>
    </dxf>
    <dxf>
      <font>
        <b val="0"/>
        <i val="0"/>
        <strike val="0"/>
        <condense val="0"/>
        <extend val="0"/>
        <outline val="0"/>
        <shadow val="0"/>
        <u val="none"/>
        <vertAlign val="baseline"/>
        <sz val="10"/>
        <color auto="1"/>
        <name val="Segoe UI"/>
        <family val="2"/>
        <scheme val="none"/>
      </font>
      <numFmt numFmtId="168" formatCode="_(* #,##0_);_(* \(#,##0\);_(* &quot;-&quot;??_);_(@_)"/>
      <fill>
        <patternFill patternType="solid">
          <fgColor indexed="64"/>
          <bgColor theme="2"/>
        </patternFill>
      </fill>
      <protection locked="1" hidden="0"/>
    </dxf>
    <dxf>
      <font>
        <b val="0"/>
        <i val="0"/>
        <strike val="0"/>
        <condense val="0"/>
        <extend val="0"/>
        <outline val="0"/>
        <shadow val="0"/>
        <u val="none"/>
        <vertAlign val="baseline"/>
        <sz val="10"/>
        <color auto="1"/>
        <name val="Segoe UI"/>
        <family val="2"/>
        <scheme val="none"/>
      </font>
      <numFmt numFmtId="168" formatCode="_(* #,##0_);_(* \(#,##0\);_(* &quot;-&quot;??_);_(@_)"/>
      <fill>
        <patternFill patternType="solid">
          <fgColor indexed="64"/>
          <bgColor theme="2"/>
        </patternFill>
      </fill>
      <protection locked="1" hidden="0"/>
    </dxf>
    <dxf>
      <font>
        <b val="0"/>
        <i val="0"/>
        <strike val="0"/>
        <condense val="0"/>
        <extend val="0"/>
        <outline val="0"/>
        <shadow val="0"/>
        <u val="none"/>
        <vertAlign val="baseline"/>
        <sz val="10"/>
        <color auto="1"/>
        <name val="Segoe UI"/>
        <family val="2"/>
        <scheme val="none"/>
      </font>
      <fill>
        <patternFill patternType="solid">
          <fgColor indexed="64"/>
          <bgColor theme="2"/>
        </patternFill>
      </fill>
      <protection locked="0" hidden="0"/>
    </dxf>
    <dxf>
      <font>
        <b val="0"/>
        <i val="0"/>
        <strike val="0"/>
        <condense val="0"/>
        <extend val="0"/>
        <outline val="0"/>
        <shadow val="0"/>
        <u val="none"/>
        <vertAlign val="baseline"/>
        <sz val="10"/>
        <color auto="1"/>
        <name val="Segoe UI"/>
        <family val="2"/>
        <scheme val="none"/>
      </font>
      <fill>
        <patternFill patternType="solid">
          <fgColor indexed="64"/>
          <bgColor theme="2"/>
        </patternFill>
      </fill>
      <protection locked="0" hidden="0"/>
    </dxf>
    <dxf>
      <font>
        <b val="0"/>
        <i val="0"/>
        <strike val="0"/>
        <condense val="0"/>
        <extend val="0"/>
        <outline val="0"/>
        <shadow val="0"/>
        <u val="none"/>
        <vertAlign val="baseline"/>
        <sz val="10"/>
        <color auto="1"/>
        <name val="Segoe UI"/>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Segoe UI"/>
        <family val="2"/>
        <scheme val="none"/>
      </font>
      <fill>
        <patternFill patternType="solid">
          <fgColor indexed="64"/>
          <bgColor theme="2"/>
        </patternFill>
      </fill>
      <protection locked="0" hidden="0"/>
    </dxf>
    <dxf>
      <font>
        <b val="0"/>
        <i val="0"/>
        <strike val="0"/>
        <condense val="0"/>
        <extend val="0"/>
        <outline val="0"/>
        <shadow val="0"/>
        <u val="none"/>
        <vertAlign val="baseline"/>
        <sz val="10"/>
        <color auto="1"/>
        <name val="Segoe UI"/>
        <family val="2"/>
        <scheme val="none"/>
      </font>
      <numFmt numFmtId="168" formatCode="_(* #,##0_);_(* \(#,##0\);_(* &quot;-&quot;??_);_(@_)"/>
      <fill>
        <patternFill patternType="solid">
          <fgColor indexed="64"/>
          <bgColor theme="2"/>
        </patternFill>
      </fill>
      <protection locked="0" hidden="0"/>
    </dxf>
    <dxf>
      <font>
        <b val="0"/>
        <i val="0"/>
        <strike val="0"/>
        <condense val="0"/>
        <extend val="0"/>
        <outline val="0"/>
        <shadow val="0"/>
        <u val="none"/>
        <vertAlign val="baseline"/>
        <sz val="10"/>
        <color auto="1"/>
        <name val="Segoe UI"/>
        <family val="2"/>
        <scheme val="none"/>
      </font>
      <fill>
        <patternFill patternType="solid">
          <fgColor indexed="64"/>
          <bgColor theme="2"/>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0"/>
        <color auto="1"/>
        <name val="Segoe UI"/>
        <family val="2"/>
        <scheme val="none"/>
      </font>
      <fill>
        <patternFill patternType="solid">
          <fgColor indexed="64"/>
          <bgColor theme="2"/>
        </patternFill>
      </fill>
      <protection locked="0" hidden="0"/>
    </dxf>
    <dxf>
      <font>
        <b val="0"/>
        <i val="0"/>
        <strike val="0"/>
        <condense val="0"/>
        <extend val="0"/>
        <outline val="0"/>
        <shadow val="0"/>
        <u val="none"/>
        <vertAlign val="baseline"/>
        <sz val="10"/>
        <color auto="1"/>
        <name val="Segoe UI"/>
        <family val="2"/>
        <scheme val="none"/>
      </font>
      <fill>
        <patternFill patternType="solid">
          <fgColor indexed="64"/>
          <bgColor theme="2"/>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0"/>
        <color auto="1"/>
        <name val="Segoe UI"/>
        <family val="2"/>
        <scheme val="none"/>
      </font>
      <fill>
        <patternFill patternType="solid">
          <fgColor indexed="64"/>
          <bgColor theme="2"/>
        </patternFill>
      </fill>
      <protection locked="0" hidden="0"/>
    </dxf>
    <dxf>
      <font>
        <b val="0"/>
        <i val="0"/>
        <strike val="0"/>
        <condense val="0"/>
        <extend val="0"/>
        <outline val="0"/>
        <shadow val="0"/>
        <u val="none"/>
        <vertAlign val="baseline"/>
        <sz val="10"/>
        <color auto="1"/>
        <name val="Segoe UI"/>
        <family val="2"/>
        <scheme val="none"/>
      </font>
      <fill>
        <patternFill patternType="solid">
          <fgColor indexed="64"/>
          <bgColor theme="2"/>
        </patternFill>
      </fill>
      <alignment horizontal="left" vertical="bottom" textRotation="0" wrapText="0" indent="0" justifyLastLine="0" shrinkToFit="0" readingOrder="0"/>
      <protection locked="0" hidden="0"/>
    </dxf>
    <dxf>
      <font>
        <strike val="0"/>
        <outline val="0"/>
        <shadow val="0"/>
        <u val="none"/>
        <vertAlign val="baseline"/>
        <sz val="10"/>
        <name val="Segoe UI"/>
        <family val="2"/>
        <scheme val="none"/>
      </font>
      <numFmt numFmtId="0" formatCode="General"/>
    </dxf>
    <dxf>
      <font>
        <strike val="0"/>
        <outline val="0"/>
        <shadow val="0"/>
        <u val="none"/>
        <vertAlign val="baseline"/>
        <sz val="10"/>
        <name val="Segoe UI"/>
        <family val="2"/>
        <scheme val="none"/>
      </font>
    </dxf>
    <dxf>
      <font>
        <b val="0"/>
        <i val="0"/>
        <strike val="0"/>
        <condense val="0"/>
        <extend val="0"/>
        <outline val="0"/>
        <shadow val="0"/>
        <u val="none"/>
        <vertAlign val="baseline"/>
        <sz val="10"/>
        <color rgb="FFFFC000"/>
        <name val="Segoe UI"/>
        <family val="2"/>
        <scheme val="none"/>
      </font>
      <fill>
        <patternFill patternType="solid">
          <fgColor indexed="64"/>
          <bgColor theme="1"/>
        </patternFill>
      </fill>
      <alignment horizontal="general" vertical="bottom" textRotation="0" wrapText="1" indent="0" justifyLastLine="0" shrinkToFit="0" readingOrder="0"/>
    </dxf>
    <dxf>
      <font>
        <strike val="0"/>
        <outline val="0"/>
        <shadow val="0"/>
        <u val="none"/>
        <vertAlign val="baseline"/>
        <sz val="10"/>
        <name val="Segoe UI"/>
        <family val="2"/>
        <scheme val="none"/>
      </font>
      <fill>
        <patternFill patternType="solid">
          <fgColor indexed="64"/>
          <bgColor theme="2"/>
        </patternFill>
      </fill>
    </dxf>
    <dxf>
      <font>
        <strike val="0"/>
        <outline val="0"/>
        <shadow val="0"/>
        <u val="none"/>
        <vertAlign val="baseline"/>
        <sz val="10"/>
        <name val="Segoe UI"/>
        <family val="2"/>
        <scheme val="none"/>
      </font>
      <numFmt numFmtId="12" formatCode="&quot;$&quot;#,##0.00_);[Red]\(&quot;$&quot;#,##0.00\)"/>
      <fill>
        <patternFill patternType="solid">
          <fgColor indexed="64"/>
          <bgColor theme="2"/>
        </patternFill>
      </fill>
    </dxf>
    <dxf>
      <font>
        <strike val="0"/>
        <outline val="0"/>
        <shadow val="0"/>
        <u val="none"/>
        <vertAlign val="baseline"/>
        <sz val="10"/>
        <name val="Segoe UI"/>
        <family val="2"/>
        <scheme val="none"/>
      </font>
      <fill>
        <patternFill patternType="solid">
          <fgColor indexed="64"/>
          <bgColor theme="2"/>
        </patternFill>
      </fill>
    </dxf>
    <dxf>
      <font>
        <strike val="0"/>
        <outline val="0"/>
        <shadow val="0"/>
        <u val="none"/>
        <vertAlign val="baseline"/>
        <sz val="10"/>
        <name val="Segoe UI"/>
        <family val="2"/>
        <scheme val="none"/>
      </font>
      <fill>
        <patternFill patternType="solid">
          <fgColor indexed="64"/>
          <bgColor theme="2"/>
        </patternFill>
      </fill>
    </dxf>
    <dxf>
      <font>
        <b/>
        <i val="0"/>
        <strike val="0"/>
        <condense val="0"/>
        <extend val="0"/>
        <outline val="0"/>
        <shadow val="0"/>
        <u val="none"/>
        <vertAlign val="baseline"/>
        <sz val="10"/>
        <color rgb="FFF1B82D"/>
        <name val="Segoe UI"/>
        <family val="2"/>
        <scheme val="none"/>
      </font>
      <fill>
        <patternFill patternType="none">
          <fgColor indexed="64"/>
          <bgColor auto="1"/>
        </patternFill>
      </fill>
      <alignment horizontal="general" vertical="bottom" textRotation="0" wrapText="0" indent="0" justifyLastLine="0" shrinkToFit="0" readingOrder="0"/>
    </dxf>
  </dxfs>
  <tableStyles count="0" defaultTableStyle="TableStyleMedium2" defaultPivotStyle="PivotStyleLight16"/>
  <colors>
    <mruColors>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4210050</xdr:colOff>
      <xdr:row>4</xdr:row>
      <xdr:rowOff>6700</xdr:rowOff>
    </xdr:from>
    <xdr:to>
      <xdr:col>2</xdr:col>
      <xdr:colOff>6502400</xdr:colOff>
      <xdr:row>7</xdr:row>
      <xdr:rowOff>95825</xdr:rowOff>
    </xdr:to>
    <xdr:pic>
      <xdr:nvPicPr>
        <xdr:cNvPr id="3" name="Picture 2">
          <a:extLst>
            <a:ext uri="{FF2B5EF4-FFF2-40B4-BE49-F238E27FC236}">
              <a16:creationId xmlns:a16="http://schemas.microsoft.com/office/drawing/2014/main" id="{5A143034-9214-47E2-8403-36CB245A5F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91125" y="911575"/>
          <a:ext cx="2292350" cy="7177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skvnq\AppData\Local\Microsoft\Windows\INetCache\Content.Outlook\00KNQJ70\2025%20MO%20Crop%20Budgets.xlsx" TargetMode="External"/><Relationship Id="rId1" Type="http://schemas.openxmlformats.org/officeDocument/2006/relationships/externalLinkPath" Target="file:///C:\Users\dskvnq\AppData\Local\Microsoft\Windows\INetCache\Content.Outlook\00KNQJ70\2025%20MO%20Crop%20Budge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Input prices"/>
      <sheetName val="Input quantities"/>
      <sheetName val="Irrigation costs"/>
      <sheetName val="Equipment"/>
      <sheetName val="Custom hire"/>
      <sheetName val="Corn"/>
      <sheetName val="Irrigated Corn"/>
      <sheetName val="Full Season Soybeans"/>
      <sheetName val="Double crop soybeans"/>
      <sheetName val="Wheat"/>
      <sheetName val="Milo"/>
      <sheetName val="Summary"/>
      <sheetName val="Machinery Input Tables"/>
    </sheetNames>
    <sheetDataSet>
      <sheetData sheetId="0" refreshError="1"/>
      <sheetData sheetId="1">
        <row r="6">
          <cell r="D6">
            <v>0.6</v>
          </cell>
        </row>
        <row r="7">
          <cell r="D7">
            <v>0.45</v>
          </cell>
        </row>
        <row r="20">
          <cell r="D20">
            <v>26</v>
          </cell>
        </row>
        <row r="21">
          <cell r="D21">
            <v>3.25</v>
          </cell>
        </row>
      </sheetData>
      <sheetData sheetId="2">
        <row r="12">
          <cell r="C12">
            <v>180</v>
          </cell>
          <cell r="D12">
            <v>215</v>
          </cell>
        </row>
        <row r="13">
          <cell r="C13">
            <v>130</v>
          </cell>
          <cell r="D13">
            <v>130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F4CBA25-9CF6-4C46-8087-CC0B337E3EEB}" name="Table4" displayName="Table4" ref="J3:L55" totalsRowShown="0" headerRowDxfId="91" dataDxfId="90">
  <autoFilter ref="J3:L55" xr:uid="{AF4CBA25-9CF6-4C46-8087-CC0B337E3EEB}"/>
  <tableColumns count="3">
    <tableColumn id="1" xr3:uid="{3211DC34-26AE-4998-905A-5657B2466F32}" name="Activity" dataDxfId="89"/>
    <tableColumn id="2" xr3:uid="{574E9492-607A-4CF4-A81E-2A8A2635819F}" name="Avg. cost/unit" dataDxfId="88"/>
    <tableColumn id="3" xr3:uid="{514FAB6B-F788-48CD-A3F5-B9D1C16A4C66}" name="Unit" dataDxfId="87"/>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9A9CA0F-3CA8-4F63-A8DE-A3F4C75F9323}" name="Implements72" displayName="Implements72" ref="C5:AG110" totalsRowShown="0" headerRowDxfId="86" dataDxfId="85">
  <autoFilter ref="C5:AG110" xr:uid="{99A9CA0F-3CA8-4F63-A8DE-A3F4C75F9323}"/>
  <sortState xmlns:xlrd2="http://schemas.microsoft.com/office/spreadsheetml/2017/richdata2" ref="C6:AG106">
    <sortCondition ref="AG6:AG106"/>
    <sortCondition ref="C6:C106"/>
  </sortState>
  <tableColumns count="31">
    <tableColumn id="2" xr3:uid="{F081D67B-F2EF-48D6-BC06-79C5399D6932}" name="Selection" dataDxfId="84">
      <calculatedColumnFormula>Implements72[[#This Row],[Implement type]]&amp;", "&amp;Implements72[[#This Row],[Width]]&amp;" "&amp;Implements72[[#This Row],[Width Unit]]</calculatedColumnFormula>
    </tableColumn>
    <tableColumn id="3" xr3:uid="{81E3D365-7563-46CB-8BF6-CE31AF0268E0}" name="Implement type" dataDxfId="83"/>
    <tableColumn id="4" xr3:uid="{C79C24F4-8FD0-47B2-8FCF-EDDBFFE41FBF}" name="Width" dataDxfId="82"/>
    <tableColumn id="5" xr3:uid="{326C45AC-746E-4395-93B5-C0AD305694CF}" name="Width Unit" dataDxfId="81"/>
    <tableColumn id="6" xr3:uid="{4A175305-A295-4E6C-8915-28B6AF31C65B}" name="Size" dataDxfId="80"/>
    <tableColumn id="7" xr3:uid="{1BBE9054-278B-477F-818B-331CA1329EC1}" name="Size unit" dataDxfId="79"/>
    <tableColumn id="9" xr3:uid="{64D7EB6E-CFC7-457A-B0DA-6B7C125C0770}" name="PriceP" dataDxfId="78" dataCellStyle="Comma"/>
    <tableColumn id="10" xr3:uid="{441F7266-EDDA-4D52-9CC6-36BD89BE7493}" name="Discount" dataDxfId="77" dataCellStyle="Percent"/>
    <tableColumn id="11" xr3:uid="{C1B93174-5E98-4427-93E4-4A879A195E57}" name="PriceL" dataDxfId="76">
      <calculatedColumnFormula>I6/(1-J6)</calculatedColumnFormula>
    </tableColumn>
    <tableColumn id="12" xr3:uid="{C712F176-1C5E-4625-A844-D38FBDAE1270}" name="Life (yr)" dataDxfId="75"/>
    <tableColumn id="13" xr3:uid="{C8F4A931-79B7-43E1-85B3-63A6FEAF03F1}" name="Use (hr/yr)" dataDxfId="74"/>
    <tableColumn id="14" xr3:uid="{62CF08EF-B630-4CB0-BF42-557233E0F53D}" name="Use (ac/yr)" dataDxfId="73" dataCellStyle="Comma">
      <calculatedColumnFormula>IF(AND(Q6&lt;&gt;0,R6&lt;&gt;0),M6*(E6*Q6*R6)/8.25,M6*E6)</calculatedColumnFormula>
    </tableColumn>
    <tableColumn id="35" xr3:uid="{E41C8E4F-B35D-4EB0-9811-CF4718BAABD3}" name="Use basis" dataDxfId="72" dataCellStyle="Comma"/>
    <tableColumn id="15" xr3:uid="{551C868E-E5EF-4DBA-968A-23283D5CE85F}" name="ASABEtype" dataDxfId="71"/>
    <tableColumn id="16" xr3:uid="{CC602AEC-2A75-42EE-A208-921225C83AF0}" name="Speed" dataDxfId="70"/>
    <tableColumn id="17" xr3:uid="{FB5E00F9-A764-4C17-92C9-8ECEFF1923D7}" name="Efficiency" dataDxfId="69" dataCellStyle="Percent"/>
    <tableColumn id="19" xr3:uid="{C7D4073C-19F9-42AF-9094-74E017E005F1}" name="LaborUse" dataDxfId="68" dataCellStyle="Percent"/>
    <tableColumn id="22" xr3:uid="{B63F630A-51DC-42DF-9B43-126E61FE42AB}" name="Shed (ft^2)" dataDxfId="67"/>
    <tableColumn id="23" xr3:uid="{7F56F54C-31E0-492D-9F85-E70FDB5D27F2}" name="TradeIn%" dataDxfId="66" dataCellStyle="Comma">
      <calculatedColumnFormula>(VLOOKUP(Implements72[[#This Row],[ASABEtype]],#REF!,5)-VLOOKUP(Implements72[[#This Row],[ASABEtype]],#REF!,6)*Implements72[[#This Row],[Life (yr)]]^0.5-VLOOKUP(Implements72[[#This Row],[ASABEtype]],#REF!,7)*Implements72[[#This Row],[Use (hr/yr)]]^0.5+VLOOKUP(Implements72[[#This Row],[ASABEtype]],#REF!,8)*$BP$17)^2+0.25*VLOOKUP(Implements72[[#This Row],[ASABEtype]],#REF!,9)</calculatedColumnFormula>
    </tableColumn>
    <tableColumn id="24" xr3:uid="{AD16E210-162C-4B3F-90FE-F2BCB3D3BC9F}" name="TradeIn$" dataDxfId="65" dataCellStyle="Comma">
      <calculatedColumnFormula>Implements72[[#This Row],[TradeIn%]]*Implements72[[#This Row],[PriceL]]</calculatedColumnFormula>
    </tableColumn>
    <tableColumn id="31" xr3:uid="{0A01F476-E420-41D4-B23E-5E21942D2E3F}" name="Depr ($/hr)" dataDxfId="64" dataCellStyle="Comma">
      <calculatedColumnFormula>(Implements72[[#This Row],[PriceP]]-Implements72[[#This Row],[TradeIn$]])/Implements72[[#This Row],[Life (yr)]]/Implements72[[#This Row],[Use (hr/yr)]]</calculatedColumnFormula>
    </tableColumn>
    <tableColumn id="32" xr3:uid="{65ECE58F-384D-45A5-ABC6-A98EA1AFD882}" name="OH ($/hr)" dataDxfId="63" dataCellStyle="Comma">
      <calculatedColumnFormula>((Implements72[[#This Row],[PriceP]]+Implements72[[#This Row],[TradeIn$]])/2*($BP$7+$BP$8+$BP$9)+Implements72[[#This Row],[Shed (ft^2)]]*$BP$12)/Implements72[[#This Row],[Use (hr/yr)]]</calculatedColumnFormula>
    </tableColumn>
    <tableColumn id="33" xr3:uid="{6562C7BB-3944-4D72-9C6C-21CFAF9F50AC}" name="Rep ($/hr)" dataDxfId="62" dataCellStyle="Comma">
      <calculatedColumnFormula>Implements72[[#This Row],[PriceL]]*(VLOOKUP(Implements72[[#This Row],[ASABEtype]],$BC$6:$BM$52,2)*(Implements72[[#This Row],[Life (yr)]]*Implements72[[#This Row],[Use (hr/yr)]]/1000)^VLOOKUP(Implements72[[#This Row],[ASABEtype]],$BC$6:$BM$52,3))/Implements72[[#This Row],[Life (yr)]]/Implements72[[#This Row],[Use (hr/yr)]]</calculatedColumnFormula>
    </tableColumn>
    <tableColumn id="34" xr3:uid="{AE959CEA-A332-4901-AAFB-7DB7BCB92AA0}" name="Ownership costs ($/hr)" dataDxfId="61" dataCellStyle="Comma">
      <calculatedColumnFormula>Implements72[[#This Row],[Depr ($/hr)]]+Implements72[[#This Row],[OH ($/hr)]]</calculatedColumnFormula>
    </tableColumn>
    <tableColumn id="25" xr3:uid="{63C100B9-818D-479F-A046-E4778D5E0350}" name="Depr ($/ac)2" dataDxfId="60" dataCellStyle="Comma">
      <calculatedColumnFormula>(Implements72[[#This Row],[PriceP]]-Implements72[[#This Row],[TradeIn$]])/Implements72[[#This Row],[Life (yr)]]/Implements72[[#This Row],[Use (ac/yr)]]</calculatedColumnFormula>
    </tableColumn>
    <tableColumn id="26" xr3:uid="{39D8598F-5954-4E39-89F8-A94002C0AB17}" name="OH ($/ac)" dataDxfId="59" dataCellStyle="Comma">
      <calculatedColumnFormula>((Implements72[[#This Row],[PriceP]]+Implements72[[#This Row],[TradeIn$]])/2*($BP$7+$BP$8+$BP$9)+Implements72[[#This Row],[Shed (ft^2)]]*$BP$12)/Implements72[[#This Row],[Use (ac/yr)]]</calculatedColumnFormula>
    </tableColumn>
    <tableColumn id="27" xr3:uid="{756F1D40-B10F-43D5-B84F-8EC2FA90516C}" name="Rep ($/ac)4" dataDxfId="58" dataCellStyle="Currency">
      <calculatedColumnFormula>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calculatedColumnFormula>
    </tableColumn>
    <tableColumn id="8" xr3:uid="{B2483023-F1F1-49C3-837F-A6667200C258}" name="hr/ac" dataDxfId="57">
      <calculatedColumnFormula>$BP$18/(Implements72[[#This Row],[Width]]*Implements72[[#This Row],[Speed]]*Implements72[[#This Row],[Efficiency]])</calculatedColumnFormula>
    </tableColumn>
    <tableColumn id="1" xr3:uid="{C88860B8-1C25-47F4-B530-3F48DA08F34F}" name="Ownership costs($/ac)" dataDxfId="56">
      <calculatedColumnFormula>IF(Implements72[[#This Row],[Use basis]]=$O$117,Implements72[[#This Row],[Ownership costs ($/hr)]],SUM(Implements72[[#This Row],[Depr ($/ac)2]:[OH ($/ac)]]))</calculatedColumnFormula>
    </tableColumn>
    <tableColumn id="18" xr3:uid="{E942D059-10BF-4D3B-8E41-41A959BE6F5C}" name="Order in Lazarus" dataDxfId="55"/>
    <tableColumn id="21" xr3:uid="{557D25D8-74D9-4B1C-9E47-C160A36A9C32}" name="Operation type" dataDxfId="54"/>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F7EFCE0-E80C-49F3-96C7-FE52E67B737F}" name="ASABECoefficients83" displayName="ASABECoefficients83" ref="BC5:BM52" totalsRowShown="0" headerRowDxfId="53" dataDxfId="52">
  <autoFilter ref="BC5:BM52" xr:uid="{EF7EFCE0-E80C-49F3-96C7-FE52E67B737F}"/>
  <sortState xmlns:xlrd2="http://schemas.microsoft.com/office/spreadsheetml/2017/richdata2" ref="BC6:BM52">
    <sortCondition ref="BC6:BC53"/>
  </sortState>
  <tableColumns count="11">
    <tableColumn id="5" xr3:uid="{08E566F6-CA2F-4C3A-B210-A4F8118E379F}" name="ASABE Category" dataDxfId="51"/>
    <tableColumn id="6" xr3:uid="{9B32C382-E726-4471-B113-CC1425E2881A}" name="RF1" dataDxfId="50"/>
    <tableColumn id="7" xr3:uid="{B97264A7-0A33-4512-B3D8-E1297270F901}" name="RF2" dataDxfId="49"/>
    <tableColumn id="8" xr3:uid="{CA25CFCB-0928-4B41-9870-A3EC862AFBB7}" name="Life (hr)" dataDxfId="48"/>
    <tableColumn id="9" xr3:uid="{20EF9A65-E7F7-4CCA-A2EF-096525AAB64C}" name="RV1" dataDxfId="47"/>
    <tableColumn id="10" xr3:uid="{3CA8CD59-D715-4F6E-A481-0BAA5114806E}" name="RV2" dataDxfId="46"/>
    <tableColumn id="11" xr3:uid="{AB678BE7-8000-4485-BA79-D909608FBB35}" name="RV3" dataDxfId="45"/>
    <tableColumn id="12" xr3:uid="{7BF944A0-BE6A-438E-80B7-CDA1DACB6BF6}" name="RV4" dataDxfId="44"/>
    <tableColumn id="14" xr3:uid="{8C7C4637-20A1-45C9-8EC4-05C26070A6C7}" name="δ2" dataDxfId="43"/>
    <tableColumn id="1" xr3:uid="{20AC5FF4-057C-4D0D-B217-CA02F25C3BFD}" name="δ" dataDxfId="42"/>
    <tableColumn id="2" xr3:uid="{8D83E180-E859-41A3-B308-E2CCC966B06E}" name="Note" dataDxfId="41"/>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BEB1782-CC11-4640-93E5-477F1D3D9396}" name="Power202594" displayName="Power202594" ref="AI5:BA30" totalsRowShown="0" headerRowDxfId="40" dataDxfId="39">
  <autoFilter ref="AI5:BA30" xr:uid="{3BEB1782-CC11-4640-93E5-477F1D3D9396}"/>
  <tableColumns count="19">
    <tableColumn id="1" xr3:uid="{6E70BA38-0184-457E-855D-3473B1360F39}" name="HP &amp; descriptive information" dataDxfId="38">
      <calculatedColumnFormula>CONCATENATE(AJ6&amp;" "&amp;AK6)</calculatedColumnFormula>
    </tableColumn>
    <tableColumn id="2" xr3:uid="{4DAE722A-B00F-467A-AE68-4E2A197D3919}" name="HP" dataDxfId="37"/>
    <tableColumn id="3" xr3:uid="{B4C224E7-AE51-46E7-AB5D-483EA273D0A0}" name="Information" dataDxfId="36"/>
    <tableColumn id="4" xr3:uid="{2260CE3B-D8F7-43C7-B5C1-AB7CE5E519D5}" name="PriceP" dataDxfId="35" dataCellStyle="Comma"/>
    <tableColumn id="5" xr3:uid="{4172F6D6-883B-4830-9285-278633A79A53}" name="Discount" dataDxfId="34" dataCellStyle="Percent"/>
    <tableColumn id="6" xr3:uid="{83000FE9-44EE-4218-B9A3-027C022B4A27}" name="PriceL" dataDxfId="33">
      <calculatedColumnFormula>AL6/(1-AM6)</calculatedColumnFormula>
    </tableColumn>
    <tableColumn id="19" xr3:uid="{83C135DE-09F2-407B-A573-19109C275FBA}" name="Lifespan (hours)" dataDxfId="32"/>
    <tableColumn id="7" xr3:uid="{41B4838F-8BEA-4CD0-934E-62C60F11280F}" name="Life (yr)" dataDxfId="31">
      <calculatedColumnFormula>Power202594[[#This Row],[Lifespan (hours)]]/Power202594[[#This Row],[Use (hr/yr)]]</calculatedColumnFormula>
    </tableColumn>
    <tableColumn id="8" xr3:uid="{1CF977E3-66C0-4177-BE0C-FEB0BFDD6B49}" name="Use (hr/yr)" dataDxfId="30"/>
    <tableColumn id="9" xr3:uid="{B4F275E6-9B81-4BF6-B280-2427898B0AE5}" name="Fuel (gal/hph)" dataDxfId="29"/>
    <tableColumn id="10" xr3:uid="{8353A774-2EBC-4BC8-802D-A02C33D7733D}" name="ASABEtype" dataDxfId="28"/>
    <tableColumn id="11" xr3:uid="{4007FE64-0787-48A6-ABC4-8FA8ECFCB0B2}" name="Shed (ft^2)" dataDxfId="27"/>
    <tableColumn id="13" xr3:uid="{17A77EEA-7B46-4B7E-B511-3D298A9BFA51}" name="TradeIn%" dataDxfId="26"/>
    <tableColumn id="14" xr3:uid="{B925FE3B-6FA4-46BD-82CD-EDC114FABC18}" name="TradeIn$" dataDxfId="25">
      <calculatedColumnFormula>Power202594[[#This Row],[TradeIn%]]*Power202594[[#This Row],[PriceL]]</calculatedColumnFormula>
    </tableColumn>
    <tableColumn id="15" xr3:uid="{D4BE7285-A74B-4762-8D64-34BB6E3FEC63}" name="Depr ($/hr)" dataDxfId="24">
      <calculatedColumnFormula>(Power202594[[#This Row],[PriceP]]-Power202594[[#This Row],[TradeIn$]])/Power202594[[#This Row],[Life (yr)]]/Power202594[[#This Row],[Use (hr/yr)]]</calculatedColumnFormula>
    </tableColumn>
    <tableColumn id="16" xr3:uid="{B6DDC829-DE63-4FF1-859C-20E974F3CA51}" name="OH ($/hr)" dataDxfId="23">
      <calculatedColumnFormula>((Power202594[[#This Row],[PriceP]]+Power202594[[#This Row],[TradeIn$]])*($BH$8+$BH$9+$BH$10)+Power202594[[#This Row],[Shed (ft^2)]]*$BH$13)/Power202594[[#This Row],[Use (hr/yr)]]</calculatedColumnFormula>
    </tableColumn>
    <tableColumn id="17" xr3:uid="{DE0D57AF-B05C-4E59-97DA-E8AE4E999A27}" name="Rep ($/hr)" dataDxfId="22"/>
    <tableColumn id="18" xr3:uid="{36EFC10B-983A-45D3-8D5E-D9594547264B}" name="Fuel (gal/hr)" dataDxfId="21">
      <calculatedColumnFormula>Power202594[[#This Row],[Fuel (gal/hph)]]*Power202594[[#This Row],[HP]]</calculatedColumnFormula>
    </tableColumn>
    <tableColumn id="12" xr3:uid="{96B5EF9F-C228-4903-9BCE-494E2DB274B0}" name="Ownership costs ($/hr)" dataDxfId="20">
      <calculatedColumnFormula>SUM(AW6:AX6)</calculatedColumnFormula>
    </tableColumn>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FCBFA1A-B61C-4C9A-8D2E-F9700CA498FB}" name="Prices105" displayName="Prices105" ref="BO5:BP18" totalsRowShown="0" headerRowDxfId="19" dataDxfId="18">
  <autoFilter ref="BO5:BP18" xr:uid="{7FCBFA1A-B61C-4C9A-8D2E-F9700CA498FB}"/>
  <tableColumns count="2">
    <tableColumn id="1" xr3:uid="{F4F4755F-7BD4-4C23-B50F-A50DBB54982D}" name="Item" dataDxfId="17"/>
    <tableColumn id="2" xr3:uid="{4AF4A37A-0BD6-442B-A19C-FED34916714B}" name="Value" dataDxfId="16"/>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ustom 12">
      <a:majorFont>
        <a:latin typeface="Segoe UI Black"/>
        <a:ea typeface=""/>
        <a:cs typeface=""/>
      </a:majorFont>
      <a:minorFont>
        <a:latin typeface="Segoe U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vmlDrawing" Target="../drawings/vmlDrawing4.vml"/><Relationship Id="rId6" Type="http://schemas.openxmlformats.org/officeDocument/2006/relationships/comments" Target="../comments3.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67243-5CC4-42FE-A839-EEDB1FA8BE77}">
  <sheetPr codeName="Sheet1"/>
  <dimension ref="A1:E22"/>
  <sheetViews>
    <sheetView workbookViewId="0">
      <selection activeCell="C11" sqref="C11"/>
    </sheetView>
  </sheetViews>
  <sheetFormatPr defaultColWidth="0" defaultRowHeight="16.5" zeroHeight="1"/>
  <cols>
    <col min="1" max="1" width="2.625" customWidth="1"/>
    <col min="2" max="2" width="9" customWidth="1"/>
    <col min="3" max="3" width="100.5" customWidth="1"/>
    <col min="4" max="4" width="9" customWidth="1"/>
    <col min="5" max="5" width="2.625" customWidth="1"/>
    <col min="6" max="16384" width="9" hidden="1"/>
  </cols>
  <sheetData>
    <row r="1" spans="1:5" ht="17.25" thickBot="1">
      <c r="A1" s="312"/>
      <c r="B1" s="312"/>
      <c r="C1" s="312"/>
      <c r="D1" s="312"/>
      <c r="E1" s="312"/>
    </row>
    <row r="2" spans="1:5" ht="21" thickBot="1">
      <c r="A2" s="312"/>
      <c r="B2" s="339" t="s">
        <v>842</v>
      </c>
      <c r="C2" s="340"/>
      <c r="D2" s="341"/>
    </row>
    <row r="3" spans="1:5">
      <c r="A3" s="312"/>
      <c r="B3" s="342" t="s">
        <v>815</v>
      </c>
      <c r="C3" s="342"/>
      <c r="D3" s="342"/>
      <c r="E3" s="312"/>
    </row>
    <row r="4" spans="1:5">
      <c r="A4" s="312"/>
      <c r="B4" s="343"/>
      <c r="C4" s="343"/>
      <c r="D4" s="343"/>
      <c r="E4" s="312"/>
    </row>
    <row r="5" spans="1:5">
      <c r="A5" s="312"/>
      <c r="B5" s="312"/>
      <c r="C5" s="313" t="s">
        <v>395</v>
      </c>
      <c r="D5" s="312"/>
      <c r="E5" s="312"/>
    </row>
    <row r="6" spans="1:5">
      <c r="A6" s="312"/>
      <c r="B6" s="312"/>
      <c r="C6" s="314" t="s">
        <v>861</v>
      </c>
      <c r="D6" s="312"/>
      <c r="E6" s="312"/>
    </row>
    <row r="7" spans="1:5">
      <c r="A7" s="312"/>
      <c r="B7" s="312"/>
      <c r="C7" s="314" t="s">
        <v>860</v>
      </c>
      <c r="D7" s="312"/>
      <c r="E7" s="312"/>
    </row>
    <row r="8" spans="1:5">
      <c r="A8" s="312"/>
      <c r="B8" s="312"/>
      <c r="C8" s="314" t="s">
        <v>0</v>
      </c>
      <c r="D8" s="312"/>
      <c r="E8" s="312"/>
    </row>
    <row r="9" spans="1:5">
      <c r="A9" s="312"/>
      <c r="B9" s="312"/>
      <c r="C9" s="314"/>
      <c r="D9" s="312"/>
      <c r="E9" s="312"/>
    </row>
    <row r="10" spans="1:5" ht="17.25">
      <c r="A10" s="312"/>
      <c r="B10" s="344" t="s">
        <v>1</v>
      </c>
      <c r="C10" s="344"/>
      <c r="D10" s="344"/>
      <c r="E10" s="312"/>
    </row>
    <row r="11" spans="1:5" ht="93" customHeight="1">
      <c r="A11" s="312"/>
      <c r="B11" s="312"/>
      <c r="C11" s="315" t="s">
        <v>814</v>
      </c>
      <c r="D11" s="312"/>
      <c r="E11" s="312"/>
    </row>
    <row r="12" spans="1:5">
      <c r="A12" s="312"/>
      <c r="B12" s="312"/>
      <c r="C12" s="312"/>
      <c r="D12" s="312"/>
      <c r="E12" s="312"/>
    </row>
    <row r="13" spans="1:5" ht="17.25">
      <c r="A13" s="312"/>
      <c r="C13" s="2" t="s">
        <v>2</v>
      </c>
      <c r="E13" s="312"/>
    </row>
    <row r="14" spans="1:5" ht="17.25" thickBot="1">
      <c r="A14" s="312"/>
      <c r="B14" s="316"/>
      <c r="C14" s="316"/>
      <c r="D14" s="316"/>
      <c r="E14" s="312"/>
    </row>
    <row r="15" spans="1:5" ht="19.5" thickBot="1">
      <c r="A15" s="312"/>
      <c r="B15" s="345"/>
      <c r="C15" s="346"/>
      <c r="D15" s="346"/>
    </row>
    <row r="16" spans="1:5">
      <c r="A16" s="312"/>
      <c r="B16" s="312"/>
      <c r="C16" s="312"/>
      <c r="D16" s="312"/>
      <c r="E16" s="312"/>
    </row>
    <row r="17" customFormat="1" hidden="1"/>
    <row r="18" customFormat="1" hidden="1"/>
    <row r="19" customFormat="1" hidden="1"/>
    <row r="20" customFormat="1" hidden="1"/>
    <row r="21" customFormat="1" hidden="1"/>
    <row r="22" customFormat="1" hidden="1"/>
  </sheetData>
  <sheetProtection sheet="1" objects="1" scenarios="1"/>
  <mergeCells count="5">
    <mergeCell ref="B2:D2"/>
    <mergeCell ref="B3:D3"/>
    <mergeCell ref="B4:D4"/>
    <mergeCell ref="B10:D10"/>
    <mergeCell ref="B15:D1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3F90A-CA5C-4E4C-8057-006F6ED826FE}">
  <sheetPr codeName="Sheet2"/>
  <dimension ref="A1:M29"/>
  <sheetViews>
    <sheetView workbookViewId="0">
      <selection activeCell="D13" sqref="D13"/>
    </sheetView>
  </sheetViews>
  <sheetFormatPr defaultColWidth="0" defaultRowHeight="17.25" zeroHeight="1"/>
  <cols>
    <col min="1" max="1" width="2.625" style="48" customWidth="1"/>
    <col min="2" max="2" width="30.625" style="48" customWidth="1"/>
    <col min="3" max="3" width="28.625" style="48" bestFit="1" customWidth="1"/>
    <col min="4" max="4" width="15.375" style="48" bestFit="1" customWidth="1"/>
    <col min="5" max="5" width="16" style="48" bestFit="1" customWidth="1"/>
    <col min="6" max="6" width="16" style="48" customWidth="1"/>
    <col min="7" max="7" width="11.875" style="48" bestFit="1" customWidth="1"/>
    <col min="8" max="8" width="13.25" style="48" bestFit="1" customWidth="1"/>
    <col min="9" max="9" width="13.25" style="48" customWidth="1"/>
    <col min="10" max="10" width="13.125" style="48" customWidth="1"/>
    <col min="11" max="11" width="13.875" style="48" bestFit="1" customWidth="1"/>
    <col min="12" max="12" width="12.375" style="48" hidden="1" customWidth="1"/>
    <col min="13" max="13" width="2.875" style="48" hidden="1" customWidth="1"/>
    <col min="14" max="16384" width="9" style="48" hidden="1"/>
  </cols>
  <sheetData>
    <row r="1" spans="2:12" ht="20.25">
      <c r="B1" s="348" t="s">
        <v>396</v>
      </c>
      <c r="C1" s="349"/>
      <c r="D1" s="349"/>
      <c r="E1" s="47"/>
      <c r="F1" s="47"/>
      <c r="G1" s="47"/>
      <c r="H1" s="47"/>
      <c r="I1" s="47"/>
      <c r="J1" s="47"/>
      <c r="K1"/>
      <c r="L1"/>
    </row>
    <row r="2" spans="2:12">
      <c r="D2" s="49"/>
      <c r="E2" s="347" t="s">
        <v>3</v>
      </c>
      <c r="F2" s="347"/>
      <c r="G2" s="347" t="s">
        <v>4</v>
      </c>
      <c r="H2" s="347"/>
      <c r="I2" s="347" t="s">
        <v>6</v>
      </c>
      <c r="J2" s="347" t="s">
        <v>817</v>
      </c>
    </row>
    <row r="3" spans="2:12">
      <c r="B3" s="51" t="s">
        <v>397</v>
      </c>
      <c r="C3" s="51" t="s">
        <v>7</v>
      </c>
      <c r="D3" s="52" t="s">
        <v>8</v>
      </c>
      <c r="E3" s="53" t="s">
        <v>9</v>
      </c>
      <c r="F3" s="53" t="s">
        <v>816</v>
      </c>
      <c r="G3" s="52" t="s">
        <v>10</v>
      </c>
      <c r="H3" s="53" t="s">
        <v>11</v>
      </c>
      <c r="I3" s="350"/>
      <c r="J3" s="350"/>
    </row>
    <row r="4" spans="2:12">
      <c r="B4" s="182"/>
      <c r="C4" s="182"/>
      <c r="D4" s="55"/>
      <c r="E4" s="56"/>
      <c r="F4" s="56"/>
      <c r="G4" s="55"/>
      <c r="H4" s="50"/>
      <c r="I4" s="50"/>
      <c r="J4" s="50"/>
    </row>
    <row r="5" spans="2:12">
      <c r="B5" s="65" t="s">
        <v>20</v>
      </c>
      <c r="C5" s="60"/>
      <c r="D5" s="63"/>
      <c r="E5" s="63"/>
      <c r="F5" s="63"/>
      <c r="G5" s="63"/>
      <c r="H5" s="63"/>
      <c r="I5" s="63"/>
      <c r="J5" s="63"/>
    </row>
    <row r="6" spans="2:12">
      <c r="B6" s="61" t="s">
        <v>42</v>
      </c>
      <c r="C6" s="62" t="s">
        <v>21</v>
      </c>
      <c r="D6" s="44">
        <v>0.6</v>
      </c>
      <c r="E6" s="64"/>
      <c r="F6" s="64"/>
      <c r="G6" s="64"/>
      <c r="H6" s="63"/>
      <c r="I6" s="63"/>
      <c r="J6" s="63"/>
    </row>
    <row r="7" spans="2:12">
      <c r="B7" s="61" t="s">
        <v>876</v>
      </c>
      <c r="C7" s="62" t="s">
        <v>21</v>
      </c>
      <c r="D7" s="44">
        <v>0.45</v>
      </c>
      <c r="E7" s="64"/>
      <c r="F7" s="64"/>
      <c r="G7" s="64"/>
      <c r="H7" s="63"/>
      <c r="I7" s="63"/>
      <c r="J7" s="63"/>
    </row>
    <row r="8" spans="2:12">
      <c r="B8" s="61" t="s">
        <v>14</v>
      </c>
      <c r="C8" s="62" t="s">
        <v>398</v>
      </c>
      <c r="D8" s="44">
        <v>0.55000000000000004</v>
      </c>
      <c r="E8" s="63"/>
      <c r="F8" s="63"/>
      <c r="G8" s="63"/>
      <c r="H8" s="63"/>
      <c r="I8" s="63"/>
      <c r="J8" s="63"/>
    </row>
    <row r="9" spans="2:12">
      <c r="B9" s="66" t="s">
        <v>15</v>
      </c>
      <c r="C9" s="67" t="s">
        <v>399</v>
      </c>
      <c r="D9" s="44">
        <v>0.38</v>
      </c>
      <c r="E9" s="64"/>
      <c r="F9" s="64"/>
      <c r="G9" s="64"/>
      <c r="H9" s="63"/>
      <c r="I9" s="63"/>
      <c r="J9" s="63"/>
    </row>
    <row r="10" spans="2:12">
      <c r="B10" s="66" t="s">
        <v>672</v>
      </c>
      <c r="C10" s="67" t="s">
        <v>720</v>
      </c>
      <c r="D10" s="44">
        <v>0.55000000000000004</v>
      </c>
      <c r="E10" s="64"/>
      <c r="F10" s="64"/>
      <c r="G10" s="64"/>
      <c r="H10" s="63"/>
      <c r="I10" s="63"/>
      <c r="J10" s="63"/>
    </row>
    <row r="11" spans="2:12">
      <c r="B11" s="66" t="s">
        <v>673</v>
      </c>
      <c r="C11" s="67" t="s">
        <v>720</v>
      </c>
      <c r="D11" s="44">
        <v>2.5</v>
      </c>
      <c r="E11" s="64"/>
      <c r="F11" s="64"/>
      <c r="G11" s="64"/>
      <c r="H11" s="63"/>
      <c r="I11" s="63"/>
      <c r="J11" s="63"/>
    </row>
    <row r="12" spans="2:12">
      <c r="B12" s="66" t="s">
        <v>674</v>
      </c>
      <c r="C12" s="67" t="s">
        <v>720</v>
      </c>
      <c r="D12" s="44">
        <v>4.5</v>
      </c>
      <c r="E12" s="64"/>
      <c r="F12" s="64"/>
      <c r="G12" s="64"/>
      <c r="H12" s="63"/>
      <c r="I12" s="63"/>
      <c r="J12" s="63"/>
    </row>
    <row r="13" spans="2:12">
      <c r="B13" s="66" t="s">
        <v>780</v>
      </c>
      <c r="C13" s="67" t="s">
        <v>720</v>
      </c>
      <c r="D13" s="44"/>
      <c r="E13" s="64"/>
      <c r="F13" s="64"/>
      <c r="G13" s="64"/>
      <c r="H13" s="63"/>
      <c r="I13" s="63"/>
      <c r="J13" s="63"/>
    </row>
    <row r="14" spans="2:12">
      <c r="B14" s="66" t="s">
        <v>16</v>
      </c>
      <c r="C14" s="67" t="s">
        <v>22</v>
      </c>
      <c r="D14" s="44">
        <v>30</v>
      </c>
      <c r="E14" s="64"/>
      <c r="F14" s="64"/>
      <c r="G14" s="64"/>
      <c r="H14" s="63"/>
      <c r="I14" s="63"/>
      <c r="J14" s="63"/>
    </row>
    <row r="15" spans="2:12">
      <c r="B15" s="57" t="s">
        <v>23</v>
      </c>
      <c r="C15" s="58" t="s">
        <v>24</v>
      </c>
      <c r="D15" s="59"/>
      <c r="E15" s="44">
        <v>265</v>
      </c>
      <c r="F15" s="44">
        <v>265</v>
      </c>
      <c r="G15" s="44">
        <v>75</v>
      </c>
      <c r="H15" s="45">
        <v>60</v>
      </c>
      <c r="I15" s="45">
        <v>17</v>
      </c>
      <c r="J15" s="45">
        <v>90</v>
      </c>
    </row>
    <row r="16" spans="2:12">
      <c r="B16" s="66" t="s">
        <v>25</v>
      </c>
      <c r="C16" s="67" t="s">
        <v>796</v>
      </c>
      <c r="D16" s="68"/>
      <c r="E16" s="44">
        <v>35</v>
      </c>
      <c r="F16" s="44">
        <v>35</v>
      </c>
      <c r="G16" s="44">
        <v>37</v>
      </c>
      <c r="H16" s="45">
        <v>42</v>
      </c>
      <c r="I16" s="45">
        <v>25</v>
      </c>
      <c r="J16" s="45">
        <v>20</v>
      </c>
    </row>
    <row r="17" spans="2:12">
      <c r="B17" s="66" t="s">
        <v>781</v>
      </c>
      <c r="C17" s="67" t="s">
        <v>773</v>
      </c>
      <c r="D17" s="68"/>
      <c r="E17" s="44">
        <v>6</v>
      </c>
      <c r="F17" s="44">
        <v>6</v>
      </c>
      <c r="G17" s="44">
        <v>8</v>
      </c>
      <c r="H17" s="45"/>
      <c r="I17" s="45">
        <v>0</v>
      </c>
      <c r="J17" s="45">
        <v>6</v>
      </c>
    </row>
    <row r="18" spans="2:12">
      <c r="B18" s="66" t="s">
        <v>782</v>
      </c>
      <c r="C18" s="67" t="s">
        <v>773</v>
      </c>
      <c r="D18" s="68"/>
      <c r="E18" s="44">
        <v>25</v>
      </c>
      <c r="F18" s="44">
        <v>25</v>
      </c>
      <c r="G18" s="44">
        <v>28</v>
      </c>
      <c r="H18" s="45"/>
      <c r="I18" s="45">
        <v>22</v>
      </c>
      <c r="J18" s="45"/>
    </row>
    <row r="19" spans="2:12">
      <c r="B19" s="66" t="s">
        <v>809</v>
      </c>
      <c r="C19" s="67" t="s">
        <v>810</v>
      </c>
      <c r="D19" s="46">
        <v>0.05</v>
      </c>
      <c r="E19" s="68"/>
      <c r="F19" s="68"/>
      <c r="G19" s="68"/>
      <c r="H19" s="69"/>
      <c r="I19" s="69"/>
      <c r="J19" s="69"/>
    </row>
    <row r="20" spans="2:12">
      <c r="B20" s="66" t="s">
        <v>402</v>
      </c>
      <c r="C20" s="67" t="s">
        <v>26</v>
      </c>
      <c r="D20" s="46">
        <v>26</v>
      </c>
      <c r="E20" s="68"/>
      <c r="F20" s="68"/>
      <c r="G20" s="68"/>
      <c r="H20" s="69"/>
      <c r="I20" s="69"/>
      <c r="J20" s="69"/>
    </row>
    <row r="21" spans="2:12">
      <c r="B21" s="66" t="s">
        <v>403</v>
      </c>
      <c r="C21" s="67" t="s">
        <v>27</v>
      </c>
      <c r="D21" s="46">
        <v>3.25</v>
      </c>
      <c r="E21" s="68"/>
      <c r="F21" s="68"/>
      <c r="G21" s="68"/>
      <c r="H21" s="69"/>
      <c r="I21" s="69"/>
      <c r="J21" s="69"/>
    </row>
    <row r="22" spans="2:12">
      <c r="B22" s="57" t="s">
        <v>19</v>
      </c>
      <c r="C22" s="58" t="s">
        <v>400</v>
      </c>
      <c r="D22" s="291">
        <v>7.7499999999999999E-2</v>
      </c>
      <c r="E22" s="68"/>
      <c r="F22" s="68"/>
      <c r="G22" s="68"/>
      <c r="H22" s="69"/>
      <c r="I22" s="69"/>
      <c r="J22" s="69"/>
    </row>
    <row r="23" spans="2:12">
      <c r="B23" s="66"/>
      <c r="C23" s="67"/>
      <c r="D23" s="69"/>
      <c r="E23" s="68"/>
      <c r="F23" s="68"/>
      <c r="G23" s="68"/>
      <c r="H23" s="69"/>
      <c r="I23" s="69"/>
      <c r="J23" s="69"/>
    </row>
    <row r="24" spans="2:12">
      <c r="B24" s="70" t="s">
        <v>28</v>
      </c>
      <c r="C24" s="60"/>
      <c r="D24" s="69"/>
      <c r="E24" s="69"/>
      <c r="F24" s="69"/>
      <c r="G24" s="69"/>
      <c r="H24" s="69"/>
      <c r="I24" s="69"/>
      <c r="J24" s="69"/>
    </row>
    <row r="25" spans="2:12">
      <c r="B25" s="61" t="s">
        <v>29</v>
      </c>
      <c r="C25" s="62" t="s">
        <v>846</v>
      </c>
      <c r="D25" s="260">
        <v>0.01</v>
      </c>
      <c r="E25" s="69"/>
      <c r="F25" s="69"/>
      <c r="G25" s="69"/>
      <c r="H25" s="69"/>
      <c r="I25" s="69"/>
      <c r="J25" s="69"/>
    </row>
    <row r="26" spans="2:12">
      <c r="B26" s="48" t="s">
        <v>50</v>
      </c>
      <c r="C26" s="60" t="s">
        <v>30</v>
      </c>
      <c r="D26" s="45"/>
      <c r="E26" s="45">
        <v>185</v>
      </c>
      <c r="F26" s="45">
        <v>222</v>
      </c>
      <c r="G26" s="45">
        <v>185</v>
      </c>
      <c r="H26" s="45"/>
      <c r="I26" s="45">
        <v>145</v>
      </c>
      <c r="J26" s="45">
        <v>145</v>
      </c>
    </row>
    <row r="27" spans="2:12"/>
    <row r="28" spans="2:12" hidden="1">
      <c r="C28" s="71"/>
      <c r="E28" s="72"/>
      <c r="F28" s="72"/>
      <c r="G28" s="72"/>
      <c r="H28" s="72"/>
      <c r="I28" s="72"/>
      <c r="J28" s="72"/>
      <c r="K28" s="72"/>
      <c r="L28" s="72"/>
    </row>
    <row r="29" spans="2:12" hidden="1">
      <c r="E29" s="72"/>
      <c r="F29" s="72"/>
      <c r="G29" s="72"/>
      <c r="H29" s="72"/>
      <c r="I29" s="72"/>
      <c r="J29" s="72"/>
      <c r="K29" s="72"/>
      <c r="L29" s="72"/>
    </row>
  </sheetData>
  <sheetProtection sheet="1" selectLockedCells="1"/>
  <protectedRanges>
    <protectedRange sqref="D6:D14 E15:J18 D19:D22 D25:D26 E26:J26" name="Grey cells_2"/>
  </protectedRanges>
  <mergeCells count="5">
    <mergeCell ref="G2:H2"/>
    <mergeCell ref="B1:D1"/>
    <mergeCell ref="J2:J3"/>
    <mergeCell ref="I2:I3"/>
    <mergeCell ref="E2:F2"/>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67387-FB9B-4243-AC08-56DE51C01A62}">
  <sheetPr codeName="Sheet3"/>
  <dimension ref="A1:L25"/>
  <sheetViews>
    <sheetView workbookViewId="0">
      <selection activeCell="I15" sqref="I15"/>
    </sheetView>
  </sheetViews>
  <sheetFormatPr defaultColWidth="0" defaultRowHeight="16.5" zeroHeight="1"/>
  <cols>
    <col min="1" max="1" width="29" customWidth="1"/>
    <col min="2" max="2" width="15.25" customWidth="1"/>
    <col min="3" max="8" width="13.125" customWidth="1"/>
    <col min="9" max="9" width="9" customWidth="1"/>
    <col min="10" max="12" width="0" hidden="1" customWidth="1"/>
    <col min="13" max="16384" width="9" hidden="1"/>
  </cols>
  <sheetData>
    <row r="1" spans="1:11" ht="20.25">
      <c r="A1" s="348" t="s">
        <v>716</v>
      </c>
      <c r="B1" s="349"/>
      <c r="C1" s="349"/>
      <c r="D1" s="349"/>
      <c r="E1" s="257"/>
      <c r="F1" s="257"/>
      <c r="G1" s="257"/>
      <c r="H1" s="257"/>
    </row>
    <row r="2" spans="1:11" ht="17.25">
      <c r="C2" s="347" t="s">
        <v>3</v>
      </c>
      <c r="D2" s="347"/>
      <c r="E2" s="347" t="s">
        <v>4</v>
      </c>
      <c r="F2" s="347"/>
      <c r="G2" s="347" t="s">
        <v>6</v>
      </c>
      <c r="H2" s="347" t="s">
        <v>5</v>
      </c>
    </row>
    <row r="3" spans="1:11" ht="17.25">
      <c r="A3" s="293" t="s">
        <v>397</v>
      </c>
      <c r="B3" s="258" t="s">
        <v>7</v>
      </c>
      <c r="C3" s="258" t="s">
        <v>9</v>
      </c>
      <c r="D3" s="53" t="s">
        <v>816</v>
      </c>
      <c r="E3" s="52" t="s">
        <v>10</v>
      </c>
      <c r="F3" s="53" t="s">
        <v>11</v>
      </c>
      <c r="G3" s="350"/>
      <c r="H3" s="350"/>
    </row>
    <row r="4" spans="1:11" ht="17.25">
      <c r="C4" s="56"/>
      <c r="D4" s="56"/>
      <c r="E4" s="55"/>
      <c r="F4" s="50"/>
      <c r="G4" s="50"/>
      <c r="H4" s="50"/>
    </row>
    <row r="5" spans="1:11" ht="17.25">
      <c r="A5" s="57" t="s">
        <v>12</v>
      </c>
      <c r="B5" s="62" t="s">
        <v>36</v>
      </c>
      <c r="C5" s="42">
        <v>168</v>
      </c>
      <c r="D5" s="42">
        <v>220</v>
      </c>
      <c r="E5" s="42">
        <v>56</v>
      </c>
      <c r="F5" s="43">
        <v>35</v>
      </c>
      <c r="G5" s="43">
        <v>70</v>
      </c>
      <c r="H5" s="43">
        <v>90</v>
      </c>
    </row>
    <row r="6" spans="1:11" ht="17.25">
      <c r="A6" s="57" t="s">
        <v>811</v>
      </c>
      <c r="B6" s="62" t="s">
        <v>862</v>
      </c>
      <c r="C6" s="253">
        <v>0.17</v>
      </c>
      <c r="D6" s="253">
        <v>0.19</v>
      </c>
      <c r="E6" s="253">
        <v>0.13</v>
      </c>
      <c r="F6" s="254">
        <v>0.13</v>
      </c>
      <c r="G6" s="254">
        <v>0.12</v>
      </c>
      <c r="H6" s="254">
        <v>0.12</v>
      </c>
    </row>
    <row r="7" spans="1:11" ht="17.25">
      <c r="A7" s="57" t="s">
        <v>868</v>
      </c>
      <c r="B7" s="62" t="s">
        <v>863</v>
      </c>
      <c r="C7" s="292">
        <v>4.2300000000000004</v>
      </c>
      <c r="D7" s="292">
        <v>4.2300000000000004</v>
      </c>
      <c r="E7" s="292">
        <v>9.89</v>
      </c>
      <c r="F7" s="292">
        <v>9.89</v>
      </c>
      <c r="G7" s="292">
        <v>6.03</v>
      </c>
      <c r="H7" s="292">
        <v>3.92</v>
      </c>
    </row>
    <row r="8" spans="1:11" ht="17.25">
      <c r="A8" s="57"/>
      <c r="B8" s="57"/>
      <c r="C8" s="59"/>
      <c r="D8" s="59"/>
      <c r="E8" s="59"/>
      <c r="F8" s="59"/>
      <c r="G8" s="59"/>
      <c r="H8" s="59"/>
    </row>
    <row r="9" spans="1:11" ht="17.25">
      <c r="A9" s="54" t="s">
        <v>401</v>
      </c>
      <c r="B9" s="54"/>
      <c r="C9" s="59"/>
      <c r="D9" s="59"/>
      <c r="E9" s="59"/>
      <c r="F9" s="59"/>
      <c r="G9" s="59"/>
      <c r="H9" s="59"/>
    </row>
    <row r="10" spans="1:11" ht="17.25">
      <c r="A10" s="48" t="s">
        <v>13</v>
      </c>
      <c r="B10" s="58" t="s">
        <v>875</v>
      </c>
      <c r="C10" s="224">
        <v>80000</v>
      </c>
      <c r="D10" s="224">
        <v>80000</v>
      </c>
      <c r="E10" s="224">
        <v>140000</v>
      </c>
      <c r="F10" s="224">
        <v>140000</v>
      </c>
      <c r="G10" s="224">
        <v>50</v>
      </c>
      <c r="H10" s="224">
        <v>750000</v>
      </c>
    </row>
    <row r="11" spans="1:11" ht="17.25">
      <c r="A11" s="57" t="s">
        <v>719</v>
      </c>
      <c r="B11" s="58"/>
      <c r="C11" s="224">
        <v>30000</v>
      </c>
      <c r="D11" s="224">
        <v>32000</v>
      </c>
      <c r="E11" s="224">
        <v>140000</v>
      </c>
      <c r="F11" s="224">
        <v>160000</v>
      </c>
      <c r="G11" s="224">
        <v>100</v>
      </c>
      <c r="H11" s="224">
        <v>90000</v>
      </c>
    </row>
    <row r="12" spans="1:11" ht="17.25">
      <c r="A12" s="57" t="s">
        <v>820</v>
      </c>
      <c r="B12" s="58" t="s">
        <v>864</v>
      </c>
      <c r="C12" s="41">
        <v>180</v>
      </c>
      <c r="D12" s="41">
        <v>215</v>
      </c>
      <c r="E12" s="188"/>
      <c r="F12" s="189"/>
      <c r="G12" s="40">
        <v>95</v>
      </c>
      <c r="H12" s="40">
        <v>90</v>
      </c>
    </row>
    <row r="13" spans="1:11" ht="17.25">
      <c r="A13" s="57" t="s">
        <v>819</v>
      </c>
      <c r="B13" s="58" t="s">
        <v>864</v>
      </c>
      <c r="C13" s="41">
        <v>130</v>
      </c>
      <c r="D13" s="41">
        <v>130</v>
      </c>
      <c r="E13" s="188"/>
      <c r="F13" s="189"/>
      <c r="G13" s="40"/>
      <c r="H13" s="40"/>
      <c r="J13" s="259">
        <f>C12-C13</f>
        <v>50</v>
      </c>
      <c r="K13" s="259">
        <f>D12-D13</f>
        <v>85</v>
      </c>
    </row>
    <row r="14" spans="1:11" ht="17.25">
      <c r="A14" s="57" t="s">
        <v>14</v>
      </c>
      <c r="B14" s="58" t="s">
        <v>864</v>
      </c>
      <c r="C14" s="41">
        <v>80</v>
      </c>
      <c r="D14" s="41">
        <v>95</v>
      </c>
      <c r="E14" s="41">
        <v>50</v>
      </c>
      <c r="F14" s="40">
        <v>30</v>
      </c>
      <c r="G14" s="40">
        <v>45</v>
      </c>
      <c r="H14" s="40">
        <v>45</v>
      </c>
      <c r="J14" s="259">
        <f>C13</f>
        <v>130</v>
      </c>
      <c r="K14" s="259">
        <f>D13</f>
        <v>130</v>
      </c>
    </row>
    <row r="15" spans="1:11" ht="17.25">
      <c r="A15" s="57" t="s">
        <v>15</v>
      </c>
      <c r="B15" s="58" t="s">
        <v>864</v>
      </c>
      <c r="C15" s="40">
        <v>55</v>
      </c>
      <c r="D15" s="40">
        <v>65</v>
      </c>
      <c r="E15" s="40">
        <v>80</v>
      </c>
      <c r="F15" s="40">
        <v>55</v>
      </c>
      <c r="G15" s="40">
        <v>25</v>
      </c>
      <c r="H15" s="40">
        <v>30</v>
      </c>
    </row>
    <row r="16" spans="1:11" ht="17.25">
      <c r="A16" s="57" t="s">
        <v>672</v>
      </c>
      <c r="B16" s="58" t="s">
        <v>864</v>
      </c>
      <c r="C16" s="40">
        <v>12</v>
      </c>
      <c r="D16" s="40">
        <v>15</v>
      </c>
      <c r="E16" s="40">
        <v>12</v>
      </c>
      <c r="F16" s="40"/>
      <c r="G16" s="40"/>
      <c r="H16" s="40"/>
    </row>
    <row r="17" spans="1:8" ht="17.25">
      <c r="A17" s="57" t="s">
        <v>673</v>
      </c>
      <c r="B17" s="58" t="s">
        <v>864</v>
      </c>
      <c r="C17" s="40">
        <v>0</v>
      </c>
      <c r="D17" s="40">
        <v>0</v>
      </c>
      <c r="E17" s="40"/>
      <c r="F17" s="40"/>
      <c r="G17" s="40"/>
      <c r="H17" s="40"/>
    </row>
    <row r="18" spans="1:8" ht="17.25">
      <c r="A18" s="57" t="s">
        <v>674</v>
      </c>
      <c r="B18" s="58" t="s">
        <v>864</v>
      </c>
      <c r="C18" s="40">
        <v>0.5</v>
      </c>
      <c r="D18" s="40">
        <v>0.5</v>
      </c>
      <c r="E18" s="40"/>
      <c r="F18" s="40"/>
      <c r="G18" s="40"/>
      <c r="H18" s="40"/>
    </row>
    <row r="19" spans="1:8" ht="17.25">
      <c r="A19" s="57" t="s">
        <v>780</v>
      </c>
      <c r="B19" s="58" t="s">
        <v>864</v>
      </c>
      <c r="C19" s="40"/>
      <c r="D19" s="40"/>
      <c r="E19" s="40"/>
      <c r="F19" s="40"/>
      <c r="G19" s="40"/>
      <c r="H19" s="40"/>
    </row>
    <row r="20" spans="1:8" ht="17.25">
      <c r="A20" s="57" t="s">
        <v>16</v>
      </c>
      <c r="B20" s="58" t="s">
        <v>865</v>
      </c>
      <c r="C20" s="40">
        <v>0.6</v>
      </c>
      <c r="D20" s="40">
        <v>0.6</v>
      </c>
      <c r="E20" s="40">
        <v>0.5</v>
      </c>
      <c r="F20" s="40">
        <v>0</v>
      </c>
      <c r="G20" s="40">
        <v>0.5</v>
      </c>
      <c r="H20" s="40">
        <v>0.5</v>
      </c>
    </row>
    <row r="21" spans="1:8" ht="17.25">
      <c r="A21" s="61" t="s">
        <v>17</v>
      </c>
      <c r="B21" s="62" t="s">
        <v>866</v>
      </c>
      <c r="C21" s="40">
        <v>2</v>
      </c>
      <c r="D21" s="40">
        <v>2</v>
      </c>
      <c r="E21" s="41">
        <v>2</v>
      </c>
      <c r="F21" s="40">
        <v>2</v>
      </c>
      <c r="G21" s="40">
        <v>1</v>
      </c>
      <c r="H21" s="40">
        <v>2</v>
      </c>
    </row>
    <row r="22" spans="1:8" ht="17.25">
      <c r="A22" s="57" t="s">
        <v>774</v>
      </c>
      <c r="B22" s="62" t="s">
        <v>866</v>
      </c>
      <c r="C22" s="40">
        <v>1</v>
      </c>
      <c r="D22" s="40">
        <v>1</v>
      </c>
      <c r="E22" s="41">
        <v>1</v>
      </c>
      <c r="F22" s="40"/>
      <c r="G22" s="40"/>
      <c r="H22" s="40">
        <v>2</v>
      </c>
    </row>
    <row r="23" spans="1:8" ht="17.25">
      <c r="A23" s="57" t="s">
        <v>775</v>
      </c>
      <c r="B23" s="62" t="s">
        <v>866</v>
      </c>
      <c r="C23" s="40">
        <v>1</v>
      </c>
      <c r="D23" s="40">
        <v>1</v>
      </c>
      <c r="E23" s="41">
        <v>1</v>
      </c>
      <c r="F23" s="40"/>
      <c r="G23" s="40">
        <v>1</v>
      </c>
      <c r="H23" s="40"/>
    </row>
    <row r="24" spans="1:8" ht="17.25">
      <c r="A24" s="57" t="s">
        <v>776</v>
      </c>
      <c r="B24" s="58" t="s">
        <v>867</v>
      </c>
      <c r="C24" s="40"/>
      <c r="D24" s="40">
        <v>6</v>
      </c>
      <c r="E24" s="41"/>
      <c r="F24" s="40"/>
      <c r="G24" s="40"/>
      <c r="H24" s="40"/>
    </row>
    <row r="25" spans="1:8" ht="17.25">
      <c r="C25" s="282">
        <v>0.14499999999999999</v>
      </c>
      <c r="D25" s="282">
        <v>0.14499999999999999</v>
      </c>
      <c r="E25" s="282">
        <v>0.13</v>
      </c>
      <c r="F25" s="282">
        <v>0.13</v>
      </c>
      <c r="G25" s="282">
        <v>0.12</v>
      </c>
      <c r="H25" s="282">
        <v>0.13500000000000001</v>
      </c>
    </row>
  </sheetData>
  <sheetProtection sheet="1" objects="1" scenarios="1"/>
  <protectedRanges>
    <protectedRange sqref="C5:H7 C10:H24" name="Grey cells_1"/>
  </protectedRanges>
  <mergeCells count="5">
    <mergeCell ref="E2:F2"/>
    <mergeCell ref="H2:H3"/>
    <mergeCell ref="G2:G3"/>
    <mergeCell ref="C2:D2"/>
    <mergeCell ref="A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EB039-82E9-442A-9EE2-49A0D79EC575}">
  <sheetPr codeName="Sheet4"/>
  <dimension ref="A1:O32"/>
  <sheetViews>
    <sheetView workbookViewId="0">
      <selection activeCell="B5" sqref="B5"/>
    </sheetView>
  </sheetViews>
  <sheetFormatPr defaultRowHeight="16.5"/>
  <cols>
    <col min="1" max="1" width="23" bestFit="1" customWidth="1"/>
    <col min="2" max="2" width="13.25" bestFit="1" customWidth="1"/>
    <col min="3" max="3" width="14.25" bestFit="1" customWidth="1"/>
    <col min="4" max="4" width="13.375" bestFit="1" customWidth="1"/>
    <col min="5" max="5" width="13.375" customWidth="1"/>
  </cols>
  <sheetData>
    <row r="1" spans="1:15">
      <c r="A1" s="353" t="s">
        <v>675</v>
      </c>
      <c r="B1" s="353"/>
      <c r="C1" s="353"/>
      <c r="D1" s="353"/>
      <c r="E1" s="220"/>
    </row>
    <row r="2" spans="1:15">
      <c r="B2" s="351" t="s">
        <v>677</v>
      </c>
      <c r="C2" s="352"/>
      <c r="D2" s="352"/>
      <c r="E2" s="221"/>
    </row>
    <row r="3" spans="1:15">
      <c r="A3" s="187"/>
      <c r="B3" s="187" t="s">
        <v>676</v>
      </c>
      <c r="C3" s="187" t="s">
        <v>778</v>
      </c>
      <c r="D3" s="187" t="s">
        <v>753</v>
      </c>
    </row>
    <row r="4" spans="1:15">
      <c r="A4" s="1" t="s">
        <v>409</v>
      </c>
    </row>
    <row r="5" spans="1:15">
      <c r="A5" s="185" t="s">
        <v>66</v>
      </c>
      <c r="B5" s="241">
        <f>B25*N5*B23/B10/60*'Input prices'!D21</f>
        <v>5.004999999999999</v>
      </c>
      <c r="C5" s="241">
        <f>21.08*N5/C29*'Input prices'!$D$21/C10</f>
        <v>2.0988231733333329</v>
      </c>
      <c r="D5" s="241">
        <f>21.08*N5/D29*'Input prices'!$D$21/D10</f>
        <v>2.7284701253333328</v>
      </c>
      <c r="E5" t="s">
        <v>762</v>
      </c>
      <c r="F5" t="s">
        <v>754</v>
      </c>
      <c r="N5">
        <v>4.3999999999999997E-2</v>
      </c>
      <c r="O5" t="s">
        <v>755</v>
      </c>
    </row>
    <row r="6" spans="1:15">
      <c r="A6" s="185" t="s">
        <v>678</v>
      </c>
      <c r="B6" s="241">
        <f>B13*B26/B24/D32</f>
        <v>2.1653543307086616</v>
      </c>
      <c r="C6" s="241">
        <f>C13*E26/80/D32</f>
        <v>2.5</v>
      </c>
      <c r="D6" s="241">
        <f>D13*E26/80/D32</f>
        <v>3.125</v>
      </c>
      <c r="E6" t="s">
        <v>762</v>
      </c>
      <c r="F6" t="s">
        <v>797</v>
      </c>
      <c r="N6" t="s">
        <v>757</v>
      </c>
    </row>
    <row r="7" spans="1:15">
      <c r="A7" s="185" t="s">
        <v>65</v>
      </c>
      <c r="B7" s="241">
        <f>(2+8+0.5*D32)/B24*'Input prices'!D20/D32</f>
        <v>0.44356955380577429</v>
      </c>
      <c r="C7" s="241">
        <f>(2+1+1)*D32/80*'Input prices'!D20/D32</f>
        <v>1.3</v>
      </c>
      <c r="D7" s="241">
        <f>(2+1+2*D32)/80*'Input prices'!D20/'Irrigation costs'!D32</f>
        <v>0.8125</v>
      </c>
      <c r="E7" t="s">
        <v>762</v>
      </c>
      <c r="F7" t="s">
        <v>684</v>
      </c>
    </row>
    <row r="8" spans="1:15">
      <c r="A8" s="185" t="s">
        <v>763</v>
      </c>
      <c r="B8" s="241"/>
      <c r="C8" s="241">
        <f>7.5/D32</f>
        <v>1.25</v>
      </c>
      <c r="D8" s="241"/>
      <c r="E8" t="s">
        <v>762</v>
      </c>
      <c r="F8" t="s">
        <v>771</v>
      </c>
    </row>
    <row r="9" spans="1:15">
      <c r="A9" s="185" t="s">
        <v>847</v>
      </c>
      <c r="B9" s="241"/>
      <c r="C9" s="241"/>
      <c r="D9" s="241">
        <f>10/D32</f>
        <v>1.6666666666666667</v>
      </c>
      <c r="E9" t="s">
        <v>762</v>
      </c>
    </row>
    <row r="10" spans="1:15">
      <c r="A10" s="186" t="s">
        <v>764</v>
      </c>
      <c r="B10" s="227">
        <v>0.9</v>
      </c>
      <c r="C10" s="227">
        <v>0.65</v>
      </c>
      <c r="D10" s="227">
        <v>0.5</v>
      </c>
      <c r="F10" t="s">
        <v>772</v>
      </c>
    </row>
    <row r="11" spans="1:15">
      <c r="A11" s="244" t="s">
        <v>800</v>
      </c>
      <c r="B11" s="245">
        <f>SUM(B5:B9)/B10</f>
        <v>8.4599154272382613</v>
      </c>
      <c r="C11" s="245">
        <f t="shared" ref="C11:D11" si="0">SUM(C5:C9)/C10</f>
        <v>10.998189497435897</v>
      </c>
      <c r="D11" s="245">
        <f t="shared" si="0"/>
        <v>16.665273583999998</v>
      </c>
      <c r="E11" t="s">
        <v>801</v>
      </c>
    </row>
    <row r="12" spans="1:15">
      <c r="A12" s="1" t="s">
        <v>685</v>
      </c>
    </row>
    <row r="13" spans="1:15">
      <c r="A13" s="185" t="s">
        <v>679</v>
      </c>
      <c r="B13" s="242">
        <v>55000</v>
      </c>
      <c r="C13" s="242">
        <v>20000</v>
      </c>
      <c r="D13" s="242">
        <v>25000</v>
      </c>
      <c r="F13" t="s">
        <v>877</v>
      </c>
      <c r="J13" t="s">
        <v>878</v>
      </c>
      <c r="N13" t="s">
        <v>893</v>
      </c>
    </row>
    <row r="14" spans="1:15">
      <c r="A14" s="185" t="s">
        <v>680</v>
      </c>
      <c r="B14" s="242">
        <v>30</v>
      </c>
      <c r="C14" s="242">
        <v>30</v>
      </c>
      <c r="D14" s="242">
        <v>30</v>
      </c>
    </row>
    <row r="15" spans="1:15">
      <c r="A15" s="186" t="s">
        <v>683</v>
      </c>
      <c r="B15" s="243">
        <v>40000</v>
      </c>
      <c r="C15" s="243">
        <v>5000</v>
      </c>
      <c r="D15" s="243">
        <v>7500</v>
      </c>
    </row>
    <row r="16" spans="1:15">
      <c r="A16" s="185" t="s">
        <v>765</v>
      </c>
      <c r="C16">
        <v>3</v>
      </c>
      <c r="D16">
        <v>3</v>
      </c>
      <c r="E16" t="s">
        <v>766</v>
      </c>
      <c r="G16" t="s">
        <v>769</v>
      </c>
      <c r="K16" t="s">
        <v>770</v>
      </c>
    </row>
    <row r="17" spans="1:10">
      <c r="A17" s="185" t="s">
        <v>799</v>
      </c>
      <c r="B17" s="225">
        <f>((B13-B15)/B14+B13/2*'Input prices'!$D$22)/120/D32</f>
        <v>3.6545138888888888</v>
      </c>
      <c r="C17" s="225">
        <f>((C13-C15)/C14+C13/2*'Input prices'!$D$22)/80/D32</f>
        <v>2.65625</v>
      </c>
      <c r="D17" s="225">
        <f>((D13-D15)/D14+D13/2*'Input prices'!$D$22)/80/D32</f>
        <v>3.2335069444444446</v>
      </c>
    </row>
    <row r="18" spans="1:10">
      <c r="A18" s="185" t="s">
        <v>802</v>
      </c>
      <c r="B18" s="246">
        <f>B11+B17</f>
        <v>12.114429316127151</v>
      </c>
      <c r="C18" s="246">
        <f t="shared" ref="C18:D18" si="1">C11+C17</f>
        <v>13.654439497435897</v>
      </c>
      <c r="D18" s="246">
        <f t="shared" si="1"/>
        <v>19.898780528444441</v>
      </c>
    </row>
    <row r="21" spans="1:10">
      <c r="J21" t="s">
        <v>676</v>
      </c>
    </row>
    <row r="22" spans="1:10">
      <c r="B22" t="s">
        <v>756</v>
      </c>
      <c r="E22" s="247">
        <v>110000</v>
      </c>
      <c r="J22" t="s">
        <v>778</v>
      </c>
    </row>
    <row r="23" spans="1:10">
      <c r="B23">
        <v>35</v>
      </c>
      <c r="C23" t="s">
        <v>759</v>
      </c>
      <c r="J23" t="s">
        <v>753</v>
      </c>
    </row>
    <row r="24" spans="1:10">
      <c r="B24">
        <v>127</v>
      </c>
      <c r="C24" t="s">
        <v>760</v>
      </c>
      <c r="J24" t="s">
        <v>779</v>
      </c>
    </row>
    <row r="25" spans="1:10">
      <c r="B25">
        <v>54</v>
      </c>
      <c r="C25" t="s">
        <v>758</v>
      </c>
    </row>
    <row r="26" spans="1:10">
      <c r="B26" s="226">
        <v>0.03</v>
      </c>
      <c r="C26" t="s">
        <v>761</v>
      </c>
      <c r="E26" s="226">
        <v>0.06</v>
      </c>
    </row>
    <row r="28" spans="1:10">
      <c r="C28">
        <v>1000</v>
      </c>
      <c r="D28">
        <v>1000</v>
      </c>
      <c r="E28" t="s">
        <v>767</v>
      </c>
    </row>
    <row r="29" spans="1:10">
      <c r="C29">
        <f>C28*60/27154</f>
        <v>2.2096192089563234</v>
      </c>
      <c r="D29">
        <f>D28*60/27154</f>
        <v>2.2096192089563234</v>
      </c>
      <c r="E29" t="s">
        <v>768</v>
      </c>
    </row>
    <row r="32" spans="1:10">
      <c r="B32" t="s">
        <v>798</v>
      </c>
      <c r="D32" s="256">
        <f>AVERAGE('Input quantities'!C24:H24)</f>
        <v>6</v>
      </c>
    </row>
  </sheetData>
  <mergeCells count="2">
    <mergeCell ref="B2:D2"/>
    <mergeCell ref="A1:D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157C2-99E9-4674-8D1B-57F97E1A6AA7}">
  <sheetPr codeName="Sheet11"/>
  <dimension ref="A1:CY142"/>
  <sheetViews>
    <sheetView workbookViewId="0">
      <selection activeCell="D102" sqref="D102"/>
    </sheetView>
  </sheetViews>
  <sheetFormatPr defaultColWidth="0" defaultRowHeight="0" customHeight="1" zeroHeight="1"/>
  <cols>
    <col min="1" max="1" width="2.875" style="103" customWidth="1"/>
    <col min="2" max="2" width="30.875" style="103" customWidth="1"/>
    <col min="3" max="3" width="20.875" style="103" bestFit="1" customWidth="1"/>
    <col min="4" max="4" width="13" style="103" customWidth="1"/>
    <col min="5" max="5" width="12.5" style="103" customWidth="1"/>
    <col min="6" max="7" width="10" style="103" customWidth="1"/>
    <col min="8" max="8" width="11.75" style="103" customWidth="1"/>
    <col min="9" max="9" width="10.75" style="103" customWidth="1"/>
    <col min="10" max="10" width="2.875" style="103" customWidth="1"/>
    <col min="11" max="103" width="0" hidden="1" customWidth="1"/>
    <col min="104" max="16384" width="9" style="103" hidden="1"/>
  </cols>
  <sheetData>
    <row r="1" spans="1:10" ht="23.25" customHeight="1">
      <c r="B1" s="364" t="s">
        <v>718</v>
      </c>
      <c r="C1" s="365"/>
      <c r="D1" s="365"/>
      <c r="E1" s="365"/>
      <c r="F1" s="365"/>
      <c r="G1" s="365"/>
      <c r="H1" s="365"/>
      <c r="I1" s="365"/>
    </row>
    <row r="2" spans="1:10" ht="16.5">
      <c r="A2" s="144"/>
      <c r="B2" s="363" t="s">
        <v>717</v>
      </c>
      <c r="C2" s="363"/>
      <c r="D2" s="363"/>
      <c r="E2" s="363"/>
      <c r="F2" s="363"/>
      <c r="G2" s="363"/>
      <c r="H2" s="363"/>
      <c r="I2" s="363"/>
    </row>
    <row r="3" spans="1:10" ht="16.5">
      <c r="B3" s="363"/>
      <c r="C3" s="363"/>
      <c r="D3" s="363"/>
      <c r="E3" s="363"/>
      <c r="F3" s="363"/>
      <c r="G3" s="363"/>
      <c r="H3" s="363"/>
      <c r="I3" s="363"/>
    </row>
    <row r="4" spans="1:10" ht="16.5">
      <c r="B4" s="357" t="s">
        <v>869</v>
      </c>
      <c r="C4" s="357"/>
      <c r="D4" s="357"/>
      <c r="E4" s="357"/>
      <c r="F4" s="357"/>
      <c r="G4" s="357"/>
      <c r="H4" s="357"/>
      <c r="I4" s="357"/>
      <c r="J4" s="146"/>
    </row>
    <row r="5" spans="1:10" ht="28.5" customHeight="1">
      <c r="B5" s="354" t="s">
        <v>547</v>
      </c>
      <c r="C5" s="356" t="s">
        <v>548</v>
      </c>
      <c r="D5" s="289" t="s">
        <v>18</v>
      </c>
      <c r="E5" s="356" t="s">
        <v>549</v>
      </c>
      <c r="F5" s="356" t="s">
        <v>550</v>
      </c>
      <c r="G5" s="147" t="s">
        <v>551</v>
      </c>
      <c r="H5" s="147" t="s">
        <v>552</v>
      </c>
      <c r="I5" s="358" t="s">
        <v>553</v>
      </c>
      <c r="J5" s="148"/>
    </row>
    <row r="6" spans="1:10" ht="16.5">
      <c r="B6" s="355"/>
      <c r="C6" s="357"/>
      <c r="D6" s="290" t="s">
        <v>839</v>
      </c>
      <c r="E6" s="357"/>
      <c r="F6" s="357"/>
      <c r="G6" s="145" t="s">
        <v>566</v>
      </c>
      <c r="H6" s="145" t="s">
        <v>566</v>
      </c>
      <c r="I6" s="359"/>
      <c r="J6" s="148"/>
    </row>
    <row r="7" spans="1:10" ht="16.5">
      <c r="B7" s="152"/>
      <c r="C7" s="152"/>
      <c r="D7" s="153" t="s">
        <v>572</v>
      </c>
      <c r="E7" s="153" t="s">
        <v>569</v>
      </c>
      <c r="F7" s="153" t="s">
        <v>570</v>
      </c>
      <c r="G7" s="153" t="s">
        <v>571</v>
      </c>
      <c r="H7" s="153" t="s">
        <v>571</v>
      </c>
      <c r="I7" s="153" t="s">
        <v>573</v>
      </c>
      <c r="J7" s="153"/>
    </row>
    <row r="8" spans="1:10" ht="16.5">
      <c r="B8" s="335" t="s">
        <v>836</v>
      </c>
      <c r="C8" s="335" t="s">
        <v>829</v>
      </c>
      <c r="D8" s="336">
        <v>1</v>
      </c>
      <c r="E8" s="144">
        <f>IFERROR(IF(ISBLANK(C8),"",IF(OR(ISBLANK(B8),IFERROR(VLOOKUP(B8,'Machinery Input Tables'!$C$6:$AG$110,13,FALSE),"")='Machinery Input Tables'!$O$117),1,VLOOKUP(B8,'Machinery Input Tables'!$C$6:$AG$110,28,FALSE))*VLOOKUP(C8,'Machinery Input Tables'!$AI$6:$BA$30,18,FALSE))*D8,"-")</f>
        <v>0.77849264705882348</v>
      </c>
      <c r="F8" s="144">
        <f>IFERROR(IF(AND(ISBLANK(B8)*ISBLANK(C8)),"",IF(ISBLANK(B8),1,IF(VLOOKUP(B8,'Machinery Input Tables'!$C$6:$AG$110,13,FALSE)='Machinery Input Tables'!$O$117,VLOOKUP(B8,'Machinery Input Tables'!$C$6:$AG$110,17,FALSE),VLOOKUP(B8,'Machinery Input Tables'!$C$6:$AG$110,28,FALSE))))*D8,"-")</f>
        <v>5.0551470588235295E-2</v>
      </c>
      <c r="G8" s="155">
        <f>IFERROR(IF(ISBLANK(C8),"",E8*'Machinery Input Tables'!$BP$10+F8*'Machinery Input Tables'!$BP$6+(VLOOKUP(C8,'Machinery Input Tables'!$AI$6:$BA$30,17,FALSE)*IF(IFERROR(VLOOKUP(B8,'Machinery Input Tables'!$C$6:$AG$110,13,FALSE)='Machinery Input Tables'!$O$117,1),1,VLOOKUP(B8,'Machinery Input Tables'!$C$6:$AG$110,28,FALSE))+IFERROR(VLOOKUP(B8,'Machinery Input Tables'!$C$6:$AG$110,27,FALSE),0))*D8),"-")</f>
        <v>5.9457293184969569</v>
      </c>
      <c r="H8" s="144">
        <f>IFERROR((IFERROR(VLOOKUP(B8,'Machinery Input Tables'!$C$6:$AG$110,24,FALSE),0)+VLOOKUP(C8,'Machinery Input Tables'!$AI$6:$BA$30,19,FALSE))*IF(IFERROR(VLOOKUP(B8,'Machinery Input Tables'!$C$6:$AG$110,13,FALSE)='Machinery Input Tables'!$O$117,1),1,VLOOKUP(B8,'Machinery Input Tables'!$C$6:$AG$110,28,FALSE))*D8,"-")</f>
        <v>12.468409025362543</v>
      </c>
      <c r="I8" s="155">
        <f>IFERROR(IF(ISBLANK(AND(B8,C8)),"",SUM(G8:H8)),"-")</f>
        <v>18.414138343859499</v>
      </c>
      <c r="J8" s="155"/>
    </row>
    <row r="9" spans="1:10" ht="16.5">
      <c r="B9" s="335" t="s">
        <v>837</v>
      </c>
      <c r="C9" s="335" t="s">
        <v>829</v>
      </c>
      <c r="D9" s="336">
        <v>1</v>
      </c>
      <c r="E9" s="144">
        <f>IFERROR(IF(ISBLANK(C9),"",IF(OR(ISBLANK(B9),IFERROR(VLOOKUP(B9,'Machinery Input Tables'!$C$6:$AG$110,13,FALSE),"")='Machinery Input Tables'!$O$117),1,VLOOKUP(B9,'Machinery Input Tables'!$C$6:$AG$110,28,FALSE))*VLOOKUP(C9,'Machinery Input Tables'!$AI$6:$BA$30,18,FALSE))*D9,"-")</f>
        <v>0.50840336134453779</v>
      </c>
      <c r="F9" s="144">
        <f>IFERROR(IF(AND(ISBLANK(B9)*ISBLANK(C9)),"",IF(ISBLANK(B9),1,IF(VLOOKUP(B9,'Machinery Input Tables'!$C$6:$AG$110,13,FALSE)='Machinery Input Tables'!$O$117,VLOOKUP(B9,'Machinery Input Tables'!$C$6:$AG$110,17,FALSE),VLOOKUP(B9,'Machinery Input Tables'!$C$6:$AG$110,28,FALSE))))*D9,"-")</f>
        <v>3.3013205282112844E-2</v>
      </c>
      <c r="G9" s="155">
        <f>IFERROR(IF(ISBLANK(C9),"",E9*'Machinery Input Tables'!$BP$10+F9*'Machinery Input Tables'!$BP$6+(VLOOKUP(C9,'Machinery Input Tables'!$AI$6:$BA$30,17,FALSE)*IF(IFERROR(VLOOKUP(B9,'Machinery Input Tables'!$C$6:$AG$110,13,FALSE)='Machinery Input Tables'!$O$117,1),1,VLOOKUP(B9,'Machinery Input Tables'!$C$6:$AG$110,28,FALSE))+IFERROR(VLOOKUP(B9,'Machinery Input Tables'!$C$6:$AG$110,27,FALSE),0))*D9),"-")</f>
        <v>4.0431274147163956</v>
      </c>
      <c r="H9" s="144">
        <f>IFERROR((IFERROR(VLOOKUP(B9,'Machinery Input Tables'!$C$6:$AG$110,24,FALSE),0)+VLOOKUP(C9,'Machinery Input Tables'!$AI$6:$BA$30,19,FALSE))*IF(IFERROR(VLOOKUP(B9,'Machinery Input Tables'!$C$6:$AG$110,13,FALSE)='Machinery Input Tables'!$O$117,1),1,VLOOKUP(B9,'Machinery Input Tables'!$C$6:$AG$110,28,FALSE))*D9,"-")</f>
        <v>7.3557532759776665</v>
      </c>
      <c r="I9" s="155">
        <f t="shared" ref="I9:I18" si="0">IFERROR(IF(ISBLANK(AND(B9,C9)),"",SUM(G9:H9)),"-")</f>
        <v>11.398880690694062</v>
      </c>
      <c r="J9" s="155"/>
    </row>
    <row r="10" spans="1:10" ht="16.5">
      <c r="B10" s="335" t="s">
        <v>830</v>
      </c>
      <c r="C10" s="335" t="s">
        <v>784</v>
      </c>
      <c r="D10" s="336">
        <v>1</v>
      </c>
      <c r="E10" s="144">
        <f>IFERROR(IF(ISBLANK(C10),"",IF(OR(ISBLANK(B10),IFERROR(VLOOKUP(B10,'Machinery Input Tables'!$C$6:$AG$110,13,FALSE),"")='Machinery Input Tables'!$O$117),1,VLOOKUP(B10,'Machinery Input Tables'!$C$6:$AG$110,28,FALSE))*VLOOKUP(C10,'Machinery Input Tables'!$AI$6:$BA$30,18,FALSE))*D10,"-")</f>
        <v>0.73333333333333328</v>
      </c>
      <c r="F10" s="144">
        <f>IFERROR(IF(AND(ISBLANK(B10)*ISBLANK(C10)),"",IF(ISBLANK(B10),1,IF(VLOOKUP(B10,'Machinery Input Tables'!$C$6:$AG$110,13,FALSE)='Machinery Input Tables'!$O$117,VLOOKUP(B10,'Machinery Input Tables'!$C$6:$AG$110,17,FALSE),VLOOKUP(B10,'Machinery Input Tables'!$C$6:$AG$110,28,FALSE))))*D10,"-")</f>
        <v>5.9523809523809527E-2</v>
      </c>
      <c r="G10" s="155">
        <f>IFERROR(IF(ISBLANK(C10),"",E10*'Machinery Input Tables'!$BP$10+F10*'Machinery Input Tables'!$BP$6+(VLOOKUP(C10,'Machinery Input Tables'!$AI$6:$BA$30,17,FALSE)*IF(IFERROR(VLOOKUP(B10,'Machinery Input Tables'!$C$6:$AG$110,13,FALSE)='Machinery Input Tables'!$O$117,1),1,VLOOKUP(B10,'Machinery Input Tables'!$C$6:$AG$110,28,FALSE))+IFERROR(VLOOKUP(B10,'Machinery Input Tables'!$C$6:$AG$110,27,FALSE),0))*D10),"-")</f>
        <v>7.3998601769120143</v>
      </c>
      <c r="H10" s="144">
        <f>IFERROR((IFERROR(VLOOKUP(B10,'Machinery Input Tables'!$C$6:$AG$110,24,FALSE),0)+VLOOKUP(C10,'Machinery Input Tables'!$AI$6:$BA$30,19,FALSE))*IF(IFERROR(VLOOKUP(B10,'Machinery Input Tables'!$C$6:$AG$110,13,FALSE)='Machinery Input Tables'!$O$117,1),1,VLOOKUP(B10,'Machinery Input Tables'!$C$6:$AG$110,28,FALSE))*D10,"-")</f>
        <v>8.8752189843986429</v>
      </c>
      <c r="I10" s="155">
        <f t="shared" si="0"/>
        <v>16.275079161310657</v>
      </c>
      <c r="J10" s="155"/>
    </row>
    <row r="11" spans="1:10" ht="16.5">
      <c r="B11" s="335" t="s">
        <v>785</v>
      </c>
      <c r="C11" s="335" t="s">
        <v>784</v>
      </c>
      <c r="D11" s="336">
        <v>1</v>
      </c>
      <c r="E11" s="144">
        <f>IFERROR(IF(ISBLANK(C11),"",IF(OR(ISBLANK(B11),IFERROR(VLOOKUP(B11,'Machinery Input Tables'!$C$6:$AG$110,13,FALSE),"")='Machinery Input Tables'!$O$117),1,VLOOKUP(B11,'Machinery Input Tables'!$C$6:$AG$110,28,FALSE))*VLOOKUP(C11,'Machinery Input Tables'!$AI$6:$BA$30,18,FALSE))*D11,"-")</f>
        <v>0.65999999999999992</v>
      </c>
      <c r="F11" s="144">
        <f>IFERROR(IF(AND(ISBLANK(B11)*ISBLANK(C11)),"",IF(ISBLANK(B11),1,IF(VLOOKUP(B11,'Machinery Input Tables'!$C$6:$AG$110,13,FALSE)='Machinery Input Tables'!$O$117,VLOOKUP(B11,'Machinery Input Tables'!$C$6:$AG$110,17,FALSE),VLOOKUP(B11,'Machinery Input Tables'!$C$6:$AG$110,28,FALSE))))*D11,"-")</f>
        <v>5.3571428571428568E-2</v>
      </c>
      <c r="G11" s="155">
        <f>IFERROR(IF(ISBLANK(C11),"",E11*'Machinery Input Tables'!$BP$10+F11*'Machinery Input Tables'!$BP$6+(VLOOKUP(C11,'Machinery Input Tables'!$AI$6:$BA$30,17,FALSE)*IF(IFERROR(VLOOKUP(B11,'Machinery Input Tables'!$C$6:$AG$110,13,FALSE)='Machinery Input Tables'!$O$117,1),1,VLOOKUP(B11,'Machinery Input Tables'!$C$6:$AG$110,28,FALSE))+IFERROR(VLOOKUP(B11,'Machinery Input Tables'!$C$6:$AG$110,27,FALSE),0))*D11),"-")</f>
        <v>9.0274765909316059</v>
      </c>
      <c r="H11" s="144">
        <f>IFERROR((IFERROR(VLOOKUP(B11,'Machinery Input Tables'!$C$6:$AG$110,24,FALSE),0)+VLOOKUP(C11,'Machinery Input Tables'!$AI$6:$BA$30,19,FALSE))*IF(IFERROR(VLOOKUP(B11,'Machinery Input Tables'!$C$6:$AG$110,13,FALSE)='Machinery Input Tables'!$O$117,1),1,VLOOKUP(B11,'Machinery Input Tables'!$C$6:$AG$110,28,FALSE))*D11,"-")</f>
        <v>16.600227536123128</v>
      </c>
      <c r="I11" s="155">
        <f t="shared" si="0"/>
        <v>25.627704127054734</v>
      </c>
      <c r="J11" s="155"/>
    </row>
    <row r="12" spans="1:10" ht="16.5">
      <c r="B12" s="335" t="s">
        <v>826</v>
      </c>
      <c r="C12" s="335" t="s">
        <v>831</v>
      </c>
      <c r="D12" s="336">
        <v>2</v>
      </c>
      <c r="E12" s="144">
        <f>IFERROR(IF(ISBLANK(C12),"",IF(OR(ISBLANK(B12),IFERROR(VLOOKUP(B12,'Machinery Input Tables'!$C$6:$AG$110,13,FALSE),"")='Machinery Input Tables'!$O$117),1,VLOOKUP(B12,'Machinery Input Tables'!$C$6:$AG$110,28,FALSE))*VLOOKUP(C12,'Machinery Input Tables'!$AI$6:$BA$30,18,FALSE))*D12,"-")</f>
        <v>0.20166666666666666</v>
      </c>
      <c r="F12" s="144">
        <f>IFERROR(IF(AND(ISBLANK(B12)*ISBLANK(C12)),"",IF(ISBLANK(B12),1,IF(VLOOKUP(B12,'Machinery Input Tables'!$C$6:$AG$110,13,FALSE)='Machinery Input Tables'!$O$117,VLOOKUP(B12,'Machinery Input Tables'!$C$6:$AG$110,17,FALSE),VLOOKUP(B12,'Machinery Input Tables'!$C$6:$AG$110,28,FALSE))))*D12,"-")</f>
        <v>3.5256410256410256E-2</v>
      </c>
      <c r="G12" s="155">
        <f>IFERROR(IF(ISBLANK(C12),"",E12*'Machinery Input Tables'!$BP$10+F12*'Machinery Input Tables'!$BP$6+(VLOOKUP(C12,'Machinery Input Tables'!$AI$6:$BA$30,17,FALSE)*IF(IFERROR(VLOOKUP(B12,'Machinery Input Tables'!$C$6:$AG$110,13,FALSE)='Machinery Input Tables'!$O$117,1),1,VLOOKUP(B12,'Machinery Input Tables'!$C$6:$AG$110,28,FALSE))+IFERROR(VLOOKUP(B12,'Machinery Input Tables'!$C$6:$AG$110,27,FALSE),0))*D12),"-")</f>
        <v>2.7578478886842142</v>
      </c>
      <c r="H12" s="144">
        <f>IFERROR((IFERROR(VLOOKUP(B12,'Machinery Input Tables'!$C$6:$AG$110,24,FALSE),0)+VLOOKUP(C12,'Machinery Input Tables'!$AI$6:$BA$30,19,FALSE))*IF(IFERROR(VLOOKUP(B12,'Machinery Input Tables'!$C$6:$AG$110,13,FALSE)='Machinery Input Tables'!$O$117,1),1,VLOOKUP(B12,'Machinery Input Tables'!$C$6:$AG$110,28,FALSE))*D12,"-")</f>
        <v>3.9308485422860442</v>
      </c>
      <c r="I12" s="155">
        <f t="shared" si="0"/>
        <v>6.6886964309702588</v>
      </c>
      <c r="J12" s="155"/>
    </row>
    <row r="13" spans="1:10" ht="16.5">
      <c r="B13" s="335" t="s">
        <v>832</v>
      </c>
      <c r="C13" s="335" t="s">
        <v>833</v>
      </c>
      <c r="D13" s="336">
        <v>1</v>
      </c>
      <c r="E13" s="144">
        <f>IFERROR(IF(ISBLANK(C13),"",IF(OR(ISBLANK(B13),IFERROR(VLOOKUP(B13,'Machinery Input Tables'!$C$6:$AG$110,13,FALSE),"")='Machinery Input Tables'!$O$117),1,VLOOKUP(B13,'Machinery Input Tables'!$C$6:$AG$110,28,FALSE))*VLOOKUP(C13,'Machinery Input Tables'!$AI$6:$BA$30,18,FALSE))*D13,"-")</f>
        <v>1.1973958333333332</v>
      </c>
      <c r="F13" s="144">
        <f>IFERROR(IF(AND(ISBLANK(B13)*ISBLANK(C13)),"",IF(ISBLANK(B13),1,IF(VLOOKUP(B13,'Machinery Input Tables'!$C$6:$AG$110,13,FALSE)='Machinery Input Tables'!$O$117,VLOOKUP(B13,'Machinery Input Tables'!$C$6:$AG$110,17,FALSE),VLOOKUP(B13,'Machinery Input Tables'!$C$6:$AG$110,28,FALSE))))*D13,"-")</f>
        <v>0.11458333333333333</v>
      </c>
      <c r="G13" s="155">
        <f>IFERROR(IF(ISBLANK(C13),"",E13*'Machinery Input Tables'!$BP$10+F13*'Machinery Input Tables'!$BP$6+(VLOOKUP(C13,'Machinery Input Tables'!$AI$6:$BA$30,17,FALSE)*IF(IFERROR(VLOOKUP(B13,'Machinery Input Tables'!$C$6:$AG$110,13,FALSE)='Machinery Input Tables'!$O$117,1),1,VLOOKUP(B13,'Machinery Input Tables'!$C$6:$AG$110,28,FALSE))+IFERROR(VLOOKUP(B13,'Machinery Input Tables'!$C$6:$AG$110,27,FALSE),0))*D13),"-")</f>
        <v>22.692681695374912</v>
      </c>
      <c r="H13" s="144">
        <f>IFERROR((IFERROR(VLOOKUP(B13,'Machinery Input Tables'!$C$6:$AG$110,24,FALSE),0)+VLOOKUP(C13,'Machinery Input Tables'!$AI$6:$BA$30,19,FALSE))*IF(IFERROR(VLOOKUP(B13,'Machinery Input Tables'!$C$6:$AG$110,13,FALSE)='Machinery Input Tables'!$O$117,1),1,VLOOKUP(B13,'Machinery Input Tables'!$C$6:$AG$110,28,FALSE))*D13,"-")</f>
        <v>20.97382657624415</v>
      </c>
      <c r="I13" s="155">
        <f t="shared" si="0"/>
        <v>43.666508271619065</v>
      </c>
      <c r="J13" s="155"/>
    </row>
    <row r="14" spans="1:10" ht="16.5">
      <c r="B14" s="335" t="s">
        <v>835</v>
      </c>
      <c r="C14" s="335" t="s">
        <v>784</v>
      </c>
      <c r="D14" s="336">
        <v>0.05</v>
      </c>
      <c r="E14" s="144">
        <f>IFERROR(IF(ISBLANK(C14),"",IF(OR(ISBLANK(B14),IFERROR(VLOOKUP(B14,'Machinery Input Tables'!$C$6:$AG$110,13,FALSE),"")='Machinery Input Tables'!$O$117),1,VLOOKUP(B14,'Machinery Input Tables'!$C$6:$AG$110,28,FALSE))*VLOOKUP(C14,'Machinery Input Tables'!$AI$6:$BA$30,18,FALSE))*D14,"-")</f>
        <v>0.61599999999999999</v>
      </c>
      <c r="F14" s="144">
        <f>IFERROR(IF(AND(ISBLANK(B14)*ISBLANK(C14)),"",IF(ISBLANK(B14),1,IF(VLOOKUP(B14,'Machinery Input Tables'!$C$6:$AG$110,13,FALSE)='Machinery Input Tables'!$O$117,VLOOKUP(B14,'Machinery Input Tables'!$C$6:$AG$110,17,FALSE),VLOOKUP(B14,'Machinery Input Tables'!$C$6:$AG$110,28,FALSE))))*D14,"-")</f>
        <v>5.5500000000000008E-2</v>
      </c>
      <c r="G14" s="155">
        <f>IFERROR(IF(ISBLANK(C14),"",E14*'Machinery Input Tables'!$BP$10+F14*'Machinery Input Tables'!$BP$6+(VLOOKUP(C14,'Machinery Input Tables'!$AI$6:$BA$30,17,FALSE)*IF(IFERROR(VLOOKUP(B14,'Machinery Input Tables'!$C$6:$AG$110,13,FALSE)='Machinery Input Tables'!$O$117,1),1,VLOOKUP(B14,'Machinery Input Tables'!$C$6:$AG$110,28,FALSE))+IFERROR(VLOOKUP(B14,'Machinery Input Tables'!$C$6:$AG$110,27,FALSE),0))*D14),"-")</f>
        <v>6.0501709691934611</v>
      </c>
      <c r="H14" s="144">
        <f>IFERROR((IFERROR(VLOOKUP(B14,'Machinery Input Tables'!$C$6:$AG$110,24,FALSE),0)+VLOOKUP(C14,'Machinery Input Tables'!$AI$6:$BA$30,19,FALSE))*IF(IFERROR(VLOOKUP(B14,'Machinery Input Tables'!$C$6:$AG$110,13,FALSE)='Machinery Input Tables'!$O$117,1),1,VLOOKUP(B14,'Machinery Input Tables'!$C$6:$AG$110,28,FALSE))*D14,"-")</f>
        <v>8.0837526599045866</v>
      </c>
      <c r="I14" s="155">
        <f t="shared" si="0"/>
        <v>14.133923629098048</v>
      </c>
      <c r="J14" s="155"/>
    </row>
    <row r="15" spans="1:10" ht="16.5">
      <c r="B15" s="335" t="s">
        <v>803</v>
      </c>
      <c r="C15" s="335" t="s">
        <v>804</v>
      </c>
      <c r="D15" s="336">
        <v>0.11</v>
      </c>
      <c r="E15" s="144">
        <f>IFERROR(IF(ISBLANK(C15),"",IF(OR(ISBLANK(B15),IFERROR(VLOOKUP(B15,'Machinery Input Tables'!$C$6:$AG$110,13,FALSE),"")='Machinery Input Tables'!$O$117),1,VLOOKUP(B15,'Machinery Input Tables'!$C$6:$AG$110,28,FALSE))*VLOOKUP(C15,'Machinery Input Tables'!$AI$6:$BA$30,18,FALSE))*D15,"-")</f>
        <v>0.78375000000000006</v>
      </c>
      <c r="F15" s="144">
        <f>IFERROR(IF(AND(ISBLANK(B15)*ISBLANK(C15)),"",IF(ISBLANK(B15),1,IF(VLOOKUP(B15,'Machinery Input Tables'!$C$6:$AG$110,13,FALSE)='Machinery Input Tables'!$O$117,VLOOKUP(B15,'Machinery Input Tables'!$C$6:$AG$110,17,FALSE),VLOOKUP(B15,'Machinery Input Tables'!$C$6:$AG$110,28,FALSE))))*D15,"-")</f>
        <v>0.12100000000000001</v>
      </c>
      <c r="G15" s="155">
        <f>IFERROR(IF(ISBLANK(C15),"",E15*'Machinery Input Tables'!$BP$10+F15*'Machinery Input Tables'!$BP$6+(VLOOKUP(C15,'Machinery Input Tables'!$AI$6:$BA$30,17,FALSE)*IF(IFERROR(VLOOKUP(B15,'Machinery Input Tables'!$C$6:$AG$110,13,FALSE)='Machinery Input Tables'!$O$117,1),1,VLOOKUP(B15,'Machinery Input Tables'!$C$6:$AG$110,28,FALSE))+IFERROR(VLOOKUP(B15,'Machinery Input Tables'!$C$6:$AG$110,27,FALSE),0))*D15),"-")</f>
        <v>8.124541759693761</v>
      </c>
      <c r="H15" s="144">
        <f>IFERROR((IFERROR(VLOOKUP(B15,'Machinery Input Tables'!$C$6:$AG$110,24,FALSE),0)+VLOOKUP(C15,'Machinery Input Tables'!$AI$6:$BA$30,19,FALSE))*IF(IFERROR(VLOOKUP(B15,'Machinery Input Tables'!$C$6:$AG$110,13,FALSE)='Machinery Input Tables'!$O$117,1),1,VLOOKUP(B15,'Machinery Input Tables'!$C$6:$AG$110,28,FALSE))*D15,"-")</f>
        <v>3.4472776358366932</v>
      </c>
      <c r="I15" s="155">
        <f t="shared" si="0"/>
        <v>11.571819395530454</v>
      </c>
      <c r="J15" s="155"/>
    </row>
    <row r="16" spans="1:10" ht="16.5">
      <c r="B16" s="335"/>
      <c r="C16" s="335" t="s">
        <v>827</v>
      </c>
      <c r="D16" s="336">
        <v>0.11</v>
      </c>
      <c r="E16" s="144">
        <f>IFERROR(IF(ISBLANK(C16),"",IF(OR(ISBLANK(B16),IFERROR(VLOOKUP(B16,'Machinery Input Tables'!$C$6:$AG$110,13,FALSE),"")='Machinery Input Tables'!$O$117),1,VLOOKUP(B16,'Machinery Input Tables'!$C$6:$AG$110,28,FALSE))*VLOOKUP(C16,'Machinery Input Tables'!$AI$6:$BA$30,18,FALSE))*D16,"-")</f>
        <v>0.53625</v>
      </c>
      <c r="F16" s="144">
        <f>IFERROR(IF(AND(ISBLANK(B16)*ISBLANK(C16)),"",IF(ISBLANK(B16),1,IF(VLOOKUP(B16,'Machinery Input Tables'!$C$6:$AG$110,13,FALSE)='Machinery Input Tables'!$O$117,VLOOKUP(B16,'Machinery Input Tables'!$C$6:$AG$110,17,FALSE),VLOOKUP(B16,'Machinery Input Tables'!$C$6:$AG$110,28,FALSE))))*D16,"-")</f>
        <v>0.11</v>
      </c>
      <c r="G16" s="155">
        <f>IFERROR(IF(ISBLANK(C16),"",E16*'Machinery Input Tables'!$BP$10+F16*'Machinery Input Tables'!$BP$6+(VLOOKUP(C16,'Machinery Input Tables'!$AI$6:$BA$30,17,FALSE)*IF(IFERROR(VLOOKUP(B16,'Machinery Input Tables'!$C$6:$AG$110,13,FALSE)='Machinery Input Tables'!$O$117,1),1,VLOOKUP(B16,'Machinery Input Tables'!$C$6:$AG$110,28,FALSE))+IFERROR(VLOOKUP(B16,'Machinery Input Tables'!$C$6:$AG$110,27,FALSE),0))*D16),"-")</f>
        <v>4.9445381944444442</v>
      </c>
      <c r="H16" s="144">
        <f>IFERROR((IFERROR(VLOOKUP(B16,'Machinery Input Tables'!$C$6:$AG$110,24,FALSE),0)+VLOOKUP(C16,'Machinery Input Tables'!$AI$6:$BA$30,19,FALSE))*IF(IFERROR(VLOOKUP(B16,'Machinery Input Tables'!$C$6:$AG$110,13,FALSE)='Machinery Input Tables'!$O$117,1),1,VLOOKUP(B16,'Machinery Input Tables'!$C$6:$AG$110,28,FALSE))*D16,"-")</f>
        <v>3.6418960839085668</v>
      </c>
      <c r="I16" s="155">
        <f t="shared" si="0"/>
        <v>8.5864342783530105</v>
      </c>
      <c r="J16" s="155"/>
    </row>
    <row r="17" spans="2:10" ht="16.5">
      <c r="B17" s="335" t="s">
        <v>828</v>
      </c>
      <c r="C17" s="335" t="s">
        <v>831</v>
      </c>
      <c r="D17" s="336">
        <v>0.05</v>
      </c>
      <c r="E17" s="144">
        <f>IFERROR(IF(ISBLANK(C17),"",IF(OR(ISBLANK(B17),IFERROR(VLOOKUP(B17,'Machinery Input Tables'!$C$6:$AG$110,13,FALSE),"")='Machinery Input Tables'!$O$117),1,VLOOKUP(B17,'Machinery Input Tables'!$C$6:$AG$110,28,FALSE))*VLOOKUP(C17,'Machinery Input Tables'!$AI$6:$BA$30,18,FALSE))*D17,"-")</f>
        <v>0.28599999999999998</v>
      </c>
      <c r="F17" s="144">
        <f>IFERROR(IF(AND(ISBLANK(B17)*ISBLANK(C17)),"",IF(ISBLANK(B17),1,IF(VLOOKUP(B17,'Machinery Input Tables'!$C$6:$AG$110,13,FALSE)='Machinery Input Tables'!$O$117,VLOOKUP(B17,'Machinery Input Tables'!$C$6:$AG$110,17,FALSE),VLOOKUP(B17,'Machinery Input Tables'!$C$6:$AG$110,28,FALSE))))*D17,"-")</f>
        <v>0.06</v>
      </c>
      <c r="G17" s="155">
        <f>IFERROR(IF(ISBLANK(C17),"",E17*'Machinery Input Tables'!$BP$10+F17*'Machinery Input Tables'!$BP$6+(VLOOKUP(C17,'Machinery Input Tables'!$AI$6:$BA$30,17,FALSE)*IF(IFERROR(VLOOKUP(B17,'Machinery Input Tables'!$C$6:$AG$110,13,FALSE)='Machinery Input Tables'!$O$117,1),1,VLOOKUP(B17,'Machinery Input Tables'!$C$6:$AG$110,28,FALSE))+IFERROR(VLOOKUP(B17,'Machinery Input Tables'!$C$6:$AG$110,27,FALSE),0))*D17),"-")</f>
        <v>4.2103229176986599</v>
      </c>
      <c r="H17" s="144">
        <f>IFERROR((IFERROR(VLOOKUP(B17,'Machinery Input Tables'!$C$6:$AG$110,24,FALSE),0)+VLOOKUP(C17,'Machinery Input Tables'!$AI$6:$BA$30,19,FALSE))*IF(IFERROR(VLOOKUP(B17,'Machinery Input Tables'!$C$6:$AG$110,13,FALSE)='Machinery Input Tables'!$O$117,1),1,VLOOKUP(B17,'Machinery Input Tables'!$C$6:$AG$110,28,FALSE))*D17,"-")</f>
        <v>2.8473214204807196</v>
      </c>
      <c r="I17" s="155">
        <f t="shared" si="0"/>
        <v>7.0576443381793794</v>
      </c>
      <c r="J17" s="155"/>
    </row>
    <row r="18" spans="2:10" ht="16.5">
      <c r="B18" s="337"/>
      <c r="C18" s="337" t="s">
        <v>786</v>
      </c>
      <c r="D18" s="338">
        <v>0.2</v>
      </c>
      <c r="E18" s="164">
        <f>IFERROR(IF(ISBLANK(C18),"",IF(OR(ISBLANK(B18),IFERROR(VLOOKUP(B18,'Machinery Input Tables'!$C$6:$AG$110,13,FALSE),"")='Machinery Input Tables'!$O$117),1,VLOOKUP(B18,'Machinery Input Tables'!$C$6:$AG$110,28,FALSE))*VLOOKUP(C18,'Machinery Input Tables'!$AI$6:$BA$30,18,FALSE))*D18,"-")</f>
        <v>0.60000000000000009</v>
      </c>
      <c r="F18" s="164">
        <f>IFERROR(IF(AND(ISBLANK(B18)*ISBLANK(C18)),"",IF(ISBLANK(B18),1,IF(VLOOKUP(B18,'Machinery Input Tables'!$C$6:$AG$110,13,FALSE)='Machinery Input Tables'!$O$117,VLOOKUP(B18,'Machinery Input Tables'!$C$6:$AG$110,17,FALSE),VLOOKUP(B18,'Machinery Input Tables'!$C$6:$AG$110,28,FALSE))))*D18,"-")</f>
        <v>0.2</v>
      </c>
      <c r="G18" s="165">
        <f>IFERROR(IF(ISBLANK(C18),"",E18*'Machinery Input Tables'!$BP$10+F18*'Machinery Input Tables'!$BP$6+(VLOOKUP(C18,'Machinery Input Tables'!$AI$6:$BA$30,17,FALSE)*IF(IFERROR(VLOOKUP(B18,'Machinery Input Tables'!$C$6:$AG$110,13,FALSE)='Machinery Input Tables'!$O$117,1),1,VLOOKUP(B18,'Machinery Input Tables'!$C$6:$AG$110,28,FALSE))+IFERROR(VLOOKUP(B18,'Machinery Input Tables'!$C$6:$AG$110,27,FALSE),0))*D18),"-")</f>
        <v>7.6751052631578949</v>
      </c>
      <c r="H18" s="164">
        <f>IFERROR((IFERROR(VLOOKUP(B18,'Machinery Input Tables'!$C$6:$AG$110,24,FALSE),0)+VLOOKUP(C18,'Machinery Input Tables'!$AI$6:$BA$30,19,FALSE))*IF(IFERROR(VLOOKUP(B18,'Machinery Input Tables'!$C$6:$AG$110,13,FALSE)='Machinery Input Tables'!$O$117,1),1,VLOOKUP(B18,'Machinery Input Tables'!$C$6:$AG$110,28,FALSE))*D18,"-")</f>
        <v>3.4400843228614786</v>
      </c>
      <c r="I18" s="165">
        <f t="shared" si="0"/>
        <v>11.115189586019373</v>
      </c>
      <c r="J18" s="167"/>
    </row>
    <row r="19" spans="2:10" ht="16.5">
      <c r="B19" s="152"/>
      <c r="C19" s="166" t="s">
        <v>34</v>
      </c>
      <c r="D19" s="283"/>
      <c r="E19" s="167">
        <f>SUM(E8:E18)</f>
        <v>6.9012918417366933</v>
      </c>
      <c r="F19" s="167">
        <f t="shared" ref="F19:I19" si="1">SUM(F8:F18)</f>
        <v>0.89299965755532984</v>
      </c>
      <c r="G19" s="167">
        <f t="shared" si="1"/>
        <v>82.87140218930432</v>
      </c>
      <c r="H19" s="167">
        <f t="shared" si="1"/>
        <v>91.66461606338423</v>
      </c>
      <c r="I19" s="167">
        <f t="shared" si="1"/>
        <v>174.53601825268856</v>
      </c>
    </row>
    <row r="20" spans="2:10" ht="14.25" customHeight="1">
      <c r="B20" s="152"/>
      <c r="C20" s="166"/>
      <c r="D20" s="167"/>
      <c r="E20" s="167"/>
      <c r="F20" s="167"/>
      <c r="G20" s="167"/>
      <c r="H20" s="167"/>
      <c r="I20" s="167"/>
    </row>
    <row r="21" spans="2:10" ht="16.5">
      <c r="B21" s="357" t="s">
        <v>870</v>
      </c>
      <c r="C21" s="357"/>
      <c r="D21" s="357"/>
      <c r="E21" s="357"/>
      <c r="F21" s="357"/>
      <c r="G21" s="357"/>
      <c r="H21" s="357"/>
      <c r="I21" s="357"/>
    </row>
    <row r="22" spans="2:10" ht="16.5">
      <c r="B22" s="354" t="s">
        <v>547</v>
      </c>
      <c r="C22" s="356" t="s">
        <v>548</v>
      </c>
      <c r="D22" s="289" t="s">
        <v>18</v>
      </c>
      <c r="E22" s="356" t="s">
        <v>549</v>
      </c>
      <c r="F22" s="356" t="s">
        <v>550</v>
      </c>
      <c r="G22" s="147" t="s">
        <v>551</v>
      </c>
      <c r="H22" s="147" t="s">
        <v>552</v>
      </c>
      <c r="I22" s="358" t="s">
        <v>553</v>
      </c>
    </row>
    <row r="23" spans="2:10" ht="16.5">
      <c r="B23" s="355"/>
      <c r="C23" s="357"/>
      <c r="D23" s="290" t="s">
        <v>839</v>
      </c>
      <c r="E23" s="357"/>
      <c r="F23" s="357"/>
      <c r="G23" s="145" t="s">
        <v>566</v>
      </c>
      <c r="H23" s="145" t="s">
        <v>566</v>
      </c>
      <c r="I23" s="359"/>
    </row>
    <row r="24" spans="2:10" ht="16.5">
      <c r="B24" s="152"/>
      <c r="C24" s="152"/>
      <c r="D24" s="153" t="s">
        <v>572</v>
      </c>
      <c r="E24" s="153" t="s">
        <v>569</v>
      </c>
      <c r="F24" s="153" t="s">
        <v>570</v>
      </c>
      <c r="G24" s="153" t="s">
        <v>571</v>
      </c>
      <c r="H24" s="153" t="s">
        <v>571</v>
      </c>
      <c r="I24" s="153" t="s">
        <v>573</v>
      </c>
    </row>
    <row r="25" spans="2:10" ht="16.5">
      <c r="B25" s="335" t="s">
        <v>836</v>
      </c>
      <c r="C25" s="335" t="s">
        <v>829</v>
      </c>
      <c r="D25" s="336">
        <v>1</v>
      </c>
      <c r="E25" s="144">
        <f>IFERROR(IF(ISBLANK(C25),"",IF(OR(ISBLANK(B25),IFERROR(VLOOKUP(B25,'Machinery Input Tables'!$C$6:$AG$110,13,FALSE),"")='Machinery Input Tables'!$O$117),1,VLOOKUP(B25,'Machinery Input Tables'!$C$6:$AG$110,28,FALSE))*VLOOKUP(C25,'Machinery Input Tables'!$AI$6:$BA$30,18,FALSE))*D25,"-")</f>
        <v>0.77849264705882348</v>
      </c>
      <c r="F25" s="144">
        <f>IFERROR(IF(AND(ISBLANK(B25)*ISBLANK(C25)),"",IF(ISBLANK(B25),1,IF(VLOOKUP(B25,'Machinery Input Tables'!$C$6:$AG$110,13,FALSE)='Machinery Input Tables'!$O$117,VLOOKUP(B25,'Machinery Input Tables'!$C$6:$AG$110,17,FALSE),VLOOKUP(B25,'Machinery Input Tables'!$C$6:$AG$110,28,FALSE))))*D25,"-")</f>
        <v>5.0551470588235295E-2</v>
      </c>
      <c r="G25" s="155">
        <f>IFERROR(IF(ISBLANK(C25),"",E25*'Machinery Input Tables'!$BP$10+F25*'Machinery Input Tables'!$BP$6+(VLOOKUP(C25,'Machinery Input Tables'!$AI$6:$BA$30,17,FALSE)*IF(IFERROR(VLOOKUP(B25,'Machinery Input Tables'!$C$6:$AG$110,13,FALSE)='Machinery Input Tables'!$O$117,1),1,VLOOKUP(B25,'Machinery Input Tables'!$C$6:$AG$110,28,FALSE))+IFERROR(VLOOKUP(B25,'Machinery Input Tables'!$C$6:$AG$110,27,FALSE),0))*D25),"-")</f>
        <v>5.9457293184969569</v>
      </c>
      <c r="H25" s="144">
        <f>IFERROR((IFERROR(VLOOKUP(B25,'Machinery Input Tables'!$C$6:$AG$110,24,FALSE),0)+VLOOKUP(C25,'Machinery Input Tables'!$AI$6:$BA$30,19,FALSE))*IF(IFERROR(VLOOKUP(B25,'Machinery Input Tables'!$C$6:$AG$110,13,FALSE)='Machinery Input Tables'!$O$117,1),1,VLOOKUP(B25,'Machinery Input Tables'!$C$6:$AG$110,28,FALSE))*D25,"-")</f>
        <v>12.468409025362543</v>
      </c>
      <c r="I25" s="155">
        <f>IFERROR(IF(ISBLANK(AND(B25,C25)),"",SUM(G25:H25)),"-")</f>
        <v>18.414138343859499</v>
      </c>
    </row>
    <row r="26" spans="2:10" ht="16.5">
      <c r="B26" s="335" t="s">
        <v>837</v>
      </c>
      <c r="C26" s="335" t="s">
        <v>829</v>
      </c>
      <c r="D26" s="336">
        <v>1</v>
      </c>
      <c r="E26" s="144">
        <f>IFERROR(IF(ISBLANK(C26),"",IF(OR(ISBLANK(B26),IFERROR(VLOOKUP(B26,'Machinery Input Tables'!$C$6:$AG$110,13,FALSE),"")='Machinery Input Tables'!$O$117),1,VLOOKUP(B26,'Machinery Input Tables'!$C$6:$AG$110,28,FALSE))*VLOOKUP(C26,'Machinery Input Tables'!$AI$6:$BA$30,18,FALSE))*D26,"-")</f>
        <v>0.50840336134453779</v>
      </c>
      <c r="F26" s="144">
        <f>IFERROR(IF(AND(ISBLANK(B26)*ISBLANK(C26)),"",IF(ISBLANK(B26),1,IF(VLOOKUP(B26,'Machinery Input Tables'!$C$6:$AG$110,13,FALSE)='Machinery Input Tables'!$O$117,VLOOKUP(B26,'Machinery Input Tables'!$C$6:$AG$110,17,FALSE),VLOOKUP(B26,'Machinery Input Tables'!$C$6:$AG$110,28,FALSE))))*D26,"-")</f>
        <v>3.3013205282112844E-2</v>
      </c>
      <c r="G26" s="155">
        <f>IFERROR(IF(ISBLANK(C26),"",E26*'Machinery Input Tables'!$BP$10+F26*'Machinery Input Tables'!$BP$6+(VLOOKUP(C26,'Machinery Input Tables'!$AI$6:$BA$30,17,FALSE)*IF(IFERROR(VLOOKUP(B26,'Machinery Input Tables'!$C$6:$AG$110,13,FALSE)='Machinery Input Tables'!$O$117,1),1,VLOOKUP(B26,'Machinery Input Tables'!$C$6:$AG$110,28,FALSE))+IFERROR(VLOOKUP(B26,'Machinery Input Tables'!$C$6:$AG$110,27,FALSE),0))*D26),"-")</f>
        <v>4.0431274147163956</v>
      </c>
      <c r="H26" s="144">
        <f>IFERROR((IFERROR(VLOOKUP(B26,'Machinery Input Tables'!$C$6:$AG$110,24,FALSE),0)+VLOOKUP(C26,'Machinery Input Tables'!$AI$6:$BA$30,19,FALSE))*IF(IFERROR(VLOOKUP(B26,'Machinery Input Tables'!$C$6:$AG$110,13,FALSE)='Machinery Input Tables'!$O$117,1),1,VLOOKUP(B26,'Machinery Input Tables'!$C$6:$AG$110,28,FALSE))*D26,"-")</f>
        <v>7.3557532759776665</v>
      </c>
      <c r="I26" s="155">
        <f t="shared" ref="I26:I35" si="2">IFERROR(IF(ISBLANK(AND(B26,C26)),"",SUM(G26:H26)),"-")</f>
        <v>11.398880690694062</v>
      </c>
    </row>
    <row r="27" spans="2:10" ht="16.5">
      <c r="B27" s="335" t="s">
        <v>830</v>
      </c>
      <c r="C27" s="335" t="s">
        <v>784</v>
      </c>
      <c r="D27" s="336">
        <v>1</v>
      </c>
      <c r="E27" s="144">
        <f>IFERROR(IF(ISBLANK(C27),"",IF(OR(ISBLANK(B27),IFERROR(VLOOKUP(B27,'Machinery Input Tables'!$C$6:$AG$110,13,FALSE),"")='Machinery Input Tables'!$O$117),1,VLOOKUP(B27,'Machinery Input Tables'!$C$6:$AG$110,28,FALSE))*VLOOKUP(C27,'Machinery Input Tables'!$AI$6:$BA$30,18,FALSE))*D27,"-")</f>
        <v>0.73333333333333328</v>
      </c>
      <c r="F27" s="144">
        <f>IFERROR(IF(AND(ISBLANK(B27)*ISBLANK(C27)),"",IF(ISBLANK(B27),1,IF(VLOOKUP(B27,'Machinery Input Tables'!$C$6:$AG$110,13,FALSE)='Machinery Input Tables'!$O$117,VLOOKUP(B27,'Machinery Input Tables'!$C$6:$AG$110,17,FALSE),VLOOKUP(B27,'Machinery Input Tables'!$C$6:$AG$110,28,FALSE))))*D27,"-")</f>
        <v>5.9523809523809527E-2</v>
      </c>
      <c r="G27" s="155">
        <f>IFERROR(IF(ISBLANK(C27),"",E27*'Machinery Input Tables'!$BP$10+F27*'Machinery Input Tables'!$BP$6+(VLOOKUP(C27,'Machinery Input Tables'!$AI$6:$BA$30,17,FALSE)*IF(IFERROR(VLOOKUP(B27,'Machinery Input Tables'!$C$6:$AG$110,13,FALSE)='Machinery Input Tables'!$O$117,1),1,VLOOKUP(B27,'Machinery Input Tables'!$C$6:$AG$110,28,FALSE))+IFERROR(VLOOKUP(B27,'Machinery Input Tables'!$C$6:$AG$110,27,FALSE),0))*D27),"-")</f>
        <v>7.3998601769120143</v>
      </c>
      <c r="H27" s="144">
        <f>IFERROR((IFERROR(VLOOKUP(B27,'Machinery Input Tables'!$C$6:$AG$110,24,FALSE),0)+VLOOKUP(C27,'Machinery Input Tables'!$AI$6:$BA$30,19,FALSE))*IF(IFERROR(VLOOKUP(B27,'Machinery Input Tables'!$C$6:$AG$110,13,FALSE)='Machinery Input Tables'!$O$117,1),1,VLOOKUP(B27,'Machinery Input Tables'!$C$6:$AG$110,28,FALSE))*D27,"-")</f>
        <v>8.8752189843986429</v>
      </c>
      <c r="I27" s="155">
        <f t="shared" si="2"/>
        <v>16.275079161310657</v>
      </c>
    </row>
    <row r="28" spans="2:10" ht="16.5">
      <c r="B28" s="335" t="s">
        <v>785</v>
      </c>
      <c r="C28" s="335" t="s">
        <v>784</v>
      </c>
      <c r="D28" s="336">
        <v>1</v>
      </c>
      <c r="E28" s="144">
        <f>IFERROR(IF(ISBLANK(C28),"",IF(OR(ISBLANK(B28),IFERROR(VLOOKUP(B28,'Machinery Input Tables'!$C$6:$AG$110,13,FALSE),"")='Machinery Input Tables'!$O$117),1,VLOOKUP(B28,'Machinery Input Tables'!$C$6:$AG$110,28,FALSE))*VLOOKUP(C28,'Machinery Input Tables'!$AI$6:$BA$30,18,FALSE))*D28,"-")</f>
        <v>0.65999999999999992</v>
      </c>
      <c r="F28" s="144">
        <f>IFERROR(IF(AND(ISBLANK(B28)*ISBLANK(C28)),"",IF(ISBLANK(B28),1,IF(VLOOKUP(B28,'Machinery Input Tables'!$C$6:$AG$110,13,FALSE)='Machinery Input Tables'!$O$117,VLOOKUP(B28,'Machinery Input Tables'!$C$6:$AG$110,17,FALSE),VLOOKUP(B28,'Machinery Input Tables'!$C$6:$AG$110,28,FALSE))))*D28,"-")</f>
        <v>5.3571428571428568E-2</v>
      </c>
      <c r="G28" s="155">
        <f>IFERROR(IF(ISBLANK(C28),"",E28*'Machinery Input Tables'!$BP$10+F28*'Machinery Input Tables'!$BP$6+(VLOOKUP(C28,'Machinery Input Tables'!$AI$6:$BA$30,17,FALSE)*IF(IFERROR(VLOOKUP(B28,'Machinery Input Tables'!$C$6:$AG$110,13,FALSE)='Machinery Input Tables'!$O$117,1),1,VLOOKUP(B28,'Machinery Input Tables'!$C$6:$AG$110,28,FALSE))+IFERROR(VLOOKUP(B28,'Machinery Input Tables'!$C$6:$AG$110,27,FALSE),0))*D28),"-")</f>
        <v>9.0274765909316059</v>
      </c>
      <c r="H28" s="144">
        <f>IFERROR((IFERROR(VLOOKUP(B28,'Machinery Input Tables'!$C$6:$AG$110,24,FALSE),0)+VLOOKUP(C28,'Machinery Input Tables'!$AI$6:$BA$30,19,FALSE))*IF(IFERROR(VLOOKUP(B28,'Machinery Input Tables'!$C$6:$AG$110,13,FALSE)='Machinery Input Tables'!$O$117,1),1,VLOOKUP(B28,'Machinery Input Tables'!$C$6:$AG$110,28,FALSE))*D28,"-")</f>
        <v>16.600227536123128</v>
      </c>
      <c r="I28" s="155">
        <f t="shared" si="2"/>
        <v>25.627704127054734</v>
      </c>
    </row>
    <row r="29" spans="2:10" ht="16.5">
      <c r="B29" s="335" t="s">
        <v>826</v>
      </c>
      <c r="C29" s="335" t="s">
        <v>831</v>
      </c>
      <c r="D29" s="336">
        <v>2</v>
      </c>
      <c r="E29" s="144">
        <f>IFERROR(IF(ISBLANK(C29),"",IF(OR(ISBLANK(B29),IFERROR(VLOOKUP(B29,'Machinery Input Tables'!$C$6:$AG$110,13,FALSE),"")='Machinery Input Tables'!$O$117),1,VLOOKUP(B29,'Machinery Input Tables'!$C$6:$AG$110,28,FALSE))*VLOOKUP(C29,'Machinery Input Tables'!$AI$6:$BA$30,18,FALSE))*D29,"-")</f>
        <v>0.20166666666666666</v>
      </c>
      <c r="F29" s="144">
        <f>IFERROR(IF(AND(ISBLANK(B29)*ISBLANK(C29)),"",IF(ISBLANK(B29),1,IF(VLOOKUP(B29,'Machinery Input Tables'!$C$6:$AG$110,13,FALSE)='Machinery Input Tables'!$O$117,VLOOKUP(B29,'Machinery Input Tables'!$C$6:$AG$110,17,FALSE),VLOOKUP(B29,'Machinery Input Tables'!$C$6:$AG$110,28,FALSE))))*D29,"-")</f>
        <v>3.5256410256410256E-2</v>
      </c>
      <c r="G29" s="155">
        <f>IFERROR(IF(ISBLANK(C29),"",E29*'Machinery Input Tables'!$BP$10+F29*'Machinery Input Tables'!$BP$6+(VLOOKUP(C29,'Machinery Input Tables'!$AI$6:$BA$30,17,FALSE)*IF(IFERROR(VLOOKUP(B29,'Machinery Input Tables'!$C$6:$AG$110,13,FALSE)='Machinery Input Tables'!$O$117,1),1,VLOOKUP(B29,'Machinery Input Tables'!$C$6:$AG$110,28,FALSE))+IFERROR(VLOOKUP(B29,'Machinery Input Tables'!$C$6:$AG$110,27,FALSE),0))*D29),"-")</f>
        <v>2.7578478886842142</v>
      </c>
      <c r="H29" s="144">
        <f>IFERROR((IFERROR(VLOOKUP(B29,'Machinery Input Tables'!$C$6:$AG$110,24,FALSE),0)+VLOOKUP(C29,'Machinery Input Tables'!$AI$6:$BA$30,19,FALSE))*IF(IFERROR(VLOOKUP(B29,'Machinery Input Tables'!$C$6:$AG$110,13,FALSE)='Machinery Input Tables'!$O$117,1),1,VLOOKUP(B29,'Machinery Input Tables'!$C$6:$AG$110,28,FALSE))*D29,"-")</f>
        <v>3.9308485422860442</v>
      </c>
      <c r="I29" s="155">
        <f t="shared" si="2"/>
        <v>6.6886964309702588</v>
      </c>
    </row>
    <row r="30" spans="2:10" ht="16.5">
      <c r="B30" s="335" t="s">
        <v>838</v>
      </c>
      <c r="C30" s="335" t="s">
        <v>833</v>
      </c>
      <c r="D30" s="336">
        <v>1</v>
      </c>
      <c r="E30" s="144">
        <f>IFERROR(IF(ISBLANK(C30),"",IF(OR(ISBLANK(B30),IFERROR(VLOOKUP(B30,'Machinery Input Tables'!$C$6:$AG$110,13,FALSE),"")='Machinery Input Tables'!$O$117),1,VLOOKUP(B30,'Machinery Input Tables'!$C$6:$AG$110,28,FALSE))*VLOOKUP(C30,'Machinery Input Tables'!$AI$6:$BA$30,18,FALSE))*D30,"-")</f>
        <v>1.1973958333333332</v>
      </c>
      <c r="F30" s="144">
        <f>IFERROR(IF(AND(ISBLANK(B30)*ISBLANK(C30)),"",IF(ISBLANK(B30),1,IF(VLOOKUP(B30,'Machinery Input Tables'!$C$6:$AG$110,13,FALSE)='Machinery Input Tables'!$O$117,VLOOKUP(B30,'Machinery Input Tables'!$C$6:$AG$110,17,FALSE),VLOOKUP(B30,'Machinery Input Tables'!$C$6:$AG$110,28,FALSE))))*D30,"-")</f>
        <v>0.11458333333333333</v>
      </c>
      <c r="G30" s="155">
        <f>IFERROR(IF(ISBLANK(C30),"",E30*'Machinery Input Tables'!$BP$10+F30*'Machinery Input Tables'!$BP$6+(VLOOKUP(C30,'Machinery Input Tables'!$AI$6:$BA$30,17,FALSE)*IF(IFERROR(VLOOKUP(B30,'Machinery Input Tables'!$C$6:$AG$110,13,FALSE)='Machinery Input Tables'!$O$117,1),1,VLOOKUP(B30,'Machinery Input Tables'!$C$6:$AG$110,28,FALSE))+IFERROR(VLOOKUP(B30,'Machinery Input Tables'!$C$6:$AG$110,27,FALSE),0))*D30),"-")</f>
        <v>23.135418716141171</v>
      </c>
      <c r="H30" s="144">
        <f>IFERROR((IFERROR(VLOOKUP(B30,'Machinery Input Tables'!$C$6:$AG$110,24,FALSE),0)+VLOOKUP(C30,'Machinery Input Tables'!$AI$6:$BA$30,19,FALSE))*IF(IFERROR(VLOOKUP(B30,'Machinery Input Tables'!$C$6:$AG$110,13,FALSE)='Machinery Input Tables'!$O$117,1),1,VLOOKUP(B30,'Machinery Input Tables'!$C$6:$AG$110,28,FALSE))*D30,"-")</f>
        <v>23.033121870074503</v>
      </c>
      <c r="I30" s="155">
        <f t="shared" si="2"/>
        <v>46.16854058621567</v>
      </c>
    </row>
    <row r="31" spans="2:10" ht="16.5">
      <c r="B31" s="335" t="s">
        <v>835</v>
      </c>
      <c r="C31" s="335" t="s">
        <v>784</v>
      </c>
      <c r="D31" s="336">
        <v>0.06</v>
      </c>
      <c r="E31" s="144">
        <f>IFERROR(IF(ISBLANK(C31),"",IF(OR(ISBLANK(B31),IFERROR(VLOOKUP(B31,'Machinery Input Tables'!$C$6:$AG$110,13,FALSE),"")='Machinery Input Tables'!$O$117),1,VLOOKUP(B31,'Machinery Input Tables'!$C$6:$AG$110,28,FALSE))*VLOOKUP(C31,'Machinery Input Tables'!$AI$6:$BA$30,18,FALSE))*D31,"-")</f>
        <v>0.73919999999999986</v>
      </c>
      <c r="F31" s="144">
        <f>IFERROR(IF(AND(ISBLANK(B31)*ISBLANK(C31)),"",IF(ISBLANK(B31),1,IF(VLOOKUP(B31,'Machinery Input Tables'!$C$6:$AG$110,13,FALSE)='Machinery Input Tables'!$O$117,VLOOKUP(B31,'Machinery Input Tables'!$C$6:$AG$110,17,FALSE),VLOOKUP(B31,'Machinery Input Tables'!$C$6:$AG$110,28,FALSE))))*D31,"-")</f>
        <v>6.6600000000000006E-2</v>
      </c>
      <c r="G31" s="155">
        <f>IFERROR(IF(ISBLANK(C31),"",(E31*'Machinery Input Tables'!$BP$10+F31*'Machinery Input Tables'!$BP$6)+(VLOOKUP(C31,'Machinery Input Tables'!$AI$6:$BA$30,17,FALSE)*IF(IFERROR(VLOOKUP(B31,'Machinery Input Tables'!$C$6:$AG$110,13,FALSE)='Machinery Input Tables'!$O$117,1),1,VLOOKUP(B31,'Machinery Input Tables'!$C$6:$AG$110,28,FALSE))+IFERROR(VLOOKUP(B31,'Machinery Input Tables'!$C$6:$AG$110,27,FALSE),0))*D31),"-")</f>
        <v>7.2602051630321522</v>
      </c>
      <c r="H31" s="144">
        <f>IFERROR((IFERROR(VLOOKUP(B31,'Machinery Input Tables'!$C$6:$AG$110,24,FALSE),0)+VLOOKUP(C31,'Machinery Input Tables'!$AI$6:$BA$30,19,FALSE))*IF(IFERROR(VLOOKUP(B31,'Machinery Input Tables'!$C$6:$AG$110,13,FALSE)='Machinery Input Tables'!$O$117,1),1,VLOOKUP(B31,'Machinery Input Tables'!$C$6:$AG$110,28,FALSE))*D31,"-")</f>
        <v>9.7005031918855025</v>
      </c>
      <c r="I31" s="155">
        <f t="shared" si="2"/>
        <v>16.960708354917656</v>
      </c>
    </row>
    <row r="32" spans="2:10" ht="16.5">
      <c r="B32" s="335" t="s">
        <v>803</v>
      </c>
      <c r="C32" s="335" t="s">
        <v>804</v>
      </c>
      <c r="D32" s="336">
        <v>0.14000000000000001</v>
      </c>
      <c r="E32" s="144">
        <f>IFERROR(IF(ISBLANK(C32),"",IF(OR(ISBLANK(B32),IFERROR(VLOOKUP(B32,'Machinery Input Tables'!$C$6:$AG$110,13,FALSE),"")='Machinery Input Tables'!$O$117),1,VLOOKUP(B32,'Machinery Input Tables'!$C$6:$AG$110,28,FALSE))*VLOOKUP(C32,'Machinery Input Tables'!$AI$6:$BA$30,18,FALSE))*D32,"-")</f>
        <v>0.99750000000000005</v>
      </c>
      <c r="F32" s="144">
        <f>IFERROR(IF(AND(ISBLANK(B32)*ISBLANK(C32)),"",IF(ISBLANK(B32),1,IF(VLOOKUP(B32,'Machinery Input Tables'!$C$6:$AG$110,13,FALSE)='Machinery Input Tables'!$O$117,VLOOKUP(B32,'Machinery Input Tables'!$C$6:$AG$110,17,FALSE),VLOOKUP(B32,'Machinery Input Tables'!$C$6:$AG$110,28,FALSE))))*D32,"-")</f>
        <v>0.15400000000000003</v>
      </c>
      <c r="G32" s="155">
        <f>IFERROR(IF(ISBLANK(C32),"",E32*'Machinery Input Tables'!$BP$10+F32*'Machinery Input Tables'!$BP$6+(VLOOKUP(C32,'Machinery Input Tables'!$AI$6:$BA$30,17,FALSE)*IF(IFERROR(VLOOKUP(B32,'Machinery Input Tables'!$C$6:$AG$110,13,FALSE)='Machinery Input Tables'!$O$117,1),1,VLOOKUP(B32,'Machinery Input Tables'!$C$6:$AG$110,28,FALSE))+IFERROR(VLOOKUP(B32,'Machinery Input Tables'!$C$6:$AG$110,27,FALSE),0))*D32),"-")</f>
        <v>10.340325875973878</v>
      </c>
      <c r="H32" s="144">
        <f>IFERROR((IFERROR(VLOOKUP(B32,'Machinery Input Tables'!$C$6:$AG$110,24,FALSE),0)+VLOOKUP(C32,'Machinery Input Tables'!$AI$6:$BA$30,19,FALSE))*IF(IFERROR(VLOOKUP(B32,'Machinery Input Tables'!$C$6:$AG$110,13,FALSE)='Machinery Input Tables'!$O$117,1),1,VLOOKUP(B32,'Machinery Input Tables'!$C$6:$AG$110,28,FALSE))*D32,"-")</f>
        <v>4.3874442637921556</v>
      </c>
      <c r="I32" s="155">
        <f t="shared" si="2"/>
        <v>14.727770139766033</v>
      </c>
    </row>
    <row r="33" spans="2:9" ht="16.5">
      <c r="B33" s="335"/>
      <c r="C33" s="335" t="s">
        <v>827</v>
      </c>
      <c r="D33" s="336">
        <v>0.14000000000000001</v>
      </c>
      <c r="E33" s="144">
        <f>IFERROR(IF(ISBLANK(C33),"",IF(OR(ISBLANK(B33),IFERROR(VLOOKUP(B33,'Machinery Input Tables'!$C$6:$AG$110,13,FALSE),"")='Machinery Input Tables'!$O$117),1,VLOOKUP(B33,'Machinery Input Tables'!$C$6:$AG$110,28,FALSE))*VLOOKUP(C33,'Machinery Input Tables'!$AI$6:$BA$30,18,FALSE))*D33,"-")</f>
        <v>0.68250000000000011</v>
      </c>
      <c r="F33" s="144">
        <f>IFERROR(IF(AND(ISBLANK(B33)*ISBLANK(C33)),"",IF(ISBLANK(B33),1,IF(VLOOKUP(B33,'Machinery Input Tables'!$C$6:$AG$110,13,FALSE)='Machinery Input Tables'!$O$117,VLOOKUP(B33,'Machinery Input Tables'!$C$6:$AG$110,17,FALSE),VLOOKUP(B33,'Machinery Input Tables'!$C$6:$AG$110,28,FALSE))))*D33,"-")</f>
        <v>0.14000000000000001</v>
      </c>
      <c r="G33" s="155">
        <f>IFERROR(IF(ISBLANK(C33),"",E33*'Machinery Input Tables'!$BP$10+F33*'Machinery Input Tables'!$BP$6+(VLOOKUP(C33,'Machinery Input Tables'!$AI$6:$BA$30,17,FALSE)*IF(IFERROR(VLOOKUP(B33,'Machinery Input Tables'!$C$6:$AG$110,13,FALSE)='Machinery Input Tables'!$O$117,1),1,VLOOKUP(B33,'Machinery Input Tables'!$C$6:$AG$110,28,FALSE))+IFERROR(VLOOKUP(B33,'Machinery Input Tables'!$C$6:$AG$110,27,FALSE),0))*D33),"-")</f>
        <v>6.2930486111111126</v>
      </c>
      <c r="H33" s="144">
        <f>IFERROR((IFERROR(VLOOKUP(B33,'Machinery Input Tables'!$C$6:$AG$110,24,FALSE),0)+VLOOKUP(C33,'Machinery Input Tables'!$AI$6:$BA$30,19,FALSE))*IF(IFERROR(VLOOKUP(B33,'Machinery Input Tables'!$C$6:$AG$110,13,FALSE)='Machinery Input Tables'!$O$117,1),1,VLOOKUP(B33,'Machinery Input Tables'!$C$6:$AG$110,28,FALSE))*D33,"-")</f>
        <v>4.6351404704290857</v>
      </c>
      <c r="I33" s="155">
        <f t="shared" si="2"/>
        <v>10.928189081540198</v>
      </c>
    </row>
    <row r="34" spans="2:9" ht="16.5">
      <c r="B34" s="335" t="s">
        <v>828</v>
      </c>
      <c r="C34" s="335" t="s">
        <v>831</v>
      </c>
      <c r="D34" s="336">
        <v>0.06</v>
      </c>
      <c r="E34" s="144">
        <f>IFERROR(IF(ISBLANK(C34),"",IF(OR(ISBLANK(B34),IFERROR(VLOOKUP(B34,'Machinery Input Tables'!$C$6:$AG$110,13,FALSE),"")='Machinery Input Tables'!$O$117),1,VLOOKUP(B34,'Machinery Input Tables'!$C$6:$AG$110,28,FALSE))*VLOOKUP(C34,'Machinery Input Tables'!$AI$6:$BA$30,18,FALSE))*D34,"-")</f>
        <v>0.34319999999999995</v>
      </c>
      <c r="F34" s="144">
        <f>IFERROR(IF(AND(ISBLANK(B34)*ISBLANK(C34)),"",IF(ISBLANK(B34),1,IF(VLOOKUP(B34,'Machinery Input Tables'!$C$6:$AG$110,13,FALSE)='Machinery Input Tables'!$O$117,VLOOKUP(B34,'Machinery Input Tables'!$C$6:$AG$110,17,FALSE),VLOOKUP(B34,'Machinery Input Tables'!$C$6:$AG$110,28,FALSE))))*D34,"-")</f>
        <v>7.1999999999999995E-2</v>
      </c>
      <c r="G34" s="155">
        <f>IFERROR(IF(ISBLANK(C34),"",E34*'Machinery Input Tables'!$BP$10+F34*'Machinery Input Tables'!$BP$6+(VLOOKUP(C34,'Machinery Input Tables'!$AI$6:$BA$30,17,FALSE)*IF(IFERROR(VLOOKUP(B34,'Machinery Input Tables'!$C$6:$AG$110,13,FALSE)='Machinery Input Tables'!$O$117,1),1,VLOOKUP(B34,'Machinery Input Tables'!$C$6:$AG$110,28,FALSE))+IFERROR(VLOOKUP(B34,'Machinery Input Tables'!$C$6:$AG$110,27,FALSE),0))*D34),"-")</f>
        <v>5.0523875012383908</v>
      </c>
      <c r="H34" s="144">
        <f>IFERROR((IFERROR(VLOOKUP(B34,'Machinery Input Tables'!$C$6:$AG$110,24,FALSE),0)+VLOOKUP(C34,'Machinery Input Tables'!$AI$6:$BA$30,19,FALSE))*IF(IFERROR(VLOOKUP(B34,'Machinery Input Tables'!$C$6:$AG$110,13,FALSE)='Machinery Input Tables'!$O$117,1),1,VLOOKUP(B34,'Machinery Input Tables'!$C$6:$AG$110,28,FALSE))*D34,"-")</f>
        <v>3.416785704576863</v>
      </c>
      <c r="I34" s="155">
        <f t="shared" si="2"/>
        <v>8.4691732058152542</v>
      </c>
    </row>
    <row r="35" spans="2:9" ht="14.25" customHeight="1">
      <c r="B35" s="335"/>
      <c r="C35" s="335" t="s">
        <v>786</v>
      </c>
      <c r="D35" s="336">
        <v>0.25</v>
      </c>
      <c r="E35" s="144">
        <f>IFERROR(IF(ISBLANK(C35),"",IF(OR(ISBLANK(B35),IFERROR(VLOOKUP(B35,'Machinery Input Tables'!$C$6:$AG$110,13,FALSE),"")='Machinery Input Tables'!$O$117),1,VLOOKUP(B35,'Machinery Input Tables'!$C$6:$AG$110,28,FALSE))*VLOOKUP(C35,'Machinery Input Tables'!$AI$6:$BA$30,18,FALSE))*D35,"-")</f>
        <v>0.75</v>
      </c>
      <c r="F35" s="144">
        <f>IFERROR(IF(AND(ISBLANK(B35)*ISBLANK(C35)),"",IF(ISBLANK(B35),1,IF(VLOOKUP(B35,'Machinery Input Tables'!$C$6:$AG$110,13,FALSE)='Machinery Input Tables'!$O$117,VLOOKUP(B35,'Machinery Input Tables'!$C$6:$AG$110,17,FALSE),VLOOKUP(B35,'Machinery Input Tables'!$C$6:$AG$110,28,FALSE))))*D35,"-")</f>
        <v>0.25</v>
      </c>
      <c r="G35" s="155">
        <f>IFERROR(IF(ISBLANK(C35),"",E35*'Machinery Input Tables'!$BP$10+F35*'Machinery Input Tables'!$BP$6+(VLOOKUP(C35,'Machinery Input Tables'!$AI$6:$BA$30,17,FALSE)*IF(IFERROR(VLOOKUP(B35,'Machinery Input Tables'!$C$6:$AG$110,13,FALSE)='Machinery Input Tables'!$O$117,1),1,VLOOKUP(B35,'Machinery Input Tables'!$C$6:$AG$110,28,FALSE))+IFERROR(VLOOKUP(B35,'Machinery Input Tables'!$C$6:$AG$110,27,FALSE),0))*D35),"-")</f>
        <v>9.5938815789473679</v>
      </c>
      <c r="H35" s="144">
        <f>IFERROR((IFERROR(VLOOKUP(B35,'Machinery Input Tables'!$C$6:$AG$110,24,FALSE),0)+VLOOKUP(C35,'Machinery Input Tables'!$AI$6:$BA$30,19,FALSE))*IF(IFERROR(VLOOKUP(B35,'Machinery Input Tables'!$C$6:$AG$110,13,FALSE)='Machinery Input Tables'!$O$117,1),1,VLOOKUP(B35,'Machinery Input Tables'!$C$6:$AG$110,28,FALSE))*D35,"-")</f>
        <v>4.3001054035768478</v>
      </c>
      <c r="I35" s="155">
        <f t="shared" si="2"/>
        <v>13.893986982524215</v>
      </c>
    </row>
    <row r="36" spans="2:9" ht="16.5">
      <c r="B36" s="337"/>
      <c r="C36" s="337"/>
      <c r="D36" s="338"/>
      <c r="E36" s="164" t="str">
        <f>IFERROR(IF(ISBLANK(C36),"",IF(OR(ISBLANK(B36),IFERROR(VLOOKUP(B36,'Machinery Input Tables'!$C$6:$AG$110,13,FALSE),"")='Machinery Input Tables'!$O$117),1,VLOOKUP(B36,'Machinery Input Tables'!$C$6:$AG$110,28,FALSE))*VLOOKUP(C36,'Machinery Input Tables'!$AI$6:$BA$30,18,FALSE))*D36,"-")</f>
        <v>-</v>
      </c>
      <c r="F36" s="164" t="str">
        <f>IFERROR(IF(AND(ISBLANK(B36)*ISBLANK(C36)),"",IF(ISBLANK(B36),1,IF(VLOOKUP(B36,'Machinery Input Tables'!$C$6:$AG$110,13,FALSE)='Machinery Input Tables'!$O$117,VLOOKUP(B36,'Machinery Input Tables'!$C$6:$AG$110,17,FALSE),VLOOKUP(B36,'Machinery Input Tables'!$C$6:$AG$110,28,FALSE))))*D36,"-")</f>
        <v>-</v>
      </c>
      <c r="G36" s="165" t="str">
        <f>IFERROR(IF(ISBLANK(C36),"",E36*'Machinery Input Tables'!$BP$10+F36*'Machinery Input Tables'!$BP$6+(VLOOKUP(C36,'Machinery Input Tables'!$AI$6:$BA$30,17,FALSE)*IF(IFERROR(VLOOKUP(B36,'Machinery Input Tables'!$C$6:$AG$110,13,FALSE)='Machinery Input Tables'!$O$117,1),1,VLOOKUP(B36,'Machinery Input Tables'!$C$6:$AG$110,28,FALSE))+IFERROR(VLOOKUP(B36,'Machinery Input Tables'!$C$6:$AG$110,27,FALSE),0))*D36),"-")</f>
        <v/>
      </c>
      <c r="H36" s="164" t="str">
        <f>IFERROR((IFERROR(VLOOKUP(B36,'Machinery Input Tables'!$C$6:$AG$110,24,FALSE),0)+VLOOKUP(C36,'Machinery Input Tables'!$AI$6:$BA$30,19,FALSE))*IF(IFERROR(VLOOKUP(B36,'Machinery Input Tables'!$C$6:$AG$110,13,FALSE)='Machinery Input Tables'!$O$117,1),1,VLOOKUP(B36,'Machinery Input Tables'!$C$6:$AG$110,28,FALSE))*D36,"-")</f>
        <v>-</v>
      </c>
      <c r="I36" s="165">
        <f>IFERROR(IF(ISBLANK(AND(B36,C36)),"",SUM(G36:H36)),"-")</f>
        <v>0</v>
      </c>
    </row>
    <row r="37" spans="2:9" ht="16.5">
      <c r="B37" s="152"/>
      <c r="C37" s="166" t="s">
        <v>34</v>
      </c>
      <c r="D37" s="283"/>
      <c r="E37" s="167">
        <f>SUM(E26:E36)</f>
        <v>6.8131991946778712</v>
      </c>
      <c r="F37" s="167">
        <f t="shared" ref="F37" si="3">SUM(F26:F36)</f>
        <v>0.97854818696709445</v>
      </c>
      <c r="G37" s="167">
        <f t="shared" ref="G37" si="4">SUM(G26:G36)</f>
        <v>84.903579517688314</v>
      </c>
      <c r="H37" s="167">
        <f t="shared" ref="H37" si="5">SUM(H26:H36)</f>
        <v>86.23514924312046</v>
      </c>
      <c r="I37" s="167">
        <f>SUM(I25:I36)</f>
        <v>189.55286710466825</v>
      </c>
    </row>
    <row r="38" spans="2:9" ht="16.5">
      <c r="B38" s="152"/>
      <c r="C38" s="166"/>
      <c r="D38" s="167"/>
      <c r="E38" s="167"/>
      <c r="F38" s="167"/>
      <c r="G38" s="167"/>
      <c r="H38" s="167"/>
      <c r="I38" s="167"/>
    </row>
    <row r="39" spans="2:9" ht="16.5">
      <c r="B39" s="152"/>
      <c r="C39" s="166"/>
      <c r="D39" s="167"/>
      <c r="E39" s="167"/>
      <c r="F39" s="167"/>
      <c r="G39" s="167"/>
      <c r="H39" s="167"/>
      <c r="I39" s="167"/>
    </row>
    <row r="40" spans="2:9" ht="16.5">
      <c r="B40" s="357" t="s">
        <v>871</v>
      </c>
      <c r="C40" s="357"/>
      <c r="D40" s="357"/>
      <c r="E40" s="357"/>
      <c r="F40" s="357"/>
      <c r="G40" s="357"/>
      <c r="H40" s="357"/>
      <c r="I40" s="357"/>
    </row>
    <row r="41" spans="2:9" ht="16.5">
      <c r="B41" s="354" t="s">
        <v>547</v>
      </c>
      <c r="C41" s="356" t="s">
        <v>548</v>
      </c>
      <c r="D41" s="289" t="s">
        <v>18</v>
      </c>
      <c r="E41" s="356" t="s">
        <v>549</v>
      </c>
      <c r="F41" s="356" t="s">
        <v>550</v>
      </c>
      <c r="G41" s="147" t="s">
        <v>551</v>
      </c>
      <c r="H41" s="147" t="s">
        <v>552</v>
      </c>
      <c r="I41" s="358" t="s">
        <v>553</v>
      </c>
    </row>
    <row r="42" spans="2:9" ht="16.5">
      <c r="B42" s="355"/>
      <c r="C42" s="357"/>
      <c r="D42" s="290" t="s">
        <v>839</v>
      </c>
      <c r="E42" s="357"/>
      <c r="F42" s="357"/>
      <c r="G42" s="145" t="s">
        <v>566</v>
      </c>
      <c r="H42" s="145" t="s">
        <v>566</v>
      </c>
      <c r="I42" s="359"/>
    </row>
    <row r="43" spans="2:9" ht="16.5">
      <c r="B43" s="152"/>
      <c r="C43" s="152"/>
      <c r="D43" s="153" t="s">
        <v>572</v>
      </c>
      <c r="E43" s="153" t="s">
        <v>569</v>
      </c>
      <c r="F43" s="153" t="s">
        <v>570</v>
      </c>
      <c r="G43" s="153" t="s">
        <v>571</v>
      </c>
      <c r="H43" s="153" t="s">
        <v>571</v>
      </c>
      <c r="I43" s="153" t="s">
        <v>573</v>
      </c>
    </row>
    <row r="44" spans="2:9" ht="17.25" customHeight="1">
      <c r="B44" s="335" t="s">
        <v>837</v>
      </c>
      <c r="C44" s="335" t="s">
        <v>829</v>
      </c>
      <c r="D44" s="336">
        <v>1</v>
      </c>
      <c r="E44" s="144">
        <f>IFERROR(IF(ISBLANK(C44),"",IF(OR(ISBLANK(B44),IFERROR(VLOOKUP(B44,'Machinery Input Tables'!$C$6:$AG$110,13,FALSE),"")='Machinery Input Tables'!$O$117),1,VLOOKUP(B44,'Machinery Input Tables'!$C$6:$AG$110,28,FALSE))*VLOOKUP(C44,'Machinery Input Tables'!$AI$6:$BA$30,18,FALSE))*D44,"-")</f>
        <v>0.50840336134453779</v>
      </c>
      <c r="F44" s="144">
        <f>IFERROR(IF(AND(ISBLANK(B44)*ISBLANK(C44)),"",IF(ISBLANK(B44),1,IF(VLOOKUP(B44,'Machinery Input Tables'!$C$6:$AG$110,13,FALSE)='Machinery Input Tables'!$O$117,VLOOKUP(B44,'Machinery Input Tables'!$C$6:$AG$110,17,FALSE),VLOOKUP(B44,'Machinery Input Tables'!$C$6:$AG$110,28,FALSE))))*D44,"-")</f>
        <v>3.3013205282112844E-2</v>
      </c>
      <c r="G44" s="155">
        <f>IFERROR(IF(ISBLANK(C44),"",E44*'Machinery Input Tables'!$BP$10+F44*'Machinery Input Tables'!$BP$6+(VLOOKUP(C44,'Machinery Input Tables'!$AI$6:$BA$30,17,FALSE)*IF(IFERROR(VLOOKUP(B44,'Machinery Input Tables'!$C$6:$AG$110,13,FALSE)='Machinery Input Tables'!$O$117,1),1,VLOOKUP(B44,'Machinery Input Tables'!$C$6:$AG$110,28,FALSE))+IFERROR(VLOOKUP(B44,'Machinery Input Tables'!$C$6:$AG$110,27,FALSE),0))*D44),"-")</f>
        <v>4.0431274147163956</v>
      </c>
      <c r="H44" s="144">
        <f>IFERROR((IFERROR(VLOOKUP(B44,'Machinery Input Tables'!$C$6:$AG$110,24,FALSE),0)+VLOOKUP(C44,'Machinery Input Tables'!$AI$6:$BA$30,19,FALSE))*IF(IFERROR(VLOOKUP(B44,'Machinery Input Tables'!$C$6:$AG$110,13,FALSE)='Machinery Input Tables'!$O$117,1),1,VLOOKUP(B44,'Machinery Input Tables'!$C$6:$AG$110,28,FALSE))*D44,"-")</f>
        <v>7.3557532759776665</v>
      </c>
      <c r="I44" s="155">
        <f>IFERROR(IF(ISBLANK(AND(B44,C44)),"",SUM(G44:H44)),"-")</f>
        <v>11.398880690694062</v>
      </c>
    </row>
    <row r="45" spans="2:9" ht="16.5">
      <c r="B45" s="335" t="s">
        <v>785</v>
      </c>
      <c r="C45" s="335" t="s">
        <v>784</v>
      </c>
      <c r="D45" s="336">
        <v>1</v>
      </c>
      <c r="E45" s="144">
        <f>IFERROR(IF(ISBLANK(C45),"",IF(OR(ISBLANK(B45),IFERROR(VLOOKUP(B45,'Machinery Input Tables'!$C$6:$AG$110,13,FALSE),"")='Machinery Input Tables'!$O$117),1,VLOOKUP(B45,'Machinery Input Tables'!$C$6:$AG$110,28,FALSE))*VLOOKUP(C45,'Machinery Input Tables'!$AI$6:$BA$30,18,FALSE))*D45,"-")</f>
        <v>0.65999999999999992</v>
      </c>
      <c r="F45" s="144">
        <f>IFERROR(IF(AND(ISBLANK(B45)*ISBLANK(C45)),"",IF(ISBLANK(B45),1,IF(VLOOKUP(B45,'Machinery Input Tables'!$C$6:$AG$110,13,FALSE)='Machinery Input Tables'!$O$117,VLOOKUP(B45,'Machinery Input Tables'!$C$6:$AG$110,17,FALSE),VLOOKUP(B45,'Machinery Input Tables'!$C$6:$AG$110,28,FALSE))))*D45,"-")</f>
        <v>5.3571428571428568E-2</v>
      </c>
      <c r="G45" s="155">
        <f>IFERROR(IF(ISBLANK(C45),"",E45*'Machinery Input Tables'!$BP$10+F45*'Machinery Input Tables'!$BP$6+(VLOOKUP(C45,'Machinery Input Tables'!$AI$6:$BA$30,17,FALSE)*IF(IFERROR(VLOOKUP(B45,'Machinery Input Tables'!$C$6:$AG$110,13,FALSE)='Machinery Input Tables'!$O$117,1),1,VLOOKUP(B45,'Machinery Input Tables'!$C$6:$AG$110,28,FALSE))+IFERROR(VLOOKUP(B45,'Machinery Input Tables'!$C$6:$AG$110,27,FALSE),0))*D45),"-")</f>
        <v>9.0274765909316059</v>
      </c>
      <c r="H45" s="144">
        <f>IFERROR((IFERROR(VLOOKUP(B45,'Machinery Input Tables'!$C$6:$AG$110,24,FALSE),0)+VLOOKUP(C45,'Machinery Input Tables'!$AI$6:$BA$30,19,FALSE))*IF(IFERROR(VLOOKUP(B45,'Machinery Input Tables'!$C$6:$AG$110,13,FALSE)='Machinery Input Tables'!$O$117,1),1,VLOOKUP(B45,'Machinery Input Tables'!$C$6:$AG$110,28,FALSE))*D45,"-")</f>
        <v>16.600227536123128</v>
      </c>
      <c r="I45" s="155">
        <f t="shared" ref="I45:I54" si="6">IFERROR(IF(ISBLANK(AND(B45,C45)),"",SUM(G45:H45)),"-")</f>
        <v>25.627704127054734</v>
      </c>
    </row>
    <row r="46" spans="2:9" ht="16.5">
      <c r="B46" s="335" t="s">
        <v>826</v>
      </c>
      <c r="C46" s="335" t="s">
        <v>831</v>
      </c>
      <c r="D46" s="336">
        <v>2</v>
      </c>
      <c r="E46" s="144">
        <f>IFERROR(IF(ISBLANK(C46),"",IF(OR(ISBLANK(B46),IFERROR(VLOOKUP(B46,'Machinery Input Tables'!$C$6:$AG$110,13,FALSE),"")='Machinery Input Tables'!$O$117),1,VLOOKUP(B46,'Machinery Input Tables'!$C$6:$AG$110,28,FALSE))*VLOOKUP(C46,'Machinery Input Tables'!$AI$6:$BA$30,18,FALSE))*D46,"-")</f>
        <v>0.20166666666666666</v>
      </c>
      <c r="F46" s="144">
        <f>IFERROR(IF(AND(ISBLANK(B46)*ISBLANK(C46)),"",IF(ISBLANK(B46),1,IF(VLOOKUP(B46,'Machinery Input Tables'!$C$6:$AG$110,13,FALSE)='Machinery Input Tables'!$O$117,VLOOKUP(B46,'Machinery Input Tables'!$C$6:$AG$110,17,FALSE),VLOOKUP(B46,'Machinery Input Tables'!$C$6:$AG$110,28,FALSE))))*D46,"-")</f>
        <v>3.5256410256410256E-2</v>
      </c>
      <c r="G46" s="155">
        <f>IFERROR(IF(ISBLANK(C46),"",E46*'Machinery Input Tables'!$BP$10+F46*'Machinery Input Tables'!$BP$6+(VLOOKUP(C46,'Machinery Input Tables'!$AI$6:$BA$30,17,FALSE)*IF(IFERROR(VLOOKUP(B46,'Machinery Input Tables'!$C$6:$AG$110,13,FALSE)='Machinery Input Tables'!$O$117,1),1,VLOOKUP(B46,'Machinery Input Tables'!$C$6:$AG$110,28,FALSE))+IFERROR(VLOOKUP(B46,'Machinery Input Tables'!$C$6:$AG$110,27,FALSE),0))*D46),"-")</f>
        <v>2.7578478886842142</v>
      </c>
      <c r="H46" s="144">
        <f>IFERROR((IFERROR(VLOOKUP(B46,'Machinery Input Tables'!$C$6:$AG$110,24,FALSE),0)+VLOOKUP(C46,'Machinery Input Tables'!$AI$6:$BA$30,19,FALSE))*IF(IFERROR(VLOOKUP(B46,'Machinery Input Tables'!$C$6:$AG$110,13,FALSE)='Machinery Input Tables'!$O$117,1),1,VLOOKUP(B46,'Machinery Input Tables'!$C$6:$AG$110,28,FALSE))*D46,"-")</f>
        <v>3.9308485422860442</v>
      </c>
      <c r="I46" s="155">
        <f t="shared" si="6"/>
        <v>6.6886964309702588</v>
      </c>
    </row>
    <row r="47" spans="2:9" ht="16.5">
      <c r="B47" s="335" t="s">
        <v>840</v>
      </c>
      <c r="C47" s="335" t="s">
        <v>833</v>
      </c>
      <c r="D47" s="336">
        <v>1</v>
      </c>
      <c r="E47" s="144">
        <f>IFERROR(IF(ISBLANK(C47),"",IF(OR(ISBLANK(B47),IFERROR(VLOOKUP(B47,'Machinery Input Tables'!$C$6:$AG$110,13,FALSE),"")='Machinery Input Tables'!$O$117),1,VLOOKUP(B47,'Machinery Input Tables'!$C$6:$AG$110,28,FALSE))*VLOOKUP(C47,'Machinery Input Tables'!$AI$6:$BA$30,18,FALSE))*D47,"-")</f>
        <v>0.95791666666666653</v>
      </c>
      <c r="F47" s="144">
        <f>IFERROR(IF(AND(ISBLANK(B47)*ISBLANK(C47)),"",IF(ISBLANK(B47),1,IF(VLOOKUP(B47,'Machinery Input Tables'!$C$6:$AG$110,13,FALSE)='Machinery Input Tables'!$O$117,VLOOKUP(B47,'Machinery Input Tables'!$C$6:$AG$110,17,FALSE),VLOOKUP(B47,'Machinery Input Tables'!$C$6:$AG$110,28,FALSE))))*D47,"-")</f>
        <v>9.166666666666666E-2</v>
      </c>
      <c r="G47" s="155">
        <f>IFERROR(IF(ISBLANK(C47),"",E47*'Machinery Input Tables'!$BP$10+F47*'Machinery Input Tables'!$BP$6+(VLOOKUP(C47,'Machinery Input Tables'!$AI$6:$BA$30,17,FALSE)*IF(IFERROR(VLOOKUP(B47,'Machinery Input Tables'!$C$6:$AG$110,13,FALSE)='Machinery Input Tables'!$O$117,1),1,VLOOKUP(B47,'Machinery Input Tables'!$C$6:$AG$110,28,FALSE))+IFERROR(VLOOKUP(B47,'Machinery Input Tables'!$C$6:$AG$110,27,FALSE),0))*D47),"-")</f>
        <v>17.589843255255477</v>
      </c>
      <c r="H47" s="144">
        <f>IFERROR((IFERROR(VLOOKUP(B47,'Machinery Input Tables'!$C$6:$AG$110,24,FALSE),0)+VLOOKUP(C47,'Machinery Input Tables'!$AI$6:$BA$30,19,FALSE))*IF(IFERROR(VLOOKUP(B47,'Machinery Input Tables'!$C$6:$AG$110,13,FALSE)='Machinery Input Tables'!$O$117,1),1,VLOOKUP(B47,'Machinery Input Tables'!$C$6:$AG$110,28,FALSE))*D47,"-")</f>
        <v>14.131232625491137</v>
      </c>
      <c r="I47" s="155">
        <f t="shared" si="6"/>
        <v>31.721075880746614</v>
      </c>
    </row>
    <row r="48" spans="2:9" ht="16.5">
      <c r="B48" s="335" t="s">
        <v>803</v>
      </c>
      <c r="C48" s="335" t="s">
        <v>804</v>
      </c>
      <c r="D48" s="336">
        <v>0.04</v>
      </c>
      <c r="E48" s="144">
        <f>IFERROR(IF(ISBLANK(C48),"",IF(OR(ISBLANK(B48),IFERROR(VLOOKUP(B48,'Machinery Input Tables'!$C$6:$AG$110,13,FALSE),"")='Machinery Input Tables'!$O$117),1,VLOOKUP(B48,'Machinery Input Tables'!$C$6:$AG$110,28,FALSE))*VLOOKUP(C48,'Machinery Input Tables'!$AI$6:$BA$30,18,FALSE))*D48,"-")</f>
        <v>0.28500000000000003</v>
      </c>
      <c r="F48" s="144">
        <f>IFERROR(IF(AND(ISBLANK(B48)*ISBLANK(C48)),"",IF(ISBLANK(B48),1,IF(VLOOKUP(B48,'Machinery Input Tables'!$C$6:$AG$110,13,FALSE)='Machinery Input Tables'!$O$117,VLOOKUP(B48,'Machinery Input Tables'!$C$6:$AG$110,17,FALSE),VLOOKUP(B48,'Machinery Input Tables'!$C$6:$AG$110,28,FALSE))))*D48,"-")</f>
        <v>4.4000000000000004E-2</v>
      </c>
      <c r="G48" s="155">
        <f>IFERROR(IF(ISBLANK(C48),"",E48*'Machinery Input Tables'!$BP$10+F48*'Machinery Input Tables'!$BP$6+(VLOOKUP(C48,'Machinery Input Tables'!$AI$6:$BA$30,17,FALSE)*IF(IFERROR(VLOOKUP(B48,'Machinery Input Tables'!$C$6:$AG$110,13,FALSE)='Machinery Input Tables'!$O$117,1),1,VLOOKUP(B48,'Machinery Input Tables'!$C$6:$AG$110,28,FALSE))+IFERROR(VLOOKUP(B48,'Machinery Input Tables'!$C$6:$AG$110,27,FALSE),0))*D48),"-")</f>
        <v>2.9543788217068219</v>
      </c>
      <c r="H48" s="144">
        <f>IFERROR((IFERROR(VLOOKUP(B48,'Machinery Input Tables'!$C$6:$AG$110,24,FALSE),0)+VLOOKUP(C48,'Machinery Input Tables'!$AI$6:$BA$30,19,FALSE))*IF(IFERROR(VLOOKUP(B48,'Machinery Input Tables'!$C$6:$AG$110,13,FALSE)='Machinery Input Tables'!$O$117,1),1,VLOOKUP(B48,'Machinery Input Tables'!$C$6:$AG$110,28,FALSE))*D48,"-")</f>
        <v>1.2535555039406157</v>
      </c>
      <c r="I48" s="155">
        <f t="shared" si="6"/>
        <v>4.2079343256474377</v>
      </c>
    </row>
    <row r="49" spans="2:9" ht="16.5">
      <c r="B49" s="335"/>
      <c r="C49" s="335" t="s">
        <v>827</v>
      </c>
      <c r="D49" s="336">
        <v>0.04</v>
      </c>
      <c r="E49" s="144">
        <f>IFERROR(IF(ISBLANK(C49),"",IF(OR(ISBLANK(B49),IFERROR(VLOOKUP(B49,'Machinery Input Tables'!$C$6:$AG$110,13,FALSE),"")='Machinery Input Tables'!$O$117),1,VLOOKUP(B49,'Machinery Input Tables'!$C$6:$AG$110,28,FALSE))*VLOOKUP(C49,'Machinery Input Tables'!$AI$6:$BA$30,18,FALSE))*D49,"-")</f>
        <v>0.19500000000000001</v>
      </c>
      <c r="F49" s="144">
        <f>IFERROR(IF(AND(ISBLANK(B49)*ISBLANK(C49)),"",IF(ISBLANK(B49),1,IF(VLOOKUP(B49,'Machinery Input Tables'!$C$6:$AG$110,13,FALSE)='Machinery Input Tables'!$O$117,VLOOKUP(B49,'Machinery Input Tables'!$C$6:$AG$110,17,FALSE),VLOOKUP(B49,'Machinery Input Tables'!$C$6:$AG$110,28,FALSE))))*D49,"-")</f>
        <v>0.04</v>
      </c>
      <c r="G49" s="155">
        <f>IFERROR(IF(ISBLANK(C49),"",E49*'Machinery Input Tables'!$BP$10+F49*'Machinery Input Tables'!$BP$6+(VLOOKUP(C49,'Machinery Input Tables'!$AI$6:$BA$30,17,FALSE)*IF(IFERROR(VLOOKUP(B49,'Machinery Input Tables'!$C$6:$AG$110,13,FALSE)='Machinery Input Tables'!$O$117,1),1,VLOOKUP(B49,'Machinery Input Tables'!$C$6:$AG$110,28,FALSE))+IFERROR(VLOOKUP(B49,'Machinery Input Tables'!$C$6:$AG$110,27,FALSE),0))*D49),"-")</f>
        <v>1.798013888888889</v>
      </c>
      <c r="H49" s="144">
        <f>IFERROR((IFERROR(VLOOKUP(B49,'Machinery Input Tables'!$C$6:$AG$110,24,FALSE),0)+VLOOKUP(C49,'Machinery Input Tables'!$AI$6:$BA$30,19,FALSE))*IF(IFERROR(VLOOKUP(B49,'Machinery Input Tables'!$C$6:$AG$110,13,FALSE)='Machinery Input Tables'!$O$117,1),1,VLOOKUP(B49,'Machinery Input Tables'!$C$6:$AG$110,28,FALSE))*D49,"-")</f>
        <v>1.3243258486940244</v>
      </c>
      <c r="I49" s="155">
        <f t="shared" si="6"/>
        <v>3.1223397375829132</v>
      </c>
    </row>
    <row r="50" spans="2:9" ht="16.5">
      <c r="B50" s="335" t="s">
        <v>828</v>
      </c>
      <c r="C50" s="335" t="s">
        <v>831</v>
      </c>
      <c r="D50" s="336">
        <v>0.02</v>
      </c>
      <c r="E50" s="144">
        <f>IFERROR(IF(ISBLANK(C50),"",IF(OR(ISBLANK(B50),IFERROR(VLOOKUP(B50,'Machinery Input Tables'!$C$6:$AG$110,13,FALSE),"")='Machinery Input Tables'!$O$117),1,VLOOKUP(B50,'Machinery Input Tables'!$C$6:$AG$110,28,FALSE))*VLOOKUP(C50,'Machinery Input Tables'!$AI$6:$BA$30,18,FALSE))*D50,"-")</f>
        <v>0.1144</v>
      </c>
      <c r="F50" s="144">
        <f>IFERROR(IF(AND(ISBLANK(B50)*ISBLANK(C50)),"",IF(ISBLANK(B50),1,IF(VLOOKUP(B50,'Machinery Input Tables'!$C$6:$AG$110,13,FALSE)='Machinery Input Tables'!$O$117,VLOOKUP(B50,'Machinery Input Tables'!$C$6:$AG$110,17,FALSE),VLOOKUP(B50,'Machinery Input Tables'!$C$6:$AG$110,28,FALSE))))*D50,"-")</f>
        <v>2.4E-2</v>
      </c>
      <c r="G50" s="155">
        <f>IFERROR(IF(ISBLANK(C50),"",E50*'Machinery Input Tables'!$BP$10+F50*'Machinery Input Tables'!$BP$6+(VLOOKUP(C50,'Machinery Input Tables'!$AI$6:$BA$30,17,FALSE)*IF(IFERROR(VLOOKUP(B50,'Machinery Input Tables'!$C$6:$AG$110,13,FALSE)='Machinery Input Tables'!$O$117,1),1,VLOOKUP(B50,'Machinery Input Tables'!$C$6:$AG$110,28,FALSE))+IFERROR(VLOOKUP(B50,'Machinery Input Tables'!$C$6:$AG$110,27,FALSE),0))*D50),"-")</f>
        <v>1.6841291670794636</v>
      </c>
      <c r="H50" s="144">
        <f>IFERROR((IFERROR(VLOOKUP(B50,'Machinery Input Tables'!$C$6:$AG$110,24,FALSE),0)+VLOOKUP(C50,'Machinery Input Tables'!$AI$6:$BA$30,19,FALSE))*IF(IFERROR(VLOOKUP(B50,'Machinery Input Tables'!$C$6:$AG$110,13,FALSE)='Machinery Input Tables'!$O$117,1),1,VLOOKUP(B50,'Machinery Input Tables'!$C$6:$AG$110,28,FALSE))*D50,"-")</f>
        <v>1.1389285681922876</v>
      </c>
      <c r="I50" s="155">
        <f t="shared" si="6"/>
        <v>2.8230577352717514</v>
      </c>
    </row>
    <row r="51" spans="2:9" ht="16.5">
      <c r="B51" s="335"/>
      <c r="C51" s="335" t="s">
        <v>786</v>
      </c>
      <c r="D51" s="336">
        <v>0.15</v>
      </c>
      <c r="E51" s="144">
        <f>IFERROR(IF(ISBLANK(C51),"",IF(OR(ISBLANK(B51),IFERROR(VLOOKUP(B51,'Machinery Input Tables'!$C$6:$AG$110,13,FALSE),"")='Machinery Input Tables'!$O$117),1,VLOOKUP(B51,'Machinery Input Tables'!$C$6:$AG$110,28,FALSE))*VLOOKUP(C51,'Machinery Input Tables'!$AI$6:$BA$30,18,FALSE))*D51,"-")</f>
        <v>0.44999999999999996</v>
      </c>
      <c r="F51" s="144">
        <f>IFERROR(IF(AND(ISBLANK(B51)*ISBLANK(C51)),"",IF(ISBLANK(B51),1,IF(VLOOKUP(B51,'Machinery Input Tables'!$C$6:$AG$110,13,FALSE)='Machinery Input Tables'!$O$117,VLOOKUP(B51,'Machinery Input Tables'!$C$6:$AG$110,17,FALSE),VLOOKUP(B51,'Machinery Input Tables'!$C$6:$AG$110,28,FALSE))))*D51,"-")</f>
        <v>0.15</v>
      </c>
      <c r="G51" s="155">
        <f>IFERROR(IF(ISBLANK(C51),"",E51*'Machinery Input Tables'!$BP$10+F51*'Machinery Input Tables'!$BP$6+(VLOOKUP(C51,'Machinery Input Tables'!$AI$6:$BA$30,17,FALSE)*IF(IFERROR(VLOOKUP(B51,'Machinery Input Tables'!$C$6:$AG$110,13,FALSE)='Machinery Input Tables'!$O$117,1),1,VLOOKUP(B51,'Machinery Input Tables'!$C$6:$AG$110,28,FALSE))+IFERROR(VLOOKUP(B51,'Machinery Input Tables'!$C$6:$AG$110,27,FALSE),0))*D51),"-")</f>
        <v>5.7563289473684209</v>
      </c>
      <c r="H51" s="144">
        <f>IFERROR((IFERROR(VLOOKUP(B51,'Machinery Input Tables'!$C$6:$AG$110,24,FALSE),0)+VLOOKUP(C51,'Machinery Input Tables'!$AI$6:$BA$30,19,FALSE))*IF(IFERROR(VLOOKUP(B51,'Machinery Input Tables'!$C$6:$AG$110,13,FALSE)='Machinery Input Tables'!$O$117,1),1,VLOOKUP(B51,'Machinery Input Tables'!$C$6:$AG$110,28,FALSE))*D51,"-")</f>
        <v>2.5800632421461085</v>
      </c>
      <c r="I51" s="155">
        <f t="shared" si="6"/>
        <v>8.3363921895145303</v>
      </c>
    </row>
    <row r="52" spans="2:9" ht="16.5">
      <c r="B52" s="335"/>
      <c r="C52" s="335"/>
      <c r="D52" s="336"/>
      <c r="E52" s="144" t="str">
        <f>IFERROR(IF(ISBLANK(C52),"",IF(OR(ISBLANK(B52),IFERROR(VLOOKUP(B52,'Machinery Input Tables'!$C$6:$AG$110,13,FALSE),"")='Machinery Input Tables'!$O$117),1,VLOOKUP(B52,'Machinery Input Tables'!$C$6:$AG$110,28,FALSE))*VLOOKUP(C52,'Machinery Input Tables'!$AI$6:$BA$30,18,FALSE))*D52,"-")</f>
        <v>-</v>
      </c>
      <c r="F52" s="144" t="str">
        <f>IFERROR(IF(AND(ISBLANK(B52)*ISBLANK(C52)),"",IF(ISBLANK(B52),1,IF(VLOOKUP(B52,'Machinery Input Tables'!$C$6:$AG$110,13,FALSE)='Machinery Input Tables'!$O$117,VLOOKUP(B52,'Machinery Input Tables'!$C$6:$AG$110,17,FALSE),VLOOKUP(B52,'Machinery Input Tables'!$C$6:$AG$110,28,FALSE))))*D52,"-")</f>
        <v>-</v>
      </c>
      <c r="G52" s="155" t="str">
        <f>IFERROR(IF(ISBLANK(C52),"",E52*'Machinery Input Tables'!$BP$10+F52*'Machinery Input Tables'!$BP$6+(VLOOKUP(C52,'Machinery Input Tables'!$AI$6:$BA$30,17,FALSE)*IF(IFERROR(VLOOKUP(B52,'Machinery Input Tables'!$C$6:$AG$110,13,FALSE)='Machinery Input Tables'!$O$117,1),1,VLOOKUP(B52,'Machinery Input Tables'!$C$6:$AG$110,28,FALSE))+IFERROR(VLOOKUP(B52,'Machinery Input Tables'!$C$6:$AG$110,27,FALSE),0))*D52),"-")</f>
        <v/>
      </c>
      <c r="H52" s="144" t="str">
        <f>IFERROR((IFERROR(VLOOKUP(B52,'Machinery Input Tables'!$C$6:$AG$110,24,FALSE),0)+VLOOKUP(C52,'Machinery Input Tables'!$AI$6:$BA$30,19,FALSE))*IF(IFERROR(VLOOKUP(B52,'Machinery Input Tables'!$C$6:$AG$110,13,FALSE)='Machinery Input Tables'!$O$117,1),1,VLOOKUP(B52,'Machinery Input Tables'!$C$6:$AG$110,28,FALSE))*D52,"-")</f>
        <v>-</v>
      </c>
      <c r="I52" s="155">
        <f t="shared" si="6"/>
        <v>0</v>
      </c>
    </row>
    <row r="53" spans="2:9" ht="16.5">
      <c r="B53" s="335"/>
      <c r="C53" s="335"/>
      <c r="D53" s="336"/>
      <c r="E53" s="144" t="str">
        <f>IFERROR(IF(ISBLANK(C53),"",IF(OR(ISBLANK(B53),IFERROR(VLOOKUP(B53,'Machinery Input Tables'!$C$6:$AG$110,13,FALSE),"")='Machinery Input Tables'!$O$117),1,VLOOKUP(B53,'Machinery Input Tables'!$C$6:$AG$110,28,FALSE))*VLOOKUP(C53,'Machinery Input Tables'!$AI$6:$BA$30,18,FALSE))*D53,"-")</f>
        <v>-</v>
      </c>
      <c r="F53" s="144" t="str">
        <f>IFERROR(IF(AND(ISBLANK(B53)*ISBLANK(C53)),"",IF(ISBLANK(B53),1,IF(VLOOKUP(B53,'Machinery Input Tables'!$C$6:$AG$110,13,FALSE)='Machinery Input Tables'!$O$117,VLOOKUP(B53,'Machinery Input Tables'!$C$6:$AG$110,17,FALSE),VLOOKUP(B53,'Machinery Input Tables'!$C$6:$AG$110,28,FALSE))))*D53,"-")</f>
        <v>-</v>
      </c>
      <c r="G53" s="155" t="str">
        <f>IFERROR(IF(ISBLANK(C53),"",E53*'Machinery Input Tables'!$BP$10+F53*'Machinery Input Tables'!$BP$6+(VLOOKUP(C53,'Machinery Input Tables'!$AI$6:$BA$30,17,FALSE)*IF(IFERROR(VLOOKUP(B53,'Machinery Input Tables'!$C$6:$AG$110,13,FALSE)='Machinery Input Tables'!$O$117,1),1,VLOOKUP(B53,'Machinery Input Tables'!$C$6:$AG$110,28,FALSE))+IFERROR(VLOOKUP(B53,'Machinery Input Tables'!$C$6:$AG$110,27,FALSE),0))*D53),"-")</f>
        <v/>
      </c>
      <c r="H53" s="144" t="str">
        <f>IFERROR((IFERROR(VLOOKUP(B53,'Machinery Input Tables'!$C$6:$AG$110,24,FALSE),0)+VLOOKUP(C53,'Machinery Input Tables'!$AI$6:$BA$30,19,FALSE))*IF(IFERROR(VLOOKUP(B53,'Machinery Input Tables'!$C$6:$AG$110,13,FALSE)='Machinery Input Tables'!$O$117,1),1,VLOOKUP(B53,'Machinery Input Tables'!$C$6:$AG$110,28,FALSE))*D53,"-")</f>
        <v>-</v>
      </c>
      <c r="I53" s="155">
        <f t="shared" si="6"/>
        <v>0</v>
      </c>
    </row>
    <row r="54" spans="2:9" ht="16.5">
      <c r="B54" s="337"/>
      <c r="C54" s="337"/>
      <c r="D54" s="338"/>
      <c r="E54" s="164" t="str">
        <f>IFERROR(IF(ISBLANK(C54),"",IF(OR(ISBLANK(B54),IFERROR(VLOOKUP(B54,'Machinery Input Tables'!$C$6:$AG$110,13,FALSE),"")='Machinery Input Tables'!$O$117),1,VLOOKUP(B54,'Machinery Input Tables'!$C$6:$AG$110,28,FALSE))*VLOOKUP(C54,'Machinery Input Tables'!$AI$6:$BA$30,18,FALSE))*D54,"-")</f>
        <v>-</v>
      </c>
      <c r="F54" s="164" t="str">
        <f>IFERROR(IF(AND(ISBLANK(B54)*ISBLANK(C54)),"",IF(ISBLANK(B54),1,IF(VLOOKUP(B54,'Machinery Input Tables'!$C$6:$AG$110,13,FALSE)='Machinery Input Tables'!$O$117,VLOOKUP(B54,'Machinery Input Tables'!$C$6:$AG$110,17,FALSE),VLOOKUP(B54,'Machinery Input Tables'!$C$6:$AG$110,28,FALSE))))*D54,"-")</f>
        <v>-</v>
      </c>
      <c r="G54" s="165" t="str">
        <f>IFERROR(IF(ISBLANK(C54),"",E54*'Machinery Input Tables'!$BP$10+F54*'Machinery Input Tables'!$BP$6+(VLOOKUP(C54,'Machinery Input Tables'!$AI$6:$BA$30,17,FALSE)*IF(IFERROR(VLOOKUP(B54,'Machinery Input Tables'!$C$6:$AG$110,13,FALSE)='Machinery Input Tables'!$O$117,1),1,VLOOKUP(B54,'Machinery Input Tables'!$C$6:$AG$110,28,FALSE))+IFERROR(VLOOKUP(B54,'Machinery Input Tables'!$C$6:$AG$110,27,FALSE),0))*D54),"-")</f>
        <v/>
      </c>
      <c r="H54" s="164" t="str">
        <f>IFERROR((IFERROR(VLOOKUP(B54,'Machinery Input Tables'!$C$6:$AG$110,24,FALSE),0)+VLOOKUP(C54,'Machinery Input Tables'!$AI$6:$BA$30,19,FALSE))*IF(IFERROR(VLOOKUP(B54,'Machinery Input Tables'!$C$6:$AG$110,13,FALSE)='Machinery Input Tables'!$O$117,1),1,VLOOKUP(B54,'Machinery Input Tables'!$C$6:$AG$110,28,FALSE))*D54,"-")</f>
        <v>-</v>
      </c>
      <c r="I54" s="165">
        <f t="shared" si="6"/>
        <v>0</v>
      </c>
    </row>
    <row r="55" spans="2:9" ht="16.5">
      <c r="B55" s="152"/>
      <c r="C55" s="166" t="s">
        <v>34</v>
      </c>
      <c r="D55" s="283"/>
      <c r="E55" s="167">
        <f>SUM(E44:E54)</f>
        <v>3.3723866946778704</v>
      </c>
      <c r="F55" s="167">
        <f t="shared" ref="F55" si="7">SUM(F44:F54)</f>
        <v>0.47150771077661835</v>
      </c>
      <c r="G55" s="167">
        <f t="shared" ref="G55" si="8">SUM(G44:G54)</f>
        <v>45.611145974631292</v>
      </c>
      <c r="H55" s="167">
        <f t="shared" ref="H55" si="9">SUM(H44:H54)</f>
        <v>48.314935142851006</v>
      </c>
      <c r="I55" s="167">
        <f t="shared" ref="I55" si="10">SUM(I44:I54)</f>
        <v>93.926081117482312</v>
      </c>
    </row>
    <row r="56" spans="2:9" ht="16.5">
      <c r="B56" s="152"/>
      <c r="C56" s="152"/>
      <c r="D56" s="153"/>
      <c r="E56" s="153"/>
      <c r="F56" s="153"/>
      <c r="G56" s="153"/>
      <c r="H56" s="153"/>
      <c r="I56" s="153"/>
    </row>
    <row r="57" spans="2:9" ht="16.5">
      <c r="B57" s="152"/>
      <c r="C57" s="152"/>
      <c r="D57" s="153"/>
      <c r="E57" s="153"/>
      <c r="F57" s="153"/>
      <c r="G57" s="153"/>
      <c r="H57" s="153"/>
      <c r="I57" s="153"/>
    </row>
    <row r="58" spans="2:9" ht="16.5">
      <c r="B58" s="357" t="s">
        <v>807</v>
      </c>
      <c r="C58" s="357"/>
      <c r="D58" s="357"/>
      <c r="E58" s="357"/>
      <c r="F58" s="357"/>
      <c r="G58" s="357"/>
      <c r="H58" s="357"/>
      <c r="I58" s="357"/>
    </row>
    <row r="59" spans="2:9" ht="16.5">
      <c r="B59" s="354" t="s">
        <v>547</v>
      </c>
      <c r="C59" s="356" t="s">
        <v>548</v>
      </c>
      <c r="D59" s="289" t="s">
        <v>18</v>
      </c>
      <c r="E59" s="356" t="s">
        <v>549</v>
      </c>
      <c r="F59" s="356" t="s">
        <v>550</v>
      </c>
      <c r="G59" s="147" t="s">
        <v>551</v>
      </c>
      <c r="H59" s="147" t="s">
        <v>552</v>
      </c>
      <c r="I59" s="358" t="s">
        <v>553</v>
      </c>
    </row>
    <row r="60" spans="2:9" ht="16.5">
      <c r="B60" s="355"/>
      <c r="C60" s="357"/>
      <c r="D60" s="290" t="s">
        <v>839</v>
      </c>
      <c r="E60" s="357"/>
      <c r="F60" s="357"/>
      <c r="G60" s="145" t="s">
        <v>566</v>
      </c>
      <c r="H60" s="145" t="s">
        <v>566</v>
      </c>
      <c r="I60" s="359"/>
    </row>
    <row r="61" spans="2:9" ht="16.5">
      <c r="B61" s="152"/>
      <c r="C61" s="152"/>
      <c r="D61" s="153" t="s">
        <v>572</v>
      </c>
      <c r="E61" s="153" t="s">
        <v>569</v>
      </c>
      <c r="F61" s="153" t="s">
        <v>570</v>
      </c>
      <c r="G61" s="153" t="s">
        <v>571</v>
      </c>
      <c r="H61" s="153" t="s">
        <v>571</v>
      </c>
      <c r="I61" s="153" t="s">
        <v>573</v>
      </c>
    </row>
    <row r="62" spans="2:9" ht="16.5">
      <c r="B62" s="335" t="s">
        <v>785</v>
      </c>
      <c r="C62" s="335" t="s">
        <v>784</v>
      </c>
      <c r="D62" s="336">
        <v>1</v>
      </c>
      <c r="E62" s="144">
        <f>IFERROR(IF(ISBLANK(C62),"",IF(OR(ISBLANK(B62),IFERROR(VLOOKUP(B62,'Machinery Input Tables'!$C$6:$AG$110,13,FALSE),"")='Machinery Input Tables'!$O$117),1,VLOOKUP(B62,'Machinery Input Tables'!$C$6:$AG$110,28,FALSE))*VLOOKUP(C62,'Machinery Input Tables'!$AI$6:$BA$30,18,FALSE))*D62,"-")</f>
        <v>0.65999999999999992</v>
      </c>
      <c r="F62" s="144">
        <f>IFERROR(IF(AND(ISBLANK(B62)*ISBLANK(C62)),"",IF(ISBLANK(B62),1,IF(VLOOKUP(B62,'Machinery Input Tables'!$C$6:$AG$110,13,FALSE)='Machinery Input Tables'!$O$117,VLOOKUP(B62,'Machinery Input Tables'!$C$6:$AG$110,17,FALSE),VLOOKUP(B62,'Machinery Input Tables'!$C$6:$AG$110,28,FALSE))))*D62,"-")</f>
        <v>5.3571428571428568E-2</v>
      </c>
      <c r="G62" s="155">
        <f>IFERROR(IF(ISBLANK(C62),"",E62*'Machinery Input Tables'!$BP$10+F62*'Machinery Input Tables'!$BP$6+(VLOOKUP(C62,'Machinery Input Tables'!$AI$6:$BA$30,17,FALSE)*IF(IFERROR(VLOOKUP(B62,'Machinery Input Tables'!$C$6:$AG$110,13,FALSE)='Machinery Input Tables'!$O$117,1),1,VLOOKUP(B62,'Machinery Input Tables'!$C$6:$AG$110,28,FALSE))+IFERROR(VLOOKUP(B62,'Machinery Input Tables'!$C$6:$AG$110,27,FALSE),0))*D62),"-")</f>
        <v>9.0274765909316059</v>
      </c>
      <c r="H62" s="144">
        <f>IFERROR((IFERROR(VLOOKUP(B62,'Machinery Input Tables'!$C$6:$AG$110,24,FALSE),0)+VLOOKUP(C62,'Machinery Input Tables'!$AI$6:$BA$30,19,FALSE))*IF(IFERROR(VLOOKUP(B62,'Machinery Input Tables'!$C$6:$AG$110,13,FALSE)='Machinery Input Tables'!$O$117,1),1,VLOOKUP(B62,'Machinery Input Tables'!$C$6:$AG$110,28,FALSE))*D62,"-")</f>
        <v>16.600227536123128</v>
      </c>
      <c r="I62" s="155">
        <f t="shared" ref="I62:I72" si="11">IFERROR(IF(ISBLANK(AND(B62,C62)),"",SUM(G62:H62)),"-")</f>
        <v>25.627704127054734</v>
      </c>
    </row>
    <row r="63" spans="2:9" ht="16.5">
      <c r="B63" s="335" t="s">
        <v>826</v>
      </c>
      <c r="C63" s="335" t="s">
        <v>831</v>
      </c>
      <c r="D63" s="336">
        <v>2</v>
      </c>
      <c r="E63" s="144">
        <f>IFERROR(IF(ISBLANK(C63),"",IF(OR(ISBLANK(B63),IFERROR(VLOOKUP(B63,'Machinery Input Tables'!$C$6:$AG$110,13,FALSE),"")='Machinery Input Tables'!$O$117),1,VLOOKUP(B63,'Machinery Input Tables'!$C$6:$AG$110,28,FALSE))*VLOOKUP(C63,'Machinery Input Tables'!$AI$6:$BA$30,18,FALSE))*D63,"-")</f>
        <v>0.20166666666666666</v>
      </c>
      <c r="F63" s="144">
        <f>IFERROR(IF(AND(ISBLANK(B63)*ISBLANK(C63)),"",IF(ISBLANK(B63),1,IF(VLOOKUP(B63,'Machinery Input Tables'!$C$6:$AG$110,13,FALSE)='Machinery Input Tables'!$O$117,VLOOKUP(B63,'Machinery Input Tables'!$C$6:$AG$110,17,FALSE),VLOOKUP(B63,'Machinery Input Tables'!$C$6:$AG$110,28,FALSE))))*D63,"-")</f>
        <v>3.5256410256410256E-2</v>
      </c>
      <c r="G63" s="155">
        <f>IFERROR(IF(ISBLANK(C63),"",E63*'Machinery Input Tables'!$BP$10+F63*'Machinery Input Tables'!$BP$6+(VLOOKUP(C63,'Machinery Input Tables'!$AI$6:$BA$30,17,FALSE)*IF(IFERROR(VLOOKUP(B63,'Machinery Input Tables'!$C$6:$AG$110,13,FALSE)='Machinery Input Tables'!$O$117,1),1,VLOOKUP(B63,'Machinery Input Tables'!$C$6:$AG$110,28,FALSE))+IFERROR(VLOOKUP(B63,'Machinery Input Tables'!$C$6:$AG$110,27,FALSE),0))*D63),"-")</f>
        <v>2.7578478886842142</v>
      </c>
      <c r="H63" s="144">
        <f>IFERROR((IFERROR(VLOOKUP(B63,'Machinery Input Tables'!$C$6:$AG$110,24,FALSE),0)+VLOOKUP(C63,'Machinery Input Tables'!$AI$6:$BA$30,19,FALSE))*IF(IFERROR(VLOOKUP(B63,'Machinery Input Tables'!$C$6:$AG$110,13,FALSE)='Machinery Input Tables'!$O$117,1),1,VLOOKUP(B63,'Machinery Input Tables'!$C$6:$AG$110,28,FALSE))*D63,"-")</f>
        <v>3.9308485422860442</v>
      </c>
      <c r="I63" s="155">
        <f t="shared" si="11"/>
        <v>6.6886964309702588</v>
      </c>
    </row>
    <row r="64" spans="2:9" ht="16.5">
      <c r="B64" s="335" t="s">
        <v>840</v>
      </c>
      <c r="C64" s="335" t="s">
        <v>833</v>
      </c>
      <c r="D64" s="336">
        <v>1</v>
      </c>
      <c r="E64" s="144">
        <f>IFERROR(IF(ISBLANK(C64),"",IF(OR(ISBLANK(B64),IFERROR(VLOOKUP(B64,'Machinery Input Tables'!$C$6:$AG$110,13,FALSE),"")='Machinery Input Tables'!$O$117),1,VLOOKUP(B64,'Machinery Input Tables'!$C$6:$AG$110,28,FALSE))*VLOOKUP(C64,'Machinery Input Tables'!$AI$6:$BA$30,18,FALSE))*D64,"-")</f>
        <v>0.95791666666666653</v>
      </c>
      <c r="F64" s="144">
        <f>IFERROR(IF(AND(ISBLANK(B64)*ISBLANK(C64)),"",IF(ISBLANK(B64),1,IF(VLOOKUP(B64,'Machinery Input Tables'!$C$6:$AG$110,13,FALSE)='Machinery Input Tables'!$O$117,VLOOKUP(B64,'Machinery Input Tables'!$C$6:$AG$110,17,FALSE),VLOOKUP(B64,'Machinery Input Tables'!$C$6:$AG$110,28,FALSE))))*D64,"-")</f>
        <v>9.166666666666666E-2</v>
      </c>
      <c r="G64" s="155">
        <f>IFERROR(IF(ISBLANK(C64),"",E64*'Machinery Input Tables'!$BP$10+F64*'Machinery Input Tables'!$BP$6+(VLOOKUP(C64,'Machinery Input Tables'!$AI$6:$BA$30,17,FALSE)*IF(IFERROR(VLOOKUP(B64,'Machinery Input Tables'!$C$6:$AG$110,13,FALSE)='Machinery Input Tables'!$O$117,1),1,VLOOKUP(B64,'Machinery Input Tables'!$C$6:$AG$110,28,FALSE))+IFERROR(VLOOKUP(B64,'Machinery Input Tables'!$C$6:$AG$110,27,FALSE),0))*D64),"-")</f>
        <v>17.589843255255477</v>
      </c>
      <c r="H64" s="144">
        <f>IFERROR((IFERROR(VLOOKUP(B64,'Machinery Input Tables'!$C$6:$AG$110,24,FALSE),0)+VLOOKUP(C64,'Machinery Input Tables'!$AI$6:$BA$30,19,FALSE))*IF(IFERROR(VLOOKUP(B64,'Machinery Input Tables'!$C$6:$AG$110,13,FALSE)='Machinery Input Tables'!$O$117,1),1,VLOOKUP(B64,'Machinery Input Tables'!$C$6:$AG$110,28,FALSE))*D64,"-")</f>
        <v>14.131232625491137</v>
      </c>
      <c r="I64" s="155">
        <f t="shared" si="11"/>
        <v>31.721075880746614</v>
      </c>
    </row>
    <row r="65" spans="2:9" ht="16.5">
      <c r="B65" s="335" t="s">
        <v>803</v>
      </c>
      <c r="C65" s="335" t="s">
        <v>804</v>
      </c>
      <c r="D65" s="336">
        <v>0.02</v>
      </c>
      <c r="E65" s="144">
        <f>IFERROR(IF(ISBLANK(C65),"",IF(OR(ISBLANK(B65),IFERROR(VLOOKUP(B65,'Machinery Input Tables'!$C$6:$AG$110,13,FALSE),"")='Machinery Input Tables'!$O$117),1,VLOOKUP(B65,'Machinery Input Tables'!$C$6:$AG$110,28,FALSE))*VLOOKUP(C65,'Machinery Input Tables'!$AI$6:$BA$30,18,FALSE))*D65,"-")</f>
        <v>0.14250000000000002</v>
      </c>
      <c r="F65" s="144">
        <f>IFERROR(IF(AND(ISBLANK(B65)*ISBLANK(C65)),"",IF(ISBLANK(B65),1,IF(VLOOKUP(B65,'Machinery Input Tables'!$C$6:$AG$110,13,FALSE)='Machinery Input Tables'!$O$117,VLOOKUP(B65,'Machinery Input Tables'!$C$6:$AG$110,17,FALSE),VLOOKUP(B65,'Machinery Input Tables'!$C$6:$AG$110,28,FALSE))))*D65,"-")</f>
        <v>2.2000000000000002E-2</v>
      </c>
      <c r="G65" s="155">
        <f>IFERROR(IF(ISBLANK(C65),"",E65*'Machinery Input Tables'!$BP$10+F65*'Machinery Input Tables'!$BP$6+(VLOOKUP(C65,'Machinery Input Tables'!$AI$6:$BA$30,17,FALSE)*IF(IFERROR(VLOOKUP(B65,'Machinery Input Tables'!$C$6:$AG$110,13,FALSE)='Machinery Input Tables'!$O$117,1),1,VLOOKUP(B65,'Machinery Input Tables'!$C$6:$AG$110,28,FALSE))+IFERROR(VLOOKUP(B65,'Machinery Input Tables'!$C$6:$AG$110,27,FALSE),0))*D65),"-")</f>
        <v>1.4771894108534109</v>
      </c>
      <c r="H65" s="144">
        <f>IFERROR((IFERROR(VLOOKUP(B65,'Machinery Input Tables'!$C$6:$AG$110,24,FALSE),0)+VLOOKUP(C65,'Machinery Input Tables'!$AI$6:$BA$30,19,FALSE))*IF(IFERROR(VLOOKUP(B65,'Machinery Input Tables'!$C$6:$AG$110,13,FALSE)='Machinery Input Tables'!$O$117,1),1,VLOOKUP(B65,'Machinery Input Tables'!$C$6:$AG$110,28,FALSE))*D65,"-")</f>
        <v>0.62677775197030783</v>
      </c>
      <c r="I65" s="155">
        <f t="shared" si="11"/>
        <v>2.1039671628237189</v>
      </c>
    </row>
    <row r="66" spans="2:9" ht="16.5">
      <c r="B66" s="335"/>
      <c r="C66" s="335" t="s">
        <v>827</v>
      </c>
      <c r="D66" s="336">
        <v>0.02</v>
      </c>
      <c r="E66" s="144">
        <f>IFERROR(IF(ISBLANK(C66),"",IF(OR(ISBLANK(B66),IFERROR(VLOOKUP(B66,'Machinery Input Tables'!$C$6:$AG$110,13,FALSE),"")='Machinery Input Tables'!$O$117),1,VLOOKUP(B66,'Machinery Input Tables'!$C$6:$AG$110,28,FALSE))*VLOOKUP(C66,'Machinery Input Tables'!$AI$6:$BA$30,18,FALSE))*D66,"-")</f>
        <v>9.7500000000000003E-2</v>
      </c>
      <c r="F66" s="144">
        <f>IFERROR(IF(AND(ISBLANK(B66)*ISBLANK(C66)),"",IF(ISBLANK(B66),1,IF(VLOOKUP(B66,'Machinery Input Tables'!$C$6:$AG$110,13,FALSE)='Machinery Input Tables'!$O$117,VLOOKUP(B66,'Machinery Input Tables'!$C$6:$AG$110,17,FALSE),VLOOKUP(B66,'Machinery Input Tables'!$C$6:$AG$110,28,FALSE))))*D66,"-")</f>
        <v>0.02</v>
      </c>
      <c r="G66" s="155">
        <f>IFERROR(IF(ISBLANK(C66),"",E66*'Machinery Input Tables'!$BP$10+F66*'Machinery Input Tables'!$BP$6+(VLOOKUP(C66,'Machinery Input Tables'!$AI$6:$BA$30,17,FALSE)*IF(IFERROR(VLOOKUP(B66,'Machinery Input Tables'!$C$6:$AG$110,13,FALSE)='Machinery Input Tables'!$O$117,1),1,VLOOKUP(B66,'Machinery Input Tables'!$C$6:$AG$110,28,FALSE))+IFERROR(VLOOKUP(B66,'Machinery Input Tables'!$C$6:$AG$110,27,FALSE),0))*D66),"-")</f>
        <v>0.89900694444444451</v>
      </c>
      <c r="H66" s="144">
        <f>IFERROR((IFERROR(VLOOKUP(B66,'Machinery Input Tables'!$C$6:$AG$110,24,FALSE),0)+VLOOKUP(C66,'Machinery Input Tables'!$AI$6:$BA$30,19,FALSE))*IF(IFERROR(VLOOKUP(B66,'Machinery Input Tables'!$C$6:$AG$110,13,FALSE)='Machinery Input Tables'!$O$117,1),1,VLOOKUP(B66,'Machinery Input Tables'!$C$6:$AG$110,28,FALSE))*D66,"-")</f>
        <v>0.66216292434701218</v>
      </c>
      <c r="I66" s="155">
        <f t="shared" si="11"/>
        <v>1.5611698687914566</v>
      </c>
    </row>
    <row r="67" spans="2:9" ht="16.5">
      <c r="B67" s="335" t="s">
        <v>828</v>
      </c>
      <c r="C67" s="335" t="s">
        <v>831</v>
      </c>
      <c r="D67" s="336">
        <v>0.02</v>
      </c>
      <c r="E67" s="144">
        <f>IFERROR(IF(ISBLANK(C67),"",IF(OR(ISBLANK(B67),IFERROR(VLOOKUP(B67,'Machinery Input Tables'!$C$6:$AG$110,13,FALSE),"")='Machinery Input Tables'!$O$117),1,VLOOKUP(B67,'Machinery Input Tables'!$C$6:$AG$110,28,FALSE))*VLOOKUP(C67,'Machinery Input Tables'!$AI$6:$BA$30,18,FALSE))*D67,"-")</f>
        <v>0.1144</v>
      </c>
      <c r="F67" s="144">
        <f>IFERROR(IF(AND(ISBLANK(B67)*ISBLANK(C67)),"",IF(ISBLANK(B67),1,IF(VLOOKUP(B67,'Machinery Input Tables'!$C$6:$AG$110,13,FALSE)='Machinery Input Tables'!$O$117,VLOOKUP(B67,'Machinery Input Tables'!$C$6:$AG$110,17,FALSE),VLOOKUP(B67,'Machinery Input Tables'!$C$6:$AG$110,28,FALSE))))*D67,"-")</f>
        <v>2.4E-2</v>
      </c>
      <c r="G67" s="155">
        <f>IFERROR(IF(ISBLANK(C67),"",E67*'Machinery Input Tables'!$BP$10+F67*'Machinery Input Tables'!$BP$6+(VLOOKUP(C67,'Machinery Input Tables'!$AI$6:$BA$30,17,FALSE)*IF(IFERROR(VLOOKUP(B67,'Machinery Input Tables'!$C$6:$AG$110,13,FALSE)='Machinery Input Tables'!$O$117,1),1,VLOOKUP(B67,'Machinery Input Tables'!$C$6:$AG$110,28,FALSE))+IFERROR(VLOOKUP(B67,'Machinery Input Tables'!$C$6:$AG$110,27,FALSE),0))*D67),"-")</f>
        <v>1.6841291670794636</v>
      </c>
      <c r="H67" s="144">
        <f>IFERROR((IFERROR(VLOOKUP(B67,'Machinery Input Tables'!$C$6:$AG$110,24,FALSE),0)+VLOOKUP(C67,'Machinery Input Tables'!$AI$6:$BA$30,19,FALSE))*IF(IFERROR(VLOOKUP(B67,'Machinery Input Tables'!$C$6:$AG$110,13,FALSE)='Machinery Input Tables'!$O$117,1),1,VLOOKUP(B67,'Machinery Input Tables'!$C$6:$AG$110,28,FALSE))*D67,"-")</f>
        <v>1.1389285681922876</v>
      </c>
      <c r="I67" s="155">
        <f t="shared" si="11"/>
        <v>2.8230577352717514</v>
      </c>
    </row>
    <row r="68" spans="2:9" ht="14.25" customHeight="1">
      <c r="B68" s="335"/>
      <c r="C68" s="335" t="s">
        <v>786</v>
      </c>
      <c r="D68" s="336">
        <v>0.15</v>
      </c>
      <c r="E68" s="144">
        <f>IFERROR(IF(ISBLANK(C68),"",IF(OR(ISBLANK(B68),IFERROR(VLOOKUP(B68,'Machinery Input Tables'!$C$6:$AG$110,13,FALSE),"")='Machinery Input Tables'!$O$117),1,VLOOKUP(B68,'Machinery Input Tables'!$C$6:$AG$110,28,FALSE))*VLOOKUP(C68,'Machinery Input Tables'!$AI$6:$BA$30,18,FALSE))*D68,"-")</f>
        <v>0.44999999999999996</v>
      </c>
      <c r="F68" s="144">
        <f>IFERROR(IF(AND(ISBLANK(B68)*ISBLANK(C68)),"",IF(ISBLANK(B68),1,IF(VLOOKUP(B68,'Machinery Input Tables'!$C$6:$AG$110,13,FALSE)='Machinery Input Tables'!$O$117,VLOOKUP(B68,'Machinery Input Tables'!$C$6:$AG$110,17,FALSE),VLOOKUP(B68,'Machinery Input Tables'!$C$6:$AG$110,28,FALSE))))*D68,"-")</f>
        <v>0.15</v>
      </c>
      <c r="G68" s="155">
        <f>IFERROR(IF(ISBLANK(C68),"",E68*'Machinery Input Tables'!$BP$10+F68*'Machinery Input Tables'!$BP$6+(VLOOKUP(C68,'Machinery Input Tables'!$AI$6:$BA$30,17,FALSE)*IF(IFERROR(VLOOKUP(B68,'Machinery Input Tables'!$C$6:$AG$110,13,FALSE)='Machinery Input Tables'!$O$117,1),1,VLOOKUP(B68,'Machinery Input Tables'!$C$6:$AG$110,28,FALSE))+IFERROR(VLOOKUP(B68,'Machinery Input Tables'!$C$6:$AG$110,27,FALSE),0))*D68),"-")</f>
        <v>5.7563289473684209</v>
      </c>
      <c r="H68" s="144">
        <f>IFERROR((IFERROR(VLOOKUP(B68,'Machinery Input Tables'!$C$6:$AG$110,24,FALSE),0)+VLOOKUP(C68,'Machinery Input Tables'!$AI$6:$BA$30,19,FALSE))*IF(IFERROR(VLOOKUP(B68,'Machinery Input Tables'!$C$6:$AG$110,13,FALSE)='Machinery Input Tables'!$O$117,1),1,VLOOKUP(B68,'Machinery Input Tables'!$C$6:$AG$110,28,FALSE))*D68,"-")</f>
        <v>2.5800632421461085</v>
      </c>
      <c r="I68" s="155">
        <f t="shared" si="11"/>
        <v>8.3363921895145303</v>
      </c>
    </row>
    <row r="69" spans="2:9" ht="16.5">
      <c r="B69" s="335"/>
      <c r="C69" s="335"/>
      <c r="D69" s="336"/>
      <c r="E69" s="144" t="str">
        <f>IFERROR(IF(ISBLANK(C69),"",IF(OR(ISBLANK(B69),IFERROR(VLOOKUP(B69,'Machinery Input Tables'!$C$6:$AG$110,13,FALSE),"")='Machinery Input Tables'!$O$117),1,VLOOKUP(B69,'Machinery Input Tables'!$C$6:$AG$110,28,FALSE))*VLOOKUP(C69,'Machinery Input Tables'!$AI$6:$BA$30,18,FALSE))*D69,"-")</f>
        <v>-</v>
      </c>
      <c r="F69" s="144" t="str">
        <f>IFERROR(IF(AND(ISBLANK(B69)*ISBLANK(C69)),"",IF(ISBLANK(B69),1,IF(VLOOKUP(B69,'Machinery Input Tables'!$C$6:$AG$110,13,FALSE)='Machinery Input Tables'!$O$117,VLOOKUP(B69,'Machinery Input Tables'!$C$6:$AG$110,17,FALSE),VLOOKUP(B69,'Machinery Input Tables'!$C$6:$AG$110,28,FALSE))))*D69,"-")</f>
        <v>-</v>
      </c>
      <c r="G69" s="155" t="str">
        <f>IFERROR(IF(ISBLANK(C69),"",E69*'Machinery Input Tables'!$BP$10+F69*'Machinery Input Tables'!$BP$6+(VLOOKUP(C69,'Machinery Input Tables'!$AI$6:$BA$30,17,FALSE)*IF(IFERROR(VLOOKUP(B69,'Machinery Input Tables'!$C$6:$AG$110,13,FALSE)='Machinery Input Tables'!$O$117,1),1,VLOOKUP(B69,'Machinery Input Tables'!$C$6:$AG$110,28,FALSE))+IFERROR(VLOOKUP(B69,'Machinery Input Tables'!$C$6:$AG$110,27,FALSE),0))*D69),"-")</f>
        <v/>
      </c>
      <c r="H69" s="144" t="str">
        <f>IFERROR((IFERROR(VLOOKUP(B69,'Machinery Input Tables'!$C$6:$AG$110,24,FALSE),0)+VLOOKUP(C69,'Machinery Input Tables'!$AI$6:$BA$30,19,FALSE))*IF(IFERROR(VLOOKUP(B69,'Machinery Input Tables'!$C$6:$AG$110,13,FALSE)='Machinery Input Tables'!$O$117,1),1,VLOOKUP(B69,'Machinery Input Tables'!$C$6:$AG$110,28,FALSE))*D69,"-")</f>
        <v>-</v>
      </c>
      <c r="I69" s="155">
        <f t="shared" si="11"/>
        <v>0</v>
      </c>
    </row>
    <row r="70" spans="2:9" ht="16.5">
      <c r="B70" s="335"/>
      <c r="C70" s="335"/>
      <c r="D70" s="336"/>
      <c r="E70" s="144" t="str">
        <f>IFERROR(IF(ISBLANK(C70),"",IF(OR(ISBLANK(B70),IFERROR(VLOOKUP(B70,'Machinery Input Tables'!$C$6:$AG$110,13,FALSE),"")='Machinery Input Tables'!$O$117),1,VLOOKUP(B70,'Machinery Input Tables'!$C$6:$AG$110,28,FALSE))*VLOOKUP(C70,'Machinery Input Tables'!$AI$6:$BA$30,18,FALSE))*D70,"-")</f>
        <v>-</v>
      </c>
      <c r="F70" s="144" t="str">
        <f>IFERROR(IF(AND(ISBLANK(B70)*ISBLANK(C70)),"",IF(ISBLANK(B70),1,IF(VLOOKUP(B70,'Machinery Input Tables'!$C$6:$AG$110,13,FALSE)='Machinery Input Tables'!$O$117,VLOOKUP(B70,'Machinery Input Tables'!$C$6:$AG$110,17,FALSE),VLOOKUP(B70,'Machinery Input Tables'!$C$6:$AG$110,28,FALSE))))*D70,"-")</f>
        <v>-</v>
      </c>
      <c r="G70" s="155" t="str">
        <f>IFERROR(IF(ISBLANK(C70),"",E70*'Machinery Input Tables'!$BP$10+F70*'Machinery Input Tables'!$BP$6+(VLOOKUP(C70,'Machinery Input Tables'!$AI$6:$BA$30,17,FALSE)*IF(IFERROR(VLOOKUP(B70,'Machinery Input Tables'!$C$6:$AG$110,13,FALSE)='Machinery Input Tables'!$O$117,1),1,VLOOKUP(B70,'Machinery Input Tables'!$C$6:$AG$110,28,FALSE))+IFERROR(VLOOKUP(B70,'Machinery Input Tables'!$C$6:$AG$110,27,FALSE),0))*D70),"-")</f>
        <v/>
      </c>
      <c r="H70" s="144" t="str">
        <f>IFERROR((IFERROR(VLOOKUP(B70,'Machinery Input Tables'!$C$6:$AG$110,24,FALSE),0)+VLOOKUP(C70,'Machinery Input Tables'!$AI$6:$BA$30,19,FALSE))*IF(IFERROR(VLOOKUP(B70,'Machinery Input Tables'!$C$6:$AG$110,13,FALSE)='Machinery Input Tables'!$O$117,1),1,VLOOKUP(B70,'Machinery Input Tables'!$C$6:$AG$110,28,FALSE))*D70,"-")</f>
        <v>-</v>
      </c>
      <c r="I70" s="155">
        <f t="shared" si="11"/>
        <v>0</v>
      </c>
    </row>
    <row r="71" spans="2:9" ht="16.5">
      <c r="B71" s="335"/>
      <c r="C71" s="335"/>
      <c r="D71" s="336"/>
      <c r="E71" s="144" t="str">
        <f>IFERROR(IF(ISBLANK(C71),"",IF(OR(ISBLANK(B71),IFERROR(VLOOKUP(B71,'Machinery Input Tables'!$C$6:$AG$110,13,FALSE),"")='Machinery Input Tables'!$O$117),1,VLOOKUP(B71,'Machinery Input Tables'!$C$6:$AG$110,28,FALSE))*VLOOKUP(C71,'Machinery Input Tables'!$AI$6:$BA$30,18,FALSE))*D71,"-")</f>
        <v>-</v>
      </c>
      <c r="F71" s="144" t="str">
        <f>IFERROR(IF(AND(ISBLANK(B71)*ISBLANK(C71)),"",IF(ISBLANK(B71),1,IF(VLOOKUP(B71,'Machinery Input Tables'!$C$6:$AG$110,13,FALSE)='Machinery Input Tables'!$O$117,VLOOKUP(B71,'Machinery Input Tables'!$C$6:$AG$110,17,FALSE),VLOOKUP(B71,'Machinery Input Tables'!$C$6:$AG$110,28,FALSE))))*D71,"-")</f>
        <v>-</v>
      </c>
      <c r="G71" s="155" t="str">
        <f>IFERROR(IF(ISBLANK(C71),"",E71*'Machinery Input Tables'!$BP$10+F71*'Machinery Input Tables'!$BP$6+(VLOOKUP(C71,'Machinery Input Tables'!$AI$6:$BA$30,17,FALSE)*IF(IFERROR(VLOOKUP(B71,'Machinery Input Tables'!$C$6:$AG$110,13,FALSE)='Machinery Input Tables'!$O$117,1),1,VLOOKUP(B71,'Machinery Input Tables'!$C$6:$AG$110,28,FALSE))+IFERROR(VLOOKUP(B71,'Machinery Input Tables'!$C$6:$AG$110,27,FALSE),0))*D71),"-")</f>
        <v/>
      </c>
      <c r="H71" s="144" t="str">
        <f>IFERROR((IFERROR(VLOOKUP(B71,'Machinery Input Tables'!$C$6:$AG$110,24,FALSE),0)+VLOOKUP(C71,'Machinery Input Tables'!$AI$6:$BA$30,19,FALSE))*IF(IFERROR(VLOOKUP(B71,'Machinery Input Tables'!$C$6:$AG$110,13,FALSE)='Machinery Input Tables'!$O$117,1),1,VLOOKUP(B71,'Machinery Input Tables'!$C$6:$AG$110,28,FALSE))*D71,"-")</f>
        <v>-</v>
      </c>
      <c r="I71" s="155">
        <f t="shared" si="11"/>
        <v>0</v>
      </c>
    </row>
    <row r="72" spans="2:9" ht="16.5">
      <c r="B72" s="337"/>
      <c r="C72" s="337"/>
      <c r="D72" s="338"/>
      <c r="E72" s="164" t="str">
        <f>IFERROR(IF(ISBLANK(C72),"",IF(OR(ISBLANK(B72),IFERROR(VLOOKUP(B72,'Machinery Input Tables'!$C$6:$AG$110,13,FALSE),"")='Machinery Input Tables'!$O$117),1,VLOOKUP(B72,'Machinery Input Tables'!$C$6:$AG$110,28,FALSE))*VLOOKUP(C72,'Machinery Input Tables'!$AI$6:$BA$30,18,FALSE))*D72,"-")</f>
        <v>-</v>
      </c>
      <c r="F72" s="164" t="str">
        <f>IFERROR(IF(AND(ISBLANK(B72)*ISBLANK(C72)),"",IF(ISBLANK(B72),1,IF(VLOOKUP(B72,'Machinery Input Tables'!$C$6:$AG$110,13,FALSE)='Machinery Input Tables'!$O$117,VLOOKUP(B72,'Machinery Input Tables'!$C$6:$AG$110,17,FALSE),VLOOKUP(B72,'Machinery Input Tables'!$C$6:$AG$110,28,FALSE))))*D72,"-")</f>
        <v>-</v>
      </c>
      <c r="G72" s="165" t="str">
        <f>IFERROR(IF(ISBLANK(C72),"",E72*'Machinery Input Tables'!$BP$10+F72*'Machinery Input Tables'!$BP$6+(VLOOKUP(C72,'Machinery Input Tables'!$AI$6:$BA$30,17,FALSE)*IF(IFERROR(VLOOKUP(B72,'Machinery Input Tables'!$C$6:$AG$110,13,FALSE)='Machinery Input Tables'!$O$117,1),1,VLOOKUP(B72,'Machinery Input Tables'!$C$6:$AG$110,28,FALSE))+IFERROR(VLOOKUP(B72,'Machinery Input Tables'!$C$6:$AG$110,27,FALSE),0))*D72),"-")</f>
        <v/>
      </c>
      <c r="H72" s="164" t="str">
        <f>IFERROR((IFERROR(VLOOKUP(B72,'Machinery Input Tables'!$C$6:$AG$110,24,FALSE),0)+VLOOKUP(C72,'Machinery Input Tables'!$AI$6:$BA$30,19,FALSE))*IF(IFERROR(VLOOKUP(B72,'Machinery Input Tables'!$C$6:$AG$110,13,FALSE)='Machinery Input Tables'!$O$117,1),1,VLOOKUP(B72,'Machinery Input Tables'!$C$6:$AG$110,28,FALSE))*D72,"-")</f>
        <v>-</v>
      </c>
      <c r="I72" s="165">
        <f t="shared" si="11"/>
        <v>0</v>
      </c>
    </row>
    <row r="73" spans="2:9" ht="16.5">
      <c r="B73" s="152"/>
      <c r="C73" s="166" t="s">
        <v>34</v>
      </c>
      <c r="D73" s="283"/>
      <c r="E73" s="167">
        <f>SUM(E62:E72)</f>
        <v>2.6239833333333333</v>
      </c>
      <c r="F73" s="167">
        <f t="shared" ref="F73" si="12">SUM(F62:F72)</f>
        <v>0.39649450549450543</v>
      </c>
      <c r="G73" s="167">
        <f t="shared" ref="G73" si="13">SUM(G62:G72)</f>
        <v>39.19182220461704</v>
      </c>
      <c r="H73" s="167">
        <f t="shared" ref="H73" si="14">SUM(H62:H72)</f>
        <v>39.670241190556027</v>
      </c>
      <c r="I73" s="167">
        <f t="shared" ref="I73" si="15">SUM(I62:I72)</f>
        <v>78.862063395173053</v>
      </c>
    </row>
    <row r="74" spans="2:9" ht="16.5">
      <c r="B74" s="152"/>
      <c r="C74" s="166"/>
      <c r="D74" s="167"/>
      <c r="E74" s="167"/>
      <c r="F74" s="167"/>
      <c r="G74" s="167"/>
      <c r="H74" s="167"/>
      <c r="I74" s="167"/>
    </row>
    <row r="75" spans="2:9" ht="16.5">
      <c r="B75" s="152"/>
      <c r="C75" s="166"/>
      <c r="D75" s="167"/>
      <c r="E75" s="167"/>
      <c r="F75" s="167"/>
      <c r="G75" s="167"/>
      <c r="H75" s="167"/>
      <c r="I75" s="167"/>
    </row>
    <row r="76" spans="2:9" ht="16.5"/>
    <row r="77" spans="2:9" ht="16.5">
      <c r="B77" s="357" t="s">
        <v>849</v>
      </c>
      <c r="C77" s="357"/>
      <c r="D77" s="357"/>
      <c r="E77" s="357"/>
      <c r="F77" s="357"/>
      <c r="G77" s="357"/>
      <c r="H77" s="357"/>
      <c r="I77" s="357"/>
    </row>
    <row r="78" spans="2:9" ht="16.5">
      <c r="B78" s="354" t="s">
        <v>547</v>
      </c>
      <c r="C78" s="356" t="s">
        <v>548</v>
      </c>
      <c r="D78" s="289" t="s">
        <v>18</v>
      </c>
      <c r="E78" s="356" t="s">
        <v>549</v>
      </c>
      <c r="F78" s="356" t="s">
        <v>550</v>
      </c>
      <c r="G78" s="147" t="s">
        <v>551</v>
      </c>
      <c r="H78" s="147" t="s">
        <v>552</v>
      </c>
      <c r="I78" s="358" t="s">
        <v>553</v>
      </c>
    </row>
    <row r="79" spans="2:9" ht="16.5">
      <c r="B79" s="355"/>
      <c r="C79" s="357"/>
      <c r="D79" s="290" t="s">
        <v>839</v>
      </c>
      <c r="E79" s="357"/>
      <c r="F79" s="357"/>
      <c r="G79" s="145" t="s">
        <v>566</v>
      </c>
      <c r="H79" s="145" t="s">
        <v>566</v>
      </c>
      <c r="I79" s="359"/>
    </row>
    <row r="80" spans="2:9" ht="16.5">
      <c r="B80" s="152"/>
      <c r="C80" s="152"/>
      <c r="D80" s="153" t="s">
        <v>572</v>
      </c>
      <c r="E80" s="153" t="s">
        <v>569</v>
      </c>
      <c r="F80" s="153" t="s">
        <v>570</v>
      </c>
      <c r="G80" s="153" t="s">
        <v>571</v>
      </c>
      <c r="H80" s="153" t="s">
        <v>571</v>
      </c>
      <c r="I80" s="153" t="s">
        <v>573</v>
      </c>
    </row>
    <row r="81" spans="2:9" ht="16.5">
      <c r="B81" s="335" t="s">
        <v>841</v>
      </c>
      <c r="C81" s="335" t="s">
        <v>831</v>
      </c>
      <c r="D81" s="336">
        <v>1</v>
      </c>
      <c r="E81" s="144">
        <f>IFERROR(IF(ISBLANK(C81),"",IF(OR(ISBLANK(B81),IFERROR(VLOOKUP(B81,'Machinery Input Tables'!$C$6:$AG$110,13,FALSE),"")='Machinery Input Tables'!$O$117),1,VLOOKUP(B81,'Machinery Input Tables'!$C$6:$AG$110,28,FALSE))*VLOOKUP(C81,'Machinery Input Tables'!$AI$6:$BA$30,18,FALSE))*D81,"-")</f>
        <v>0.8988571428571428</v>
      </c>
      <c r="F81" s="144">
        <f>IFERROR(IF(AND(ISBLANK(B81)*ISBLANK(C81)),"",IF(ISBLANK(B81),1,IF(VLOOKUP(B81,'Machinery Input Tables'!$C$6:$AG$110,13,FALSE)='Machinery Input Tables'!$O$117,VLOOKUP(B81,'Machinery Input Tables'!$C$6:$AG$110,17,FALSE),VLOOKUP(B81,'Machinery Input Tables'!$C$6:$AG$110,28,FALSE))))*D81,"-")</f>
        <v>0.15714285714285714</v>
      </c>
      <c r="G81" s="155">
        <f>IFERROR(IF(ISBLANK(C81),"",E81*'Machinery Input Tables'!$BP$10+F81*'Machinery Input Tables'!$BP$6+(VLOOKUP(C81,'Machinery Input Tables'!$AI$6:$BA$30,17,FALSE)*IF(IFERROR(VLOOKUP(B81,'Machinery Input Tables'!$C$6:$AG$110,13,FALSE)='Machinery Input Tables'!$O$117,1),1,VLOOKUP(B81,'Machinery Input Tables'!$C$6:$AG$110,28,FALSE))+IFERROR(VLOOKUP(B81,'Machinery Input Tables'!$C$6:$AG$110,27,FALSE),0))*D81),"-")</f>
        <v>13.326506061044441</v>
      </c>
      <c r="H81" s="144">
        <f>IFERROR((IFERROR(VLOOKUP(B81,'Machinery Input Tables'!$C$6:$AG$110,24,FALSE),0)+VLOOKUP(C81,'Machinery Input Tables'!$AI$6:$BA$30,19,FALSE))*IF(IFERROR(VLOOKUP(B81,'Machinery Input Tables'!$C$6:$AG$110,13,FALSE)='Machinery Input Tables'!$O$117,1),1,VLOOKUP(B81,'Machinery Input Tables'!$C$6:$AG$110,28,FALSE))*D81,"-")</f>
        <v>21.766742541836589</v>
      </c>
      <c r="I81" s="155">
        <f t="shared" ref="I81:I90" si="16">IFERROR(IF(ISBLANK(AND(B81,C81)),"",SUM(G81:H81)),"-")</f>
        <v>35.093248602881033</v>
      </c>
    </row>
    <row r="82" spans="2:9" ht="16.5">
      <c r="B82" s="335" t="s">
        <v>826</v>
      </c>
      <c r="C82" s="335" t="s">
        <v>831</v>
      </c>
      <c r="D82" s="336">
        <v>1</v>
      </c>
      <c r="E82" s="144">
        <f>IFERROR(IF(ISBLANK(C82),"",IF(OR(ISBLANK(B82),IFERROR(VLOOKUP(B82,'Machinery Input Tables'!$C$6:$AG$110,13,FALSE),"")='Machinery Input Tables'!$O$117),1,VLOOKUP(B82,'Machinery Input Tables'!$C$6:$AG$110,28,FALSE))*VLOOKUP(C82,'Machinery Input Tables'!$AI$6:$BA$30,18,FALSE))*D82,"-")</f>
        <v>0.10083333333333333</v>
      </c>
      <c r="F82" s="144">
        <f>IFERROR(IF(AND(ISBLANK(B82)*ISBLANK(C82)),"",IF(ISBLANK(B82),1,IF(VLOOKUP(B82,'Machinery Input Tables'!$C$6:$AG$110,13,FALSE)='Machinery Input Tables'!$O$117,VLOOKUP(B82,'Machinery Input Tables'!$C$6:$AG$110,17,FALSE),VLOOKUP(B82,'Machinery Input Tables'!$C$6:$AG$110,28,FALSE))))*D82,"-")</f>
        <v>1.7628205128205128E-2</v>
      </c>
      <c r="G82" s="155">
        <f>IFERROR(IF(ISBLANK(C82),"",E82*'Machinery Input Tables'!$BP$10+F82*'Machinery Input Tables'!$BP$6+(VLOOKUP(C82,'Machinery Input Tables'!$AI$6:$BA$30,17,FALSE)*IF(IFERROR(VLOOKUP(B82,'Machinery Input Tables'!$C$6:$AG$110,13,FALSE)='Machinery Input Tables'!$O$117,1),1,VLOOKUP(B82,'Machinery Input Tables'!$C$6:$AG$110,28,FALSE))+IFERROR(VLOOKUP(B82,'Machinery Input Tables'!$C$6:$AG$110,27,FALSE),0))*D82),"-")</f>
        <v>1.3789239443421071</v>
      </c>
      <c r="H82" s="144">
        <f>IFERROR((IFERROR(VLOOKUP(B82,'Machinery Input Tables'!$C$6:$AG$110,24,FALSE),0)+VLOOKUP(C82,'Machinery Input Tables'!$AI$6:$BA$30,19,FALSE))*IF(IFERROR(VLOOKUP(B82,'Machinery Input Tables'!$C$6:$AG$110,13,FALSE)='Machinery Input Tables'!$O$117,1),1,VLOOKUP(B82,'Machinery Input Tables'!$C$6:$AG$110,28,FALSE))*D82,"-")</f>
        <v>1.9654242711430221</v>
      </c>
      <c r="I82" s="155">
        <f t="shared" si="16"/>
        <v>3.3443482154851294</v>
      </c>
    </row>
    <row r="83" spans="2:9" ht="16.5">
      <c r="B83" s="335" t="s">
        <v>840</v>
      </c>
      <c r="C83" s="335" t="s">
        <v>833</v>
      </c>
      <c r="D83" s="336">
        <v>1</v>
      </c>
      <c r="E83" s="144">
        <f>IFERROR(IF(ISBLANK(C83),"",IF(OR(ISBLANK(B83),IFERROR(VLOOKUP(B83,'Machinery Input Tables'!$C$6:$AG$110,13,FALSE),"")='Machinery Input Tables'!$O$117),1,VLOOKUP(B83,'Machinery Input Tables'!$C$6:$AG$110,28,FALSE))*VLOOKUP(C83,'Machinery Input Tables'!$AI$6:$BA$30,18,FALSE))*D83,"-")</f>
        <v>0.95791666666666653</v>
      </c>
      <c r="F83" s="144">
        <f>IFERROR(IF(AND(ISBLANK(B83)*ISBLANK(C83)),"",IF(ISBLANK(B83),1,IF(VLOOKUP(B83,'Machinery Input Tables'!$C$6:$AG$110,13,FALSE)='Machinery Input Tables'!$O$117,VLOOKUP(B83,'Machinery Input Tables'!$C$6:$AG$110,17,FALSE),VLOOKUP(B83,'Machinery Input Tables'!$C$6:$AG$110,28,FALSE))))*D83,"-")</f>
        <v>9.166666666666666E-2</v>
      </c>
      <c r="G83" s="155">
        <f>IFERROR(IF(ISBLANK(C83),"",E83*'Machinery Input Tables'!$BP$10+F83*'Machinery Input Tables'!$BP$6+(VLOOKUP(C83,'Machinery Input Tables'!$AI$6:$BA$30,17,FALSE)*IF(IFERROR(VLOOKUP(B83,'Machinery Input Tables'!$C$6:$AG$110,13,FALSE)='Machinery Input Tables'!$O$117,1),1,VLOOKUP(B83,'Machinery Input Tables'!$C$6:$AG$110,28,FALSE))+IFERROR(VLOOKUP(B83,'Machinery Input Tables'!$C$6:$AG$110,27,FALSE),0))*D83),"-")</f>
        <v>17.589843255255477</v>
      </c>
      <c r="H83" s="144">
        <f>IFERROR((IFERROR(VLOOKUP(B83,'Machinery Input Tables'!$C$6:$AG$110,24,FALSE),0)+VLOOKUP(C83,'Machinery Input Tables'!$AI$6:$BA$30,19,FALSE))*IF(IFERROR(VLOOKUP(B83,'Machinery Input Tables'!$C$6:$AG$110,13,FALSE)='Machinery Input Tables'!$O$117,1),1,VLOOKUP(B83,'Machinery Input Tables'!$C$6:$AG$110,28,FALSE))*D83,"-")</f>
        <v>14.131232625491137</v>
      </c>
      <c r="I83" s="155">
        <f t="shared" si="16"/>
        <v>31.721075880746614</v>
      </c>
    </row>
    <row r="84" spans="2:9" ht="16.5">
      <c r="B84" s="335" t="s">
        <v>803</v>
      </c>
      <c r="C84" s="335" t="s">
        <v>804</v>
      </c>
      <c r="D84" s="336">
        <v>4.4999999999999998E-2</v>
      </c>
      <c r="E84" s="144">
        <f>IFERROR(IF(ISBLANK(C84),"",IF(OR(ISBLANK(B84),IFERROR(VLOOKUP(B84,'Machinery Input Tables'!$C$6:$AG$110,13,FALSE),"")='Machinery Input Tables'!$O$117),1,VLOOKUP(B84,'Machinery Input Tables'!$C$6:$AG$110,28,FALSE))*VLOOKUP(C84,'Machinery Input Tables'!$AI$6:$BA$30,18,FALSE))*D84,"-")</f>
        <v>0.32062499999999999</v>
      </c>
      <c r="F84" s="144">
        <f>IFERROR(IF(AND(ISBLANK(B84)*ISBLANK(C84)),"",IF(ISBLANK(B84),1,IF(VLOOKUP(B84,'Machinery Input Tables'!$C$6:$AG$110,13,FALSE)='Machinery Input Tables'!$O$117,VLOOKUP(B84,'Machinery Input Tables'!$C$6:$AG$110,17,FALSE),VLOOKUP(B84,'Machinery Input Tables'!$C$6:$AG$110,28,FALSE))))*D84,"-")</f>
        <v>4.9500000000000002E-2</v>
      </c>
      <c r="G84" s="155">
        <f>IFERROR(IF(ISBLANK(C84),"",E84*'Machinery Input Tables'!$BP$10+F84*'Machinery Input Tables'!$BP$6+(VLOOKUP(C84,'Machinery Input Tables'!$AI$6:$BA$30,17,FALSE)*IF(IFERROR(VLOOKUP(B84,'Machinery Input Tables'!$C$6:$AG$110,13,FALSE)='Machinery Input Tables'!$O$117,1),1,VLOOKUP(B84,'Machinery Input Tables'!$C$6:$AG$110,28,FALSE))+IFERROR(VLOOKUP(B84,'Machinery Input Tables'!$C$6:$AG$110,27,FALSE),0))*D84),"-")</f>
        <v>3.3236761744201746</v>
      </c>
      <c r="H84" s="144">
        <f>IFERROR((IFERROR(VLOOKUP(B84,'Machinery Input Tables'!$C$6:$AG$110,24,FALSE),0)+VLOOKUP(C84,'Machinery Input Tables'!$AI$6:$BA$30,19,FALSE))*IF(IFERROR(VLOOKUP(B84,'Machinery Input Tables'!$C$6:$AG$110,13,FALSE)='Machinery Input Tables'!$O$117,1),1,VLOOKUP(B84,'Machinery Input Tables'!$C$6:$AG$110,28,FALSE))*D84,"-")</f>
        <v>1.4102499419331926</v>
      </c>
      <c r="I84" s="155">
        <f t="shared" si="16"/>
        <v>4.7339261163533672</v>
      </c>
    </row>
    <row r="85" spans="2:9" ht="16.5">
      <c r="B85" s="335"/>
      <c r="C85" s="335" t="s">
        <v>827</v>
      </c>
      <c r="D85" s="336">
        <v>4.4999999999999998E-2</v>
      </c>
      <c r="E85" s="144">
        <f>IFERROR(IF(ISBLANK(C85),"",IF(OR(ISBLANK(B85),IFERROR(VLOOKUP(B85,'Machinery Input Tables'!$C$6:$AG$110,13,FALSE),"")='Machinery Input Tables'!$O$117),1,VLOOKUP(B85,'Machinery Input Tables'!$C$6:$AG$110,28,FALSE))*VLOOKUP(C85,'Machinery Input Tables'!$AI$6:$BA$30,18,FALSE))*D85,"-")</f>
        <v>0.21937499999999999</v>
      </c>
      <c r="F85" s="144">
        <f>IFERROR(IF(AND(ISBLANK(B85)*ISBLANK(C85)),"",IF(ISBLANK(B85),1,IF(VLOOKUP(B85,'Machinery Input Tables'!$C$6:$AG$110,13,FALSE)='Machinery Input Tables'!$O$117,VLOOKUP(B85,'Machinery Input Tables'!$C$6:$AG$110,17,FALSE),VLOOKUP(B85,'Machinery Input Tables'!$C$6:$AG$110,28,FALSE))))*D85,"-")</f>
        <v>4.4999999999999998E-2</v>
      </c>
      <c r="G85" s="155">
        <f>IFERROR(IF(ISBLANK(C85),"",E85*'Machinery Input Tables'!$BP$10+F85*'Machinery Input Tables'!$BP$6+(VLOOKUP(C85,'Machinery Input Tables'!$AI$6:$BA$30,17,FALSE)*IF(IFERROR(VLOOKUP(B85,'Machinery Input Tables'!$C$6:$AG$110,13,FALSE)='Machinery Input Tables'!$O$117,1),1,VLOOKUP(B85,'Machinery Input Tables'!$C$6:$AG$110,28,FALSE))+IFERROR(VLOOKUP(B85,'Machinery Input Tables'!$C$6:$AG$110,27,FALSE),0))*D85),"-")</f>
        <v>2.0227656249999999</v>
      </c>
      <c r="H85" s="144">
        <f>IFERROR((IFERROR(VLOOKUP(B85,'Machinery Input Tables'!$C$6:$AG$110,24,FALSE),0)+VLOOKUP(C85,'Machinery Input Tables'!$AI$6:$BA$30,19,FALSE))*IF(IFERROR(VLOOKUP(B85,'Machinery Input Tables'!$C$6:$AG$110,13,FALSE)='Machinery Input Tables'!$O$117,1),1,VLOOKUP(B85,'Machinery Input Tables'!$C$6:$AG$110,28,FALSE))*D85,"-")</f>
        <v>1.4898665797807773</v>
      </c>
      <c r="I85" s="155">
        <f t="shared" si="16"/>
        <v>3.5126322047807772</v>
      </c>
    </row>
    <row r="86" spans="2:9" ht="16.5">
      <c r="B86" s="335" t="s">
        <v>828</v>
      </c>
      <c r="C86" s="335" t="s">
        <v>831</v>
      </c>
      <c r="D86" s="336">
        <v>0.03</v>
      </c>
      <c r="E86" s="144">
        <f>IFERROR(IF(ISBLANK(C86),"",IF(OR(ISBLANK(B86),IFERROR(VLOOKUP(B86,'Machinery Input Tables'!$C$6:$AG$110,13,FALSE),"")='Machinery Input Tables'!$O$117),1,VLOOKUP(B86,'Machinery Input Tables'!$C$6:$AG$110,28,FALSE))*VLOOKUP(C86,'Machinery Input Tables'!$AI$6:$BA$30,18,FALSE))*D86,"-")</f>
        <v>0.17159999999999997</v>
      </c>
      <c r="F86" s="144">
        <f>IFERROR(IF(AND(ISBLANK(B86)*ISBLANK(C86)),"",IF(ISBLANK(B86),1,IF(VLOOKUP(B86,'Machinery Input Tables'!$C$6:$AG$110,13,FALSE)='Machinery Input Tables'!$O$117,VLOOKUP(B86,'Machinery Input Tables'!$C$6:$AG$110,17,FALSE),VLOOKUP(B86,'Machinery Input Tables'!$C$6:$AG$110,28,FALSE))))*D86,"-")</f>
        <v>3.5999999999999997E-2</v>
      </c>
      <c r="G86" s="155">
        <f>IFERROR(IF(ISBLANK(C86),"",E86*'Machinery Input Tables'!$BP$10+F86*'Machinery Input Tables'!$BP$6+(VLOOKUP(C86,'Machinery Input Tables'!$AI$6:$BA$30,17,FALSE)*IF(IFERROR(VLOOKUP(B86,'Machinery Input Tables'!$C$6:$AG$110,13,FALSE)='Machinery Input Tables'!$O$117,1),1,VLOOKUP(B86,'Machinery Input Tables'!$C$6:$AG$110,28,FALSE))+IFERROR(VLOOKUP(B86,'Machinery Input Tables'!$C$6:$AG$110,27,FALSE),0))*D86),"-")</f>
        <v>2.5261937506191954</v>
      </c>
      <c r="H86" s="144">
        <f>IFERROR((IFERROR(VLOOKUP(B86,'Machinery Input Tables'!$C$6:$AG$110,24,FALSE),0)+VLOOKUP(C86,'Machinery Input Tables'!$AI$6:$BA$30,19,FALSE))*IF(IFERROR(VLOOKUP(B86,'Machinery Input Tables'!$C$6:$AG$110,13,FALSE)='Machinery Input Tables'!$O$117,1),1,VLOOKUP(B86,'Machinery Input Tables'!$C$6:$AG$110,28,FALSE))*D86,"-")</f>
        <v>1.7083928522884315</v>
      </c>
      <c r="I86" s="155">
        <f t="shared" si="16"/>
        <v>4.2345866029076271</v>
      </c>
    </row>
    <row r="87" spans="2:9" ht="16.5">
      <c r="B87" s="335"/>
      <c r="C87" s="335" t="s">
        <v>786</v>
      </c>
      <c r="D87" s="336">
        <v>0.1</v>
      </c>
      <c r="E87" s="144">
        <f>IFERROR(IF(ISBLANK(C87),"",IF(OR(ISBLANK(B87),IFERROR(VLOOKUP(B87,'Machinery Input Tables'!$C$6:$AG$110,13,FALSE),"")='Machinery Input Tables'!$O$117),1,VLOOKUP(B87,'Machinery Input Tables'!$C$6:$AG$110,28,FALSE))*VLOOKUP(C87,'Machinery Input Tables'!$AI$6:$BA$30,18,FALSE))*D87,"-")</f>
        <v>0.30000000000000004</v>
      </c>
      <c r="F87" s="144">
        <f>IFERROR(IF(AND(ISBLANK(B87)*ISBLANK(C87)),"",IF(ISBLANK(B87),1,IF(VLOOKUP(B87,'Machinery Input Tables'!$C$6:$AG$110,13,FALSE)='Machinery Input Tables'!$O$117,VLOOKUP(B87,'Machinery Input Tables'!$C$6:$AG$110,17,FALSE),VLOOKUP(B87,'Machinery Input Tables'!$C$6:$AG$110,28,FALSE))))*D87,"-")</f>
        <v>0.1</v>
      </c>
      <c r="G87" s="155">
        <f>IFERROR(IF(ISBLANK(C87),"",E87*'Machinery Input Tables'!$BP$10+F87*'Machinery Input Tables'!$BP$6+(VLOOKUP(C87,'Machinery Input Tables'!$AI$6:$BA$30,17,FALSE)*IF(IFERROR(VLOOKUP(B87,'Machinery Input Tables'!$C$6:$AG$110,13,FALSE)='Machinery Input Tables'!$O$117,1),1,VLOOKUP(B87,'Machinery Input Tables'!$C$6:$AG$110,28,FALSE))+IFERROR(VLOOKUP(B87,'Machinery Input Tables'!$C$6:$AG$110,27,FALSE),0))*D87),"-")</f>
        <v>3.8375526315789474</v>
      </c>
      <c r="H87" s="144">
        <f>IFERROR((IFERROR(VLOOKUP(B87,'Machinery Input Tables'!$C$6:$AG$110,24,FALSE),0)+VLOOKUP(C87,'Machinery Input Tables'!$AI$6:$BA$30,19,FALSE))*IF(IFERROR(VLOOKUP(B87,'Machinery Input Tables'!$C$6:$AG$110,13,FALSE)='Machinery Input Tables'!$O$117,1),1,VLOOKUP(B87,'Machinery Input Tables'!$C$6:$AG$110,28,FALSE))*D87,"-")</f>
        <v>1.7200421614307393</v>
      </c>
      <c r="I87" s="155">
        <f t="shared" si="16"/>
        <v>5.5575947930096863</v>
      </c>
    </row>
    <row r="88" spans="2:9" ht="16.5">
      <c r="B88" s="335"/>
      <c r="C88" s="335"/>
      <c r="D88" s="336"/>
      <c r="E88" s="144" t="str">
        <f>IFERROR(IF(ISBLANK(C88),"",IF(OR(ISBLANK(B88),IFERROR(VLOOKUP(B88,'Machinery Input Tables'!$C$6:$AG$110,13,FALSE),"")='Machinery Input Tables'!$O$117),1,VLOOKUP(B88,'Machinery Input Tables'!$C$6:$AG$110,28,FALSE))*VLOOKUP(C88,'Machinery Input Tables'!$AI$6:$BA$30,18,FALSE))*D88,"-")</f>
        <v>-</v>
      </c>
      <c r="F88" s="144" t="str">
        <f>IFERROR(IF(AND(ISBLANK(B88)*ISBLANK(C88)),"",IF(ISBLANK(B88),1,IF(VLOOKUP(B88,'Machinery Input Tables'!$C$6:$AG$110,13,FALSE)='Machinery Input Tables'!$O$117,VLOOKUP(B88,'Machinery Input Tables'!$C$6:$AG$110,17,FALSE),VLOOKUP(B88,'Machinery Input Tables'!$C$6:$AG$110,28,FALSE))))*D88,"-")</f>
        <v>-</v>
      </c>
      <c r="G88" s="155" t="str">
        <f>IFERROR(IF(ISBLANK(C88),"",E88*'Machinery Input Tables'!$BP$10+F88*'Machinery Input Tables'!$BP$6+(VLOOKUP(C88,'Machinery Input Tables'!$AI$6:$BA$30,17,FALSE)*IF(IFERROR(VLOOKUP(B88,'Machinery Input Tables'!$C$6:$AG$110,13,FALSE)='Machinery Input Tables'!$O$117,1),1,VLOOKUP(B88,'Machinery Input Tables'!$C$6:$AG$110,28,FALSE))+IFERROR(VLOOKUP(B88,'Machinery Input Tables'!$C$6:$AG$110,27,FALSE),0))*D88),"-")</f>
        <v/>
      </c>
      <c r="H88" s="144" t="str">
        <f>IFERROR((IFERROR(VLOOKUP(B88,'Machinery Input Tables'!$C$6:$AG$110,24,FALSE),0)+VLOOKUP(C88,'Machinery Input Tables'!$AI$6:$BA$30,19,FALSE))*IF(IFERROR(VLOOKUP(B88,'Machinery Input Tables'!$C$6:$AG$110,13,FALSE)='Machinery Input Tables'!$O$117,1),1,VLOOKUP(B88,'Machinery Input Tables'!$C$6:$AG$110,28,FALSE))*D88,"-")</f>
        <v>-</v>
      </c>
      <c r="I88" s="155">
        <f t="shared" si="16"/>
        <v>0</v>
      </c>
    </row>
    <row r="89" spans="2:9" ht="16.5">
      <c r="B89" s="335"/>
      <c r="C89" s="335"/>
      <c r="D89" s="336"/>
      <c r="E89" s="144" t="str">
        <f>IFERROR(IF(ISBLANK(C89),"",IF(OR(ISBLANK(B89),IFERROR(VLOOKUP(B89,'Machinery Input Tables'!$C$6:$AG$110,13,FALSE),"")='Machinery Input Tables'!$O$117),1,VLOOKUP(B89,'Machinery Input Tables'!$C$6:$AG$110,28,FALSE))*VLOOKUP(C89,'Machinery Input Tables'!$AI$6:$BA$30,18,FALSE))*D89,"-")</f>
        <v>-</v>
      </c>
      <c r="F89" s="144" t="str">
        <f>IFERROR(IF(AND(ISBLANK(B89)*ISBLANK(C89)),"",IF(ISBLANK(B89),1,IF(VLOOKUP(B89,'Machinery Input Tables'!$C$6:$AG$110,13,FALSE)='Machinery Input Tables'!$O$117,VLOOKUP(B89,'Machinery Input Tables'!$C$6:$AG$110,17,FALSE),VLOOKUP(B89,'Machinery Input Tables'!$C$6:$AG$110,28,FALSE))))*D89,"-")</f>
        <v>-</v>
      </c>
      <c r="G89" s="155" t="str">
        <f>IFERROR(IF(ISBLANK(C89),"",E89*'Machinery Input Tables'!$BP$10+F89*'Machinery Input Tables'!$BP$6+(VLOOKUP(C89,'Machinery Input Tables'!$AI$6:$BA$30,17,FALSE)*IF(IFERROR(VLOOKUP(B89,'Machinery Input Tables'!$C$6:$AG$110,13,FALSE)='Machinery Input Tables'!$O$117,1),1,VLOOKUP(B89,'Machinery Input Tables'!$C$6:$AG$110,28,FALSE))+IFERROR(VLOOKUP(B89,'Machinery Input Tables'!$C$6:$AG$110,27,FALSE),0))*D89),"-")</f>
        <v/>
      </c>
      <c r="H89" s="144" t="str">
        <f>IFERROR((IFERROR(VLOOKUP(B89,'Machinery Input Tables'!$C$6:$AG$110,24,FALSE),0)+VLOOKUP(C89,'Machinery Input Tables'!$AI$6:$BA$30,19,FALSE))*IF(IFERROR(VLOOKUP(B89,'Machinery Input Tables'!$C$6:$AG$110,13,FALSE)='Machinery Input Tables'!$O$117,1),1,VLOOKUP(B89,'Machinery Input Tables'!$C$6:$AG$110,28,FALSE))*D89,"-")</f>
        <v>-</v>
      </c>
      <c r="I89" s="155">
        <f t="shared" si="16"/>
        <v>0</v>
      </c>
    </row>
    <row r="90" spans="2:9" ht="16.5">
      <c r="B90" s="337"/>
      <c r="C90" s="337"/>
      <c r="D90" s="338"/>
      <c r="E90" s="164" t="str">
        <f>IFERROR(IF(ISBLANK(C90),"",IF(OR(ISBLANK(B90),IFERROR(VLOOKUP(B90,'Machinery Input Tables'!$C$6:$AG$110,13,FALSE),"")='Machinery Input Tables'!$O$117),1,VLOOKUP(B90,'Machinery Input Tables'!$C$6:$AG$110,28,FALSE))*VLOOKUP(C90,'Machinery Input Tables'!$AI$6:$BA$30,18,FALSE))*D90,"-")</f>
        <v>-</v>
      </c>
      <c r="F90" s="164" t="str">
        <f>IFERROR(IF(AND(ISBLANK(B90)*ISBLANK(C90)),"",IF(ISBLANK(B90),1,IF(VLOOKUP(B90,'Machinery Input Tables'!$C$6:$AG$110,13,FALSE)='Machinery Input Tables'!$O$117,VLOOKUP(B90,'Machinery Input Tables'!$C$6:$AG$110,17,FALSE),VLOOKUP(B90,'Machinery Input Tables'!$C$6:$AG$110,28,FALSE))))*D90,"-")</f>
        <v>-</v>
      </c>
      <c r="G90" s="165" t="str">
        <f>IFERROR(IF(ISBLANK(C90),"",E90*'Machinery Input Tables'!$BP$10+F90*'Machinery Input Tables'!$BP$6+(VLOOKUP(C90,'Machinery Input Tables'!$AI$6:$BA$30,17,FALSE)*IF(IFERROR(VLOOKUP(B90,'Machinery Input Tables'!$C$6:$AG$110,13,FALSE)='Machinery Input Tables'!$O$117,1),1,VLOOKUP(B90,'Machinery Input Tables'!$C$6:$AG$110,28,FALSE))+IFERROR(VLOOKUP(B90,'Machinery Input Tables'!$C$6:$AG$110,27,FALSE),0))*D90),"-")</f>
        <v/>
      </c>
      <c r="H90" s="164" t="str">
        <f>IFERROR((IFERROR(VLOOKUP(B90,'Machinery Input Tables'!$C$6:$AG$110,24,FALSE),0)+VLOOKUP(C90,'Machinery Input Tables'!$AI$6:$BA$30,19,FALSE))*IF(IFERROR(VLOOKUP(B90,'Machinery Input Tables'!$C$6:$AG$110,13,FALSE)='Machinery Input Tables'!$O$117,1),1,VLOOKUP(B90,'Machinery Input Tables'!$C$6:$AG$110,28,FALSE))*D90,"-")</f>
        <v>-</v>
      </c>
      <c r="I90" s="165">
        <f t="shared" si="16"/>
        <v>0</v>
      </c>
    </row>
    <row r="91" spans="2:9" ht="16.5">
      <c r="B91" s="152"/>
      <c r="C91" s="166" t="s">
        <v>34</v>
      </c>
      <c r="D91" s="283"/>
      <c r="E91" s="167">
        <f>SUM(E80:E90)</f>
        <v>2.969207142857142</v>
      </c>
      <c r="F91" s="167">
        <f t="shared" ref="F91" si="17">SUM(F80:F90)</f>
        <v>0.49693772893772892</v>
      </c>
      <c r="G91" s="167">
        <f t="shared" ref="G91" si="18">SUM(G80:G90)</f>
        <v>44.005461442260334</v>
      </c>
      <c r="H91" s="167">
        <f t="shared" ref="H91" si="19">SUM(H80:H90)</f>
        <v>44.191950973903893</v>
      </c>
      <c r="I91" s="167">
        <f t="shared" ref="I91" si="20">SUM(I80:I90)</f>
        <v>88.197412416164227</v>
      </c>
    </row>
    <row r="92" spans="2:9" ht="16.5">
      <c r="B92" s="105"/>
      <c r="C92" s="105"/>
      <c r="D92" s="105"/>
      <c r="E92" s="105"/>
      <c r="F92" s="146"/>
      <c r="G92" s="146"/>
      <c r="H92" s="146"/>
      <c r="I92" s="249"/>
    </row>
    <row r="93" spans="2:9" ht="16.5">
      <c r="B93" s="357" t="s">
        <v>817</v>
      </c>
      <c r="C93" s="357"/>
      <c r="D93" s="357"/>
      <c r="E93" s="357"/>
      <c r="F93" s="357"/>
      <c r="G93" s="357"/>
      <c r="H93" s="357"/>
      <c r="I93" s="357"/>
    </row>
    <row r="94" spans="2:9" ht="16.5">
      <c r="B94" s="354" t="s">
        <v>547</v>
      </c>
      <c r="C94" s="356" t="s">
        <v>548</v>
      </c>
      <c r="D94" s="289" t="s">
        <v>18</v>
      </c>
      <c r="E94" s="356" t="s">
        <v>549</v>
      </c>
      <c r="F94" s="356" t="s">
        <v>550</v>
      </c>
      <c r="G94" s="147" t="s">
        <v>551</v>
      </c>
      <c r="H94" s="147" t="s">
        <v>552</v>
      </c>
      <c r="I94" s="358" t="s">
        <v>553</v>
      </c>
    </row>
    <row r="95" spans="2:9" ht="16.5">
      <c r="B95" s="355"/>
      <c r="C95" s="357"/>
      <c r="D95" s="290" t="s">
        <v>839</v>
      </c>
      <c r="E95" s="357"/>
      <c r="F95" s="357"/>
      <c r="G95" s="145" t="s">
        <v>566</v>
      </c>
      <c r="H95" s="145" t="s">
        <v>566</v>
      </c>
      <c r="I95" s="359"/>
    </row>
    <row r="96" spans="2:9" ht="16.5">
      <c r="B96" s="152"/>
      <c r="C96" s="152"/>
      <c r="D96" s="153" t="s">
        <v>572</v>
      </c>
      <c r="E96" s="153" t="s">
        <v>569</v>
      </c>
      <c r="F96" s="153" t="s">
        <v>570</v>
      </c>
      <c r="G96" s="153" t="s">
        <v>571</v>
      </c>
      <c r="H96" s="153" t="s">
        <v>571</v>
      </c>
      <c r="I96" s="153" t="s">
        <v>573</v>
      </c>
    </row>
    <row r="97" spans="2:9" ht="16.5">
      <c r="B97" s="335" t="s">
        <v>836</v>
      </c>
      <c r="C97" s="335" t="s">
        <v>829</v>
      </c>
      <c r="D97" s="336">
        <v>1</v>
      </c>
      <c r="E97" s="144">
        <f>IFERROR(IF(ISBLANK(C97),"",IF(OR(ISBLANK(B97),IFERROR(VLOOKUP(B97,'Machinery Input Tables'!$C$6:$AG$110,13,FALSE),"")='Machinery Input Tables'!$O$117),1,VLOOKUP(B97,'Machinery Input Tables'!$C$6:$AG$110,28,FALSE))*VLOOKUP(C97,'Machinery Input Tables'!$AI$6:$BA$30,18,FALSE))*D97,"-")</f>
        <v>0.77849264705882348</v>
      </c>
      <c r="F97" s="144">
        <f>IFERROR(IF(AND(ISBLANK(B97)*ISBLANK(C97)),"",IF(ISBLANK(B97),1,IF(VLOOKUP(B97,'Machinery Input Tables'!$C$6:$AG$110,13,FALSE)='Machinery Input Tables'!$O$117,VLOOKUP(B97,'Machinery Input Tables'!$C$6:$AG$110,17,FALSE),VLOOKUP(B97,'Machinery Input Tables'!$C$6:$AG$110,28,FALSE))))*D97,"-")</f>
        <v>5.0551470588235295E-2</v>
      </c>
      <c r="G97" s="155">
        <f>IFERROR(IF(ISBLANK(C97),"",E97*'Machinery Input Tables'!$BP$10+F97*'Machinery Input Tables'!$BP$6+(VLOOKUP(C97,'Machinery Input Tables'!$AI$6:$BA$30,17,FALSE)*IF(IFERROR(VLOOKUP(B97,'Machinery Input Tables'!$C$6:$AG$110,13,FALSE)='Machinery Input Tables'!$O$117,1),1,VLOOKUP(B97,'Machinery Input Tables'!$C$6:$AG$110,28,FALSE))+IFERROR(VLOOKUP(B97,'Machinery Input Tables'!$C$6:$AG$110,27,FALSE),0))*D97),"-")</f>
        <v>5.9457293184969569</v>
      </c>
      <c r="H97" s="144">
        <f>IFERROR((IFERROR(VLOOKUP(B97,'Machinery Input Tables'!$C$6:$AG$110,24,FALSE),0)+VLOOKUP(C97,'Machinery Input Tables'!$AI$6:$BA$30,19,FALSE))*IF(IFERROR(VLOOKUP(B97,'Machinery Input Tables'!$C$6:$AG$110,13,FALSE)='Machinery Input Tables'!$O$117,1),1,VLOOKUP(B97,'Machinery Input Tables'!$C$6:$AG$110,28,FALSE))*D97,"-")</f>
        <v>12.468409025362543</v>
      </c>
      <c r="I97" s="155">
        <f t="shared" ref="I97:I106" si="21">IFERROR(IF(ISBLANK(AND(B97,C97)),"",SUM(G97:H97)),"-")</f>
        <v>18.414138343859499</v>
      </c>
    </row>
    <row r="98" spans="2:9" ht="16.5">
      <c r="B98" s="335" t="s">
        <v>785</v>
      </c>
      <c r="C98" s="335" t="s">
        <v>784</v>
      </c>
      <c r="D98" s="336">
        <v>1</v>
      </c>
      <c r="E98" s="144">
        <f>IFERROR(IF(ISBLANK(C98),"",IF(OR(ISBLANK(B98),IFERROR(VLOOKUP(B98,'Machinery Input Tables'!$C$6:$AG$110,13,FALSE),"")='Machinery Input Tables'!$O$117),1,VLOOKUP(B98,'Machinery Input Tables'!$C$6:$AG$110,28,FALSE))*VLOOKUP(C98,'Machinery Input Tables'!$AI$6:$BA$30,18,FALSE))*D98,"-")</f>
        <v>0.65999999999999992</v>
      </c>
      <c r="F98" s="144">
        <f>IFERROR(IF(AND(ISBLANK(B98)*ISBLANK(C98)),"",IF(ISBLANK(B98),1,IF(VLOOKUP(B98,'Machinery Input Tables'!$C$6:$AG$110,13,FALSE)='Machinery Input Tables'!$O$117,VLOOKUP(B98,'Machinery Input Tables'!$C$6:$AG$110,17,FALSE),VLOOKUP(B98,'Machinery Input Tables'!$C$6:$AG$110,28,FALSE))))*D98,"-")</f>
        <v>5.3571428571428568E-2</v>
      </c>
      <c r="G98" s="155">
        <f>IFERROR(IF(ISBLANK(C98),"",E98*'Machinery Input Tables'!$BP$10+F98*'Machinery Input Tables'!$BP$6+(VLOOKUP(C98,'Machinery Input Tables'!$AI$6:$BA$30,17,FALSE)*IF(IFERROR(VLOOKUP(B98,'Machinery Input Tables'!$C$6:$AG$110,13,FALSE)='Machinery Input Tables'!$O$117,1),1,VLOOKUP(B98,'Machinery Input Tables'!$C$6:$AG$110,28,FALSE))+IFERROR(VLOOKUP(B98,'Machinery Input Tables'!$C$6:$AG$110,27,FALSE),0))*D98),"-")</f>
        <v>9.0274765909316059</v>
      </c>
      <c r="H98" s="144">
        <f>IFERROR((IFERROR(VLOOKUP(B98,'Machinery Input Tables'!$C$6:$AG$110,24,FALSE),0)+VLOOKUP(C98,'Machinery Input Tables'!$AI$6:$BA$30,19,FALSE))*IF(IFERROR(VLOOKUP(B98,'Machinery Input Tables'!$C$6:$AG$110,13,FALSE)='Machinery Input Tables'!$O$117,1),1,VLOOKUP(B98,'Machinery Input Tables'!$C$6:$AG$110,28,FALSE))*D98,"-")</f>
        <v>16.600227536123128</v>
      </c>
      <c r="I98" s="155">
        <f t="shared" si="21"/>
        <v>25.627704127054734</v>
      </c>
    </row>
    <row r="99" spans="2:9" ht="16.5">
      <c r="B99" s="335" t="s">
        <v>826</v>
      </c>
      <c r="C99" s="335" t="s">
        <v>831</v>
      </c>
      <c r="D99" s="336">
        <v>2</v>
      </c>
      <c r="E99" s="144">
        <f>IFERROR(IF(ISBLANK(C99),"",IF(OR(ISBLANK(B99),IFERROR(VLOOKUP(B99,'Machinery Input Tables'!$C$6:$AG$110,13,FALSE),"")='Machinery Input Tables'!$O$117),1,VLOOKUP(B99,'Machinery Input Tables'!$C$6:$AG$110,28,FALSE))*VLOOKUP(C99,'Machinery Input Tables'!$AI$6:$BA$30,18,FALSE))*D99,"-")</f>
        <v>0.20166666666666666</v>
      </c>
      <c r="F99" s="144">
        <f>IFERROR(IF(AND(ISBLANK(B99)*ISBLANK(C99)),"",IF(ISBLANK(B99),1,IF(VLOOKUP(B99,'Machinery Input Tables'!$C$6:$AG$110,13,FALSE)='Machinery Input Tables'!$O$117,VLOOKUP(B99,'Machinery Input Tables'!$C$6:$AG$110,17,FALSE),VLOOKUP(B99,'Machinery Input Tables'!$C$6:$AG$110,28,FALSE))))*D99,"-")</f>
        <v>3.5256410256410256E-2</v>
      </c>
      <c r="G99" s="155">
        <f>IFERROR(IF(ISBLANK(C99),"",E99*'Machinery Input Tables'!$BP$10+F99*'Machinery Input Tables'!$BP$6+(VLOOKUP(C99,'Machinery Input Tables'!$AI$6:$BA$30,17,FALSE)*IF(IFERROR(VLOOKUP(B99,'Machinery Input Tables'!$C$6:$AG$110,13,FALSE)='Machinery Input Tables'!$O$117,1),1,VLOOKUP(B99,'Machinery Input Tables'!$C$6:$AG$110,28,FALSE))+IFERROR(VLOOKUP(B99,'Machinery Input Tables'!$C$6:$AG$110,27,FALSE),0))*D99),"-")</f>
        <v>2.7578478886842142</v>
      </c>
      <c r="H99" s="144">
        <f>IFERROR((IFERROR(VLOOKUP(B99,'Machinery Input Tables'!$C$6:$AG$110,24,FALSE),0)+VLOOKUP(C99,'Machinery Input Tables'!$AI$6:$BA$30,19,FALSE))*IF(IFERROR(VLOOKUP(B99,'Machinery Input Tables'!$C$6:$AG$110,13,FALSE)='Machinery Input Tables'!$O$117,1),1,VLOOKUP(B99,'Machinery Input Tables'!$C$6:$AG$110,28,FALSE))*D99,"-")</f>
        <v>3.9308485422860442</v>
      </c>
      <c r="I99" s="155">
        <f t="shared" si="21"/>
        <v>6.6886964309702588</v>
      </c>
    </row>
    <row r="100" spans="2:9" ht="16.5">
      <c r="B100" s="335" t="s">
        <v>840</v>
      </c>
      <c r="C100" s="335" t="s">
        <v>833</v>
      </c>
      <c r="D100" s="336">
        <v>1</v>
      </c>
      <c r="E100" s="144">
        <f>IFERROR(IF(ISBLANK(C100),"",IF(OR(ISBLANK(B100),IFERROR(VLOOKUP(B100,'Machinery Input Tables'!$C$6:$AG$110,13,FALSE),"")='Machinery Input Tables'!$O$117),1,VLOOKUP(B100,'Machinery Input Tables'!$C$6:$AG$110,28,FALSE))*VLOOKUP(C100,'Machinery Input Tables'!$AI$6:$BA$30,18,FALSE))*D100,"-")</f>
        <v>0.95791666666666653</v>
      </c>
      <c r="F100" s="144">
        <f>IFERROR(IF(AND(ISBLANK(B100)*ISBLANK(C100)),"",IF(ISBLANK(B100),1,IF(VLOOKUP(B100,'Machinery Input Tables'!$C$6:$AG$110,13,FALSE)='Machinery Input Tables'!$O$117,VLOOKUP(B100,'Machinery Input Tables'!$C$6:$AG$110,17,FALSE),VLOOKUP(B100,'Machinery Input Tables'!$C$6:$AG$110,28,FALSE))))*D100,"-")</f>
        <v>9.166666666666666E-2</v>
      </c>
      <c r="G100" s="155">
        <f>IFERROR(IF(ISBLANK(C100),"",E100*'Machinery Input Tables'!$BP$10+F100*'Machinery Input Tables'!$BP$6+(VLOOKUP(C100,'Machinery Input Tables'!$AI$6:$BA$30,17,FALSE)*IF(IFERROR(VLOOKUP(B100,'Machinery Input Tables'!$C$6:$AG$110,13,FALSE)='Machinery Input Tables'!$O$117,1),1,VLOOKUP(B100,'Machinery Input Tables'!$C$6:$AG$110,28,FALSE))+IFERROR(VLOOKUP(B100,'Machinery Input Tables'!$C$6:$AG$110,27,FALSE),0))*D100),"-")</f>
        <v>17.589843255255477</v>
      </c>
      <c r="H100" s="144">
        <f>IFERROR((IFERROR(VLOOKUP(B100,'Machinery Input Tables'!$C$6:$AG$110,24,FALSE),0)+VLOOKUP(C100,'Machinery Input Tables'!$AI$6:$BA$30,19,FALSE))*IF(IFERROR(VLOOKUP(B100,'Machinery Input Tables'!$C$6:$AG$110,13,FALSE)='Machinery Input Tables'!$O$117,1),1,VLOOKUP(B100,'Machinery Input Tables'!$C$6:$AG$110,28,FALSE))*D100,"-")</f>
        <v>14.131232625491137</v>
      </c>
      <c r="I100" s="155">
        <f t="shared" si="21"/>
        <v>31.721075880746614</v>
      </c>
    </row>
    <row r="101" spans="2:9" ht="16.5">
      <c r="B101" s="335" t="s">
        <v>828</v>
      </c>
      <c r="C101" s="335" t="s">
        <v>831</v>
      </c>
      <c r="D101" s="336">
        <v>0.03</v>
      </c>
      <c r="E101" s="144">
        <f>IFERROR(IF(ISBLANK(C101),"",IF(OR(ISBLANK(B101),IFERROR(VLOOKUP(B101,'Machinery Input Tables'!$C$6:$AG$110,13,FALSE),"")='Machinery Input Tables'!$O$117),1,VLOOKUP(B101,'Machinery Input Tables'!$C$6:$AG$110,28,FALSE))*VLOOKUP(C101,'Machinery Input Tables'!$AI$6:$BA$30,18,FALSE))*D101,"-")</f>
        <v>0.17159999999999997</v>
      </c>
      <c r="F101" s="144">
        <f>IFERROR(IF(AND(ISBLANK(B101)*ISBLANK(C101)),"",IF(ISBLANK(B101),1,IF(VLOOKUP(B101,'Machinery Input Tables'!$C$6:$AG$110,13,FALSE)='Machinery Input Tables'!$O$117,VLOOKUP(B101,'Machinery Input Tables'!$C$6:$AG$110,17,FALSE),VLOOKUP(B101,'Machinery Input Tables'!$C$6:$AG$110,28,FALSE))))*D101,"-")</f>
        <v>3.5999999999999997E-2</v>
      </c>
      <c r="G101" s="155">
        <f>IFERROR(IF(ISBLANK(C101),"",E101*'Machinery Input Tables'!$BP$10+F101*'Machinery Input Tables'!$BP$6+(VLOOKUP(C101,'Machinery Input Tables'!$AI$6:$BA$30,17,FALSE)*IF(IFERROR(VLOOKUP(B101,'Machinery Input Tables'!$C$6:$AG$110,13,FALSE)='Machinery Input Tables'!$O$117,1),1,VLOOKUP(B101,'Machinery Input Tables'!$C$6:$AG$110,28,FALSE))+IFERROR(VLOOKUP(B101,'Machinery Input Tables'!$C$6:$AG$110,27,FALSE),0))*D101),"-")</f>
        <v>2.5261937506191954</v>
      </c>
      <c r="H101" s="144">
        <f>IFERROR((IFERROR(VLOOKUP(B101,'Machinery Input Tables'!$C$6:$AG$110,24,FALSE),0)+VLOOKUP(C101,'Machinery Input Tables'!$AI$6:$BA$30,19,FALSE))*IF(IFERROR(VLOOKUP(B101,'Machinery Input Tables'!$C$6:$AG$110,13,FALSE)='Machinery Input Tables'!$O$117,1),1,VLOOKUP(B101,'Machinery Input Tables'!$C$6:$AG$110,28,FALSE))*D101,"-")</f>
        <v>1.7083928522884315</v>
      </c>
      <c r="I101" s="155">
        <f t="shared" si="21"/>
        <v>4.2345866029076271</v>
      </c>
    </row>
    <row r="102" spans="2:9" ht="16.5">
      <c r="B102" s="335" t="s">
        <v>803</v>
      </c>
      <c r="C102" s="335" t="s">
        <v>804</v>
      </c>
      <c r="D102" s="336">
        <v>5.5E-2</v>
      </c>
      <c r="E102" s="144">
        <f>IFERROR(IF(ISBLANK(C102),"",IF(OR(ISBLANK(B102),IFERROR(VLOOKUP(B102,'Machinery Input Tables'!$C$6:$AG$110,13,FALSE),"")='Machinery Input Tables'!$O$117),1,VLOOKUP(B102,'Machinery Input Tables'!$C$6:$AG$110,28,FALSE))*VLOOKUP(C102,'Machinery Input Tables'!$AI$6:$BA$30,18,FALSE))*D102,"-")</f>
        <v>0.39187500000000003</v>
      </c>
      <c r="F102" s="144">
        <f>IFERROR(IF(AND(ISBLANK(B102)*ISBLANK(C102)),"",IF(ISBLANK(B102),1,IF(VLOOKUP(B102,'Machinery Input Tables'!$C$6:$AG$110,13,FALSE)='Machinery Input Tables'!$O$117,VLOOKUP(B102,'Machinery Input Tables'!$C$6:$AG$110,17,FALSE),VLOOKUP(B102,'Machinery Input Tables'!$C$6:$AG$110,28,FALSE))))*D102,"-")</f>
        <v>6.0500000000000005E-2</v>
      </c>
      <c r="G102" s="155">
        <f>IFERROR(IF(ISBLANK(C102),"",E102*'Machinery Input Tables'!$BP$10+F102*'Machinery Input Tables'!$BP$6+(VLOOKUP(C102,'Machinery Input Tables'!$AI$6:$BA$30,17,FALSE)*IF(IFERROR(VLOOKUP(B102,'Machinery Input Tables'!$C$6:$AG$110,13,FALSE)='Machinery Input Tables'!$O$117,1),1,VLOOKUP(B102,'Machinery Input Tables'!$C$6:$AG$110,28,FALSE))+IFERROR(VLOOKUP(B102,'Machinery Input Tables'!$C$6:$AG$110,27,FALSE),0))*D102),"-")</f>
        <v>4.0622708798468805</v>
      </c>
      <c r="H102" s="144">
        <f>IFERROR((IFERROR(VLOOKUP(B102,'Machinery Input Tables'!$C$6:$AG$110,24,FALSE),0)+VLOOKUP(C102,'Machinery Input Tables'!$AI$6:$BA$30,19,FALSE))*IF(IFERROR(VLOOKUP(B102,'Machinery Input Tables'!$C$6:$AG$110,13,FALSE)='Machinery Input Tables'!$O$117,1),1,VLOOKUP(B102,'Machinery Input Tables'!$C$6:$AG$110,28,FALSE))*D102,"-")</f>
        <v>1.7236388179183466</v>
      </c>
      <c r="I102" s="155">
        <f t="shared" si="21"/>
        <v>5.7859096977652271</v>
      </c>
    </row>
    <row r="103" spans="2:9" ht="16.5">
      <c r="B103" s="335"/>
      <c r="C103" s="335" t="s">
        <v>827</v>
      </c>
      <c r="D103" s="336">
        <v>5.5E-2</v>
      </c>
      <c r="E103" s="144">
        <f>IFERROR(IF(ISBLANK(C103),"",IF(OR(ISBLANK(B103),IFERROR(VLOOKUP(B103,'Machinery Input Tables'!$C$6:$AG$110,13,FALSE),"")='Machinery Input Tables'!$O$117),1,VLOOKUP(B103,'Machinery Input Tables'!$C$6:$AG$110,28,FALSE))*VLOOKUP(C103,'Machinery Input Tables'!$AI$6:$BA$30,18,FALSE))*D103,"-")</f>
        <v>0.268125</v>
      </c>
      <c r="F103" s="144">
        <f>IFERROR(IF(AND(ISBLANK(B103)*ISBLANK(C103)),"",IF(ISBLANK(B103),1,IF(VLOOKUP(B103,'Machinery Input Tables'!$C$6:$AG$110,13,FALSE)='Machinery Input Tables'!$O$117,VLOOKUP(B103,'Machinery Input Tables'!$C$6:$AG$110,17,FALSE),VLOOKUP(B103,'Machinery Input Tables'!$C$6:$AG$110,28,FALSE))))*D103,"-")</f>
        <v>5.5E-2</v>
      </c>
      <c r="G103" s="155">
        <f>IFERROR(IF(ISBLANK(C103),"",E103*'Machinery Input Tables'!$BP$10+F103*'Machinery Input Tables'!$BP$6+(VLOOKUP(C103,'Machinery Input Tables'!$AI$6:$BA$30,17,FALSE)*IF(IFERROR(VLOOKUP(B103,'Machinery Input Tables'!$C$6:$AG$110,13,FALSE)='Machinery Input Tables'!$O$117,1),1,VLOOKUP(B103,'Machinery Input Tables'!$C$6:$AG$110,28,FALSE))+IFERROR(VLOOKUP(B103,'Machinery Input Tables'!$C$6:$AG$110,27,FALSE),0))*D103),"-")</f>
        <v>2.4722690972222221</v>
      </c>
      <c r="H103" s="144">
        <f>IFERROR((IFERROR(VLOOKUP(B103,'Machinery Input Tables'!$C$6:$AG$110,24,FALSE),0)+VLOOKUP(C103,'Machinery Input Tables'!$AI$6:$BA$30,19,FALSE))*IF(IFERROR(VLOOKUP(B103,'Machinery Input Tables'!$C$6:$AG$110,13,FALSE)='Machinery Input Tables'!$O$117,1),1,VLOOKUP(B103,'Machinery Input Tables'!$C$6:$AG$110,28,FALSE))*D103,"-")</f>
        <v>1.8209480419542834</v>
      </c>
      <c r="I103" s="155">
        <f t="shared" si="21"/>
        <v>4.2932171391765053</v>
      </c>
    </row>
    <row r="104" spans="2:9" ht="16.5">
      <c r="B104" s="335"/>
      <c r="C104" s="335" t="s">
        <v>786</v>
      </c>
      <c r="D104" s="336">
        <v>0.1</v>
      </c>
      <c r="E104" s="144">
        <f>IFERROR(IF(ISBLANK(C104),"",IF(OR(ISBLANK(B104),IFERROR(VLOOKUP(B104,'Machinery Input Tables'!$C$6:$AG$110,13,FALSE),"")='Machinery Input Tables'!$O$117),1,VLOOKUP(B104,'Machinery Input Tables'!$C$6:$AG$110,28,FALSE))*VLOOKUP(C104,'Machinery Input Tables'!$AI$6:$BA$30,18,FALSE))*D104,"-")</f>
        <v>0.30000000000000004</v>
      </c>
      <c r="F104" s="144">
        <f>IFERROR(IF(AND(ISBLANK(B104)*ISBLANK(C104)),"",IF(ISBLANK(B104),1,IF(VLOOKUP(B104,'Machinery Input Tables'!$C$6:$AG$110,13,FALSE)='Machinery Input Tables'!$O$117,VLOOKUP(B104,'Machinery Input Tables'!$C$6:$AG$110,17,FALSE),VLOOKUP(B104,'Machinery Input Tables'!$C$6:$AG$110,28,FALSE))))*D104,"-")</f>
        <v>0.1</v>
      </c>
      <c r="G104" s="155">
        <f>IFERROR(IF(ISBLANK(C104),"",E104*'Machinery Input Tables'!$BP$10+F104*'Machinery Input Tables'!$BP$6+(VLOOKUP(C104,'Machinery Input Tables'!$AI$6:$BA$30,17,FALSE)*IF(IFERROR(VLOOKUP(B104,'Machinery Input Tables'!$C$6:$AG$110,13,FALSE)='Machinery Input Tables'!$O$117,1),1,VLOOKUP(B104,'Machinery Input Tables'!$C$6:$AG$110,28,FALSE))+IFERROR(VLOOKUP(B104,'Machinery Input Tables'!$C$6:$AG$110,27,FALSE),0))*D104),"-")</f>
        <v>3.8375526315789474</v>
      </c>
      <c r="H104" s="144">
        <f>IFERROR((IFERROR(VLOOKUP(B104,'Machinery Input Tables'!$C$6:$AG$110,24,FALSE),0)+VLOOKUP(C104,'Machinery Input Tables'!$AI$6:$BA$30,19,FALSE))*IF(IFERROR(VLOOKUP(B104,'Machinery Input Tables'!$C$6:$AG$110,13,FALSE)='Machinery Input Tables'!$O$117,1),1,VLOOKUP(B104,'Machinery Input Tables'!$C$6:$AG$110,28,FALSE))*D104,"-")</f>
        <v>1.7200421614307393</v>
      </c>
      <c r="I104" s="155">
        <f t="shared" si="21"/>
        <v>5.5575947930096863</v>
      </c>
    </row>
    <row r="105" spans="2:9" ht="16.5">
      <c r="B105" s="335"/>
      <c r="C105" s="335"/>
      <c r="D105" s="336"/>
      <c r="E105" s="144" t="str">
        <f>IFERROR(IF(ISBLANK(C105),"",IF(OR(ISBLANK(B105),IFERROR(VLOOKUP(B105,'Machinery Input Tables'!$C$6:$AG$110,13,FALSE),"")='Machinery Input Tables'!$O$117),1,VLOOKUP(B105,'Machinery Input Tables'!$C$6:$AG$110,28,FALSE))*VLOOKUP(C105,'Machinery Input Tables'!$AI$6:$BA$30,18,FALSE))*D105,"-")</f>
        <v>-</v>
      </c>
      <c r="F105" s="144" t="str">
        <f>IFERROR(IF(AND(ISBLANK(B105)*ISBLANK(C105)),"",IF(ISBLANK(B105),1,IF(VLOOKUP(B105,'Machinery Input Tables'!$C$6:$AG$110,13,FALSE)='Machinery Input Tables'!$O$117,VLOOKUP(B105,'Machinery Input Tables'!$C$6:$AG$110,17,FALSE),VLOOKUP(B105,'Machinery Input Tables'!$C$6:$AG$110,28,FALSE))))*D105,"-")</f>
        <v>-</v>
      </c>
      <c r="G105" s="155" t="str">
        <f>IFERROR(IF(ISBLANK(C105),"",E105*'Machinery Input Tables'!$BP$10+F105*'Machinery Input Tables'!$BP$6+(VLOOKUP(C105,'Machinery Input Tables'!$AI$6:$BA$30,17,FALSE)*IF(IFERROR(VLOOKUP(B105,'Machinery Input Tables'!$C$6:$AG$110,13,FALSE)='Machinery Input Tables'!$O$117,1),1,VLOOKUP(B105,'Machinery Input Tables'!$C$6:$AG$110,28,FALSE))+IFERROR(VLOOKUP(B105,'Machinery Input Tables'!$C$6:$AG$110,27,FALSE),0))*D105),"-")</f>
        <v/>
      </c>
      <c r="H105" s="144" t="str">
        <f>IFERROR((IFERROR(VLOOKUP(B105,'Machinery Input Tables'!$C$6:$AG$110,24,FALSE),0)+VLOOKUP(C105,'Machinery Input Tables'!$AI$6:$BA$30,19,FALSE))*IF(IFERROR(VLOOKUP(B105,'Machinery Input Tables'!$C$6:$AG$110,13,FALSE)='Machinery Input Tables'!$O$117,1),1,VLOOKUP(B105,'Machinery Input Tables'!$C$6:$AG$110,28,FALSE))*D105,"-")</f>
        <v>-</v>
      </c>
      <c r="I105" s="155">
        <f t="shared" si="21"/>
        <v>0</v>
      </c>
    </row>
    <row r="106" spans="2:9" ht="16.5">
      <c r="B106" s="337"/>
      <c r="C106" s="337"/>
      <c r="D106" s="338"/>
      <c r="E106" s="164" t="str">
        <f>IFERROR(IF(ISBLANK(C106),"",IF(OR(ISBLANK(B106),IFERROR(VLOOKUP(B106,'Machinery Input Tables'!$C$6:$AG$110,13,FALSE),"")='Machinery Input Tables'!$O$117),1,VLOOKUP(B106,'Machinery Input Tables'!$C$6:$AG$110,28,FALSE))*VLOOKUP(C106,'Machinery Input Tables'!$AI$6:$BA$30,18,FALSE))*D106,"-")</f>
        <v>-</v>
      </c>
      <c r="F106" s="164" t="str">
        <f>IFERROR(IF(AND(ISBLANK(B106)*ISBLANK(C106)),"",IF(ISBLANK(B106),1,IF(VLOOKUP(B106,'Machinery Input Tables'!$C$6:$AG$110,13,FALSE)='Machinery Input Tables'!$O$117,VLOOKUP(B106,'Machinery Input Tables'!$C$6:$AG$110,17,FALSE),VLOOKUP(B106,'Machinery Input Tables'!$C$6:$AG$110,28,FALSE))))*D106,"-")</f>
        <v>-</v>
      </c>
      <c r="G106" s="165" t="str">
        <f>IFERROR(IF(ISBLANK(C106),"",E106*'Machinery Input Tables'!$BP$10+F106*'Machinery Input Tables'!$BP$6+(VLOOKUP(C106,'Machinery Input Tables'!$AI$6:$BA$30,17,FALSE)*IF(IFERROR(VLOOKUP(B106,'Machinery Input Tables'!$C$6:$AG$110,13,FALSE)='Machinery Input Tables'!$O$117,1),1,VLOOKUP(B106,'Machinery Input Tables'!$C$6:$AG$110,28,FALSE))+IFERROR(VLOOKUP(B106,'Machinery Input Tables'!$C$6:$AG$110,27,FALSE),0))*D106),"-")</f>
        <v/>
      </c>
      <c r="H106" s="164" t="str">
        <f>IFERROR((IFERROR(VLOOKUP(B106,'Machinery Input Tables'!$C$6:$AG$110,24,FALSE),0)+VLOOKUP(C106,'Machinery Input Tables'!$AI$6:$BA$30,19,FALSE))*IF(IFERROR(VLOOKUP(B106,'Machinery Input Tables'!$C$6:$AG$110,13,FALSE)='Machinery Input Tables'!$O$117,1),1,VLOOKUP(B106,'Machinery Input Tables'!$C$6:$AG$110,28,FALSE))*D106,"-")</f>
        <v>-</v>
      </c>
      <c r="I106" s="165">
        <f t="shared" si="21"/>
        <v>0</v>
      </c>
    </row>
    <row r="107" spans="2:9" ht="16.5">
      <c r="B107" s="152"/>
      <c r="C107" s="166" t="s">
        <v>34</v>
      </c>
      <c r="D107" s="283"/>
      <c r="E107" s="167">
        <f>SUM(E96:E106)</f>
        <v>3.7296759803921562</v>
      </c>
      <c r="F107" s="167">
        <f t="shared" ref="F107" si="22">SUM(F96:F106)</f>
        <v>0.48254597608274075</v>
      </c>
      <c r="G107" s="167">
        <f t="shared" ref="G107" si="23">SUM(G96:G106)</f>
        <v>48.219183412635495</v>
      </c>
      <c r="H107" s="167">
        <f t="shared" ref="H107" si="24">SUM(H96:H106)</f>
        <v>54.10373960285466</v>
      </c>
      <c r="I107" s="167">
        <f t="shared" ref="I107" si="25">SUM(I96:I106)</f>
        <v>102.32292301549015</v>
      </c>
    </row>
    <row r="108" spans="2:9" ht="16.5">
      <c r="B108" s="105"/>
      <c r="C108" s="105"/>
      <c r="D108" s="105"/>
      <c r="E108" s="105"/>
      <c r="F108" s="146"/>
      <c r="G108" s="146"/>
      <c r="H108" s="146"/>
      <c r="I108" s="249"/>
    </row>
    <row r="109" spans="2:9" ht="16.5" hidden="1">
      <c r="D109" s="144"/>
      <c r="E109" s="144"/>
      <c r="F109" s="155"/>
      <c r="G109" s="144"/>
      <c r="H109" s="144"/>
      <c r="I109" s="155"/>
    </row>
    <row r="110" spans="2:9" ht="16.5" hidden="1">
      <c r="D110" s="144"/>
      <c r="E110" s="144"/>
      <c r="F110" s="155"/>
      <c r="G110" s="144"/>
      <c r="H110" s="144"/>
      <c r="I110" s="155"/>
    </row>
    <row r="111" spans="2:9" ht="16.5" hidden="1">
      <c r="D111" s="144"/>
      <c r="E111" s="144"/>
      <c r="F111" s="155"/>
      <c r="G111" s="144"/>
      <c r="H111" s="144"/>
      <c r="I111" s="155"/>
    </row>
    <row r="112" spans="2:9" ht="16.5" hidden="1">
      <c r="D112" s="144"/>
      <c r="E112" s="144"/>
      <c r="F112" s="155"/>
      <c r="G112" s="144"/>
      <c r="H112" s="144"/>
      <c r="I112" s="155"/>
    </row>
    <row r="113" spans="2:9" ht="16.5" hidden="1">
      <c r="D113" s="144"/>
      <c r="E113" s="144"/>
      <c r="F113" s="155"/>
      <c r="G113" s="144"/>
      <c r="H113" s="144"/>
      <c r="I113" s="155"/>
    </row>
    <row r="114" spans="2:9" ht="16.5" hidden="1">
      <c r="D114" s="144"/>
      <c r="E114" s="144"/>
      <c r="F114" s="155"/>
      <c r="G114" s="155"/>
      <c r="H114" s="144"/>
      <c r="I114" s="155"/>
    </row>
    <row r="115" spans="2:9" ht="16.5" hidden="1">
      <c r="B115" s="152"/>
      <c r="C115" s="166"/>
      <c r="D115" s="167"/>
      <c r="E115" s="167"/>
      <c r="F115" s="167"/>
      <c r="G115" s="167"/>
      <c r="H115" s="167"/>
      <c r="I115" s="167"/>
    </row>
    <row r="116" spans="2:9" ht="14.25" hidden="1" customHeight="1"/>
    <row r="117" spans="2:9" ht="14.25" hidden="1" customHeight="1">
      <c r="B117" s="360"/>
      <c r="C117" s="360"/>
      <c r="D117" s="360"/>
      <c r="E117" s="360"/>
      <c r="F117" s="360"/>
      <c r="G117" s="360"/>
      <c r="H117" s="360"/>
      <c r="I117" s="360"/>
    </row>
    <row r="118" spans="2:9" ht="14.25" hidden="1" customHeight="1">
      <c r="B118" s="361"/>
      <c r="C118" s="360"/>
      <c r="D118" s="360"/>
      <c r="E118" s="360"/>
      <c r="F118" s="146"/>
      <c r="G118" s="146"/>
      <c r="H118" s="146"/>
      <c r="I118" s="362"/>
    </row>
    <row r="119" spans="2:9" ht="14.25" hidden="1" customHeight="1">
      <c r="B119" s="361"/>
      <c r="C119" s="360"/>
      <c r="D119" s="360"/>
      <c r="E119" s="360"/>
      <c r="F119" s="146"/>
      <c r="G119" s="146"/>
      <c r="H119" s="146"/>
      <c r="I119" s="362"/>
    </row>
    <row r="120" spans="2:9" ht="14.25" hidden="1" customHeight="1">
      <c r="B120" s="152"/>
      <c r="C120" s="152"/>
      <c r="D120" s="153"/>
      <c r="E120" s="153"/>
      <c r="F120" s="153"/>
      <c r="G120" s="153"/>
      <c r="H120" s="153"/>
      <c r="I120" s="153"/>
    </row>
    <row r="121" spans="2:9" ht="14.25" hidden="1" customHeight="1">
      <c r="D121" s="144"/>
      <c r="E121" s="144"/>
      <c r="F121" s="155"/>
      <c r="G121" s="144"/>
      <c r="H121" s="144"/>
      <c r="I121" s="155"/>
    </row>
    <row r="122" spans="2:9" ht="14.25" hidden="1" customHeight="1">
      <c r="D122" s="144"/>
      <c r="E122" s="144"/>
      <c r="F122" s="155"/>
      <c r="G122" s="144"/>
      <c r="H122" s="144"/>
      <c r="I122" s="155"/>
    </row>
    <row r="123" spans="2:9" ht="14.25" hidden="1" customHeight="1">
      <c r="D123" s="144"/>
      <c r="E123" s="144"/>
      <c r="F123" s="155"/>
      <c r="G123" s="144"/>
      <c r="H123" s="144"/>
      <c r="I123" s="155"/>
    </row>
    <row r="124" spans="2:9" ht="14.25" hidden="1" customHeight="1">
      <c r="D124" s="144"/>
      <c r="E124" s="144"/>
      <c r="F124" s="155"/>
      <c r="G124" s="144"/>
      <c r="H124" s="144"/>
      <c r="I124" s="155"/>
    </row>
    <row r="125" spans="2:9" ht="14.25" hidden="1" customHeight="1">
      <c r="D125" s="144"/>
      <c r="E125" s="144"/>
      <c r="F125" s="155"/>
      <c r="G125" s="144"/>
      <c r="H125" s="144"/>
      <c r="I125" s="155"/>
    </row>
    <row r="126" spans="2:9" ht="14.25" hidden="1" customHeight="1">
      <c r="D126" s="144"/>
      <c r="E126" s="144"/>
      <c r="F126" s="155"/>
      <c r="G126" s="155"/>
      <c r="H126" s="144"/>
      <c r="I126" s="155"/>
    </row>
    <row r="127" spans="2:9" ht="14.25" hidden="1" customHeight="1">
      <c r="B127" s="152"/>
      <c r="C127" s="166"/>
      <c r="D127" s="167"/>
      <c r="E127" s="167"/>
      <c r="F127" s="167"/>
      <c r="G127" s="167"/>
      <c r="H127" s="167"/>
      <c r="I127" s="167"/>
    </row>
    <row r="128" spans="2:9" ht="14.25" hidden="1" customHeight="1"/>
    <row r="137" ht="14.25" hidden="1" customHeight="1"/>
    <row r="138" ht="16.5" hidden="1"/>
    <row r="140" ht="14.25" hidden="1" customHeight="1"/>
    <row r="141" ht="16.5" hidden="1"/>
    <row r="142" ht="14.25" hidden="1" customHeight="1"/>
  </sheetData>
  <sheetProtection sheet="1" objects="1" scenarios="1"/>
  <protectedRanges>
    <protectedRange sqref="B109:C113 F114:G114 H109:H113 B121:C125 F126:G126 H121:H125 B8:D18 B97:D106 B62:D72 B44:D54 B81:D90 B25:D36" name="Grey edit cells_1"/>
  </protectedRanges>
  <mergeCells count="44">
    <mergeCell ref="B2:I3"/>
    <mergeCell ref="B1:I1"/>
    <mergeCell ref="B94:B95"/>
    <mergeCell ref="C94:C95"/>
    <mergeCell ref="E94:E95"/>
    <mergeCell ref="F94:F95"/>
    <mergeCell ref="I94:I95"/>
    <mergeCell ref="B40:I40"/>
    <mergeCell ref="B41:B42"/>
    <mergeCell ref="C41:C42"/>
    <mergeCell ref="E41:E42"/>
    <mergeCell ref="F41:F42"/>
    <mergeCell ref="I41:I42"/>
    <mergeCell ref="B4:I4"/>
    <mergeCell ref="B5:B6"/>
    <mergeCell ref="C5:C6"/>
    <mergeCell ref="E5:E6"/>
    <mergeCell ref="F5:F6"/>
    <mergeCell ref="I5:I6"/>
    <mergeCell ref="B77:I77"/>
    <mergeCell ref="B78:B79"/>
    <mergeCell ref="C78:C79"/>
    <mergeCell ref="E78:E79"/>
    <mergeCell ref="F78:F79"/>
    <mergeCell ref="I78:I79"/>
    <mergeCell ref="B58:I58"/>
    <mergeCell ref="B59:B60"/>
    <mergeCell ref="C59:C60"/>
    <mergeCell ref="E59:E60"/>
    <mergeCell ref="F59:F60"/>
    <mergeCell ref="I59:I60"/>
    <mergeCell ref="B21:I21"/>
    <mergeCell ref="B93:I93"/>
    <mergeCell ref="B117:I117"/>
    <mergeCell ref="B118:B119"/>
    <mergeCell ref="C118:C119"/>
    <mergeCell ref="D118:D119"/>
    <mergeCell ref="E118:E119"/>
    <mergeCell ref="I118:I119"/>
    <mergeCell ref="B22:B23"/>
    <mergeCell ref="C22:C23"/>
    <mergeCell ref="E22:E23"/>
    <mergeCell ref="F22:F23"/>
    <mergeCell ref="I22:I23"/>
  </mergeCells>
  <dataValidations count="2">
    <dataValidation type="list" allowBlank="1" showInputMessage="1" showErrorMessage="1" sqref="C121:C125 C109:C113" xr:uid="{E279A76E-CF64-4620-B64B-D09511A2D4A7}">
      <formula1>PowerSel</formula1>
    </dataValidation>
    <dataValidation type="list" allowBlank="1" showInputMessage="1" showErrorMessage="1" sqref="B121:B125 B109:B113" xr:uid="{25E8B1FC-355E-4808-A196-3056B82148B7}">
      <formula1>#REF!</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246A5EE-4183-4BCA-9D02-869FC27DE0F7}">
          <x14:formula1>
            <xm:f>'Machinery Input Tables'!$C$6:$C$109</xm:f>
          </x14:formula1>
          <xm:sqref>B97:B106 B81:B90 B62:B72 B8:B18 B44:B54 B25:B36</xm:sqref>
        </x14:dataValidation>
        <x14:dataValidation type="list" allowBlank="1" showInputMessage="1" showErrorMessage="1" xr:uid="{C02BB291-1D65-4396-B79A-6D7EE3AD7F9D}">
          <x14:formula1>
            <xm:f>'Machinery Input Tables'!$AI$6:$AI$30</xm:f>
          </x14:formula1>
          <xm:sqref>C81:C90 C44:C54 C62:C72 C8:C18 C97:C106 C25:C36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B4A15-7366-4309-BF7F-BE5F0F522CA7}">
  <sheetPr codeName="Sheet12"/>
  <dimension ref="A1:M66"/>
  <sheetViews>
    <sheetView workbookViewId="0">
      <selection activeCell="G8" sqref="G8"/>
    </sheetView>
  </sheetViews>
  <sheetFormatPr defaultColWidth="0" defaultRowHeight="14.25" zeroHeight="1"/>
  <cols>
    <col min="1" max="1" width="2.875" style="103" customWidth="1"/>
    <col min="2" max="2" width="42.25" style="103" bestFit="1" customWidth="1"/>
    <col min="3" max="5" width="14.5" style="103" customWidth="1"/>
    <col min="6" max="6" width="9" style="103" customWidth="1"/>
    <col min="7" max="7" width="2.875" style="103" customWidth="1"/>
    <col min="8" max="8" width="9" style="103" hidden="1" customWidth="1"/>
    <col min="9" max="9" width="14.625" style="103" hidden="1" customWidth="1"/>
    <col min="10" max="10" width="64.375" style="103" hidden="1" customWidth="1"/>
    <col min="11" max="11" width="17.875" style="103" hidden="1" customWidth="1"/>
    <col min="12" max="12" width="17.75" style="103" hidden="1" customWidth="1"/>
    <col min="13" max="13" width="19.625" style="103" hidden="1" customWidth="1"/>
    <col min="14" max="16384" width="9" style="103" hidden="1"/>
  </cols>
  <sheetData>
    <row r="1" spans="2:13" ht="24.75" customHeight="1">
      <c r="B1" s="364" t="s">
        <v>858</v>
      </c>
      <c r="C1" s="365"/>
      <c r="D1" s="365"/>
      <c r="E1" s="365"/>
      <c r="F1" s="365"/>
    </row>
    <row r="2" spans="2:13">
      <c r="B2" s="363" t="s">
        <v>859</v>
      </c>
      <c r="C2" s="363"/>
      <c r="D2" s="363"/>
      <c r="E2" s="363"/>
      <c r="F2" s="363"/>
    </row>
    <row r="3" spans="2:13" ht="16.5" customHeight="1">
      <c r="B3" s="363"/>
      <c r="C3" s="363"/>
      <c r="D3" s="363"/>
      <c r="E3" s="363"/>
      <c r="F3" s="363"/>
      <c r="I3" s="172" t="s">
        <v>605</v>
      </c>
      <c r="J3" s="173" t="s">
        <v>606</v>
      </c>
      <c r="K3" s="173" t="s">
        <v>607</v>
      </c>
      <c r="L3" s="173" t="s">
        <v>608</v>
      </c>
      <c r="M3" s="103" t="s">
        <v>609</v>
      </c>
    </row>
    <row r="4" spans="2:13" ht="16.5" customHeight="1">
      <c r="B4" s="357" t="s">
        <v>869</v>
      </c>
      <c r="C4" s="357"/>
      <c r="D4" s="357"/>
      <c r="E4" s="357"/>
      <c r="F4" s="357"/>
      <c r="I4" s="103" t="s">
        <v>610</v>
      </c>
      <c r="J4" s="149" t="s">
        <v>461</v>
      </c>
      <c r="K4" s="174">
        <v>27.1</v>
      </c>
      <c r="L4" s="149" t="s">
        <v>55</v>
      </c>
      <c r="M4" s="103" t="s">
        <v>611</v>
      </c>
    </row>
    <row r="5" spans="2:13" ht="16.5" customHeight="1">
      <c r="B5" s="175" t="s">
        <v>612</v>
      </c>
      <c r="C5" s="176" t="s">
        <v>613</v>
      </c>
      <c r="D5" s="176" t="s">
        <v>608</v>
      </c>
      <c r="E5" s="176" t="s">
        <v>808</v>
      </c>
      <c r="F5" s="176" t="s">
        <v>18</v>
      </c>
      <c r="I5" s="103" t="s">
        <v>610</v>
      </c>
      <c r="J5" s="149" t="s">
        <v>614</v>
      </c>
      <c r="K5" s="174">
        <v>21.36</v>
      </c>
      <c r="L5" s="149" t="s">
        <v>55</v>
      </c>
      <c r="M5" s="103" t="s">
        <v>611</v>
      </c>
    </row>
    <row r="6" spans="2:13" ht="16.5" customHeight="1">
      <c r="B6" s="104" t="s">
        <v>615</v>
      </c>
      <c r="C6" s="177">
        <f>IF(ISBLANK($B6),"",VLOOKUP($B6,$J$3:$L$55,2,FALSE))</f>
        <v>7.02</v>
      </c>
      <c r="D6" s="177" t="str">
        <f>IF(ISBLANK($B6),"",VLOOKUP($B6,$J$3:$L$55,3,FALSE))</f>
        <v>per acre</v>
      </c>
      <c r="E6" s="250"/>
      <c r="F6" s="104">
        <v>1</v>
      </c>
      <c r="I6" s="103" t="s">
        <v>610</v>
      </c>
      <c r="J6" s="149" t="s">
        <v>459</v>
      </c>
      <c r="K6" s="174">
        <v>23.81</v>
      </c>
      <c r="L6" s="149" t="s">
        <v>55</v>
      </c>
      <c r="M6" s="103" t="s">
        <v>611</v>
      </c>
    </row>
    <row r="7" spans="2:13" ht="16.5" customHeight="1">
      <c r="B7" s="104" t="s">
        <v>792</v>
      </c>
      <c r="C7" s="177">
        <f>IF(ISBLANK($B7),"",VLOOKUP($B7,$J$3:$L$55,2,FALSE))</f>
        <v>12</v>
      </c>
      <c r="D7" s="177" t="str">
        <f t="shared" ref="D7:D9" si="0">IF(ISBLANK($B7),"",VLOOKUP($B7,$J$3:$L$55,3,FALSE))</f>
        <v>per acre</v>
      </c>
      <c r="E7" s="250"/>
      <c r="F7" s="104">
        <v>1</v>
      </c>
      <c r="I7" s="103" t="s">
        <v>610</v>
      </c>
      <c r="J7" s="149" t="s">
        <v>617</v>
      </c>
      <c r="K7" s="174">
        <v>19.75</v>
      </c>
      <c r="L7" s="149" t="s">
        <v>55</v>
      </c>
      <c r="M7" s="103" t="s">
        <v>611</v>
      </c>
    </row>
    <row r="8" spans="2:13" ht="16.5" customHeight="1">
      <c r="B8" s="284"/>
      <c r="C8" s="177" t="str">
        <f>IF(ISBLANK($B8),"",VLOOKUP($B8,$J$3:$L$55,2,FALSE))</f>
        <v/>
      </c>
      <c r="D8" s="177" t="str">
        <f t="shared" si="0"/>
        <v/>
      </c>
      <c r="E8" s="285"/>
      <c r="F8" s="284"/>
      <c r="I8" s="103" t="s">
        <v>610</v>
      </c>
      <c r="J8" s="149" t="s">
        <v>457</v>
      </c>
      <c r="K8" s="174">
        <v>19.05</v>
      </c>
      <c r="L8" s="149" t="s">
        <v>55</v>
      </c>
      <c r="M8" s="103" t="s">
        <v>611</v>
      </c>
    </row>
    <row r="9" spans="2:13" ht="16.5" customHeight="1">
      <c r="B9" s="286"/>
      <c r="C9" s="287" t="str">
        <f>IF(ISBLANK(B9),"",VLOOKUP(B9,$J$3:$L$55,2,FALSE))</f>
        <v/>
      </c>
      <c r="D9" s="287" t="str">
        <f t="shared" si="0"/>
        <v/>
      </c>
      <c r="E9" s="288"/>
      <c r="F9" s="286"/>
      <c r="I9" s="103" t="s">
        <v>610</v>
      </c>
      <c r="J9" s="149" t="s">
        <v>618</v>
      </c>
      <c r="K9" s="174">
        <v>97.86</v>
      </c>
      <c r="L9" s="149" t="s">
        <v>619</v>
      </c>
      <c r="M9" s="103" t="s">
        <v>611</v>
      </c>
    </row>
    <row r="10" spans="2:13" ht="16.5" customHeight="1">
      <c r="I10" s="103" t="s">
        <v>610</v>
      </c>
      <c r="J10" s="149" t="s">
        <v>620</v>
      </c>
      <c r="K10" s="174">
        <v>95.71</v>
      </c>
      <c r="L10" s="149" t="s">
        <v>619</v>
      </c>
      <c r="M10" s="103" t="s">
        <v>611</v>
      </c>
    </row>
    <row r="11" spans="2:13" ht="16.5" customHeight="1">
      <c r="B11" s="357" t="s">
        <v>870</v>
      </c>
      <c r="C11" s="357"/>
      <c r="D11" s="357"/>
      <c r="E11" s="357"/>
      <c r="F11" s="357"/>
      <c r="I11" s="103" t="s">
        <v>621</v>
      </c>
      <c r="J11" s="149" t="s">
        <v>622</v>
      </c>
      <c r="K11" s="174">
        <v>24.17</v>
      </c>
      <c r="L11" s="149" t="s">
        <v>55</v>
      </c>
      <c r="M11" s="103" t="s">
        <v>611</v>
      </c>
    </row>
    <row r="12" spans="2:13" ht="16.5" customHeight="1">
      <c r="B12" s="175" t="s">
        <v>612</v>
      </c>
      <c r="C12" s="176" t="s">
        <v>613</v>
      </c>
      <c r="D12" s="176" t="s">
        <v>608</v>
      </c>
      <c r="E12" s="176" t="s">
        <v>808</v>
      </c>
      <c r="F12" s="176" t="s">
        <v>18</v>
      </c>
      <c r="I12" s="103" t="s">
        <v>621</v>
      </c>
      <c r="J12" s="149" t="s">
        <v>623</v>
      </c>
      <c r="K12" s="174">
        <v>28.5</v>
      </c>
      <c r="L12" s="149" t="s">
        <v>55</v>
      </c>
      <c r="M12" s="103" t="s">
        <v>611</v>
      </c>
    </row>
    <row r="13" spans="2:13" ht="16.5" customHeight="1">
      <c r="B13" s="104" t="s">
        <v>615</v>
      </c>
      <c r="C13" s="177">
        <f>IF(ISBLANK($B13),"",VLOOKUP($B13,$J$3:$L$55,2,FALSE))</f>
        <v>7.02</v>
      </c>
      <c r="D13" s="177" t="str">
        <f>IF(ISBLANK($B13),"",VLOOKUP($B13,$J$3:$L$55,3,FALSE))</f>
        <v>per acre</v>
      </c>
      <c r="E13" s="250"/>
      <c r="F13" s="104">
        <v>1</v>
      </c>
      <c r="I13" s="103" t="s">
        <v>621</v>
      </c>
      <c r="J13" s="149" t="s">
        <v>625</v>
      </c>
      <c r="K13" s="174">
        <v>28.5</v>
      </c>
      <c r="L13" s="149" t="s">
        <v>55</v>
      </c>
      <c r="M13" s="103" t="s">
        <v>611</v>
      </c>
    </row>
    <row r="14" spans="2:13" ht="16.5" customHeight="1">
      <c r="B14" s="104" t="s">
        <v>792</v>
      </c>
      <c r="C14" s="177">
        <f t="shared" ref="C14:C16" si="1">IF(ISBLANK($B14),"",VLOOKUP($B14,$J$3:$L$55,2,FALSE))</f>
        <v>12</v>
      </c>
      <c r="D14" s="177" t="str">
        <f t="shared" ref="D14:D16" si="2">IF(ISBLANK($B14),"",VLOOKUP($B14,$J$3:$L$55,3,FALSE))</f>
        <v>per acre</v>
      </c>
      <c r="E14" s="250"/>
      <c r="F14" s="104">
        <v>1</v>
      </c>
      <c r="I14" s="103" t="s">
        <v>621</v>
      </c>
      <c r="J14" s="149" t="s">
        <v>627</v>
      </c>
      <c r="K14" s="174">
        <v>25.31</v>
      </c>
      <c r="L14" s="149" t="s">
        <v>55</v>
      </c>
      <c r="M14" s="103" t="s">
        <v>611</v>
      </c>
    </row>
    <row r="15" spans="2:13" ht="16.5" customHeight="1">
      <c r="B15" s="104"/>
      <c r="C15" s="177" t="str">
        <f t="shared" si="1"/>
        <v/>
      </c>
      <c r="D15" s="177" t="str">
        <f t="shared" si="2"/>
        <v/>
      </c>
      <c r="E15" s="250"/>
      <c r="F15" s="104"/>
      <c r="I15" s="103" t="s">
        <v>621</v>
      </c>
      <c r="J15" s="149" t="s">
        <v>628</v>
      </c>
      <c r="K15" s="174">
        <v>26.04</v>
      </c>
      <c r="L15" s="149" t="s">
        <v>55</v>
      </c>
      <c r="M15" s="103" t="s">
        <v>611</v>
      </c>
    </row>
    <row r="16" spans="2:13" ht="16.5" customHeight="1">
      <c r="B16" s="178"/>
      <c r="C16" s="179" t="str">
        <f t="shared" si="1"/>
        <v/>
      </c>
      <c r="D16" s="179" t="str">
        <f t="shared" si="2"/>
        <v/>
      </c>
      <c r="E16" s="251"/>
      <c r="F16" s="178"/>
      <c r="I16" s="103" t="s">
        <v>621</v>
      </c>
      <c r="J16" s="149" t="s">
        <v>629</v>
      </c>
      <c r="K16" s="174">
        <v>22.33</v>
      </c>
      <c r="L16" s="149" t="s">
        <v>55</v>
      </c>
      <c r="M16" s="103" t="s">
        <v>611</v>
      </c>
    </row>
    <row r="17" spans="2:13" ht="16.5" customHeight="1">
      <c r="I17" s="103" t="s">
        <v>621</v>
      </c>
      <c r="J17" s="149" t="s">
        <v>630</v>
      </c>
      <c r="K17" s="174">
        <v>24.77</v>
      </c>
      <c r="L17" s="149" t="s">
        <v>55</v>
      </c>
      <c r="M17" s="103" t="s">
        <v>611</v>
      </c>
    </row>
    <row r="18" spans="2:13" ht="16.5" customHeight="1">
      <c r="B18" s="357" t="s">
        <v>671</v>
      </c>
      <c r="C18" s="357"/>
      <c r="D18" s="357"/>
      <c r="E18" s="357"/>
      <c r="F18" s="357"/>
      <c r="I18" s="103" t="s">
        <v>621</v>
      </c>
      <c r="J18" s="149" t="s">
        <v>631</v>
      </c>
      <c r="K18" s="174">
        <v>24.81</v>
      </c>
      <c r="L18" s="149" t="s">
        <v>55</v>
      </c>
      <c r="M18" s="103" t="s">
        <v>611</v>
      </c>
    </row>
    <row r="19" spans="2:13" ht="16.5" customHeight="1">
      <c r="B19" s="175" t="s">
        <v>612</v>
      </c>
      <c r="C19" s="176" t="s">
        <v>613</v>
      </c>
      <c r="D19" s="176"/>
      <c r="E19" s="176" t="s">
        <v>808</v>
      </c>
      <c r="F19" s="176" t="s">
        <v>18</v>
      </c>
      <c r="I19" s="103" t="s">
        <v>621</v>
      </c>
      <c r="J19" s="149" t="s">
        <v>632</v>
      </c>
      <c r="K19" s="174">
        <v>29.07</v>
      </c>
      <c r="L19" s="149" t="s">
        <v>55</v>
      </c>
      <c r="M19" s="103" t="s">
        <v>611</v>
      </c>
    </row>
    <row r="20" spans="2:13" ht="16.5" customHeight="1">
      <c r="B20" s="104" t="s">
        <v>615</v>
      </c>
      <c r="C20" s="177">
        <f>IF(ISBLANK($B20),"",VLOOKUP($B20,$J$3:$L$55,2,FALSE))</f>
        <v>7.02</v>
      </c>
      <c r="D20" s="177" t="str">
        <f>IF(ISBLANK($B20),"",VLOOKUP($B20,$J$3:$L$55,3,FALSE))</f>
        <v>per acre</v>
      </c>
      <c r="E20" s="250"/>
      <c r="F20" s="104">
        <v>1</v>
      </c>
      <c r="I20" s="103" t="s">
        <v>621</v>
      </c>
      <c r="J20" s="149" t="s">
        <v>633</v>
      </c>
      <c r="K20" s="174">
        <v>27.89</v>
      </c>
      <c r="L20" s="149" t="s">
        <v>55</v>
      </c>
      <c r="M20" s="103" t="s">
        <v>611</v>
      </c>
    </row>
    <row r="21" spans="2:13" ht="16.5" customHeight="1">
      <c r="B21" s="104"/>
      <c r="C21" s="177" t="str">
        <f>IF(ISBLANK($B21),"",VLOOKUP($B21,$J$3:$L$55,2,FALSE))</f>
        <v/>
      </c>
      <c r="D21" s="177" t="str">
        <f t="shared" ref="D21:D23" si="3">IF(ISBLANK($B21),"",VLOOKUP($B21,$J$3:$L$55,3,FALSE))</f>
        <v/>
      </c>
      <c r="E21" s="250"/>
      <c r="F21" s="104">
        <v>2</v>
      </c>
      <c r="I21" s="103" t="s">
        <v>621</v>
      </c>
      <c r="J21" s="149" t="s">
        <v>634</v>
      </c>
      <c r="K21" s="174">
        <v>25.72</v>
      </c>
      <c r="L21" s="149" t="s">
        <v>55</v>
      </c>
      <c r="M21" s="103" t="s">
        <v>611</v>
      </c>
    </row>
    <row r="22" spans="2:13" ht="16.5" customHeight="1">
      <c r="B22" s="104"/>
      <c r="C22" s="177"/>
      <c r="D22" s="177"/>
      <c r="E22" s="250"/>
      <c r="F22" s="104"/>
      <c r="I22" s="103" t="s">
        <v>621</v>
      </c>
      <c r="J22" s="149" t="s">
        <v>635</v>
      </c>
      <c r="K22" s="174">
        <v>21</v>
      </c>
      <c r="L22" s="149" t="s">
        <v>55</v>
      </c>
      <c r="M22" s="103" t="s">
        <v>611</v>
      </c>
    </row>
    <row r="23" spans="2:13" ht="16.5" customHeight="1">
      <c r="B23" s="178"/>
      <c r="C23" s="179" t="str">
        <f>IF(ISBLANK(B23),"",VLOOKUP(B23,$J$3:$L$55,2,FALSE))</f>
        <v/>
      </c>
      <c r="D23" s="179" t="str">
        <f t="shared" si="3"/>
        <v/>
      </c>
      <c r="E23" s="251"/>
      <c r="F23" s="178"/>
      <c r="I23" s="103" t="s">
        <v>636</v>
      </c>
      <c r="J23" s="149" t="s">
        <v>615</v>
      </c>
      <c r="K23" s="174">
        <v>7.02</v>
      </c>
      <c r="L23" s="149" t="s">
        <v>55</v>
      </c>
      <c r="M23" s="103" t="s">
        <v>611</v>
      </c>
    </row>
    <row r="24" spans="2:13" ht="16.5" customHeight="1">
      <c r="I24" s="103" t="s">
        <v>636</v>
      </c>
      <c r="J24" s="149" t="s">
        <v>637</v>
      </c>
      <c r="K24" s="174">
        <v>10.06</v>
      </c>
      <c r="L24" s="149" t="s">
        <v>55</v>
      </c>
      <c r="M24" s="103" t="s">
        <v>611</v>
      </c>
    </row>
    <row r="25" spans="2:13" ht="16.5" customHeight="1">
      <c r="B25" s="357" t="s">
        <v>806</v>
      </c>
      <c r="C25" s="357"/>
      <c r="D25" s="357"/>
      <c r="E25" s="357"/>
      <c r="F25" s="357"/>
      <c r="I25" s="103" t="s">
        <v>636</v>
      </c>
      <c r="J25" s="149" t="s">
        <v>639</v>
      </c>
      <c r="K25" s="174">
        <v>9.93</v>
      </c>
      <c r="L25" s="149" t="s">
        <v>55</v>
      </c>
      <c r="M25" s="103" t="s">
        <v>611</v>
      </c>
    </row>
    <row r="26" spans="2:13" ht="16.5" customHeight="1">
      <c r="B26" s="175" t="s">
        <v>612</v>
      </c>
      <c r="C26" s="176" t="s">
        <v>613</v>
      </c>
      <c r="D26" s="176"/>
      <c r="E26" s="176" t="s">
        <v>808</v>
      </c>
      <c r="F26" s="176" t="s">
        <v>18</v>
      </c>
      <c r="I26" s="103" t="s">
        <v>636</v>
      </c>
      <c r="J26" s="149" t="s">
        <v>640</v>
      </c>
      <c r="K26" s="174">
        <v>7.25</v>
      </c>
      <c r="L26" s="149" t="s">
        <v>55</v>
      </c>
      <c r="M26" s="103" t="s">
        <v>611</v>
      </c>
    </row>
    <row r="27" spans="2:13" ht="16.5" customHeight="1">
      <c r="B27" s="104"/>
      <c r="C27" s="177" t="str">
        <f>IF(ISBLANK($B27),"",VLOOKUP($B27,$J$3:$L$55,2,FALSE))</f>
        <v/>
      </c>
      <c r="D27" s="177" t="str">
        <f>IF(ISBLANK($B27),"",VLOOKUP($B27,$J$3:$L$55,3,FALSE))</f>
        <v/>
      </c>
      <c r="E27" s="250"/>
      <c r="F27" s="104"/>
      <c r="I27" s="103" t="s">
        <v>636</v>
      </c>
      <c r="J27" s="149" t="s">
        <v>641</v>
      </c>
      <c r="K27" s="174">
        <v>7.81</v>
      </c>
      <c r="L27" s="149" t="s">
        <v>55</v>
      </c>
      <c r="M27" s="103" t="s">
        <v>611</v>
      </c>
    </row>
    <row r="28" spans="2:13" ht="16.5" customHeight="1">
      <c r="B28" s="104"/>
      <c r="C28" s="177" t="str">
        <f>IF(ISBLANK($B28),"",VLOOKUP($B28,$J$3:$L$55,2,FALSE))</f>
        <v/>
      </c>
      <c r="D28" s="177" t="str">
        <f t="shared" ref="D28:D30" si="4">IF(ISBLANK($B28),"",VLOOKUP($B28,$J$3:$L$55,3,FALSE))</f>
        <v/>
      </c>
      <c r="E28" s="250"/>
      <c r="F28" s="104"/>
      <c r="I28" s="103" t="s">
        <v>636</v>
      </c>
      <c r="J28" s="149" t="s">
        <v>791</v>
      </c>
      <c r="K28" s="174">
        <v>0.08</v>
      </c>
      <c r="L28" s="149" t="s">
        <v>661</v>
      </c>
      <c r="M28" s="103" t="s">
        <v>793</v>
      </c>
    </row>
    <row r="29" spans="2:13" ht="16.5" customHeight="1">
      <c r="B29" s="104"/>
      <c r="C29" s="177"/>
      <c r="D29" s="177"/>
      <c r="E29" s="250"/>
      <c r="F29" s="104"/>
      <c r="I29" s="103" t="s">
        <v>636</v>
      </c>
      <c r="J29" s="149" t="s">
        <v>792</v>
      </c>
      <c r="K29" s="174">
        <v>12</v>
      </c>
      <c r="L29" s="149" t="s">
        <v>55</v>
      </c>
      <c r="M29" s="103" t="s">
        <v>794</v>
      </c>
    </row>
    <row r="30" spans="2:13" ht="16.5" customHeight="1">
      <c r="B30" s="178"/>
      <c r="C30" s="179" t="str">
        <f>IF(ISBLANK(B30),"",VLOOKUP(B30,$J$3:$L$55,2,FALSE))</f>
        <v/>
      </c>
      <c r="D30" s="179" t="str">
        <f t="shared" si="4"/>
        <v/>
      </c>
      <c r="E30" s="251"/>
      <c r="F30" s="178"/>
      <c r="I30" s="103" t="s">
        <v>636</v>
      </c>
      <c r="J30" s="149" t="s">
        <v>642</v>
      </c>
      <c r="K30" s="174">
        <v>7.84</v>
      </c>
      <c r="L30" s="149" t="s">
        <v>55</v>
      </c>
      <c r="M30" s="103" t="s">
        <v>611</v>
      </c>
    </row>
    <row r="31" spans="2:13" ht="16.5" customHeight="1">
      <c r="I31" s="103" t="s">
        <v>636</v>
      </c>
      <c r="J31" s="149" t="s">
        <v>643</v>
      </c>
      <c r="K31" s="174">
        <v>7.9</v>
      </c>
      <c r="L31" s="149" t="s">
        <v>55</v>
      </c>
      <c r="M31" s="103" t="s">
        <v>611</v>
      </c>
    </row>
    <row r="32" spans="2:13" ht="16.5" customHeight="1">
      <c r="B32" s="357" t="s">
        <v>5</v>
      </c>
      <c r="C32" s="357"/>
      <c r="D32" s="357"/>
      <c r="E32" s="357"/>
      <c r="F32" s="357"/>
      <c r="I32" s="103" t="s">
        <v>636</v>
      </c>
      <c r="J32" s="149" t="s">
        <v>644</v>
      </c>
      <c r="K32" s="174">
        <v>18.53</v>
      </c>
      <c r="L32" s="149" t="s">
        <v>55</v>
      </c>
      <c r="M32" s="103" t="s">
        <v>611</v>
      </c>
    </row>
    <row r="33" spans="2:13" ht="16.5" customHeight="1">
      <c r="B33" s="175" t="s">
        <v>612</v>
      </c>
      <c r="C33" s="176" t="s">
        <v>613</v>
      </c>
      <c r="D33" s="176"/>
      <c r="E33" s="176" t="s">
        <v>808</v>
      </c>
      <c r="F33" s="176" t="s">
        <v>18</v>
      </c>
      <c r="I33" s="103" t="s">
        <v>636</v>
      </c>
      <c r="J33" s="149" t="s">
        <v>646</v>
      </c>
      <c r="K33" s="174">
        <v>27.5</v>
      </c>
      <c r="L33" s="149" t="s">
        <v>647</v>
      </c>
      <c r="M33" s="103" t="s">
        <v>611</v>
      </c>
    </row>
    <row r="34" spans="2:13" ht="16.5" customHeight="1">
      <c r="B34" s="104" t="s">
        <v>615</v>
      </c>
      <c r="C34" s="177">
        <f>IF(ISBLANK($B34),"",VLOOKUP($B34,$J$3:$L$55,2,FALSE))</f>
        <v>7.02</v>
      </c>
      <c r="D34" s="177" t="str">
        <f>IF(ISBLANK($B34),"",VLOOKUP($B34,$J$3:$L$55,3,FALSE))</f>
        <v>per acre</v>
      </c>
      <c r="E34" s="250"/>
      <c r="F34" s="104">
        <v>1</v>
      </c>
      <c r="I34" s="103" t="s">
        <v>636</v>
      </c>
      <c r="J34" s="149" t="s">
        <v>648</v>
      </c>
      <c r="K34" s="174">
        <v>8.44</v>
      </c>
      <c r="L34" s="149" t="s">
        <v>55</v>
      </c>
      <c r="M34" s="103" t="s">
        <v>611</v>
      </c>
    </row>
    <row r="35" spans="2:13" ht="16.5" customHeight="1">
      <c r="B35" s="104"/>
      <c r="C35" s="177" t="str">
        <f>IF(ISBLANK($B35),"",VLOOKUP($B35,$J$3:$L$55,2,FALSE))</f>
        <v/>
      </c>
      <c r="D35" s="177" t="str">
        <f t="shared" ref="D35:D37" si="5">IF(ISBLANK($B35),"",VLOOKUP($B35,$J$3:$L$55,3,FALSE))</f>
        <v/>
      </c>
      <c r="E35" s="250"/>
      <c r="F35" s="104">
        <v>1</v>
      </c>
      <c r="I35" s="103" t="s">
        <v>636</v>
      </c>
      <c r="J35" s="149" t="s">
        <v>649</v>
      </c>
      <c r="K35" s="174">
        <v>7.71</v>
      </c>
      <c r="L35" s="149" t="s">
        <v>55</v>
      </c>
      <c r="M35" s="103" t="s">
        <v>611</v>
      </c>
    </row>
    <row r="36" spans="2:13" ht="16.5" customHeight="1">
      <c r="B36" s="104"/>
      <c r="C36" s="177"/>
      <c r="D36" s="177"/>
      <c r="E36" s="250"/>
      <c r="F36" s="104"/>
      <c r="I36" s="103" t="s">
        <v>636</v>
      </c>
      <c r="J36" s="149" t="s">
        <v>650</v>
      </c>
      <c r="K36" s="174">
        <v>7.84</v>
      </c>
      <c r="L36" s="149" t="s">
        <v>55</v>
      </c>
      <c r="M36" s="103" t="s">
        <v>611</v>
      </c>
    </row>
    <row r="37" spans="2:13" ht="16.5" customHeight="1">
      <c r="B37" s="178"/>
      <c r="C37" s="180" t="str">
        <f>IF(ISBLANK(B37),"",VLOOKUP(B37,$J$3:$L$55,2,FALSE))</f>
        <v/>
      </c>
      <c r="D37" s="180" t="str">
        <f t="shared" si="5"/>
        <v/>
      </c>
      <c r="E37" s="252"/>
      <c r="F37" s="178"/>
      <c r="I37" s="103" t="s">
        <v>636</v>
      </c>
      <c r="J37" s="149" t="s">
        <v>645</v>
      </c>
      <c r="K37" s="174">
        <v>6.75</v>
      </c>
      <c r="L37" s="149" t="s">
        <v>55</v>
      </c>
      <c r="M37" s="103" t="s">
        <v>611</v>
      </c>
    </row>
    <row r="38" spans="2:13" ht="16.5" customHeight="1">
      <c r="I38" s="103" t="s">
        <v>651</v>
      </c>
      <c r="J38" s="149" t="s">
        <v>652</v>
      </c>
      <c r="K38" s="174">
        <v>43.29</v>
      </c>
      <c r="L38" s="149" t="s">
        <v>55</v>
      </c>
      <c r="M38" s="103" t="s">
        <v>611</v>
      </c>
    </row>
    <row r="39" spans="2:13" ht="16.5" customHeight="1">
      <c r="B39" s="357" t="s">
        <v>6</v>
      </c>
      <c r="C39" s="357"/>
      <c r="D39" s="357"/>
      <c r="E39" s="357"/>
      <c r="F39" s="357"/>
      <c r="I39" s="103" t="s">
        <v>651</v>
      </c>
      <c r="J39" s="149" t="s">
        <v>653</v>
      </c>
      <c r="K39" s="174">
        <v>39.42</v>
      </c>
      <c r="L39" s="149" t="s">
        <v>55</v>
      </c>
      <c r="M39" s="103" t="s">
        <v>611</v>
      </c>
    </row>
    <row r="40" spans="2:13" ht="16.5" customHeight="1">
      <c r="B40" s="175" t="s">
        <v>612</v>
      </c>
      <c r="C40" s="176" t="s">
        <v>613</v>
      </c>
      <c r="D40" s="176"/>
      <c r="E40" s="176" t="s">
        <v>808</v>
      </c>
      <c r="F40" s="176" t="s">
        <v>18</v>
      </c>
      <c r="I40" s="103" t="s">
        <v>651</v>
      </c>
      <c r="J40" s="149" t="s">
        <v>654</v>
      </c>
      <c r="K40" s="174">
        <v>41.13</v>
      </c>
      <c r="L40" s="149" t="s">
        <v>55</v>
      </c>
      <c r="M40" s="103" t="s">
        <v>611</v>
      </c>
    </row>
    <row r="41" spans="2:13" ht="16.5" customHeight="1">
      <c r="B41" s="104" t="s">
        <v>615</v>
      </c>
      <c r="C41" s="177">
        <f>IF(ISBLANK($B41),"",VLOOKUP($B41,$J$3:$L$55,2,FALSE))</f>
        <v>7.02</v>
      </c>
      <c r="D41" s="177" t="str">
        <f>IF(ISBLANK($B41),"",VLOOKUP($B41,$J$3:$L$55,3,FALSE))</f>
        <v>per acre</v>
      </c>
      <c r="E41" s="250"/>
      <c r="F41" s="104">
        <v>2</v>
      </c>
      <c r="I41" s="103" t="s">
        <v>651</v>
      </c>
      <c r="J41" s="149" t="s">
        <v>655</v>
      </c>
      <c r="K41" s="174">
        <v>32.5</v>
      </c>
      <c r="L41" s="149" t="s">
        <v>55</v>
      </c>
      <c r="M41" s="103" t="s">
        <v>611</v>
      </c>
    </row>
    <row r="42" spans="2:13" ht="16.5" customHeight="1">
      <c r="B42" s="104"/>
      <c r="C42" s="177" t="str">
        <f>IF(ISBLANK($B42),"",VLOOKUP($B42,$J$3:$L$55,2,FALSE))</f>
        <v/>
      </c>
      <c r="D42" s="177" t="str">
        <f t="shared" ref="D42:D44" si="6">IF(ISBLANK($B42),"",VLOOKUP($B42,$J$3:$L$55,3,FALSE))</f>
        <v/>
      </c>
      <c r="E42" s="250"/>
      <c r="F42" s="104"/>
      <c r="I42" s="103" t="s">
        <v>651</v>
      </c>
      <c r="J42" s="149" t="s">
        <v>656</v>
      </c>
      <c r="K42" s="174">
        <v>9.8000000000000007</v>
      </c>
      <c r="L42" s="149" t="s">
        <v>55</v>
      </c>
      <c r="M42" s="103" t="s">
        <v>611</v>
      </c>
    </row>
    <row r="43" spans="2:13" ht="16.5" customHeight="1">
      <c r="B43" s="104"/>
      <c r="C43" s="177"/>
      <c r="D43" s="177"/>
      <c r="E43" s="250"/>
      <c r="F43" s="104"/>
      <c r="I43" s="103" t="s">
        <v>651</v>
      </c>
      <c r="J43" s="149" t="s">
        <v>657</v>
      </c>
      <c r="K43" s="174">
        <v>0.16</v>
      </c>
      <c r="L43" s="149" t="s">
        <v>658</v>
      </c>
      <c r="M43" s="103" t="s">
        <v>611</v>
      </c>
    </row>
    <row r="44" spans="2:13" ht="16.5" customHeight="1">
      <c r="B44" s="178"/>
      <c r="C44" s="180" t="str">
        <f>IF(ISBLANK(B44),"",VLOOKUP(B44,$J$3:$L$55,2,FALSE))</f>
        <v/>
      </c>
      <c r="D44" s="180" t="str">
        <f t="shared" si="6"/>
        <v/>
      </c>
      <c r="E44" s="252"/>
      <c r="F44" s="178"/>
      <c r="I44" s="103" t="s">
        <v>651</v>
      </c>
      <c r="J44" s="149" t="s">
        <v>659</v>
      </c>
      <c r="K44" s="174">
        <v>0.28999999999999998</v>
      </c>
      <c r="L44" s="149" t="s">
        <v>658</v>
      </c>
      <c r="M44" s="103" t="s">
        <v>611</v>
      </c>
    </row>
    <row r="45" spans="2:13" ht="16.5" customHeight="1">
      <c r="I45" s="103" t="s">
        <v>651</v>
      </c>
      <c r="J45" s="149" t="s">
        <v>659</v>
      </c>
      <c r="K45" s="174">
        <v>4.07</v>
      </c>
      <c r="L45" s="149" t="s">
        <v>660</v>
      </c>
      <c r="M45" s="103" t="s">
        <v>611</v>
      </c>
    </row>
    <row r="46" spans="2:13" ht="16.5" hidden="1" customHeight="1">
      <c r="I46" s="103" t="s">
        <v>651</v>
      </c>
      <c r="J46" s="149" t="s">
        <v>662</v>
      </c>
      <c r="K46" s="174">
        <v>19</v>
      </c>
      <c r="L46" s="149" t="s">
        <v>55</v>
      </c>
      <c r="M46" s="103" t="s">
        <v>611</v>
      </c>
    </row>
    <row r="47" spans="2:13" ht="16.5" hidden="1" customHeight="1">
      <c r="I47" s="103" t="s">
        <v>651</v>
      </c>
      <c r="J47" s="149" t="s">
        <v>663</v>
      </c>
      <c r="K47" s="174">
        <v>9.25</v>
      </c>
      <c r="L47" s="149" t="s">
        <v>55</v>
      </c>
      <c r="M47" s="103" t="s">
        <v>611</v>
      </c>
    </row>
    <row r="48" spans="2:13" ht="16.5" hidden="1" customHeight="1">
      <c r="I48" s="103" t="s">
        <v>651</v>
      </c>
      <c r="J48" s="149" t="s">
        <v>664</v>
      </c>
      <c r="K48" s="174">
        <v>17.440000000000001</v>
      </c>
      <c r="L48" s="149" t="s">
        <v>665</v>
      </c>
      <c r="M48" s="103" t="s">
        <v>611</v>
      </c>
    </row>
    <row r="49" spans="9:13" ht="16.5" hidden="1" customHeight="1">
      <c r="I49" s="103" t="s">
        <v>651</v>
      </c>
      <c r="J49" s="149" t="s">
        <v>666</v>
      </c>
      <c r="K49" s="174">
        <v>29.86</v>
      </c>
      <c r="L49" s="149" t="s">
        <v>665</v>
      </c>
      <c r="M49" s="103" t="s">
        <v>611</v>
      </c>
    </row>
    <row r="50" spans="9:13" ht="16.5" hidden="1" customHeight="1">
      <c r="I50" s="103" t="s">
        <v>651</v>
      </c>
      <c r="J50" s="149" t="s">
        <v>626</v>
      </c>
      <c r="K50" s="174">
        <v>10</v>
      </c>
      <c r="L50" s="149" t="s">
        <v>665</v>
      </c>
      <c r="M50" s="103" t="s">
        <v>611</v>
      </c>
    </row>
    <row r="51" spans="9:13" ht="16.5" hidden="1" customHeight="1">
      <c r="I51" s="103" t="s">
        <v>651</v>
      </c>
      <c r="J51" s="149" t="s">
        <v>624</v>
      </c>
      <c r="K51" s="174">
        <v>6.5</v>
      </c>
      <c r="L51" s="149" t="s">
        <v>665</v>
      </c>
      <c r="M51" s="103" t="s">
        <v>611</v>
      </c>
    </row>
    <row r="52" spans="9:13" ht="16.5" hidden="1" customHeight="1">
      <c r="I52" s="103" t="s">
        <v>651</v>
      </c>
      <c r="J52" s="149" t="s">
        <v>667</v>
      </c>
      <c r="K52" s="174">
        <v>1.5</v>
      </c>
      <c r="L52" s="149" t="s">
        <v>665</v>
      </c>
      <c r="M52" s="103" t="s">
        <v>668</v>
      </c>
    </row>
    <row r="53" spans="9:13" ht="16.5" hidden="1" customHeight="1">
      <c r="I53" s="103" t="s">
        <v>651</v>
      </c>
      <c r="J53" s="149" t="s">
        <v>616</v>
      </c>
      <c r="K53" s="174">
        <v>0.9</v>
      </c>
      <c r="L53" s="149" t="s">
        <v>665</v>
      </c>
      <c r="M53" s="103" t="s">
        <v>669</v>
      </c>
    </row>
    <row r="54" spans="9:13" ht="16.5" hidden="1" customHeight="1">
      <c r="I54" s="103" t="s">
        <v>651</v>
      </c>
      <c r="J54" s="149" t="s">
        <v>638</v>
      </c>
      <c r="K54" s="174">
        <v>10</v>
      </c>
      <c r="L54" s="149" t="s">
        <v>647</v>
      </c>
      <c r="M54" s="103" t="s">
        <v>670</v>
      </c>
    </row>
    <row r="55" spans="9:13" ht="16.5" hidden="1" customHeight="1">
      <c r="J55" s="104" t="s">
        <v>394</v>
      </c>
      <c r="K55" s="181"/>
      <c r="L55" s="104" t="s">
        <v>55</v>
      </c>
    </row>
    <row r="60" spans="9:13" ht="15" hidden="1" customHeight="1"/>
    <row r="61" spans="9:13" ht="15" hidden="1" customHeight="1"/>
    <row r="62" spans="9:13" ht="15" hidden="1" customHeight="1"/>
    <row r="63" spans="9:13" ht="15" hidden="1" customHeight="1"/>
    <row r="64" spans="9:13" ht="15" hidden="1" customHeight="1"/>
    <row r="66" ht="14.25" hidden="1" customHeight="1"/>
  </sheetData>
  <protectedRanges>
    <protectedRange sqref="B6:B9 E6:F9 E13:F16 E20:F23 E27:F30 B27:B30 B20:B23 B13:B16 B34:B37 E34:F37 E41:F44 B41:B44" name="Grey edit cells"/>
  </protectedRanges>
  <mergeCells count="8">
    <mergeCell ref="B39:F39"/>
    <mergeCell ref="B25:F25"/>
    <mergeCell ref="B11:F11"/>
    <mergeCell ref="B1:F1"/>
    <mergeCell ref="B2:F3"/>
    <mergeCell ref="B4:F4"/>
    <mergeCell ref="B18:F18"/>
    <mergeCell ref="B32:F32"/>
  </mergeCells>
  <phoneticPr fontId="48" type="noConversion"/>
  <dataValidations count="1">
    <dataValidation type="list" allowBlank="1" showInputMessage="1" showErrorMessage="1" sqref="B27:B30 B13:B16 B6:B9 B20:B23 B41:B44 B34:B37" xr:uid="{AC18F60D-E2CF-4558-BEDD-D584CEE1E5DE}">
      <formula1>$J$4:$J$55</formula1>
    </dataValidation>
  </dataValidation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29D47-EF57-4DD8-97BA-DE4C2A0936DE}">
  <dimension ref="A1:WVP1247"/>
  <sheetViews>
    <sheetView workbookViewId="0">
      <selection activeCell="F31" sqref="F31"/>
    </sheetView>
  </sheetViews>
  <sheetFormatPr defaultColWidth="0" defaultRowHeight="16.5" zeroHeight="1"/>
  <cols>
    <col min="1" max="1" width="3.125" style="3" customWidth="1"/>
    <col min="2" max="2" width="50.5" style="3" customWidth="1"/>
    <col min="3" max="3" width="11.875" style="3" customWidth="1"/>
    <col min="4" max="4" width="10.5" style="3" customWidth="1"/>
    <col min="5" max="5" width="11" style="3" customWidth="1"/>
    <col min="6" max="6" width="12.625" style="3" customWidth="1"/>
    <col min="7" max="7" width="11.75" style="3" customWidth="1"/>
    <col min="8" max="8" width="11.875" style="3" customWidth="1"/>
    <col min="9" max="9" width="9" style="3" customWidth="1"/>
    <col min="10" max="13" width="8" style="3" hidden="1"/>
    <col min="14" max="14" width="38.75" style="3" hidden="1"/>
    <col min="15" max="257" width="8" style="3" hidden="1"/>
    <col min="258" max="258" width="28.125" style="3" hidden="1"/>
    <col min="259" max="259" width="8.125" style="3" hidden="1"/>
    <col min="260" max="260" width="9.125" style="3" hidden="1"/>
    <col min="261" max="261" width="9.75" style="3" hidden="1"/>
    <col min="262" max="262" width="11.125" style="3" hidden="1"/>
    <col min="263" max="263" width="10.375" style="3" hidden="1"/>
    <col min="264" max="264" width="10.5" style="3" hidden="1"/>
    <col min="265" max="513" width="8" style="3" hidden="1"/>
    <col min="514" max="514" width="28.125" style="3" hidden="1"/>
    <col min="515" max="515" width="8.125" style="3" hidden="1"/>
    <col min="516" max="516" width="9.125" style="3" hidden="1"/>
    <col min="517" max="517" width="9.75" style="3" hidden="1"/>
    <col min="518" max="518" width="11.125" style="3" hidden="1"/>
    <col min="519" max="519" width="10.375" style="3" hidden="1"/>
    <col min="520" max="520" width="10.5" style="3" hidden="1"/>
    <col min="521" max="769" width="8" style="3" hidden="1"/>
    <col min="770" max="770" width="28.125" style="3" hidden="1"/>
    <col min="771" max="771" width="8.125" style="3" hidden="1"/>
    <col min="772" max="772" width="9.125" style="3" hidden="1"/>
    <col min="773" max="773" width="9.75" style="3" hidden="1"/>
    <col min="774" max="774" width="11.125" style="3" hidden="1"/>
    <col min="775" max="775" width="10.375" style="3" hidden="1"/>
    <col min="776" max="776" width="10.5" style="3" hidden="1"/>
    <col min="777" max="1025" width="9" style="3" hidden="1"/>
    <col min="1026" max="1026" width="28.125" style="3" hidden="1"/>
    <col min="1027" max="1027" width="8.125" style="3" hidden="1"/>
    <col min="1028" max="1028" width="9.125" style="3" hidden="1"/>
    <col min="1029" max="1029" width="9.75" style="3" hidden="1"/>
    <col min="1030" max="1030" width="11.125" style="3" hidden="1"/>
    <col min="1031" max="1031" width="10.375" style="3" hidden="1"/>
    <col min="1032" max="1032" width="10.5" style="3" hidden="1"/>
    <col min="1033" max="1281" width="8" style="3" hidden="1"/>
    <col min="1282" max="1282" width="28.125" style="3" hidden="1"/>
    <col min="1283" max="1283" width="8.125" style="3" hidden="1"/>
    <col min="1284" max="1284" width="9.125" style="3" hidden="1"/>
    <col min="1285" max="1285" width="9.75" style="3" hidden="1"/>
    <col min="1286" max="1286" width="11.125" style="3" hidden="1"/>
    <col min="1287" max="1287" width="10.375" style="3" hidden="1"/>
    <col min="1288" max="1288" width="10.5" style="3" hidden="1"/>
    <col min="1289" max="1537" width="8" style="3" hidden="1"/>
    <col min="1538" max="1538" width="28.125" style="3" hidden="1"/>
    <col min="1539" max="1539" width="8.125" style="3" hidden="1"/>
    <col min="1540" max="1540" width="9.125" style="3" hidden="1"/>
    <col min="1541" max="1541" width="9.75" style="3" hidden="1"/>
    <col min="1542" max="1542" width="11.125" style="3" hidden="1"/>
    <col min="1543" max="1543" width="10.375" style="3" hidden="1"/>
    <col min="1544" max="1544" width="10.5" style="3" hidden="1"/>
    <col min="1545" max="1793" width="8" style="3" hidden="1"/>
    <col min="1794" max="1794" width="28.125" style="3" hidden="1"/>
    <col min="1795" max="1795" width="8.125" style="3" hidden="1"/>
    <col min="1796" max="1796" width="9.125" style="3" hidden="1"/>
    <col min="1797" max="1797" width="9.75" style="3" hidden="1"/>
    <col min="1798" max="1798" width="11.125" style="3" hidden="1"/>
    <col min="1799" max="1799" width="10.375" style="3" hidden="1"/>
    <col min="1800" max="1800" width="10.5" style="3" hidden="1"/>
    <col min="1801" max="2049" width="9" style="3" hidden="1"/>
    <col min="2050" max="2050" width="28.125" style="3" hidden="1"/>
    <col min="2051" max="2051" width="8.125" style="3" hidden="1"/>
    <col min="2052" max="2052" width="9.125" style="3" hidden="1"/>
    <col min="2053" max="2053" width="9.75" style="3" hidden="1"/>
    <col min="2054" max="2054" width="11.125" style="3" hidden="1"/>
    <col min="2055" max="2055" width="10.375" style="3" hidden="1"/>
    <col min="2056" max="2056" width="10.5" style="3" hidden="1"/>
    <col min="2057" max="2305" width="8" style="3" hidden="1"/>
    <col min="2306" max="2306" width="28.125" style="3" hidden="1"/>
    <col min="2307" max="2307" width="8.125" style="3" hidden="1"/>
    <col min="2308" max="2308" width="9.125" style="3" hidden="1"/>
    <col min="2309" max="2309" width="9.75" style="3" hidden="1"/>
    <col min="2310" max="2310" width="11.125" style="3" hidden="1"/>
    <col min="2311" max="2311" width="10.375" style="3" hidden="1"/>
    <col min="2312" max="2312" width="10.5" style="3" hidden="1"/>
    <col min="2313" max="2561" width="8" style="3" hidden="1"/>
    <col min="2562" max="2562" width="28.125" style="3" hidden="1"/>
    <col min="2563" max="2563" width="8.125" style="3" hidden="1"/>
    <col min="2564" max="2564" width="9.125" style="3" hidden="1"/>
    <col min="2565" max="2565" width="9.75" style="3" hidden="1"/>
    <col min="2566" max="2566" width="11.125" style="3" hidden="1"/>
    <col min="2567" max="2567" width="10.375" style="3" hidden="1"/>
    <col min="2568" max="2568" width="10.5" style="3" hidden="1"/>
    <col min="2569" max="2817" width="8" style="3" hidden="1"/>
    <col min="2818" max="2818" width="28.125" style="3" hidden="1"/>
    <col min="2819" max="2819" width="8.125" style="3" hidden="1"/>
    <col min="2820" max="2820" width="9.125" style="3" hidden="1"/>
    <col min="2821" max="2821" width="9.75" style="3" hidden="1"/>
    <col min="2822" max="2822" width="11.125" style="3" hidden="1"/>
    <col min="2823" max="2823" width="10.375" style="3" hidden="1"/>
    <col min="2824" max="2824" width="10.5" style="3" hidden="1"/>
    <col min="2825" max="3073" width="9" style="3" hidden="1"/>
    <col min="3074" max="3074" width="28.125" style="3" hidden="1"/>
    <col min="3075" max="3075" width="8.125" style="3" hidden="1"/>
    <col min="3076" max="3076" width="9.125" style="3" hidden="1"/>
    <col min="3077" max="3077" width="9.75" style="3" hidden="1"/>
    <col min="3078" max="3078" width="11.125" style="3" hidden="1"/>
    <col min="3079" max="3079" width="10.375" style="3" hidden="1"/>
    <col min="3080" max="3080" width="10.5" style="3" hidden="1"/>
    <col min="3081" max="3329" width="8" style="3" hidden="1"/>
    <col min="3330" max="3330" width="28.125" style="3" hidden="1"/>
    <col min="3331" max="3331" width="8.125" style="3" hidden="1"/>
    <col min="3332" max="3332" width="9.125" style="3" hidden="1"/>
    <col min="3333" max="3333" width="9.75" style="3" hidden="1"/>
    <col min="3334" max="3334" width="11.125" style="3" hidden="1"/>
    <col min="3335" max="3335" width="10.375" style="3" hidden="1"/>
    <col min="3336" max="3336" width="10.5" style="3" hidden="1"/>
    <col min="3337" max="3585" width="8" style="3" hidden="1"/>
    <col min="3586" max="3586" width="28.125" style="3" hidden="1"/>
    <col min="3587" max="3587" width="8.125" style="3" hidden="1"/>
    <col min="3588" max="3588" width="9.125" style="3" hidden="1"/>
    <col min="3589" max="3589" width="9.75" style="3" hidden="1"/>
    <col min="3590" max="3590" width="11.125" style="3" hidden="1"/>
    <col min="3591" max="3591" width="10.375" style="3" hidden="1"/>
    <col min="3592" max="3592" width="10.5" style="3" hidden="1"/>
    <col min="3593" max="3841" width="8" style="3" hidden="1"/>
    <col min="3842" max="3842" width="28.125" style="3" hidden="1"/>
    <col min="3843" max="3843" width="8.125" style="3" hidden="1"/>
    <col min="3844" max="3844" width="9.125" style="3" hidden="1"/>
    <col min="3845" max="3845" width="9.75" style="3" hidden="1"/>
    <col min="3846" max="3846" width="11.125" style="3" hidden="1"/>
    <col min="3847" max="3847" width="10.375" style="3" hidden="1"/>
    <col min="3848" max="3848" width="10.5" style="3" hidden="1"/>
    <col min="3849" max="4097" width="9" style="3" hidden="1"/>
    <col min="4098" max="4098" width="28.125" style="3" hidden="1"/>
    <col min="4099" max="4099" width="8.125" style="3" hidden="1"/>
    <col min="4100" max="4100" width="9.125" style="3" hidden="1"/>
    <col min="4101" max="4101" width="9.75" style="3" hidden="1"/>
    <col min="4102" max="4102" width="11.125" style="3" hidden="1"/>
    <col min="4103" max="4103" width="10.375" style="3" hidden="1"/>
    <col min="4104" max="4104" width="10.5" style="3" hidden="1"/>
    <col min="4105" max="4353" width="8" style="3" hidden="1"/>
    <col min="4354" max="4354" width="28.125" style="3" hidden="1"/>
    <col min="4355" max="4355" width="8.125" style="3" hidden="1"/>
    <col min="4356" max="4356" width="9.125" style="3" hidden="1"/>
    <col min="4357" max="4357" width="9.75" style="3" hidden="1"/>
    <col min="4358" max="4358" width="11.125" style="3" hidden="1"/>
    <col min="4359" max="4359" width="10.375" style="3" hidden="1"/>
    <col min="4360" max="4360" width="10.5" style="3" hidden="1"/>
    <col min="4361" max="4609" width="8" style="3" hidden="1"/>
    <col min="4610" max="4610" width="28.125" style="3" hidden="1"/>
    <col min="4611" max="4611" width="8.125" style="3" hidden="1"/>
    <col min="4612" max="4612" width="9.125" style="3" hidden="1"/>
    <col min="4613" max="4613" width="9.75" style="3" hidden="1"/>
    <col min="4614" max="4614" width="11.125" style="3" hidden="1"/>
    <col min="4615" max="4615" width="10.375" style="3" hidden="1"/>
    <col min="4616" max="4616" width="10.5" style="3" hidden="1"/>
    <col min="4617" max="4865" width="8" style="3" hidden="1"/>
    <col min="4866" max="4866" width="28.125" style="3" hidden="1"/>
    <col min="4867" max="4867" width="8.125" style="3" hidden="1"/>
    <col min="4868" max="4868" width="9.125" style="3" hidden="1"/>
    <col min="4869" max="4869" width="9.75" style="3" hidden="1"/>
    <col min="4870" max="4870" width="11.125" style="3" hidden="1"/>
    <col min="4871" max="4871" width="10.375" style="3" hidden="1"/>
    <col min="4872" max="4872" width="10.5" style="3" hidden="1"/>
    <col min="4873" max="5121" width="9" style="3" hidden="1"/>
    <col min="5122" max="5122" width="28.125" style="3" hidden="1"/>
    <col min="5123" max="5123" width="8.125" style="3" hidden="1"/>
    <col min="5124" max="5124" width="9.125" style="3" hidden="1"/>
    <col min="5125" max="5125" width="9.75" style="3" hidden="1"/>
    <col min="5126" max="5126" width="11.125" style="3" hidden="1"/>
    <col min="5127" max="5127" width="10.375" style="3" hidden="1"/>
    <col min="5128" max="5128" width="10.5" style="3" hidden="1"/>
    <col min="5129" max="5377" width="8" style="3" hidden="1"/>
    <col min="5378" max="5378" width="28.125" style="3" hidden="1"/>
    <col min="5379" max="5379" width="8.125" style="3" hidden="1"/>
    <col min="5380" max="5380" width="9.125" style="3" hidden="1"/>
    <col min="5381" max="5381" width="9.75" style="3" hidden="1"/>
    <col min="5382" max="5382" width="11.125" style="3" hidden="1"/>
    <col min="5383" max="5383" width="10.375" style="3" hidden="1"/>
    <col min="5384" max="5384" width="10.5" style="3" hidden="1"/>
    <col min="5385" max="5633" width="8" style="3" hidden="1"/>
    <col min="5634" max="5634" width="28.125" style="3" hidden="1"/>
    <col min="5635" max="5635" width="8.125" style="3" hidden="1"/>
    <col min="5636" max="5636" width="9.125" style="3" hidden="1"/>
    <col min="5637" max="5637" width="9.75" style="3" hidden="1"/>
    <col min="5638" max="5638" width="11.125" style="3" hidden="1"/>
    <col min="5639" max="5639" width="10.375" style="3" hidden="1"/>
    <col min="5640" max="5640" width="10.5" style="3" hidden="1"/>
    <col min="5641" max="5889" width="8" style="3" hidden="1"/>
    <col min="5890" max="5890" width="28.125" style="3" hidden="1"/>
    <col min="5891" max="5891" width="8.125" style="3" hidden="1"/>
    <col min="5892" max="5892" width="9.125" style="3" hidden="1"/>
    <col min="5893" max="5893" width="9.75" style="3" hidden="1"/>
    <col min="5894" max="5894" width="11.125" style="3" hidden="1"/>
    <col min="5895" max="5895" width="10.375" style="3" hidden="1"/>
    <col min="5896" max="5896" width="10.5" style="3" hidden="1"/>
    <col min="5897" max="6145" width="9" style="3" hidden="1"/>
    <col min="6146" max="6146" width="28.125" style="3" hidden="1"/>
    <col min="6147" max="6147" width="8.125" style="3" hidden="1"/>
    <col min="6148" max="6148" width="9.125" style="3" hidden="1"/>
    <col min="6149" max="6149" width="9.75" style="3" hidden="1"/>
    <col min="6150" max="6150" width="11.125" style="3" hidden="1"/>
    <col min="6151" max="6151" width="10.375" style="3" hidden="1"/>
    <col min="6152" max="6152" width="10.5" style="3" hidden="1"/>
    <col min="6153" max="6401" width="8" style="3" hidden="1"/>
    <col min="6402" max="6402" width="28.125" style="3" hidden="1"/>
    <col min="6403" max="6403" width="8.125" style="3" hidden="1"/>
    <col min="6404" max="6404" width="9.125" style="3" hidden="1"/>
    <col min="6405" max="6405" width="9.75" style="3" hidden="1"/>
    <col min="6406" max="6406" width="11.125" style="3" hidden="1"/>
    <col min="6407" max="6407" width="10.375" style="3" hidden="1"/>
    <col min="6408" max="6408" width="10.5" style="3" hidden="1"/>
    <col min="6409" max="6657" width="8" style="3" hidden="1"/>
    <col min="6658" max="6658" width="28.125" style="3" hidden="1"/>
    <col min="6659" max="6659" width="8.125" style="3" hidden="1"/>
    <col min="6660" max="6660" width="9.125" style="3" hidden="1"/>
    <col min="6661" max="6661" width="9.75" style="3" hidden="1"/>
    <col min="6662" max="6662" width="11.125" style="3" hidden="1"/>
    <col min="6663" max="6663" width="10.375" style="3" hidden="1"/>
    <col min="6664" max="6664" width="10.5" style="3" hidden="1"/>
    <col min="6665" max="6913" width="8" style="3" hidden="1"/>
    <col min="6914" max="6914" width="28.125" style="3" hidden="1"/>
    <col min="6915" max="6915" width="8.125" style="3" hidden="1"/>
    <col min="6916" max="6916" width="9.125" style="3" hidden="1"/>
    <col min="6917" max="6917" width="9.75" style="3" hidden="1"/>
    <col min="6918" max="6918" width="11.125" style="3" hidden="1"/>
    <col min="6919" max="6919" width="10.375" style="3" hidden="1"/>
    <col min="6920" max="6920" width="10.5" style="3" hidden="1"/>
    <col min="6921" max="7169" width="9" style="3" hidden="1"/>
    <col min="7170" max="7170" width="28.125" style="3" hidden="1"/>
    <col min="7171" max="7171" width="8.125" style="3" hidden="1"/>
    <col min="7172" max="7172" width="9.125" style="3" hidden="1"/>
    <col min="7173" max="7173" width="9.75" style="3" hidden="1"/>
    <col min="7174" max="7174" width="11.125" style="3" hidden="1"/>
    <col min="7175" max="7175" width="10.375" style="3" hidden="1"/>
    <col min="7176" max="7176" width="10.5" style="3" hidden="1"/>
    <col min="7177" max="7425" width="8" style="3" hidden="1"/>
    <col min="7426" max="7426" width="28.125" style="3" hidden="1"/>
    <col min="7427" max="7427" width="8.125" style="3" hidden="1"/>
    <col min="7428" max="7428" width="9.125" style="3" hidden="1"/>
    <col min="7429" max="7429" width="9.75" style="3" hidden="1"/>
    <col min="7430" max="7430" width="11.125" style="3" hidden="1"/>
    <col min="7431" max="7431" width="10.375" style="3" hidden="1"/>
    <col min="7432" max="7432" width="10.5" style="3" hidden="1"/>
    <col min="7433" max="7681" width="8" style="3" hidden="1"/>
    <col min="7682" max="7682" width="28.125" style="3" hidden="1"/>
    <col min="7683" max="7683" width="8.125" style="3" hidden="1"/>
    <col min="7684" max="7684" width="9.125" style="3" hidden="1"/>
    <col min="7685" max="7685" width="9.75" style="3" hidden="1"/>
    <col min="7686" max="7686" width="11.125" style="3" hidden="1"/>
    <col min="7687" max="7687" width="10.375" style="3" hidden="1"/>
    <col min="7688" max="7688" width="10.5" style="3" hidden="1"/>
    <col min="7689" max="7937" width="8" style="3" hidden="1"/>
    <col min="7938" max="7938" width="28.125" style="3" hidden="1"/>
    <col min="7939" max="7939" width="8.125" style="3" hidden="1"/>
    <col min="7940" max="7940" width="9.125" style="3" hidden="1"/>
    <col min="7941" max="7941" width="9.75" style="3" hidden="1"/>
    <col min="7942" max="7942" width="11.125" style="3" hidden="1"/>
    <col min="7943" max="7943" width="10.375" style="3" hidden="1"/>
    <col min="7944" max="7944" width="10.5" style="3" hidden="1"/>
    <col min="7945" max="8193" width="9" style="3" hidden="1"/>
    <col min="8194" max="8194" width="28.125" style="3" hidden="1"/>
    <col min="8195" max="8195" width="8.125" style="3" hidden="1"/>
    <col min="8196" max="8196" width="9.125" style="3" hidden="1"/>
    <col min="8197" max="8197" width="9.75" style="3" hidden="1"/>
    <col min="8198" max="8198" width="11.125" style="3" hidden="1"/>
    <col min="8199" max="8199" width="10.375" style="3" hidden="1"/>
    <col min="8200" max="8200" width="10.5" style="3" hidden="1"/>
    <col min="8201" max="8449" width="8" style="3" hidden="1"/>
    <col min="8450" max="8450" width="28.125" style="3" hidden="1"/>
    <col min="8451" max="8451" width="8.125" style="3" hidden="1"/>
    <col min="8452" max="8452" width="9.125" style="3" hidden="1"/>
    <col min="8453" max="8453" width="9.75" style="3" hidden="1"/>
    <col min="8454" max="8454" width="11.125" style="3" hidden="1"/>
    <col min="8455" max="8455" width="10.375" style="3" hidden="1"/>
    <col min="8456" max="8456" width="10.5" style="3" hidden="1"/>
    <col min="8457" max="8705" width="8" style="3" hidden="1"/>
    <col min="8706" max="8706" width="28.125" style="3" hidden="1"/>
    <col min="8707" max="8707" width="8.125" style="3" hidden="1"/>
    <col min="8708" max="8708" width="9.125" style="3" hidden="1"/>
    <col min="8709" max="8709" width="9.75" style="3" hidden="1"/>
    <col min="8710" max="8710" width="11.125" style="3" hidden="1"/>
    <col min="8711" max="8711" width="10.375" style="3" hidden="1"/>
    <col min="8712" max="8712" width="10.5" style="3" hidden="1"/>
    <col min="8713" max="8961" width="8" style="3" hidden="1"/>
    <col min="8962" max="8962" width="28.125" style="3" hidden="1"/>
    <col min="8963" max="8963" width="8.125" style="3" hidden="1"/>
    <col min="8964" max="8964" width="9.125" style="3" hidden="1"/>
    <col min="8965" max="8965" width="9.75" style="3" hidden="1"/>
    <col min="8966" max="8966" width="11.125" style="3" hidden="1"/>
    <col min="8967" max="8967" width="10.375" style="3" hidden="1"/>
    <col min="8968" max="8968" width="10.5" style="3" hidden="1"/>
    <col min="8969" max="9217" width="9" style="3" hidden="1"/>
    <col min="9218" max="9218" width="28.125" style="3" hidden="1"/>
    <col min="9219" max="9219" width="8.125" style="3" hidden="1"/>
    <col min="9220" max="9220" width="9.125" style="3" hidden="1"/>
    <col min="9221" max="9221" width="9.75" style="3" hidden="1"/>
    <col min="9222" max="9222" width="11.125" style="3" hidden="1"/>
    <col min="9223" max="9223" width="10.375" style="3" hidden="1"/>
    <col min="9224" max="9224" width="10.5" style="3" hidden="1"/>
    <col min="9225" max="9473" width="8" style="3" hidden="1"/>
    <col min="9474" max="9474" width="28.125" style="3" hidden="1"/>
    <col min="9475" max="9475" width="8.125" style="3" hidden="1"/>
    <col min="9476" max="9476" width="9.125" style="3" hidden="1"/>
    <col min="9477" max="9477" width="9.75" style="3" hidden="1"/>
    <col min="9478" max="9478" width="11.125" style="3" hidden="1"/>
    <col min="9479" max="9479" width="10.375" style="3" hidden="1"/>
    <col min="9480" max="9480" width="10.5" style="3" hidden="1"/>
    <col min="9481" max="9729" width="8" style="3" hidden="1"/>
    <col min="9730" max="9730" width="28.125" style="3" hidden="1"/>
    <col min="9731" max="9731" width="8.125" style="3" hidden="1"/>
    <col min="9732" max="9732" width="9.125" style="3" hidden="1"/>
    <col min="9733" max="9733" width="9.75" style="3" hidden="1"/>
    <col min="9734" max="9734" width="11.125" style="3" hidden="1"/>
    <col min="9735" max="9735" width="10.375" style="3" hidden="1"/>
    <col min="9736" max="9736" width="10.5" style="3" hidden="1"/>
    <col min="9737" max="9985" width="8" style="3" hidden="1"/>
    <col min="9986" max="9986" width="28.125" style="3" hidden="1"/>
    <col min="9987" max="9987" width="8.125" style="3" hidden="1"/>
    <col min="9988" max="9988" width="9.125" style="3" hidden="1"/>
    <col min="9989" max="9989" width="9.75" style="3" hidden="1"/>
    <col min="9990" max="9990" width="11.125" style="3" hidden="1"/>
    <col min="9991" max="9991" width="10.375" style="3" hidden="1"/>
    <col min="9992" max="9992" width="10.5" style="3" hidden="1"/>
    <col min="9993" max="10241" width="9" style="3" hidden="1"/>
    <col min="10242" max="10242" width="28.125" style="3" hidden="1"/>
    <col min="10243" max="10243" width="8.125" style="3" hidden="1"/>
    <col min="10244" max="10244" width="9.125" style="3" hidden="1"/>
    <col min="10245" max="10245" width="9.75" style="3" hidden="1"/>
    <col min="10246" max="10246" width="11.125" style="3" hidden="1"/>
    <col min="10247" max="10247" width="10.375" style="3" hidden="1"/>
    <col min="10248" max="10248" width="10.5" style="3" hidden="1"/>
    <col min="10249" max="10497" width="8" style="3" hidden="1"/>
    <col min="10498" max="10498" width="28.125" style="3" hidden="1"/>
    <col min="10499" max="10499" width="8.125" style="3" hidden="1"/>
    <col min="10500" max="10500" width="9.125" style="3" hidden="1"/>
    <col min="10501" max="10501" width="9.75" style="3" hidden="1"/>
    <col min="10502" max="10502" width="11.125" style="3" hidden="1"/>
    <col min="10503" max="10503" width="10.375" style="3" hidden="1"/>
    <col min="10504" max="10504" width="10.5" style="3" hidden="1"/>
    <col min="10505" max="10753" width="8" style="3" hidden="1"/>
    <col min="10754" max="10754" width="28.125" style="3" hidden="1"/>
    <col min="10755" max="10755" width="8.125" style="3" hidden="1"/>
    <col min="10756" max="10756" width="9.125" style="3" hidden="1"/>
    <col min="10757" max="10757" width="9.75" style="3" hidden="1"/>
    <col min="10758" max="10758" width="11.125" style="3" hidden="1"/>
    <col min="10759" max="10759" width="10.375" style="3" hidden="1"/>
    <col min="10760" max="10760" width="10.5" style="3" hidden="1"/>
    <col min="10761" max="11009" width="8" style="3" hidden="1"/>
    <col min="11010" max="11010" width="28.125" style="3" hidden="1"/>
    <col min="11011" max="11011" width="8.125" style="3" hidden="1"/>
    <col min="11012" max="11012" width="9.125" style="3" hidden="1"/>
    <col min="11013" max="11013" width="9.75" style="3" hidden="1"/>
    <col min="11014" max="11014" width="11.125" style="3" hidden="1"/>
    <col min="11015" max="11015" width="10.375" style="3" hidden="1"/>
    <col min="11016" max="11016" width="10.5" style="3" hidden="1"/>
    <col min="11017" max="11265" width="9" style="3" hidden="1"/>
    <col min="11266" max="11266" width="28.125" style="3" hidden="1"/>
    <col min="11267" max="11267" width="8.125" style="3" hidden="1"/>
    <col min="11268" max="11268" width="9.125" style="3" hidden="1"/>
    <col min="11269" max="11269" width="9.75" style="3" hidden="1"/>
    <col min="11270" max="11270" width="11.125" style="3" hidden="1"/>
    <col min="11271" max="11271" width="10.375" style="3" hidden="1"/>
    <col min="11272" max="11272" width="10.5" style="3" hidden="1"/>
    <col min="11273" max="11521" width="8" style="3" hidden="1"/>
    <col min="11522" max="11522" width="28.125" style="3" hidden="1"/>
    <col min="11523" max="11523" width="8.125" style="3" hidden="1"/>
    <col min="11524" max="11524" width="9.125" style="3" hidden="1"/>
    <col min="11525" max="11525" width="9.75" style="3" hidden="1"/>
    <col min="11526" max="11526" width="11.125" style="3" hidden="1"/>
    <col min="11527" max="11527" width="10.375" style="3" hidden="1"/>
    <col min="11528" max="11528" width="10.5" style="3" hidden="1"/>
    <col min="11529" max="11777" width="8" style="3" hidden="1"/>
    <col min="11778" max="11778" width="28.125" style="3" hidden="1"/>
    <col min="11779" max="11779" width="8.125" style="3" hidden="1"/>
    <col min="11780" max="11780" width="9.125" style="3" hidden="1"/>
    <col min="11781" max="11781" width="9.75" style="3" hidden="1"/>
    <col min="11782" max="11782" width="11.125" style="3" hidden="1"/>
    <col min="11783" max="11783" width="10.375" style="3" hidden="1"/>
    <col min="11784" max="11784" width="10.5" style="3" hidden="1"/>
    <col min="11785" max="12033" width="8" style="3" hidden="1"/>
    <col min="12034" max="12034" width="28.125" style="3" hidden="1"/>
    <col min="12035" max="12035" width="8.125" style="3" hidden="1"/>
    <col min="12036" max="12036" width="9.125" style="3" hidden="1"/>
    <col min="12037" max="12037" width="9.75" style="3" hidden="1"/>
    <col min="12038" max="12038" width="11.125" style="3" hidden="1"/>
    <col min="12039" max="12039" width="10.375" style="3" hidden="1"/>
    <col min="12040" max="12040" width="10.5" style="3" hidden="1"/>
    <col min="12041" max="12289" width="9" style="3" hidden="1"/>
    <col min="12290" max="12290" width="28.125" style="3" hidden="1"/>
    <col min="12291" max="12291" width="8.125" style="3" hidden="1"/>
    <col min="12292" max="12292" width="9.125" style="3" hidden="1"/>
    <col min="12293" max="12293" width="9.75" style="3" hidden="1"/>
    <col min="12294" max="12294" width="11.125" style="3" hidden="1"/>
    <col min="12295" max="12295" width="10.375" style="3" hidden="1"/>
    <col min="12296" max="12296" width="10.5" style="3" hidden="1"/>
    <col min="12297" max="12545" width="8" style="3" hidden="1"/>
    <col min="12546" max="12546" width="28.125" style="3" hidden="1"/>
    <col min="12547" max="12547" width="8.125" style="3" hidden="1"/>
    <col min="12548" max="12548" width="9.125" style="3" hidden="1"/>
    <col min="12549" max="12549" width="9.75" style="3" hidden="1"/>
    <col min="12550" max="12550" width="11.125" style="3" hidden="1"/>
    <col min="12551" max="12551" width="10.375" style="3" hidden="1"/>
    <col min="12552" max="12552" width="10.5" style="3" hidden="1"/>
    <col min="12553" max="12801" width="8" style="3" hidden="1"/>
    <col min="12802" max="12802" width="28.125" style="3" hidden="1"/>
    <col min="12803" max="12803" width="8.125" style="3" hidden="1"/>
    <col min="12804" max="12804" width="9.125" style="3" hidden="1"/>
    <col min="12805" max="12805" width="9.75" style="3" hidden="1"/>
    <col min="12806" max="12806" width="11.125" style="3" hidden="1"/>
    <col min="12807" max="12807" width="10.375" style="3" hidden="1"/>
    <col min="12808" max="12808" width="10.5" style="3" hidden="1"/>
    <col min="12809" max="13057" width="8" style="3" hidden="1"/>
    <col min="13058" max="13058" width="28.125" style="3" hidden="1"/>
    <col min="13059" max="13059" width="8.125" style="3" hidden="1"/>
    <col min="13060" max="13060" width="9.125" style="3" hidden="1"/>
    <col min="13061" max="13061" width="9.75" style="3" hidden="1"/>
    <col min="13062" max="13062" width="11.125" style="3" hidden="1"/>
    <col min="13063" max="13063" width="10.375" style="3" hidden="1"/>
    <col min="13064" max="13064" width="10.5" style="3" hidden="1"/>
    <col min="13065" max="13313" width="9" style="3" hidden="1"/>
    <col min="13314" max="13314" width="28.125" style="3" hidden="1"/>
    <col min="13315" max="13315" width="8.125" style="3" hidden="1"/>
    <col min="13316" max="13316" width="9.125" style="3" hidden="1"/>
    <col min="13317" max="13317" width="9.75" style="3" hidden="1"/>
    <col min="13318" max="13318" width="11.125" style="3" hidden="1"/>
    <col min="13319" max="13319" width="10.375" style="3" hidden="1"/>
    <col min="13320" max="13320" width="10.5" style="3" hidden="1"/>
    <col min="13321" max="13569" width="8" style="3" hidden="1"/>
    <col min="13570" max="13570" width="28.125" style="3" hidden="1"/>
    <col min="13571" max="13571" width="8.125" style="3" hidden="1"/>
    <col min="13572" max="13572" width="9.125" style="3" hidden="1"/>
    <col min="13573" max="13573" width="9.75" style="3" hidden="1"/>
    <col min="13574" max="13574" width="11.125" style="3" hidden="1"/>
    <col min="13575" max="13575" width="10.375" style="3" hidden="1"/>
    <col min="13576" max="13576" width="10.5" style="3" hidden="1"/>
    <col min="13577" max="13825" width="8" style="3" hidden="1"/>
    <col min="13826" max="13826" width="28.125" style="3" hidden="1"/>
    <col min="13827" max="13827" width="8.125" style="3" hidden="1"/>
    <col min="13828" max="13828" width="9.125" style="3" hidden="1"/>
    <col min="13829" max="13829" width="9.75" style="3" hidden="1"/>
    <col min="13830" max="13830" width="11.125" style="3" hidden="1"/>
    <col min="13831" max="13831" width="10.375" style="3" hidden="1"/>
    <col min="13832" max="13832" width="10.5" style="3" hidden="1"/>
    <col min="13833" max="14081" width="8" style="3" hidden="1"/>
    <col min="14082" max="14082" width="28.125" style="3" hidden="1"/>
    <col min="14083" max="14083" width="8.125" style="3" hidden="1"/>
    <col min="14084" max="14084" width="9.125" style="3" hidden="1"/>
    <col min="14085" max="14085" width="9.75" style="3" hidden="1"/>
    <col min="14086" max="14086" width="11.125" style="3" hidden="1"/>
    <col min="14087" max="14087" width="10.375" style="3" hidden="1"/>
    <col min="14088" max="14088" width="10.5" style="3" hidden="1"/>
    <col min="14089" max="14337" width="9" style="3" hidden="1"/>
    <col min="14338" max="14338" width="28.125" style="3" hidden="1"/>
    <col min="14339" max="14339" width="8.125" style="3" hidden="1"/>
    <col min="14340" max="14340" width="9.125" style="3" hidden="1"/>
    <col min="14341" max="14341" width="9.75" style="3" hidden="1"/>
    <col min="14342" max="14342" width="11.125" style="3" hidden="1"/>
    <col min="14343" max="14343" width="10.375" style="3" hidden="1"/>
    <col min="14344" max="14344" width="10.5" style="3" hidden="1"/>
    <col min="14345" max="14593" width="8" style="3" hidden="1"/>
    <col min="14594" max="14594" width="28.125" style="3" hidden="1"/>
    <col min="14595" max="14595" width="8.125" style="3" hidden="1"/>
    <col min="14596" max="14596" width="9.125" style="3" hidden="1"/>
    <col min="14597" max="14597" width="9.75" style="3" hidden="1"/>
    <col min="14598" max="14598" width="11.125" style="3" hidden="1"/>
    <col min="14599" max="14599" width="10.375" style="3" hidden="1"/>
    <col min="14600" max="14600" width="10.5" style="3" hidden="1"/>
    <col min="14601" max="14849" width="8" style="3" hidden="1"/>
    <col min="14850" max="14850" width="28.125" style="3" hidden="1"/>
    <col min="14851" max="14851" width="8.125" style="3" hidden="1"/>
    <col min="14852" max="14852" width="9.125" style="3" hidden="1"/>
    <col min="14853" max="14853" width="9.75" style="3" hidden="1"/>
    <col min="14854" max="14854" width="11.125" style="3" hidden="1"/>
    <col min="14855" max="14855" width="10.375" style="3" hidden="1"/>
    <col min="14856" max="14856" width="10.5" style="3" hidden="1"/>
    <col min="14857" max="15105" width="8" style="3" hidden="1"/>
    <col min="15106" max="15106" width="28.125" style="3" hidden="1"/>
    <col min="15107" max="15107" width="8.125" style="3" hidden="1"/>
    <col min="15108" max="15108" width="9.125" style="3" hidden="1"/>
    <col min="15109" max="15109" width="9.75" style="3" hidden="1"/>
    <col min="15110" max="15110" width="11.125" style="3" hidden="1"/>
    <col min="15111" max="15111" width="10.375" style="3" hidden="1"/>
    <col min="15112" max="15112" width="10.5" style="3" hidden="1"/>
    <col min="15113" max="15361" width="9" style="3" hidden="1"/>
    <col min="15362" max="15362" width="28.125" style="3" hidden="1"/>
    <col min="15363" max="15363" width="8.125" style="3" hidden="1"/>
    <col min="15364" max="15364" width="9.125" style="3" hidden="1"/>
    <col min="15365" max="15365" width="9.75" style="3" hidden="1"/>
    <col min="15366" max="15366" width="11.125" style="3" hidden="1"/>
    <col min="15367" max="15367" width="10.375" style="3" hidden="1"/>
    <col min="15368" max="15368" width="10.5" style="3" hidden="1"/>
    <col min="15369" max="15617" width="8" style="3" hidden="1"/>
    <col min="15618" max="15618" width="28.125" style="3" hidden="1"/>
    <col min="15619" max="15619" width="8.125" style="3" hidden="1"/>
    <col min="15620" max="15620" width="9.125" style="3" hidden="1"/>
    <col min="15621" max="15621" width="9.75" style="3" hidden="1"/>
    <col min="15622" max="15622" width="11.125" style="3" hidden="1"/>
    <col min="15623" max="15623" width="10.375" style="3" hidden="1"/>
    <col min="15624" max="15624" width="10.5" style="3" hidden="1"/>
    <col min="15625" max="15873" width="8" style="3" hidden="1"/>
    <col min="15874" max="15874" width="28.125" style="3" hidden="1"/>
    <col min="15875" max="15875" width="8.125" style="3" hidden="1"/>
    <col min="15876" max="15876" width="9.125" style="3" hidden="1"/>
    <col min="15877" max="15877" width="9.75" style="3" hidden="1"/>
    <col min="15878" max="15878" width="11.125" style="3" hidden="1"/>
    <col min="15879" max="15879" width="10.375" style="3" hidden="1"/>
    <col min="15880" max="15880" width="10.5" style="3" hidden="1"/>
    <col min="15881" max="16129" width="8" style="3" hidden="1"/>
    <col min="16130" max="16130" width="28.125" style="3" hidden="1"/>
    <col min="16131" max="16131" width="8.125" style="3" hidden="1"/>
    <col min="16132" max="16132" width="9.125" style="3" hidden="1"/>
    <col min="16133" max="16133" width="9.75" style="3" hidden="1"/>
    <col min="16134" max="16134" width="11.125" style="3" hidden="1"/>
    <col min="16135" max="16135" width="10.375" style="3" hidden="1"/>
    <col min="16136" max="16136" width="10.5" style="3" hidden="1"/>
    <col min="16137" max="16384" width="9" style="3" hidden="1"/>
  </cols>
  <sheetData>
    <row r="1" spans="2:8" ht="15.75" customHeight="1" thickBot="1">
      <c r="B1" s="3" t="s">
        <v>31</v>
      </c>
      <c r="F1" s="4" t="s">
        <v>32</v>
      </c>
    </row>
    <row r="2" spans="2:8" hidden="1">
      <c r="F2" s="4"/>
    </row>
    <row r="3" spans="2:8" ht="20.25" customHeight="1">
      <c r="B3" s="364" t="s">
        <v>818</v>
      </c>
      <c r="C3" s="365"/>
      <c r="D3" s="365"/>
      <c r="E3" s="365"/>
      <c r="F3" s="366"/>
      <c r="G3" s="19"/>
      <c r="H3" s="35"/>
    </row>
    <row r="4" spans="2:8" ht="6" customHeight="1">
      <c r="B4" s="5"/>
      <c r="C4" s="11"/>
      <c r="E4" s="11"/>
      <c r="F4" s="16"/>
      <c r="G4" s="19"/>
      <c r="H4" s="19"/>
    </row>
    <row r="5" spans="2:8">
      <c r="B5" s="80" t="s">
        <v>408</v>
      </c>
      <c r="C5" s="81" t="s">
        <v>7</v>
      </c>
      <c r="D5" s="81" t="s">
        <v>12</v>
      </c>
      <c r="E5" s="82" t="s">
        <v>33</v>
      </c>
      <c r="F5" s="37" t="s">
        <v>34</v>
      </c>
      <c r="G5" s="19"/>
      <c r="H5" s="19"/>
    </row>
    <row r="6" spans="2:8">
      <c r="B6" s="8" t="s">
        <v>35</v>
      </c>
      <c r="C6" s="9" t="s">
        <v>36</v>
      </c>
      <c r="D6" s="74">
        <f>'Input quantities'!C5</f>
        <v>168</v>
      </c>
      <c r="E6" s="11">
        <f>'Input quantities'!C7</f>
        <v>4.2300000000000004</v>
      </c>
      <c r="F6" s="13">
        <f>D6*E6</f>
        <v>710.6400000000001</v>
      </c>
      <c r="G6" s="102" t="s">
        <v>73</v>
      </c>
      <c r="H6" s="102" t="s">
        <v>73</v>
      </c>
    </row>
    <row r="7" spans="2:8">
      <c r="B7" s="8" t="s">
        <v>37</v>
      </c>
      <c r="C7" s="75"/>
      <c r="D7" s="75">
        <v>0</v>
      </c>
      <c r="E7" s="76">
        <v>0</v>
      </c>
      <c r="F7" s="13">
        <f>D7*E7</f>
        <v>0</v>
      </c>
      <c r="G7" s="36"/>
      <c r="H7" s="36"/>
    </row>
    <row r="8" spans="2:8">
      <c r="B8" s="14" t="s">
        <v>38</v>
      </c>
      <c r="C8" s="11"/>
      <c r="D8" s="89"/>
      <c r="E8" s="11"/>
      <c r="F8" s="17">
        <v>15</v>
      </c>
      <c r="G8" s="36"/>
      <c r="H8" s="36"/>
    </row>
    <row r="9" spans="2:8">
      <c r="B9" s="14" t="s">
        <v>39</v>
      </c>
      <c r="C9" s="11"/>
      <c r="D9" s="89"/>
      <c r="E9" s="11"/>
      <c r="F9" s="92">
        <v>0</v>
      </c>
      <c r="G9" s="36"/>
      <c r="H9" s="36"/>
    </row>
    <row r="10" spans="2:8">
      <c r="B10" s="86" t="s">
        <v>413</v>
      </c>
      <c r="C10" s="6"/>
      <c r="D10" s="20"/>
      <c r="E10" s="20"/>
      <c r="F10" s="87">
        <f>SUM(F6:F9)</f>
        <v>725.6400000000001</v>
      </c>
      <c r="G10" s="11"/>
      <c r="H10" s="11"/>
    </row>
    <row r="11" spans="2:8">
      <c r="B11" s="10"/>
      <c r="C11" s="11"/>
      <c r="D11" s="12"/>
      <c r="E11" s="11"/>
      <c r="F11" s="13"/>
      <c r="G11" s="11"/>
      <c r="H11" s="11"/>
    </row>
    <row r="12" spans="2:8">
      <c r="B12" s="83" t="s">
        <v>409</v>
      </c>
      <c r="C12" s="93" t="s">
        <v>40</v>
      </c>
      <c r="D12" s="93" t="s">
        <v>33</v>
      </c>
      <c r="E12" s="11"/>
      <c r="F12" s="13"/>
      <c r="G12" s="38"/>
      <c r="H12" s="38"/>
    </row>
    <row r="13" spans="2:8">
      <c r="B13" s="14" t="s">
        <v>23</v>
      </c>
      <c r="C13" s="94">
        <f>'Input quantities'!C11</f>
        <v>30000</v>
      </c>
      <c r="D13" s="78">
        <f>'Input prices'!E15</f>
        <v>265</v>
      </c>
      <c r="F13" s="13">
        <f>D13*C13/'Input quantities'!C10</f>
        <v>99.375</v>
      </c>
      <c r="G13" s="11"/>
      <c r="H13" s="11"/>
    </row>
    <row r="14" spans="2:8">
      <c r="B14" s="14" t="s">
        <v>41</v>
      </c>
      <c r="C14" s="77"/>
      <c r="D14" s="78"/>
      <c r="E14" s="101"/>
      <c r="F14" s="13">
        <f>SUM(E15:E19)</f>
        <v>169.75</v>
      </c>
      <c r="G14" s="11"/>
      <c r="H14" s="11"/>
    </row>
    <row r="15" spans="2:8">
      <c r="B15" s="15" t="s">
        <v>42</v>
      </c>
      <c r="C15" s="77">
        <f>'Input quantities'!C12</f>
        <v>180</v>
      </c>
      <c r="D15" s="78">
        <f>(('Input quantities'!C12-'Input quantities'!C13)*'Input prices'!D6+('Input quantities'!C13*'Input prices'!D7))/'Input quantities'!C12</f>
        <v>0.49166666666666664</v>
      </c>
      <c r="E15" s="100">
        <f>SUMPRODUCT('Input prices'!D5:D6,'Input quantities'!J13:J14)/'Input quantities'!C12*C15</f>
        <v>78</v>
      </c>
      <c r="F15" s="13"/>
      <c r="G15" s="11"/>
      <c r="H15" s="11"/>
    </row>
    <row r="16" spans="2:8">
      <c r="B16" s="15" t="s">
        <v>43</v>
      </c>
      <c r="C16" s="77">
        <f>'Input quantities'!C14</f>
        <v>80</v>
      </c>
      <c r="D16" s="78">
        <f>IF('Input prices'!$H8&gt;0,'Input prices'!$H8,'Input prices'!$D8)</f>
        <v>0.55000000000000004</v>
      </c>
      <c r="E16" s="100">
        <f>C16*D16</f>
        <v>44</v>
      </c>
      <c r="F16" s="13"/>
      <c r="G16" s="11"/>
      <c r="H16" s="11"/>
    </row>
    <row r="17" spans="2:8">
      <c r="B17" s="15" t="s">
        <v>15</v>
      </c>
      <c r="C17" s="77">
        <f>'Input quantities'!C15</f>
        <v>55</v>
      </c>
      <c r="D17" s="78">
        <f>IF('Input prices'!$H9&gt;0,'Input prices'!$H9,'Input prices'!$D9)</f>
        <v>0.38</v>
      </c>
      <c r="E17" s="100">
        <f>C17*D17</f>
        <v>20.9</v>
      </c>
      <c r="F17" s="13"/>
      <c r="G17" s="11"/>
      <c r="H17" s="11"/>
    </row>
    <row r="18" spans="2:8">
      <c r="B18" s="15" t="s">
        <v>780</v>
      </c>
      <c r="C18" s="77">
        <f>SUM('Input quantities'!C16:C19)</f>
        <v>12.5</v>
      </c>
      <c r="D18" s="78">
        <f>IF(C18=0,0,SUMPRODUCT('Input prices'!$D$10:$D$13,'Input quantities'!C$16:C$19)/SUM('Input quantities'!C$16:C$19))</f>
        <v>0.70800000000000007</v>
      </c>
      <c r="E18" s="100">
        <f>C18*D18</f>
        <v>8.8500000000000014</v>
      </c>
      <c r="F18" s="13"/>
      <c r="G18" s="11"/>
      <c r="H18" s="11"/>
    </row>
    <row r="19" spans="2:8">
      <c r="B19" s="15" t="s">
        <v>16</v>
      </c>
      <c r="C19" s="77">
        <f>'Input quantities'!C20</f>
        <v>0.6</v>
      </c>
      <c r="D19" s="78">
        <f>IF('Input prices'!$E14&gt;0,'Input prices'!$E14,'Input prices'!$D14)</f>
        <v>30</v>
      </c>
      <c r="E19" s="100">
        <f>C19*D19</f>
        <v>18</v>
      </c>
      <c r="F19" s="16"/>
      <c r="G19" s="11"/>
      <c r="H19" s="11"/>
    </row>
    <row r="20" spans="2:8">
      <c r="B20" s="14" t="s">
        <v>44</v>
      </c>
      <c r="C20" s="77"/>
      <c r="D20" s="78"/>
      <c r="E20" s="100"/>
      <c r="F20" s="13">
        <f>SUM(E21:E23)</f>
        <v>101</v>
      </c>
      <c r="G20" s="11"/>
      <c r="H20" s="11"/>
    </row>
    <row r="21" spans="2:8">
      <c r="B21" s="15" t="s">
        <v>25</v>
      </c>
      <c r="C21" s="77">
        <f>'Input quantities'!C21</f>
        <v>2</v>
      </c>
      <c r="D21" s="78">
        <f>'Input prices'!E16</f>
        <v>35</v>
      </c>
      <c r="E21" s="100">
        <f>C21*D21</f>
        <v>70</v>
      </c>
      <c r="F21" s="13"/>
      <c r="G21" s="19"/>
      <c r="H21" s="19"/>
    </row>
    <row r="22" spans="2:8">
      <c r="B22" s="15" t="s">
        <v>781</v>
      </c>
      <c r="C22" s="77">
        <f>'Input quantities'!C22</f>
        <v>1</v>
      </c>
      <c r="D22" s="78">
        <f>'Input prices'!E17</f>
        <v>6</v>
      </c>
      <c r="E22" s="100">
        <f>C22*D22</f>
        <v>6</v>
      </c>
      <c r="F22" s="13"/>
      <c r="G22" s="19"/>
      <c r="H22" s="19"/>
    </row>
    <row r="23" spans="2:8">
      <c r="B23" s="15" t="s">
        <v>782</v>
      </c>
      <c r="C23" s="77">
        <f>'Input quantities'!C23</f>
        <v>1</v>
      </c>
      <c r="D23" s="78">
        <f>'Input prices'!E18</f>
        <v>25</v>
      </c>
      <c r="E23" s="100">
        <f t="shared" ref="E23:E24" si="0">C23*D23</f>
        <v>25</v>
      </c>
      <c r="F23" s="13"/>
      <c r="G23" s="19"/>
      <c r="H23" s="19"/>
    </row>
    <row r="24" spans="2:8" hidden="1">
      <c r="B24" s="15" t="s">
        <v>783</v>
      </c>
      <c r="C24" s="77" t="e">
        <f>'Input quantities'!#REF!</f>
        <v>#REF!</v>
      </c>
      <c r="D24" s="78" t="e">
        <f>'Input prices'!#REF!</f>
        <v>#REF!</v>
      </c>
      <c r="E24" s="100" t="e">
        <f t="shared" si="0"/>
        <v>#REF!</v>
      </c>
      <c r="F24" s="13"/>
      <c r="G24" s="11"/>
      <c r="H24" s="11"/>
    </row>
    <row r="25" spans="2:8">
      <c r="B25" s="14" t="s">
        <v>809</v>
      </c>
      <c r="C25" s="255">
        <f>IF('Input quantities'!C6&gt;'Input quantities'!C25,'Input quantities'!C6-'Input quantities'!C25,"-")</f>
        <v>2.5000000000000022E-2</v>
      </c>
      <c r="D25" s="78">
        <f>'Input prices'!D19</f>
        <v>0.05</v>
      </c>
      <c r="E25" s="100"/>
      <c r="F25" s="13">
        <f>IFERROR(C25*100*D25*D6,0)</f>
        <v>21.000000000000018</v>
      </c>
      <c r="G25" s="11"/>
      <c r="H25" s="11"/>
    </row>
    <row r="26" spans="2:8">
      <c r="B26" s="14" t="s">
        <v>45</v>
      </c>
      <c r="C26" s="77"/>
      <c r="D26" s="78"/>
      <c r="E26" s="11"/>
      <c r="F26" s="17">
        <v>8.5</v>
      </c>
      <c r="G26" s="11"/>
      <c r="H26" s="11"/>
    </row>
    <row r="27" spans="2:8">
      <c r="B27" s="14" t="s">
        <v>46</v>
      </c>
      <c r="C27" s="77"/>
      <c r="D27" s="78"/>
      <c r="E27" s="11"/>
      <c r="F27" s="17">
        <v>26</v>
      </c>
      <c r="G27" s="11"/>
      <c r="H27" s="11"/>
    </row>
    <row r="28" spans="2:8">
      <c r="B28" s="14" t="s">
        <v>47</v>
      </c>
      <c r="C28" s="77"/>
      <c r="D28" s="78"/>
      <c r="E28" s="11"/>
      <c r="F28" s="248">
        <f>G75</f>
        <v>19.02</v>
      </c>
      <c r="G28" s="11"/>
      <c r="H28" s="11"/>
    </row>
    <row r="29" spans="2:8">
      <c r="B29" s="14" t="s">
        <v>879</v>
      </c>
      <c r="C29" s="77">
        <f>D90</f>
        <v>0.89299965755532984</v>
      </c>
      <c r="D29" s="78">
        <f>'Input prices'!D20</f>
        <v>26</v>
      </c>
      <c r="E29" s="11"/>
      <c r="F29" s="248">
        <f>D29*C29</f>
        <v>23.217991096438574</v>
      </c>
      <c r="G29" s="11"/>
      <c r="H29" s="11"/>
    </row>
    <row r="30" spans="2:8">
      <c r="B30" s="14" t="s">
        <v>795</v>
      </c>
      <c r="C30" s="77">
        <f>E90</f>
        <v>6.9012918417366933</v>
      </c>
      <c r="D30" s="78">
        <f>'Input prices'!D21</f>
        <v>3.25</v>
      </c>
      <c r="E30" s="11"/>
      <c r="F30" s="248">
        <f>C30*D30</f>
        <v>22.429198485644253</v>
      </c>
      <c r="G30" s="11"/>
      <c r="H30" s="11"/>
    </row>
    <row r="31" spans="2:8">
      <c r="B31" s="14" t="s">
        <v>48</v>
      </c>
      <c r="C31" s="77"/>
      <c r="D31" s="78"/>
      <c r="E31" s="11"/>
      <c r="F31" s="248">
        <f>F90-F30-F29</f>
        <v>37.224212607221496</v>
      </c>
      <c r="G31" s="11"/>
      <c r="H31" s="11"/>
    </row>
    <row r="32" spans="2:8">
      <c r="B32" s="14" t="s">
        <v>404</v>
      </c>
      <c r="C32" s="77"/>
      <c r="D32" s="78"/>
      <c r="E32" s="11"/>
      <c r="F32" s="248">
        <f>F10*0.03</f>
        <v>21.769200000000001</v>
      </c>
      <c r="G32" s="11"/>
      <c r="H32" s="11"/>
    </row>
    <row r="33" spans="2:8">
      <c r="B33" s="14" t="s">
        <v>49</v>
      </c>
      <c r="C33" s="77"/>
      <c r="D33" s="78"/>
      <c r="E33" s="11"/>
      <c r="F33" s="17">
        <v>0</v>
      </c>
      <c r="G33" s="11"/>
      <c r="H33" s="11"/>
    </row>
    <row r="34" spans="2:8">
      <c r="B34" s="14" t="s">
        <v>19</v>
      </c>
      <c r="C34" s="88">
        <f>SUM(F13:F33)/2</f>
        <v>274.64280109465216</v>
      </c>
      <c r="D34" s="79">
        <f>'Input prices'!D22</f>
        <v>7.7499999999999999E-2</v>
      </c>
      <c r="E34" s="77"/>
      <c r="F34" s="18">
        <f>D34*C34</f>
        <v>21.284817084835542</v>
      </c>
      <c r="G34" s="11"/>
      <c r="H34" s="11"/>
    </row>
    <row r="35" spans="2:8">
      <c r="B35" s="85" t="s">
        <v>411</v>
      </c>
      <c r="C35" s="11"/>
      <c r="D35" s="12"/>
      <c r="E35" s="11"/>
      <c r="F35" s="84">
        <f>SUM(F13:F34)</f>
        <v>570.57041927413991</v>
      </c>
      <c r="G35" s="38"/>
      <c r="H35" s="38"/>
    </row>
    <row r="36" spans="2:8">
      <c r="B36" s="10"/>
      <c r="C36" s="11"/>
      <c r="D36" s="12"/>
      <c r="E36" s="11"/>
      <c r="F36" s="16"/>
      <c r="G36" s="11"/>
      <c r="H36" s="11"/>
    </row>
    <row r="37" spans="2:8">
      <c r="B37" s="83" t="s">
        <v>410</v>
      </c>
      <c r="C37" s="11"/>
      <c r="D37" s="12"/>
      <c r="E37" s="11"/>
      <c r="F37" s="13"/>
      <c r="G37" s="11"/>
      <c r="H37" s="11"/>
    </row>
    <row r="38" spans="2:8">
      <c r="B38" s="14" t="s">
        <v>29</v>
      </c>
      <c r="C38" s="19"/>
      <c r="D38" s="12"/>
      <c r="E38" s="11"/>
      <c r="F38" s="13">
        <f>'Input prices'!D25*Corn!F10</f>
        <v>7.2564000000000011</v>
      </c>
      <c r="G38" s="11"/>
      <c r="H38" s="11"/>
    </row>
    <row r="39" spans="2:8">
      <c r="B39" s="14" t="s">
        <v>422</v>
      </c>
      <c r="C39" s="11"/>
      <c r="D39" s="12"/>
      <c r="E39" s="11"/>
      <c r="F39" s="13">
        <f>G90</f>
        <v>91.66461606338423</v>
      </c>
      <c r="G39" s="11"/>
      <c r="H39" s="11"/>
    </row>
    <row r="40" spans="2:8">
      <c r="B40" s="14" t="s">
        <v>50</v>
      </c>
      <c r="C40" s="11"/>
      <c r="D40" s="12"/>
      <c r="E40" s="11"/>
      <c r="F40" s="18">
        <f>IF('Input prices'!D26&gt;0,'Input prices'!D26,'Input prices'!E26)</f>
        <v>185</v>
      </c>
      <c r="G40" s="11"/>
      <c r="H40" s="11"/>
    </row>
    <row r="41" spans="2:8">
      <c r="B41" s="85" t="s">
        <v>412</v>
      </c>
      <c r="C41" s="11"/>
      <c r="D41" s="12"/>
      <c r="E41" s="11"/>
      <c r="F41" s="84">
        <f>SUM(F38:F40)</f>
        <v>283.92101606338423</v>
      </c>
      <c r="G41" s="38"/>
      <c r="H41" s="38"/>
    </row>
    <row r="42" spans="2:8">
      <c r="B42" s="10"/>
      <c r="C42" s="11"/>
      <c r="D42" s="12"/>
      <c r="E42" s="11"/>
      <c r="F42" s="73"/>
      <c r="G42" s="11"/>
      <c r="H42" s="11"/>
    </row>
    <row r="43" spans="2:8" ht="15" customHeight="1">
      <c r="B43" s="85" t="s">
        <v>415</v>
      </c>
      <c r="C43" s="11"/>
      <c r="D43" s="12"/>
      <c r="E43" s="12"/>
      <c r="F43" s="84">
        <f>F35+F41</f>
        <v>854.49143533752408</v>
      </c>
      <c r="G43" s="38"/>
      <c r="H43" s="38"/>
    </row>
    <row r="44" spans="2:8">
      <c r="B44" s="97"/>
      <c r="C44" s="95"/>
      <c r="D44" s="96"/>
      <c r="E44" s="95"/>
      <c r="F44" s="98"/>
      <c r="G44" s="19"/>
      <c r="H44" s="11"/>
    </row>
    <row r="45" spans="2:8">
      <c r="B45" s="90" t="s">
        <v>405</v>
      </c>
      <c r="C45" s="11"/>
      <c r="D45" s="12"/>
      <c r="E45" s="11"/>
      <c r="F45" s="7">
        <f>F10-F35</f>
        <v>155.06958072586019</v>
      </c>
      <c r="G45" s="11"/>
      <c r="H45" s="11"/>
    </row>
    <row r="46" spans="2:8">
      <c r="B46" s="90" t="s">
        <v>406</v>
      </c>
      <c r="C46" s="11"/>
      <c r="D46" s="12"/>
      <c r="E46" s="11"/>
      <c r="F46" s="7">
        <f>F10-F43</f>
        <v>-128.85143533752398</v>
      </c>
      <c r="G46" s="11"/>
      <c r="H46" s="11"/>
    </row>
    <row r="47" spans="2:8">
      <c r="B47" s="99" t="s">
        <v>407</v>
      </c>
      <c r="C47" s="6"/>
      <c r="D47" s="20"/>
      <c r="E47" s="6"/>
      <c r="F47" s="37">
        <f>F10-F43+F40+F32</f>
        <v>77.917764662476017</v>
      </c>
      <c r="G47" s="19"/>
      <c r="H47" s="19"/>
    </row>
    <row r="48" spans="2:8">
      <c r="B48" s="10"/>
      <c r="C48" s="11"/>
      <c r="D48" s="11" t="s">
        <v>51</v>
      </c>
      <c r="E48" s="11"/>
      <c r="F48" s="13">
        <f>F35/D6</f>
        <v>3.3962524956794042</v>
      </c>
      <c r="G48" s="11"/>
      <c r="H48" s="11"/>
    </row>
    <row r="49" spans="2:8">
      <c r="B49" s="10"/>
      <c r="C49" s="11"/>
      <c r="D49" s="11" t="s">
        <v>52</v>
      </c>
      <c r="E49" s="11"/>
      <c r="F49" s="13">
        <f>F41/D6</f>
        <v>1.6900060479963348</v>
      </c>
      <c r="G49" s="11"/>
      <c r="H49" s="11"/>
    </row>
    <row r="50" spans="2:8" ht="17.25" thickBot="1">
      <c r="B50" s="21"/>
      <c r="C50" s="22"/>
      <c r="D50" s="22" t="s">
        <v>53</v>
      </c>
      <c r="E50" s="22"/>
      <c r="F50" s="39">
        <f>F43/D6</f>
        <v>5.0862585436757382</v>
      </c>
      <c r="G50" s="11"/>
      <c r="H50" s="11"/>
    </row>
    <row r="51" spans="2:8">
      <c r="B51" s="19"/>
      <c r="C51" s="11"/>
      <c r="D51" s="12"/>
      <c r="E51" s="11"/>
      <c r="F51" s="19"/>
      <c r="G51" s="11"/>
      <c r="H51" s="11"/>
    </row>
    <row r="52" spans="2:8">
      <c r="B52" s="19"/>
      <c r="C52" s="11"/>
      <c r="D52" s="12"/>
      <c r="E52" s="11"/>
      <c r="F52" s="19"/>
      <c r="G52" s="11"/>
      <c r="H52" s="11"/>
    </row>
    <row r="53" spans="2:8">
      <c r="B53" s="19"/>
      <c r="C53" s="11"/>
      <c r="D53" s="11"/>
      <c r="E53" s="11"/>
      <c r="F53" s="11"/>
      <c r="G53" s="11"/>
      <c r="H53" s="11"/>
    </row>
    <row r="54" spans="2:8">
      <c r="G54" s="19"/>
      <c r="H54" s="19"/>
    </row>
    <row r="55" spans="2:8">
      <c r="B55" s="23" t="str">
        <f>"Detailed Report: "&amp;B3</f>
        <v>Detailed Report: Dryland Corn Enterprise Budget</v>
      </c>
      <c r="C55" s="24"/>
      <c r="D55" s="25"/>
      <c r="E55" s="24"/>
      <c r="F55" s="26"/>
      <c r="G55" s="27"/>
    </row>
    <row r="56" spans="2:8">
      <c r="C56" s="28"/>
      <c r="D56" s="25"/>
      <c r="E56" s="26"/>
      <c r="F56" s="26"/>
      <c r="G56" s="26"/>
    </row>
    <row r="57" spans="2:8">
      <c r="B57" s="29" t="s">
        <v>54</v>
      </c>
      <c r="C57" s="30" t="s">
        <v>55</v>
      </c>
      <c r="D57" s="31"/>
      <c r="E57" s="29" t="s">
        <v>56</v>
      </c>
      <c r="F57" s="29"/>
      <c r="G57" s="32"/>
      <c r="H57" s="30" t="s">
        <v>57</v>
      </c>
    </row>
    <row r="58" spans="2:8">
      <c r="B58" s="295" t="s">
        <v>58</v>
      </c>
      <c r="C58" s="296">
        <f>D6</f>
        <v>168</v>
      </c>
      <c r="D58" s="297"/>
      <c r="E58" s="295" t="s">
        <v>391</v>
      </c>
      <c r="F58" s="62"/>
      <c r="G58" s="62"/>
      <c r="H58" s="297">
        <f>E6</f>
        <v>4.2300000000000004</v>
      </c>
    </row>
    <row r="59" spans="2:8">
      <c r="B59" s="295" t="s">
        <v>59</v>
      </c>
      <c r="C59" s="298">
        <f>C13</f>
        <v>30000</v>
      </c>
      <c r="D59" s="297"/>
      <c r="E59" s="295" t="str">
        <f>"Seed, per "&amp;'Input quantities'!C10&amp;" seed bag"</f>
        <v>Seed, per 80000 seed bag</v>
      </c>
      <c r="F59" s="62"/>
      <c r="G59" s="62"/>
      <c r="H59" s="297">
        <f>D13</f>
        <v>265</v>
      </c>
    </row>
    <row r="60" spans="2:8">
      <c r="B60" s="295" t="s">
        <v>881</v>
      </c>
      <c r="C60" s="298">
        <f>'[1]Input quantities'!C12</f>
        <v>180</v>
      </c>
      <c r="D60" s="297"/>
      <c r="E60" s="295" t="s">
        <v>882</v>
      </c>
      <c r="F60" s="62"/>
      <c r="G60" s="62"/>
      <c r="H60" s="297">
        <f>'[1]Input prices'!D7</f>
        <v>0.45</v>
      </c>
    </row>
    <row r="61" spans="2:8">
      <c r="B61" s="295" t="s">
        <v>883</v>
      </c>
      <c r="C61" s="298">
        <f>'[1]Input quantities'!C12-'[1]Input quantities'!C13</f>
        <v>50</v>
      </c>
      <c r="D61" s="297"/>
      <c r="E61" s="295" t="s">
        <v>884</v>
      </c>
      <c r="F61" s="62"/>
      <c r="G61" s="62"/>
      <c r="H61" s="297">
        <f>'[1]Input prices'!D6</f>
        <v>0.6</v>
      </c>
    </row>
    <row r="62" spans="2:8">
      <c r="B62" s="295" t="s">
        <v>872</v>
      </c>
      <c r="C62" s="299">
        <f>C16</f>
        <v>80</v>
      </c>
      <c r="D62" s="297"/>
      <c r="E62" s="295" t="s">
        <v>60</v>
      </c>
      <c r="F62" s="295"/>
      <c r="G62" s="62"/>
      <c r="H62" s="297">
        <f>D16</f>
        <v>0.55000000000000004</v>
      </c>
    </row>
    <row r="63" spans="2:8">
      <c r="B63" s="295" t="s">
        <v>873</v>
      </c>
      <c r="C63" s="299">
        <f>C17</f>
        <v>55</v>
      </c>
      <c r="D63" s="297"/>
      <c r="E63" s="295" t="s">
        <v>61</v>
      </c>
      <c r="F63" s="295"/>
      <c r="G63" s="62"/>
      <c r="H63" s="297">
        <f>D17</f>
        <v>0.38</v>
      </c>
    </row>
    <row r="64" spans="2:8">
      <c r="B64" s="295" t="s">
        <v>885</v>
      </c>
      <c r="C64" s="372">
        <f>C18</f>
        <v>12.5</v>
      </c>
      <c r="D64" s="297"/>
      <c r="E64" s="295" t="s">
        <v>886</v>
      </c>
      <c r="F64" s="295"/>
      <c r="G64" s="62"/>
      <c r="H64" s="297">
        <v>0.71</v>
      </c>
    </row>
    <row r="65" spans="2:8">
      <c r="B65" s="295" t="s">
        <v>887</v>
      </c>
      <c r="C65" s="372">
        <v>0.6</v>
      </c>
      <c r="D65" s="297"/>
      <c r="E65" s="295" t="s">
        <v>888</v>
      </c>
      <c r="F65" s="295"/>
      <c r="G65" s="62"/>
      <c r="H65" s="297">
        <v>30</v>
      </c>
    </row>
    <row r="66" spans="2:8">
      <c r="B66" s="295" t="s">
        <v>62</v>
      </c>
      <c r="C66" s="300">
        <f>D90</f>
        <v>0.89299965755532984</v>
      </c>
      <c r="D66" s="297"/>
      <c r="E66" s="295" t="s">
        <v>63</v>
      </c>
      <c r="F66" s="295"/>
      <c r="G66" s="62"/>
      <c r="H66" s="297">
        <f>'[1]Input prices'!D20</f>
        <v>26</v>
      </c>
    </row>
    <row r="67" spans="2:8">
      <c r="B67" s="62" t="s">
        <v>889</v>
      </c>
      <c r="C67" s="373">
        <f>D34</f>
        <v>7.7499999999999999E-2</v>
      </c>
      <c r="D67" s="62"/>
      <c r="E67" s="295" t="s">
        <v>64</v>
      </c>
      <c r="F67" s="295"/>
      <c r="G67" s="62"/>
      <c r="H67" s="297">
        <f>'[1]Input prices'!D21</f>
        <v>3.25</v>
      </c>
    </row>
    <row r="68" spans="2:8">
      <c r="E68" s="26"/>
      <c r="F68" s="26"/>
      <c r="H68" s="25"/>
    </row>
    <row r="69" spans="2:8">
      <c r="B69" s="29" t="s">
        <v>787</v>
      </c>
      <c r="C69" s="294" t="s">
        <v>788</v>
      </c>
      <c r="D69" s="231"/>
      <c r="E69" s="231"/>
      <c r="F69" s="231"/>
      <c r="G69" s="231"/>
      <c r="H69" s="62"/>
    </row>
    <row r="70" spans="2:8">
      <c r="B70" s="309" t="s">
        <v>606</v>
      </c>
      <c r="C70" s="309" t="s">
        <v>608</v>
      </c>
      <c r="D70" s="310" t="s">
        <v>18</v>
      </c>
      <c r="E70" s="311" t="s">
        <v>613</v>
      </c>
      <c r="F70" s="311" t="s">
        <v>808</v>
      </c>
      <c r="G70" s="309" t="s">
        <v>789</v>
      </c>
    </row>
    <row r="71" spans="2:8">
      <c r="B71" s="239" t="str">
        <f>'Custom hire'!B6</f>
        <v xml:space="preserve">Apply dry fertilizer on cropland, single spread </v>
      </c>
      <c r="C71" s="233" t="str">
        <f>'Custom hire'!D6</f>
        <v>per acre</v>
      </c>
      <c r="D71" s="232">
        <f>'Custom hire'!F6</f>
        <v>1</v>
      </c>
      <c r="E71" s="233">
        <f>'Custom hire'!C6</f>
        <v>7.02</v>
      </c>
      <c r="F71" s="233" t="str">
        <f>IF(ISBLANK('Custom hire'!E6),"-",'Custom hire'!E6)</f>
        <v>-</v>
      </c>
      <c r="G71" s="234">
        <f>IFERROR(D71*E71*IF(C71="per acre",1,F71),"-")</f>
        <v>7.02</v>
      </c>
    </row>
    <row r="72" spans="2:8">
      <c r="B72" s="62" t="str">
        <f>'Custom hire'!B7</f>
        <v>Aerially apply chemicals</v>
      </c>
      <c r="C72" s="62" t="str">
        <f>'Custom hire'!D7</f>
        <v>per acre</v>
      </c>
      <c r="D72" s="232">
        <f>'Custom hire'!F7</f>
        <v>1</v>
      </c>
      <c r="E72" s="234">
        <f>'Custom hire'!C7</f>
        <v>12</v>
      </c>
      <c r="F72" s="234" t="str">
        <f>IF(ISBLANK('Custom hire'!E7),"-",'Custom hire'!E7)</f>
        <v>-</v>
      </c>
      <c r="G72" s="234">
        <f t="shared" ref="G72:G74" si="1">IFERROR(D72*E72*IF(C72="per acre",1,F72),"-")</f>
        <v>12</v>
      </c>
    </row>
    <row r="73" spans="2:8">
      <c r="B73" s="62">
        <f>'Custom hire'!B8</f>
        <v>0</v>
      </c>
      <c r="C73" s="62" t="str">
        <f>'Custom hire'!D8</f>
        <v/>
      </c>
      <c r="D73" s="232">
        <f>'Custom hire'!F8</f>
        <v>0</v>
      </c>
      <c r="E73" s="234" t="str">
        <f>'Custom hire'!C8</f>
        <v/>
      </c>
      <c r="F73" s="234" t="str">
        <f>IF(ISBLANK('Custom hire'!E8),"-",'Custom hire'!E8)</f>
        <v>-</v>
      </c>
      <c r="G73" s="234" t="str">
        <f t="shared" si="1"/>
        <v>-</v>
      </c>
    </row>
    <row r="74" spans="2:8">
      <c r="B74" s="231">
        <f>'Custom hire'!B9</f>
        <v>0</v>
      </c>
      <c r="C74" s="231" t="str">
        <f>'Custom hire'!D9</f>
        <v/>
      </c>
      <c r="D74" s="235">
        <f>'Custom hire'!F9</f>
        <v>0</v>
      </c>
      <c r="E74" s="236" t="str">
        <f>'Custom hire'!C9</f>
        <v/>
      </c>
      <c r="F74" s="236" t="str">
        <f>IF(ISBLANK('Custom hire'!E9),"-",'Custom hire'!E9)</f>
        <v>-</v>
      </c>
      <c r="G74" s="236" t="str">
        <f t="shared" si="1"/>
        <v>-</v>
      </c>
    </row>
    <row r="75" spans="2:8">
      <c r="B75" s="238" t="s">
        <v>790</v>
      </c>
      <c r="C75" s="237"/>
      <c r="D75" s="238"/>
      <c r="E75" s="237"/>
      <c r="F75" s="237"/>
      <c r="G75" s="240">
        <f>SUM(G71:G74)</f>
        <v>19.02</v>
      </c>
    </row>
    <row r="76" spans="2:8">
      <c r="B76" s="26"/>
      <c r="C76" s="28"/>
      <c r="D76" s="28"/>
      <c r="E76" s="28"/>
      <c r="F76" s="28"/>
      <c r="G76" s="28"/>
      <c r="H76" s="26"/>
    </row>
    <row r="77" spans="2:8" ht="33.75">
      <c r="B77" s="23"/>
      <c r="C77" s="33" t="s">
        <v>67</v>
      </c>
      <c r="D77" s="33" t="s">
        <v>65</v>
      </c>
      <c r="E77" s="33" t="s">
        <v>66</v>
      </c>
      <c r="F77" s="34" t="s">
        <v>420</v>
      </c>
      <c r="G77" s="34" t="s">
        <v>421</v>
      </c>
      <c r="H77" s="34" t="s">
        <v>419</v>
      </c>
    </row>
    <row r="78" spans="2:8">
      <c r="B78" s="29" t="s">
        <v>68</v>
      </c>
      <c r="C78" s="30" t="s">
        <v>72</v>
      </c>
      <c r="D78" s="30" t="s">
        <v>69</v>
      </c>
      <c r="E78" s="30" t="s">
        <v>70</v>
      </c>
      <c r="F78" s="30" t="s">
        <v>71</v>
      </c>
      <c r="G78" s="30" t="s">
        <v>71</v>
      </c>
      <c r="H78" s="30" t="s">
        <v>71</v>
      </c>
    </row>
    <row r="79" spans="2:8">
      <c r="B79" s="62" t="str">
        <f>CONCATENATE(Equipment!B8,"; ",Equipment!C8)</f>
        <v>Tandem disk, 32 Ft Folding, per acre; 350 HP 4WD</v>
      </c>
      <c r="C79" s="301">
        <f>IFERROR(Equipment!D8,"-")</f>
        <v>1</v>
      </c>
      <c r="D79" s="300">
        <f>IFERROR(Equipment!F8,"-")</f>
        <v>5.0551470588235295E-2</v>
      </c>
      <c r="E79" s="300">
        <f>IFERROR(Equipment!E8,"-")</f>
        <v>0.77849264705882348</v>
      </c>
      <c r="F79" s="300">
        <f>IFERROR(Equipment!G8,"-")</f>
        <v>5.9457293184969569</v>
      </c>
      <c r="G79" s="300">
        <f>IFERROR(Equipment!H8,"-")</f>
        <v>12.468409025362543</v>
      </c>
      <c r="H79" s="302">
        <f>SUM(F79:G79)</f>
        <v>18.414138343859499</v>
      </c>
    </row>
    <row r="80" spans="2:8">
      <c r="B80" s="62" t="str">
        <f>CONCATENATE(Equipment!B9,"; ",Equipment!C9)</f>
        <v>Field cultivator, 42 Ft Folding, per acre; 350 HP 4WD</v>
      </c>
      <c r="C80" s="301">
        <f>IFERROR(Equipment!D9,"-")</f>
        <v>1</v>
      </c>
      <c r="D80" s="300">
        <f>IFERROR(Equipment!F9,"-")</f>
        <v>3.3013205282112844E-2</v>
      </c>
      <c r="E80" s="300">
        <f>IFERROR(Equipment!E9,"-")</f>
        <v>0.50840336134453779</v>
      </c>
      <c r="F80" s="300">
        <f>IFERROR(Equipment!G9,"-")</f>
        <v>4.0431274147163956</v>
      </c>
      <c r="G80" s="300">
        <f>IFERROR(Equipment!H9,"-")</f>
        <v>7.3557532759776665</v>
      </c>
      <c r="H80" s="302">
        <f t="shared" ref="H80:H86" si="2">SUM(F80:G80)</f>
        <v>11.398880690694062</v>
      </c>
    </row>
    <row r="81" spans="2:8">
      <c r="B81" s="62" t="str">
        <f>CONCATENATE(Equipment!B10,"; ",Equipment!C10)</f>
        <v>Anhydrous applicator, 36 Ft Folding, per acre; 280 HP MFWD</v>
      </c>
      <c r="C81" s="301">
        <f>IFERROR(Equipment!D10,"-")</f>
        <v>1</v>
      </c>
      <c r="D81" s="300">
        <f>IFERROR(Equipment!F10,"-")</f>
        <v>5.9523809523809527E-2</v>
      </c>
      <c r="E81" s="300">
        <f>IFERROR(Equipment!E10,"-")</f>
        <v>0.73333333333333328</v>
      </c>
      <c r="F81" s="300">
        <f>IFERROR(Equipment!G10,"-")</f>
        <v>7.3998601769120143</v>
      </c>
      <c r="G81" s="300">
        <f>IFERROR(Equipment!H10,"-")</f>
        <v>8.8752189843986429</v>
      </c>
      <c r="H81" s="302">
        <f t="shared" si="2"/>
        <v>16.275079161310657</v>
      </c>
    </row>
    <row r="82" spans="2:8">
      <c r="B82" s="62" t="str">
        <f>CONCATENATE(Equipment!B11,"; ",Equipment!C11)</f>
        <v>Row crop planter, 40 Ft Folding, per acre; 280 HP MFWD</v>
      </c>
      <c r="C82" s="301">
        <f>IFERROR(Equipment!D11,"-")</f>
        <v>1</v>
      </c>
      <c r="D82" s="300">
        <f>IFERROR(Equipment!F11,"-")</f>
        <v>5.3571428571428568E-2</v>
      </c>
      <c r="E82" s="300">
        <f>IFERROR(Equipment!E11,"-")</f>
        <v>0.65999999999999992</v>
      </c>
      <c r="F82" s="300">
        <f>IFERROR(Equipment!G11,"-")</f>
        <v>9.0274765909316059</v>
      </c>
      <c r="G82" s="300">
        <f>IFERROR(Equipment!H11,"-")</f>
        <v>16.600227536123128</v>
      </c>
      <c r="H82" s="302">
        <f t="shared" si="2"/>
        <v>25.627704127054734</v>
      </c>
    </row>
    <row r="83" spans="2:8">
      <c r="B83" s="62" t="str">
        <f>CONCATENATE(Equipment!B12,"; ",Equipment!C12)</f>
        <v>Boom sprayer - pull-type, 90 Ft Folding, per acre; 130 HP MFWD</v>
      </c>
      <c r="C83" s="301">
        <f>IFERROR(Equipment!D12,"-")</f>
        <v>2</v>
      </c>
      <c r="D83" s="300">
        <f>IFERROR(Equipment!F12,"-")</f>
        <v>3.5256410256410256E-2</v>
      </c>
      <c r="E83" s="300">
        <f>IFERROR(Equipment!E12,"-")</f>
        <v>0.20166666666666666</v>
      </c>
      <c r="F83" s="300">
        <f>IFERROR(Equipment!G12,"-")</f>
        <v>2.7578478886842142</v>
      </c>
      <c r="G83" s="300">
        <f>IFERROR(Equipment!H12,"-")</f>
        <v>3.9308485422860442</v>
      </c>
      <c r="H83" s="302">
        <f t="shared" si="2"/>
        <v>6.6886964309702588</v>
      </c>
    </row>
    <row r="84" spans="2:8">
      <c r="B84" s="62" t="str">
        <f>CONCATENATE(Equipment!B13,"; ",Equipment!C13)</f>
        <v>Combine corn hd, 20 Ft, per acre; 275 HP Combine</v>
      </c>
      <c r="C84" s="301">
        <f>IFERROR(Equipment!D13,"-")</f>
        <v>1</v>
      </c>
      <c r="D84" s="300">
        <f>IFERROR(Equipment!F13,"-")</f>
        <v>0.11458333333333333</v>
      </c>
      <c r="E84" s="300">
        <f>IFERROR(Equipment!E13,"-")</f>
        <v>1.1973958333333332</v>
      </c>
      <c r="F84" s="300">
        <f>IFERROR(Equipment!G13,"-")</f>
        <v>22.692681695374912</v>
      </c>
      <c r="G84" s="300">
        <f>IFERROR(Equipment!H13,"-")</f>
        <v>20.97382657624415</v>
      </c>
      <c r="H84" s="302">
        <f t="shared" si="2"/>
        <v>43.666508271619065</v>
      </c>
    </row>
    <row r="85" spans="2:8">
      <c r="B85" s="62" t="str">
        <f>CONCATENATE(Equipment!B14,"; ",Equipment!C14)</f>
        <v>Grain cart, 1000 Bu, per hour; 280 HP MFWD</v>
      </c>
      <c r="C85" s="301">
        <f>IFERROR(Equipment!D14,"-")</f>
        <v>0.05</v>
      </c>
      <c r="D85" s="300">
        <f>IFERROR(Equipment!F14,"-")</f>
        <v>5.5500000000000008E-2</v>
      </c>
      <c r="E85" s="300">
        <f>IFERROR(Equipment!E14,"-")</f>
        <v>0.61599999999999999</v>
      </c>
      <c r="F85" s="300">
        <f>IFERROR(Equipment!G14,"-")</f>
        <v>6.0501709691934611</v>
      </c>
      <c r="G85" s="300">
        <f>IFERROR(Equipment!H14,"-")</f>
        <v>8.0837526599045866</v>
      </c>
      <c r="H85" s="302">
        <f t="shared" si="2"/>
        <v>14.133923629098048</v>
      </c>
    </row>
    <row r="86" spans="2:8">
      <c r="B86" s="62" t="str">
        <f>CONCATENATE(Equipment!B15,"; ",Equipment!C15)</f>
        <v xml:space="preserve">Grain trailer, 1000 Bushel HB, per hour; 475 HP Road tractor </v>
      </c>
      <c r="C86" s="301">
        <f>IFERROR(Equipment!D15,"-")</f>
        <v>0.11</v>
      </c>
      <c r="D86" s="300">
        <f>IFERROR(Equipment!F15,"-")</f>
        <v>0.12100000000000001</v>
      </c>
      <c r="E86" s="300">
        <f>IFERROR(Equipment!E15,"-")</f>
        <v>0.78375000000000006</v>
      </c>
      <c r="F86" s="300">
        <f>IFERROR(Equipment!G15,"-")</f>
        <v>8.124541759693761</v>
      </c>
      <c r="G86" s="300">
        <f>IFERROR(Equipment!H15,"-")</f>
        <v>3.4472776358366932</v>
      </c>
      <c r="H86" s="302">
        <f t="shared" si="2"/>
        <v>11.571819395530454</v>
      </c>
    </row>
    <row r="87" spans="2:8">
      <c r="B87" s="62" t="str">
        <f>CONCATENATE(Equipment!B16,"; ",Equipment!C16)</f>
        <v>; 325 HP Tandem grain truck</v>
      </c>
      <c r="C87" s="301">
        <f>IFERROR(Equipment!D16,"-")</f>
        <v>0.11</v>
      </c>
      <c r="D87" s="300">
        <f>IFERROR(Equipment!F16,"-")</f>
        <v>0.11</v>
      </c>
      <c r="E87" s="300">
        <f>IFERROR(Equipment!E16,"-")</f>
        <v>0.53625</v>
      </c>
      <c r="F87" s="300">
        <f>IFERROR(Equipment!G16,"-")</f>
        <v>4.9445381944444442</v>
      </c>
      <c r="G87" s="300">
        <f>IFERROR(Equipment!H16,"-")</f>
        <v>3.6418960839085668</v>
      </c>
      <c r="H87" s="302">
        <f t="shared" ref="H87:H89" si="3">SUM(F87:G87)</f>
        <v>8.5864342783530105</v>
      </c>
    </row>
    <row r="88" spans="2:8">
      <c r="B88" s="62" t="str">
        <f>CONCATENATE(Equipment!B17,"; ",Equipment!C17)</f>
        <v>Grain auger, 13 In, per hour; 130 HP MFWD</v>
      </c>
      <c r="C88" s="301">
        <f>IFERROR(Equipment!D17,"-")</f>
        <v>0.05</v>
      </c>
      <c r="D88" s="300">
        <f>IFERROR(Equipment!F17,"-")</f>
        <v>0.06</v>
      </c>
      <c r="E88" s="300">
        <f>IFERROR(Equipment!E17,"-")</f>
        <v>0.28599999999999998</v>
      </c>
      <c r="F88" s="300">
        <f>IFERROR(Equipment!G17,"-")</f>
        <v>4.2103229176986599</v>
      </c>
      <c r="G88" s="300">
        <f>IFERROR(Equipment!H17,"-")</f>
        <v>2.8473214204807196</v>
      </c>
      <c r="H88" s="302">
        <f t="shared" si="3"/>
        <v>7.0576443381793794</v>
      </c>
    </row>
    <row r="89" spans="2:8">
      <c r="B89" s="231" t="str">
        <f>CONCATENATE(Equipment!B18,"; ",Equipment!C18)</f>
        <v>; 1 Ton 4x4 Pickup</v>
      </c>
      <c r="C89" s="303">
        <f>IFERROR(Equipment!D18,"-")</f>
        <v>0.2</v>
      </c>
      <c r="D89" s="304">
        <f>IFERROR(Equipment!F18,"-")</f>
        <v>0.2</v>
      </c>
      <c r="E89" s="304">
        <f>IFERROR(Equipment!E18,"-")</f>
        <v>0.60000000000000009</v>
      </c>
      <c r="F89" s="304">
        <f>IFERROR(Equipment!G18,"-")</f>
        <v>7.6751052631578949</v>
      </c>
      <c r="G89" s="304">
        <f>IFERROR(Equipment!H18,"-")</f>
        <v>3.4400843228614786</v>
      </c>
      <c r="H89" s="305">
        <f t="shared" si="3"/>
        <v>11.115189586019373</v>
      </c>
    </row>
    <row r="90" spans="2:8">
      <c r="B90" s="306" t="s">
        <v>874</v>
      </c>
      <c r="C90" s="307"/>
      <c r="D90" s="308">
        <f>SUM(D79:D89)</f>
        <v>0.89299965755532984</v>
      </c>
      <c r="E90" s="308">
        <f>SUM(E79:E89)</f>
        <v>6.9012918417366933</v>
      </c>
      <c r="F90" s="308">
        <f>SUM(F79:F89)</f>
        <v>82.87140218930432</v>
      </c>
      <c r="G90" s="308">
        <f>SUM(G79:G89)</f>
        <v>91.66461606338423</v>
      </c>
      <c r="H90" s="308">
        <f>SUM(H79:H89)</f>
        <v>174.53601825268856</v>
      </c>
    </row>
    <row r="91" spans="2:8"/>
    <row r="92" spans="2:8">
      <c r="B92" s="62" t="s">
        <v>416</v>
      </c>
    </row>
    <row r="93" spans="2:8">
      <c r="B93" s="62" t="s">
        <v>417</v>
      </c>
    </row>
    <row r="94" spans="2:8">
      <c r="B94" s="62" t="s">
        <v>418</v>
      </c>
    </row>
    <row r="95" spans="2:8"/>
    <row r="96" spans="2:8"/>
    <row r="97" spans="1:9">
      <c r="B97" s="277" t="s">
        <v>855</v>
      </c>
    </row>
    <row r="98" spans="1:9">
      <c r="B98" s="367" t="s">
        <v>12</v>
      </c>
      <c r="C98" s="367"/>
      <c r="D98" s="367"/>
      <c r="E98" s="367"/>
      <c r="F98" s="367"/>
      <c r="G98" s="367"/>
      <c r="H98" s="367"/>
      <c r="I98" s="367"/>
    </row>
    <row r="99" spans="1:9">
      <c r="A99" s="368" t="s">
        <v>856</v>
      </c>
      <c r="B99" s="278"/>
      <c r="C99" s="279">
        <f>0.7*$D$6</f>
        <v>117.6</v>
      </c>
      <c r="D99" s="279">
        <f>0.8*$D$6</f>
        <v>134.4</v>
      </c>
      <c r="E99" s="279">
        <f>0.9*$D$6</f>
        <v>151.20000000000002</v>
      </c>
      <c r="F99" s="279">
        <f>1*$D$6</f>
        <v>168</v>
      </c>
      <c r="G99" s="279">
        <f>1.1*$D$6</f>
        <v>184.8</v>
      </c>
      <c r="H99" s="279">
        <f>1.2*$D$6</f>
        <v>201.6</v>
      </c>
      <c r="I99" s="279">
        <f>1.3*$D$6</f>
        <v>218.4</v>
      </c>
    </row>
    <row r="100" spans="1:9">
      <c r="A100" s="368"/>
      <c r="B100" s="280">
        <f>0.7*$E$6</f>
        <v>2.9610000000000003</v>
      </c>
      <c r="C100" s="319">
        <f>(C$99*$B100+SUM($F$7:$F$9)-((C$99*$B100+SUM($F$7:$F$9))/$F$10*$F$38)-($F$25*C$99/$D$6)-SUM($F$13:$F$23,$F$26:$F$31,$F$33:$F$34,$F$39))</f>
        <v>-274.58437133752398</v>
      </c>
      <c r="D100" s="320">
        <f>(D$99*$B100+SUM($F$7:$F$9)-((D$99*$B100+SUM($F$7:$F$9))/$F$10*$F$38)-($F$25*D$99/$D$6)-SUM($F$13:$F$23,$F$26:$F$31,$F$33:$F$34,$F$39))</f>
        <v>-227.43701933752402</v>
      </c>
      <c r="E100" s="320">
        <f>(E$99*$B100+SUM($F$7:$F$9)-((E$99*$B100+SUM($F$7:$F$9))/$F$10*$F$38)-($F$25*E$99/$D$6)-SUM($F$13:$F$23,$F$26:$F$31,$F$33:$F$34,$F$39))</f>
        <v>-180.28966733752395</v>
      </c>
      <c r="F100" s="321">
        <f>(F$99*$B100+SUM($F$7:$F$9)-((F$99*$B100+SUM($F$7:$F$9))/$F$10*$F$38)-($F$25*F$99/$D$6)-SUM($F$13:$F$23,$F$26:$F$31,$F$33:$F$34,$F$39))</f>
        <v>-133.14231533752394</v>
      </c>
      <c r="G100" s="320">
        <f>(G$99*$B100+SUM($F$7:$F$9)-((G$99*$B100+SUM($F$7:$F$9))/$F$10*$F$38)-($F$25*G$99/$D$6)-SUM($F$13:$F$23,$F$26:$F$31,$F$33:$F$34,$F$39))</f>
        <v>-85.994963337524041</v>
      </c>
      <c r="H100" s="320">
        <f>(H$99*$B100+SUM($F$7:$F$9)-((H$99*$B100+SUM($F$7:$F$9))/$F$10*$F$38)-($F$25*H$99/$D$6)-SUM($F$13:$F$23,$F$26:$F$31,$F$33:$F$34,$F$39))</f>
        <v>-38.847611337523972</v>
      </c>
      <c r="I100" s="322">
        <f>(I$99*$B100+SUM($F$7:$F$9)-((I$99*$B100+SUM($F$7:$F$9))/$F$10*$F$38)-($F$25*I$99/$D$6)-SUM($F$13:$F$23,$F$26:$F$31,$F$33:$F$34,$F$39))</f>
        <v>8.2997406624759833</v>
      </c>
    </row>
    <row r="101" spans="1:9">
      <c r="A101" s="368"/>
      <c r="B101" s="280">
        <f>0.8*$E$6</f>
        <v>3.3840000000000003</v>
      </c>
      <c r="C101" s="323">
        <f>(C$99*$B101+SUM($F$7:$F$9)-((C$99*$B101+SUM($F$7:$F$9))/$F$10*$F$38)-($F$25*C$99/$D$6)-SUM($F$13:$F$23,$F$26:$F$31,$F$33:$F$34,$F$39))</f>
        <v>-225.337019337524</v>
      </c>
      <c r="D101" s="324">
        <f>(D$99*$B101+SUM($F$7:$F$9)-((D$99*$B101+SUM($F$7:$F$9))/$F$10*$F$38)-($F$25*D$99/$D$6)-SUM($F$13:$F$23,$F$26:$F$31,$F$33:$F$34,$F$39))</f>
        <v>-171.15433133752401</v>
      </c>
      <c r="E101" s="324">
        <f>(E$99*$B101+SUM($F$7:$F$9)-((E$99*$B101+SUM($F$7:$F$9))/$F$10*$F$38)-($F$25*E$99/$D$6)-SUM($F$13:$F$23,$F$26:$F$31,$F$33:$F$34,$F$39))</f>
        <v>-116.97164333752397</v>
      </c>
      <c r="F101" s="325">
        <f>(F$99*$B101+SUM($F$7:$F$9)-((F$99*$B101+SUM($F$7:$F$9))/$F$10*$F$38)-($F$25*F$99/$D$6)-SUM($F$13:$F$23,$F$26:$F$31,$F$33:$F$34,$F$39))</f>
        <v>-62.78895533752393</v>
      </c>
      <c r="G101" s="324">
        <f>(G$99*$B101+SUM($F$7:$F$9)-((G$99*$B101+SUM($F$7:$F$9))/$F$10*$F$38)-($F$25*G$99/$D$6)-SUM($F$13:$F$23,$F$26:$F$31,$F$33:$F$34,$F$39))</f>
        <v>-8.6062673375239456</v>
      </c>
      <c r="H101" s="324">
        <f>(H$99*$B101+SUM($F$7:$F$9)-((H$99*$B101+SUM($F$7:$F$9))/$F$10*$F$38)-($F$25*H$99/$D$6)-SUM($F$13:$F$23,$F$26:$F$31,$F$33:$F$34,$F$39))</f>
        <v>45.576420662476039</v>
      </c>
      <c r="I101" s="326">
        <f>(I$99*$B101+SUM($F$7:$F$9)-((I$99*$B101+SUM($F$7:$F$9))/$F$10*$F$38)-($F$25*I$99/$D$6)-SUM($F$13:$F$23,$F$26:$F$31,$F$33:$F$34,$F$39))</f>
        <v>99.759108662476024</v>
      </c>
    </row>
    <row r="102" spans="1:9">
      <c r="A102" s="368"/>
      <c r="B102" s="280">
        <f>0.9*$E$6</f>
        <v>3.8070000000000004</v>
      </c>
      <c r="C102" s="323">
        <f>(C$99*$B102+SUM($F$7:$F$9)-((C$99*$B102+SUM($F$7:$F$9))/$F$10*$F$38)-($F$25*C$99/$D$6)-SUM($F$13:$F$23,$F$26:$F$31,$F$33:$F$34,$F$39))</f>
        <v>-176.08966733752396</v>
      </c>
      <c r="D102" s="324">
        <f>(D$99*$B102+SUM($F$7:$F$9)-((D$99*$B102+SUM($F$7:$F$9))/$F$10*$F$38)-($F$25*D$99/$D$6)-SUM($F$13:$F$23,$F$26:$F$31,$F$33:$F$34,$F$39))</f>
        <v>-114.87164333752395</v>
      </c>
      <c r="E102" s="324">
        <f>(E$99*$B102+SUM($F$7:$F$9)-((E$99*$B102+SUM($F$7:$F$9))/$F$10*$F$38)-($F$25*E$99/$D$6)-SUM($F$13:$F$23,$F$26:$F$31,$F$33:$F$34,$F$39))</f>
        <v>-53.653619337523878</v>
      </c>
      <c r="F102" s="325">
        <f>(F$99*$B102+SUM($F$7:$F$9)-((F$99*$B102+SUM($F$7:$F$9))/$F$10*$F$38)-($F$25*F$99/$D$6)-SUM($F$13:$F$23,$F$26:$F$31,$F$33:$F$34,$F$39))</f>
        <v>7.5644046624760222</v>
      </c>
      <c r="G102" s="324">
        <f>(G$99*$B102+SUM($F$7:$F$9)-((G$99*$B102+SUM($F$7:$F$9))/$F$10*$F$38)-($F$25*G$99/$D$6)-SUM($F$13:$F$23,$F$26:$F$31,$F$33:$F$34,$F$39))</f>
        <v>68.782428662476036</v>
      </c>
      <c r="H102" s="324">
        <f>(H$99*$B102+SUM($F$7:$F$9)-((H$99*$B102+SUM($F$7:$F$9))/$F$10*$F$38)-($F$25*H$99/$D$6)-SUM($F$13:$F$23,$F$26:$F$31,$F$33:$F$34,$F$39))</f>
        <v>130.00045266247594</v>
      </c>
      <c r="I102" s="326">
        <f>(I$99*$B102+SUM($F$7:$F$9)-((I$99*$B102+SUM($F$7:$F$9))/$F$10*$F$38)-($F$25*I$99/$D$6)-SUM($F$13:$F$23,$F$26:$F$31,$F$33:$F$34,$F$39))</f>
        <v>191.21847666247606</v>
      </c>
    </row>
    <row r="103" spans="1:9">
      <c r="A103" s="368"/>
      <c r="B103" s="280">
        <f>1*$E$6</f>
        <v>4.2300000000000004</v>
      </c>
      <c r="C103" s="327">
        <f>(C$99*$B103+SUM($F$7:$F$9)-((C$99*$B103+SUM($F$7:$F$9))/$F$10*$F$38)-($F$25*C$99/$D$6)-SUM($F$13:$F$23,$F$26:$F$31,$F$33:$F$34,$F$39))</f>
        <v>-126.84231533752393</v>
      </c>
      <c r="D103" s="325">
        <f>(D$99*$B103+SUM($F$7:$F$9)-((D$99*$B103+SUM($F$7:$F$9))/$F$10*$F$38)-($F$25*D$99/$D$6)-SUM($F$13:$F$23,$F$26:$F$31,$F$33:$F$34,$F$39))</f>
        <v>-58.588955337523998</v>
      </c>
      <c r="E103" s="325">
        <f>(E$99*$B103+SUM($F$7:$F$9)-((E$99*$B103+SUM($F$7:$F$9))/$F$10*$F$38)-($F$25*E$99/$D$6)-SUM($F$13:$F$23,$F$26:$F$31,$F$33:$F$34,$F$39))</f>
        <v>9.6644046624761586</v>
      </c>
      <c r="F103" s="325">
        <f>(F$99*$B103+SUM($F$7:$F$9)-((F$99*$B103+SUM($F$7:$F$9))/$F$10*$F$38)-($F$25*F$99/$D$6)-SUM($F$13:$F$23,$F$26:$F$31,$F$33:$F$34,$F$39))</f>
        <v>77.917764662476088</v>
      </c>
      <c r="G103" s="325">
        <f>(G$99*$B103+SUM($F$7:$F$9)-((G$99*$B103+SUM($F$7:$F$9))/$F$10*$F$38)-($F$25*G$99/$D$6)-SUM($F$13:$F$23,$F$26:$F$31,$F$33:$F$34,$F$39))</f>
        <v>146.17112466247613</v>
      </c>
      <c r="H103" s="325">
        <f>(H$99*$B103+SUM($F$7:$F$9)-((H$99*$B103+SUM($F$7:$F$9))/$F$10*$F$38)-($F$25*H$99/$D$6)-SUM($F$13:$F$23,$F$26:$F$31,$F$33:$F$34,$F$39))</f>
        <v>214.42448466247595</v>
      </c>
      <c r="I103" s="328">
        <f>(I$99*$B103+SUM($F$7:$F$9)-((I$99*$B103+SUM($F$7:$F$9))/$F$10*$F$38)-($F$25*I$99/$D$6)-SUM($F$13:$F$23,$F$26:$F$31,$F$33:$F$34,$F$39))</f>
        <v>282.67784466247599</v>
      </c>
    </row>
    <row r="104" spans="1:9">
      <c r="A104" s="368"/>
      <c r="B104" s="280">
        <f>1.1*$E$6</f>
        <v>4.6530000000000005</v>
      </c>
      <c r="C104" s="323">
        <f>(C$99*$B104+SUM($F$7:$F$9)-((C$99*$B104+SUM($F$7:$F$9))/$F$10*$F$38)-($F$25*C$99/$D$6)-SUM($F$13:$F$23,$F$26:$F$31,$F$33:$F$34,$F$39))</f>
        <v>-77.594963337524064</v>
      </c>
      <c r="D104" s="324">
        <f>(D$99*$B104+SUM($F$7:$F$9)-((D$99*$B104+SUM($F$7:$F$9))/$F$10*$F$38)-($F$25*D$99/$D$6)-SUM($F$13:$F$23,$F$26:$F$31,$F$33:$F$34,$F$39))</f>
        <v>-2.306267337523991</v>
      </c>
      <c r="E104" s="324">
        <f>(E$99*$B104+SUM($F$7:$F$9)-((E$99*$B104+SUM($F$7:$F$9))/$F$10*$F$38)-($F$25*E$99/$D$6)-SUM($F$13:$F$23,$F$26:$F$31,$F$33:$F$34,$F$39))</f>
        <v>72.982428662476195</v>
      </c>
      <c r="F104" s="325">
        <f>(F$99*$B104+SUM($F$7:$F$9)-((F$99*$B104+SUM($F$7:$F$9))/$F$10*$F$38)-($F$25*F$99/$D$6)-SUM($F$13:$F$23,$F$26:$F$31,$F$33:$F$34,$F$39))</f>
        <v>148.27112466247604</v>
      </c>
      <c r="G104" s="324">
        <f>(G$99*$B104+SUM($F$7:$F$9)-((G$99*$B104+SUM($F$7:$F$9))/$F$10*$F$38)-($F$25*G$99/$D$6)-SUM($F$13:$F$23,$F$26:$F$31,$F$33:$F$34,$F$39))</f>
        <v>223.55982066247611</v>
      </c>
      <c r="H104" s="324">
        <f>(H$99*$B104+SUM($F$7:$F$9)-((H$99*$B104+SUM($F$7:$F$9))/$F$10*$F$38)-($F$25*H$99/$D$6)-SUM($F$13:$F$23,$F$26:$F$31,$F$33:$F$34,$F$39))</f>
        <v>298.84851666247607</v>
      </c>
      <c r="I104" s="326">
        <f>(I$99*$B104+SUM($F$7:$F$9)-((I$99*$B104+SUM($F$7:$F$9))/$F$10*$F$38)-($F$25*I$99/$D$6)-SUM($F$13:$F$23,$F$26:$F$31,$F$33:$F$34,$F$39))</f>
        <v>374.13721266247603</v>
      </c>
    </row>
    <row r="105" spans="1:9">
      <c r="A105" s="368"/>
      <c r="B105" s="280">
        <f>1.2*$E$6</f>
        <v>5.0760000000000005</v>
      </c>
      <c r="C105" s="323">
        <f>(C$99*$B105+SUM($F$7:$F$9)-((C$99*$B105+SUM($F$7:$F$9))/$F$10*$F$38)-($F$25*C$99/$D$6)-SUM($F$13:$F$23,$F$26:$F$31,$F$33:$F$34,$F$39))</f>
        <v>-28.347611337524086</v>
      </c>
      <c r="D105" s="324">
        <f>(D$99*$B105+SUM($F$7:$F$9)-((D$99*$B105+SUM($F$7:$F$9))/$F$10*$F$38)-($F$25*D$99/$D$6)-SUM($F$13:$F$23,$F$26:$F$31,$F$33:$F$34,$F$39))</f>
        <v>53.976420662476016</v>
      </c>
      <c r="E105" s="324">
        <f>(E$99*$B105+SUM($F$7:$F$9)-((E$99*$B105+SUM($F$7:$F$9))/$F$10*$F$38)-($F$25*E$99/$D$6)-SUM($F$13:$F$23,$F$26:$F$31,$F$33:$F$34,$F$39))</f>
        <v>136.30045266247612</v>
      </c>
      <c r="F105" s="325">
        <f>(F$99*$B105+SUM($F$7:$F$9)-((F$99*$B105+SUM($F$7:$F$9))/$F$10*$F$38)-($F$25*F$99/$D$6)-SUM($F$13:$F$23,$F$26:$F$31,$F$33:$F$34,$F$39))</f>
        <v>218.62448466247599</v>
      </c>
      <c r="G105" s="324">
        <f>(G$99*$B105+SUM($F$7:$F$9)-((G$99*$B105+SUM($F$7:$F$9))/$F$10*$F$38)-($F$25*G$99/$D$6)-SUM($F$13:$F$23,$F$26:$F$31,$F$33:$F$34,$F$39))</f>
        <v>300.9485166624761</v>
      </c>
      <c r="H105" s="324">
        <f>(H$99*$B105+SUM($F$7:$F$9)-((H$99*$B105+SUM($F$7:$F$9))/$F$10*$F$38)-($F$25*H$99/$D$6)-SUM($F$13:$F$23,$F$26:$F$31,$F$33:$F$34,$F$39))</f>
        <v>383.2725486624762</v>
      </c>
      <c r="I105" s="326">
        <f>(I$99*$B105+SUM($F$7:$F$9)-((I$99*$B105+SUM($F$7:$F$9))/$F$10*$F$38)-($F$25*I$99/$D$6)-SUM($F$13:$F$23,$F$26:$F$31,$F$33:$F$34,$F$39))</f>
        <v>465.59658066247619</v>
      </c>
    </row>
    <row r="106" spans="1:9">
      <c r="A106" s="368"/>
      <c r="B106" s="281">
        <f>1.3*$E$6</f>
        <v>5.4990000000000006</v>
      </c>
      <c r="C106" s="329">
        <f>(C$99*$B106+SUM($F$7:$F$9)-((C$99*$B106+SUM($F$7:$F$9))/$F$10*$F$38)-($F$25*C$99/$D$6)-SUM($F$13:$F$23,$F$26:$F$31,$F$33:$F$34,$F$39))</f>
        <v>20.899740662476006</v>
      </c>
      <c r="D106" s="330">
        <f>(D$99*$B106+SUM($F$7:$F$9)-((D$99*$B106+SUM($F$7:$F$9))/$F$10*$F$38)-($F$25*D$99/$D$6)-SUM($F$13:$F$23,$F$26:$F$31,$F$33:$F$34,$F$39))</f>
        <v>110.25910866247602</v>
      </c>
      <c r="E106" s="330">
        <f>(E$99*$B106+SUM($F$7:$F$9)-((E$99*$B106+SUM($F$7:$F$9))/$F$10*$F$38)-($F$25*E$99/$D$6)-SUM($F$13:$F$23,$F$26:$F$31,$F$33:$F$34,$F$39))</f>
        <v>199.61847666247627</v>
      </c>
      <c r="F106" s="331">
        <f>(F$99*$B106+SUM($F$7:$F$9)-((F$99*$B106+SUM($F$7:$F$9))/$F$10*$F$38)-($F$25*F$99/$D$6)-SUM($F$13:$F$23,$F$26:$F$31,$F$33:$F$34,$F$39))</f>
        <v>288.97784466247606</v>
      </c>
      <c r="G106" s="330">
        <f>(G$99*$B106+SUM($F$7:$F$9)-((G$99*$B106+SUM($F$7:$F$9))/$F$10*$F$38)-($F$25*G$99/$D$6)-SUM($F$13:$F$23,$F$26:$F$31,$F$33:$F$34,$F$39))</f>
        <v>378.33721266247608</v>
      </c>
      <c r="H106" s="330">
        <f>(H$99*$B106+SUM($F$7:$F$9)-((H$99*$B106+SUM($F$7:$F$9))/$F$10*$F$38)-($F$25*H$99/$D$6)-SUM($F$13:$F$23,$F$26:$F$31,$F$33:$F$34,$F$39))</f>
        <v>467.69658066247609</v>
      </c>
      <c r="I106" s="332">
        <f>(I$99*$B106+SUM($F$7:$F$9)-((I$99*$B106+SUM($F$7:$F$9))/$F$10*$F$38)-($F$25*I$99/$D$6)-SUM($F$13:$F$23,$F$26:$F$31,$F$33:$F$34,$F$39))</f>
        <v>557.055948662476</v>
      </c>
    </row>
    <row r="107" spans="1:9">
      <c r="E107" s="317" t="s">
        <v>857</v>
      </c>
      <c r="F107" s="78">
        <f>F47</f>
        <v>77.917764662476017</v>
      </c>
    </row>
    <row r="108" spans="1:9"/>
    <row r="952" spans="2:3" hidden="1">
      <c r="B952" s="3" t="s">
        <v>74</v>
      </c>
    </row>
    <row r="953" spans="2:3" hidden="1">
      <c r="B953" s="3" t="s">
        <v>75</v>
      </c>
      <c r="C953" s="3">
        <v>5</v>
      </c>
    </row>
    <row r="954" spans="2:3" hidden="1">
      <c r="B954" s="3" t="s">
        <v>76</v>
      </c>
      <c r="C954" s="3">
        <v>1</v>
      </c>
    </row>
    <row r="955" spans="2:3" hidden="1">
      <c r="B955" s="3" t="s">
        <v>77</v>
      </c>
      <c r="C955" s="3">
        <v>1</v>
      </c>
    </row>
    <row r="956" spans="2:3" hidden="1">
      <c r="B956" s="3" t="s">
        <v>78</v>
      </c>
      <c r="C956" s="3">
        <v>2</v>
      </c>
    </row>
    <row r="957" spans="2:3" hidden="1">
      <c r="B957" s="3" t="s">
        <v>79</v>
      </c>
      <c r="C957" s="3">
        <v>1</v>
      </c>
    </row>
    <row r="958" spans="2:3" hidden="1">
      <c r="B958" s="3" t="s">
        <v>80</v>
      </c>
      <c r="C958" s="3">
        <v>0</v>
      </c>
    </row>
    <row r="959" spans="2:3" hidden="1">
      <c r="B959" s="3" t="s">
        <v>81</v>
      </c>
      <c r="C959" s="3">
        <v>0</v>
      </c>
    </row>
    <row r="960" spans="2:3" hidden="1">
      <c r="B960" s="3" t="s">
        <v>82</v>
      </c>
      <c r="C960" s="3">
        <v>0</v>
      </c>
    </row>
    <row r="961" spans="2:3" hidden="1">
      <c r="B961" s="3" t="s">
        <v>83</v>
      </c>
      <c r="C961" s="3">
        <v>0</v>
      </c>
    </row>
    <row r="962" spans="2:3" hidden="1">
      <c r="B962" s="3" t="s">
        <v>84</v>
      </c>
      <c r="C962" s="3">
        <v>0</v>
      </c>
    </row>
    <row r="963" spans="2:3" hidden="1">
      <c r="B963" s="3" t="s">
        <v>85</v>
      </c>
      <c r="C963" s="3">
        <v>0</v>
      </c>
    </row>
    <row r="964" spans="2:3" hidden="1">
      <c r="B964" s="3" t="s">
        <v>86</v>
      </c>
      <c r="C964" s="3" t="b">
        <v>1</v>
      </c>
    </row>
    <row r="965" spans="2:3" hidden="1">
      <c r="B965" s="3" t="s">
        <v>87</v>
      </c>
      <c r="C965" s="3">
        <v>0</v>
      </c>
    </row>
    <row r="966" spans="2:3" hidden="1">
      <c r="B966" s="3" t="s">
        <v>88</v>
      </c>
      <c r="C966" s="3" t="b">
        <v>1</v>
      </c>
    </row>
    <row r="967" spans="2:3" hidden="1">
      <c r="B967" s="3" t="s">
        <v>89</v>
      </c>
      <c r="C967" s="3">
        <v>0</v>
      </c>
    </row>
    <row r="968" spans="2:3" hidden="1">
      <c r="B968" s="3" t="s">
        <v>90</v>
      </c>
      <c r="C968" s="3">
        <v>0</v>
      </c>
    </row>
    <row r="969" spans="2:3" hidden="1">
      <c r="B969" s="3" t="s">
        <v>91</v>
      </c>
      <c r="C969" s="3" t="b">
        <v>1</v>
      </c>
    </row>
    <row r="970" spans="2:3" hidden="1">
      <c r="B970" s="3" t="s">
        <v>92</v>
      </c>
      <c r="C970" s="3">
        <v>0</v>
      </c>
    </row>
    <row r="971" spans="2:3" hidden="1">
      <c r="B971" s="3" t="s">
        <v>93</v>
      </c>
      <c r="C971" s="3">
        <v>0</v>
      </c>
    </row>
    <row r="972" spans="2:3" hidden="1">
      <c r="B972" s="3" t="s">
        <v>94</v>
      </c>
      <c r="C972" s="3">
        <v>0</v>
      </c>
    </row>
    <row r="973" spans="2:3" hidden="1">
      <c r="B973" s="3" t="s">
        <v>95</v>
      </c>
      <c r="C973" s="3">
        <v>0</v>
      </c>
    </row>
    <row r="974" spans="2:3" hidden="1">
      <c r="B974" s="3" t="s">
        <v>96</v>
      </c>
      <c r="C974" s="3" t="s">
        <v>392</v>
      </c>
    </row>
    <row r="975" spans="2:3" hidden="1">
      <c r="B975" s="3" t="s">
        <v>97</v>
      </c>
      <c r="C975" s="3">
        <v>100</v>
      </c>
    </row>
    <row r="976" spans="2:3" hidden="1">
      <c r="B976" s="3" t="s">
        <v>98</v>
      </c>
      <c r="C976" s="3">
        <v>25</v>
      </c>
    </row>
    <row r="977" spans="2:3" hidden="1">
      <c r="B977" s="3" t="s">
        <v>99</v>
      </c>
      <c r="C977" s="3">
        <v>9</v>
      </c>
    </row>
    <row r="978" spans="2:3" hidden="1">
      <c r="B978" s="3" t="s">
        <v>100</v>
      </c>
      <c r="C978" s="3">
        <v>0</v>
      </c>
    </row>
    <row r="979" spans="2:3" hidden="1">
      <c r="B979" s="3" t="s">
        <v>101</v>
      </c>
      <c r="C979" s="3">
        <v>0</v>
      </c>
    </row>
    <row r="980" spans="2:3" hidden="1">
      <c r="B980" s="3" t="s">
        <v>102</v>
      </c>
      <c r="C980" s="3">
        <v>0</v>
      </c>
    </row>
    <row r="981" spans="2:3" hidden="1">
      <c r="B981" s="3" t="s">
        <v>103</v>
      </c>
      <c r="C981" s="3">
        <v>0</v>
      </c>
    </row>
    <row r="982" spans="2:3" hidden="1">
      <c r="B982" s="3" t="s">
        <v>104</v>
      </c>
      <c r="C982" s="3">
        <v>0</v>
      </c>
    </row>
    <row r="983" spans="2:3" hidden="1">
      <c r="B983" s="3" t="s">
        <v>105</v>
      </c>
      <c r="C983" s="3">
        <v>60</v>
      </c>
    </row>
    <row r="984" spans="2:3" hidden="1">
      <c r="B984" s="3" t="s">
        <v>106</v>
      </c>
      <c r="C984" s="3">
        <v>0</v>
      </c>
    </row>
    <row r="985" spans="2:3" hidden="1">
      <c r="B985" s="3" t="s">
        <v>107</v>
      </c>
      <c r="C985" s="3">
        <v>0</v>
      </c>
    </row>
    <row r="986" spans="2:3" hidden="1">
      <c r="B986" s="3" t="s">
        <v>108</v>
      </c>
      <c r="C986" s="3">
        <v>0</v>
      </c>
    </row>
    <row r="987" spans="2:3" hidden="1">
      <c r="B987" s="3" t="s">
        <v>109</v>
      </c>
      <c r="C987" s="3">
        <v>0</v>
      </c>
    </row>
    <row r="988" spans="2:3" hidden="1">
      <c r="B988" s="3" t="s">
        <v>110</v>
      </c>
      <c r="C988" s="3">
        <v>0</v>
      </c>
    </row>
    <row r="989" spans="2:3" hidden="1">
      <c r="B989" s="3" t="s">
        <v>111</v>
      </c>
      <c r="C989" s="3">
        <v>200000</v>
      </c>
    </row>
    <row r="990" spans="2:3" hidden="1">
      <c r="B990" s="3" t="s">
        <v>112</v>
      </c>
      <c r="C990" s="3">
        <v>0</v>
      </c>
    </row>
    <row r="991" spans="2:3" hidden="1">
      <c r="B991" s="3" t="s">
        <v>113</v>
      </c>
      <c r="C991" s="3">
        <v>0</v>
      </c>
    </row>
    <row r="992" spans="2:3" hidden="1">
      <c r="B992" s="3" t="s">
        <v>114</v>
      </c>
      <c r="C992" s="3">
        <v>0</v>
      </c>
    </row>
    <row r="993" spans="2:3" hidden="1">
      <c r="B993" s="3" t="s">
        <v>115</v>
      </c>
      <c r="C993" s="3">
        <v>0</v>
      </c>
    </row>
    <row r="994" spans="2:3" hidden="1">
      <c r="B994" s="3" t="s">
        <v>116</v>
      </c>
      <c r="C994" s="3">
        <v>0</v>
      </c>
    </row>
    <row r="995" spans="2:3" hidden="1">
      <c r="B995" s="3" t="s">
        <v>117</v>
      </c>
      <c r="C995" s="3">
        <v>0</v>
      </c>
    </row>
    <row r="996" spans="2:3" hidden="1">
      <c r="B996" s="3" t="s">
        <v>118</v>
      </c>
      <c r="C996" s="3">
        <v>0</v>
      </c>
    </row>
    <row r="997" spans="2:3" hidden="1">
      <c r="B997" s="3" t="s">
        <v>119</v>
      </c>
      <c r="C997" s="3">
        <v>20</v>
      </c>
    </row>
    <row r="998" spans="2:3" hidden="1">
      <c r="B998" s="3" t="s">
        <v>120</v>
      </c>
      <c r="C998" s="3">
        <v>35</v>
      </c>
    </row>
    <row r="999" spans="2:3" hidden="1">
      <c r="B999" s="3" t="s">
        <v>121</v>
      </c>
      <c r="C999" s="3">
        <v>0</v>
      </c>
    </row>
    <row r="1000" spans="2:3" hidden="1">
      <c r="B1000" s="3" t="s">
        <v>122</v>
      </c>
      <c r="C1000" s="3">
        <v>0</v>
      </c>
    </row>
    <row r="1001" spans="2:3" hidden="1">
      <c r="B1001" s="3" t="s">
        <v>123</v>
      </c>
      <c r="C1001" s="3">
        <v>0</v>
      </c>
    </row>
    <row r="1002" spans="2:3" hidden="1">
      <c r="B1002" s="3" t="s">
        <v>124</v>
      </c>
      <c r="C1002" s="3">
        <v>0</v>
      </c>
    </row>
    <row r="1003" spans="2:3" hidden="1">
      <c r="B1003" s="3" t="s">
        <v>125</v>
      </c>
      <c r="C1003" s="3">
        <v>0</v>
      </c>
    </row>
    <row r="1004" spans="2:3" hidden="1">
      <c r="B1004" s="3" t="s">
        <v>126</v>
      </c>
      <c r="C1004" s="3">
        <v>0</v>
      </c>
    </row>
    <row r="1005" spans="2:3" hidden="1">
      <c r="B1005" s="3" t="s">
        <v>127</v>
      </c>
      <c r="C1005" s="3">
        <v>0.49</v>
      </c>
    </row>
    <row r="1006" spans="2:3" hidden="1">
      <c r="B1006" s="3" t="s">
        <v>128</v>
      </c>
      <c r="C1006" s="3">
        <v>0.4</v>
      </c>
    </row>
    <row r="1007" spans="2:3" hidden="1">
      <c r="B1007" s="3" t="s">
        <v>129</v>
      </c>
      <c r="C1007" s="3">
        <v>0</v>
      </c>
    </row>
    <row r="1008" spans="2:3" hidden="1">
      <c r="B1008" s="3" t="s">
        <v>130</v>
      </c>
      <c r="C1008" s="3">
        <v>0</v>
      </c>
    </row>
    <row r="1009" spans="2:3" hidden="1">
      <c r="B1009" s="3" t="s">
        <v>131</v>
      </c>
      <c r="C1009" s="3">
        <v>0</v>
      </c>
    </row>
    <row r="1010" spans="2:3" hidden="1">
      <c r="B1010" s="3" t="s">
        <v>132</v>
      </c>
      <c r="C1010" s="3">
        <v>0</v>
      </c>
    </row>
    <row r="1011" spans="2:3" hidden="1">
      <c r="B1011" s="3" t="s">
        <v>133</v>
      </c>
      <c r="C1011" s="3">
        <v>0</v>
      </c>
    </row>
    <row r="1012" spans="2:3" hidden="1">
      <c r="B1012" s="3" t="s">
        <v>134</v>
      </c>
      <c r="C1012" s="3">
        <v>0</v>
      </c>
    </row>
    <row r="1013" spans="2:3" hidden="1">
      <c r="B1013" s="3" t="s">
        <v>135</v>
      </c>
      <c r="C1013" s="3">
        <v>1</v>
      </c>
    </row>
    <row r="1014" spans="2:3" hidden="1">
      <c r="B1014" s="3" t="s">
        <v>136</v>
      </c>
      <c r="C1014" s="3">
        <v>0</v>
      </c>
    </row>
    <row r="1015" spans="2:3" hidden="1">
      <c r="B1015" s="3" t="s">
        <v>137</v>
      </c>
      <c r="C1015" s="3">
        <v>0</v>
      </c>
    </row>
    <row r="1016" spans="2:3" hidden="1">
      <c r="B1016" s="3" t="s">
        <v>138</v>
      </c>
      <c r="C1016" s="3">
        <v>1</v>
      </c>
    </row>
    <row r="1017" spans="2:3" hidden="1">
      <c r="B1017" s="3" t="s">
        <v>139</v>
      </c>
      <c r="C1017" s="3">
        <v>0</v>
      </c>
    </row>
    <row r="1018" spans="2:3" hidden="1">
      <c r="B1018" s="3" t="s">
        <v>140</v>
      </c>
      <c r="C1018" s="3">
        <v>0</v>
      </c>
    </row>
    <row r="1019" spans="2:3" hidden="1">
      <c r="B1019" s="3" t="s">
        <v>141</v>
      </c>
      <c r="C1019" s="3">
        <v>0</v>
      </c>
    </row>
    <row r="1020" spans="2:3" hidden="1">
      <c r="B1020" s="3" t="s">
        <v>142</v>
      </c>
      <c r="C1020" s="3">
        <v>0</v>
      </c>
    </row>
    <row r="1021" spans="2:3" hidden="1">
      <c r="B1021" s="3" t="s">
        <v>143</v>
      </c>
      <c r="C1021" s="3">
        <v>8.75</v>
      </c>
    </row>
    <row r="1022" spans="2:3" hidden="1">
      <c r="B1022" s="3" t="s">
        <v>144</v>
      </c>
      <c r="C1022" s="3">
        <v>0</v>
      </c>
    </row>
    <row r="1023" spans="2:3" hidden="1">
      <c r="B1023" s="3" t="s">
        <v>145</v>
      </c>
      <c r="C1023" s="3">
        <v>0</v>
      </c>
    </row>
    <row r="1024" spans="2:3" hidden="1">
      <c r="B1024" s="3" t="s">
        <v>146</v>
      </c>
      <c r="C1024" s="3">
        <v>0</v>
      </c>
    </row>
    <row r="1025" spans="2:3" hidden="1">
      <c r="B1025" s="3" t="s">
        <v>147</v>
      </c>
      <c r="C1025" s="3">
        <v>0</v>
      </c>
    </row>
    <row r="1026" spans="2:3" hidden="1">
      <c r="B1026" s="3" t="s">
        <v>148</v>
      </c>
      <c r="C1026" s="3">
        <v>0</v>
      </c>
    </row>
    <row r="1027" spans="2:3" hidden="1">
      <c r="B1027" s="3" t="s">
        <v>149</v>
      </c>
      <c r="C1027" s="3">
        <v>0</v>
      </c>
    </row>
    <row r="1028" spans="2:3" hidden="1">
      <c r="B1028" s="3" t="s">
        <v>150</v>
      </c>
      <c r="C1028" s="3">
        <v>0</v>
      </c>
    </row>
    <row r="1029" spans="2:3" hidden="1">
      <c r="B1029" s="3" t="s">
        <v>151</v>
      </c>
      <c r="C1029" s="3">
        <v>0</v>
      </c>
    </row>
    <row r="1030" spans="2:3" hidden="1">
      <c r="B1030" s="3" t="s">
        <v>152</v>
      </c>
      <c r="C1030" s="3">
        <v>0</v>
      </c>
    </row>
    <row r="1031" spans="2:3" hidden="1">
      <c r="B1031" s="3" t="s">
        <v>153</v>
      </c>
      <c r="C1031" s="3">
        <v>0</v>
      </c>
    </row>
    <row r="1032" spans="2:3" hidden="1">
      <c r="B1032" s="3" t="s">
        <v>154</v>
      </c>
      <c r="C1032" s="3">
        <v>0</v>
      </c>
    </row>
    <row r="1033" spans="2:3" hidden="1">
      <c r="B1033" s="3" t="s">
        <v>155</v>
      </c>
      <c r="C1033" s="3">
        <v>0</v>
      </c>
    </row>
    <row r="1034" spans="2:3" hidden="1">
      <c r="B1034" s="3" t="s">
        <v>156</v>
      </c>
      <c r="C1034" s="3">
        <v>0</v>
      </c>
    </row>
    <row r="1035" spans="2:3" hidden="1">
      <c r="B1035" s="3" t="s">
        <v>157</v>
      </c>
      <c r="C1035" s="3">
        <v>0</v>
      </c>
    </row>
    <row r="1036" spans="2:3" hidden="1">
      <c r="B1036" s="3" t="s">
        <v>158</v>
      </c>
      <c r="C1036" s="3">
        <v>0.5</v>
      </c>
    </row>
    <row r="1037" spans="2:3" hidden="1">
      <c r="B1037" s="3" t="s">
        <v>159</v>
      </c>
      <c r="C1037" s="3">
        <v>13.5</v>
      </c>
    </row>
    <row r="1038" spans="2:3" hidden="1">
      <c r="B1038" s="3" t="s">
        <v>160</v>
      </c>
      <c r="C1038" s="3">
        <v>18</v>
      </c>
    </row>
    <row r="1039" spans="2:3" hidden="1">
      <c r="B1039" s="3" t="s">
        <v>161</v>
      </c>
      <c r="C1039" s="3">
        <v>0</v>
      </c>
    </row>
    <row r="1040" spans="2:3" hidden="1">
      <c r="B1040" s="3" t="s">
        <v>162</v>
      </c>
      <c r="C1040" s="3">
        <v>0</v>
      </c>
    </row>
    <row r="1041" spans="2:3" hidden="1">
      <c r="B1041" s="3" t="s">
        <v>163</v>
      </c>
      <c r="C1041" s="3">
        <v>0</v>
      </c>
    </row>
    <row r="1042" spans="2:3" hidden="1">
      <c r="B1042" s="3" t="s">
        <v>164</v>
      </c>
      <c r="C1042" s="3">
        <v>3600</v>
      </c>
    </row>
    <row r="1043" spans="2:3" hidden="1">
      <c r="B1043" s="3" t="s">
        <v>165</v>
      </c>
      <c r="C1043" s="3">
        <v>0</v>
      </c>
    </row>
    <row r="1044" spans="2:3" hidden="1">
      <c r="B1044" s="3" t="s">
        <v>166</v>
      </c>
      <c r="C1044" s="3">
        <v>0</v>
      </c>
    </row>
    <row r="1045" spans="2:3" hidden="1">
      <c r="B1045" s="3" t="s">
        <v>167</v>
      </c>
      <c r="C1045" s="3">
        <v>0</v>
      </c>
    </row>
    <row r="1046" spans="2:3" hidden="1">
      <c r="B1046" s="3" t="s">
        <v>168</v>
      </c>
      <c r="C1046" s="3">
        <v>0</v>
      </c>
    </row>
    <row r="1047" spans="2:3" hidden="1">
      <c r="B1047" s="3" t="s">
        <v>169</v>
      </c>
      <c r="C1047" s="3">
        <v>6</v>
      </c>
    </row>
    <row r="1048" spans="2:3" hidden="1">
      <c r="B1048" s="3" t="s">
        <v>170</v>
      </c>
      <c r="C1048" s="3">
        <v>3.65</v>
      </c>
    </row>
    <row r="1049" spans="2:3" hidden="1">
      <c r="B1049" s="3" t="s">
        <v>171</v>
      </c>
      <c r="C1049" s="3">
        <v>3.38</v>
      </c>
    </row>
    <row r="1050" spans="2:3" hidden="1">
      <c r="B1050" s="3" t="s">
        <v>172</v>
      </c>
      <c r="C1050" s="3">
        <v>0</v>
      </c>
    </row>
    <row r="1051" spans="2:3" hidden="1">
      <c r="B1051" s="3" t="s">
        <v>173</v>
      </c>
      <c r="C1051" s="3">
        <v>0</v>
      </c>
    </row>
    <row r="1052" spans="2:3" hidden="1">
      <c r="B1052" s="3" t="s">
        <v>174</v>
      </c>
      <c r="C1052" s="3">
        <v>0</v>
      </c>
    </row>
    <row r="1053" spans="2:3" hidden="1">
      <c r="B1053" s="3" t="s">
        <v>175</v>
      </c>
      <c r="C1053" s="3">
        <v>0</v>
      </c>
    </row>
    <row r="1054" spans="2:3" hidden="1">
      <c r="B1054" s="3" t="s">
        <v>176</v>
      </c>
      <c r="C1054" s="3">
        <v>0</v>
      </c>
    </row>
    <row r="1055" spans="2:3" hidden="1">
      <c r="B1055" s="3" t="s">
        <v>177</v>
      </c>
      <c r="C1055" s="3">
        <v>0</v>
      </c>
    </row>
    <row r="1056" spans="2:3" hidden="1">
      <c r="B1056" s="3" t="s">
        <v>178</v>
      </c>
      <c r="C1056" s="3">
        <v>0</v>
      </c>
    </row>
    <row r="1057" spans="2:3" hidden="1">
      <c r="B1057" s="3" t="s">
        <v>179</v>
      </c>
      <c r="C1057" s="3">
        <v>0</v>
      </c>
    </row>
    <row r="1058" spans="2:3" hidden="1">
      <c r="B1058" s="3" t="s">
        <v>180</v>
      </c>
      <c r="C1058" s="3">
        <v>0</v>
      </c>
    </row>
    <row r="1059" spans="2:3" hidden="1">
      <c r="B1059" s="3" t="s">
        <v>181</v>
      </c>
      <c r="C1059" s="3">
        <v>5</v>
      </c>
    </row>
    <row r="1060" spans="2:3" hidden="1">
      <c r="B1060" s="3" t="s">
        <v>182</v>
      </c>
      <c r="C1060" s="3">
        <v>0</v>
      </c>
    </row>
    <row r="1061" spans="2:3" hidden="1">
      <c r="B1061" s="3" t="s">
        <v>183</v>
      </c>
      <c r="C1061" s="3">
        <v>0</v>
      </c>
    </row>
    <row r="1062" spans="2:3" hidden="1">
      <c r="B1062" s="3" t="s">
        <v>184</v>
      </c>
      <c r="C1062" s="3">
        <v>0</v>
      </c>
    </row>
    <row r="1063" spans="2:3" hidden="1">
      <c r="B1063" s="3" t="s">
        <v>185</v>
      </c>
      <c r="C1063" s="3">
        <v>6800</v>
      </c>
    </row>
    <row r="1064" spans="2:3" hidden="1">
      <c r="B1064" s="3" t="s">
        <v>186</v>
      </c>
      <c r="C1064" s="3">
        <v>0</v>
      </c>
    </row>
    <row r="1065" spans="2:3" hidden="1">
      <c r="B1065" s="3" t="s">
        <v>187</v>
      </c>
      <c r="C1065" s="3">
        <v>0</v>
      </c>
    </row>
    <row r="1066" spans="2:3" hidden="1">
      <c r="B1066" s="3" t="s">
        <v>188</v>
      </c>
      <c r="C1066" s="3">
        <v>8500</v>
      </c>
    </row>
    <row r="1067" spans="2:3" hidden="1">
      <c r="B1067" s="3" t="s">
        <v>189</v>
      </c>
      <c r="C1067" s="3">
        <v>0</v>
      </c>
    </row>
    <row r="1068" spans="2:3" hidden="1">
      <c r="B1068" s="3" t="s">
        <v>190</v>
      </c>
      <c r="C1068" s="3">
        <v>15000</v>
      </c>
    </row>
    <row r="1069" spans="2:3" hidden="1">
      <c r="B1069" s="3" t="s">
        <v>191</v>
      </c>
      <c r="C1069" s="3">
        <v>3</v>
      </c>
    </row>
    <row r="1070" spans="2:3" hidden="1">
      <c r="B1070" s="3" t="s">
        <v>192</v>
      </c>
      <c r="C1070" s="3">
        <v>0</v>
      </c>
    </row>
    <row r="1071" spans="2:3" hidden="1">
      <c r="B1071" s="3" t="s">
        <v>193</v>
      </c>
      <c r="C1071" s="3">
        <v>0</v>
      </c>
    </row>
    <row r="1072" spans="2:3" hidden="1">
      <c r="B1072" s="3" t="s">
        <v>194</v>
      </c>
      <c r="C1072" s="3">
        <v>0</v>
      </c>
    </row>
    <row r="1073" spans="2:3" hidden="1">
      <c r="B1073" s="3" t="s">
        <v>195</v>
      </c>
      <c r="C1073" s="3">
        <v>0</v>
      </c>
    </row>
    <row r="1074" spans="2:3" hidden="1">
      <c r="B1074" s="3" t="s">
        <v>196</v>
      </c>
      <c r="C1074" s="3">
        <v>0</v>
      </c>
    </row>
    <row r="1075" spans="2:3" hidden="1">
      <c r="B1075" s="3" t="s">
        <v>197</v>
      </c>
      <c r="C1075" s="3">
        <v>0</v>
      </c>
    </row>
    <row r="1076" spans="2:3" hidden="1">
      <c r="B1076" s="3" t="s">
        <v>198</v>
      </c>
      <c r="C1076" s="3">
        <v>0</v>
      </c>
    </row>
    <row r="1077" spans="2:3" hidden="1">
      <c r="B1077" s="3" t="s">
        <v>199</v>
      </c>
      <c r="C1077" s="3">
        <v>0</v>
      </c>
    </row>
    <row r="1078" spans="2:3" hidden="1">
      <c r="B1078" s="3" t="s">
        <v>200</v>
      </c>
      <c r="C1078" s="3">
        <v>0</v>
      </c>
    </row>
    <row r="1079" spans="2:3" hidden="1">
      <c r="B1079" s="3" t="s">
        <v>201</v>
      </c>
      <c r="C1079" s="3">
        <v>0</v>
      </c>
    </row>
    <row r="1080" spans="2:3" hidden="1">
      <c r="B1080" s="3" t="s">
        <v>202</v>
      </c>
      <c r="C1080" s="3">
        <v>0</v>
      </c>
    </row>
    <row r="1081" spans="2:3" hidden="1">
      <c r="B1081" s="3" t="s">
        <v>203</v>
      </c>
      <c r="C1081" s="3">
        <v>0</v>
      </c>
    </row>
    <row r="1082" spans="2:3" hidden="1">
      <c r="B1082" s="3" t="s">
        <v>204</v>
      </c>
      <c r="C1082" s="3">
        <v>0</v>
      </c>
    </row>
    <row r="1083" spans="2:3" hidden="1">
      <c r="B1083" s="3" t="s">
        <v>205</v>
      </c>
      <c r="C1083" s="3">
        <v>0</v>
      </c>
    </row>
    <row r="1084" spans="2:3" hidden="1">
      <c r="B1084" s="3" t="s">
        <v>206</v>
      </c>
      <c r="C1084" s="3">
        <v>0</v>
      </c>
    </row>
    <row r="1085" spans="2:3" hidden="1">
      <c r="B1085" s="3" t="s">
        <v>207</v>
      </c>
      <c r="C1085" s="3">
        <v>0</v>
      </c>
    </row>
    <row r="1086" spans="2:3" hidden="1">
      <c r="B1086" s="3" t="s">
        <v>208</v>
      </c>
      <c r="C1086" s="3">
        <v>0</v>
      </c>
    </row>
    <row r="1087" spans="2:3" hidden="1">
      <c r="B1087" s="3" t="s">
        <v>209</v>
      </c>
      <c r="C1087" s="3">
        <v>0</v>
      </c>
    </row>
    <row r="1088" spans="2:3" hidden="1">
      <c r="B1088" s="3" t="s">
        <v>210</v>
      </c>
      <c r="C1088" s="3">
        <v>0</v>
      </c>
    </row>
    <row r="1089" spans="2:3" hidden="1">
      <c r="B1089" s="3" t="s">
        <v>211</v>
      </c>
      <c r="C1089" s="3">
        <v>0</v>
      </c>
    </row>
    <row r="1090" spans="2:3" hidden="1">
      <c r="B1090" s="3" t="s">
        <v>212</v>
      </c>
      <c r="C1090" s="3">
        <v>0</v>
      </c>
    </row>
    <row r="1091" spans="2:3" hidden="1">
      <c r="B1091" s="3" t="s">
        <v>213</v>
      </c>
      <c r="C1091" s="3">
        <v>0</v>
      </c>
    </row>
    <row r="1092" spans="2:3" hidden="1">
      <c r="B1092" s="3" t="s">
        <v>214</v>
      </c>
      <c r="C1092" s="3">
        <v>0</v>
      </c>
    </row>
    <row r="1093" spans="2:3" hidden="1">
      <c r="B1093" s="3" t="s">
        <v>215</v>
      </c>
      <c r="C1093" s="3">
        <v>0</v>
      </c>
    </row>
    <row r="1094" spans="2:3" hidden="1">
      <c r="B1094" s="3" t="s">
        <v>216</v>
      </c>
      <c r="C1094" s="3">
        <v>0</v>
      </c>
    </row>
    <row r="1095" spans="2:3" hidden="1">
      <c r="B1095" s="3" t="s">
        <v>217</v>
      </c>
      <c r="C1095" s="3">
        <v>0</v>
      </c>
    </row>
    <row r="1096" spans="2:3" hidden="1">
      <c r="B1096" s="3" t="s">
        <v>218</v>
      </c>
      <c r="C1096" s="3">
        <v>0</v>
      </c>
    </row>
    <row r="1097" spans="2:3" hidden="1">
      <c r="B1097" s="3" t="s">
        <v>219</v>
      </c>
      <c r="C1097" s="3">
        <v>0</v>
      </c>
    </row>
    <row r="1098" spans="2:3" hidden="1">
      <c r="B1098" s="3" t="s">
        <v>220</v>
      </c>
      <c r="C1098" s="3">
        <v>0</v>
      </c>
    </row>
    <row r="1099" spans="2:3" hidden="1">
      <c r="B1099" s="3" t="s">
        <v>221</v>
      </c>
      <c r="C1099" s="3">
        <v>0</v>
      </c>
    </row>
    <row r="1100" spans="2:3" hidden="1">
      <c r="B1100" s="3" t="s">
        <v>222</v>
      </c>
      <c r="C1100" s="3">
        <v>0</v>
      </c>
    </row>
    <row r="1101" spans="2:3" hidden="1">
      <c r="B1101" s="3" t="s">
        <v>223</v>
      </c>
      <c r="C1101" s="3">
        <v>0</v>
      </c>
    </row>
    <row r="1102" spans="2:3" hidden="1">
      <c r="B1102" s="3" t="s">
        <v>224</v>
      </c>
      <c r="C1102" s="3" t="s">
        <v>225</v>
      </c>
    </row>
    <row r="1103" spans="2:3" hidden="1">
      <c r="B1103" s="3" t="s">
        <v>226</v>
      </c>
      <c r="C1103" s="3" t="s">
        <v>227</v>
      </c>
    </row>
    <row r="1104" spans="2:3" hidden="1">
      <c r="B1104" s="3" t="s">
        <v>228</v>
      </c>
      <c r="C1104" s="3" t="s">
        <v>229</v>
      </c>
    </row>
    <row r="1105" spans="2:3" hidden="1">
      <c r="B1105" s="3" t="s">
        <v>230</v>
      </c>
      <c r="C1105" s="3" t="s">
        <v>231</v>
      </c>
    </row>
    <row r="1106" spans="2:3" hidden="1">
      <c r="B1106" s="3" t="s">
        <v>232</v>
      </c>
      <c r="C1106" s="3" t="s">
        <v>233</v>
      </c>
    </row>
    <row r="1107" spans="2:3" hidden="1">
      <c r="B1107" s="3" t="s">
        <v>234</v>
      </c>
      <c r="C1107" s="3" t="s">
        <v>235</v>
      </c>
    </row>
    <row r="1108" spans="2:3" hidden="1">
      <c r="B1108" s="3" t="s">
        <v>236</v>
      </c>
      <c r="C1108" s="3" t="s">
        <v>237</v>
      </c>
    </row>
    <row r="1109" spans="2:3" hidden="1">
      <c r="B1109" s="3" t="s">
        <v>238</v>
      </c>
      <c r="C1109" s="3" t="s">
        <v>239</v>
      </c>
    </row>
    <row r="1110" spans="2:3" hidden="1">
      <c r="B1110" s="3" t="s">
        <v>240</v>
      </c>
      <c r="C1110" s="3" t="s">
        <v>241</v>
      </c>
    </row>
    <row r="1111" spans="2:3" hidden="1">
      <c r="B1111" s="3" t="s">
        <v>242</v>
      </c>
      <c r="C1111" s="3" t="s">
        <v>243</v>
      </c>
    </row>
    <row r="1112" spans="2:3" hidden="1">
      <c r="B1112" s="3" t="s">
        <v>244</v>
      </c>
      <c r="C1112" s="3" t="s">
        <v>245</v>
      </c>
    </row>
    <row r="1113" spans="2:3" hidden="1">
      <c r="B1113" s="3" t="s">
        <v>246</v>
      </c>
      <c r="C1113" s="3" t="s">
        <v>247</v>
      </c>
    </row>
    <row r="1114" spans="2:3" hidden="1">
      <c r="B1114" s="3" t="s">
        <v>248</v>
      </c>
      <c r="C1114" s="3" t="s">
        <v>245</v>
      </c>
    </row>
    <row r="1115" spans="2:3" hidden="1">
      <c r="B1115" s="3" t="s">
        <v>249</v>
      </c>
      <c r="C1115" s="3" t="s">
        <v>237</v>
      </c>
    </row>
    <row r="1116" spans="2:3" hidden="1">
      <c r="B1116" s="3" t="s">
        <v>250</v>
      </c>
      <c r="C1116" s="3" t="s">
        <v>225</v>
      </c>
    </row>
    <row r="1117" spans="2:3" hidden="1">
      <c r="B1117" s="3" t="s">
        <v>251</v>
      </c>
      <c r="C1117" s="3" t="s">
        <v>245</v>
      </c>
    </row>
    <row r="1118" spans="2:3" hidden="1">
      <c r="B1118" s="3" t="s">
        <v>252</v>
      </c>
      <c r="C1118" s="3" t="s">
        <v>245</v>
      </c>
    </row>
    <row r="1119" spans="2:3" hidden="1">
      <c r="B1119" s="3" t="s">
        <v>253</v>
      </c>
      <c r="C1119" s="3" t="s">
        <v>233</v>
      </c>
    </row>
    <row r="1120" spans="2:3" hidden="1">
      <c r="B1120" s="3" t="s">
        <v>254</v>
      </c>
      <c r="C1120" s="3" t="s">
        <v>255</v>
      </c>
    </row>
    <row r="1121" spans="2:3" hidden="1">
      <c r="B1121" s="3" t="s">
        <v>256</v>
      </c>
      <c r="C1121" s="3" t="s">
        <v>229</v>
      </c>
    </row>
    <row r="1122" spans="2:3" hidden="1">
      <c r="B1122" s="3" t="s">
        <v>257</v>
      </c>
      <c r="C1122" s="3" t="s">
        <v>255</v>
      </c>
    </row>
    <row r="1123" spans="2:3" hidden="1">
      <c r="B1123" s="3" t="s">
        <v>258</v>
      </c>
      <c r="C1123" s="3" t="s">
        <v>259</v>
      </c>
    </row>
    <row r="1124" spans="2:3" hidden="1">
      <c r="B1124" s="3" t="s">
        <v>260</v>
      </c>
      <c r="C1124" s="3" t="s">
        <v>261</v>
      </c>
    </row>
    <row r="1125" spans="2:3" hidden="1">
      <c r="B1125" s="3" t="s">
        <v>262</v>
      </c>
      <c r="C1125" s="3" t="s">
        <v>263</v>
      </c>
    </row>
    <row r="1126" spans="2:3" hidden="1">
      <c r="B1126" s="3" t="s">
        <v>264</v>
      </c>
      <c r="C1126" s="3" t="s">
        <v>225</v>
      </c>
    </row>
    <row r="1127" spans="2:3" hidden="1">
      <c r="B1127" s="3" t="s">
        <v>265</v>
      </c>
      <c r="C1127" s="3" t="s">
        <v>233</v>
      </c>
    </row>
    <row r="1128" spans="2:3" hidden="1">
      <c r="B1128" s="3" t="s">
        <v>266</v>
      </c>
      <c r="C1128" s="3" t="s">
        <v>267</v>
      </c>
    </row>
    <row r="1129" spans="2:3" hidden="1">
      <c r="B1129" s="3" t="s">
        <v>268</v>
      </c>
      <c r="C1129" s="3" t="s">
        <v>269</v>
      </c>
    </row>
    <row r="1130" spans="2:3" hidden="1">
      <c r="B1130" s="3" t="s">
        <v>270</v>
      </c>
      <c r="C1130" s="3">
        <v>0</v>
      </c>
    </row>
    <row r="1131" spans="2:3" hidden="1">
      <c r="B1131" s="3" t="s">
        <v>271</v>
      </c>
      <c r="C1131" s="3">
        <v>0</v>
      </c>
    </row>
    <row r="1132" spans="2:3" hidden="1">
      <c r="B1132" s="3" t="s">
        <v>272</v>
      </c>
      <c r="C1132" s="3">
        <v>0</v>
      </c>
    </row>
    <row r="1133" spans="2:3" hidden="1">
      <c r="B1133" s="3" t="s">
        <v>273</v>
      </c>
      <c r="C1133" s="3">
        <v>0</v>
      </c>
    </row>
    <row r="1134" spans="2:3" hidden="1">
      <c r="B1134" s="3" t="s">
        <v>275</v>
      </c>
      <c r="C1134" s="3">
        <v>0</v>
      </c>
    </row>
    <row r="1135" spans="2:3" hidden="1">
      <c r="B1135" s="3" t="s">
        <v>276</v>
      </c>
      <c r="C1135" s="3">
        <v>0</v>
      </c>
    </row>
    <row r="1136" spans="2:3" hidden="1">
      <c r="B1136" s="3" t="s">
        <v>277</v>
      </c>
      <c r="C1136" s="3">
        <v>0</v>
      </c>
    </row>
    <row r="1137" spans="2:3" hidden="1">
      <c r="B1137" s="3" t="s">
        <v>278</v>
      </c>
      <c r="C1137" s="3">
        <v>0</v>
      </c>
    </row>
    <row r="1138" spans="2:3" hidden="1">
      <c r="B1138" s="3" t="s">
        <v>279</v>
      </c>
      <c r="C1138" s="3">
        <v>0</v>
      </c>
    </row>
    <row r="1139" spans="2:3" hidden="1">
      <c r="B1139" s="3" t="s">
        <v>280</v>
      </c>
      <c r="C1139" s="3">
        <v>0</v>
      </c>
    </row>
    <row r="1140" spans="2:3" hidden="1">
      <c r="B1140" s="3" t="s">
        <v>281</v>
      </c>
      <c r="C1140" s="3">
        <v>0</v>
      </c>
    </row>
    <row r="1141" spans="2:3" hidden="1">
      <c r="B1141" s="3" t="s">
        <v>282</v>
      </c>
      <c r="C1141" s="3" t="s">
        <v>283</v>
      </c>
    </row>
    <row r="1142" spans="2:3" hidden="1">
      <c r="B1142" s="3" t="s">
        <v>284</v>
      </c>
      <c r="C1142" s="3">
        <v>0</v>
      </c>
    </row>
    <row r="1143" spans="2:3" hidden="1">
      <c r="B1143" s="3" t="s">
        <v>285</v>
      </c>
      <c r="C1143" s="3">
        <v>0</v>
      </c>
    </row>
    <row r="1144" spans="2:3" hidden="1">
      <c r="B1144" s="3" t="s">
        <v>286</v>
      </c>
      <c r="C1144" s="3">
        <v>0</v>
      </c>
    </row>
    <row r="1145" spans="2:3" hidden="1">
      <c r="B1145" s="3" t="s">
        <v>287</v>
      </c>
      <c r="C1145" s="3">
        <v>0</v>
      </c>
    </row>
    <row r="1146" spans="2:3" hidden="1">
      <c r="B1146" s="3" t="s">
        <v>288</v>
      </c>
      <c r="C1146" s="3">
        <v>0</v>
      </c>
    </row>
    <row r="1147" spans="2:3" hidden="1">
      <c r="B1147" s="3" t="s">
        <v>289</v>
      </c>
      <c r="C1147" s="3">
        <v>0</v>
      </c>
    </row>
    <row r="1148" spans="2:3" hidden="1">
      <c r="B1148" s="3" t="s">
        <v>290</v>
      </c>
      <c r="C1148" s="3">
        <v>0</v>
      </c>
    </row>
    <row r="1149" spans="2:3" hidden="1">
      <c r="B1149" s="3" t="s">
        <v>291</v>
      </c>
      <c r="C1149" s="3" t="s">
        <v>292</v>
      </c>
    </row>
    <row r="1150" spans="2:3" hidden="1">
      <c r="B1150" s="3" t="s">
        <v>293</v>
      </c>
      <c r="C1150" s="3">
        <v>0</v>
      </c>
    </row>
    <row r="1151" spans="2:3" hidden="1">
      <c r="B1151" s="3" t="s">
        <v>294</v>
      </c>
      <c r="C1151" s="3">
        <v>0</v>
      </c>
    </row>
    <row r="1152" spans="2:3" hidden="1">
      <c r="B1152" s="3" t="s">
        <v>295</v>
      </c>
      <c r="C1152" s="3">
        <v>0</v>
      </c>
    </row>
    <row r="1153" spans="2:3" hidden="1">
      <c r="B1153" s="3" t="s">
        <v>296</v>
      </c>
      <c r="C1153" s="3">
        <v>0</v>
      </c>
    </row>
    <row r="1154" spans="2:3" hidden="1">
      <c r="B1154" s="3" t="s">
        <v>297</v>
      </c>
      <c r="C1154" s="3">
        <v>0</v>
      </c>
    </row>
    <row r="1155" spans="2:3" hidden="1">
      <c r="B1155" s="3" t="s">
        <v>298</v>
      </c>
      <c r="C1155" s="3">
        <v>0</v>
      </c>
    </row>
    <row r="1156" spans="2:3" hidden="1">
      <c r="B1156" s="3" t="s">
        <v>299</v>
      </c>
      <c r="C1156" s="3">
        <v>0</v>
      </c>
    </row>
    <row r="1157" spans="2:3" hidden="1">
      <c r="B1157" s="3" t="s">
        <v>300</v>
      </c>
      <c r="C1157" s="3">
        <v>0</v>
      </c>
    </row>
    <row r="1158" spans="2:3" hidden="1">
      <c r="B1158" s="3" t="s">
        <v>301</v>
      </c>
      <c r="C1158" s="3">
        <v>0</v>
      </c>
    </row>
    <row r="1159" spans="2:3" hidden="1">
      <c r="B1159" s="3" t="s">
        <v>302</v>
      </c>
      <c r="C1159" s="3">
        <v>0</v>
      </c>
    </row>
    <row r="1160" spans="2:3" hidden="1">
      <c r="B1160" s="3" t="s">
        <v>303</v>
      </c>
      <c r="C1160" s="3">
        <v>0</v>
      </c>
    </row>
    <row r="1161" spans="2:3" hidden="1">
      <c r="B1161" s="3" t="s">
        <v>304</v>
      </c>
      <c r="C1161" s="3">
        <v>0</v>
      </c>
    </row>
    <row r="1162" spans="2:3" hidden="1">
      <c r="B1162" s="3" t="s">
        <v>305</v>
      </c>
      <c r="C1162" s="3">
        <v>0</v>
      </c>
    </row>
    <row r="1163" spans="2:3" hidden="1">
      <c r="B1163" s="3" t="s">
        <v>306</v>
      </c>
      <c r="C1163" s="3">
        <v>0</v>
      </c>
    </row>
    <row r="1164" spans="2:3" hidden="1">
      <c r="B1164" s="3" t="s">
        <v>307</v>
      </c>
      <c r="C1164" s="3">
        <v>0</v>
      </c>
    </row>
    <row r="1165" spans="2:3" hidden="1">
      <c r="B1165" s="3" t="s">
        <v>308</v>
      </c>
      <c r="C1165" s="3">
        <v>0</v>
      </c>
    </row>
    <row r="1166" spans="2:3" hidden="1">
      <c r="B1166" s="3" t="s">
        <v>309</v>
      </c>
      <c r="C1166" s="3">
        <v>0</v>
      </c>
    </row>
    <row r="1167" spans="2:3" hidden="1">
      <c r="B1167" s="3" t="s">
        <v>310</v>
      </c>
      <c r="C1167" s="3" t="s">
        <v>274</v>
      </c>
    </row>
    <row r="1168" spans="2:3" hidden="1">
      <c r="B1168" s="3" t="s">
        <v>311</v>
      </c>
      <c r="C1168" s="3">
        <v>0</v>
      </c>
    </row>
    <row r="1169" spans="2:3" hidden="1">
      <c r="B1169" s="3" t="s">
        <v>312</v>
      </c>
      <c r="C1169" s="3">
        <v>0</v>
      </c>
    </row>
    <row r="1170" spans="2:3" hidden="1">
      <c r="B1170" s="3" t="s">
        <v>313</v>
      </c>
      <c r="C1170" s="3">
        <v>0</v>
      </c>
    </row>
    <row r="1171" spans="2:3" hidden="1">
      <c r="B1171" s="3" t="s">
        <v>314</v>
      </c>
      <c r="C1171" s="3">
        <v>0</v>
      </c>
    </row>
    <row r="1172" spans="2:3" hidden="1">
      <c r="B1172" s="3" t="s">
        <v>315</v>
      </c>
      <c r="C1172" s="3">
        <v>0</v>
      </c>
    </row>
    <row r="1173" spans="2:3" hidden="1">
      <c r="B1173" s="3" t="s">
        <v>316</v>
      </c>
      <c r="C1173" s="3">
        <v>0</v>
      </c>
    </row>
    <row r="1174" spans="2:3" hidden="1">
      <c r="B1174" s="3" t="s">
        <v>317</v>
      </c>
      <c r="C1174" s="3">
        <v>0</v>
      </c>
    </row>
    <row r="1175" spans="2:3" hidden="1">
      <c r="B1175" s="3" t="s">
        <v>318</v>
      </c>
      <c r="C1175" s="3">
        <v>0</v>
      </c>
    </row>
    <row r="1176" spans="2:3" hidden="1">
      <c r="B1176" s="3" t="s">
        <v>319</v>
      </c>
      <c r="C1176" s="3">
        <v>0</v>
      </c>
    </row>
    <row r="1177" spans="2:3" hidden="1">
      <c r="B1177" s="3" t="s">
        <v>320</v>
      </c>
      <c r="C1177" s="3">
        <v>0</v>
      </c>
    </row>
    <row r="1178" spans="2:3" hidden="1">
      <c r="B1178" s="3" t="s">
        <v>321</v>
      </c>
      <c r="C1178" s="3">
        <v>0</v>
      </c>
    </row>
    <row r="1179" spans="2:3" hidden="1">
      <c r="B1179" s="3" t="s">
        <v>322</v>
      </c>
      <c r="C1179" s="3">
        <v>1</v>
      </c>
    </row>
    <row r="1180" spans="2:3" hidden="1">
      <c r="B1180" s="3" t="s">
        <v>323</v>
      </c>
      <c r="C1180" s="3">
        <v>0</v>
      </c>
    </row>
    <row r="1181" spans="2:3" hidden="1">
      <c r="B1181" s="3" t="s">
        <v>324</v>
      </c>
      <c r="C1181" s="3">
        <v>0</v>
      </c>
    </row>
    <row r="1182" spans="2:3" hidden="1">
      <c r="B1182" s="3" t="s">
        <v>325</v>
      </c>
      <c r="C1182" s="3">
        <v>0</v>
      </c>
    </row>
    <row r="1183" spans="2:3" hidden="1">
      <c r="B1183" s="3" t="s">
        <v>326</v>
      </c>
      <c r="C1183" s="3">
        <v>0</v>
      </c>
    </row>
    <row r="1184" spans="2:3" hidden="1">
      <c r="B1184" s="3" t="s">
        <v>327</v>
      </c>
      <c r="C1184" s="3">
        <v>0</v>
      </c>
    </row>
    <row r="1185" spans="2:3" hidden="1">
      <c r="B1185" s="3" t="s">
        <v>328</v>
      </c>
      <c r="C1185" s="3">
        <v>0</v>
      </c>
    </row>
    <row r="1186" spans="2:3" hidden="1">
      <c r="B1186" s="3" t="s">
        <v>329</v>
      </c>
      <c r="C1186" s="3">
        <v>0</v>
      </c>
    </row>
    <row r="1187" spans="2:3" hidden="1">
      <c r="B1187" s="3" t="s">
        <v>330</v>
      </c>
      <c r="C1187" s="3">
        <v>1</v>
      </c>
    </row>
    <row r="1188" spans="2:3" hidden="1">
      <c r="B1188" s="3" t="s">
        <v>331</v>
      </c>
      <c r="C1188" s="3">
        <v>0</v>
      </c>
    </row>
    <row r="1189" spans="2:3" hidden="1">
      <c r="B1189" s="3" t="s">
        <v>332</v>
      </c>
      <c r="C1189" s="3">
        <v>0</v>
      </c>
    </row>
    <row r="1190" spans="2:3" hidden="1">
      <c r="B1190" s="3" t="s">
        <v>333</v>
      </c>
      <c r="C1190" s="3">
        <v>0</v>
      </c>
    </row>
    <row r="1191" spans="2:3" hidden="1">
      <c r="B1191" s="3" t="s">
        <v>334</v>
      </c>
      <c r="C1191" s="3">
        <v>0</v>
      </c>
    </row>
    <row r="1192" spans="2:3" hidden="1">
      <c r="B1192" s="3" t="s">
        <v>335</v>
      </c>
      <c r="C1192" s="3">
        <v>0</v>
      </c>
    </row>
    <row r="1193" spans="2:3" hidden="1">
      <c r="B1193" s="3" t="s">
        <v>336</v>
      </c>
      <c r="C1193" s="3">
        <v>0</v>
      </c>
    </row>
    <row r="1194" spans="2:3" hidden="1">
      <c r="B1194" s="3" t="s">
        <v>337</v>
      </c>
      <c r="C1194" s="3">
        <v>0</v>
      </c>
    </row>
    <row r="1195" spans="2:3" hidden="1">
      <c r="B1195" s="3" t="s">
        <v>338</v>
      </c>
      <c r="C1195" s="3">
        <v>0</v>
      </c>
    </row>
    <row r="1196" spans="2:3" hidden="1">
      <c r="B1196" s="3" t="s">
        <v>339</v>
      </c>
      <c r="C1196" s="3">
        <v>0</v>
      </c>
    </row>
    <row r="1197" spans="2:3" hidden="1">
      <c r="B1197" s="3" t="s">
        <v>340</v>
      </c>
      <c r="C1197" s="3">
        <v>0</v>
      </c>
    </row>
    <row r="1198" spans="2:3" hidden="1">
      <c r="B1198" s="3" t="s">
        <v>341</v>
      </c>
      <c r="C1198" s="3">
        <v>0</v>
      </c>
    </row>
    <row r="1199" spans="2:3" hidden="1">
      <c r="B1199" s="3" t="s">
        <v>342</v>
      </c>
      <c r="C1199" s="3">
        <v>0</v>
      </c>
    </row>
    <row r="1200" spans="2:3" hidden="1">
      <c r="B1200" s="3" t="s">
        <v>343</v>
      </c>
      <c r="C1200" s="3">
        <v>0</v>
      </c>
    </row>
    <row r="1201" spans="2:3" hidden="1">
      <c r="B1201" s="3" t="s">
        <v>344</v>
      </c>
      <c r="C1201" s="3">
        <v>0</v>
      </c>
    </row>
    <row r="1202" spans="2:3" hidden="1">
      <c r="B1202" s="3" t="s">
        <v>345</v>
      </c>
      <c r="C1202" s="3">
        <v>0</v>
      </c>
    </row>
    <row r="1203" spans="2:3" hidden="1">
      <c r="B1203" s="3" t="s">
        <v>346</v>
      </c>
      <c r="C1203" s="3">
        <v>0</v>
      </c>
    </row>
    <row r="1204" spans="2:3" hidden="1">
      <c r="B1204" s="3" t="s">
        <v>347</v>
      </c>
      <c r="C1204" s="3">
        <v>0</v>
      </c>
    </row>
    <row r="1205" spans="2:3" hidden="1">
      <c r="B1205" s="3" t="s">
        <v>348</v>
      </c>
      <c r="C1205" s="3">
        <v>0</v>
      </c>
    </row>
    <row r="1206" spans="2:3" hidden="1">
      <c r="B1206" s="3" t="s">
        <v>349</v>
      </c>
      <c r="C1206" s="3">
        <v>1</v>
      </c>
    </row>
    <row r="1207" spans="2:3" hidden="1">
      <c r="B1207" s="3" t="s">
        <v>350</v>
      </c>
      <c r="C1207" s="3">
        <v>0</v>
      </c>
    </row>
    <row r="1208" spans="2:3" hidden="1">
      <c r="B1208" s="3" t="s">
        <v>351</v>
      </c>
      <c r="C1208" s="3">
        <v>0</v>
      </c>
    </row>
    <row r="1209" spans="2:3" hidden="1">
      <c r="B1209" s="3" t="s">
        <v>352</v>
      </c>
      <c r="C1209" s="3">
        <v>0</v>
      </c>
    </row>
    <row r="1210" spans="2:3" hidden="1">
      <c r="B1210" s="3" t="s">
        <v>353</v>
      </c>
      <c r="C1210" s="3">
        <v>0</v>
      </c>
    </row>
    <row r="1211" spans="2:3" hidden="1">
      <c r="B1211" s="3" t="s">
        <v>354</v>
      </c>
      <c r="C1211" s="3">
        <v>0</v>
      </c>
    </row>
    <row r="1212" spans="2:3" hidden="1">
      <c r="B1212" s="3" t="s">
        <v>355</v>
      </c>
      <c r="C1212" s="3">
        <v>0</v>
      </c>
    </row>
    <row r="1213" spans="2:3" hidden="1">
      <c r="B1213" s="3" t="s">
        <v>356</v>
      </c>
      <c r="C1213" s="3">
        <v>0</v>
      </c>
    </row>
    <row r="1214" spans="2:3" hidden="1">
      <c r="B1214" s="3" t="s">
        <v>357</v>
      </c>
      <c r="C1214" s="3">
        <v>0</v>
      </c>
    </row>
    <row r="1215" spans="2:3" hidden="1">
      <c r="B1215" s="3" t="s">
        <v>358</v>
      </c>
      <c r="C1215" s="3">
        <v>0</v>
      </c>
    </row>
    <row r="1216" spans="2:3" hidden="1">
      <c r="B1216" s="3" t="s">
        <v>359</v>
      </c>
      <c r="C1216" s="3">
        <v>0</v>
      </c>
    </row>
    <row r="1217" spans="2:3" hidden="1">
      <c r="B1217" s="3" t="s">
        <v>360</v>
      </c>
      <c r="C1217" s="3">
        <v>0</v>
      </c>
    </row>
    <row r="1218" spans="2:3" hidden="1">
      <c r="B1218" s="3" t="s">
        <v>361</v>
      </c>
      <c r="C1218" s="3">
        <v>0</v>
      </c>
    </row>
    <row r="1219" spans="2:3" hidden="1">
      <c r="B1219" s="3" t="s">
        <v>362</v>
      </c>
      <c r="C1219" s="3">
        <v>0</v>
      </c>
    </row>
    <row r="1220" spans="2:3" hidden="1">
      <c r="B1220" s="3" t="s">
        <v>363</v>
      </c>
      <c r="C1220" s="3">
        <v>0</v>
      </c>
    </row>
    <row r="1221" spans="2:3" hidden="1">
      <c r="B1221" s="3" t="s">
        <v>364</v>
      </c>
      <c r="C1221" s="3">
        <v>0</v>
      </c>
    </row>
    <row r="1222" spans="2:3" hidden="1">
      <c r="B1222" s="3" t="s">
        <v>365</v>
      </c>
      <c r="C1222" s="3">
        <v>0</v>
      </c>
    </row>
    <row r="1223" spans="2:3" hidden="1">
      <c r="B1223" s="3" t="s">
        <v>366</v>
      </c>
      <c r="C1223" s="3">
        <v>0</v>
      </c>
    </row>
    <row r="1224" spans="2:3" hidden="1">
      <c r="B1224" s="3" t="s">
        <v>367</v>
      </c>
      <c r="C1224" s="3">
        <v>0</v>
      </c>
    </row>
    <row r="1225" spans="2:3" hidden="1">
      <c r="B1225" s="3" t="s">
        <v>368</v>
      </c>
      <c r="C1225" s="3">
        <v>0</v>
      </c>
    </row>
    <row r="1226" spans="2:3" hidden="1">
      <c r="B1226" s="3" t="s">
        <v>369</v>
      </c>
      <c r="C1226" s="3">
        <v>0</v>
      </c>
    </row>
    <row r="1227" spans="2:3" hidden="1">
      <c r="B1227" s="3" t="s">
        <v>370</v>
      </c>
      <c r="C1227" s="3">
        <v>0</v>
      </c>
    </row>
    <row r="1228" spans="2:3" hidden="1">
      <c r="B1228" s="3" t="s">
        <v>371</v>
      </c>
      <c r="C1228" s="3">
        <v>0</v>
      </c>
    </row>
    <row r="1229" spans="2:3" hidden="1">
      <c r="B1229" s="3" t="s">
        <v>372</v>
      </c>
      <c r="C1229" s="3">
        <v>0</v>
      </c>
    </row>
    <row r="1230" spans="2:3" hidden="1">
      <c r="B1230" s="3" t="s">
        <v>373</v>
      </c>
      <c r="C1230" s="3">
        <v>0</v>
      </c>
    </row>
    <row r="1231" spans="2:3" hidden="1">
      <c r="B1231" s="3" t="s">
        <v>374</v>
      </c>
      <c r="C1231" s="3">
        <v>0</v>
      </c>
    </row>
    <row r="1232" spans="2:3" hidden="1">
      <c r="B1232" s="3" t="s">
        <v>375</v>
      </c>
      <c r="C1232" s="3">
        <v>0</v>
      </c>
    </row>
    <row r="1233" spans="2:3" hidden="1">
      <c r="B1233" s="3" t="s">
        <v>376</v>
      </c>
      <c r="C1233" s="3">
        <v>0</v>
      </c>
    </row>
    <row r="1234" spans="2:3" hidden="1">
      <c r="B1234" s="3" t="s">
        <v>377</v>
      </c>
      <c r="C1234" s="3">
        <v>0</v>
      </c>
    </row>
    <row r="1235" spans="2:3" hidden="1">
      <c r="B1235" s="3" t="s">
        <v>378</v>
      </c>
      <c r="C1235" s="3">
        <v>0</v>
      </c>
    </row>
    <row r="1236" spans="2:3" hidden="1">
      <c r="B1236" s="3" t="s">
        <v>379</v>
      </c>
      <c r="C1236" s="3">
        <v>0</v>
      </c>
    </row>
    <row r="1237" spans="2:3" hidden="1">
      <c r="B1237" s="3" t="s">
        <v>380</v>
      </c>
      <c r="C1237" s="3">
        <v>0</v>
      </c>
    </row>
    <row r="1238" spans="2:3" hidden="1">
      <c r="B1238" s="3" t="s">
        <v>381</v>
      </c>
      <c r="C1238" s="3">
        <v>0</v>
      </c>
    </row>
    <row r="1239" spans="2:3" hidden="1">
      <c r="B1239" s="3" t="s">
        <v>382</v>
      </c>
      <c r="C1239" s="3">
        <v>0</v>
      </c>
    </row>
    <row r="1240" spans="2:3" hidden="1">
      <c r="B1240" s="3" t="s">
        <v>383</v>
      </c>
      <c r="C1240" s="3">
        <v>0</v>
      </c>
    </row>
    <row r="1241" spans="2:3" hidden="1">
      <c r="B1241" s="3" t="s">
        <v>384</v>
      </c>
      <c r="C1241" s="3">
        <v>0</v>
      </c>
    </row>
    <row r="1242" spans="2:3" hidden="1">
      <c r="B1242" s="3" t="s">
        <v>385</v>
      </c>
      <c r="C1242" s="3">
        <v>0</v>
      </c>
    </row>
    <row r="1243" spans="2:3" hidden="1">
      <c r="B1243" s="3" t="s">
        <v>386</v>
      </c>
      <c r="C1243" s="3">
        <v>0</v>
      </c>
    </row>
    <row r="1244" spans="2:3" hidden="1">
      <c r="B1244" s="3" t="s">
        <v>387</v>
      </c>
      <c r="C1244" s="3">
        <v>0</v>
      </c>
    </row>
    <row r="1245" spans="2:3" hidden="1">
      <c r="B1245" s="3" t="s">
        <v>388</v>
      </c>
      <c r="C1245" s="3">
        <v>0</v>
      </c>
    </row>
    <row r="1246" spans="2:3" hidden="1">
      <c r="B1246" s="3" t="s">
        <v>389</v>
      </c>
      <c r="C1246" s="3">
        <v>0</v>
      </c>
    </row>
    <row r="1247" spans="2:3" hidden="1">
      <c r="B1247" s="3" t="s">
        <v>390</v>
      </c>
      <c r="C1247" s="3">
        <v>0</v>
      </c>
    </row>
  </sheetData>
  <sheetProtection sheet="1" objects="1" scenarios="1"/>
  <protectedRanges>
    <protectedRange sqref="F1 C7:E7 F8:F9 F26:F27 F33" name="Grey cells"/>
  </protectedRanges>
  <mergeCells count="3">
    <mergeCell ref="B3:F3"/>
    <mergeCell ref="B98:I98"/>
    <mergeCell ref="A99:A106"/>
  </mergeCells>
  <conditionalFormatting sqref="B90:C90">
    <cfRule type="expression" dxfId="15" priority="1" stopIfTrue="1">
      <formula>MID($B90,1,4)="Rent"</formula>
    </cfRule>
  </conditionalFormatting>
  <conditionalFormatting sqref="C12:D34">
    <cfRule type="expression" dxfId="14" priority="2">
      <formula>$F$1="yes"</formula>
    </cfRule>
  </conditionalFormatting>
  <dataValidations disablePrompts="1" count="1">
    <dataValidation type="list" allowBlank="1" showInputMessage="1" showErrorMessage="1" sqref="F1:F2" xr:uid="{B6C98B7F-9098-465C-AB09-D30430C94AE4}">
      <formula1>"Yes, No"</formula1>
    </dataValidation>
  </dataValidations>
  <pageMargins left="0.7" right="0.7" top="0.75" bottom="0.75" header="0.3" footer="0.3"/>
  <pageSetup scale="85" orientation="portrait" r:id="rId1"/>
  <headerFooter>
    <oddFooter>&amp;C&amp;"Verdana,Regular"&amp;8The Crop Budget Generator is a product of the Food and Agricultural Policy Research Institute at the University of Missouri
www.fapri.missouri.edu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F99E3-464F-4E72-91F1-665F2F8354EB}">
  <dimension ref="A1:WVP1262"/>
  <sheetViews>
    <sheetView topLeftCell="A37" workbookViewId="0">
      <selection activeCell="F68" sqref="F68"/>
    </sheetView>
  </sheetViews>
  <sheetFormatPr defaultColWidth="0" defaultRowHeight="16.5" zeroHeight="1"/>
  <cols>
    <col min="1" max="1" width="3.125" style="3" customWidth="1"/>
    <col min="2" max="2" width="43" style="3" customWidth="1"/>
    <col min="3" max="3" width="11.875" style="3" customWidth="1"/>
    <col min="4" max="4" width="10.5" style="3" customWidth="1"/>
    <col min="5" max="5" width="11" style="3" customWidth="1"/>
    <col min="6" max="6" width="12.625" style="3" customWidth="1"/>
    <col min="7" max="7" width="11.75" style="3" customWidth="1"/>
    <col min="8" max="8" width="11.875" style="3" customWidth="1"/>
    <col min="9" max="9" width="9" style="3" customWidth="1"/>
    <col min="10" max="13" width="8" style="3" hidden="1"/>
    <col min="14" max="14" width="38.75" style="3" hidden="1"/>
    <col min="15" max="257" width="8" style="3" hidden="1"/>
    <col min="258" max="258" width="28.125" style="3" hidden="1"/>
    <col min="259" max="259" width="8.125" style="3" hidden="1"/>
    <col min="260" max="260" width="9.125" style="3" hidden="1"/>
    <col min="261" max="261" width="9.75" style="3" hidden="1"/>
    <col min="262" max="262" width="11.125" style="3" hidden="1"/>
    <col min="263" max="263" width="10.375" style="3" hidden="1"/>
    <col min="264" max="264" width="10.5" style="3" hidden="1"/>
    <col min="265" max="513" width="8" style="3" hidden="1"/>
    <col min="514" max="514" width="28.125" style="3" hidden="1"/>
    <col min="515" max="515" width="8.125" style="3" hidden="1"/>
    <col min="516" max="516" width="9.125" style="3" hidden="1"/>
    <col min="517" max="517" width="9.75" style="3" hidden="1"/>
    <col min="518" max="518" width="11.125" style="3" hidden="1"/>
    <col min="519" max="519" width="10.375" style="3" hidden="1"/>
    <col min="520" max="520" width="10.5" style="3" hidden="1"/>
    <col min="521" max="769" width="8" style="3" hidden="1"/>
    <col min="770" max="770" width="28.125" style="3" hidden="1"/>
    <col min="771" max="771" width="8.125" style="3" hidden="1"/>
    <col min="772" max="772" width="9.125" style="3" hidden="1"/>
    <col min="773" max="773" width="9.75" style="3" hidden="1"/>
    <col min="774" max="774" width="11.125" style="3" hidden="1"/>
    <col min="775" max="775" width="10.375" style="3" hidden="1"/>
    <col min="776" max="776" width="10.5" style="3" hidden="1"/>
    <col min="777" max="1025" width="9" style="3" hidden="1"/>
    <col min="1026" max="1026" width="28.125" style="3" hidden="1"/>
    <col min="1027" max="1027" width="8.125" style="3" hidden="1"/>
    <col min="1028" max="1028" width="9.125" style="3" hidden="1"/>
    <col min="1029" max="1029" width="9.75" style="3" hidden="1"/>
    <col min="1030" max="1030" width="11.125" style="3" hidden="1"/>
    <col min="1031" max="1031" width="10.375" style="3" hidden="1"/>
    <col min="1032" max="1032" width="10.5" style="3" hidden="1"/>
    <col min="1033" max="1281" width="8" style="3" hidden="1"/>
    <col min="1282" max="1282" width="28.125" style="3" hidden="1"/>
    <col min="1283" max="1283" width="8.125" style="3" hidden="1"/>
    <col min="1284" max="1284" width="9.125" style="3" hidden="1"/>
    <col min="1285" max="1285" width="9.75" style="3" hidden="1"/>
    <col min="1286" max="1286" width="11.125" style="3" hidden="1"/>
    <col min="1287" max="1287" width="10.375" style="3" hidden="1"/>
    <col min="1288" max="1288" width="10.5" style="3" hidden="1"/>
    <col min="1289" max="1537" width="8" style="3" hidden="1"/>
    <col min="1538" max="1538" width="28.125" style="3" hidden="1"/>
    <col min="1539" max="1539" width="8.125" style="3" hidden="1"/>
    <col min="1540" max="1540" width="9.125" style="3" hidden="1"/>
    <col min="1541" max="1541" width="9.75" style="3" hidden="1"/>
    <col min="1542" max="1542" width="11.125" style="3" hidden="1"/>
    <col min="1543" max="1543" width="10.375" style="3" hidden="1"/>
    <col min="1544" max="1544" width="10.5" style="3" hidden="1"/>
    <col min="1545" max="1793" width="8" style="3" hidden="1"/>
    <col min="1794" max="1794" width="28.125" style="3" hidden="1"/>
    <col min="1795" max="1795" width="8.125" style="3" hidden="1"/>
    <col min="1796" max="1796" width="9.125" style="3" hidden="1"/>
    <col min="1797" max="1797" width="9.75" style="3" hidden="1"/>
    <col min="1798" max="1798" width="11.125" style="3" hidden="1"/>
    <col min="1799" max="1799" width="10.375" style="3" hidden="1"/>
    <col min="1800" max="1800" width="10.5" style="3" hidden="1"/>
    <col min="1801" max="2049" width="9" style="3" hidden="1"/>
    <col min="2050" max="2050" width="28.125" style="3" hidden="1"/>
    <col min="2051" max="2051" width="8.125" style="3" hidden="1"/>
    <col min="2052" max="2052" width="9.125" style="3" hidden="1"/>
    <col min="2053" max="2053" width="9.75" style="3" hidden="1"/>
    <col min="2054" max="2054" width="11.125" style="3" hidden="1"/>
    <col min="2055" max="2055" width="10.375" style="3" hidden="1"/>
    <col min="2056" max="2056" width="10.5" style="3" hidden="1"/>
    <col min="2057" max="2305" width="8" style="3" hidden="1"/>
    <col min="2306" max="2306" width="28.125" style="3" hidden="1"/>
    <col min="2307" max="2307" width="8.125" style="3" hidden="1"/>
    <col min="2308" max="2308" width="9.125" style="3" hidden="1"/>
    <col min="2309" max="2309" width="9.75" style="3" hidden="1"/>
    <col min="2310" max="2310" width="11.125" style="3" hidden="1"/>
    <col min="2311" max="2311" width="10.375" style="3" hidden="1"/>
    <col min="2312" max="2312" width="10.5" style="3" hidden="1"/>
    <col min="2313" max="2561" width="8" style="3" hidden="1"/>
    <col min="2562" max="2562" width="28.125" style="3" hidden="1"/>
    <col min="2563" max="2563" width="8.125" style="3" hidden="1"/>
    <col min="2564" max="2564" width="9.125" style="3" hidden="1"/>
    <col min="2565" max="2565" width="9.75" style="3" hidden="1"/>
    <col min="2566" max="2566" width="11.125" style="3" hidden="1"/>
    <col min="2567" max="2567" width="10.375" style="3" hidden="1"/>
    <col min="2568" max="2568" width="10.5" style="3" hidden="1"/>
    <col min="2569" max="2817" width="8" style="3" hidden="1"/>
    <col min="2818" max="2818" width="28.125" style="3" hidden="1"/>
    <col min="2819" max="2819" width="8.125" style="3" hidden="1"/>
    <col min="2820" max="2820" width="9.125" style="3" hidden="1"/>
    <col min="2821" max="2821" width="9.75" style="3" hidden="1"/>
    <col min="2822" max="2822" width="11.125" style="3" hidden="1"/>
    <col min="2823" max="2823" width="10.375" style="3" hidden="1"/>
    <col min="2824" max="2824" width="10.5" style="3" hidden="1"/>
    <col min="2825" max="3073" width="9" style="3" hidden="1"/>
    <col min="3074" max="3074" width="28.125" style="3" hidden="1"/>
    <col min="3075" max="3075" width="8.125" style="3" hidden="1"/>
    <col min="3076" max="3076" width="9.125" style="3" hidden="1"/>
    <col min="3077" max="3077" width="9.75" style="3" hidden="1"/>
    <col min="3078" max="3078" width="11.125" style="3" hidden="1"/>
    <col min="3079" max="3079" width="10.375" style="3" hidden="1"/>
    <col min="3080" max="3080" width="10.5" style="3" hidden="1"/>
    <col min="3081" max="3329" width="8" style="3" hidden="1"/>
    <col min="3330" max="3330" width="28.125" style="3" hidden="1"/>
    <col min="3331" max="3331" width="8.125" style="3" hidden="1"/>
    <col min="3332" max="3332" width="9.125" style="3" hidden="1"/>
    <col min="3333" max="3333" width="9.75" style="3" hidden="1"/>
    <col min="3334" max="3334" width="11.125" style="3" hidden="1"/>
    <col min="3335" max="3335" width="10.375" style="3" hidden="1"/>
    <col min="3336" max="3336" width="10.5" style="3" hidden="1"/>
    <col min="3337" max="3585" width="8" style="3" hidden="1"/>
    <col min="3586" max="3586" width="28.125" style="3" hidden="1"/>
    <col min="3587" max="3587" width="8.125" style="3" hidden="1"/>
    <col min="3588" max="3588" width="9.125" style="3" hidden="1"/>
    <col min="3589" max="3589" width="9.75" style="3" hidden="1"/>
    <col min="3590" max="3590" width="11.125" style="3" hidden="1"/>
    <col min="3591" max="3591" width="10.375" style="3" hidden="1"/>
    <col min="3592" max="3592" width="10.5" style="3" hidden="1"/>
    <col min="3593" max="3841" width="8" style="3" hidden="1"/>
    <col min="3842" max="3842" width="28.125" style="3" hidden="1"/>
    <col min="3843" max="3843" width="8.125" style="3" hidden="1"/>
    <col min="3844" max="3844" width="9.125" style="3" hidden="1"/>
    <col min="3845" max="3845" width="9.75" style="3" hidden="1"/>
    <col min="3846" max="3846" width="11.125" style="3" hidden="1"/>
    <col min="3847" max="3847" width="10.375" style="3" hidden="1"/>
    <col min="3848" max="3848" width="10.5" style="3" hidden="1"/>
    <col min="3849" max="4097" width="9" style="3" hidden="1"/>
    <col min="4098" max="4098" width="28.125" style="3" hidden="1"/>
    <col min="4099" max="4099" width="8.125" style="3" hidden="1"/>
    <col min="4100" max="4100" width="9.125" style="3" hidden="1"/>
    <col min="4101" max="4101" width="9.75" style="3" hidden="1"/>
    <col min="4102" max="4102" width="11.125" style="3" hidden="1"/>
    <col min="4103" max="4103" width="10.375" style="3" hidden="1"/>
    <col min="4104" max="4104" width="10.5" style="3" hidden="1"/>
    <col min="4105" max="4353" width="8" style="3" hidden="1"/>
    <col min="4354" max="4354" width="28.125" style="3" hidden="1"/>
    <col min="4355" max="4355" width="8.125" style="3" hidden="1"/>
    <col min="4356" max="4356" width="9.125" style="3" hidden="1"/>
    <col min="4357" max="4357" width="9.75" style="3" hidden="1"/>
    <col min="4358" max="4358" width="11.125" style="3" hidden="1"/>
    <col min="4359" max="4359" width="10.375" style="3" hidden="1"/>
    <col min="4360" max="4360" width="10.5" style="3" hidden="1"/>
    <col min="4361" max="4609" width="8" style="3" hidden="1"/>
    <col min="4610" max="4610" width="28.125" style="3" hidden="1"/>
    <col min="4611" max="4611" width="8.125" style="3" hidden="1"/>
    <col min="4612" max="4612" width="9.125" style="3" hidden="1"/>
    <col min="4613" max="4613" width="9.75" style="3" hidden="1"/>
    <col min="4614" max="4614" width="11.125" style="3" hidden="1"/>
    <col min="4615" max="4615" width="10.375" style="3" hidden="1"/>
    <col min="4616" max="4616" width="10.5" style="3" hidden="1"/>
    <col min="4617" max="4865" width="8" style="3" hidden="1"/>
    <col min="4866" max="4866" width="28.125" style="3" hidden="1"/>
    <col min="4867" max="4867" width="8.125" style="3" hidden="1"/>
    <col min="4868" max="4868" width="9.125" style="3" hidden="1"/>
    <col min="4869" max="4869" width="9.75" style="3" hidden="1"/>
    <col min="4870" max="4870" width="11.125" style="3" hidden="1"/>
    <col min="4871" max="4871" width="10.375" style="3" hidden="1"/>
    <col min="4872" max="4872" width="10.5" style="3" hidden="1"/>
    <col min="4873" max="5121" width="9" style="3" hidden="1"/>
    <col min="5122" max="5122" width="28.125" style="3" hidden="1"/>
    <col min="5123" max="5123" width="8.125" style="3" hidden="1"/>
    <col min="5124" max="5124" width="9.125" style="3" hidden="1"/>
    <col min="5125" max="5125" width="9.75" style="3" hidden="1"/>
    <col min="5126" max="5126" width="11.125" style="3" hidden="1"/>
    <col min="5127" max="5127" width="10.375" style="3" hidden="1"/>
    <col min="5128" max="5128" width="10.5" style="3" hidden="1"/>
    <col min="5129" max="5377" width="8" style="3" hidden="1"/>
    <col min="5378" max="5378" width="28.125" style="3" hidden="1"/>
    <col min="5379" max="5379" width="8.125" style="3" hidden="1"/>
    <col min="5380" max="5380" width="9.125" style="3" hidden="1"/>
    <col min="5381" max="5381" width="9.75" style="3" hidden="1"/>
    <col min="5382" max="5382" width="11.125" style="3" hidden="1"/>
    <col min="5383" max="5383" width="10.375" style="3" hidden="1"/>
    <col min="5384" max="5384" width="10.5" style="3" hidden="1"/>
    <col min="5385" max="5633" width="8" style="3" hidden="1"/>
    <col min="5634" max="5634" width="28.125" style="3" hidden="1"/>
    <col min="5635" max="5635" width="8.125" style="3" hidden="1"/>
    <col min="5636" max="5636" width="9.125" style="3" hidden="1"/>
    <col min="5637" max="5637" width="9.75" style="3" hidden="1"/>
    <col min="5638" max="5638" width="11.125" style="3" hidden="1"/>
    <col min="5639" max="5639" width="10.375" style="3" hidden="1"/>
    <col min="5640" max="5640" width="10.5" style="3" hidden="1"/>
    <col min="5641" max="5889" width="8" style="3" hidden="1"/>
    <col min="5890" max="5890" width="28.125" style="3" hidden="1"/>
    <col min="5891" max="5891" width="8.125" style="3" hidden="1"/>
    <col min="5892" max="5892" width="9.125" style="3" hidden="1"/>
    <col min="5893" max="5893" width="9.75" style="3" hidden="1"/>
    <col min="5894" max="5894" width="11.125" style="3" hidden="1"/>
    <col min="5895" max="5895" width="10.375" style="3" hidden="1"/>
    <col min="5896" max="5896" width="10.5" style="3" hidden="1"/>
    <col min="5897" max="6145" width="9" style="3" hidden="1"/>
    <col min="6146" max="6146" width="28.125" style="3" hidden="1"/>
    <col min="6147" max="6147" width="8.125" style="3" hidden="1"/>
    <col min="6148" max="6148" width="9.125" style="3" hidden="1"/>
    <col min="6149" max="6149" width="9.75" style="3" hidden="1"/>
    <col min="6150" max="6150" width="11.125" style="3" hidden="1"/>
    <col min="6151" max="6151" width="10.375" style="3" hidden="1"/>
    <col min="6152" max="6152" width="10.5" style="3" hidden="1"/>
    <col min="6153" max="6401" width="8" style="3" hidden="1"/>
    <col min="6402" max="6402" width="28.125" style="3" hidden="1"/>
    <col min="6403" max="6403" width="8.125" style="3" hidden="1"/>
    <col min="6404" max="6404" width="9.125" style="3" hidden="1"/>
    <col min="6405" max="6405" width="9.75" style="3" hidden="1"/>
    <col min="6406" max="6406" width="11.125" style="3" hidden="1"/>
    <col min="6407" max="6407" width="10.375" style="3" hidden="1"/>
    <col min="6408" max="6408" width="10.5" style="3" hidden="1"/>
    <col min="6409" max="6657" width="8" style="3" hidden="1"/>
    <col min="6658" max="6658" width="28.125" style="3" hidden="1"/>
    <col min="6659" max="6659" width="8.125" style="3" hidden="1"/>
    <col min="6660" max="6660" width="9.125" style="3" hidden="1"/>
    <col min="6661" max="6661" width="9.75" style="3" hidden="1"/>
    <col min="6662" max="6662" width="11.125" style="3" hidden="1"/>
    <col min="6663" max="6663" width="10.375" style="3" hidden="1"/>
    <col min="6664" max="6664" width="10.5" style="3" hidden="1"/>
    <col min="6665" max="6913" width="8" style="3" hidden="1"/>
    <col min="6914" max="6914" width="28.125" style="3" hidden="1"/>
    <col min="6915" max="6915" width="8.125" style="3" hidden="1"/>
    <col min="6916" max="6916" width="9.125" style="3" hidden="1"/>
    <col min="6917" max="6917" width="9.75" style="3" hidden="1"/>
    <col min="6918" max="6918" width="11.125" style="3" hidden="1"/>
    <col min="6919" max="6919" width="10.375" style="3" hidden="1"/>
    <col min="6920" max="6920" width="10.5" style="3" hidden="1"/>
    <col min="6921" max="7169" width="9" style="3" hidden="1"/>
    <col min="7170" max="7170" width="28.125" style="3" hidden="1"/>
    <col min="7171" max="7171" width="8.125" style="3" hidden="1"/>
    <col min="7172" max="7172" width="9.125" style="3" hidden="1"/>
    <col min="7173" max="7173" width="9.75" style="3" hidden="1"/>
    <col min="7174" max="7174" width="11.125" style="3" hidden="1"/>
    <col min="7175" max="7175" width="10.375" style="3" hidden="1"/>
    <col min="7176" max="7176" width="10.5" style="3" hidden="1"/>
    <col min="7177" max="7425" width="8" style="3" hidden="1"/>
    <col min="7426" max="7426" width="28.125" style="3" hidden="1"/>
    <col min="7427" max="7427" width="8.125" style="3" hidden="1"/>
    <col min="7428" max="7428" width="9.125" style="3" hidden="1"/>
    <col min="7429" max="7429" width="9.75" style="3" hidden="1"/>
    <col min="7430" max="7430" width="11.125" style="3" hidden="1"/>
    <col min="7431" max="7431" width="10.375" style="3" hidden="1"/>
    <col min="7432" max="7432" width="10.5" style="3" hidden="1"/>
    <col min="7433" max="7681" width="8" style="3" hidden="1"/>
    <col min="7682" max="7682" width="28.125" style="3" hidden="1"/>
    <col min="7683" max="7683" width="8.125" style="3" hidden="1"/>
    <col min="7684" max="7684" width="9.125" style="3" hidden="1"/>
    <col min="7685" max="7685" width="9.75" style="3" hidden="1"/>
    <col min="7686" max="7686" width="11.125" style="3" hidden="1"/>
    <col min="7687" max="7687" width="10.375" style="3" hidden="1"/>
    <col min="7688" max="7688" width="10.5" style="3" hidden="1"/>
    <col min="7689" max="7937" width="8" style="3" hidden="1"/>
    <col min="7938" max="7938" width="28.125" style="3" hidden="1"/>
    <col min="7939" max="7939" width="8.125" style="3" hidden="1"/>
    <col min="7940" max="7940" width="9.125" style="3" hidden="1"/>
    <col min="7941" max="7941" width="9.75" style="3" hidden="1"/>
    <col min="7942" max="7942" width="11.125" style="3" hidden="1"/>
    <col min="7943" max="7943" width="10.375" style="3" hidden="1"/>
    <col min="7944" max="7944" width="10.5" style="3" hidden="1"/>
    <col min="7945" max="8193" width="9" style="3" hidden="1"/>
    <col min="8194" max="8194" width="28.125" style="3" hidden="1"/>
    <col min="8195" max="8195" width="8.125" style="3" hidden="1"/>
    <col min="8196" max="8196" width="9.125" style="3" hidden="1"/>
    <col min="8197" max="8197" width="9.75" style="3" hidden="1"/>
    <col min="8198" max="8198" width="11.125" style="3" hidden="1"/>
    <col min="8199" max="8199" width="10.375" style="3" hidden="1"/>
    <col min="8200" max="8200" width="10.5" style="3" hidden="1"/>
    <col min="8201" max="8449" width="8" style="3" hidden="1"/>
    <col min="8450" max="8450" width="28.125" style="3" hidden="1"/>
    <col min="8451" max="8451" width="8.125" style="3" hidden="1"/>
    <col min="8452" max="8452" width="9.125" style="3" hidden="1"/>
    <col min="8453" max="8453" width="9.75" style="3" hidden="1"/>
    <col min="8454" max="8454" width="11.125" style="3" hidden="1"/>
    <col min="8455" max="8455" width="10.375" style="3" hidden="1"/>
    <col min="8456" max="8456" width="10.5" style="3" hidden="1"/>
    <col min="8457" max="8705" width="8" style="3" hidden="1"/>
    <col min="8706" max="8706" width="28.125" style="3" hidden="1"/>
    <col min="8707" max="8707" width="8.125" style="3" hidden="1"/>
    <col min="8708" max="8708" width="9.125" style="3" hidden="1"/>
    <col min="8709" max="8709" width="9.75" style="3" hidden="1"/>
    <col min="8710" max="8710" width="11.125" style="3" hidden="1"/>
    <col min="8711" max="8711" width="10.375" style="3" hidden="1"/>
    <col min="8712" max="8712" width="10.5" style="3" hidden="1"/>
    <col min="8713" max="8961" width="8" style="3" hidden="1"/>
    <col min="8962" max="8962" width="28.125" style="3" hidden="1"/>
    <col min="8963" max="8963" width="8.125" style="3" hidden="1"/>
    <col min="8964" max="8964" width="9.125" style="3" hidden="1"/>
    <col min="8965" max="8965" width="9.75" style="3" hidden="1"/>
    <col min="8966" max="8966" width="11.125" style="3" hidden="1"/>
    <col min="8967" max="8967" width="10.375" style="3" hidden="1"/>
    <col min="8968" max="8968" width="10.5" style="3" hidden="1"/>
    <col min="8969" max="9217" width="9" style="3" hidden="1"/>
    <col min="9218" max="9218" width="28.125" style="3" hidden="1"/>
    <col min="9219" max="9219" width="8.125" style="3" hidden="1"/>
    <col min="9220" max="9220" width="9.125" style="3" hidden="1"/>
    <col min="9221" max="9221" width="9.75" style="3" hidden="1"/>
    <col min="9222" max="9222" width="11.125" style="3" hidden="1"/>
    <col min="9223" max="9223" width="10.375" style="3" hidden="1"/>
    <col min="9224" max="9224" width="10.5" style="3" hidden="1"/>
    <col min="9225" max="9473" width="8" style="3" hidden="1"/>
    <col min="9474" max="9474" width="28.125" style="3" hidden="1"/>
    <col min="9475" max="9475" width="8.125" style="3" hidden="1"/>
    <col min="9476" max="9476" width="9.125" style="3" hidden="1"/>
    <col min="9477" max="9477" width="9.75" style="3" hidden="1"/>
    <col min="9478" max="9478" width="11.125" style="3" hidden="1"/>
    <col min="9479" max="9479" width="10.375" style="3" hidden="1"/>
    <col min="9480" max="9480" width="10.5" style="3" hidden="1"/>
    <col min="9481" max="9729" width="8" style="3" hidden="1"/>
    <col min="9730" max="9730" width="28.125" style="3" hidden="1"/>
    <col min="9731" max="9731" width="8.125" style="3" hidden="1"/>
    <col min="9732" max="9732" width="9.125" style="3" hidden="1"/>
    <col min="9733" max="9733" width="9.75" style="3" hidden="1"/>
    <col min="9734" max="9734" width="11.125" style="3" hidden="1"/>
    <col min="9735" max="9735" width="10.375" style="3" hidden="1"/>
    <col min="9736" max="9736" width="10.5" style="3" hidden="1"/>
    <col min="9737" max="9985" width="8" style="3" hidden="1"/>
    <col min="9986" max="9986" width="28.125" style="3" hidden="1"/>
    <col min="9987" max="9987" width="8.125" style="3" hidden="1"/>
    <col min="9988" max="9988" width="9.125" style="3" hidden="1"/>
    <col min="9989" max="9989" width="9.75" style="3" hidden="1"/>
    <col min="9990" max="9990" width="11.125" style="3" hidden="1"/>
    <col min="9991" max="9991" width="10.375" style="3" hidden="1"/>
    <col min="9992" max="9992" width="10.5" style="3" hidden="1"/>
    <col min="9993" max="10241" width="9" style="3" hidden="1"/>
    <col min="10242" max="10242" width="28.125" style="3" hidden="1"/>
    <col min="10243" max="10243" width="8.125" style="3" hidden="1"/>
    <col min="10244" max="10244" width="9.125" style="3" hidden="1"/>
    <col min="10245" max="10245" width="9.75" style="3" hidden="1"/>
    <col min="10246" max="10246" width="11.125" style="3" hidden="1"/>
    <col min="10247" max="10247" width="10.375" style="3" hidden="1"/>
    <col min="10248" max="10248" width="10.5" style="3" hidden="1"/>
    <col min="10249" max="10497" width="8" style="3" hidden="1"/>
    <col min="10498" max="10498" width="28.125" style="3" hidden="1"/>
    <col min="10499" max="10499" width="8.125" style="3" hidden="1"/>
    <col min="10500" max="10500" width="9.125" style="3" hidden="1"/>
    <col min="10501" max="10501" width="9.75" style="3" hidden="1"/>
    <col min="10502" max="10502" width="11.125" style="3" hidden="1"/>
    <col min="10503" max="10503" width="10.375" style="3" hidden="1"/>
    <col min="10504" max="10504" width="10.5" style="3" hidden="1"/>
    <col min="10505" max="10753" width="8" style="3" hidden="1"/>
    <col min="10754" max="10754" width="28.125" style="3" hidden="1"/>
    <col min="10755" max="10755" width="8.125" style="3" hidden="1"/>
    <col min="10756" max="10756" width="9.125" style="3" hidden="1"/>
    <col min="10757" max="10757" width="9.75" style="3" hidden="1"/>
    <col min="10758" max="10758" width="11.125" style="3" hidden="1"/>
    <col min="10759" max="10759" width="10.375" style="3" hidden="1"/>
    <col min="10760" max="10760" width="10.5" style="3" hidden="1"/>
    <col min="10761" max="11009" width="8" style="3" hidden="1"/>
    <col min="11010" max="11010" width="28.125" style="3" hidden="1"/>
    <col min="11011" max="11011" width="8.125" style="3" hidden="1"/>
    <col min="11012" max="11012" width="9.125" style="3" hidden="1"/>
    <col min="11013" max="11013" width="9.75" style="3" hidden="1"/>
    <col min="11014" max="11014" width="11.125" style="3" hidden="1"/>
    <col min="11015" max="11015" width="10.375" style="3" hidden="1"/>
    <col min="11016" max="11016" width="10.5" style="3" hidden="1"/>
    <col min="11017" max="11265" width="9" style="3" hidden="1"/>
    <col min="11266" max="11266" width="28.125" style="3" hidden="1"/>
    <col min="11267" max="11267" width="8.125" style="3" hidden="1"/>
    <col min="11268" max="11268" width="9.125" style="3" hidden="1"/>
    <col min="11269" max="11269" width="9.75" style="3" hidden="1"/>
    <col min="11270" max="11270" width="11.125" style="3" hidden="1"/>
    <col min="11271" max="11271" width="10.375" style="3" hidden="1"/>
    <col min="11272" max="11272" width="10.5" style="3" hidden="1"/>
    <col min="11273" max="11521" width="8" style="3" hidden="1"/>
    <col min="11522" max="11522" width="28.125" style="3" hidden="1"/>
    <col min="11523" max="11523" width="8.125" style="3" hidden="1"/>
    <col min="11524" max="11524" width="9.125" style="3" hidden="1"/>
    <col min="11525" max="11525" width="9.75" style="3" hidden="1"/>
    <col min="11526" max="11526" width="11.125" style="3" hidden="1"/>
    <col min="11527" max="11527" width="10.375" style="3" hidden="1"/>
    <col min="11528" max="11528" width="10.5" style="3" hidden="1"/>
    <col min="11529" max="11777" width="8" style="3" hidden="1"/>
    <col min="11778" max="11778" width="28.125" style="3" hidden="1"/>
    <col min="11779" max="11779" width="8.125" style="3" hidden="1"/>
    <col min="11780" max="11780" width="9.125" style="3" hidden="1"/>
    <col min="11781" max="11781" width="9.75" style="3" hidden="1"/>
    <col min="11782" max="11782" width="11.125" style="3" hidden="1"/>
    <col min="11783" max="11783" width="10.375" style="3" hidden="1"/>
    <col min="11784" max="11784" width="10.5" style="3" hidden="1"/>
    <col min="11785" max="12033" width="8" style="3" hidden="1"/>
    <col min="12034" max="12034" width="28.125" style="3" hidden="1"/>
    <col min="12035" max="12035" width="8.125" style="3" hidden="1"/>
    <col min="12036" max="12036" width="9.125" style="3" hidden="1"/>
    <col min="12037" max="12037" width="9.75" style="3" hidden="1"/>
    <col min="12038" max="12038" width="11.125" style="3" hidden="1"/>
    <col min="12039" max="12039" width="10.375" style="3" hidden="1"/>
    <col min="12040" max="12040" width="10.5" style="3" hidden="1"/>
    <col min="12041" max="12289" width="9" style="3" hidden="1"/>
    <col min="12290" max="12290" width="28.125" style="3" hidden="1"/>
    <col min="12291" max="12291" width="8.125" style="3" hidden="1"/>
    <col min="12292" max="12292" width="9.125" style="3" hidden="1"/>
    <col min="12293" max="12293" width="9.75" style="3" hidden="1"/>
    <col min="12294" max="12294" width="11.125" style="3" hidden="1"/>
    <col min="12295" max="12295" width="10.375" style="3" hidden="1"/>
    <col min="12296" max="12296" width="10.5" style="3" hidden="1"/>
    <col min="12297" max="12545" width="8" style="3" hidden="1"/>
    <col min="12546" max="12546" width="28.125" style="3" hidden="1"/>
    <col min="12547" max="12547" width="8.125" style="3" hidden="1"/>
    <col min="12548" max="12548" width="9.125" style="3" hidden="1"/>
    <col min="12549" max="12549" width="9.75" style="3" hidden="1"/>
    <col min="12550" max="12550" width="11.125" style="3" hidden="1"/>
    <col min="12551" max="12551" width="10.375" style="3" hidden="1"/>
    <col min="12552" max="12552" width="10.5" style="3" hidden="1"/>
    <col min="12553" max="12801" width="8" style="3" hidden="1"/>
    <col min="12802" max="12802" width="28.125" style="3" hidden="1"/>
    <col min="12803" max="12803" width="8.125" style="3" hidden="1"/>
    <col min="12804" max="12804" width="9.125" style="3" hidden="1"/>
    <col min="12805" max="12805" width="9.75" style="3" hidden="1"/>
    <col min="12806" max="12806" width="11.125" style="3" hidden="1"/>
    <col min="12807" max="12807" width="10.375" style="3" hidden="1"/>
    <col min="12808" max="12808" width="10.5" style="3" hidden="1"/>
    <col min="12809" max="13057" width="8" style="3" hidden="1"/>
    <col min="13058" max="13058" width="28.125" style="3" hidden="1"/>
    <col min="13059" max="13059" width="8.125" style="3" hidden="1"/>
    <col min="13060" max="13060" width="9.125" style="3" hidden="1"/>
    <col min="13061" max="13061" width="9.75" style="3" hidden="1"/>
    <col min="13062" max="13062" width="11.125" style="3" hidden="1"/>
    <col min="13063" max="13063" width="10.375" style="3" hidden="1"/>
    <col min="13064" max="13064" width="10.5" style="3" hidden="1"/>
    <col min="13065" max="13313" width="9" style="3" hidden="1"/>
    <col min="13314" max="13314" width="28.125" style="3" hidden="1"/>
    <col min="13315" max="13315" width="8.125" style="3" hidden="1"/>
    <col min="13316" max="13316" width="9.125" style="3" hidden="1"/>
    <col min="13317" max="13317" width="9.75" style="3" hidden="1"/>
    <col min="13318" max="13318" width="11.125" style="3" hidden="1"/>
    <col min="13319" max="13319" width="10.375" style="3" hidden="1"/>
    <col min="13320" max="13320" width="10.5" style="3" hidden="1"/>
    <col min="13321" max="13569" width="8" style="3" hidden="1"/>
    <col min="13570" max="13570" width="28.125" style="3" hidden="1"/>
    <col min="13571" max="13571" width="8.125" style="3" hidden="1"/>
    <col min="13572" max="13572" width="9.125" style="3" hidden="1"/>
    <col min="13573" max="13573" width="9.75" style="3" hidden="1"/>
    <col min="13574" max="13574" width="11.125" style="3" hidden="1"/>
    <col min="13575" max="13575" width="10.375" style="3" hidden="1"/>
    <col min="13576" max="13576" width="10.5" style="3" hidden="1"/>
    <col min="13577" max="13825" width="8" style="3" hidden="1"/>
    <col min="13826" max="13826" width="28.125" style="3" hidden="1"/>
    <col min="13827" max="13827" width="8.125" style="3" hidden="1"/>
    <col min="13828" max="13828" width="9.125" style="3" hidden="1"/>
    <col min="13829" max="13829" width="9.75" style="3" hidden="1"/>
    <col min="13830" max="13830" width="11.125" style="3" hidden="1"/>
    <col min="13831" max="13831" width="10.375" style="3" hidden="1"/>
    <col min="13832" max="13832" width="10.5" style="3" hidden="1"/>
    <col min="13833" max="14081" width="8" style="3" hidden="1"/>
    <col min="14082" max="14082" width="28.125" style="3" hidden="1"/>
    <col min="14083" max="14083" width="8.125" style="3" hidden="1"/>
    <col min="14084" max="14084" width="9.125" style="3" hidden="1"/>
    <col min="14085" max="14085" width="9.75" style="3" hidden="1"/>
    <col min="14086" max="14086" width="11.125" style="3" hidden="1"/>
    <col min="14087" max="14087" width="10.375" style="3" hidden="1"/>
    <col min="14088" max="14088" width="10.5" style="3" hidden="1"/>
    <col min="14089" max="14337" width="9" style="3" hidden="1"/>
    <col min="14338" max="14338" width="28.125" style="3" hidden="1"/>
    <col min="14339" max="14339" width="8.125" style="3" hidden="1"/>
    <col min="14340" max="14340" width="9.125" style="3" hidden="1"/>
    <col min="14341" max="14341" width="9.75" style="3" hidden="1"/>
    <col min="14342" max="14342" width="11.125" style="3" hidden="1"/>
    <col min="14343" max="14343" width="10.375" style="3" hidden="1"/>
    <col min="14344" max="14344" width="10.5" style="3" hidden="1"/>
    <col min="14345" max="14593" width="8" style="3" hidden="1"/>
    <col min="14594" max="14594" width="28.125" style="3" hidden="1"/>
    <col min="14595" max="14595" width="8.125" style="3" hidden="1"/>
    <col min="14596" max="14596" width="9.125" style="3" hidden="1"/>
    <col min="14597" max="14597" width="9.75" style="3" hidden="1"/>
    <col min="14598" max="14598" width="11.125" style="3" hidden="1"/>
    <col min="14599" max="14599" width="10.375" style="3" hidden="1"/>
    <col min="14600" max="14600" width="10.5" style="3" hidden="1"/>
    <col min="14601" max="14849" width="8" style="3" hidden="1"/>
    <col min="14850" max="14850" width="28.125" style="3" hidden="1"/>
    <col min="14851" max="14851" width="8.125" style="3" hidden="1"/>
    <col min="14852" max="14852" width="9.125" style="3" hidden="1"/>
    <col min="14853" max="14853" width="9.75" style="3" hidden="1"/>
    <col min="14854" max="14854" width="11.125" style="3" hidden="1"/>
    <col min="14855" max="14855" width="10.375" style="3" hidden="1"/>
    <col min="14856" max="14856" width="10.5" style="3" hidden="1"/>
    <col min="14857" max="15105" width="8" style="3" hidden="1"/>
    <col min="15106" max="15106" width="28.125" style="3" hidden="1"/>
    <col min="15107" max="15107" width="8.125" style="3" hidden="1"/>
    <col min="15108" max="15108" width="9.125" style="3" hidden="1"/>
    <col min="15109" max="15109" width="9.75" style="3" hidden="1"/>
    <col min="15110" max="15110" width="11.125" style="3" hidden="1"/>
    <col min="15111" max="15111" width="10.375" style="3" hidden="1"/>
    <col min="15112" max="15112" width="10.5" style="3" hidden="1"/>
    <col min="15113" max="15361" width="9" style="3" hidden="1"/>
    <col min="15362" max="15362" width="28.125" style="3" hidden="1"/>
    <col min="15363" max="15363" width="8.125" style="3" hidden="1"/>
    <col min="15364" max="15364" width="9.125" style="3" hidden="1"/>
    <col min="15365" max="15365" width="9.75" style="3" hidden="1"/>
    <col min="15366" max="15366" width="11.125" style="3" hidden="1"/>
    <col min="15367" max="15367" width="10.375" style="3" hidden="1"/>
    <col min="15368" max="15368" width="10.5" style="3" hidden="1"/>
    <col min="15369" max="15617" width="8" style="3" hidden="1"/>
    <col min="15618" max="15618" width="28.125" style="3" hidden="1"/>
    <col min="15619" max="15619" width="8.125" style="3" hidden="1"/>
    <col min="15620" max="15620" width="9.125" style="3" hidden="1"/>
    <col min="15621" max="15621" width="9.75" style="3" hidden="1"/>
    <col min="15622" max="15622" width="11.125" style="3" hidden="1"/>
    <col min="15623" max="15623" width="10.375" style="3" hidden="1"/>
    <col min="15624" max="15624" width="10.5" style="3" hidden="1"/>
    <col min="15625" max="15873" width="8" style="3" hidden="1"/>
    <col min="15874" max="15874" width="28.125" style="3" hidden="1"/>
    <col min="15875" max="15875" width="8.125" style="3" hidden="1"/>
    <col min="15876" max="15876" width="9.125" style="3" hidden="1"/>
    <col min="15877" max="15877" width="9.75" style="3" hidden="1"/>
    <col min="15878" max="15878" width="11.125" style="3" hidden="1"/>
    <col min="15879" max="15879" width="10.375" style="3" hidden="1"/>
    <col min="15880" max="15880" width="10.5" style="3" hidden="1"/>
    <col min="15881" max="16129" width="8" style="3" hidden="1"/>
    <col min="16130" max="16130" width="28.125" style="3" hidden="1"/>
    <col min="16131" max="16131" width="8.125" style="3" hidden="1"/>
    <col min="16132" max="16132" width="9.125" style="3" hidden="1"/>
    <col min="16133" max="16133" width="9.75" style="3" hidden="1"/>
    <col min="16134" max="16134" width="11.125" style="3" hidden="1"/>
    <col min="16135" max="16135" width="10.375" style="3" hidden="1"/>
    <col min="16136" max="16136" width="10.5" style="3" hidden="1"/>
    <col min="16137" max="16384" width="9" style="3" hidden="1"/>
  </cols>
  <sheetData>
    <row r="1" spans="2:8">
      <c r="B1" s="3" t="s">
        <v>31</v>
      </c>
      <c r="F1" s="4" t="s">
        <v>32</v>
      </c>
    </row>
    <row r="2" spans="2:8" ht="4.5" customHeight="1" thickBot="1"/>
    <row r="3" spans="2:8" ht="20.25" customHeight="1">
      <c r="B3" s="364" t="s">
        <v>845</v>
      </c>
      <c r="C3" s="365"/>
      <c r="D3" s="365"/>
      <c r="E3" s="365"/>
      <c r="F3" s="366"/>
      <c r="G3" s="19"/>
      <c r="H3" s="35"/>
    </row>
    <row r="4" spans="2:8" ht="6" customHeight="1">
      <c r="B4" s="5"/>
      <c r="C4" s="11"/>
      <c r="E4" s="11"/>
      <c r="F4" s="16"/>
      <c r="G4" s="19"/>
      <c r="H4" s="19"/>
    </row>
    <row r="5" spans="2:8">
      <c r="B5" s="228" t="s">
        <v>777</v>
      </c>
      <c r="C5" s="229" t="s">
        <v>676</v>
      </c>
      <c r="D5" s="91"/>
      <c r="E5" s="6"/>
      <c r="F5" s="230"/>
      <c r="G5" s="19"/>
      <c r="H5" s="19"/>
    </row>
    <row r="6" spans="2:8">
      <c r="B6" s="80" t="s">
        <v>408</v>
      </c>
      <c r="C6" s="81" t="s">
        <v>7</v>
      </c>
      <c r="D6" s="81" t="s">
        <v>12</v>
      </c>
      <c r="E6" s="82" t="s">
        <v>33</v>
      </c>
      <c r="F6" s="37" t="s">
        <v>34</v>
      </c>
      <c r="G6" s="19"/>
      <c r="H6" s="19"/>
    </row>
    <row r="7" spans="2:8">
      <c r="B7" s="8" t="s">
        <v>35</v>
      </c>
      <c r="C7" s="9" t="s">
        <v>36</v>
      </c>
      <c r="D7" s="74">
        <f>'Input quantities'!D5</f>
        <v>220</v>
      </c>
      <c r="E7" s="11">
        <f>'Input quantities'!D7</f>
        <v>4.2300000000000004</v>
      </c>
      <c r="F7" s="13">
        <f>D7*E7</f>
        <v>930.60000000000014</v>
      </c>
      <c r="G7" s="102" t="s">
        <v>73</v>
      </c>
      <c r="H7" s="102" t="s">
        <v>73</v>
      </c>
    </row>
    <row r="8" spans="2:8">
      <c r="B8" s="8" t="s">
        <v>37</v>
      </c>
      <c r="C8" s="75"/>
      <c r="D8" s="75">
        <v>0</v>
      </c>
      <c r="E8" s="76">
        <v>0</v>
      </c>
      <c r="F8" s="13">
        <f>D8*E8</f>
        <v>0</v>
      </c>
      <c r="G8" s="36"/>
      <c r="H8" s="36"/>
    </row>
    <row r="9" spans="2:8">
      <c r="B9" s="14" t="s">
        <v>38</v>
      </c>
      <c r="C9" s="11"/>
      <c r="D9" s="89"/>
      <c r="E9" s="11"/>
      <c r="F9" s="17">
        <v>18</v>
      </c>
      <c r="G9" s="36"/>
      <c r="H9" s="36"/>
    </row>
    <row r="10" spans="2:8">
      <c r="B10" s="14" t="s">
        <v>39</v>
      </c>
      <c r="C10" s="11"/>
      <c r="D10" s="89"/>
      <c r="E10" s="11"/>
      <c r="F10" s="92">
        <v>0</v>
      </c>
      <c r="G10" s="36"/>
      <c r="H10" s="36"/>
    </row>
    <row r="11" spans="2:8">
      <c r="B11" s="86" t="s">
        <v>413</v>
      </c>
      <c r="C11" s="6"/>
      <c r="D11" s="20"/>
      <c r="E11" s="20"/>
      <c r="F11" s="87">
        <f>SUM(F7:F10)</f>
        <v>948.60000000000014</v>
      </c>
      <c r="G11" s="11"/>
      <c r="H11" s="11"/>
    </row>
    <row r="12" spans="2:8">
      <c r="B12" s="10"/>
      <c r="C12" s="11"/>
      <c r="D12" s="12"/>
      <c r="E12" s="11"/>
      <c r="F12" s="13"/>
      <c r="G12" s="11"/>
      <c r="H12" s="11"/>
    </row>
    <row r="13" spans="2:8">
      <c r="B13" s="83" t="s">
        <v>409</v>
      </c>
      <c r="C13" s="93" t="s">
        <v>40</v>
      </c>
      <c r="D13" s="93" t="s">
        <v>33</v>
      </c>
      <c r="E13" s="11"/>
      <c r="F13" s="13"/>
      <c r="G13" s="38"/>
      <c r="H13" s="38"/>
    </row>
    <row r="14" spans="2:8">
      <c r="B14" s="14" t="s">
        <v>23</v>
      </c>
      <c r="C14" s="94">
        <f>'Input quantities'!D11</f>
        <v>32000</v>
      </c>
      <c r="D14" s="78">
        <f>'Input prices'!E15</f>
        <v>265</v>
      </c>
      <c r="F14" s="13">
        <f>D14*C14/'Input quantities'!D10</f>
        <v>106</v>
      </c>
      <c r="G14" s="11"/>
      <c r="H14" s="11"/>
    </row>
    <row r="15" spans="2:8">
      <c r="B15" s="14" t="s">
        <v>41</v>
      </c>
      <c r="C15" s="77"/>
      <c r="D15" s="78"/>
      <c r="E15" s="101"/>
      <c r="F15" s="13">
        <f>SUM(E16:E20)</f>
        <v>214.95</v>
      </c>
      <c r="G15" s="11"/>
      <c r="H15" s="11"/>
    </row>
    <row r="16" spans="2:8">
      <c r="B16" s="15" t="s">
        <v>42</v>
      </c>
      <c r="C16" s="77">
        <f>'Input quantities'!D12</f>
        <v>215</v>
      </c>
      <c r="D16" s="78">
        <f>(('Input quantities'!D12-'Input quantities'!D13)*'Input prices'!D6+('Input quantities'!D13*'Input prices'!D7))/'Input quantities'!D12</f>
        <v>0.50930232558139532</v>
      </c>
      <c r="E16" s="100">
        <f>SUMPRODUCT('Input prices'!D6:D7,'Input quantities'!K13:K14)/'Input quantities'!D12*C16</f>
        <v>109.5</v>
      </c>
      <c r="F16" s="13"/>
      <c r="G16" s="11"/>
      <c r="H16" s="11"/>
    </row>
    <row r="17" spans="2:8">
      <c r="B17" s="15" t="s">
        <v>43</v>
      </c>
      <c r="C17" s="77">
        <f>'Input quantities'!D14</f>
        <v>95</v>
      </c>
      <c r="D17" s="78">
        <f>IF('Input prices'!$H8&gt;0,'Input prices'!$H8,'Input prices'!$D8)</f>
        <v>0.55000000000000004</v>
      </c>
      <c r="E17" s="100">
        <f>C17*D17</f>
        <v>52.250000000000007</v>
      </c>
      <c r="F17" s="13"/>
      <c r="G17" s="11"/>
      <c r="H17" s="11"/>
    </row>
    <row r="18" spans="2:8">
      <c r="B18" s="15" t="s">
        <v>15</v>
      </c>
      <c r="C18" s="77">
        <f>'Input quantities'!D15</f>
        <v>65</v>
      </c>
      <c r="D18" s="78">
        <f>IF('Input prices'!$H9&gt;0,'Input prices'!$H9,'Input prices'!$D9)</f>
        <v>0.38</v>
      </c>
      <c r="E18" s="100">
        <f>C18*D18</f>
        <v>24.7</v>
      </c>
      <c r="F18" s="13"/>
      <c r="G18" s="11"/>
      <c r="H18" s="11"/>
    </row>
    <row r="19" spans="2:8">
      <c r="B19" s="15" t="s">
        <v>780</v>
      </c>
      <c r="C19" s="77">
        <f>SUM('Input quantities'!D16:D19)</f>
        <v>15.5</v>
      </c>
      <c r="D19" s="78">
        <f>IF(C19=0,0,SUMPRODUCT('Input prices'!$D$10:$D$13,'Input quantities'!D$16:D$19)/SUM('Input quantities'!D$16:D$19))</f>
        <v>0.67741935483870963</v>
      </c>
      <c r="E19" s="100">
        <f>D19*C19</f>
        <v>10.5</v>
      </c>
      <c r="F19" s="13"/>
      <c r="G19" s="11"/>
      <c r="H19" s="11"/>
    </row>
    <row r="20" spans="2:8">
      <c r="B20" s="15" t="s">
        <v>16</v>
      </c>
      <c r="C20" s="77">
        <f>'Input quantities'!D20</f>
        <v>0.6</v>
      </c>
      <c r="D20" s="78">
        <f>IF('Input prices'!$F14&gt;0,'Input prices'!$F14,'Input prices'!$D14)</f>
        <v>30</v>
      </c>
      <c r="E20" s="100">
        <f>C20*D20</f>
        <v>18</v>
      </c>
      <c r="F20" s="16"/>
      <c r="G20" s="11"/>
      <c r="H20" s="11"/>
    </row>
    <row r="21" spans="2:8">
      <c r="B21" s="14" t="s">
        <v>44</v>
      </c>
      <c r="C21" s="77"/>
      <c r="D21" s="78"/>
      <c r="E21" s="100"/>
      <c r="F21" s="13">
        <f>E22+E23+E24</f>
        <v>101</v>
      </c>
      <c r="G21" s="11"/>
      <c r="H21" s="11"/>
    </row>
    <row r="22" spans="2:8">
      <c r="B22" s="15" t="s">
        <v>25</v>
      </c>
      <c r="C22" s="77">
        <f>'Input quantities'!D21</f>
        <v>2</v>
      </c>
      <c r="D22" s="78">
        <f>'Input prices'!F16</f>
        <v>35</v>
      </c>
      <c r="E22" s="100">
        <f>C22*D22</f>
        <v>70</v>
      </c>
      <c r="F22" s="13"/>
      <c r="G22" s="19"/>
      <c r="H22" s="19"/>
    </row>
    <row r="23" spans="2:8">
      <c r="B23" s="15" t="s">
        <v>781</v>
      </c>
      <c r="C23" s="77">
        <f>'Input quantities'!D22</f>
        <v>1</v>
      </c>
      <c r="D23" s="78">
        <f>'Input prices'!F17</f>
        <v>6</v>
      </c>
      <c r="E23" s="100">
        <f>C23*D23</f>
        <v>6</v>
      </c>
      <c r="F23" s="13"/>
      <c r="G23" s="19"/>
      <c r="H23" s="19"/>
    </row>
    <row r="24" spans="2:8">
      <c r="B24" s="15" t="s">
        <v>782</v>
      </c>
      <c r="C24" s="77">
        <f>'Input quantities'!D23</f>
        <v>1</v>
      </c>
      <c r="D24" s="78">
        <f>'Input prices'!F18</f>
        <v>25</v>
      </c>
      <c r="E24" s="100">
        <f t="shared" ref="E24" si="0">C24*D24</f>
        <v>25</v>
      </c>
      <c r="F24" s="13"/>
      <c r="G24" s="19"/>
      <c r="H24" s="19"/>
    </row>
    <row r="25" spans="2:8">
      <c r="B25" s="14" t="s">
        <v>393</v>
      </c>
      <c r="C25" s="77">
        <f>'Input quantities'!D24</f>
        <v>6</v>
      </c>
      <c r="D25" s="78">
        <f>IF(C5='Irrigation costs'!J24,0,HLOOKUP(C5,'Irrigation costs'!$B$3:$D$18,16,FALSE))</f>
        <v>12.114429316127151</v>
      </c>
      <c r="E25" s="100"/>
      <c r="F25" s="13">
        <f>C25*D25</f>
        <v>72.686575896762903</v>
      </c>
      <c r="G25" s="11"/>
      <c r="H25" s="11"/>
    </row>
    <row r="26" spans="2:8">
      <c r="B26" s="14" t="s">
        <v>809</v>
      </c>
      <c r="C26" s="255">
        <f>IF('Input quantities'!D6&gt;'Input quantities'!D25,'Input quantities'!D6-'Input quantities'!D25,"-")</f>
        <v>4.5000000000000012E-2</v>
      </c>
      <c r="D26" s="78">
        <f>'Input prices'!D19</f>
        <v>0.05</v>
      </c>
      <c r="E26" s="100"/>
      <c r="F26" s="13">
        <f>IFERROR(C26*100*D26*D7,0)</f>
        <v>49.500000000000014</v>
      </c>
      <c r="G26" s="11"/>
      <c r="H26" s="11"/>
    </row>
    <row r="27" spans="2:8">
      <c r="B27" s="14" t="s">
        <v>45</v>
      </c>
      <c r="C27" s="77"/>
      <c r="D27" s="78"/>
      <c r="E27" s="11"/>
      <c r="F27" s="17">
        <v>9</v>
      </c>
      <c r="G27" s="11"/>
      <c r="H27" s="11"/>
    </row>
    <row r="28" spans="2:8">
      <c r="B28" s="14" t="s">
        <v>46</v>
      </c>
      <c r="C28" s="77"/>
      <c r="D28" s="78"/>
      <c r="E28" s="11"/>
      <c r="F28" s="17">
        <v>26</v>
      </c>
      <c r="G28" s="11"/>
      <c r="H28" s="11"/>
    </row>
    <row r="29" spans="2:8">
      <c r="B29" s="14" t="s">
        <v>47</v>
      </c>
      <c r="C29" s="77"/>
      <c r="D29" s="78"/>
      <c r="E29" s="11"/>
      <c r="F29" s="248">
        <f>G76</f>
        <v>19.02</v>
      </c>
      <c r="G29" s="11"/>
      <c r="H29" s="11"/>
    </row>
    <row r="30" spans="2:8">
      <c r="B30" s="14" t="s">
        <v>879</v>
      </c>
      <c r="C30" s="77">
        <f>D92</f>
        <v>1.0290996575553297</v>
      </c>
      <c r="D30" s="78">
        <f>'Input prices'!D20</f>
        <v>26</v>
      </c>
      <c r="E30" s="11"/>
      <c r="F30" s="248">
        <f>D30*C30</f>
        <v>26.756591096438573</v>
      </c>
      <c r="G30" s="11"/>
      <c r="H30" s="11"/>
    </row>
    <row r="31" spans="2:8">
      <c r="B31" s="14" t="s">
        <v>795</v>
      </c>
      <c r="C31" s="77">
        <f>E92</f>
        <v>7.5916918417366954</v>
      </c>
      <c r="D31" s="78">
        <f>'Input prices'!D21</f>
        <v>3.25</v>
      </c>
      <c r="E31" s="11"/>
      <c r="F31" s="248">
        <f>C31*D31</f>
        <v>24.672998485644261</v>
      </c>
      <c r="G31" s="11"/>
      <c r="H31" s="11"/>
    </row>
    <row r="32" spans="2:8">
      <c r="B32" s="14" t="s">
        <v>48</v>
      </c>
      <c r="C32" s="77"/>
      <c r="D32" s="78"/>
      <c r="E32" s="11"/>
      <c r="F32" s="248">
        <f>F92-F31-F30</f>
        <v>39.419719254102432</v>
      </c>
      <c r="G32" s="11"/>
      <c r="H32" s="11"/>
    </row>
    <row r="33" spans="2:8">
      <c r="B33" s="14" t="s">
        <v>404</v>
      </c>
      <c r="C33" s="77"/>
      <c r="D33" s="78"/>
      <c r="E33" s="11"/>
      <c r="F33" s="248">
        <f>F11*0.03</f>
        <v>28.458000000000002</v>
      </c>
      <c r="G33" s="11"/>
      <c r="H33" s="11"/>
    </row>
    <row r="34" spans="2:8">
      <c r="B34" s="14" t="s">
        <v>49</v>
      </c>
      <c r="C34" s="77"/>
      <c r="D34" s="78"/>
      <c r="E34" s="11"/>
      <c r="F34" s="17">
        <v>0</v>
      </c>
      <c r="G34" s="11"/>
      <c r="H34" s="11"/>
    </row>
    <row r="35" spans="2:8">
      <c r="B35" s="14" t="s">
        <v>19</v>
      </c>
      <c r="C35" s="88">
        <f>SUM(F14:F34)/2</f>
        <v>358.73194236647407</v>
      </c>
      <c r="D35" s="79">
        <f>'Input prices'!D22</f>
        <v>7.7499999999999999E-2</v>
      </c>
      <c r="E35" s="77"/>
      <c r="F35" s="18">
        <f>D35*C35</f>
        <v>27.80172553340174</v>
      </c>
      <c r="G35" s="11"/>
      <c r="H35" s="11"/>
    </row>
    <row r="36" spans="2:8">
      <c r="B36" s="85" t="s">
        <v>411</v>
      </c>
      <c r="C36" s="11"/>
      <c r="D36" s="12"/>
      <c r="E36" s="11"/>
      <c r="F36" s="84">
        <f>SUM(F14:F35)</f>
        <v>745.26561026634988</v>
      </c>
      <c r="G36" s="38"/>
      <c r="H36" s="38"/>
    </row>
    <row r="37" spans="2:8">
      <c r="B37" s="10"/>
      <c r="C37" s="11"/>
      <c r="D37" s="12"/>
      <c r="E37" s="11"/>
      <c r="F37" s="16"/>
      <c r="G37" s="11"/>
      <c r="H37" s="11"/>
    </row>
    <row r="38" spans="2:8">
      <c r="B38" s="83" t="s">
        <v>410</v>
      </c>
      <c r="C38" s="11"/>
      <c r="D38" s="12"/>
      <c r="E38" s="11"/>
      <c r="F38" s="13"/>
      <c r="G38" s="11"/>
      <c r="H38" s="11"/>
    </row>
    <row r="39" spans="2:8">
      <c r="B39" s="14" t="s">
        <v>29</v>
      </c>
      <c r="C39" s="19"/>
      <c r="D39" s="12"/>
      <c r="E39" s="11"/>
      <c r="F39" s="13">
        <f>F11*'Input prices'!D25</f>
        <v>9.4860000000000024</v>
      </c>
      <c r="G39" s="11"/>
      <c r="H39" s="11"/>
    </row>
    <row r="40" spans="2:8">
      <c r="B40" s="14" t="s">
        <v>422</v>
      </c>
      <c r="C40" s="11"/>
      <c r="D40" s="12"/>
      <c r="E40" s="11"/>
      <c r="F40" s="13">
        <f>G92</f>
        <v>98.703558268483008</v>
      </c>
      <c r="G40" s="11"/>
      <c r="H40" s="11"/>
    </row>
    <row r="41" spans="2:8">
      <c r="B41" s="14" t="s">
        <v>50</v>
      </c>
      <c r="C41" s="11"/>
      <c r="D41" s="12"/>
      <c r="E41" s="11"/>
      <c r="F41" s="18">
        <f>IF('Input prices'!D26&gt;0,'Input prices'!D26,'Input prices'!F26)</f>
        <v>222</v>
      </c>
      <c r="G41" s="11"/>
      <c r="H41" s="11"/>
    </row>
    <row r="42" spans="2:8">
      <c r="B42" s="85" t="s">
        <v>412</v>
      </c>
      <c r="C42" s="11"/>
      <c r="D42" s="12"/>
      <c r="E42" s="11"/>
      <c r="F42" s="84">
        <f>SUM(F39:F41)</f>
        <v>330.18955826848298</v>
      </c>
      <c r="G42" s="38"/>
      <c r="H42" s="38"/>
    </row>
    <row r="43" spans="2:8">
      <c r="B43" s="10"/>
      <c r="C43" s="11"/>
      <c r="D43" s="12"/>
      <c r="E43" s="11"/>
      <c r="F43" s="73"/>
      <c r="G43" s="11"/>
      <c r="H43" s="11"/>
    </row>
    <row r="44" spans="2:8" ht="15" customHeight="1">
      <c r="B44" s="85" t="s">
        <v>415</v>
      </c>
      <c r="C44" s="11"/>
      <c r="D44" s="12"/>
      <c r="E44" s="12"/>
      <c r="F44" s="84">
        <f>F36+F42</f>
        <v>1075.4551685348329</v>
      </c>
      <c r="G44" s="38"/>
      <c r="H44" s="38"/>
    </row>
    <row r="45" spans="2:8">
      <c r="B45" s="97"/>
      <c r="C45" s="95"/>
      <c r="D45" s="96"/>
      <c r="E45" s="95"/>
      <c r="F45" s="98"/>
      <c r="G45" s="19"/>
      <c r="H45" s="11"/>
    </row>
    <row r="46" spans="2:8">
      <c r="B46" s="90" t="s">
        <v>405</v>
      </c>
      <c r="C46" s="11"/>
      <c r="D46" s="12"/>
      <c r="E46" s="11"/>
      <c r="F46" s="7">
        <f>F11-F36</f>
        <v>203.33438973365026</v>
      </c>
      <c r="G46" s="11"/>
      <c r="H46" s="11"/>
    </row>
    <row r="47" spans="2:8">
      <c r="B47" s="90" t="s">
        <v>406</v>
      </c>
      <c r="C47" s="11"/>
      <c r="D47" s="12"/>
      <c r="E47" s="11"/>
      <c r="F47" s="7">
        <f>F11-F44</f>
        <v>-126.85516853483273</v>
      </c>
      <c r="G47" s="11"/>
      <c r="H47" s="11"/>
    </row>
    <row r="48" spans="2:8">
      <c r="B48" s="99" t="s">
        <v>407</v>
      </c>
      <c r="C48" s="6"/>
      <c r="D48" s="20"/>
      <c r="E48" s="6"/>
      <c r="F48" s="37">
        <f>F11-F44+F41+F33</f>
        <v>123.60283146516727</v>
      </c>
      <c r="G48" s="19"/>
      <c r="H48" s="19"/>
    </row>
    <row r="49" spans="2:8">
      <c r="B49" s="10"/>
      <c r="C49" s="11"/>
      <c r="D49" s="11" t="s">
        <v>51</v>
      </c>
      <c r="E49" s="11"/>
      <c r="F49" s="13">
        <f>F36/D7</f>
        <v>3.3875709557561358</v>
      </c>
      <c r="G49" s="11"/>
      <c r="H49" s="11"/>
    </row>
    <row r="50" spans="2:8">
      <c r="B50" s="10"/>
      <c r="C50" s="11"/>
      <c r="D50" s="11" t="s">
        <v>52</v>
      </c>
      <c r="E50" s="11"/>
      <c r="F50" s="13">
        <f>F42/D7</f>
        <v>1.5008616284931044</v>
      </c>
      <c r="G50" s="11"/>
      <c r="H50" s="11"/>
    </row>
    <row r="51" spans="2:8" ht="17.25" thickBot="1">
      <c r="B51" s="21"/>
      <c r="C51" s="22"/>
      <c r="D51" s="22" t="s">
        <v>53</v>
      </c>
      <c r="E51" s="22"/>
      <c r="F51" s="39">
        <f>F44/D7</f>
        <v>4.88843258424924</v>
      </c>
      <c r="G51" s="11"/>
      <c r="H51" s="11"/>
    </row>
    <row r="52" spans="2:8">
      <c r="B52" s="19"/>
      <c r="C52" s="11"/>
      <c r="D52" s="12"/>
      <c r="E52" s="11"/>
      <c r="F52" s="19"/>
      <c r="G52" s="11"/>
      <c r="H52" s="11"/>
    </row>
    <row r="53" spans="2:8">
      <c r="B53" s="19"/>
      <c r="C53" s="11"/>
      <c r="D53" s="12"/>
      <c r="E53" s="11"/>
      <c r="F53" s="19"/>
      <c r="G53" s="11"/>
      <c r="H53" s="11"/>
    </row>
    <row r="54" spans="2:8">
      <c r="B54" s="19"/>
      <c r="C54" s="11"/>
      <c r="D54" s="11"/>
      <c r="E54" s="11"/>
      <c r="F54" s="11"/>
      <c r="G54" s="11"/>
      <c r="H54" s="11"/>
    </row>
    <row r="55" spans="2:8">
      <c r="B55" s="23" t="str">
        <f>"Detailed Report: "&amp;B3</f>
        <v>Detailed Report: Irrigated Corn Enterprise Budget</v>
      </c>
      <c r="C55" s="24"/>
      <c r="D55" s="25"/>
      <c r="E55" s="24"/>
      <c r="F55" s="26"/>
      <c r="G55" s="27"/>
    </row>
    <row r="56" spans="2:8">
      <c r="C56" s="28"/>
      <c r="D56" s="25"/>
      <c r="E56" s="26"/>
      <c r="F56" s="26"/>
      <c r="G56" s="26"/>
    </row>
    <row r="57" spans="2:8">
      <c r="B57" s="29" t="s">
        <v>54</v>
      </c>
      <c r="C57" s="30" t="s">
        <v>55</v>
      </c>
      <c r="D57" s="31"/>
      <c r="E57" s="29" t="s">
        <v>56</v>
      </c>
      <c r="F57" s="29"/>
      <c r="G57" s="32"/>
      <c r="H57" s="30" t="s">
        <v>57</v>
      </c>
    </row>
    <row r="58" spans="2:8">
      <c r="B58" s="295" t="s">
        <v>58</v>
      </c>
      <c r="C58" s="296">
        <f>D7</f>
        <v>220</v>
      </c>
      <c r="D58" s="297"/>
      <c r="E58" s="295" t="s">
        <v>391</v>
      </c>
      <c r="F58" s="62"/>
      <c r="G58" s="62"/>
      <c r="H58" s="297">
        <f>E7</f>
        <v>4.2300000000000004</v>
      </c>
    </row>
    <row r="59" spans="2:8">
      <c r="B59" s="295" t="s">
        <v>59</v>
      </c>
      <c r="C59" s="298">
        <f>C14</f>
        <v>32000</v>
      </c>
      <c r="D59" s="297"/>
      <c r="E59" s="295" t="str">
        <f>"Seed, per "&amp;'Input quantities'!C10&amp;" seed bag"</f>
        <v>Seed, per 80000 seed bag</v>
      </c>
      <c r="F59" s="62"/>
      <c r="G59" s="62"/>
      <c r="H59" s="297">
        <f>D14</f>
        <v>265</v>
      </c>
    </row>
    <row r="60" spans="2:8">
      <c r="B60" s="295" t="s">
        <v>881</v>
      </c>
      <c r="C60" s="298">
        <f>'[1]Input quantities'!D13</f>
        <v>130</v>
      </c>
      <c r="D60" s="297"/>
      <c r="E60" s="295" t="s">
        <v>882</v>
      </c>
      <c r="F60" s="62"/>
      <c r="G60" s="62"/>
      <c r="H60" s="297">
        <f>'[1]Input prices'!D7</f>
        <v>0.45</v>
      </c>
    </row>
    <row r="61" spans="2:8">
      <c r="B61" s="295" t="s">
        <v>883</v>
      </c>
      <c r="C61" s="298">
        <f>'[1]Input quantities'!D12-'[1]Input quantities'!D13</f>
        <v>85</v>
      </c>
      <c r="D61" s="297"/>
      <c r="E61" s="295" t="s">
        <v>884</v>
      </c>
      <c r="F61" s="62"/>
      <c r="G61" s="62"/>
      <c r="H61" s="297">
        <f>'[1]Input prices'!D6</f>
        <v>0.6</v>
      </c>
    </row>
    <row r="62" spans="2:8">
      <c r="B62" s="295" t="s">
        <v>872</v>
      </c>
      <c r="C62" s="299">
        <f>C17</f>
        <v>95</v>
      </c>
      <c r="D62" s="297"/>
      <c r="E62" s="295" t="s">
        <v>60</v>
      </c>
      <c r="F62" s="295"/>
      <c r="G62" s="62"/>
      <c r="H62" s="297">
        <f>D17</f>
        <v>0.55000000000000004</v>
      </c>
    </row>
    <row r="63" spans="2:8">
      <c r="B63" s="295" t="s">
        <v>873</v>
      </c>
      <c r="C63" s="299">
        <f>C18</f>
        <v>65</v>
      </c>
      <c r="D63" s="297"/>
      <c r="E63" s="295" t="s">
        <v>61</v>
      </c>
      <c r="F63" s="295"/>
      <c r="G63" s="62"/>
      <c r="H63" s="297">
        <f>D18</f>
        <v>0.38</v>
      </c>
    </row>
    <row r="64" spans="2:8">
      <c r="B64" s="295" t="s">
        <v>885</v>
      </c>
      <c r="C64" s="372">
        <f>C19</f>
        <v>15.5</v>
      </c>
      <c r="D64" s="297"/>
      <c r="E64" s="295" t="s">
        <v>886</v>
      </c>
      <c r="F64" s="295"/>
      <c r="G64" s="62"/>
      <c r="H64" s="297">
        <f>D19</f>
        <v>0.67741935483870963</v>
      </c>
    </row>
    <row r="65" spans="2:8">
      <c r="B65" s="295" t="s">
        <v>887</v>
      </c>
      <c r="C65" s="372">
        <v>0.6</v>
      </c>
      <c r="D65" s="297"/>
      <c r="E65" s="295" t="s">
        <v>888</v>
      </c>
      <c r="F65" s="295"/>
      <c r="G65" s="62"/>
      <c r="H65" s="297">
        <v>30</v>
      </c>
    </row>
    <row r="66" spans="2:8">
      <c r="B66" s="295" t="s">
        <v>894</v>
      </c>
      <c r="C66" s="372">
        <f>C25</f>
        <v>6</v>
      </c>
      <c r="D66" s="297"/>
      <c r="E66" s="295" t="s">
        <v>895</v>
      </c>
      <c r="F66" s="295"/>
      <c r="G66" s="62"/>
      <c r="H66" s="297">
        <f>D25</f>
        <v>12.114429316127151</v>
      </c>
    </row>
    <row r="67" spans="2:8">
      <c r="B67" s="295" t="s">
        <v>62</v>
      </c>
      <c r="C67" s="300">
        <f>D92</f>
        <v>1.0290996575553297</v>
      </c>
      <c r="D67" s="297"/>
      <c r="E67" s="295" t="s">
        <v>63</v>
      </c>
      <c r="F67" s="295"/>
      <c r="G67" s="62"/>
      <c r="H67" s="297">
        <f>'[1]Input prices'!D20</f>
        <v>26</v>
      </c>
    </row>
    <row r="68" spans="2:8">
      <c r="B68" s="62" t="s">
        <v>889</v>
      </c>
      <c r="C68" s="373">
        <f>D35</f>
        <v>7.7499999999999999E-2</v>
      </c>
      <c r="D68" s="62"/>
      <c r="E68" s="295" t="s">
        <v>64</v>
      </c>
      <c r="F68" s="295"/>
      <c r="G68" s="62"/>
      <c r="H68" s="297">
        <f>'[1]Input prices'!D21</f>
        <v>3.25</v>
      </c>
    </row>
    <row r="69" spans="2:8">
      <c r="G69" s="19"/>
      <c r="H69" s="19"/>
    </row>
    <row r="70" spans="2:8">
      <c r="B70" s="29" t="s">
        <v>787</v>
      </c>
      <c r="C70" s="294" t="s">
        <v>788</v>
      </c>
      <c r="D70" s="231"/>
      <c r="E70" s="231"/>
      <c r="F70" s="231"/>
      <c r="G70" s="231"/>
      <c r="H70" s="62"/>
    </row>
    <row r="71" spans="2:8">
      <c r="B71" s="309" t="s">
        <v>606</v>
      </c>
      <c r="C71" s="309" t="s">
        <v>608</v>
      </c>
      <c r="D71" s="310" t="s">
        <v>18</v>
      </c>
      <c r="E71" s="311" t="s">
        <v>613</v>
      </c>
      <c r="F71" s="311" t="s">
        <v>808</v>
      </c>
      <c r="G71" s="309" t="s">
        <v>789</v>
      </c>
    </row>
    <row r="72" spans="2:8">
      <c r="B72" s="239" t="str">
        <f>'Custom hire'!B6</f>
        <v xml:space="preserve">Apply dry fertilizer on cropland, single spread </v>
      </c>
      <c r="C72" s="233" t="str">
        <f>'Custom hire'!D6</f>
        <v>per acre</v>
      </c>
      <c r="D72" s="232">
        <f>'Custom hire'!F6</f>
        <v>1</v>
      </c>
      <c r="E72" s="233">
        <f>'Custom hire'!C6</f>
        <v>7.02</v>
      </c>
      <c r="F72" s="233" t="str">
        <f>IF(ISBLANK('Custom hire'!E6),"-",'Custom hire'!E6)</f>
        <v>-</v>
      </c>
      <c r="G72" s="234">
        <f>IFERROR(D72*E72*IF(C72="per acre",1,F72),"-")</f>
        <v>7.02</v>
      </c>
    </row>
    <row r="73" spans="2:8">
      <c r="B73" s="62" t="str">
        <f>'Custom hire'!B7</f>
        <v>Aerially apply chemicals</v>
      </c>
      <c r="C73" s="62" t="str">
        <f>'Custom hire'!D7</f>
        <v>per acre</v>
      </c>
      <c r="D73" s="232">
        <f>'Custom hire'!F7</f>
        <v>1</v>
      </c>
      <c r="E73" s="234">
        <f>'Custom hire'!C7</f>
        <v>12</v>
      </c>
      <c r="F73" s="234" t="str">
        <f>IF(ISBLANK('Custom hire'!E7),"-",'Custom hire'!E7)</f>
        <v>-</v>
      </c>
      <c r="G73" s="234">
        <f t="shared" ref="G73:G75" si="1">IFERROR(D73*E73*IF(C73="per acre",1,F73),"-")</f>
        <v>12</v>
      </c>
    </row>
    <row r="74" spans="2:8">
      <c r="B74" s="62">
        <f>'Custom hire'!B8</f>
        <v>0</v>
      </c>
      <c r="C74" s="62" t="str">
        <f>'Custom hire'!D8</f>
        <v/>
      </c>
      <c r="D74" s="232">
        <f>'Custom hire'!F8</f>
        <v>0</v>
      </c>
      <c r="E74" s="234" t="str">
        <f>'Custom hire'!C8</f>
        <v/>
      </c>
      <c r="F74" s="234" t="str">
        <f>IF(ISBLANK('Custom hire'!E8),"-",'Custom hire'!E8)</f>
        <v>-</v>
      </c>
      <c r="G74" s="234" t="str">
        <f t="shared" si="1"/>
        <v>-</v>
      </c>
    </row>
    <row r="75" spans="2:8">
      <c r="B75" s="231">
        <f>'Custom hire'!B9</f>
        <v>0</v>
      </c>
      <c r="C75" s="231" t="str">
        <f>'Custom hire'!D9</f>
        <v/>
      </c>
      <c r="D75" s="235">
        <f>'Custom hire'!F9</f>
        <v>0</v>
      </c>
      <c r="E75" s="236" t="str">
        <f>'Custom hire'!C9</f>
        <v/>
      </c>
      <c r="F75" s="236" t="str">
        <f>IF(ISBLANK('Custom hire'!E9),"-",'Custom hire'!E9)</f>
        <v>-</v>
      </c>
      <c r="G75" s="236" t="str">
        <f t="shared" si="1"/>
        <v>-</v>
      </c>
    </row>
    <row r="76" spans="2:8">
      <c r="B76" s="238" t="s">
        <v>790</v>
      </c>
      <c r="C76" s="237"/>
      <c r="D76" s="238"/>
      <c r="E76" s="237"/>
      <c r="F76" s="237"/>
      <c r="G76" s="240">
        <f>SUM(G72:G75)</f>
        <v>19.02</v>
      </c>
    </row>
    <row r="77" spans="2:8">
      <c r="B77" s="26"/>
      <c r="C77" s="28"/>
      <c r="D77" s="28"/>
      <c r="E77" s="28"/>
      <c r="F77" s="28"/>
      <c r="G77" s="28"/>
      <c r="H77" s="26"/>
    </row>
    <row r="78" spans="2:8" ht="33.75">
      <c r="B78" s="23"/>
      <c r="C78" s="33" t="s">
        <v>67</v>
      </c>
      <c r="D78" s="33" t="s">
        <v>65</v>
      </c>
      <c r="E78" s="33" t="s">
        <v>66</v>
      </c>
      <c r="F78" s="34" t="s">
        <v>420</v>
      </c>
      <c r="G78" s="34" t="s">
        <v>421</v>
      </c>
      <c r="H78" s="34" t="s">
        <v>419</v>
      </c>
    </row>
    <row r="79" spans="2:8">
      <c r="B79" s="29" t="s">
        <v>68</v>
      </c>
      <c r="C79" s="30" t="s">
        <v>72</v>
      </c>
      <c r="D79" s="30" t="s">
        <v>69</v>
      </c>
      <c r="E79" s="30" t="s">
        <v>70</v>
      </c>
      <c r="F79" s="30" t="s">
        <v>71</v>
      </c>
      <c r="G79" s="30" t="s">
        <v>71</v>
      </c>
      <c r="H79" s="30" t="s">
        <v>71</v>
      </c>
    </row>
    <row r="80" spans="2:8">
      <c r="B80" s="62" t="str">
        <f>CONCATENATE(Equipment!B25,"; ",Equipment!C25)</f>
        <v>Tandem disk, 32 Ft Folding, per acre; 350 HP 4WD</v>
      </c>
      <c r="C80" s="301">
        <f>IFERROR(Equipment!D25,"-")</f>
        <v>1</v>
      </c>
      <c r="D80" s="300">
        <f>IFERROR(Equipment!F25,"-")</f>
        <v>5.0551470588235295E-2</v>
      </c>
      <c r="E80" s="300">
        <f>IFERROR(Equipment!E25,"-")</f>
        <v>0.77849264705882348</v>
      </c>
      <c r="F80" s="300">
        <f>IFERROR(Equipment!G25,"-")</f>
        <v>5.9457293184969569</v>
      </c>
      <c r="G80" s="300">
        <f>IFERROR(Equipment!H25,"-")</f>
        <v>12.468409025362543</v>
      </c>
      <c r="H80" s="302">
        <f>SUM(F80:G80)</f>
        <v>18.414138343859499</v>
      </c>
    </row>
    <row r="81" spans="2:8">
      <c r="B81" s="62" t="str">
        <f>CONCATENATE(Equipment!B26,"; ",Equipment!C26)</f>
        <v>Field cultivator, 42 Ft Folding, per acre; 350 HP 4WD</v>
      </c>
      <c r="C81" s="301">
        <f>IFERROR(Equipment!D26,"-")</f>
        <v>1</v>
      </c>
      <c r="D81" s="300">
        <f>IFERROR(Equipment!F26,"-")</f>
        <v>3.3013205282112844E-2</v>
      </c>
      <c r="E81" s="300">
        <f>IFERROR(Equipment!E26,"-")</f>
        <v>0.50840336134453779</v>
      </c>
      <c r="F81" s="300">
        <f>IFERROR(Equipment!G26,"-")</f>
        <v>4.0431274147163956</v>
      </c>
      <c r="G81" s="300">
        <f>IFERROR(Equipment!H26,"-")</f>
        <v>7.3557532759776665</v>
      </c>
      <c r="H81" s="302">
        <f t="shared" ref="H81:H87" si="2">SUM(F81:G81)</f>
        <v>11.398880690694062</v>
      </c>
    </row>
    <row r="82" spans="2:8">
      <c r="B82" s="62" t="str">
        <f>CONCATENATE(Equipment!B27,"; ",Equipment!C27)</f>
        <v>Anhydrous applicator, 36 Ft Folding, per acre; 280 HP MFWD</v>
      </c>
      <c r="C82" s="301">
        <f>IFERROR(Equipment!D27,"-")</f>
        <v>1</v>
      </c>
      <c r="D82" s="300">
        <f>IFERROR(Equipment!F27,"-")</f>
        <v>5.9523809523809527E-2</v>
      </c>
      <c r="E82" s="300">
        <f>IFERROR(Equipment!E27,"-")</f>
        <v>0.73333333333333328</v>
      </c>
      <c r="F82" s="300">
        <f>IFERROR(Equipment!G27,"-")</f>
        <v>7.3998601769120143</v>
      </c>
      <c r="G82" s="300">
        <f>IFERROR(Equipment!H27,"-")</f>
        <v>8.8752189843986429</v>
      </c>
      <c r="H82" s="302">
        <f t="shared" si="2"/>
        <v>16.275079161310657</v>
      </c>
    </row>
    <row r="83" spans="2:8">
      <c r="B83" s="62" t="str">
        <f>CONCATENATE(Equipment!B28,"; ",Equipment!C28)</f>
        <v>Row crop planter, 40 Ft Folding, per acre; 280 HP MFWD</v>
      </c>
      <c r="C83" s="301">
        <f>IFERROR(Equipment!D28,"-")</f>
        <v>1</v>
      </c>
      <c r="D83" s="300">
        <f>IFERROR(Equipment!F28,"-")</f>
        <v>5.3571428571428568E-2</v>
      </c>
      <c r="E83" s="300">
        <f>IFERROR(Equipment!E28,"-")</f>
        <v>0.65999999999999992</v>
      </c>
      <c r="F83" s="300">
        <f>IFERROR(Equipment!G28,"-")</f>
        <v>9.0274765909316059</v>
      </c>
      <c r="G83" s="300">
        <f>IFERROR(Equipment!H28,"-")</f>
        <v>16.600227536123128</v>
      </c>
      <c r="H83" s="302">
        <f t="shared" si="2"/>
        <v>25.627704127054734</v>
      </c>
    </row>
    <row r="84" spans="2:8">
      <c r="B84" s="62" t="str">
        <f>CONCATENATE(Equipment!B29,"; ",Equipment!C29)</f>
        <v>Boom sprayer - pull-type, 90 Ft Folding, per acre; 130 HP MFWD</v>
      </c>
      <c r="C84" s="301">
        <f>IFERROR(Equipment!D29,"-")</f>
        <v>2</v>
      </c>
      <c r="D84" s="300">
        <f>IFERROR(Equipment!F29,"-")</f>
        <v>3.5256410256410256E-2</v>
      </c>
      <c r="E84" s="300">
        <f>IFERROR(Equipment!E29,"-")</f>
        <v>0.20166666666666666</v>
      </c>
      <c r="F84" s="300">
        <f>IFERROR(Equipment!G29,"-")</f>
        <v>2.7578478886842142</v>
      </c>
      <c r="G84" s="300">
        <f>IFERROR(Equipment!H29,"-")</f>
        <v>3.9308485422860442</v>
      </c>
      <c r="H84" s="302">
        <f t="shared" si="2"/>
        <v>6.6886964309702588</v>
      </c>
    </row>
    <row r="85" spans="2:8">
      <c r="B85" s="62" t="str">
        <f>CONCATENATE(Equipment!B30,"; ",Equipment!C30)</f>
        <v>Combine chopping corn hd, 20 Ft, per acre; 275 HP Combine</v>
      </c>
      <c r="C85" s="301">
        <f>IFERROR(Equipment!D30,"-")</f>
        <v>1</v>
      </c>
      <c r="D85" s="300">
        <f>IFERROR(Equipment!F30,"-")</f>
        <v>0.11458333333333333</v>
      </c>
      <c r="E85" s="300">
        <f>IFERROR(Equipment!E30,"-")</f>
        <v>1.1973958333333332</v>
      </c>
      <c r="F85" s="300">
        <f>IFERROR(Equipment!G30,"-")</f>
        <v>23.135418716141171</v>
      </c>
      <c r="G85" s="300">
        <f>IFERROR(Equipment!H30,"-")</f>
        <v>23.033121870074503</v>
      </c>
      <c r="H85" s="302">
        <f t="shared" si="2"/>
        <v>46.16854058621567</v>
      </c>
    </row>
    <row r="86" spans="2:8">
      <c r="B86" s="62" t="str">
        <f>CONCATENATE(Equipment!B31,"; ",Equipment!C31)</f>
        <v>Grain cart, 1000 Bu, per hour; 280 HP MFWD</v>
      </c>
      <c r="C86" s="301">
        <f>IFERROR(Equipment!D31,"-")</f>
        <v>0.06</v>
      </c>
      <c r="D86" s="300">
        <f>IFERROR(Equipment!F31,"-")</f>
        <v>6.6600000000000006E-2</v>
      </c>
      <c r="E86" s="300">
        <f>IFERROR(Equipment!E31,"-")</f>
        <v>0.73919999999999986</v>
      </c>
      <c r="F86" s="300">
        <f>IFERROR(Equipment!G31,"-")</f>
        <v>7.2602051630321522</v>
      </c>
      <c r="G86" s="300">
        <f>IFERROR(Equipment!H31,"-")</f>
        <v>9.7005031918855025</v>
      </c>
      <c r="H86" s="302">
        <f t="shared" si="2"/>
        <v>16.960708354917656</v>
      </c>
    </row>
    <row r="87" spans="2:8">
      <c r="B87" s="62" t="str">
        <f>CONCATENATE(Equipment!B32,"; ",Equipment!C32)</f>
        <v xml:space="preserve">Grain trailer, 1000 Bushel HB, per hour; 475 HP Road tractor </v>
      </c>
      <c r="C87" s="301">
        <f>IFERROR(Equipment!D32,"-")</f>
        <v>0.14000000000000001</v>
      </c>
      <c r="D87" s="300">
        <f>IFERROR(Equipment!F32,"-")</f>
        <v>0.15400000000000003</v>
      </c>
      <c r="E87" s="300">
        <f>IFERROR(Equipment!E32,"-")</f>
        <v>0.99750000000000005</v>
      </c>
      <c r="F87" s="300">
        <f>IFERROR(Equipment!G32,"-")</f>
        <v>10.340325875973878</v>
      </c>
      <c r="G87" s="300">
        <f>IFERROR(Equipment!H32,"-")</f>
        <v>4.3874442637921556</v>
      </c>
      <c r="H87" s="302">
        <f t="shared" si="2"/>
        <v>14.727770139766033</v>
      </c>
    </row>
    <row r="88" spans="2:8">
      <c r="B88" s="62" t="str">
        <f>CONCATENATE(Equipment!B33,"; ",Equipment!C33)</f>
        <v>; 325 HP Tandem grain truck</v>
      </c>
      <c r="C88" s="301">
        <f>IFERROR(Equipment!D33,"-")</f>
        <v>0.14000000000000001</v>
      </c>
      <c r="D88" s="300">
        <f>IFERROR(Equipment!F33,"-")</f>
        <v>0.14000000000000001</v>
      </c>
      <c r="E88" s="300">
        <f>IFERROR(Equipment!E33,"-")</f>
        <v>0.68250000000000011</v>
      </c>
      <c r="F88" s="300">
        <f>IFERROR(Equipment!G33,"-")</f>
        <v>6.2930486111111126</v>
      </c>
      <c r="G88" s="300">
        <f>IFERROR(Equipment!H33,"-")</f>
        <v>4.6351404704290857</v>
      </c>
      <c r="H88" s="302">
        <f t="shared" ref="H88:H91" si="3">SUM(F88:G88)</f>
        <v>10.928189081540198</v>
      </c>
    </row>
    <row r="89" spans="2:8">
      <c r="B89" s="62" t="str">
        <f>CONCATENATE(Equipment!B34,"; ",Equipment!C34)</f>
        <v>Grain auger, 13 In, per hour; 130 HP MFWD</v>
      </c>
      <c r="C89" s="301">
        <f>IFERROR(Equipment!D34,"-")</f>
        <v>0.06</v>
      </c>
      <c r="D89" s="300">
        <f>IFERROR(Equipment!F34,"-")</f>
        <v>7.1999999999999995E-2</v>
      </c>
      <c r="E89" s="300">
        <f>IFERROR(Equipment!E34,"-")</f>
        <v>0.34319999999999995</v>
      </c>
      <c r="F89" s="300">
        <f>IFERROR(Equipment!G34,"-")</f>
        <v>5.0523875012383908</v>
      </c>
      <c r="G89" s="300">
        <f>IFERROR(Equipment!H34,"-")</f>
        <v>3.416785704576863</v>
      </c>
      <c r="H89" s="302">
        <f t="shared" si="3"/>
        <v>8.4691732058152542</v>
      </c>
    </row>
    <row r="90" spans="2:8" ht="16.5" customHeight="1">
      <c r="B90" s="62" t="str">
        <f>CONCATENATE(Equipment!B35,"; ",Equipment!C35)</f>
        <v>; 1 Ton 4x4 Pickup</v>
      </c>
      <c r="C90" s="301">
        <f>IFERROR(Equipment!D35,"-")</f>
        <v>0.25</v>
      </c>
      <c r="D90" s="300">
        <f>IFERROR(Equipment!F35,"-")</f>
        <v>0.25</v>
      </c>
      <c r="E90" s="300">
        <f>IFERROR(Equipment!E35,"-")</f>
        <v>0.75</v>
      </c>
      <c r="F90" s="300">
        <f>IFERROR(Equipment!G35,"-")</f>
        <v>9.5938815789473679</v>
      </c>
      <c r="G90" s="300">
        <f>IFERROR(Equipment!H35,"-")</f>
        <v>4.3001054035768478</v>
      </c>
      <c r="H90" s="302">
        <f t="shared" si="3"/>
        <v>13.893986982524215</v>
      </c>
    </row>
    <row r="91" spans="2:8" ht="16.5" customHeight="1">
      <c r="B91" s="231" t="str">
        <f>CONCATENATE(Equipment!B36,"; ",Equipment!C36)</f>
        <v xml:space="preserve">; </v>
      </c>
      <c r="C91" s="303">
        <f>IFERROR(Equipment!D36,"-")</f>
        <v>0</v>
      </c>
      <c r="D91" s="304" t="str">
        <f>IFERROR(Equipment!F36,"-")</f>
        <v>-</v>
      </c>
      <c r="E91" s="304" t="str">
        <f>IFERROR(Equipment!E36,"-")</f>
        <v>-</v>
      </c>
      <c r="F91" s="304" t="str">
        <f>IFERROR(Equipment!G36,"-")</f>
        <v/>
      </c>
      <c r="G91" s="304" t="str">
        <f>IFERROR(Equipment!H36,"-")</f>
        <v>-</v>
      </c>
      <c r="H91" s="305">
        <f t="shared" si="3"/>
        <v>0</v>
      </c>
    </row>
    <row r="92" spans="2:8">
      <c r="B92" s="306" t="s">
        <v>874</v>
      </c>
      <c r="C92" s="307"/>
      <c r="D92" s="308">
        <f>SUM(D80:D91)</f>
        <v>1.0290996575553297</v>
      </c>
      <c r="E92" s="308">
        <f>SUM(E80:E91)</f>
        <v>7.5916918417366954</v>
      </c>
      <c r="F92" s="308">
        <f>SUM(F80:F91)</f>
        <v>90.849308836185259</v>
      </c>
      <c r="G92" s="308">
        <f>SUM(G80:G91)</f>
        <v>98.703558268483008</v>
      </c>
      <c r="H92" s="308">
        <f>SUM(H80:H91)</f>
        <v>189.55286710466825</v>
      </c>
    </row>
    <row r="93" spans="2:8"/>
    <row r="94" spans="2:8">
      <c r="B94" s="62" t="s">
        <v>416</v>
      </c>
    </row>
    <row r="95" spans="2:8">
      <c r="B95" s="62" t="s">
        <v>417</v>
      </c>
    </row>
    <row r="96" spans="2:8">
      <c r="B96" s="62" t="s">
        <v>418</v>
      </c>
    </row>
    <row r="97" spans="1:9"/>
    <row r="98" spans="1:9"/>
    <row r="99" spans="1:9">
      <c r="B99" s="277" t="s">
        <v>855</v>
      </c>
    </row>
    <row r="100" spans="1:9">
      <c r="B100" s="367" t="s">
        <v>12</v>
      </c>
      <c r="C100" s="367"/>
      <c r="D100" s="367"/>
      <c r="E100" s="367"/>
      <c r="F100" s="367"/>
      <c r="G100" s="367"/>
      <c r="H100" s="367"/>
      <c r="I100" s="367"/>
    </row>
    <row r="101" spans="1:9" ht="16.5" customHeight="1">
      <c r="A101" s="368" t="s">
        <v>856</v>
      </c>
      <c r="B101" s="278"/>
      <c r="C101" s="333">
        <f>0.7*$D$7</f>
        <v>154</v>
      </c>
      <c r="D101" s="333">
        <f>0.8*$D$7</f>
        <v>176</v>
      </c>
      <c r="E101" s="333">
        <f>0.9*$D$7</f>
        <v>198</v>
      </c>
      <c r="F101" s="333">
        <f>1*$D$7</f>
        <v>220</v>
      </c>
      <c r="G101" s="333">
        <f>1.1*$D$7</f>
        <v>242.00000000000003</v>
      </c>
      <c r="H101" s="333">
        <f>1.2*$D$7</f>
        <v>264</v>
      </c>
      <c r="I101" s="333">
        <f>1.3*$D$7</f>
        <v>286</v>
      </c>
    </row>
    <row r="102" spans="1:9" s="334" customFormat="1">
      <c r="A102" s="368"/>
      <c r="B102" s="280">
        <f>0.7*$E$7</f>
        <v>2.9610000000000003</v>
      </c>
      <c r="C102" s="319">
        <f>(C$101*$B102+SUM($F$8:$F$10)-((C$101*$B102+SUM($F$8:$F$10))/$F$11*$F$39)-($F$26*C$101/$D$7)-SUM($F$14:$F$25,$F$27:$F$32,$F$34:$F$35,$F$40))</f>
        <v>-331.4071085348329</v>
      </c>
      <c r="D102" s="320">
        <f>(D$101*$B102+SUM($F$8:$F$10)-((D$101*$B102+SUM($F$8:$F$10))/$F$11*$F$39)-($F$26*D$101/$D$7)-SUM($F$14:$F$25,$F$27:$F$32,$F$34:$F$35,$F$40))</f>
        <v>-271.86652853483281</v>
      </c>
      <c r="E102" s="320">
        <f>(E$101*$B102+SUM($F$8:$F$10)-((E$101*$B102+SUM($F$8:$F$10))/$F$11*$F$39)-($F$26*E$101/$D$7)-SUM($F$14:$F$25,$F$27:$F$32,$F$34:$F$35,$F$40))</f>
        <v>-212.32594853483295</v>
      </c>
      <c r="F102" s="321">
        <f>(F$101*$B102+SUM($F$8:$F$10)-((F$101*$B102+SUM($F$8:$F$10))/$F$11*$F$39)-($F$26*F$101/$D$7)-SUM($F$14:$F$25,$F$27:$F$32,$F$34:$F$35,$F$40))</f>
        <v>-152.78536853483286</v>
      </c>
      <c r="G102" s="320">
        <f>(G$101*$B102+SUM($F$8:$F$10)-((G$101*$B102+SUM($F$8:$F$10))/$F$11*$F$39)-($F$26*G$101/$D$7)-SUM($F$14:$F$25,$F$27:$F$32,$F$34:$F$35,$F$40))</f>
        <v>-93.244788534832878</v>
      </c>
      <c r="H102" s="320">
        <f>(H$101*$B102+SUM($F$8:$F$10)-((H$101*$B102+SUM($F$8:$F$10))/$F$11*$F$39)-($F$26*H$101/$D$7)-SUM($F$14:$F$25,$F$27:$F$32,$F$34:$F$35,$F$40))</f>
        <v>-33.704208534832787</v>
      </c>
      <c r="I102" s="320">
        <f>(I$101*$B102+SUM($F$8:$F$10)-((I$101*$B102+SUM($F$8:$F$10))/$F$11*$F$39)-($F$26*I$101/$D$7)-SUM($F$14:$F$25,$F$27:$F$32,$F$34:$F$35,$F$40))</f>
        <v>25.83637146516719</v>
      </c>
    </row>
    <row r="103" spans="1:9">
      <c r="A103" s="368"/>
      <c r="B103" s="280">
        <f>0.8*$E$7</f>
        <v>3.3840000000000003</v>
      </c>
      <c r="C103" s="323">
        <f>(C$101*$B103+SUM($F$8:$F$10)-((C$101*$B103+SUM($F$8:$F$10))/$F$11*$F$39)-($F$26*C$101/$D$7)-SUM($F$14:$F$25,$F$27:$F$32,$F$34:$F$35,$F$40))</f>
        <v>-266.91652853483276</v>
      </c>
      <c r="D103" s="324">
        <f>(D$101*$B103+SUM($F$8:$F$10)-((D$101*$B103+SUM($F$8:$F$10))/$F$11*$F$39)-($F$26*D$101/$D$7)-SUM($F$14:$F$25,$F$27:$F$32,$F$34:$F$35,$F$40))</f>
        <v>-198.1630085348329</v>
      </c>
      <c r="E103" s="324">
        <f>(E$101*$B103+SUM($F$8:$F$10)-((E$101*$B103+SUM($F$8:$F$10))/$F$11*$F$39)-($F$26*E$101/$D$7)-SUM($F$14:$F$25,$F$27:$F$32,$F$34:$F$35,$F$40))</f>
        <v>-129.40948853483292</v>
      </c>
      <c r="F103" s="325">
        <f>(F$101*$B103+SUM($F$8:$F$10)-((F$101*$B103+SUM($F$8:$F$10))/$F$11*$F$39)-($F$26*F$101/$D$7)-SUM($F$14:$F$25,$F$27:$F$32,$F$34:$F$35,$F$40))</f>
        <v>-60.655968534832937</v>
      </c>
      <c r="G103" s="324">
        <f>(G$101*$B103+SUM($F$8:$F$10)-((G$101*$B103+SUM($F$8:$F$10))/$F$11*$F$39)-($F$26*G$101/$D$7)-SUM($F$14:$F$25,$F$27:$F$32,$F$34:$F$35,$F$40))</f>
        <v>8.0975514651672711</v>
      </c>
      <c r="H103" s="324">
        <f>(H$101*$B103+SUM($F$8:$F$10)-((H$101*$B103+SUM($F$8:$F$10))/$F$11*$F$39)-($F$26*H$101/$D$7)-SUM($F$14:$F$25,$F$27:$F$32,$F$34:$F$35,$F$40))</f>
        <v>76.851071465167252</v>
      </c>
      <c r="I103" s="324">
        <f>(I$101*$B103+SUM($F$8:$F$10)-((I$101*$B103+SUM($F$8:$F$10))/$F$11*$F$39)-($F$26*I$101/$D$7)-SUM($F$14:$F$25,$F$27:$F$32,$F$34:$F$35,$F$40))</f>
        <v>145.60459146516712</v>
      </c>
    </row>
    <row r="104" spans="1:9">
      <c r="A104" s="368"/>
      <c r="B104" s="280">
        <f>0.9*$E$7</f>
        <v>3.8070000000000004</v>
      </c>
      <c r="C104" s="323">
        <f>(C$101*$B104+SUM($F$8:$F$10)-((C$101*$B104+SUM($F$8:$F$10))/$F$11*$F$39)-($F$26*C$101/$D$7)-SUM($F$14:$F$25,$F$27:$F$32,$F$34:$F$35,$F$40))</f>
        <v>-202.42594853483286</v>
      </c>
      <c r="D104" s="324">
        <f>(D$101*$B104+SUM($F$8:$F$10)-((D$101*$B104+SUM($F$8:$F$10))/$F$11*$F$39)-($F$26*D$101/$D$7)-SUM($F$14:$F$25,$F$27:$F$32,$F$34:$F$35,$F$40))</f>
        <v>-124.45948853483287</v>
      </c>
      <c r="E104" s="324">
        <f>(E$101*$B104+SUM($F$8:$F$10)-((E$101*$B104+SUM($F$8:$F$10))/$F$11*$F$39)-($F$26*E$101/$D$7)-SUM($F$14:$F$25,$F$27:$F$32,$F$34:$F$35,$F$40))</f>
        <v>-46.493028534832888</v>
      </c>
      <c r="F104" s="325">
        <f>(F$101*$B104+SUM($F$8:$F$10)-((F$101*$B104+SUM($F$8:$F$10))/$F$11*$F$39)-($F$26*F$101/$D$7)-SUM($F$14:$F$25,$F$27:$F$32,$F$34:$F$35,$F$40))</f>
        <v>31.473431465167209</v>
      </c>
      <c r="G104" s="324">
        <f>(G$101*$B104+SUM($F$8:$F$10)-((G$101*$B104+SUM($F$8:$F$10))/$F$11*$F$39)-($F$26*G$101/$D$7)-SUM($F$14:$F$25,$F$27:$F$32,$F$34:$F$35,$F$40))</f>
        <v>109.43989146516731</v>
      </c>
      <c r="H104" s="324">
        <f>(H$101*$B104+SUM($F$8:$F$10)-((H$101*$B104+SUM($F$8:$F$10))/$F$11*$F$39)-($F$26*H$101/$D$7)-SUM($F$14:$F$25,$F$27:$F$32,$F$34:$F$35,$F$40))</f>
        <v>187.40635146516718</v>
      </c>
      <c r="I104" s="324">
        <f>(I$101*$B104+SUM($F$8:$F$10)-((I$101*$B104+SUM($F$8:$F$10))/$F$11*$F$39)-($F$26*I$101/$D$7)-SUM($F$14:$F$25,$F$27:$F$32,$F$34:$F$35,$F$40))</f>
        <v>265.37281146516716</v>
      </c>
    </row>
    <row r="105" spans="1:9">
      <c r="A105" s="368"/>
      <c r="B105" s="280">
        <f>1*$E$7</f>
        <v>4.2300000000000004</v>
      </c>
      <c r="C105" s="327">
        <f>(C$101*$B105+SUM($F$8:$F$10)-((C$101*$B105+SUM($F$8:$F$10))/$F$11*$F$39)-($F$26*C$101/$D$7)-SUM($F$14:$F$25,$F$27:$F$32,$F$34:$F$35,$F$40))</f>
        <v>-137.93536853483283</v>
      </c>
      <c r="D105" s="325">
        <f>(D$101*$B105+SUM($F$8:$F$10)-((D$101*$B105+SUM($F$8:$F$10))/$F$11*$F$39)-($F$26*D$101/$D$7)-SUM($F$14:$F$25,$F$27:$F$32,$F$34:$F$35,$F$40))</f>
        <v>-50.755968534832959</v>
      </c>
      <c r="E105" s="325">
        <f>(E$101*$B105+SUM($F$8:$F$10)-((E$101*$B105+SUM($F$8:$F$10))/$F$11*$F$39)-($F$26*E$101/$D$7)-SUM($F$14:$F$25,$F$27:$F$32,$F$34:$F$35,$F$40))</f>
        <v>36.423431465167141</v>
      </c>
      <c r="F105" s="325">
        <f>(F$101*$B105+SUM($F$8:$F$10)-((F$101*$B105+SUM($F$8:$F$10))/$F$11*$F$39)-($F$26*F$101/$D$7)-SUM($F$14:$F$25,$F$27:$F$32,$F$34:$F$35,$F$40))</f>
        <v>123.60283146516724</v>
      </c>
      <c r="G105" s="325">
        <f>(G$101*$B105+SUM($F$8:$F$10)-((G$101*$B105+SUM($F$8:$F$10))/$F$11*$F$39)-($F$26*G$101/$D$7)-SUM($F$14:$F$25,$F$27:$F$32,$F$34:$F$35,$F$40))</f>
        <v>210.78223146516734</v>
      </c>
      <c r="H105" s="325">
        <f>(H$101*$B105+SUM($F$8:$F$10)-((H$101*$B105+SUM($F$8:$F$10))/$F$11*$F$39)-($F$26*H$101/$D$7)-SUM($F$14:$F$25,$F$27:$F$32,$F$34:$F$35,$F$40))</f>
        <v>297.9616314651671</v>
      </c>
      <c r="I105" s="325">
        <f>(I$101*$B105+SUM($F$8:$F$10)-((I$101*$B105+SUM($F$8:$F$10))/$F$11*$F$39)-($F$26*I$101/$D$7)-SUM($F$14:$F$25,$F$27:$F$32,$F$34:$F$35,$F$40))</f>
        <v>385.14103146516709</v>
      </c>
    </row>
    <row r="106" spans="1:9">
      <c r="A106" s="368"/>
      <c r="B106" s="280">
        <f>1.1*$E$7</f>
        <v>4.6530000000000005</v>
      </c>
      <c r="C106" s="323">
        <f>(C$101*$B106+SUM($F$8:$F$10)-((C$101*$B106+SUM($F$8:$F$10))/$F$11*$F$39)-($F$26*C$101/$D$7)-SUM($F$14:$F$25,$F$27:$F$32,$F$34:$F$35,$F$40))</f>
        <v>-73.44478853483281</v>
      </c>
      <c r="D106" s="324">
        <f>(D$101*$B106+SUM($F$8:$F$10)-((D$101*$B106+SUM($F$8:$F$10))/$F$11*$F$39)-($F$26*D$101/$D$7)-SUM($F$14:$F$25,$F$27:$F$32,$F$34:$F$35,$F$40))</f>
        <v>22.94755146516718</v>
      </c>
      <c r="E106" s="324">
        <f>(E$101*$B106+SUM($F$8:$F$10)-((E$101*$B106+SUM($F$8:$F$10))/$F$11*$F$39)-($F$26*E$101/$D$7)-SUM($F$14:$F$25,$F$27:$F$32,$F$34:$F$35,$F$40))</f>
        <v>119.33989146516717</v>
      </c>
      <c r="F106" s="325">
        <f>(F$101*$B106+SUM($F$8:$F$10)-((F$101*$B106+SUM($F$8:$F$10))/$F$11*$F$39)-($F$26*F$101/$D$7)-SUM($F$14:$F$25,$F$27:$F$32,$F$34:$F$35,$F$40))</f>
        <v>215.73223146516716</v>
      </c>
      <c r="G106" s="324">
        <f>(G$101*$B106+SUM($F$8:$F$10)-((G$101*$B106+SUM($F$8:$F$10))/$F$11*$F$39)-($F$26*G$101/$D$7)-SUM($F$14:$F$25,$F$27:$F$32,$F$34:$F$35,$F$40))</f>
        <v>312.12457146516726</v>
      </c>
      <c r="H106" s="324">
        <f>(H$101*$B106+SUM($F$8:$F$10)-((H$101*$B106+SUM($F$8:$F$10))/$F$11*$F$39)-($F$26*H$101/$D$7)-SUM($F$14:$F$25,$F$27:$F$32,$F$34:$F$35,$F$40))</f>
        <v>408.51691146516714</v>
      </c>
      <c r="I106" s="324">
        <f>(I$101*$B106+SUM($F$8:$F$10)-((I$101*$B106+SUM($F$8:$F$10))/$F$11*$F$39)-($F$26*I$101/$D$7)-SUM($F$14:$F$25,$F$27:$F$32,$F$34:$F$35,$F$40))</f>
        <v>504.90925146516702</v>
      </c>
    </row>
    <row r="107" spans="1:9">
      <c r="A107" s="368"/>
      <c r="B107" s="280">
        <f>1.2*$E$7</f>
        <v>5.0760000000000005</v>
      </c>
      <c r="C107" s="323">
        <f>(C$101*$B107+SUM($F$8:$F$10)-((C$101*$B107+SUM($F$8:$F$10))/$F$11*$F$39)-($F$26*C$101/$D$7)-SUM($F$14:$F$25,$F$27:$F$32,$F$34:$F$35,$F$40))</f>
        <v>-8.9542085348327873</v>
      </c>
      <c r="D107" s="324">
        <f>(D$101*$B107+SUM($F$8:$F$10)-((D$101*$B107+SUM($F$8:$F$10))/$F$11*$F$39)-($F$26*D$101/$D$7)-SUM($F$14:$F$25,$F$27:$F$32,$F$34:$F$35,$F$40))</f>
        <v>96.651071465167206</v>
      </c>
      <c r="E107" s="324">
        <f>(E$101*$B107+SUM($F$8:$F$10)-((E$101*$B107+SUM($F$8:$F$10))/$F$11*$F$39)-($F$26*E$101/$D$7)-SUM($F$14:$F$25,$F$27:$F$32,$F$34:$F$35,$F$40))</f>
        <v>202.25635146516709</v>
      </c>
      <c r="F107" s="325">
        <f>(F$101*$B107+SUM($F$8:$F$10)-((F$101*$B107+SUM($F$8:$F$10))/$F$11*$F$39)-($F$26*F$101/$D$7)-SUM($F$14:$F$25,$F$27:$F$32,$F$34:$F$35,$F$40))</f>
        <v>307.86163146516719</v>
      </c>
      <c r="G107" s="324">
        <f>(G$101*$B107+SUM($F$8:$F$10)-((G$101*$B107+SUM($F$8:$F$10))/$F$11*$F$39)-($F$26*G$101/$D$7)-SUM($F$14:$F$25,$F$27:$F$32,$F$34:$F$35,$F$40))</f>
        <v>413.46691146516741</v>
      </c>
      <c r="H107" s="324">
        <f>(H$101*$B107+SUM($F$8:$F$10)-((H$101*$B107+SUM($F$8:$F$10))/$F$11*$F$39)-($F$26*H$101/$D$7)-SUM($F$14:$F$25,$F$27:$F$32,$F$34:$F$35,$F$40))</f>
        <v>519.07219146516718</v>
      </c>
      <c r="I107" s="324">
        <f>(I$101*$B107+SUM($F$8:$F$10)-((I$101*$B107+SUM($F$8:$F$10))/$F$11*$F$39)-($F$26*I$101/$D$7)-SUM($F$14:$F$25,$F$27:$F$32,$F$34:$F$35,$F$40))</f>
        <v>624.6774714651674</v>
      </c>
    </row>
    <row r="108" spans="1:9" s="91" customFormat="1">
      <c r="A108" s="368"/>
      <c r="B108" s="281">
        <f>1.3*$E$7</f>
        <v>5.4990000000000006</v>
      </c>
      <c r="C108" s="329">
        <f>(C$101*$B108+SUM($F$8:$F$10)-((C$101*$B108+SUM($F$8:$F$10))/$F$11*$F$39)-($F$26*C$101/$D$7)-SUM($F$14:$F$25,$F$27:$F$32,$F$34:$F$35,$F$40))</f>
        <v>55.536371465167235</v>
      </c>
      <c r="D108" s="330">
        <f>(D$101*$B108+SUM($F$8:$F$10)-((D$101*$B108+SUM($F$8:$F$10))/$F$11*$F$39)-($F$26*D$101/$D$7)-SUM($F$14:$F$25,$F$27:$F$32,$F$34:$F$35,$F$40))</f>
        <v>170.35459146516712</v>
      </c>
      <c r="E108" s="330">
        <f>(E$101*$B108+SUM($F$8:$F$10)-((E$101*$B108+SUM($F$8:$F$10))/$F$11*$F$39)-($F$26*E$101/$D$7)-SUM($F$14:$F$25,$F$27:$F$32,$F$34:$F$35,$F$40))</f>
        <v>285.17281146516734</v>
      </c>
      <c r="F108" s="331">
        <f>(F$101*$B108+SUM($F$8:$F$10)-((F$101*$B108+SUM($F$8:$F$10))/$F$11*$F$39)-($F$26*F$101/$D$7)-SUM($F$14:$F$25,$F$27:$F$32,$F$34:$F$35,$F$40))</f>
        <v>399.99103146516723</v>
      </c>
      <c r="G108" s="330">
        <f>(G$101*$B108+SUM($F$8:$F$10)-((G$101*$B108+SUM($F$8:$F$10))/$F$11*$F$39)-($F$26*G$101/$D$7)-SUM($F$14:$F$25,$F$27:$F$32,$F$34:$F$35,$F$40))</f>
        <v>514.80925146516734</v>
      </c>
      <c r="H108" s="330">
        <f>(H$101*$B108+SUM($F$8:$F$10)-((H$101*$B108+SUM($F$8:$F$10))/$F$11*$F$39)-($F$26*H$101/$D$7)-SUM($F$14:$F$25,$F$27:$F$32,$F$34:$F$35,$F$40))</f>
        <v>629.62747146516722</v>
      </c>
      <c r="I108" s="330">
        <f>(I$101*$B108+SUM($F$8:$F$10)-((I$101*$B108+SUM($F$8:$F$10))/$F$11*$F$39)-($F$26*I$101/$D$7)-SUM($F$14:$F$25,$F$27:$F$32,$F$34:$F$35,$F$40))</f>
        <v>744.44569146516733</v>
      </c>
    </row>
    <row r="109" spans="1:9">
      <c r="E109" s="317" t="s">
        <v>857</v>
      </c>
      <c r="F109" s="78">
        <f>F48</f>
        <v>123.60283146516727</v>
      </c>
    </row>
    <row r="110" spans="1:9"/>
    <row r="111" spans="1:9"/>
    <row r="112" spans="1:9"/>
    <row r="113"/>
    <row r="120"/>
    <row r="121"/>
    <row r="122"/>
    <row r="123"/>
    <row r="124"/>
    <row r="125"/>
    <row r="126"/>
    <row r="127"/>
    <row r="929"/>
    <row r="941"/>
    <row r="942"/>
    <row r="943"/>
    <row r="944"/>
    <row r="945" spans="2:3"/>
    <row r="946" spans="2:3"/>
    <row r="947" spans="2:3"/>
    <row r="948" spans="2:3"/>
    <row r="949" spans="2:3"/>
    <row r="950" spans="2:3"/>
    <row r="952" spans="2:3"/>
    <row r="953" spans="2:3"/>
    <row r="954" spans="2:3"/>
    <row r="955" spans="2:3"/>
    <row r="956" spans="2:3"/>
    <row r="957" spans="2:3" hidden="1">
      <c r="B957" s="3" t="s">
        <v>74</v>
      </c>
    </row>
    <row r="958" spans="2:3" hidden="1">
      <c r="B958" s="3" t="s">
        <v>75</v>
      </c>
      <c r="C958" s="3">
        <v>5</v>
      </c>
    </row>
    <row r="959" spans="2:3" hidden="1">
      <c r="B959" s="3" t="s">
        <v>76</v>
      </c>
      <c r="C959" s="3">
        <v>1</v>
      </c>
    </row>
    <row r="960" spans="2:3" hidden="1">
      <c r="B960" s="3" t="s">
        <v>77</v>
      </c>
      <c r="C960" s="3">
        <v>1</v>
      </c>
    </row>
    <row r="961" spans="2:3" hidden="1">
      <c r="B961" s="3" t="s">
        <v>78</v>
      </c>
      <c r="C961" s="3">
        <v>2</v>
      </c>
    </row>
    <row r="962" spans="2:3" hidden="1">
      <c r="B962" s="3" t="s">
        <v>79</v>
      </c>
      <c r="C962" s="3">
        <v>1</v>
      </c>
    </row>
    <row r="963" spans="2:3" hidden="1">
      <c r="B963" s="3" t="s">
        <v>80</v>
      </c>
      <c r="C963" s="3">
        <v>0</v>
      </c>
    </row>
    <row r="964" spans="2:3" hidden="1">
      <c r="B964" s="3" t="s">
        <v>81</v>
      </c>
      <c r="C964" s="3">
        <v>0</v>
      </c>
    </row>
    <row r="965" spans="2:3" hidden="1">
      <c r="B965" s="3" t="s">
        <v>82</v>
      </c>
      <c r="C965" s="3">
        <v>0</v>
      </c>
    </row>
    <row r="966" spans="2:3" hidden="1">
      <c r="B966" s="3" t="s">
        <v>83</v>
      </c>
      <c r="C966" s="3">
        <v>0</v>
      </c>
    </row>
    <row r="967" spans="2:3" hidden="1">
      <c r="B967" s="3" t="s">
        <v>84</v>
      </c>
      <c r="C967" s="3">
        <v>0</v>
      </c>
    </row>
    <row r="968" spans="2:3" hidden="1">
      <c r="B968" s="3" t="s">
        <v>85</v>
      </c>
      <c r="C968" s="3">
        <v>0</v>
      </c>
    </row>
    <row r="969" spans="2:3" hidden="1">
      <c r="B969" s="3" t="s">
        <v>86</v>
      </c>
      <c r="C969" s="3" t="b">
        <v>1</v>
      </c>
    </row>
    <row r="970" spans="2:3" hidden="1">
      <c r="B970" s="3" t="s">
        <v>87</v>
      </c>
      <c r="C970" s="3">
        <v>0</v>
      </c>
    </row>
    <row r="971" spans="2:3" hidden="1">
      <c r="B971" s="3" t="s">
        <v>88</v>
      </c>
      <c r="C971" s="3" t="b">
        <v>1</v>
      </c>
    </row>
    <row r="972" spans="2:3" hidden="1">
      <c r="B972" s="3" t="s">
        <v>89</v>
      </c>
      <c r="C972" s="3">
        <v>0</v>
      </c>
    </row>
    <row r="973" spans="2:3" hidden="1">
      <c r="B973" s="3" t="s">
        <v>90</v>
      </c>
      <c r="C973" s="3">
        <v>0</v>
      </c>
    </row>
    <row r="974" spans="2:3" hidden="1">
      <c r="B974" s="3" t="s">
        <v>91</v>
      </c>
      <c r="C974" s="3" t="b">
        <v>1</v>
      </c>
    </row>
    <row r="975" spans="2:3" hidden="1">
      <c r="B975" s="3" t="s">
        <v>92</v>
      </c>
      <c r="C975" s="3">
        <v>0</v>
      </c>
    </row>
    <row r="976" spans="2:3" hidden="1">
      <c r="B976" s="3" t="s">
        <v>93</v>
      </c>
      <c r="C976" s="3">
        <v>0</v>
      </c>
    </row>
    <row r="977" spans="2:3" hidden="1">
      <c r="B977" s="3" t="s">
        <v>94</v>
      </c>
      <c r="C977" s="3">
        <v>0</v>
      </c>
    </row>
    <row r="978" spans="2:3" hidden="1">
      <c r="B978" s="3" t="s">
        <v>95</v>
      </c>
      <c r="C978" s="3">
        <v>0</v>
      </c>
    </row>
    <row r="979" spans="2:3" hidden="1">
      <c r="B979" s="3" t="s">
        <v>96</v>
      </c>
      <c r="C979" s="3" t="s">
        <v>392</v>
      </c>
    </row>
    <row r="980" spans="2:3" hidden="1">
      <c r="B980" s="3" t="s">
        <v>97</v>
      </c>
      <c r="C980" s="3">
        <v>100</v>
      </c>
    </row>
    <row r="981" spans="2:3" hidden="1">
      <c r="B981" s="3" t="s">
        <v>98</v>
      </c>
      <c r="C981" s="3">
        <v>25</v>
      </c>
    </row>
    <row r="982" spans="2:3" hidden="1">
      <c r="B982" s="3" t="s">
        <v>99</v>
      </c>
      <c r="C982" s="3">
        <v>9</v>
      </c>
    </row>
    <row r="983" spans="2:3" hidden="1">
      <c r="B983" s="3" t="s">
        <v>100</v>
      </c>
      <c r="C983" s="3">
        <v>0</v>
      </c>
    </row>
    <row r="984" spans="2:3" hidden="1">
      <c r="B984" s="3" t="s">
        <v>101</v>
      </c>
      <c r="C984" s="3">
        <v>0</v>
      </c>
    </row>
    <row r="985" spans="2:3" hidden="1">
      <c r="B985" s="3" t="s">
        <v>102</v>
      </c>
      <c r="C985" s="3">
        <v>0</v>
      </c>
    </row>
    <row r="986" spans="2:3" hidden="1">
      <c r="B986" s="3" t="s">
        <v>103</v>
      </c>
      <c r="C986" s="3">
        <v>0</v>
      </c>
    </row>
    <row r="987" spans="2:3" hidden="1">
      <c r="B987" s="3" t="s">
        <v>104</v>
      </c>
      <c r="C987" s="3">
        <v>0</v>
      </c>
    </row>
    <row r="988" spans="2:3" hidden="1">
      <c r="B988" s="3" t="s">
        <v>105</v>
      </c>
      <c r="C988" s="3">
        <v>60</v>
      </c>
    </row>
    <row r="989" spans="2:3" hidden="1">
      <c r="B989" s="3" t="s">
        <v>106</v>
      </c>
      <c r="C989" s="3">
        <v>0</v>
      </c>
    </row>
    <row r="990" spans="2:3" hidden="1">
      <c r="B990" s="3" t="s">
        <v>107</v>
      </c>
      <c r="C990" s="3">
        <v>0</v>
      </c>
    </row>
    <row r="991" spans="2:3" hidden="1">
      <c r="B991" s="3" t="s">
        <v>108</v>
      </c>
      <c r="C991" s="3">
        <v>0</v>
      </c>
    </row>
    <row r="992" spans="2:3" hidden="1">
      <c r="B992" s="3" t="s">
        <v>109</v>
      </c>
      <c r="C992" s="3">
        <v>0</v>
      </c>
    </row>
    <row r="993" spans="2:3" hidden="1">
      <c r="B993" s="3" t="s">
        <v>110</v>
      </c>
      <c r="C993" s="3">
        <v>0</v>
      </c>
    </row>
    <row r="994" spans="2:3" hidden="1">
      <c r="B994" s="3" t="s">
        <v>111</v>
      </c>
      <c r="C994" s="3">
        <v>200000</v>
      </c>
    </row>
    <row r="995" spans="2:3" hidden="1">
      <c r="B995" s="3" t="s">
        <v>112</v>
      </c>
      <c r="C995" s="3">
        <v>0</v>
      </c>
    </row>
    <row r="996" spans="2:3" hidden="1">
      <c r="B996" s="3" t="s">
        <v>113</v>
      </c>
      <c r="C996" s="3">
        <v>0</v>
      </c>
    </row>
    <row r="997" spans="2:3" hidden="1">
      <c r="B997" s="3" t="s">
        <v>114</v>
      </c>
      <c r="C997" s="3">
        <v>0</v>
      </c>
    </row>
    <row r="998" spans="2:3" hidden="1">
      <c r="B998" s="3" t="s">
        <v>115</v>
      </c>
      <c r="C998" s="3">
        <v>0</v>
      </c>
    </row>
    <row r="999" spans="2:3" hidden="1">
      <c r="B999" s="3" t="s">
        <v>116</v>
      </c>
      <c r="C999" s="3">
        <v>0</v>
      </c>
    </row>
    <row r="1000" spans="2:3" hidden="1">
      <c r="B1000" s="3" t="s">
        <v>117</v>
      </c>
      <c r="C1000" s="3">
        <v>0</v>
      </c>
    </row>
    <row r="1001" spans="2:3" hidden="1">
      <c r="B1001" s="3" t="s">
        <v>118</v>
      </c>
      <c r="C1001" s="3">
        <v>0</v>
      </c>
    </row>
    <row r="1002" spans="2:3" hidden="1">
      <c r="B1002" s="3" t="s">
        <v>119</v>
      </c>
      <c r="C1002" s="3">
        <v>20</v>
      </c>
    </row>
    <row r="1003" spans="2:3" hidden="1">
      <c r="B1003" s="3" t="s">
        <v>120</v>
      </c>
      <c r="C1003" s="3">
        <v>35</v>
      </c>
    </row>
    <row r="1004" spans="2:3" hidden="1">
      <c r="B1004" s="3" t="s">
        <v>121</v>
      </c>
      <c r="C1004" s="3">
        <v>0</v>
      </c>
    </row>
    <row r="1005" spans="2:3" hidden="1">
      <c r="B1005" s="3" t="s">
        <v>122</v>
      </c>
      <c r="C1005" s="3">
        <v>0</v>
      </c>
    </row>
    <row r="1006" spans="2:3" hidden="1">
      <c r="B1006" s="3" t="s">
        <v>123</v>
      </c>
      <c r="C1006" s="3">
        <v>0</v>
      </c>
    </row>
    <row r="1007" spans="2:3" hidden="1">
      <c r="B1007" s="3" t="s">
        <v>124</v>
      </c>
      <c r="C1007" s="3">
        <v>0</v>
      </c>
    </row>
    <row r="1008" spans="2:3" hidden="1">
      <c r="B1008" s="3" t="s">
        <v>125</v>
      </c>
      <c r="C1008" s="3">
        <v>0</v>
      </c>
    </row>
    <row r="1009" spans="2:3" hidden="1">
      <c r="B1009" s="3" t="s">
        <v>126</v>
      </c>
      <c r="C1009" s="3">
        <v>0</v>
      </c>
    </row>
    <row r="1010" spans="2:3" hidden="1">
      <c r="B1010" s="3" t="s">
        <v>127</v>
      </c>
      <c r="C1010" s="3">
        <v>0.49</v>
      </c>
    </row>
    <row r="1011" spans="2:3" hidden="1">
      <c r="B1011" s="3" t="s">
        <v>128</v>
      </c>
      <c r="C1011" s="3">
        <v>0.4</v>
      </c>
    </row>
    <row r="1012" spans="2:3" hidden="1">
      <c r="B1012" s="3" t="s">
        <v>129</v>
      </c>
      <c r="C1012" s="3">
        <v>0</v>
      </c>
    </row>
    <row r="1013" spans="2:3" hidden="1">
      <c r="B1013" s="3" t="s">
        <v>130</v>
      </c>
      <c r="C1013" s="3">
        <v>0</v>
      </c>
    </row>
    <row r="1014" spans="2:3" hidden="1">
      <c r="B1014" s="3" t="s">
        <v>131</v>
      </c>
      <c r="C1014" s="3">
        <v>0</v>
      </c>
    </row>
    <row r="1015" spans="2:3" hidden="1">
      <c r="B1015" s="3" t="s">
        <v>132</v>
      </c>
      <c r="C1015" s="3">
        <v>0</v>
      </c>
    </row>
    <row r="1016" spans="2:3" hidden="1">
      <c r="B1016" s="3" t="s">
        <v>133</v>
      </c>
      <c r="C1016" s="3">
        <v>0</v>
      </c>
    </row>
    <row r="1017" spans="2:3" hidden="1">
      <c r="B1017" s="3" t="s">
        <v>134</v>
      </c>
      <c r="C1017" s="3">
        <v>0</v>
      </c>
    </row>
    <row r="1018" spans="2:3" hidden="1">
      <c r="B1018" s="3" t="s">
        <v>135</v>
      </c>
      <c r="C1018" s="3">
        <v>1</v>
      </c>
    </row>
    <row r="1019" spans="2:3" hidden="1">
      <c r="B1019" s="3" t="s">
        <v>136</v>
      </c>
      <c r="C1019" s="3">
        <v>0</v>
      </c>
    </row>
    <row r="1020" spans="2:3" hidden="1">
      <c r="B1020" s="3" t="s">
        <v>137</v>
      </c>
      <c r="C1020" s="3">
        <v>0</v>
      </c>
    </row>
    <row r="1021" spans="2:3" hidden="1">
      <c r="B1021" s="3" t="s">
        <v>138</v>
      </c>
      <c r="C1021" s="3">
        <v>1</v>
      </c>
    </row>
    <row r="1022" spans="2:3" hidden="1">
      <c r="B1022" s="3" t="s">
        <v>139</v>
      </c>
      <c r="C1022" s="3">
        <v>0</v>
      </c>
    </row>
    <row r="1023" spans="2:3" hidden="1">
      <c r="B1023" s="3" t="s">
        <v>140</v>
      </c>
      <c r="C1023" s="3">
        <v>0</v>
      </c>
    </row>
    <row r="1024" spans="2:3" hidden="1">
      <c r="B1024" s="3" t="s">
        <v>141</v>
      </c>
      <c r="C1024" s="3">
        <v>0</v>
      </c>
    </row>
    <row r="1025" spans="2:3" hidden="1">
      <c r="B1025" s="3" t="s">
        <v>142</v>
      </c>
      <c r="C1025" s="3">
        <v>0</v>
      </c>
    </row>
    <row r="1026" spans="2:3" hidden="1">
      <c r="B1026" s="3" t="s">
        <v>143</v>
      </c>
      <c r="C1026" s="3">
        <v>8.75</v>
      </c>
    </row>
    <row r="1027" spans="2:3" hidden="1">
      <c r="B1027" s="3" t="s">
        <v>144</v>
      </c>
      <c r="C1027" s="3">
        <v>0</v>
      </c>
    </row>
    <row r="1028" spans="2:3" hidden="1">
      <c r="B1028" s="3" t="s">
        <v>145</v>
      </c>
      <c r="C1028" s="3">
        <v>0</v>
      </c>
    </row>
    <row r="1029" spans="2:3" hidden="1">
      <c r="B1029" s="3" t="s">
        <v>146</v>
      </c>
      <c r="C1029" s="3">
        <v>0</v>
      </c>
    </row>
    <row r="1030" spans="2:3" hidden="1">
      <c r="B1030" s="3" t="s">
        <v>147</v>
      </c>
      <c r="C1030" s="3">
        <v>0</v>
      </c>
    </row>
    <row r="1031" spans="2:3" hidden="1">
      <c r="B1031" s="3" t="s">
        <v>148</v>
      </c>
      <c r="C1031" s="3">
        <v>0</v>
      </c>
    </row>
    <row r="1032" spans="2:3" hidden="1">
      <c r="B1032" s="3" t="s">
        <v>149</v>
      </c>
      <c r="C1032" s="3">
        <v>0</v>
      </c>
    </row>
    <row r="1033" spans="2:3" hidden="1">
      <c r="B1033" s="3" t="s">
        <v>150</v>
      </c>
      <c r="C1033" s="3">
        <v>0</v>
      </c>
    </row>
    <row r="1034" spans="2:3" hidden="1">
      <c r="B1034" s="3" t="s">
        <v>151</v>
      </c>
      <c r="C1034" s="3">
        <v>0</v>
      </c>
    </row>
    <row r="1035" spans="2:3" hidden="1">
      <c r="B1035" s="3" t="s">
        <v>152</v>
      </c>
      <c r="C1035" s="3">
        <v>0</v>
      </c>
    </row>
    <row r="1036" spans="2:3" hidden="1">
      <c r="B1036" s="3" t="s">
        <v>153</v>
      </c>
      <c r="C1036" s="3">
        <v>0</v>
      </c>
    </row>
    <row r="1037" spans="2:3" hidden="1">
      <c r="B1037" s="3" t="s">
        <v>154</v>
      </c>
      <c r="C1037" s="3">
        <v>0</v>
      </c>
    </row>
    <row r="1038" spans="2:3" hidden="1">
      <c r="B1038" s="3" t="s">
        <v>155</v>
      </c>
      <c r="C1038" s="3">
        <v>0</v>
      </c>
    </row>
    <row r="1039" spans="2:3" hidden="1">
      <c r="B1039" s="3" t="s">
        <v>156</v>
      </c>
      <c r="C1039" s="3">
        <v>0</v>
      </c>
    </row>
    <row r="1040" spans="2:3" hidden="1">
      <c r="B1040" s="3" t="s">
        <v>157</v>
      </c>
      <c r="C1040" s="3">
        <v>0</v>
      </c>
    </row>
    <row r="1041" spans="2:3" hidden="1">
      <c r="B1041" s="3" t="s">
        <v>158</v>
      </c>
      <c r="C1041" s="3">
        <v>0.5</v>
      </c>
    </row>
    <row r="1042" spans="2:3" hidden="1">
      <c r="B1042" s="3" t="s">
        <v>159</v>
      </c>
      <c r="C1042" s="3">
        <v>13.5</v>
      </c>
    </row>
    <row r="1043" spans="2:3" hidden="1">
      <c r="B1043" s="3" t="s">
        <v>160</v>
      </c>
      <c r="C1043" s="3">
        <v>18</v>
      </c>
    </row>
    <row r="1044" spans="2:3" hidden="1">
      <c r="B1044" s="3" t="s">
        <v>161</v>
      </c>
      <c r="C1044" s="3">
        <v>0</v>
      </c>
    </row>
    <row r="1045" spans="2:3" hidden="1">
      <c r="B1045" s="3" t="s">
        <v>162</v>
      </c>
      <c r="C1045" s="3">
        <v>0</v>
      </c>
    </row>
    <row r="1046" spans="2:3" hidden="1">
      <c r="B1046" s="3" t="s">
        <v>163</v>
      </c>
      <c r="C1046" s="3">
        <v>0</v>
      </c>
    </row>
    <row r="1047" spans="2:3" hidden="1">
      <c r="B1047" s="3" t="s">
        <v>164</v>
      </c>
      <c r="C1047" s="3">
        <v>3600</v>
      </c>
    </row>
    <row r="1048" spans="2:3" hidden="1">
      <c r="B1048" s="3" t="s">
        <v>165</v>
      </c>
      <c r="C1048" s="3">
        <v>0</v>
      </c>
    </row>
    <row r="1049" spans="2:3" hidden="1">
      <c r="B1049" s="3" t="s">
        <v>166</v>
      </c>
      <c r="C1049" s="3">
        <v>0</v>
      </c>
    </row>
    <row r="1050" spans="2:3" hidden="1">
      <c r="B1050" s="3" t="s">
        <v>167</v>
      </c>
      <c r="C1050" s="3">
        <v>0</v>
      </c>
    </row>
    <row r="1051" spans="2:3" hidden="1">
      <c r="B1051" s="3" t="s">
        <v>168</v>
      </c>
      <c r="C1051" s="3">
        <v>0</v>
      </c>
    </row>
    <row r="1052" spans="2:3" hidden="1">
      <c r="B1052" s="3" t="s">
        <v>169</v>
      </c>
      <c r="C1052" s="3">
        <v>6</v>
      </c>
    </row>
    <row r="1053" spans="2:3" hidden="1">
      <c r="B1053" s="3" t="s">
        <v>170</v>
      </c>
      <c r="C1053" s="3">
        <v>3.65</v>
      </c>
    </row>
    <row r="1054" spans="2:3" hidden="1">
      <c r="B1054" s="3" t="s">
        <v>171</v>
      </c>
      <c r="C1054" s="3">
        <v>3.38</v>
      </c>
    </row>
    <row r="1055" spans="2:3" hidden="1">
      <c r="B1055" s="3" t="s">
        <v>172</v>
      </c>
      <c r="C1055" s="3">
        <v>0</v>
      </c>
    </row>
    <row r="1056" spans="2:3" hidden="1">
      <c r="B1056" s="3" t="s">
        <v>173</v>
      </c>
      <c r="C1056" s="3">
        <v>0</v>
      </c>
    </row>
    <row r="1057" spans="2:3" hidden="1">
      <c r="B1057" s="3" t="s">
        <v>174</v>
      </c>
      <c r="C1057" s="3">
        <v>0</v>
      </c>
    </row>
    <row r="1058" spans="2:3" hidden="1">
      <c r="B1058" s="3" t="s">
        <v>175</v>
      </c>
      <c r="C1058" s="3">
        <v>0</v>
      </c>
    </row>
    <row r="1059" spans="2:3" hidden="1">
      <c r="B1059" s="3" t="s">
        <v>176</v>
      </c>
      <c r="C1059" s="3">
        <v>0</v>
      </c>
    </row>
    <row r="1060" spans="2:3" hidden="1">
      <c r="B1060" s="3" t="s">
        <v>177</v>
      </c>
      <c r="C1060" s="3">
        <v>0</v>
      </c>
    </row>
    <row r="1061" spans="2:3" hidden="1">
      <c r="B1061" s="3" t="s">
        <v>178</v>
      </c>
      <c r="C1061" s="3">
        <v>0</v>
      </c>
    </row>
    <row r="1062" spans="2:3" hidden="1">
      <c r="B1062" s="3" t="s">
        <v>179</v>
      </c>
      <c r="C1062" s="3">
        <v>0</v>
      </c>
    </row>
    <row r="1063" spans="2:3" hidden="1">
      <c r="B1063" s="3" t="s">
        <v>180</v>
      </c>
      <c r="C1063" s="3">
        <v>0</v>
      </c>
    </row>
    <row r="1064" spans="2:3" hidden="1">
      <c r="B1064" s="3" t="s">
        <v>181</v>
      </c>
      <c r="C1064" s="3">
        <v>5</v>
      </c>
    </row>
    <row r="1065" spans="2:3" hidden="1">
      <c r="B1065" s="3" t="s">
        <v>182</v>
      </c>
      <c r="C1065" s="3">
        <v>0</v>
      </c>
    </row>
    <row r="1066" spans="2:3" hidden="1">
      <c r="B1066" s="3" t="s">
        <v>183</v>
      </c>
      <c r="C1066" s="3">
        <v>0</v>
      </c>
    </row>
    <row r="1067" spans="2:3" hidden="1">
      <c r="B1067" s="3" t="s">
        <v>184</v>
      </c>
      <c r="C1067" s="3">
        <v>0</v>
      </c>
    </row>
    <row r="1068" spans="2:3" hidden="1">
      <c r="B1068" s="3" t="s">
        <v>185</v>
      </c>
      <c r="C1068" s="3">
        <v>6800</v>
      </c>
    </row>
    <row r="1069" spans="2:3" hidden="1">
      <c r="B1069" s="3" t="s">
        <v>186</v>
      </c>
      <c r="C1069" s="3">
        <v>0</v>
      </c>
    </row>
    <row r="1070" spans="2:3" hidden="1">
      <c r="B1070" s="3" t="s">
        <v>187</v>
      </c>
      <c r="C1070" s="3">
        <v>0</v>
      </c>
    </row>
    <row r="1071" spans="2:3" hidden="1">
      <c r="B1071" s="3" t="s">
        <v>188</v>
      </c>
      <c r="C1071" s="3">
        <v>8500</v>
      </c>
    </row>
    <row r="1072" spans="2:3" hidden="1">
      <c r="B1072" s="3" t="s">
        <v>189</v>
      </c>
      <c r="C1072" s="3">
        <v>0</v>
      </c>
    </row>
    <row r="1073" spans="2:3" hidden="1">
      <c r="B1073" s="3" t="s">
        <v>190</v>
      </c>
      <c r="C1073" s="3">
        <v>15000</v>
      </c>
    </row>
    <row r="1074" spans="2:3" hidden="1">
      <c r="B1074" s="3" t="s">
        <v>191</v>
      </c>
      <c r="C1074" s="3">
        <v>3</v>
      </c>
    </row>
    <row r="1075" spans="2:3" hidden="1">
      <c r="B1075" s="3" t="s">
        <v>192</v>
      </c>
      <c r="C1075" s="3">
        <v>0</v>
      </c>
    </row>
    <row r="1076" spans="2:3" hidden="1">
      <c r="B1076" s="3" t="s">
        <v>193</v>
      </c>
      <c r="C1076" s="3">
        <v>0</v>
      </c>
    </row>
    <row r="1077" spans="2:3" hidden="1">
      <c r="B1077" s="3" t="s">
        <v>194</v>
      </c>
      <c r="C1077" s="3">
        <v>0</v>
      </c>
    </row>
    <row r="1078" spans="2:3" hidden="1">
      <c r="B1078" s="3" t="s">
        <v>195</v>
      </c>
      <c r="C1078" s="3">
        <v>0</v>
      </c>
    </row>
    <row r="1079" spans="2:3" hidden="1">
      <c r="B1079" s="3" t="s">
        <v>196</v>
      </c>
      <c r="C1079" s="3">
        <v>0</v>
      </c>
    </row>
    <row r="1080" spans="2:3" hidden="1">
      <c r="B1080" s="3" t="s">
        <v>197</v>
      </c>
      <c r="C1080" s="3">
        <v>0</v>
      </c>
    </row>
    <row r="1081" spans="2:3" hidden="1">
      <c r="B1081" s="3" t="s">
        <v>198</v>
      </c>
      <c r="C1081" s="3">
        <v>0</v>
      </c>
    </row>
    <row r="1082" spans="2:3" hidden="1">
      <c r="B1082" s="3" t="s">
        <v>199</v>
      </c>
      <c r="C1082" s="3">
        <v>0</v>
      </c>
    </row>
    <row r="1083" spans="2:3" hidden="1">
      <c r="B1083" s="3" t="s">
        <v>200</v>
      </c>
      <c r="C1083" s="3">
        <v>0</v>
      </c>
    </row>
    <row r="1084" spans="2:3" hidden="1">
      <c r="B1084" s="3" t="s">
        <v>201</v>
      </c>
      <c r="C1084" s="3">
        <v>0</v>
      </c>
    </row>
    <row r="1085" spans="2:3" hidden="1">
      <c r="B1085" s="3" t="s">
        <v>202</v>
      </c>
      <c r="C1085" s="3">
        <v>0</v>
      </c>
    </row>
    <row r="1086" spans="2:3" hidden="1">
      <c r="B1086" s="3" t="s">
        <v>203</v>
      </c>
      <c r="C1086" s="3">
        <v>0</v>
      </c>
    </row>
    <row r="1087" spans="2:3" hidden="1">
      <c r="B1087" s="3" t="s">
        <v>204</v>
      </c>
      <c r="C1087" s="3">
        <v>0</v>
      </c>
    </row>
    <row r="1088" spans="2:3" hidden="1">
      <c r="B1088" s="3" t="s">
        <v>205</v>
      </c>
      <c r="C1088" s="3">
        <v>0</v>
      </c>
    </row>
    <row r="1089" spans="2:3" hidden="1">
      <c r="B1089" s="3" t="s">
        <v>206</v>
      </c>
      <c r="C1089" s="3">
        <v>0</v>
      </c>
    </row>
    <row r="1090" spans="2:3" hidden="1">
      <c r="B1090" s="3" t="s">
        <v>207</v>
      </c>
      <c r="C1090" s="3">
        <v>0</v>
      </c>
    </row>
    <row r="1091" spans="2:3" hidden="1">
      <c r="B1091" s="3" t="s">
        <v>208</v>
      </c>
      <c r="C1091" s="3">
        <v>0</v>
      </c>
    </row>
    <row r="1092" spans="2:3" hidden="1">
      <c r="B1092" s="3" t="s">
        <v>209</v>
      </c>
      <c r="C1092" s="3">
        <v>0</v>
      </c>
    </row>
    <row r="1093" spans="2:3" hidden="1">
      <c r="B1093" s="3" t="s">
        <v>210</v>
      </c>
      <c r="C1093" s="3">
        <v>0</v>
      </c>
    </row>
    <row r="1094" spans="2:3" hidden="1">
      <c r="B1094" s="3" t="s">
        <v>211</v>
      </c>
      <c r="C1094" s="3">
        <v>0</v>
      </c>
    </row>
    <row r="1095" spans="2:3" hidden="1">
      <c r="B1095" s="3" t="s">
        <v>212</v>
      </c>
      <c r="C1095" s="3">
        <v>0</v>
      </c>
    </row>
    <row r="1096" spans="2:3" hidden="1">
      <c r="B1096" s="3" t="s">
        <v>213</v>
      </c>
      <c r="C1096" s="3">
        <v>0</v>
      </c>
    </row>
    <row r="1097" spans="2:3" hidden="1">
      <c r="B1097" s="3" t="s">
        <v>214</v>
      </c>
      <c r="C1097" s="3">
        <v>0</v>
      </c>
    </row>
    <row r="1098" spans="2:3" hidden="1">
      <c r="B1098" s="3" t="s">
        <v>215</v>
      </c>
      <c r="C1098" s="3">
        <v>0</v>
      </c>
    </row>
    <row r="1099" spans="2:3" hidden="1">
      <c r="B1099" s="3" t="s">
        <v>216</v>
      </c>
      <c r="C1099" s="3">
        <v>0</v>
      </c>
    </row>
    <row r="1100" spans="2:3" hidden="1">
      <c r="B1100" s="3" t="s">
        <v>217</v>
      </c>
      <c r="C1100" s="3">
        <v>0</v>
      </c>
    </row>
    <row r="1101" spans="2:3" hidden="1">
      <c r="B1101" s="3" t="s">
        <v>218</v>
      </c>
      <c r="C1101" s="3">
        <v>0</v>
      </c>
    </row>
    <row r="1102" spans="2:3" hidden="1">
      <c r="B1102" s="3" t="s">
        <v>219</v>
      </c>
      <c r="C1102" s="3">
        <v>0</v>
      </c>
    </row>
    <row r="1103" spans="2:3" hidden="1">
      <c r="B1103" s="3" t="s">
        <v>220</v>
      </c>
      <c r="C1103" s="3">
        <v>0</v>
      </c>
    </row>
    <row r="1104" spans="2:3" hidden="1">
      <c r="B1104" s="3" t="s">
        <v>221</v>
      </c>
      <c r="C1104" s="3">
        <v>0</v>
      </c>
    </row>
    <row r="1105" spans="2:3" hidden="1">
      <c r="B1105" s="3" t="s">
        <v>222</v>
      </c>
      <c r="C1105" s="3">
        <v>0</v>
      </c>
    </row>
    <row r="1106" spans="2:3" hidden="1">
      <c r="B1106" s="3" t="s">
        <v>223</v>
      </c>
      <c r="C1106" s="3">
        <v>0</v>
      </c>
    </row>
    <row r="1107" spans="2:3" hidden="1">
      <c r="B1107" s="3" t="s">
        <v>224</v>
      </c>
      <c r="C1107" s="3" t="s">
        <v>225</v>
      </c>
    </row>
    <row r="1108" spans="2:3" hidden="1">
      <c r="B1108" s="3" t="s">
        <v>226</v>
      </c>
      <c r="C1108" s="3" t="s">
        <v>227</v>
      </c>
    </row>
    <row r="1109" spans="2:3" hidden="1">
      <c r="B1109" s="3" t="s">
        <v>228</v>
      </c>
      <c r="C1109" s="3" t="s">
        <v>229</v>
      </c>
    </row>
    <row r="1110" spans="2:3" hidden="1">
      <c r="B1110" s="3" t="s">
        <v>230</v>
      </c>
      <c r="C1110" s="3" t="s">
        <v>231</v>
      </c>
    </row>
    <row r="1111" spans="2:3" hidden="1">
      <c r="B1111" s="3" t="s">
        <v>232</v>
      </c>
      <c r="C1111" s="3" t="s">
        <v>233</v>
      </c>
    </row>
    <row r="1112" spans="2:3" hidden="1">
      <c r="B1112" s="3" t="s">
        <v>234</v>
      </c>
      <c r="C1112" s="3" t="s">
        <v>235</v>
      </c>
    </row>
    <row r="1113" spans="2:3" hidden="1">
      <c r="B1113" s="3" t="s">
        <v>236</v>
      </c>
      <c r="C1113" s="3" t="s">
        <v>237</v>
      </c>
    </row>
    <row r="1114" spans="2:3" hidden="1">
      <c r="B1114" s="3" t="s">
        <v>238</v>
      </c>
      <c r="C1114" s="3" t="s">
        <v>239</v>
      </c>
    </row>
    <row r="1115" spans="2:3" hidden="1">
      <c r="B1115" s="3" t="s">
        <v>240</v>
      </c>
      <c r="C1115" s="3" t="s">
        <v>241</v>
      </c>
    </row>
    <row r="1116" spans="2:3" hidden="1">
      <c r="B1116" s="3" t="s">
        <v>242</v>
      </c>
      <c r="C1116" s="3" t="s">
        <v>243</v>
      </c>
    </row>
    <row r="1117" spans="2:3" hidden="1">
      <c r="B1117" s="3" t="s">
        <v>244</v>
      </c>
      <c r="C1117" s="3" t="s">
        <v>245</v>
      </c>
    </row>
    <row r="1118" spans="2:3" hidden="1">
      <c r="B1118" s="3" t="s">
        <v>246</v>
      </c>
      <c r="C1118" s="3" t="s">
        <v>247</v>
      </c>
    </row>
    <row r="1119" spans="2:3" hidden="1">
      <c r="B1119" s="3" t="s">
        <v>248</v>
      </c>
      <c r="C1119" s="3" t="s">
        <v>245</v>
      </c>
    </row>
    <row r="1120" spans="2:3" hidden="1">
      <c r="B1120" s="3" t="s">
        <v>249</v>
      </c>
      <c r="C1120" s="3" t="s">
        <v>237</v>
      </c>
    </row>
    <row r="1121" spans="2:3" hidden="1">
      <c r="B1121" s="3" t="s">
        <v>250</v>
      </c>
      <c r="C1121" s="3" t="s">
        <v>225</v>
      </c>
    </row>
    <row r="1122" spans="2:3" hidden="1">
      <c r="B1122" s="3" t="s">
        <v>251</v>
      </c>
      <c r="C1122" s="3" t="s">
        <v>245</v>
      </c>
    </row>
    <row r="1123" spans="2:3" hidden="1">
      <c r="B1123" s="3" t="s">
        <v>252</v>
      </c>
      <c r="C1123" s="3" t="s">
        <v>245</v>
      </c>
    </row>
    <row r="1124" spans="2:3" hidden="1">
      <c r="B1124" s="3" t="s">
        <v>253</v>
      </c>
      <c r="C1124" s="3" t="s">
        <v>233</v>
      </c>
    </row>
    <row r="1125" spans="2:3" hidden="1">
      <c r="B1125" s="3" t="s">
        <v>254</v>
      </c>
      <c r="C1125" s="3" t="s">
        <v>255</v>
      </c>
    </row>
    <row r="1126" spans="2:3" hidden="1">
      <c r="B1126" s="3" t="s">
        <v>256</v>
      </c>
      <c r="C1126" s="3" t="s">
        <v>229</v>
      </c>
    </row>
    <row r="1127" spans="2:3" hidden="1">
      <c r="B1127" s="3" t="s">
        <v>257</v>
      </c>
      <c r="C1127" s="3" t="s">
        <v>255</v>
      </c>
    </row>
    <row r="1128" spans="2:3" hidden="1">
      <c r="B1128" s="3" t="s">
        <v>258</v>
      </c>
      <c r="C1128" s="3" t="s">
        <v>259</v>
      </c>
    </row>
    <row r="1129" spans="2:3" hidden="1">
      <c r="B1129" s="3" t="s">
        <v>260</v>
      </c>
      <c r="C1129" s="3" t="s">
        <v>261</v>
      </c>
    </row>
    <row r="1130" spans="2:3" hidden="1">
      <c r="B1130" s="3" t="s">
        <v>262</v>
      </c>
      <c r="C1130" s="3" t="s">
        <v>263</v>
      </c>
    </row>
    <row r="1131" spans="2:3" hidden="1">
      <c r="B1131" s="3" t="s">
        <v>264</v>
      </c>
      <c r="C1131" s="3" t="s">
        <v>225</v>
      </c>
    </row>
    <row r="1132" spans="2:3" hidden="1">
      <c r="B1132" s="3" t="s">
        <v>265</v>
      </c>
      <c r="C1132" s="3" t="s">
        <v>233</v>
      </c>
    </row>
    <row r="1133" spans="2:3" hidden="1">
      <c r="B1133" s="3" t="s">
        <v>266</v>
      </c>
      <c r="C1133" s="3" t="s">
        <v>267</v>
      </c>
    </row>
    <row r="1134" spans="2:3" hidden="1">
      <c r="B1134" s="3" t="s">
        <v>268</v>
      </c>
      <c r="C1134" s="3" t="s">
        <v>269</v>
      </c>
    </row>
    <row r="1135" spans="2:3" hidden="1">
      <c r="B1135" s="3" t="s">
        <v>270</v>
      </c>
      <c r="C1135" s="3">
        <v>0</v>
      </c>
    </row>
    <row r="1136" spans="2:3" hidden="1">
      <c r="B1136" s="3" t="s">
        <v>271</v>
      </c>
      <c r="C1136" s="3">
        <v>0</v>
      </c>
    </row>
    <row r="1137" spans="2:3" hidden="1">
      <c r="B1137" s="3" t="s">
        <v>272</v>
      </c>
      <c r="C1137" s="3">
        <v>0</v>
      </c>
    </row>
    <row r="1138" spans="2:3" hidden="1">
      <c r="B1138" s="3" t="s">
        <v>273</v>
      </c>
      <c r="C1138" s="3">
        <v>0</v>
      </c>
    </row>
    <row r="1139" spans="2:3" hidden="1">
      <c r="B1139" s="3" t="s">
        <v>275</v>
      </c>
      <c r="C1139" s="3">
        <v>0</v>
      </c>
    </row>
    <row r="1140" spans="2:3" hidden="1">
      <c r="B1140" s="3" t="s">
        <v>276</v>
      </c>
      <c r="C1140" s="3">
        <v>0</v>
      </c>
    </row>
    <row r="1141" spans="2:3" hidden="1">
      <c r="B1141" s="3" t="s">
        <v>277</v>
      </c>
      <c r="C1141" s="3">
        <v>0</v>
      </c>
    </row>
    <row r="1142" spans="2:3" hidden="1">
      <c r="B1142" s="3" t="s">
        <v>278</v>
      </c>
      <c r="C1142" s="3">
        <v>0</v>
      </c>
    </row>
    <row r="1143" spans="2:3" hidden="1">
      <c r="B1143" s="3" t="s">
        <v>279</v>
      </c>
      <c r="C1143" s="3">
        <v>0</v>
      </c>
    </row>
    <row r="1144" spans="2:3" hidden="1">
      <c r="B1144" s="3" t="s">
        <v>280</v>
      </c>
      <c r="C1144" s="3">
        <v>0</v>
      </c>
    </row>
    <row r="1145" spans="2:3" hidden="1">
      <c r="B1145" s="3" t="s">
        <v>281</v>
      </c>
      <c r="C1145" s="3">
        <v>0</v>
      </c>
    </row>
    <row r="1146" spans="2:3" hidden="1">
      <c r="B1146" s="3" t="s">
        <v>282</v>
      </c>
      <c r="C1146" s="3" t="s">
        <v>283</v>
      </c>
    </row>
    <row r="1147" spans="2:3" hidden="1">
      <c r="B1147" s="3" t="s">
        <v>284</v>
      </c>
      <c r="C1147" s="3">
        <v>0</v>
      </c>
    </row>
    <row r="1148" spans="2:3" hidden="1">
      <c r="B1148" s="3" t="s">
        <v>285</v>
      </c>
      <c r="C1148" s="3">
        <v>0</v>
      </c>
    </row>
    <row r="1149" spans="2:3" hidden="1">
      <c r="B1149" s="3" t="s">
        <v>286</v>
      </c>
      <c r="C1149" s="3">
        <v>0</v>
      </c>
    </row>
    <row r="1150" spans="2:3" hidden="1">
      <c r="B1150" s="3" t="s">
        <v>287</v>
      </c>
      <c r="C1150" s="3">
        <v>0</v>
      </c>
    </row>
    <row r="1151" spans="2:3" hidden="1">
      <c r="B1151" s="3" t="s">
        <v>288</v>
      </c>
      <c r="C1151" s="3">
        <v>0</v>
      </c>
    </row>
    <row r="1152" spans="2:3" hidden="1">
      <c r="B1152" s="3" t="s">
        <v>289</v>
      </c>
      <c r="C1152" s="3">
        <v>0</v>
      </c>
    </row>
    <row r="1153" spans="2:3" hidden="1">
      <c r="B1153" s="3" t="s">
        <v>290</v>
      </c>
      <c r="C1153" s="3">
        <v>0</v>
      </c>
    </row>
    <row r="1154" spans="2:3" hidden="1">
      <c r="B1154" s="3" t="s">
        <v>291</v>
      </c>
      <c r="C1154" s="3" t="s">
        <v>292</v>
      </c>
    </row>
    <row r="1155" spans="2:3" hidden="1">
      <c r="B1155" s="3" t="s">
        <v>293</v>
      </c>
      <c r="C1155" s="3">
        <v>0</v>
      </c>
    </row>
    <row r="1156" spans="2:3" hidden="1">
      <c r="B1156" s="3" t="s">
        <v>294</v>
      </c>
      <c r="C1156" s="3">
        <v>0</v>
      </c>
    </row>
    <row r="1157" spans="2:3" hidden="1">
      <c r="B1157" s="3" t="s">
        <v>295</v>
      </c>
      <c r="C1157" s="3">
        <v>0</v>
      </c>
    </row>
    <row r="1158" spans="2:3" hidden="1">
      <c r="B1158" s="3" t="s">
        <v>296</v>
      </c>
      <c r="C1158" s="3">
        <v>0</v>
      </c>
    </row>
    <row r="1159" spans="2:3" hidden="1">
      <c r="B1159" s="3" t="s">
        <v>297</v>
      </c>
      <c r="C1159" s="3">
        <v>0</v>
      </c>
    </row>
    <row r="1160" spans="2:3" hidden="1">
      <c r="B1160" s="3" t="s">
        <v>298</v>
      </c>
      <c r="C1160" s="3">
        <v>0</v>
      </c>
    </row>
    <row r="1161" spans="2:3" hidden="1">
      <c r="B1161" s="3" t="s">
        <v>299</v>
      </c>
      <c r="C1161" s="3">
        <v>0</v>
      </c>
    </row>
    <row r="1162" spans="2:3" hidden="1">
      <c r="B1162" s="3" t="s">
        <v>300</v>
      </c>
      <c r="C1162" s="3">
        <v>0</v>
      </c>
    </row>
    <row r="1163" spans="2:3" hidden="1">
      <c r="B1163" s="3" t="s">
        <v>301</v>
      </c>
      <c r="C1163" s="3">
        <v>0</v>
      </c>
    </row>
    <row r="1164" spans="2:3" hidden="1">
      <c r="B1164" s="3" t="s">
        <v>302</v>
      </c>
      <c r="C1164" s="3">
        <v>0</v>
      </c>
    </row>
    <row r="1165" spans="2:3" hidden="1">
      <c r="B1165" s="3" t="s">
        <v>303</v>
      </c>
      <c r="C1165" s="3">
        <v>0</v>
      </c>
    </row>
    <row r="1166" spans="2:3" hidden="1">
      <c r="B1166" s="3" t="s">
        <v>304</v>
      </c>
      <c r="C1166" s="3">
        <v>0</v>
      </c>
    </row>
    <row r="1167" spans="2:3" hidden="1">
      <c r="B1167" s="3" t="s">
        <v>305</v>
      </c>
      <c r="C1167" s="3">
        <v>0</v>
      </c>
    </row>
    <row r="1168" spans="2:3" hidden="1">
      <c r="B1168" s="3" t="s">
        <v>306</v>
      </c>
      <c r="C1168" s="3">
        <v>0</v>
      </c>
    </row>
    <row r="1169" spans="2:3" hidden="1">
      <c r="B1169" s="3" t="s">
        <v>307</v>
      </c>
      <c r="C1169" s="3">
        <v>0</v>
      </c>
    </row>
    <row r="1170" spans="2:3" hidden="1">
      <c r="B1170" s="3" t="s">
        <v>308</v>
      </c>
      <c r="C1170" s="3">
        <v>0</v>
      </c>
    </row>
    <row r="1171" spans="2:3" hidden="1">
      <c r="B1171" s="3" t="s">
        <v>309</v>
      </c>
      <c r="C1171" s="3">
        <v>0</v>
      </c>
    </row>
    <row r="1172" spans="2:3" hidden="1">
      <c r="B1172" s="3" t="s">
        <v>310</v>
      </c>
      <c r="C1172" s="3" t="s">
        <v>274</v>
      </c>
    </row>
    <row r="1173" spans="2:3" hidden="1">
      <c r="B1173" s="3" t="s">
        <v>311</v>
      </c>
      <c r="C1173" s="3">
        <v>0</v>
      </c>
    </row>
    <row r="1174" spans="2:3" hidden="1">
      <c r="B1174" s="3" t="s">
        <v>312</v>
      </c>
      <c r="C1174" s="3">
        <v>0</v>
      </c>
    </row>
    <row r="1175" spans="2:3" hidden="1">
      <c r="B1175" s="3" t="s">
        <v>313</v>
      </c>
      <c r="C1175" s="3">
        <v>0</v>
      </c>
    </row>
    <row r="1176" spans="2:3" hidden="1">
      <c r="B1176" s="3" t="s">
        <v>314</v>
      </c>
      <c r="C1176" s="3">
        <v>0</v>
      </c>
    </row>
    <row r="1177" spans="2:3" hidden="1">
      <c r="B1177" s="3" t="s">
        <v>315</v>
      </c>
      <c r="C1177" s="3">
        <v>0</v>
      </c>
    </row>
    <row r="1178" spans="2:3" hidden="1">
      <c r="B1178" s="3" t="s">
        <v>316</v>
      </c>
      <c r="C1178" s="3">
        <v>0</v>
      </c>
    </row>
    <row r="1179" spans="2:3" hidden="1">
      <c r="B1179" s="3" t="s">
        <v>317</v>
      </c>
      <c r="C1179" s="3">
        <v>0</v>
      </c>
    </row>
    <row r="1180" spans="2:3" hidden="1">
      <c r="B1180" s="3" t="s">
        <v>318</v>
      </c>
      <c r="C1180" s="3">
        <v>0</v>
      </c>
    </row>
    <row r="1181" spans="2:3" hidden="1">
      <c r="B1181" s="3" t="s">
        <v>319</v>
      </c>
      <c r="C1181" s="3">
        <v>0</v>
      </c>
    </row>
    <row r="1182" spans="2:3" hidden="1">
      <c r="B1182" s="3" t="s">
        <v>320</v>
      </c>
      <c r="C1182" s="3">
        <v>0</v>
      </c>
    </row>
    <row r="1183" spans="2:3" hidden="1">
      <c r="B1183" s="3" t="s">
        <v>321</v>
      </c>
      <c r="C1183" s="3">
        <v>0</v>
      </c>
    </row>
    <row r="1184" spans="2:3" hidden="1">
      <c r="B1184" s="3" t="s">
        <v>322</v>
      </c>
      <c r="C1184" s="3">
        <v>1</v>
      </c>
    </row>
    <row r="1185" spans="2:3" hidden="1">
      <c r="B1185" s="3" t="s">
        <v>323</v>
      </c>
      <c r="C1185" s="3">
        <v>0</v>
      </c>
    </row>
    <row r="1186" spans="2:3" hidden="1">
      <c r="B1186" s="3" t="s">
        <v>324</v>
      </c>
      <c r="C1186" s="3">
        <v>0</v>
      </c>
    </row>
    <row r="1187" spans="2:3" hidden="1">
      <c r="B1187" s="3" t="s">
        <v>325</v>
      </c>
      <c r="C1187" s="3">
        <v>0</v>
      </c>
    </row>
    <row r="1188" spans="2:3" hidden="1">
      <c r="B1188" s="3" t="s">
        <v>326</v>
      </c>
      <c r="C1188" s="3">
        <v>0</v>
      </c>
    </row>
    <row r="1189" spans="2:3" hidden="1">
      <c r="B1189" s="3" t="s">
        <v>327</v>
      </c>
      <c r="C1189" s="3">
        <v>0</v>
      </c>
    </row>
    <row r="1190" spans="2:3" hidden="1">
      <c r="B1190" s="3" t="s">
        <v>328</v>
      </c>
      <c r="C1190" s="3">
        <v>0</v>
      </c>
    </row>
    <row r="1191" spans="2:3" hidden="1">
      <c r="B1191" s="3" t="s">
        <v>329</v>
      </c>
      <c r="C1191" s="3">
        <v>0</v>
      </c>
    </row>
    <row r="1192" spans="2:3" hidden="1">
      <c r="B1192" s="3" t="s">
        <v>330</v>
      </c>
      <c r="C1192" s="3">
        <v>1</v>
      </c>
    </row>
    <row r="1193" spans="2:3" hidden="1">
      <c r="B1193" s="3" t="s">
        <v>331</v>
      </c>
      <c r="C1193" s="3">
        <v>0</v>
      </c>
    </row>
    <row r="1194" spans="2:3" hidden="1">
      <c r="B1194" s="3" t="s">
        <v>332</v>
      </c>
      <c r="C1194" s="3">
        <v>0</v>
      </c>
    </row>
    <row r="1195" spans="2:3" hidden="1">
      <c r="B1195" s="3" t="s">
        <v>333</v>
      </c>
      <c r="C1195" s="3">
        <v>0</v>
      </c>
    </row>
    <row r="1196" spans="2:3" hidden="1">
      <c r="B1196" s="3" t="s">
        <v>334</v>
      </c>
      <c r="C1196" s="3">
        <v>0</v>
      </c>
    </row>
    <row r="1197" spans="2:3" hidden="1">
      <c r="B1197" s="3" t="s">
        <v>335</v>
      </c>
      <c r="C1197" s="3">
        <v>0</v>
      </c>
    </row>
    <row r="1198" spans="2:3" hidden="1">
      <c r="B1198" s="3" t="s">
        <v>336</v>
      </c>
      <c r="C1198" s="3">
        <v>0</v>
      </c>
    </row>
    <row r="1199" spans="2:3" hidden="1">
      <c r="B1199" s="3" t="s">
        <v>337</v>
      </c>
      <c r="C1199" s="3">
        <v>0</v>
      </c>
    </row>
    <row r="1200" spans="2:3" hidden="1">
      <c r="B1200" s="3" t="s">
        <v>338</v>
      </c>
      <c r="C1200" s="3">
        <v>0</v>
      </c>
    </row>
    <row r="1201" spans="2:3" hidden="1">
      <c r="B1201" s="3" t="s">
        <v>339</v>
      </c>
      <c r="C1201" s="3">
        <v>0</v>
      </c>
    </row>
    <row r="1202" spans="2:3" hidden="1">
      <c r="B1202" s="3" t="s">
        <v>340</v>
      </c>
      <c r="C1202" s="3">
        <v>0</v>
      </c>
    </row>
    <row r="1203" spans="2:3" hidden="1">
      <c r="B1203" s="3" t="s">
        <v>341</v>
      </c>
      <c r="C1203" s="3">
        <v>0</v>
      </c>
    </row>
    <row r="1204" spans="2:3" hidden="1">
      <c r="B1204" s="3" t="s">
        <v>342</v>
      </c>
      <c r="C1204" s="3">
        <v>0</v>
      </c>
    </row>
    <row r="1205" spans="2:3" hidden="1">
      <c r="B1205" s="3" t="s">
        <v>343</v>
      </c>
      <c r="C1205" s="3">
        <v>0</v>
      </c>
    </row>
    <row r="1206" spans="2:3" hidden="1">
      <c r="B1206" s="3" t="s">
        <v>344</v>
      </c>
      <c r="C1206" s="3">
        <v>0</v>
      </c>
    </row>
    <row r="1207" spans="2:3" hidden="1">
      <c r="B1207" s="3" t="s">
        <v>345</v>
      </c>
      <c r="C1207" s="3">
        <v>0</v>
      </c>
    </row>
    <row r="1208" spans="2:3" hidden="1">
      <c r="B1208" s="3" t="s">
        <v>346</v>
      </c>
      <c r="C1208" s="3">
        <v>0</v>
      </c>
    </row>
    <row r="1209" spans="2:3" hidden="1">
      <c r="B1209" s="3" t="s">
        <v>347</v>
      </c>
      <c r="C1209" s="3">
        <v>0</v>
      </c>
    </row>
    <row r="1210" spans="2:3" hidden="1">
      <c r="B1210" s="3" t="s">
        <v>348</v>
      </c>
      <c r="C1210" s="3">
        <v>0</v>
      </c>
    </row>
    <row r="1211" spans="2:3" hidden="1">
      <c r="B1211" s="3" t="s">
        <v>349</v>
      </c>
      <c r="C1211" s="3">
        <v>1</v>
      </c>
    </row>
    <row r="1212" spans="2:3" hidden="1">
      <c r="B1212" s="3" t="s">
        <v>350</v>
      </c>
      <c r="C1212" s="3">
        <v>0</v>
      </c>
    </row>
    <row r="1213" spans="2:3" hidden="1">
      <c r="B1213" s="3" t="s">
        <v>351</v>
      </c>
      <c r="C1213" s="3">
        <v>0</v>
      </c>
    </row>
    <row r="1214" spans="2:3" hidden="1">
      <c r="B1214" s="3" t="s">
        <v>352</v>
      </c>
      <c r="C1214" s="3">
        <v>0</v>
      </c>
    </row>
    <row r="1215" spans="2:3" hidden="1">
      <c r="B1215" s="3" t="s">
        <v>353</v>
      </c>
      <c r="C1215" s="3">
        <v>0</v>
      </c>
    </row>
    <row r="1216" spans="2:3" hidden="1">
      <c r="B1216" s="3" t="s">
        <v>354</v>
      </c>
      <c r="C1216" s="3">
        <v>0</v>
      </c>
    </row>
    <row r="1217" spans="2:3" hidden="1">
      <c r="B1217" s="3" t="s">
        <v>355</v>
      </c>
      <c r="C1217" s="3">
        <v>0</v>
      </c>
    </row>
    <row r="1218" spans="2:3" hidden="1">
      <c r="B1218" s="3" t="s">
        <v>356</v>
      </c>
      <c r="C1218" s="3">
        <v>0</v>
      </c>
    </row>
    <row r="1219" spans="2:3" hidden="1">
      <c r="B1219" s="3" t="s">
        <v>357</v>
      </c>
      <c r="C1219" s="3">
        <v>0</v>
      </c>
    </row>
    <row r="1220" spans="2:3" hidden="1">
      <c r="B1220" s="3" t="s">
        <v>358</v>
      </c>
      <c r="C1220" s="3">
        <v>0</v>
      </c>
    </row>
    <row r="1221" spans="2:3" hidden="1">
      <c r="B1221" s="3" t="s">
        <v>359</v>
      </c>
      <c r="C1221" s="3">
        <v>0</v>
      </c>
    </row>
    <row r="1222" spans="2:3" hidden="1">
      <c r="B1222" s="3" t="s">
        <v>360</v>
      </c>
      <c r="C1222" s="3">
        <v>0</v>
      </c>
    </row>
    <row r="1223" spans="2:3" hidden="1">
      <c r="B1223" s="3" t="s">
        <v>361</v>
      </c>
      <c r="C1223" s="3">
        <v>0</v>
      </c>
    </row>
    <row r="1224" spans="2:3" hidden="1">
      <c r="B1224" s="3" t="s">
        <v>362</v>
      </c>
      <c r="C1224" s="3">
        <v>0</v>
      </c>
    </row>
    <row r="1225" spans="2:3" hidden="1">
      <c r="B1225" s="3" t="s">
        <v>363</v>
      </c>
      <c r="C1225" s="3">
        <v>0</v>
      </c>
    </row>
    <row r="1226" spans="2:3" hidden="1">
      <c r="B1226" s="3" t="s">
        <v>364</v>
      </c>
      <c r="C1226" s="3">
        <v>0</v>
      </c>
    </row>
    <row r="1227" spans="2:3" hidden="1">
      <c r="B1227" s="3" t="s">
        <v>365</v>
      </c>
      <c r="C1227" s="3">
        <v>0</v>
      </c>
    </row>
    <row r="1228" spans="2:3" hidden="1">
      <c r="B1228" s="3" t="s">
        <v>366</v>
      </c>
      <c r="C1228" s="3">
        <v>0</v>
      </c>
    </row>
    <row r="1229" spans="2:3" hidden="1">
      <c r="B1229" s="3" t="s">
        <v>367</v>
      </c>
      <c r="C1229" s="3">
        <v>0</v>
      </c>
    </row>
    <row r="1230" spans="2:3" hidden="1">
      <c r="B1230" s="3" t="s">
        <v>368</v>
      </c>
      <c r="C1230" s="3">
        <v>0</v>
      </c>
    </row>
    <row r="1231" spans="2:3" hidden="1">
      <c r="B1231" s="3" t="s">
        <v>369</v>
      </c>
      <c r="C1231" s="3">
        <v>0</v>
      </c>
    </row>
    <row r="1232" spans="2:3" hidden="1">
      <c r="B1232" s="3" t="s">
        <v>370</v>
      </c>
      <c r="C1232" s="3">
        <v>0</v>
      </c>
    </row>
    <row r="1233" spans="2:3" hidden="1">
      <c r="B1233" s="3" t="s">
        <v>371</v>
      </c>
      <c r="C1233" s="3">
        <v>0</v>
      </c>
    </row>
    <row r="1234" spans="2:3" hidden="1">
      <c r="B1234" s="3" t="s">
        <v>372</v>
      </c>
      <c r="C1234" s="3">
        <v>0</v>
      </c>
    </row>
    <row r="1235" spans="2:3" hidden="1">
      <c r="B1235" s="3" t="s">
        <v>373</v>
      </c>
      <c r="C1235" s="3">
        <v>0</v>
      </c>
    </row>
    <row r="1236" spans="2:3" hidden="1">
      <c r="B1236" s="3" t="s">
        <v>374</v>
      </c>
      <c r="C1236" s="3">
        <v>0</v>
      </c>
    </row>
    <row r="1237" spans="2:3" hidden="1">
      <c r="B1237" s="3" t="s">
        <v>375</v>
      </c>
      <c r="C1237" s="3">
        <v>0</v>
      </c>
    </row>
    <row r="1238" spans="2:3" hidden="1">
      <c r="B1238" s="3" t="s">
        <v>376</v>
      </c>
      <c r="C1238" s="3">
        <v>0</v>
      </c>
    </row>
    <row r="1239" spans="2:3" hidden="1">
      <c r="B1239" s="3" t="s">
        <v>377</v>
      </c>
      <c r="C1239" s="3">
        <v>0</v>
      </c>
    </row>
    <row r="1240" spans="2:3" hidden="1">
      <c r="B1240" s="3" t="s">
        <v>378</v>
      </c>
      <c r="C1240" s="3">
        <v>0</v>
      </c>
    </row>
    <row r="1241" spans="2:3" hidden="1">
      <c r="B1241" s="3" t="s">
        <v>379</v>
      </c>
      <c r="C1241" s="3">
        <v>0</v>
      </c>
    </row>
    <row r="1242" spans="2:3" hidden="1">
      <c r="B1242" s="3" t="s">
        <v>380</v>
      </c>
      <c r="C1242" s="3">
        <v>0</v>
      </c>
    </row>
    <row r="1243" spans="2:3" hidden="1">
      <c r="B1243" s="3" t="s">
        <v>381</v>
      </c>
      <c r="C1243" s="3">
        <v>0</v>
      </c>
    </row>
    <row r="1244" spans="2:3" hidden="1">
      <c r="B1244" s="3" t="s">
        <v>382</v>
      </c>
      <c r="C1244" s="3">
        <v>0</v>
      </c>
    </row>
    <row r="1245" spans="2:3" hidden="1">
      <c r="B1245" s="3" t="s">
        <v>383</v>
      </c>
      <c r="C1245" s="3">
        <v>0</v>
      </c>
    </row>
    <row r="1246" spans="2:3" hidden="1">
      <c r="B1246" s="3" t="s">
        <v>384</v>
      </c>
      <c r="C1246" s="3">
        <v>0</v>
      </c>
    </row>
    <row r="1247" spans="2:3" hidden="1">
      <c r="B1247" s="3" t="s">
        <v>385</v>
      </c>
      <c r="C1247" s="3">
        <v>0</v>
      </c>
    </row>
    <row r="1248" spans="2:3" hidden="1">
      <c r="B1248" s="3" t="s">
        <v>386</v>
      </c>
      <c r="C1248" s="3">
        <v>0</v>
      </c>
    </row>
    <row r="1249" spans="2:3" hidden="1">
      <c r="B1249" s="3" t="s">
        <v>387</v>
      </c>
      <c r="C1249" s="3">
        <v>0</v>
      </c>
    </row>
    <row r="1250" spans="2:3" hidden="1">
      <c r="B1250" s="3" t="s">
        <v>388</v>
      </c>
      <c r="C1250" s="3">
        <v>0</v>
      </c>
    </row>
    <row r="1251" spans="2:3" hidden="1">
      <c r="B1251" s="3" t="s">
        <v>389</v>
      </c>
      <c r="C1251" s="3">
        <v>0</v>
      </c>
    </row>
    <row r="1252" spans="2:3" hidden="1">
      <c r="B1252" s="3" t="s">
        <v>390</v>
      </c>
      <c r="C1252" s="3">
        <v>0</v>
      </c>
    </row>
    <row r="1253" spans="2:3"/>
    <row r="1254" spans="2:3"/>
    <row r="1255" spans="2:3"/>
    <row r="1256" spans="2:3"/>
    <row r="1257" spans="2:3"/>
    <row r="1258" spans="2:3"/>
    <row r="1259" spans="2:3"/>
    <row r="1260" spans="2:3"/>
    <row r="1261" spans="2:3"/>
    <row r="1262" spans="2:3"/>
  </sheetData>
  <sheetProtection sheet="1" objects="1" scenarios="1"/>
  <protectedRanges>
    <protectedRange sqref="F1 C5 C8:E8 F9:F10 F27:F28 F34" name="Grey cells"/>
  </protectedRanges>
  <mergeCells count="3">
    <mergeCell ref="B3:F3"/>
    <mergeCell ref="B100:I100"/>
    <mergeCell ref="A101:A108"/>
  </mergeCells>
  <conditionalFormatting sqref="B92:C92">
    <cfRule type="expression" dxfId="13" priority="1" stopIfTrue="1">
      <formula>MID($B92,1,4)="Rent"</formula>
    </cfRule>
  </conditionalFormatting>
  <conditionalFormatting sqref="C13:D35">
    <cfRule type="expression" dxfId="12" priority="2">
      <formula>$F$1="yes"</formula>
    </cfRule>
  </conditionalFormatting>
  <dataValidations count="1">
    <dataValidation type="list" allowBlank="1" showInputMessage="1" showErrorMessage="1" sqref="F1" xr:uid="{FD83C624-C642-4BD7-ABC5-F9BF6B990D91}">
      <formula1>"Yes, No"</formula1>
    </dataValidation>
  </dataValidations>
  <pageMargins left="0.7" right="0.7" top="0.75" bottom="0.75" header="0.3" footer="0.3"/>
  <pageSetup scale="85" orientation="portrait" r:id="rId1"/>
  <headerFooter>
    <oddFooter>&amp;C&amp;"Verdana,Regular"&amp;8The Crop Budget Generator is a product of the Food and Agricultural Policy Research Institute at the University of Missouri
www.fapri.missouri.edu</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8E489FF8-CA78-4FD1-9A6F-4C4A1B8E75A8}">
          <x14:formula1>
            <xm:f>'Irrigation costs'!$J$21:$J$24</xm:f>
          </x14:formula1>
          <xm:sqref>C5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B92D8-B485-418F-B068-EB1771EFF4FE}">
  <dimension ref="A1:WVP1255"/>
  <sheetViews>
    <sheetView topLeftCell="A59" workbookViewId="0">
      <selection activeCell="F31" sqref="F31"/>
    </sheetView>
  </sheetViews>
  <sheetFormatPr defaultColWidth="0" defaultRowHeight="16.5" zeroHeight="1"/>
  <cols>
    <col min="1" max="1" width="3.125" style="3" customWidth="1"/>
    <col min="2" max="2" width="43" style="3" customWidth="1"/>
    <col min="3" max="3" width="11.875" style="3" customWidth="1"/>
    <col min="4" max="4" width="10.5" style="3" customWidth="1"/>
    <col min="5" max="5" width="11" style="3" customWidth="1"/>
    <col min="6" max="6" width="12.625" style="3" customWidth="1"/>
    <col min="7" max="7" width="11.75" style="3" customWidth="1"/>
    <col min="8" max="8" width="11.875" style="3" customWidth="1"/>
    <col min="9" max="9" width="9" style="3" customWidth="1"/>
    <col min="10" max="13" width="8" style="3" hidden="1"/>
    <col min="14" max="14" width="38.75" style="3" hidden="1"/>
    <col min="15" max="257" width="8" style="3" hidden="1"/>
    <col min="258" max="258" width="28.125" style="3" hidden="1"/>
    <col min="259" max="259" width="8.125" style="3" hidden="1"/>
    <col min="260" max="260" width="9.125" style="3" hidden="1"/>
    <col min="261" max="261" width="9.75" style="3" hidden="1"/>
    <col min="262" max="262" width="11.125" style="3" hidden="1"/>
    <col min="263" max="263" width="10.375" style="3" hidden="1"/>
    <col min="264" max="264" width="10.5" style="3" hidden="1"/>
    <col min="265" max="513" width="8" style="3" hidden="1"/>
    <col min="514" max="514" width="28.125" style="3" hidden="1"/>
    <col min="515" max="515" width="8.125" style="3" hidden="1"/>
    <col min="516" max="516" width="9.125" style="3" hidden="1"/>
    <col min="517" max="517" width="9.75" style="3" hidden="1"/>
    <col min="518" max="518" width="11.125" style="3" hidden="1"/>
    <col min="519" max="519" width="10.375" style="3" hidden="1"/>
    <col min="520" max="520" width="10.5" style="3" hidden="1"/>
    <col min="521" max="769" width="8" style="3" hidden="1"/>
    <col min="770" max="770" width="28.125" style="3" hidden="1"/>
    <col min="771" max="771" width="8.125" style="3" hidden="1"/>
    <col min="772" max="772" width="9.125" style="3" hidden="1"/>
    <col min="773" max="773" width="9.75" style="3" hidden="1"/>
    <col min="774" max="774" width="11.125" style="3" hidden="1"/>
    <col min="775" max="775" width="10.375" style="3" hidden="1"/>
    <col min="776" max="776" width="10.5" style="3" hidden="1"/>
    <col min="777" max="1025" width="9" style="3" hidden="1"/>
    <col min="1026" max="1026" width="28.125" style="3" hidden="1"/>
    <col min="1027" max="1027" width="8.125" style="3" hidden="1"/>
    <col min="1028" max="1028" width="9.125" style="3" hidden="1"/>
    <col min="1029" max="1029" width="9.75" style="3" hidden="1"/>
    <col min="1030" max="1030" width="11.125" style="3" hidden="1"/>
    <col min="1031" max="1031" width="10.375" style="3" hidden="1"/>
    <col min="1032" max="1032" width="10.5" style="3" hidden="1"/>
    <col min="1033" max="1281" width="8" style="3" hidden="1"/>
    <col min="1282" max="1282" width="28.125" style="3" hidden="1"/>
    <col min="1283" max="1283" width="8.125" style="3" hidden="1"/>
    <col min="1284" max="1284" width="9.125" style="3" hidden="1"/>
    <col min="1285" max="1285" width="9.75" style="3" hidden="1"/>
    <col min="1286" max="1286" width="11.125" style="3" hidden="1"/>
    <col min="1287" max="1287" width="10.375" style="3" hidden="1"/>
    <col min="1288" max="1288" width="10.5" style="3" hidden="1"/>
    <col min="1289" max="1537" width="8" style="3" hidden="1"/>
    <col min="1538" max="1538" width="28.125" style="3" hidden="1"/>
    <col min="1539" max="1539" width="8.125" style="3" hidden="1"/>
    <col min="1540" max="1540" width="9.125" style="3" hidden="1"/>
    <col min="1541" max="1541" width="9.75" style="3" hidden="1"/>
    <col min="1542" max="1542" width="11.125" style="3" hidden="1"/>
    <col min="1543" max="1543" width="10.375" style="3" hidden="1"/>
    <col min="1544" max="1544" width="10.5" style="3" hidden="1"/>
    <col min="1545" max="1793" width="8" style="3" hidden="1"/>
    <col min="1794" max="1794" width="28.125" style="3" hidden="1"/>
    <col min="1795" max="1795" width="8.125" style="3" hidden="1"/>
    <col min="1796" max="1796" width="9.125" style="3" hidden="1"/>
    <col min="1797" max="1797" width="9.75" style="3" hidden="1"/>
    <col min="1798" max="1798" width="11.125" style="3" hidden="1"/>
    <col min="1799" max="1799" width="10.375" style="3" hidden="1"/>
    <col min="1800" max="1800" width="10.5" style="3" hidden="1"/>
    <col min="1801" max="2049" width="9" style="3" hidden="1"/>
    <col min="2050" max="2050" width="28.125" style="3" hidden="1"/>
    <col min="2051" max="2051" width="8.125" style="3" hidden="1"/>
    <col min="2052" max="2052" width="9.125" style="3" hidden="1"/>
    <col min="2053" max="2053" width="9.75" style="3" hidden="1"/>
    <col min="2054" max="2054" width="11.125" style="3" hidden="1"/>
    <col min="2055" max="2055" width="10.375" style="3" hidden="1"/>
    <col min="2056" max="2056" width="10.5" style="3" hidden="1"/>
    <col min="2057" max="2305" width="8" style="3" hidden="1"/>
    <col min="2306" max="2306" width="28.125" style="3" hidden="1"/>
    <col min="2307" max="2307" width="8.125" style="3" hidden="1"/>
    <col min="2308" max="2308" width="9.125" style="3" hidden="1"/>
    <col min="2309" max="2309" width="9.75" style="3" hidden="1"/>
    <col min="2310" max="2310" width="11.125" style="3" hidden="1"/>
    <col min="2311" max="2311" width="10.375" style="3" hidden="1"/>
    <col min="2312" max="2312" width="10.5" style="3" hidden="1"/>
    <col min="2313" max="2561" width="8" style="3" hidden="1"/>
    <col min="2562" max="2562" width="28.125" style="3" hidden="1"/>
    <col min="2563" max="2563" width="8.125" style="3" hidden="1"/>
    <col min="2564" max="2564" width="9.125" style="3" hidden="1"/>
    <col min="2565" max="2565" width="9.75" style="3" hidden="1"/>
    <col min="2566" max="2566" width="11.125" style="3" hidden="1"/>
    <col min="2567" max="2567" width="10.375" style="3" hidden="1"/>
    <col min="2568" max="2568" width="10.5" style="3" hidden="1"/>
    <col min="2569" max="2817" width="8" style="3" hidden="1"/>
    <col min="2818" max="2818" width="28.125" style="3" hidden="1"/>
    <col min="2819" max="2819" width="8.125" style="3" hidden="1"/>
    <col min="2820" max="2820" width="9.125" style="3" hidden="1"/>
    <col min="2821" max="2821" width="9.75" style="3" hidden="1"/>
    <col min="2822" max="2822" width="11.125" style="3" hidden="1"/>
    <col min="2823" max="2823" width="10.375" style="3" hidden="1"/>
    <col min="2824" max="2824" width="10.5" style="3" hidden="1"/>
    <col min="2825" max="3073" width="9" style="3" hidden="1"/>
    <col min="3074" max="3074" width="28.125" style="3" hidden="1"/>
    <col min="3075" max="3075" width="8.125" style="3" hidden="1"/>
    <col min="3076" max="3076" width="9.125" style="3" hidden="1"/>
    <col min="3077" max="3077" width="9.75" style="3" hidden="1"/>
    <col min="3078" max="3078" width="11.125" style="3" hidden="1"/>
    <col min="3079" max="3079" width="10.375" style="3" hidden="1"/>
    <col min="3080" max="3080" width="10.5" style="3" hidden="1"/>
    <col min="3081" max="3329" width="8" style="3" hidden="1"/>
    <col min="3330" max="3330" width="28.125" style="3" hidden="1"/>
    <col min="3331" max="3331" width="8.125" style="3" hidden="1"/>
    <col min="3332" max="3332" width="9.125" style="3" hidden="1"/>
    <col min="3333" max="3333" width="9.75" style="3" hidden="1"/>
    <col min="3334" max="3334" width="11.125" style="3" hidden="1"/>
    <col min="3335" max="3335" width="10.375" style="3" hidden="1"/>
    <col min="3336" max="3336" width="10.5" style="3" hidden="1"/>
    <col min="3337" max="3585" width="8" style="3" hidden="1"/>
    <col min="3586" max="3586" width="28.125" style="3" hidden="1"/>
    <col min="3587" max="3587" width="8.125" style="3" hidden="1"/>
    <col min="3588" max="3588" width="9.125" style="3" hidden="1"/>
    <col min="3589" max="3589" width="9.75" style="3" hidden="1"/>
    <col min="3590" max="3590" width="11.125" style="3" hidden="1"/>
    <col min="3591" max="3591" width="10.375" style="3" hidden="1"/>
    <col min="3592" max="3592" width="10.5" style="3" hidden="1"/>
    <col min="3593" max="3841" width="8" style="3" hidden="1"/>
    <col min="3842" max="3842" width="28.125" style="3" hidden="1"/>
    <col min="3843" max="3843" width="8.125" style="3" hidden="1"/>
    <col min="3844" max="3844" width="9.125" style="3" hidden="1"/>
    <col min="3845" max="3845" width="9.75" style="3" hidden="1"/>
    <col min="3846" max="3846" width="11.125" style="3" hidden="1"/>
    <col min="3847" max="3847" width="10.375" style="3" hidden="1"/>
    <col min="3848" max="3848" width="10.5" style="3" hidden="1"/>
    <col min="3849" max="4097" width="9" style="3" hidden="1"/>
    <col min="4098" max="4098" width="28.125" style="3" hidden="1"/>
    <col min="4099" max="4099" width="8.125" style="3" hidden="1"/>
    <col min="4100" max="4100" width="9.125" style="3" hidden="1"/>
    <col min="4101" max="4101" width="9.75" style="3" hidden="1"/>
    <col min="4102" max="4102" width="11.125" style="3" hidden="1"/>
    <col min="4103" max="4103" width="10.375" style="3" hidden="1"/>
    <col min="4104" max="4104" width="10.5" style="3" hidden="1"/>
    <col min="4105" max="4353" width="8" style="3" hidden="1"/>
    <col min="4354" max="4354" width="28.125" style="3" hidden="1"/>
    <col min="4355" max="4355" width="8.125" style="3" hidden="1"/>
    <col min="4356" max="4356" width="9.125" style="3" hidden="1"/>
    <col min="4357" max="4357" width="9.75" style="3" hidden="1"/>
    <col min="4358" max="4358" width="11.125" style="3" hidden="1"/>
    <col min="4359" max="4359" width="10.375" style="3" hidden="1"/>
    <col min="4360" max="4360" width="10.5" style="3" hidden="1"/>
    <col min="4361" max="4609" width="8" style="3" hidden="1"/>
    <col min="4610" max="4610" width="28.125" style="3" hidden="1"/>
    <col min="4611" max="4611" width="8.125" style="3" hidden="1"/>
    <col min="4612" max="4612" width="9.125" style="3" hidden="1"/>
    <col min="4613" max="4613" width="9.75" style="3" hidden="1"/>
    <col min="4614" max="4614" width="11.125" style="3" hidden="1"/>
    <col min="4615" max="4615" width="10.375" style="3" hidden="1"/>
    <col min="4616" max="4616" width="10.5" style="3" hidden="1"/>
    <col min="4617" max="4865" width="8" style="3" hidden="1"/>
    <col min="4866" max="4866" width="28.125" style="3" hidden="1"/>
    <col min="4867" max="4867" width="8.125" style="3" hidden="1"/>
    <col min="4868" max="4868" width="9.125" style="3" hidden="1"/>
    <col min="4869" max="4869" width="9.75" style="3" hidden="1"/>
    <col min="4870" max="4870" width="11.125" style="3" hidden="1"/>
    <col min="4871" max="4871" width="10.375" style="3" hidden="1"/>
    <col min="4872" max="4872" width="10.5" style="3" hidden="1"/>
    <col min="4873" max="5121" width="9" style="3" hidden="1"/>
    <col min="5122" max="5122" width="28.125" style="3" hidden="1"/>
    <col min="5123" max="5123" width="8.125" style="3" hidden="1"/>
    <col min="5124" max="5124" width="9.125" style="3" hidden="1"/>
    <col min="5125" max="5125" width="9.75" style="3" hidden="1"/>
    <col min="5126" max="5126" width="11.125" style="3" hidden="1"/>
    <col min="5127" max="5127" width="10.375" style="3" hidden="1"/>
    <col min="5128" max="5128" width="10.5" style="3" hidden="1"/>
    <col min="5129" max="5377" width="8" style="3" hidden="1"/>
    <col min="5378" max="5378" width="28.125" style="3" hidden="1"/>
    <col min="5379" max="5379" width="8.125" style="3" hidden="1"/>
    <col min="5380" max="5380" width="9.125" style="3" hidden="1"/>
    <col min="5381" max="5381" width="9.75" style="3" hidden="1"/>
    <col min="5382" max="5382" width="11.125" style="3" hidden="1"/>
    <col min="5383" max="5383" width="10.375" style="3" hidden="1"/>
    <col min="5384" max="5384" width="10.5" style="3" hidden="1"/>
    <col min="5385" max="5633" width="8" style="3" hidden="1"/>
    <col min="5634" max="5634" width="28.125" style="3" hidden="1"/>
    <col min="5635" max="5635" width="8.125" style="3" hidden="1"/>
    <col min="5636" max="5636" width="9.125" style="3" hidden="1"/>
    <col min="5637" max="5637" width="9.75" style="3" hidden="1"/>
    <col min="5638" max="5638" width="11.125" style="3" hidden="1"/>
    <col min="5639" max="5639" width="10.375" style="3" hidden="1"/>
    <col min="5640" max="5640" width="10.5" style="3" hidden="1"/>
    <col min="5641" max="5889" width="8" style="3" hidden="1"/>
    <col min="5890" max="5890" width="28.125" style="3" hidden="1"/>
    <col min="5891" max="5891" width="8.125" style="3" hidden="1"/>
    <col min="5892" max="5892" width="9.125" style="3" hidden="1"/>
    <col min="5893" max="5893" width="9.75" style="3" hidden="1"/>
    <col min="5894" max="5894" width="11.125" style="3" hidden="1"/>
    <col min="5895" max="5895" width="10.375" style="3" hidden="1"/>
    <col min="5896" max="5896" width="10.5" style="3" hidden="1"/>
    <col min="5897" max="6145" width="9" style="3" hidden="1"/>
    <col min="6146" max="6146" width="28.125" style="3" hidden="1"/>
    <col min="6147" max="6147" width="8.125" style="3" hidden="1"/>
    <col min="6148" max="6148" width="9.125" style="3" hidden="1"/>
    <col min="6149" max="6149" width="9.75" style="3" hidden="1"/>
    <col min="6150" max="6150" width="11.125" style="3" hidden="1"/>
    <col min="6151" max="6151" width="10.375" style="3" hidden="1"/>
    <col min="6152" max="6152" width="10.5" style="3" hidden="1"/>
    <col min="6153" max="6401" width="8" style="3" hidden="1"/>
    <col min="6402" max="6402" width="28.125" style="3" hidden="1"/>
    <col min="6403" max="6403" width="8.125" style="3" hidden="1"/>
    <col min="6404" max="6404" width="9.125" style="3" hidden="1"/>
    <col min="6405" max="6405" width="9.75" style="3" hidden="1"/>
    <col min="6406" max="6406" width="11.125" style="3" hidden="1"/>
    <col min="6407" max="6407" width="10.375" style="3" hidden="1"/>
    <col min="6408" max="6408" width="10.5" style="3" hidden="1"/>
    <col min="6409" max="6657" width="8" style="3" hidden="1"/>
    <col min="6658" max="6658" width="28.125" style="3" hidden="1"/>
    <col min="6659" max="6659" width="8.125" style="3" hidden="1"/>
    <col min="6660" max="6660" width="9.125" style="3" hidden="1"/>
    <col min="6661" max="6661" width="9.75" style="3" hidden="1"/>
    <col min="6662" max="6662" width="11.125" style="3" hidden="1"/>
    <col min="6663" max="6663" width="10.375" style="3" hidden="1"/>
    <col min="6664" max="6664" width="10.5" style="3" hidden="1"/>
    <col min="6665" max="6913" width="8" style="3" hidden="1"/>
    <col min="6914" max="6914" width="28.125" style="3" hidden="1"/>
    <col min="6915" max="6915" width="8.125" style="3" hidden="1"/>
    <col min="6916" max="6916" width="9.125" style="3" hidden="1"/>
    <col min="6917" max="6917" width="9.75" style="3" hidden="1"/>
    <col min="6918" max="6918" width="11.125" style="3" hidden="1"/>
    <col min="6919" max="6919" width="10.375" style="3" hidden="1"/>
    <col min="6920" max="6920" width="10.5" style="3" hidden="1"/>
    <col min="6921" max="7169" width="9" style="3" hidden="1"/>
    <col min="7170" max="7170" width="28.125" style="3" hidden="1"/>
    <col min="7171" max="7171" width="8.125" style="3" hidden="1"/>
    <col min="7172" max="7172" width="9.125" style="3" hidden="1"/>
    <col min="7173" max="7173" width="9.75" style="3" hidden="1"/>
    <col min="7174" max="7174" width="11.125" style="3" hidden="1"/>
    <col min="7175" max="7175" width="10.375" style="3" hidden="1"/>
    <col min="7176" max="7176" width="10.5" style="3" hidden="1"/>
    <col min="7177" max="7425" width="8" style="3" hidden="1"/>
    <col min="7426" max="7426" width="28.125" style="3" hidden="1"/>
    <col min="7427" max="7427" width="8.125" style="3" hidden="1"/>
    <col min="7428" max="7428" width="9.125" style="3" hidden="1"/>
    <col min="7429" max="7429" width="9.75" style="3" hidden="1"/>
    <col min="7430" max="7430" width="11.125" style="3" hidden="1"/>
    <col min="7431" max="7431" width="10.375" style="3" hidden="1"/>
    <col min="7432" max="7432" width="10.5" style="3" hidden="1"/>
    <col min="7433" max="7681" width="8" style="3" hidden="1"/>
    <col min="7682" max="7682" width="28.125" style="3" hidden="1"/>
    <col min="7683" max="7683" width="8.125" style="3" hidden="1"/>
    <col min="7684" max="7684" width="9.125" style="3" hidden="1"/>
    <col min="7685" max="7685" width="9.75" style="3" hidden="1"/>
    <col min="7686" max="7686" width="11.125" style="3" hidden="1"/>
    <col min="7687" max="7687" width="10.375" style="3" hidden="1"/>
    <col min="7688" max="7688" width="10.5" style="3" hidden="1"/>
    <col min="7689" max="7937" width="8" style="3" hidden="1"/>
    <col min="7938" max="7938" width="28.125" style="3" hidden="1"/>
    <col min="7939" max="7939" width="8.125" style="3" hidden="1"/>
    <col min="7940" max="7940" width="9.125" style="3" hidden="1"/>
    <col min="7941" max="7941" width="9.75" style="3" hidden="1"/>
    <col min="7942" max="7942" width="11.125" style="3" hidden="1"/>
    <col min="7943" max="7943" width="10.375" style="3" hidden="1"/>
    <col min="7944" max="7944" width="10.5" style="3" hidden="1"/>
    <col min="7945" max="8193" width="9" style="3" hidden="1"/>
    <col min="8194" max="8194" width="28.125" style="3" hidden="1"/>
    <col min="8195" max="8195" width="8.125" style="3" hidden="1"/>
    <col min="8196" max="8196" width="9.125" style="3" hidden="1"/>
    <col min="8197" max="8197" width="9.75" style="3" hidden="1"/>
    <col min="8198" max="8198" width="11.125" style="3" hidden="1"/>
    <col min="8199" max="8199" width="10.375" style="3" hidden="1"/>
    <col min="8200" max="8200" width="10.5" style="3" hidden="1"/>
    <col min="8201" max="8449" width="8" style="3" hidden="1"/>
    <col min="8450" max="8450" width="28.125" style="3" hidden="1"/>
    <col min="8451" max="8451" width="8.125" style="3" hidden="1"/>
    <col min="8452" max="8452" width="9.125" style="3" hidden="1"/>
    <col min="8453" max="8453" width="9.75" style="3" hidden="1"/>
    <col min="8454" max="8454" width="11.125" style="3" hidden="1"/>
    <col min="8455" max="8455" width="10.375" style="3" hidden="1"/>
    <col min="8456" max="8456" width="10.5" style="3" hidden="1"/>
    <col min="8457" max="8705" width="8" style="3" hidden="1"/>
    <col min="8706" max="8706" width="28.125" style="3" hidden="1"/>
    <col min="8707" max="8707" width="8.125" style="3" hidden="1"/>
    <col min="8708" max="8708" width="9.125" style="3" hidden="1"/>
    <col min="8709" max="8709" width="9.75" style="3" hidden="1"/>
    <col min="8710" max="8710" width="11.125" style="3" hidden="1"/>
    <col min="8711" max="8711" width="10.375" style="3" hidden="1"/>
    <col min="8712" max="8712" width="10.5" style="3" hidden="1"/>
    <col min="8713" max="8961" width="8" style="3" hidden="1"/>
    <col min="8962" max="8962" width="28.125" style="3" hidden="1"/>
    <col min="8963" max="8963" width="8.125" style="3" hidden="1"/>
    <col min="8964" max="8964" width="9.125" style="3" hidden="1"/>
    <col min="8965" max="8965" width="9.75" style="3" hidden="1"/>
    <col min="8966" max="8966" width="11.125" style="3" hidden="1"/>
    <col min="8967" max="8967" width="10.375" style="3" hidden="1"/>
    <col min="8968" max="8968" width="10.5" style="3" hidden="1"/>
    <col min="8969" max="9217" width="9" style="3" hidden="1"/>
    <col min="9218" max="9218" width="28.125" style="3" hidden="1"/>
    <col min="9219" max="9219" width="8.125" style="3" hidden="1"/>
    <col min="9220" max="9220" width="9.125" style="3" hidden="1"/>
    <col min="9221" max="9221" width="9.75" style="3" hidden="1"/>
    <col min="9222" max="9222" width="11.125" style="3" hidden="1"/>
    <col min="9223" max="9223" width="10.375" style="3" hidden="1"/>
    <col min="9224" max="9224" width="10.5" style="3" hidden="1"/>
    <col min="9225" max="9473" width="8" style="3" hidden="1"/>
    <col min="9474" max="9474" width="28.125" style="3" hidden="1"/>
    <col min="9475" max="9475" width="8.125" style="3" hidden="1"/>
    <col min="9476" max="9476" width="9.125" style="3" hidden="1"/>
    <col min="9477" max="9477" width="9.75" style="3" hidden="1"/>
    <col min="9478" max="9478" width="11.125" style="3" hidden="1"/>
    <col min="9479" max="9479" width="10.375" style="3" hidden="1"/>
    <col min="9480" max="9480" width="10.5" style="3" hidden="1"/>
    <col min="9481" max="9729" width="8" style="3" hidden="1"/>
    <col min="9730" max="9730" width="28.125" style="3" hidden="1"/>
    <col min="9731" max="9731" width="8.125" style="3" hidden="1"/>
    <col min="9732" max="9732" width="9.125" style="3" hidden="1"/>
    <col min="9733" max="9733" width="9.75" style="3" hidden="1"/>
    <col min="9734" max="9734" width="11.125" style="3" hidden="1"/>
    <col min="9735" max="9735" width="10.375" style="3" hidden="1"/>
    <col min="9736" max="9736" width="10.5" style="3" hidden="1"/>
    <col min="9737" max="9985" width="8" style="3" hidden="1"/>
    <col min="9986" max="9986" width="28.125" style="3" hidden="1"/>
    <col min="9987" max="9987" width="8.125" style="3" hidden="1"/>
    <col min="9988" max="9988" width="9.125" style="3" hidden="1"/>
    <col min="9989" max="9989" width="9.75" style="3" hidden="1"/>
    <col min="9990" max="9990" width="11.125" style="3" hidden="1"/>
    <col min="9991" max="9991" width="10.375" style="3" hidden="1"/>
    <col min="9992" max="9992" width="10.5" style="3" hidden="1"/>
    <col min="9993" max="10241" width="9" style="3" hidden="1"/>
    <col min="10242" max="10242" width="28.125" style="3" hidden="1"/>
    <col min="10243" max="10243" width="8.125" style="3" hidden="1"/>
    <col min="10244" max="10244" width="9.125" style="3" hidden="1"/>
    <col min="10245" max="10245" width="9.75" style="3" hidden="1"/>
    <col min="10246" max="10246" width="11.125" style="3" hidden="1"/>
    <col min="10247" max="10247" width="10.375" style="3" hidden="1"/>
    <col min="10248" max="10248" width="10.5" style="3" hidden="1"/>
    <col min="10249" max="10497" width="8" style="3" hidden="1"/>
    <col min="10498" max="10498" width="28.125" style="3" hidden="1"/>
    <col min="10499" max="10499" width="8.125" style="3" hidden="1"/>
    <col min="10500" max="10500" width="9.125" style="3" hidden="1"/>
    <col min="10501" max="10501" width="9.75" style="3" hidden="1"/>
    <col min="10502" max="10502" width="11.125" style="3" hidden="1"/>
    <col min="10503" max="10503" width="10.375" style="3" hidden="1"/>
    <col min="10504" max="10504" width="10.5" style="3" hidden="1"/>
    <col min="10505" max="10753" width="8" style="3" hidden="1"/>
    <col min="10754" max="10754" width="28.125" style="3" hidden="1"/>
    <col min="10755" max="10755" width="8.125" style="3" hidden="1"/>
    <col min="10756" max="10756" width="9.125" style="3" hidden="1"/>
    <col min="10757" max="10757" width="9.75" style="3" hidden="1"/>
    <col min="10758" max="10758" width="11.125" style="3" hidden="1"/>
    <col min="10759" max="10759" width="10.375" style="3" hidden="1"/>
    <col min="10760" max="10760" width="10.5" style="3" hidden="1"/>
    <col min="10761" max="11009" width="8" style="3" hidden="1"/>
    <col min="11010" max="11010" width="28.125" style="3" hidden="1"/>
    <col min="11011" max="11011" width="8.125" style="3" hidden="1"/>
    <col min="11012" max="11012" width="9.125" style="3" hidden="1"/>
    <col min="11013" max="11013" width="9.75" style="3" hidden="1"/>
    <col min="11014" max="11014" width="11.125" style="3" hidden="1"/>
    <col min="11015" max="11015" width="10.375" style="3" hidden="1"/>
    <col min="11016" max="11016" width="10.5" style="3" hidden="1"/>
    <col min="11017" max="11265" width="9" style="3" hidden="1"/>
    <col min="11266" max="11266" width="28.125" style="3" hidden="1"/>
    <col min="11267" max="11267" width="8.125" style="3" hidden="1"/>
    <col min="11268" max="11268" width="9.125" style="3" hidden="1"/>
    <col min="11269" max="11269" width="9.75" style="3" hidden="1"/>
    <col min="11270" max="11270" width="11.125" style="3" hidden="1"/>
    <col min="11271" max="11271" width="10.375" style="3" hidden="1"/>
    <col min="11272" max="11272" width="10.5" style="3" hidden="1"/>
    <col min="11273" max="11521" width="8" style="3" hidden="1"/>
    <col min="11522" max="11522" width="28.125" style="3" hidden="1"/>
    <col min="11523" max="11523" width="8.125" style="3" hidden="1"/>
    <col min="11524" max="11524" width="9.125" style="3" hidden="1"/>
    <col min="11525" max="11525" width="9.75" style="3" hidden="1"/>
    <col min="11526" max="11526" width="11.125" style="3" hidden="1"/>
    <col min="11527" max="11527" width="10.375" style="3" hidden="1"/>
    <col min="11528" max="11528" width="10.5" style="3" hidden="1"/>
    <col min="11529" max="11777" width="8" style="3" hidden="1"/>
    <col min="11778" max="11778" width="28.125" style="3" hidden="1"/>
    <col min="11779" max="11779" width="8.125" style="3" hidden="1"/>
    <col min="11780" max="11780" width="9.125" style="3" hidden="1"/>
    <col min="11781" max="11781" width="9.75" style="3" hidden="1"/>
    <col min="11782" max="11782" width="11.125" style="3" hidden="1"/>
    <col min="11783" max="11783" width="10.375" style="3" hidden="1"/>
    <col min="11784" max="11784" width="10.5" style="3" hidden="1"/>
    <col min="11785" max="12033" width="8" style="3" hidden="1"/>
    <col min="12034" max="12034" width="28.125" style="3" hidden="1"/>
    <col min="12035" max="12035" width="8.125" style="3" hidden="1"/>
    <col min="12036" max="12036" width="9.125" style="3" hidden="1"/>
    <col min="12037" max="12037" width="9.75" style="3" hidden="1"/>
    <col min="12038" max="12038" width="11.125" style="3" hidden="1"/>
    <col min="12039" max="12039" width="10.375" style="3" hidden="1"/>
    <col min="12040" max="12040" width="10.5" style="3" hidden="1"/>
    <col min="12041" max="12289" width="9" style="3" hidden="1"/>
    <col min="12290" max="12290" width="28.125" style="3" hidden="1"/>
    <col min="12291" max="12291" width="8.125" style="3" hidden="1"/>
    <col min="12292" max="12292" width="9.125" style="3" hidden="1"/>
    <col min="12293" max="12293" width="9.75" style="3" hidden="1"/>
    <col min="12294" max="12294" width="11.125" style="3" hidden="1"/>
    <col min="12295" max="12295" width="10.375" style="3" hidden="1"/>
    <col min="12296" max="12296" width="10.5" style="3" hidden="1"/>
    <col min="12297" max="12545" width="8" style="3" hidden="1"/>
    <col min="12546" max="12546" width="28.125" style="3" hidden="1"/>
    <col min="12547" max="12547" width="8.125" style="3" hidden="1"/>
    <col min="12548" max="12548" width="9.125" style="3" hidden="1"/>
    <col min="12549" max="12549" width="9.75" style="3" hidden="1"/>
    <col min="12550" max="12550" width="11.125" style="3" hidden="1"/>
    <col min="12551" max="12551" width="10.375" style="3" hidden="1"/>
    <col min="12552" max="12552" width="10.5" style="3" hidden="1"/>
    <col min="12553" max="12801" width="8" style="3" hidden="1"/>
    <col min="12802" max="12802" width="28.125" style="3" hidden="1"/>
    <col min="12803" max="12803" width="8.125" style="3" hidden="1"/>
    <col min="12804" max="12804" width="9.125" style="3" hidden="1"/>
    <col min="12805" max="12805" width="9.75" style="3" hidden="1"/>
    <col min="12806" max="12806" width="11.125" style="3" hidden="1"/>
    <col min="12807" max="12807" width="10.375" style="3" hidden="1"/>
    <col min="12808" max="12808" width="10.5" style="3" hidden="1"/>
    <col min="12809" max="13057" width="8" style="3" hidden="1"/>
    <col min="13058" max="13058" width="28.125" style="3" hidden="1"/>
    <col min="13059" max="13059" width="8.125" style="3" hidden="1"/>
    <col min="13060" max="13060" width="9.125" style="3" hidden="1"/>
    <col min="13061" max="13061" width="9.75" style="3" hidden="1"/>
    <col min="13062" max="13062" width="11.125" style="3" hidden="1"/>
    <col min="13063" max="13063" width="10.375" style="3" hidden="1"/>
    <col min="13064" max="13064" width="10.5" style="3" hidden="1"/>
    <col min="13065" max="13313" width="9" style="3" hidden="1"/>
    <col min="13314" max="13314" width="28.125" style="3" hidden="1"/>
    <col min="13315" max="13315" width="8.125" style="3" hidden="1"/>
    <col min="13316" max="13316" width="9.125" style="3" hidden="1"/>
    <col min="13317" max="13317" width="9.75" style="3" hidden="1"/>
    <col min="13318" max="13318" width="11.125" style="3" hidden="1"/>
    <col min="13319" max="13319" width="10.375" style="3" hidden="1"/>
    <col min="13320" max="13320" width="10.5" style="3" hidden="1"/>
    <col min="13321" max="13569" width="8" style="3" hidden="1"/>
    <col min="13570" max="13570" width="28.125" style="3" hidden="1"/>
    <col min="13571" max="13571" width="8.125" style="3" hidden="1"/>
    <col min="13572" max="13572" width="9.125" style="3" hidden="1"/>
    <col min="13573" max="13573" width="9.75" style="3" hidden="1"/>
    <col min="13574" max="13574" width="11.125" style="3" hidden="1"/>
    <col min="13575" max="13575" width="10.375" style="3" hidden="1"/>
    <col min="13576" max="13576" width="10.5" style="3" hidden="1"/>
    <col min="13577" max="13825" width="8" style="3" hidden="1"/>
    <col min="13826" max="13826" width="28.125" style="3" hidden="1"/>
    <col min="13827" max="13827" width="8.125" style="3" hidden="1"/>
    <col min="13828" max="13828" width="9.125" style="3" hidden="1"/>
    <col min="13829" max="13829" width="9.75" style="3" hidden="1"/>
    <col min="13830" max="13830" width="11.125" style="3" hidden="1"/>
    <col min="13831" max="13831" width="10.375" style="3" hidden="1"/>
    <col min="13832" max="13832" width="10.5" style="3" hidden="1"/>
    <col min="13833" max="14081" width="8" style="3" hidden="1"/>
    <col min="14082" max="14082" width="28.125" style="3" hidden="1"/>
    <col min="14083" max="14083" width="8.125" style="3" hidden="1"/>
    <col min="14084" max="14084" width="9.125" style="3" hidden="1"/>
    <col min="14085" max="14085" width="9.75" style="3" hidden="1"/>
    <col min="14086" max="14086" width="11.125" style="3" hidden="1"/>
    <col min="14087" max="14087" width="10.375" style="3" hidden="1"/>
    <col min="14088" max="14088" width="10.5" style="3" hidden="1"/>
    <col min="14089" max="14337" width="9" style="3" hidden="1"/>
    <col min="14338" max="14338" width="28.125" style="3" hidden="1"/>
    <col min="14339" max="14339" width="8.125" style="3" hidden="1"/>
    <col min="14340" max="14340" width="9.125" style="3" hidden="1"/>
    <col min="14341" max="14341" width="9.75" style="3" hidden="1"/>
    <col min="14342" max="14342" width="11.125" style="3" hidden="1"/>
    <col min="14343" max="14343" width="10.375" style="3" hidden="1"/>
    <col min="14344" max="14344" width="10.5" style="3" hidden="1"/>
    <col min="14345" max="14593" width="8" style="3" hidden="1"/>
    <col min="14594" max="14594" width="28.125" style="3" hidden="1"/>
    <col min="14595" max="14595" width="8.125" style="3" hidden="1"/>
    <col min="14596" max="14596" width="9.125" style="3" hidden="1"/>
    <col min="14597" max="14597" width="9.75" style="3" hidden="1"/>
    <col min="14598" max="14598" width="11.125" style="3" hidden="1"/>
    <col min="14599" max="14599" width="10.375" style="3" hidden="1"/>
    <col min="14600" max="14600" width="10.5" style="3" hidden="1"/>
    <col min="14601" max="14849" width="8" style="3" hidden="1"/>
    <col min="14850" max="14850" width="28.125" style="3" hidden="1"/>
    <col min="14851" max="14851" width="8.125" style="3" hidden="1"/>
    <col min="14852" max="14852" width="9.125" style="3" hidden="1"/>
    <col min="14853" max="14853" width="9.75" style="3" hidden="1"/>
    <col min="14854" max="14854" width="11.125" style="3" hidden="1"/>
    <col min="14855" max="14855" width="10.375" style="3" hidden="1"/>
    <col min="14856" max="14856" width="10.5" style="3" hidden="1"/>
    <col min="14857" max="15105" width="8" style="3" hidden="1"/>
    <col min="15106" max="15106" width="28.125" style="3" hidden="1"/>
    <col min="15107" max="15107" width="8.125" style="3" hidden="1"/>
    <col min="15108" max="15108" width="9.125" style="3" hidden="1"/>
    <col min="15109" max="15109" width="9.75" style="3" hidden="1"/>
    <col min="15110" max="15110" width="11.125" style="3" hidden="1"/>
    <col min="15111" max="15111" width="10.375" style="3" hidden="1"/>
    <col min="15112" max="15112" width="10.5" style="3" hidden="1"/>
    <col min="15113" max="15361" width="9" style="3" hidden="1"/>
    <col min="15362" max="15362" width="28.125" style="3" hidden="1"/>
    <col min="15363" max="15363" width="8.125" style="3" hidden="1"/>
    <col min="15364" max="15364" width="9.125" style="3" hidden="1"/>
    <col min="15365" max="15365" width="9.75" style="3" hidden="1"/>
    <col min="15366" max="15366" width="11.125" style="3" hidden="1"/>
    <col min="15367" max="15367" width="10.375" style="3" hidden="1"/>
    <col min="15368" max="15368" width="10.5" style="3" hidden="1"/>
    <col min="15369" max="15617" width="8" style="3" hidden="1"/>
    <col min="15618" max="15618" width="28.125" style="3" hidden="1"/>
    <col min="15619" max="15619" width="8.125" style="3" hidden="1"/>
    <col min="15620" max="15620" width="9.125" style="3" hidden="1"/>
    <col min="15621" max="15621" width="9.75" style="3" hidden="1"/>
    <col min="15622" max="15622" width="11.125" style="3" hidden="1"/>
    <col min="15623" max="15623" width="10.375" style="3" hidden="1"/>
    <col min="15624" max="15624" width="10.5" style="3" hidden="1"/>
    <col min="15625" max="15873" width="8" style="3" hidden="1"/>
    <col min="15874" max="15874" width="28.125" style="3" hidden="1"/>
    <col min="15875" max="15875" width="8.125" style="3" hidden="1"/>
    <col min="15876" max="15876" width="9.125" style="3" hidden="1"/>
    <col min="15877" max="15877" width="9.75" style="3" hidden="1"/>
    <col min="15878" max="15878" width="11.125" style="3" hidden="1"/>
    <col min="15879" max="15879" width="10.375" style="3" hidden="1"/>
    <col min="15880" max="15880" width="10.5" style="3" hidden="1"/>
    <col min="15881" max="16129" width="8" style="3" hidden="1"/>
    <col min="16130" max="16130" width="28.125" style="3" hidden="1"/>
    <col min="16131" max="16131" width="8.125" style="3" hidden="1"/>
    <col min="16132" max="16132" width="9.125" style="3" hidden="1"/>
    <col min="16133" max="16133" width="9.75" style="3" hidden="1"/>
    <col min="16134" max="16134" width="11.125" style="3" hidden="1"/>
    <col min="16135" max="16135" width="10.375" style="3" hidden="1"/>
    <col min="16136" max="16136" width="10.5" style="3" hidden="1"/>
    <col min="16137" max="16384" width="9" style="3" hidden="1"/>
  </cols>
  <sheetData>
    <row r="1" spans="2:8">
      <c r="B1" s="3" t="s">
        <v>31</v>
      </c>
      <c r="F1" s="4" t="s">
        <v>32</v>
      </c>
    </row>
    <row r="2" spans="2:8" ht="4.5" customHeight="1" thickBot="1"/>
    <row r="3" spans="2:8" ht="20.25" customHeight="1">
      <c r="B3" s="364" t="s">
        <v>844</v>
      </c>
      <c r="C3" s="365"/>
      <c r="D3" s="365"/>
      <c r="E3" s="365"/>
      <c r="F3" s="366"/>
      <c r="G3" s="19"/>
      <c r="H3" s="35"/>
    </row>
    <row r="4" spans="2:8" ht="6" customHeight="1">
      <c r="B4" s="5"/>
      <c r="C4" s="11"/>
      <c r="E4" s="11"/>
      <c r="F4" s="16"/>
      <c r="G4" s="19"/>
      <c r="H4" s="19"/>
    </row>
    <row r="5" spans="2:8">
      <c r="B5" s="80" t="s">
        <v>408</v>
      </c>
      <c r="C5" s="81" t="s">
        <v>7</v>
      </c>
      <c r="D5" s="81" t="s">
        <v>12</v>
      </c>
      <c r="E5" s="82" t="s">
        <v>33</v>
      </c>
      <c r="F5" s="37" t="s">
        <v>34</v>
      </c>
      <c r="G5" s="19"/>
      <c r="H5" s="19"/>
    </row>
    <row r="6" spans="2:8">
      <c r="B6" s="8" t="s">
        <v>35</v>
      </c>
      <c r="C6" s="9" t="s">
        <v>36</v>
      </c>
      <c r="D6" s="74">
        <f>'Input quantities'!E5</f>
        <v>56</v>
      </c>
      <c r="E6" s="11">
        <f>'Input quantities'!E7</f>
        <v>9.89</v>
      </c>
      <c r="F6" s="13">
        <f>D6*E6</f>
        <v>553.84</v>
      </c>
      <c r="G6" s="102" t="s">
        <v>73</v>
      </c>
      <c r="H6" s="102" t="s">
        <v>73</v>
      </c>
    </row>
    <row r="7" spans="2:8">
      <c r="B7" s="8" t="s">
        <v>37</v>
      </c>
      <c r="C7" s="75"/>
      <c r="D7" s="75">
        <v>0</v>
      </c>
      <c r="E7" s="76">
        <v>0</v>
      </c>
      <c r="F7" s="13">
        <f>D7*E7</f>
        <v>0</v>
      </c>
      <c r="G7" s="36"/>
      <c r="H7" s="36"/>
    </row>
    <row r="8" spans="2:8">
      <c r="B8" s="14" t="s">
        <v>38</v>
      </c>
      <c r="C8" s="11"/>
      <c r="D8" s="89"/>
      <c r="E8" s="11"/>
      <c r="F8" s="17">
        <v>15</v>
      </c>
      <c r="G8" s="36"/>
      <c r="H8" s="36"/>
    </row>
    <row r="9" spans="2:8">
      <c r="B9" s="14" t="s">
        <v>39</v>
      </c>
      <c r="C9" s="11"/>
      <c r="D9" s="89"/>
      <c r="E9" s="11"/>
      <c r="F9" s="92">
        <v>0</v>
      </c>
      <c r="G9" s="36"/>
      <c r="H9" s="36"/>
    </row>
    <row r="10" spans="2:8">
      <c r="B10" s="86" t="s">
        <v>413</v>
      </c>
      <c r="C10" s="6"/>
      <c r="D10" s="20"/>
      <c r="E10" s="20"/>
      <c r="F10" s="87">
        <f>SUM(F6:F9)</f>
        <v>568.84</v>
      </c>
      <c r="G10" s="11"/>
      <c r="H10" s="11"/>
    </row>
    <row r="11" spans="2:8">
      <c r="B11" s="10"/>
      <c r="C11" s="11"/>
      <c r="D11" s="12"/>
      <c r="E11" s="11"/>
      <c r="F11" s="13"/>
      <c r="G11" s="11"/>
      <c r="H11" s="11"/>
    </row>
    <row r="12" spans="2:8">
      <c r="B12" s="83" t="s">
        <v>409</v>
      </c>
      <c r="C12" s="93" t="s">
        <v>40</v>
      </c>
      <c r="D12" s="93" t="s">
        <v>33</v>
      </c>
      <c r="E12" s="11"/>
      <c r="F12" s="13"/>
      <c r="G12" s="38"/>
      <c r="H12" s="38"/>
    </row>
    <row r="13" spans="2:8">
      <c r="B13" s="14" t="s">
        <v>23</v>
      </c>
      <c r="C13" s="94">
        <f>'Input quantities'!E11</f>
        <v>140000</v>
      </c>
      <c r="D13" s="78">
        <f>'Input prices'!G15</f>
        <v>75</v>
      </c>
      <c r="F13" s="13">
        <f>D13*C13/'Input quantities'!E10</f>
        <v>75</v>
      </c>
      <c r="G13" s="11"/>
      <c r="H13" s="11"/>
    </row>
    <row r="14" spans="2:8">
      <c r="B14" s="14" t="s">
        <v>41</v>
      </c>
      <c r="C14" s="77"/>
      <c r="D14" s="78"/>
      <c r="E14" s="101"/>
      <c r="F14" s="13">
        <f>SUM(E15:E19)</f>
        <v>79.5</v>
      </c>
      <c r="G14" s="11"/>
      <c r="H14" s="11"/>
    </row>
    <row r="15" spans="2:8">
      <c r="B15" s="15" t="s">
        <v>42</v>
      </c>
      <c r="C15" s="77">
        <f>'Input quantities'!E12</f>
        <v>0</v>
      </c>
      <c r="D15" s="78">
        <f>IF('Input prices'!$G6&gt;0,'Input prices'!$G6,'Input prices'!$D6)</f>
        <v>0.6</v>
      </c>
      <c r="E15" s="100">
        <f>C15*D15</f>
        <v>0</v>
      </c>
      <c r="F15" s="13"/>
      <c r="G15" s="11"/>
      <c r="H15" s="11"/>
    </row>
    <row r="16" spans="2:8">
      <c r="B16" s="15" t="s">
        <v>43</v>
      </c>
      <c r="C16" s="77">
        <f>'Input quantities'!E14</f>
        <v>50</v>
      </c>
      <c r="D16" s="78">
        <f>IF('Input prices'!$G8&gt;0,'Input prices'!$G8,'Input prices'!$D8)</f>
        <v>0.55000000000000004</v>
      </c>
      <c r="E16" s="100">
        <f>C16*D16</f>
        <v>27.500000000000004</v>
      </c>
      <c r="F16" s="13"/>
      <c r="G16" s="11"/>
      <c r="H16" s="11"/>
    </row>
    <row r="17" spans="2:8">
      <c r="B17" s="15" t="s">
        <v>15</v>
      </c>
      <c r="C17" s="77">
        <f>'Input quantities'!E15</f>
        <v>80</v>
      </c>
      <c r="D17" s="78">
        <f>IF('Input prices'!$G9&gt;0,'Input prices'!$G9,'Input prices'!$D9)</f>
        <v>0.38</v>
      </c>
      <c r="E17" s="100">
        <f>C17*D17</f>
        <v>30.4</v>
      </c>
      <c r="F17" s="13"/>
      <c r="G17" s="11"/>
      <c r="H17" s="11"/>
    </row>
    <row r="18" spans="2:8">
      <c r="B18" s="15" t="s">
        <v>780</v>
      </c>
      <c r="C18" s="77">
        <f>SUM('Input quantities'!E16:E19)</f>
        <v>12</v>
      </c>
      <c r="D18" s="78">
        <f>IF(C18=0,0,SUMPRODUCT('Input prices'!$D$10:$D$13,'Input quantities'!E$16:E$19)/SUM('Input quantities'!E$16:E$19))</f>
        <v>0.55000000000000004</v>
      </c>
      <c r="E18" s="100">
        <f>D18*C18</f>
        <v>6.6000000000000005</v>
      </c>
      <c r="F18" s="13"/>
      <c r="G18" s="11"/>
      <c r="H18" s="11"/>
    </row>
    <row r="19" spans="2:8">
      <c r="B19" s="15" t="s">
        <v>16</v>
      </c>
      <c r="C19" s="77">
        <f>'Input quantities'!E20</f>
        <v>0.5</v>
      </c>
      <c r="D19" s="78">
        <f>IF('Input prices'!$G14&gt;0,'Input prices'!$G14,'Input prices'!$D14)</f>
        <v>30</v>
      </c>
      <c r="E19" s="100">
        <f>C19*D19</f>
        <v>15</v>
      </c>
      <c r="F19" s="16"/>
      <c r="G19" s="11"/>
      <c r="H19" s="11"/>
    </row>
    <row r="20" spans="2:8">
      <c r="B20" s="14" t="s">
        <v>44</v>
      </c>
      <c r="C20" s="77"/>
      <c r="D20" s="78"/>
      <c r="E20" s="100"/>
      <c r="F20" s="13">
        <f>E21+E22+E23</f>
        <v>110</v>
      </c>
      <c r="G20" s="11"/>
      <c r="H20" s="11"/>
    </row>
    <row r="21" spans="2:8">
      <c r="B21" s="15" t="s">
        <v>25</v>
      </c>
      <c r="C21" s="77">
        <f>'Input quantities'!E21</f>
        <v>2</v>
      </c>
      <c r="D21" s="78">
        <f>'Input prices'!G16</f>
        <v>37</v>
      </c>
      <c r="E21" s="100">
        <f>C21*D21</f>
        <v>74</v>
      </c>
      <c r="F21" s="13"/>
      <c r="G21" s="19"/>
      <c r="H21" s="19"/>
    </row>
    <row r="22" spans="2:8">
      <c r="B22" s="15" t="s">
        <v>781</v>
      </c>
      <c r="C22" s="77">
        <f>'Input quantities'!E22</f>
        <v>1</v>
      </c>
      <c r="D22" s="78">
        <f>'Input prices'!G17</f>
        <v>8</v>
      </c>
      <c r="E22" s="100">
        <f>C22*D22</f>
        <v>8</v>
      </c>
      <c r="F22" s="13"/>
      <c r="G22" s="19"/>
      <c r="H22" s="19"/>
    </row>
    <row r="23" spans="2:8">
      <c r="B23" s="15" t="s">
        <v>782</v>
      </c>
      <c r="C23" s="77">
        <f>'Input quantities'!E23</f>
        <v>1</v>
      </c>
      <c r="D23" s="78">
        <f>'Input prices'!G18</f>
        <v>28</v>
      </c>
      <c r="E23" s="100">
        <f t="shared" ref="E23" si="0">C23*D23</f>
        <v>28</v>
      </c>
      <c r="F23" s="13"/>
      <c r="G23" s="19"/>
      <c r="H23" s="19"/>
    </row>
    <row r="24" spans="2:8">
      <c r="B24" s="14" t="s">
        <v>809</v>
      </c>
      <c r="C24" s="255" t="str">
        <f>IF('Input quantities'!E6&gt;'Input quantities'!E25,'Input quantities'!E6-'Input quantities'!E25,"-")</f>
        <v>-</v>
      </c>
      <c r="D24" s="78">
        <f>'Input prices'!D19</f>
        <v>0.05</v>
      </c>
      <c r="E24" s="100"/>
      <c r="F24" s="13">
        <f>IFERROR(C24*100*D24*D6,0)</f>
        <v>0</v>
      </c>
      <c r="G24" s="11"/>
      <c r="H24" s="11"/>
    </row>
    <row r="25" spans="2:8">
      <c r="B25" s="14" t="s">
        <v>45</v>
      </c>
      <c r="C25" s="77"/>
      <c r="D25" s="78"/>
      <c r="E25" s="11"/>
      <c r="F25" s="17">
        <v>8.5</v>
      </c>
      <c r="G25" s="11"/>
      <c r="H25" s="11"/>
    </row>
    <row r="26" spans="2:8">
      <c r="B26" s="14" t="s">
        <v>46</v>
      </c>
      <c r="C26" s="77"/>
      <c r="D26" s="78"/>
      <c r="E26" s="11"/>
      <c r="F26" s="17">
        <v>26</v>
      </c>
      <c r="G26" s="11"/>
      <c r="H26" s="11"/>
    </row>
    <row r="27" spans="2:8">
      <c r="B27" s="14" t="s">
        <v>47</v>
      </c>
      <c r="C27" s="77"/>
      <c r="D27" s="78"/>
      <c r="E27" s="11"/>
      <c r="F27" s="248">
        <f>G72</f>
        <v>7.02</v>
      </c>
      <c r="G27" s="11"/>
      <c r="H27" s="11"/>
    </row>
    <row r="28" spans="2:8">
      <c r="B28" s="14" t="s">
        <v>880</v>
      </c>
      <c r="C28" s="77">
        <f>D86</f>
        <v>0.47150771077661835</v>
      </c>
      <c r="D28" s="78">
        <f>'Input prices'!D20</f>
        <v>26</v>
      </c>
      <c r="E28" s="11"/>
      <c r="F28" s="248">
        <f>D28*C28</f>
        <v>12.259200480192078</v>
      </c>
      <c r="G28" s="11"/>
      <c r="H28" s="11"/>
    </row>
    <row r="29" spans="2:8">
      <c r="B29" s="14" t="s">
        <v>795</v>
      </c>
      <c r="C29" s="77">
        <f>E86</f>
        <v>3.3723866946778704</v>
      </c>
      <c r="D29" s="78">
        <f>'Input prices'!D21</f>
        <v>3.25</v>
      </c>
      <c r="E29" s="11"/>
      <c r="F29" s="248">
        <f>C29*D29</f>
        <v>10.960256757703078</v>
      </c>
      <c r="G29" s="11"/>
      <c r="H29" s="11"/>
    </row>
    <row r="30" spans="2:8">
      <c r="B30" s="14" t="s">
        <v>48</v>
      </c>
      <c r="C30" s="77"/>
      <c r="D30" s="78"/>
      <c r="E30" s="11"/>
      <c r="F30" s="248">
        <f>F86-F29-F28</f>
        <v>22.391688736736135</v>
      </c>
      <c r="G30" s="11"/>
      <c r="H30" s="11"/>
    </row>
    <row r="31" spans="2:8">
      <c r="B31" s="14" t="s">
        <v>404</v>
      </c>
      <c r="C31" s="77"/>
      <c r="D31" s="78"/>
      <c r="E31" s="11"/>
      <c r="F31" s="248">
        <f>F10*0.03</f>
        <v>17.065200000000001</v>
      </c>
      <c r="G31" s="11"/>
      <c r="H31" s="11"/>
    </row>
    <row r="32" spans="2:8">
      <c r="B32" s="14" t="s">
        <v>49</v>
      </c>
      <c r="C32" s="77"/>
      <c r="D32" s="78"/>
      <c r="E32" s="11"/>
      <c r="F32" s="17">
        <v>0</v>
      </c>
      <c r="G32" s="11"/>
      <c r="H32" s="11"/>
    </row>
    <row r="33" spans="2:8">
      <c r="B33" s="14" t="s">
        <v>19</v>
      </c>
      <c r="C33" s="88">
        <f>SUM(F13:F32)/2</f>
        <v>184.34817298731562</v>
      </c>
      <c r="D33" s="79">
        <f>'Input prices'!D22</f>
        <v>7.7499999999999999E-2</v>
      </c>
      <c r="E33" s="77"/>
      <c r="F33" s="18">
        <f>D33*C33</f>
        <v>14.28698340651696</v>
      </c>
      <c r="G33" s="11"/>
      <c r="H33" s="11"/>
    </row>
    <row r="34" spans="2:8">
      <c r="B34" s="85" t="s">
        <v>411</v>
      </c>
      <c r="C34" s="11"/>
      <c r="D34" s="12"/>
      <c r="E34" s="11"/>
      <c r="F34" s="84">
        <f>SUM(F13:F33)</f>
        <v>382.98332938114822</v>
      </c>
      <c r="G34" s="11"/>
      <c r="H34" s="11"/>
    </row>
    <row r="35" spans="2:8">
      <c r="B35" s="10"/>
      <c r="C35" s="11"/>
      <c r="D35" s="12"/>
      <c r="E35" s="11"/>
      <c r="F35" s="16"/>
      <c r="G35" s="38"/>
      <c r="H35" s="38"/>
    </row>
    <row r="36" spans="2:8">
      <c r="B36" s="83" t="s">
        <v>410</v>
      </c>
      <c r="C36" s="11"/>
      <c r="D36" s="12"/>
      <c r="E36" s="11"/>
      <c r="F36" s="13"/>
      <c r="G36" s="11"/>
      <c r="H36" s="11"/>
    </row>
    <row r="37" spans="2:8">
      <c r="B37" s="14" t="s">
        <v>29</v>
      </c>
      <c r="C37" s="19"/>
      <c r="D37" s="12"/>
      <c r="E37" s="11"/>
      <c r="F37" s="13">
        <f>F10*'Input prices'!D25</f>
        <v>5.6884000000000006</v>
      </c>
      <c r="G37" s="11"/>
      <c r="H37" s="11"/>
    </row>
    <row r="38" spans="2:8">
      <c r="B38" s="14" t="s">
        <v>422</v>
      </c>
      <c r="C38" s="11"/>
      <c r="D38" s="12"/>
      <c r="E38" s="11"/>
      <c r="F38" s="13">
        <f>G86</f>
        <v>48.314935142851006</v>
      </c>
      <c r="G38" s="11"/>
      <c r="H38" s="11"/>
    </row>
    <row r="39" spans="2:8">
      <c r="B39" s="14" t="s">
        <v>50</v>
      </c>
      <c r="C39" s="11"/>
      <c r="D39" s="12"/>
      <c r="E39" s="11"/>
      <c r="F39" s="18">
        <f>IF('Input prices'!D26&gt;0,'Input prices'!D26,'Input prices'!G26)</f>
        <v>185</v>
      </c>
      <c r="G39" s="11"/>
      <c r="H39" s="11"/>
    </row>
    <row r="40" spans="2:8">
      <c r="B40" s="85" t="s">
        <v>412</v>
      </c>
      <c r="C40" s="11"/>
      <c r="D40" s="12"/>
      <c r="E40" s="11"/>
      <c r="F40" s="84">
        <f>SUM(F37:F39)</f>
        <v>239.003335142851</v>
      </c>
      <c r="G40" s="11"/>
      <c r="H40" s="11"/>
    </row>
    <row r="41" spans="2:8">
      <c r="B41" s="10"/>
      <c r="C41" s="11"/>
      <c r="D41" s="12"/>
      <c r="E41" s="11"/>
      <c r="F41" s="73"/>
      <c r="G41" s="38"/>
      <c r="H41" s="38"/>
    </row>
    <row r="42" spans="2:8" ht="15" customHeight="1">
      <c r="B42" s="85" t="s">
        <v>415</v>
      </c>
      <c r="C42" s="11"/>
      <c r="D42" s="12"/>
      <c r="E42" s="12"/>
      <c r="F42" s="84">
        <f>F34+F40</f>
        <v>621.98666452399925</v>
      </c>
      <c r="G42" s="11"/>
      <c r="H42" s="11"/>
    </row>
    <row r="43" spans="2:8">
      <c r="B43" s="97"/>
      <c r="C43" s="95"/>
      <c r="D43" s="96"/>
      <c r="E43" s="95"/>
      <c r="F43" s="98"/>
      <c r="G43" s="38"/>
      <c r="H43" s="38"/>
    </row>
    <row r="44" spans="2:8">
      <c r="B44" s="90" t="s">
        <v>405</v>
      </c>
      <c r="C44" s="11"/>
      <c r="D44" s="12"/>
      <c r="E44" s="11"/>
      <c r="F44" s="7">
        <f>F10-F34</f>
        <v>185.85667061885181</v>
      </c>
      <c r="G44" s="19"/>
      <c r="H44" s="11"/>
    </row>
    <row r="45" spans="2:8">
      <c r="B45" s="90" t="s">
        <v>406</v>
      </c>
      <c r="C45" s="11"/>
      <c r="D45" s="12"/>
      <c r="E45" s="11"/>
      <c r="F45" s="7">
        <f>F10-F42</f>
        <v>-53.14666452399922</v>
      </c>
      <c r="G45" s="11"/>
      <c r="H45" s="11"/>
    </row>
    <row r="46" spans="2:8">
      <c r="B46" s="99" t="s">
        <v>407</v>
      </c>
      <c r="C46" s="6"/>
      <c r="D46" s="20"/>
      <c r="E46" s="6"/>
      <c r="F46" s="37">
        <f>F10-F42+F39+F31</f>
        <v>148.91853547600078</v>
      </c>
      <c r="G46" s="11"/>
      <c r="H46" s="11"/>
    </row>
    <row r="47" spans="2:8">
      <c r="B47" s="10"/>
      <c r="C47" s="11"/>
      <c r="D47" s="11" t="s">
        <v>51</v>
      </c>
      <c r="E47" s="11"/>
      <c r="F47" s="13">
        <f>F34/D6</f>
        <v>6.8389880246633608</v>
      </c>
      <c r="G47" s="19"/>
      <c r="H47" s="19"/>
    </row>
    <row r="48" spans="2:8">
      <c r="B48" s="10"/>
      <c r="C48" s="11"/>
      <c r="D48" s="11" t="s">
        <v>52</v>
      </c>
      <c r="E48" s="11"/>
      <c r="F48" s="13">
        <f>F40/D6</f>
        <v>4.2679166989794819</v>
      </c>
      <c r="G48" s="11"/>
      <c r="H48" s="11"/>
    </row>
    <row r="49" spans="2:8" ht="17.25" thickBot="1">
      <c r="B49" s="21"/>
      <c r="C49" s="22"/>
      <c r="D49" s="22" t="s">
        <v>53</v>
      </c>
      <c r="E49" s="22"/>
      <c r="F49" s="39">
        <f>F42/D6</f>
        <v>11.106904723642844</v>
      </c>
      <c r="G49" s="11"/>
      <c r="H49" s="11"/>
    </row>
    <row r="50" spans="2:8">
      <c r="B50" s="19"/>
      <c r="C50" s="11"/>
      <c r="D50" s="12"/>
      <c r="E50" s="11"/>
      <c r="F50" s="19"/>
      <c r="G50" s="11"/>
      <c r="H50" s="11"/>
    </row>
    <row r="51" spans="2:8">
      <c r="B51" s="19"/>
      <c r="C51" s="11"/>
      <c r="D51" s="12"/>
      <c r="E51" s="11"/>
      <c r="F51" s="19"/>
      <c r="G51" s="11"/>
      <c r="H51" s="11"/>
    </row>
    <row r="52" spans="2:8">
      <c r="B52" s="19"/>
      <c r="C52" s="11"/>
      <c r="D52" s="11"/>
      <c r="E52" s="11"/>
      <c r="F52" s="11"/>
      <c r="G52" s="11"/>
      <c r="H52" s="11"/>
    </row>
    <row r="53" spans="2:8">
      <c r="G53" s="19"/>
      <c r="H53" s="19"/>
    </row>
    <row r="54" spans="2:8">
      <c r="B54" s="23" t="str">
        <f>"Detailed Report: "&amp;B3</f>
        <v>Detailed Report: Full-Season Soybean Enterprise Budget</v>
      </c>
      <c r="C54" s="24"/>
      <c r="D54" s="25"/>
      <c r="E54" s="24"/>
      <c r="F54" s="26"/>
      <c r="G54" s="27"/>
    </row>
    <row r="55" spans="2:8">
      <c r="C55" s="28"/>
      <c r="D55" s="25"/>
      <c r="E55" s="26"/>
      <c r="F55" s="26"/>
      <c r="G55" s="26"/>
    </row>
    <row r="56" spans="2:8">
      <c r="B56" s="29" t="s">
        <v>54</v>
      </c>
      <c r="C56" s="30" t="s">
        <v>55</v>
      </c>
      <c r="D56" s="31"/>
      <c r="E56" s="29" t="s">
        <v>56</v>
      </c>
      <c r="F56" s="29"/>
      <c r="G56" s="32"/>
      <c r="H56" s="30" t="s">
        <v>57</v>
      </c>
    </row>
    <row r="57" spans="2:8">
      <c r="B57" s="295" t="s">
        <v>58</v>
      </c>
      <c r="C57" s="296">
        <f>D6</f>
        <v>56</v>
      </c>
      <c r="D57" s="297"/>
      <c r="E57" s="295" t="s">
        <v>391</v>
      </c>
      <c r="F57" s="62"/>
      <c r="G57" s="62"/>
      <c r="H57" s="297">
        <f>E6</f>
        <v>9.89</v>
      </c>
    </row>
    <row r="58" spans="2:8">
      <c r="B58" s="295" t="s">
        <v>59</v>
      </c>
      <c r="C58" s="298">
        <f>C13</f>
        <v>140000</v>
      </c>
      <c r="D58" s="297"/>
      <c r="E58" s="295" t="str">
        <f>"Seed, per "&amp;'Input quantities'!E10&amp;" seed bag"</f>
        <v>Seed, per 140000 seed bag</v>
      </c>
      <c r="F58" s="62"/>
      <c r="G58" s="62"/>
      <c r="H58" s="297">
        <f>D13</f>
        <v>75</v>
      </c>
    </row>
    <row r="59" spans="2:8">
      <c r="B59" s="295" t="s">
        <v>872</v>
      </c>
      <c r="C59" s="299">
        <f>C16</f>
        <v>50</v>
      </c>
      <c r="D59" s="297"/>
      <c r="E59" s="295" t="s">
        <v>60</v>
      </c>
      <c r="F59" s="295"/>
      <c r="G59" s="62"/>
      <c r="H59" s="297">
        <f>D16</f>
        <v>0.55000000000000004</v>
      </c>
    </row>
    <row r="60" spans="2:8">
      <c r="B60" s="295" t="s">
        <v>873</v>
      </c>
      <c r="C60" s="299">
        <f>C17</f>
        <v>80</v>
      </c>
      <c r="D60" s="297"/>
      <c r="E60" s="295" t="s">
        <v>61</v>
      </c>
      <c r="F60" s="295"/>
      <c r="G60" s="62"/>
      <c r="H60" s="297">
        <f>D17</f>
        <v>0.38</v>
      </c>
    </row>
    <row r="61" spans="2:8">
      <c r="B61" s="295" t="s">
        <v>890</v>
      </c>
      <c r="C61" s="299">
        <f>C18</f>
        <v>12</v>
      </c>
      <c r="D61" s="297"/>
      <c r="E61" s="295" t="s">
        <v>891</v>
      </c>
      <c r="F61" s="295"/>
      <c r="G61" s="62"/>
      <c r="H61" s="297">
        <f>D18</f>
        <v>0.55000000000000004</v>
      </c>
    </row>
    <row r="62" spans="2:8">
      <c r="B62" s="295" t="s">
        <v>887</v>
      </c>
      <c r="C62" s="372">
        <f>C19</f>
        <v>0.5</v>
      </c>
      <c r="D62" s="297"/>
      <c r="E62" s="295" t="s">
        <v>888</v>
      </c>
      <c r="F62" s="295"/>
      <c r="G62" s="62"/>
      <c r="H62" s="297">
        <f>D19</f>
        <v>30</v>
      </c>
    </row>
    <row r="63" spans="2:8">
      <c r="B63" s="295" t="s">
        <v>62</v>
      </c>
      <c r="C63" s="300">
        <f>D86</f>
        <v>0.47150771077661835</v>
      </c>
      <c r="D63" s="297"/>
      <c r="E63" s="295" t="s">
        <v>63</v>
      </c>
      <c r="F63" s="295"/>
      <c r="G63" s="62"/>
      <c r="H63" s="297">
        <f>'[1]Input prices'!D20</f>
        <v>26</v>
      </c>
    </row>
    <row r="64" spans="2:8">
      <c r="B64" s="62" t="s">
        <v>889</v>
      </c>
      <c r="C64" s="373">
        <f>D33</f>
        <v>7.7499999999999999E-2</v>
      </c>
      <c r="D64" s="62"/>
      <c r="E64" s="295" t="s">
        <v>64</v>
      </c>
      <c r="F64" s="295"/>
      <c r="G64" s="62"/>
      <c r="H64" s="297">
        <f>'[1]Input prices'!D21</f>
        <v>3.25</v>
      </c>
    </row>
    <row r="65" spans="2:8">
      <c r="E65" s="26"/>
      <c r="F65" s="26"/>
      <c r="H65" s="25"/>
    </row>
    <row r="66" spans="2:8">
      <c r="B66" s="29" t="s">
        <v>787</v>
      </c>
      <c r="C66" s="294" t="s">
        <v>788</v>
      </c>
      <c r="D66" s="231"/>
      <c r="E66" s="231"/>
      <c r="F66" s="231"/>
      <c r="G66" s="231"/>
      <c r="H66" s="62"/>
    </row>
    <row r="67" spans="2:8">
      <c r="B67" s="309" t="s">
        <v>606</v>
      </c>
      <c r="C67" s="309" t="s">
        <v>608</v>
      </c>
      <c r="D67" s="310" t="s">
        <v>18</v>
      </c>
      <c r="E67" s="311" t="s">
        <v>613</v>
      </c>
      <c r="F67" s="311" t="s">
        <v>808</v>
      </c>
      <c r="G67" s="309" t="s">
        <v>789</v>
      </c>
    </row>
    <row r="68" spans="2:8">
      <c r="B68" s="239" t="str">
        <f>'Custom hire'!B20</f>
        <v xml:space="preserve">Apply dry fertilizer on cropland, single spread </v>
      </c>
      <c r="C68" s="233" t="str">
        <f>'Custom hire'!D20</f>
        <v>per acre</v>
      </c>
      <c r="D68" s="232">
        <f>'Custom hire'!F20</f>
        <v>1</v>
      </c>
      <c r="E68" s="233">
        <f>'Custom hire'!C20</f>
        <v>7.02</v>
      </c>
      <c r="F68" s="234" t="str">
        <f>IF(ISBLANK('Custom hire'!E20),"-",'Custom hire'!E20)</f>
        <v>-</v>
      </c>
      <c r="G68" s="234">
        <f>IFERROR(D68*E68*IF(C68="per acre",1,F68),"-")</f>
        <v>7.02</v>
      </c>
    </row>
    <row r="69" spans="2:8">
      <c r="B69" s="62">
        <f>'Custom hire'!B21</f>
        <v>0</v>
      </c>
      <c r="C69" s="62" t="str">
        <f>'Custom hire'!D21</f>
        <v/>
      </c>
      <c r="D69" s="232">
        <f>'Custom hire'!F21</f>
        <v>2</v>
      </c>
      <c r="E69" s="234" t="str">
        <f>'Custom hire'!C21</f>
        <v/>
      </c>
      <c r="F69" s="234" t="str">
        <f>IF(ISBLANK('Custom hire'!E21),"-",'Custom hire'!E21)</f>
        <v>-</v>
      </c>
      <c r="G69" s="234" t="str">
        <f>IFERROR(D69*E69*IF(C69="per acre",1,F69),"-")</f>
        <v>-</v>
      </c>
    </row>
    <row r="70" spans="2:8">
      <c r="B70" s="62">
        <f>'Custom hire'!B22</f>
        <v>0</v>
      </c>
      <c r="C70" s="62">
        <f>'Custom hire'!D22</f>
        <v>0</v>
      </c>
      <c r="D70" s="232">
        <f>'Custom hire'!F22</f>
        <v>0</v>
      </c>
      <c r="E70" s="234">
        <f>'Custom hire'!C22</f>
        <v>0</v>
      </c>
      <c r="F70" s="234" t="str">
        <f>IF(ISBLANK('Custom hire'!E22),"-",'Custom hire'!E22)</f>
        <v>-</v>
      </c>
      <c r="G70" s="234" t="str">
        <f>IFERROR(D70*E70*IF(C70="per acre",1,F70),"-")</f>
        <v>-</v>
      </c>
    </row>
    <row r="71" spans="2:8">
      <c r="B71" s="231">
        <f>'Custom hire'!B23</f>
        <v>0</v>
      </c>
      <c r="C71" s="231" t="str">
        <f>'Custom hire'!D23</f>
        <v/>
      </c>
      <c r="D71" s="235">
        <f>'Custom hire'!F23</f>
        <v>0</v>
      </c>
      <c r="E71" s="236" t="str">
        <f>'Custom hire'!C23</f>
        <v/>
      </c>
      <c r="F71" s="236" t="str">
        <f>IF(ISBLANK('Custom hire'!E23),"-",'Custom hire'!E23)</f>
        <v>-</v>
      </c>
      <c r="G71" s="236" t="str">
        <f>IFERROR(D71*E71*IF(C71="per acre",1,F71),"-")</f>
        <v>-</v>
      </c>
    </row>
    <row r="72" spans="2:8">
      <c r="B72" s="238" t="s">
        <v>790</v>
      </c>
      <c r="C72" s="237"/>
      <c r="D72" s="238"/>
      <c r="E72" s="237"/>
      <c r="F72" s="237"/>
      <c r="G72" s="240">
        <f>SUM(G68:G71)</f>
        <v>7.02</v>
      </c>
    </row>
    <row r="73" spans="2:8">
      <c r="B73" s="26"/>
      <c r="C73" s="28"/>
      <c r="D73" s="28"/>
      <c r="E73" s="28"/>
      <c r="F73" s="28"/>
      <c r="G73" s="28"/>
      <c r="H73" s="26"/>
    </row>
    <row r="74" spans="2:8" ht="33.75">
      <c r="B74" s="23"/>
      <c r="C74" s="33" t="s">
        <v>67</v>
      </c>
      <c r="D74" s="33" t="s">
        <v>65</v>
      </c>
      <c r="E74" s="33" t="s">
        <v>66</v>
      </c>
      <c r="F74" s="34" t="s">
        <v>420</v>
      </c>
      <c r="G74" s="34" t="s">
        <v>421</v>
      </c>
      <c r="H74" s="34" t="s">
        <v>419</v>
      </c>
    </row>
    <row r="75" spans="2:8">
      <c r="B75" s="29" t="s">
        <v>68</v>
      </c>
      <c r="C75" s="30" t="s">
        <v>72</v>
      </c>
      <c r="D75" s="30" t="s">
        <v>69</v>
      </c>
      <c r="E75" s="30" t="s">
        <v>70</v>
      </c>
      <c r="F75" s="30" t="s">
        <v>71</v>
      </c>
      <c r="G75" s="30" t="s">
        <v>71</v>
      </c>
      <c r="H75" s="30" t="s">
        <v>71</v>
      </c>
    </row>
    <row r="76" spans="2:8">
      <c r="B76" s="62" t="str">
        <f>CONCATENATE(Equipment!B44,"; ",Equipment!C44)</f>
        <v>Field cultivator, 42 Ft Folding, per acre; 350 HP 4WD</v>
      </c>
      <c r="C76" s="301">
        <f>IFERROR(Equipment!D44,"-")</f>
        <v>1</v>
      </c>
      <c r="D76" s="300">
        <f>IFERROR(Equipment!F44,"-")</f>
        <v>3.3013205282112844E-2</v>
      </c>
      <c r="E76" s="300">
        <f>IFERROR(Equipment!E44,"-")</f>
        <v>0.50840336134453779</v>
      </c>
      <c r="F76" s="300">
        <f>IFERROR(Equipment!G44,"-")</f>
        <v>4.0431274147163956</v>
      </c>
      <c r="G76" s="300">
        <f>IFERROR(Equipment!H44,"-")</f>
        <v>7.3557532759776665</v>
      </c>
      <c r="H76" s="302">
        <f>SUM(F76:G76)</f>
        <v>11.398880690694062</v>
      </c>
    </row>
    <row r="77" spans="2:8">
      <c r="B77" s="62" t="str">
        <f>CONCATENATE(Equipment!B45,"; ",Equipment!C45)</f>
        <v>Row crop planter, 40 Ft Folding, per acre; 280 HP MFWD</v>
      </c>
      <c r="C77" s="301">
        <f>IFERROR(Equipment!D45,"-")</f>
        <v>1</v>
      </c>
      <c r="D77" s="300">
        <f>IFERROR(Equipment!F45,"-")</f>
        <v>5.3571428571428568E-2</v>
      </c>
      <c r="E77" s="300">
        <f>IFERROR(Equipment!E45,"-")</f>
        <v>0.65999999999999992</v>
      </c>
      <c r="F77" s="300">
        <f>IFERROR(Equipment!G45,"-")</f>
        <v>9.0274765909316059</v>
      </c>
      <c r="G77" s="300">
        <f>IFERROR(Equipment!H45,"-")</f>
        <v>16.600227536123128</v>
      </c>
      <c r="H77" s="302">
        <f t="shared" ref="H77:H85" si="1">SUM(F77:G77)</f>
        <v>25.627704127054734</v>
      </c>
    </row>
    <row r="78" spans="2:8">
      <c r="B78" s="62" t="str">
        <f>CONCATENATE(Equipment!B46,"; ",Equipment!C46)</f>
        <v>Boom sprayer - pull-type, 90 Ft Folding, per acre; 130 HP MFWD</v>
      </c>
      <c r="C78" s="301">
        <f>IFERROR(Equipment!D46,"-")</f>
        <v>2</v>
      </c>
      <c r="D78" s="300">
        <f>IFERROR(Equipment!F46,"-")</f>
        <v>3.5256410256410256E-2</v>
      </c>
      <c r="E78" s="300">
        <f>IFERROR(Equipment!E46,"-")</f>
        <v>0.20166666666666666</v>
      </c>
      <c r="F78" s="300">
        <f>IFERROR(Equipment!G46,"-")</f>
        <v>2.7578478886842142</v>
      </c>
      <c r="G78" s="300">
        <f>IFERROR(Equipment!H46,"-")</f>
        <v>3.9308485422860442</v>
      </c>
      <c r="H78" s="302">
        <f t="shared" si="1"/>
        <v>6.6886964309702588</v>
      </c>
    </row>
    <row r="79" spans="2:8">
      <c r="B79" s="62" t="str">
        <f>CONCATENATE(Equipment!B47,"; ",Equipment!C47)</f>
        <v>Combine platform, 25 Ft, per acre; 275 HP Combine</v>
      </c>
      <c r="C79" s="301">
        <f>IFERROR(Equipment!D47,"-")</f>
        <v>1</v>
      </c>
      <c r="D79" s="300">
        <f>IFERROR(Equipment!F47,"-")</f>
        <v>9.166666666666666E-2</v>
      </c>
      <c r="E79" s="300">
        <f>IFERROR(Equipment!E47,"-")</f>
        <v>0.95791666666666653</v>
      </c>
      <c r="F79" s="300">
        <f>IFERROR(Equipment!G47,"-")</f>
        <v>17.589843255255477</v>
      </c>
      <c r="G79" s="300">
        <f>IFERROR(Equipment!H47,"-")</f>
        <v>14.131232625491137</v>
      </c>
      <c r="H79" s="302">
        <f t="shared" si="1"/>
        <v>31.721075880746614</v>
      </c>
    </row>
    <row r="80" spans="2:8">
      <c r="B80" s="62" t="str">
        <f>CONCATENATE(Equipment!B48,"; ",Equipment!C48)</f>
        <v xml:space="preserve">Grain trailer, 1000 Bushel HB, per hour; 475 HP Road tractor </v>
      </c>
      <c r="C80" s="301">
        <f>IFERROR(Equipment!D48,"-")</f>
        <v>0.04</v>
      </c>
      <c r="D80" s="300">
        <f>IFERROR(Equipment!F48,"-")</f>
        <v>4.4000000000000004E-2</v>
      </c>
      <c r="E80" s="300">
        <f>IFERROR(Equipment!E48,"-")</f>
        <v>0.28500000000000003</v>
      </c>
      <c r="F80" s="300">
        <f>IFERROR(Equipment!G48,"-")</f>
        <v>2.9543788217068219</v>
      </c>
      <c r="G80" s="300">
        <f>IFERROR(Equipment!H48,"-")</f>
        <v>1.2535555039406157</v>
      </c>
      <c r="H80" s="302">
        <f t="shared" si="1"/>
        <v>4.2079343256474377</v>
      </c>
    </row>
    <row r="81" spans="1:9">
      <c r="B81" s="62" t="str">
        <f>CONCATENATE(Equipment!B49,"; ",Equipment!C49)</f>
        <v>; 325 HP Tandem grain truck</v>
      </c>
      <c r="C81" s="301">
        <f>IFERROR(Equipment!D49,"-")</f>
        <v>0.04</v>
      </c>
      <c r="D81" s="300">
        <f>IFERROR(Equipment!F49,"-")</f>
        <v>0.04</v>
      </c>
      <c r="E81" s="300">
        <f>IFERROR(Equipment!E49,"-")</f>
        <v>0.19500000000000001</v>
      </c>
      <c r="F81" s="300">
        <f>IFERROR(Equipment!G49,"-")</f>
        <v>1.798013888888889</v>
      </c>
      <c r="G81" s="300">
        <f>IFERROR(Equipment!H49,"-")</f>
        <v>1.3243258486940244</v>
      </c>
      <c r="H81" s="302">
        <f t="shared" si="1"/>
        <v>3.1223397375829132</v>
      </c>
    </row>
    <row r="82" spans="1:9">
      <c r="B82" s="62" t="str">
        <f>CONCATENATE(Equipment!B50,"; ",Equipment!C50)</f>
        <v>Grain auger, 13 In, per hour; 130 HP MFWD</v>
      </c>
      <c r="C82" s="301">
        <f>IFERROR(Equipment!D50,"-")</f>
        <v>0.02</v>
      </c>
      <c r="D82" s="300">
        <f>IFERROR(Equipment!F50,"-")</f>
        <v>2.4E-2</v>
      </c>
      <c r="E82" s="300">
        <f>IFERROR(Equipment!E50,"-")</f>
        <v>0.1144</v>
      </c>
      <c r="F82" s="300">
        <f>IFERROR(Equipment!G50,"-")</f>
        <v>1.6841291670794636</v>
      </c>
      <c r="G82" s="300">
        <f>IFERROR(Equipment!H50,"-")</f>
        <v>1.1389285681922876</v>
      </c>
      <c r="H82" s="302">
        <f t="shared" si="1"/>
        <v>2.8230577352717514</v>
      </c>
    </row>
    <row r="83" spans="1:9">
      <c r="B83" s="62" t="str">
        <f>CONCATENATE(Equipment!B51,"; ",Equipment!C51)</f>
        <v>; 1 Ton 4x4 Pickup</v>
      </c>
      <c r="C83" s="301">
        <f>IFERROR(Equipment!D51,"-")</f>
        <v>0.15</v>
      </c>
      <c r="D83" s="300">
        <f>IFERROR(Equipment!F51,"-")</f>
        <v>0.15</v>
      </c>
      <c r="E83" s="300">
        <f>IFERROR(Equipment!E51,"-")</f>
        <v>0.44999999999999996</v>
      </c>
      <c r="F83" s="300">
        <f>IFERROR(Equipment!G51,"-")</f>
        <v>5.7563289473684209</v>
      </c>
      <c r="G83" s="300">
        <f>IFERROR(Equipment!H51,"-")</f>
        <v>2.5800632421461085</v>
      </c>
      <c r="H83" s="302">
        <f t="shared" si="1"/>
        <v>8.3363921895145303</v>
      </c>
    </row>
    <row r="84" spans="1:9">
      <c r="B84" s="62" t="str">
        <f>CONCATENATE(Equipment!B52,"; ",Equipment!C52)</f>
        <v xml:space="preserve">; </v>
      </c>
      <c r="C84" s="301">
        <f>IFERROR(Equipment!D52,"-")</f>
        <v>0</v>
      </c>
      <c r="D84" s="300" t="str">
        <f>IFERROR(Equipment!F52,"-")</f>
        <v>-</v>
      </c>
      <c r="E84" s="300" t="str">
        <f>IFERROR(Equipment!E52,"-")</f>
        <v>-</v>
      </c>
      <c r="F84" s="300" t="str">
        <f>IFERROR(Equipment!G52,"-")</f>
        <v/>
      </c>
      <c r="G84" s="300" t="str">
        <f>IFERROR(Equipment!H52,"-")</f>
        <v>-</v>
      </c>
      <c r="H84" s="302">
        <f t="shared" si="1"/>
        <v>0</v>
      </c>
    </row>
    <row r="85" spans="1:9" ht="16.5" customHeight="1">
      <c r="B85" s="231" t="str">
        <f>CONCATENATE(Equipment!B53,"; ",Equipment!C53)</f>
        <v xml:space="preserve">; </v>
      </c>
      <c r="C85" s="303">
        <f>IFERROR(Equipment!D53,"-")</f>
        <v>0</v>
      </c>
      <c r="D85" s="304" t="str">
        <f>IFERROR(Equipment!F53,"-")</f>
        <v>-</v>
      </c>
      <c r="E85" s="304" t="str">
        <f>IFERROR(Equipment!E53,"-")</f>
        <v>-</v>
      </c>
      <c r="F85" s="304" t="str">
        <f>IFERROR(Equipment!G53,"-")</f>
        <v/>
      </c>
      <c r="G85" s="304" t="str">
        <f>IFERROR(Equipment!H53,"-")</f>
        <v>-</v>
      </c>
      <c r="H85" s="305">
        <f t="shared" si="1"/>
        <v>0</v>
      </c>
    </row>
    <row r="86" spans="1:9">
      <c r="B86" s="306" t="s">
        <v>874</v>
      </c>
      <c r="C86" s="307"/>
      <c r="D86" s="308">
        <f>SUM(D76:D85)</f>
        <v>0.47150771077661835</v>
      </c>
      <c r="E86" s="308">
        <f>SUM(E76:E85)</f>
        <v>3.3723866946778704</v>
      </c>
      <c r="F86" s="308">
        <f>SUM(F76:F85)</f>
        <v>45.611145974631292</v>
      </c>
      <c r="G86" s="308">
        <f>SUM(G76:G85)</f>
        <v>48.314935142851006</v>
      </c>
      <c r="H86" s="308">
        <f>SUM(H76:H85)</f>
        <v>93.926081117482312</v>
      </c>
    </row>
    <row r="87" spans="1:9"/>
    <row r="88" spans="1:9">
      <c r="B88" s="62" t="s">
        <v>416</v>
      </c>
    </row>
    <row r="89" spans="1:9">
      <c r="B89" s="62" t="s">
        <v>417</v>
      </c>
    </row>
    <row r="90" spans="1:9">
      <c r="B90" s="62" t="s">
        <v>418</v>
      </c>
    </row>
    <row r="91" spans="1:9"/>
    <row r="92" spans="1:9"/>
    <row r="93" spans="1:9"/>
    <row r="94" spans="1:9">
      <c r="B94" s="277" t="s">
        <v>855</v>
      </c>
    </row>
    <row r="95" spans="1:9" ht="16.5" customHeight="1">
      <c r="B95" s="367" t="s">
        <v>12</v>
      </c>
      <c r="C95" s="367"/>
      <c r="D95" s="367"/>
      <c r="E95" s="367"/>
      <c r="F95" s="367"/>
      <c r="G95" s="367"/>
      <c r="H95" s="367"/>
      <c r="I95" s="367"/>
    </row>
    <row r="96" spans="1:9">
      <c r="A96" s="368" t="s">
        <v>856</v>
      </c>
      <c r="B96" s="278"/>
      <c r="C96" s="333">
        <f>0.7*$D$6</f>
        <v>39.199999999999996</v>
      </c>
      <c r="D96" s="333">
        <f>0.8*$D$6</f>
        <v>44.800000000000004</v>
      </c>
      <c r="E96" s="333">
        <f>0.9*$D$6</f>
        <v>50.4</v>
      </c>
      <c r="F96" s="333">
        <f>1*$D$6</f>
        <v>56</v>
      </c>
      <c r="G96" s="333">
        <f>1.1*$D$6</f>
        <v>61.600000000000009</v>
      </c>
      <c r="H96" s="333">
        <f>1.2*$D$6</f>
        <v>67.2</v>
      </c>
      <c r="I96" s="333">
        <f>1.3*$D$6</f>
        <v>72.8</v>
      </c>
    </row>
    <row r="97" spans="1:9" s="334" customFormat="1">
      <c r="A97" s="368"/>
      <c r="B97" s="280">
        <f>0.7*$E$6</f>
        <v>6.923</v>
      </c>
      <c r="C97" s="319">
        <f>(C$96*$B97+SUM($F$7:$F$9)-((C$96*$B97+SUM($F$7:$F$9))/$F$10*$F$37)-($F$24*C$96/$D$6)-SUM($F$13:$F$23,$F$25:$F$30,$F$32:$F$33,$F$38))</f>
        <v>-130.71528052399924</v>
      </c>
      <c r="D97" s="320">
        <f>(D$96*$B97+SUM($F$7:$F$9)-((D$96*$B97+SUM($F$7:$F$9))/$F$10*$F$37)-($F$24*D$96/$D$6)-SUM($F$13:$F$23,$F$25:$F$30,$F$32:$F$33,$F$38))</f>
        <v>-92.33416852399921</v>
      </c>
      <c r="E97" s="320">
        <f>(E$96*$B97+SUM($F$7:$F$9)-((E$96*$B97+SUM($F$7:$F$9))/$F$10*$F$37)-($F$24*E$96/$D$6)-SUM($F$13:$F$23,$F$25:$F$30,$F$32:$F$33,$F$38))</f>
        <v>-53.953056523999237</v>
      </c>
      <c r="F97" s="321">
        <f>(F$96*$B97+SUM($F$7:$F$9)-((F$96*$B97+SUM($F$7:$F$9))/$F$10*$F$37)-($F$24*F$96/$D$6)-SUM($F$13:$F$23,$F$25:$F$30,$F$32:$F$33,$F$38))</f>
        <v>-15.571944523999264</v>
      </c>
      <c r="G97" s="320">
        <f>(G$96*$B97+SUM($F$7:$F$9)-((G$96*$B97+SUM($F$7:$F$9))/$F$10*$F$37)-($F$24*G$96/$D$6)-SUM($F$13:$F$23,$F$25:$F$30,$F$32:$F$33,$F$38))</f>
        <v>22.809167476000823</v>
      </c>
      <c r="H97" s="320">
        <f>(H$96*$B97+SUM($F$7:$F$9)-((H$96*$B97+SUM($F$7:$F$9))/$F$10*$F$37)-($F$24*H$96/$D$6)-SUM($F$13:$F$23,$F$25:$F$30,$F$32:$F$33,$F$38))</f>
        <v>61.190279476000796</v>
      </c>
      <c r="I97" s="320">
        <f>(I$96*$B97+SUM($F$7:$F$9)-((I$96*$B97+SUM($F$7:$F$9))/$F$10*$F$37)-($F$24*I$96/$D$6)-SUM($F$13:$F$23,$F$25:$F$30,$F$32:$F$33,$F$38))</f>
        <v>99.571391476000827</v>
      </c>
    </row>
    <row r="98" spans="1:9" ht="18" customHeight="1">
      <c r="A98" s="368"/>
      <c r="B98" s="280">
        <f>0.8*$E$6</f>
        <v>7.9120000000000008</v>
      </c>
      <c r="C98" s="323">
        <f>(C$96*$B98+SUM($F$7:$F$9)-((C$96*$B98+SUM($F$7:$F$9))/$F$10*$F$37)-($F$24*C$96/$D$6)-SUM($F$13:$F$23,$F$25:$F$30,$F$32:$F$33,$F$38))</f>
        <v>-92.334168523999267</v>
      </c>
      <c r="D98" s="324">
        <f>(D$96*$B98+SUM($F$7:$F$9)-((D$96*$B98+SUM($F$7:$F$9))/$F$10*$F$37)-($F$24*D$96/$D$6)-SUM($F$13:$F$23,$F$25:$F$30,$F$32:$F$33,$F$38))</f>
        <v>-48.47004052399916</v>
      </c>
      <c r="E98" s="324">
        <f>(E$96*$B98+SUM($F$7:$F$9)-((E$96*$B98+SUM($F$7:$F$9))/$F$10*$F$37)-($F$24*E$96/$D$6)-SUM($F$13:$F$23,$F$25:$F$30,$F$32:$F$33,$F$38))</f>
        <v>-4.6059125239992227</v>
      </c>
      <c r="F98" s="325">
        <f>(F$96*$B98+SUM($F$7:$F$9)-((F$96*$B98+SUM($F$7:$F$9))/$F$10*$F$37)-($F$24*F$96/$D$6)-SUM($F$13:$F$23,$F$25:$F$30,$F$32:$F$33,$F$38))</f>
        <v>39.258215476000828</v>
      </c>
      <c r="G98" s="324">
        <f>(G$96*$B98+SUM($F$7:$F$9)-((G$96*$B98+SUM($F$7:$F$9))/$F$10*$F$37)-($F$24*G$96/$D$6)-SUM($F$13:$F$23,$F$25:$F$30,$F$32:$F$33,$F$38))</f>
        <v>83.122343476000879</v>
      </c>
      <c r="H98" s="324">
        <f>(H$96*$B98+SUM($F$7:$F$9)-((H$96*$B98+SUM($F$7:$F$9))/$F$10*$F$37)-($F$24*H$96/$D$6)-SUM($F$13:$F$23,$F$25:$F$30,$F$32:$F$33,$F$38))</f>
        <v>126.98647147600082</v>
      </c>
      <c r="I98" s="324">
        <f>(I$96*$B98+SUM($F$7:$F$9)-((I$96*$B98+SUM($F$7:$F$9))/$F$10*$F$37)-($F$24*I$96/$D$6)-SUM($F$13:$F$23,$F$25:$F$30,$F$32:$F$33,$F$38))</f>
        <v>170.85059947600075</v>
      </c>
    </row>
    <row r="99" spans="1:9">
      <c r="A99" s="368"/>
      <c r="B99" s="280">
        <f>0.9*$E$6</f>
        <v>8.9010000000000016</v>
      </c>
      <c r="C99" s="323">
        <f>(C$96*$B99+SUM($F$7:$F$9)-((C$96*$B99+SUM($F$7:$F$9))/$F$10*$F$37)-($F$24*C$96/$D$6)-SUM($F$13:$F$23,$F$25:$F$30,$F$32:$F$33,$F$38))</f>
        <v>-53.95305652399918</v>
      </c>
      <c r="D99" s="324">
        <f>(D$96*$B99+SUM($F$7:$F$9)-((D$96*$B99+SUM($F$7:$F$9))/$F$10*$F$37)-($F$24*D$96/$D$6)-SUM($F$13:$F$23,$F$25:$F$30,$F$32:$F$33,$F$38))</f>
        <v>-4.6059125239991658</v>
      </c>
      <c r="E99" s="324">
        <f>(E$96*$B99+SUM($F$7:$F$9)-((E$96*$B99+SUM($F$7:$F$9))/$F$10*$F$37)-($F$24*E$96/$D$6)-SUM($F$13:$F$23,$F$25:$F$30,$F$32:$F$33,$F$38))</f>
        <v>44.741231476000848</v>
      </c>
      <c r="F99" s="325">
        <f>(F$96*$B99+SUM($F$7:$F$9)-((F$96*$B99+SUM($F$7:$F$9))/$F$10*$F$37)-($F$24*F$96/$D$6)-SUM($F$13:$F$23,$F$25:$F$30,$F$32:$F$33,$F$38))</f>
        <v>94.088375476000863</v>
      </c>
      <c r="G99" s="324">
        <f>(G$96*$B99+SUM($F$7:$F$9)-((G$96*$B99+SUM($F$7:$F$9))/$F$10*$F$37)-($F$24*G$96/$D$6)-SUM($F$13:$F$23,$F$25:$F$30,$F$32:$F$33,$F$38))</f>
        <v>143.43551947600088</v>
      </c>
      <c r="H99" s="324">
        <f>(H$96*$B99+SUM($F$7:$F$9)-((H$96*$B99+SUM($F$7:$F$9))/$F$10*$F$37)-($F$24*H$96/$D$6)-SUM($F$13:$F$23,$F$25:$F$30,$F$32:$F$33,$F$38))</f>
        <v>192.78266347600083</v>
      </c>
      <c r="I99" s="324">
        <f>(I$96*$B99+SUM($F$7:$F$9)-((I$96*$B99+SUM($F$7:$F$9))/$F$10*$F$37)-($F$24*I$96/$D$6)-SUM($F$13:$F$23,$F$25:$F$30,$F$32:$F$33,$F$38))</f>
        <v>242.12980747600091</v>
      </c>
    </row>
    <row r="100" spans="1:9">
      <c r="A100" s="368"/>
      <c r="B100" s="280">
        <f>1*$E$6</f>
        <v>9.89</v>
      </c>
      <c r="C100" s="327">
        <f>(C$96*$B100+SUM($F$7:$F$9)-((C$96*$B100+SUM($F$7:$F$9))/$F$10*$F$37)-($F$24*C$96/$D$6)-SUM($F$13:$F$23,$F$25:$F$30,$F$32:$F$33,$F$38))</f>
        <v>-15.571944523999264</v>
      </c>
      <c r="D100" s="325">
        <f>(D$96*$B100+SUM($F$7:$F$9)-((D$96*$B100+SUM($F$7:$F$9))/$F$10*$F$37)-($F$24*D$96/$D$6)-SUM($F$13:$F$23,$F$25:$F$30,$F$32:$F$33,$F$38))</f>
        <v>39.258215476000828</v>
      </c>
      <c r="E100" s="325">
        <f>(E$96*$B100+SUM($F$7:$F$9)-((E$96*$B100+SUM($F$7:$F$9))/$F$10*$F$37)-($F$24*E$96/$D$6)-SUM($F$13:$F$23,$F$25:$F$30,$F$32:$F$33,$F$38))</f>
        <v>94.088375476000749</v>
      </c>
      <c r="F100" s="325">
        <f>(F$96*$B100+SUM($F$7:$F$9)-((F$96*$B100+SUM($F$7:$F$9))/$F$10*$F$37)-($F$24*F$96/$D$6)-SUM($F$13:$F$23,$F$25:$F$30,$F$32:$F$33,$F$38))</f>
        <v>148.91853547600078</v>
      </c>
      <c r="G100" s="325">
        <f>(G$96*$B100+SUM($F$7:$F$9)-((G$96*$B100+SUM($F$7:$F$9))/$F$10*$F$37)-($F$24*G$96/$D$6)-SUM($F$13:$F$23,$F$25:$F$30,$F$32:$F$33,$F$38))</f>
        <v>203.74869547600088</v>
      </c>
      <c r="H100" s="325">
        <f>(H$96*$B100+SUM($F$7:$F$9)-((H$96*$B100+SUM($F$7:$F$9))/$F$10*$F$37)-($F$24*H$96/$D$6)-SUM($F$13:$F$23,$F$25:$F$30,$F$32:$F$33,$F$38))</f>
        <v>258.57885547600085</v>
      </c>
      <c r="I100" s="325">
        <f>(I$96*$B100+SUM($F$7:$F$9)-((I$96*$B100+SUM($F$7:$F$9))/$F$10*$F$37)-($F$24*I$96/$D$6)-SUM($F$13:$F$23,$F$25:$F$30,$F$32:$F$33,$F$38))</f>
        <v>313.40901547600072</v>
      </c>
    </row>
    <row r="101" spans="1:9">
      <c r="A101" s="368"/>
      <c r="B101" s="280">
        <f>1.1*$E$6</f>
        <v>10.879000000000001</v>
      </c>
      <c r="C101" s="323">
        <f>(C$96*$B101+SUM($F$7:$F$9)-((C$96*$B101+SUM($F$7:$F$9))/$F$10*$F$37)-($F$24*C$96/$D$6)-SUM($F$13:$F$23,$F$25:$F$30,$F$32:$F$33,$F$38))</f>
        <v>22.809167476000766</v>
      </c>
      <c r="D101" s="324">
        <f>(D$96*$B101+SUM($F$7:$F$9)-((D$96*$B101+SUM($F$7:$F$9))/$F$10*$F$37)-($F$24*D$96/$D$6)-SUM($F$13:$F$23,$F$25:$F$30,$F$32:$F$33,$F$38))</f>
        <v>83.122343476000822</v>
      </c>
      <c r="E101" s="324">
        <f>(E$96*$B101+SUM($F$7:$F$9)-((E$96*$B101+SUM($F$7:$F$9))/$F$10*$F$37)-($F$24*E$96/$D$6)-SUM($F$13:$F$23,$F$25:$F$30,$F$32:$F$33,$F$38))</f>
        <v>143.43551947600076</v>
      </c>
      <c r="F101" s="325">
        <f>(F$96*$B101+SUM($F$7:$F$9)-((F$96*$B101+SUM($F$7:$F$9))/$F$10*$F$37)-($F$24*F$96/$D$6)-SUM($F$13:$F$23,$F$25:$F$30,$F$32:$F$33,$F$38))</f>
        <v>203.74869547600076</v>
      </c>
      <c r="G101" s="324">
        <f>(G$96*$B101+SUM($F$7:$F$9)-((G$96*$B101+SUM($F$7:$F$9))/$F$10*$F$37)-($F$24*G$96/$D$6)-SUM($F$13:$F$23,$F$25:$F$30,$F$32:$F$33,$F$38))</f>
        <v>264.06187147600099</v>
      </c>
      <c r="H101" s="324">
        <f>(H$96*$B101+SUM($F$7:$F$9)-((H$96*$B101+SUM($F$7:$F$9))/$F$10*$F$37)-($F$24*H$96/$D$6)-SUM($F$13:$F$23,$F$25:$F$30,$F$32:$F$33,$F$38))</f>
        <v>324.37504747600087</v>
      </c>
      <c r="I101" s="324">
        <f>(I$96*$B101+SUM($F$7:$F$9)-((I$96*$B101+SUM($F$7:$F$9))/$F$10*$F$37)-($F$24*I$96/$D$6)-SUM($F$13:$F$23,$F$25:$F$30,$F$32:$F$33,$F$38))</f>
        <v>384.68822347600076</v>
      </c>
    </row>
    <row r="102" spans="1:9">
      <c r="A102" s="368"/>
      <c r="B102" s="280">
        <f>1.2*$E$6</f>
        <v>11.868</v>
      </c>
      <c r="C102" s="323">
        <f>(C$96*$B102+SUM($F$7:$F$9)-((C$96*$B102+SUM($F$7:$F$9))/$F$10*$F$37)-($F$24*C$96/$D$6)-SUM($F$13:$F$23,$F$25:$F$30,$F$32:$F$33,$F$38))</f>
        <v>61.19027947600074</v>
      </c>
      <c r="D102" s="324">
        <f>(D$96*$B102+SUM($F$7:$F$9)-((D$96*$B102+SUM($F$7:$F$9))/$F$10*$F$37)-($F$24*D$96/$D$6)-SUM($F$13:$F$23,$F$25:$F$30,$F$32:$F$33,$F$38))</f>
        <v>126.98647147600082</v>
      </c>
      <c r="E102" s="324">
        <f>(E$96*$B102+SUM($F$7:$F$9)-((E$96*$B102+SUM($F$7:$F$9))/$F$10*$F$37)-($F$24*E$96/$D$6)-SUM($F$13:$F$23,$F$25:$F$30,$F$32:$F$33,$F$38))</f>
        <v>192.78266347600072</v>
      </c>
      <c r="F102" s="325">
        <f>(F$96*$B102+SUM($F$7:$F$9)-((F$96*$B102+SUM($F$7:$F$9))/$F$10*$F$37)-($F$24*F$96/$D$6)-SUM($F$13:$F$23,$F$25:$F$30,$F$32:$F$33,$F$38))</f>
        <v>258.57885547600085</v>
      </c>
      <c r="G102" s="324">
        <f>(G$96*$B102+SUM($F$7:$F$9)-((G$96*$B102+SUM($F$7:$F$9))/$F$10*$F$37)-($F$24*G$96/$D$6)-SUM($F$13:$F$23,$F$25:$F$30,$F$32:$F$33,$F$38))</f>
        <v>324.37504747600087</v>
      </c>
      <c r="H102" s="324">
        <f>(H$96*$B102+SUM($F$7:$F$9)-((H$96*$B102+SUM($F$7:$F$9))/$F$10*$F$37)-($F$24*H$96/$D$6)-SUM($F$13:$F$23,$F$25:$F$30,$F$32:$F$33,$F$38))</f>
        <v>390.17123947600078</v>
      </c>
      <c r="I102" s="324">
        <f>(I$96*$B102+SUM($F$7:$F$9)-((I$96*$B102+SUM($F$7:$F$9))/$F$10*$F$37)-($F$24*I$96/$D$6)-SUM($F$13:$F$23,$F$25:$F$30,$F$32:$F$33,$F$38))</f>
        <v>455.9674314760008</v>
      </c>
    </row>
    <row r="103" spans="1:9" s="91" customFormat="1">
      <c r="A103" s="368"/>
      <c r="B103" s="281">
        <f>1.3*$E$6</f>
        <v>12.857000000000001</v>
      </c>
      <c r="C103" s="329">
        <f>(C$96*$B103+SUM($F$7:$F$9)-((C$96*$B103+SUM($F$7:$F$9))/$F$10*$F$37)-($F$24*C$96/$D$6)-SUM($F$13:$F$23,$F$25:$F$30,$F$32:$F$33,$F$38))</f>
        <v>99.571391476000827</v>
      </c>
      <c r="D103" s="330">
        <f>(D$96*$B103+SUM($F$7:$F$9)-((D$96*$B103+SUM($F$7:$F$9))/$F$10*$F$37)-($F$24*D$96/$D$6)-SUM($F$13:$F$23,$F$25:$F$30,$F$32:$F$33,$F$38))</f>
        <v>170.85059947600087</v>
      </c>
      <c r="E103" s="330">
        <f>(E$96*$B103+SUM($F$7:$F$9)-((E$96*$B103+SUM($F$7:$F$9))/$F$10*$F$37)-($F$24*E$96/$D$6)-SUM($F$13:$F$23,$F$25:$F$30,$F$32:$F$33,$F$38))</f>
        <v>242.12980747600079</v>
      </c>
      <c r="F103" s="331">
        <f>(F$96*$B103+SUM($F$7:$F$9)-((F$96*$B103+SUM($F$7:$F$9))/$F$10*$F$37)-($F$24*F$96/$D$6)-SUM($F$13:$F$23,$F$25:$F$30,$F$32:$F$33,$F$38))</f>
        <v>313.40901547600083</v>
      </c>
      <c r="G103" s="330">
        <f>(G$96*$B103+SUM($F$7:$F$9)-((G$96*$B103+SUM($F$7:$F$9))/$F$10*$F$37)-($F$24*G$96/$D$6)-SUM($F$13:$F$23,$F$25:$F$30,$F$32:$F$33,$F$38))</f>
        <v>384.68822347600087</v>
      </c>
      <c r="H103" s="330">
        <f>(H$96*$B103+SUM($F$7:$F$9)-((H$96*$B103+SUM($F$7:$F$9))/$F$10*$F$37)-($F$24*H$96/$D$6)-SUM($F$13:$F$23,$F$25:$F$30,$F$32:$F$33,$F$38))</f>
        <v>455.96743147600091</v>
      </c>
      <c r="I103" s="330">
        <f>(I$96*$B103+SUM($F$7:$F$9)-((I$96*$B103+SUM($F$7:$F$9))/$F$10*$F$37)-($F$24*I$96/$D$6)-SUM($F$13:$F$23,$F$25:$F$30,$F$32:$F$33,$F$38))</f>
        <v>527.24663947600072</v>
      </c>
    </row>
    <row r="104" spans="1:9">
      <c r="E104" s="317" t="s">
        <v>857</v>
      </c>
      <c r="F104" s="78">
        <f>F46</f>
        <v>148.91853547600078</v>
      </c>
    </row>
    <row r="105" spans="1:9"/>
    <row r="106" spans="1:9"/>
    <row r="107" spans="1:9"/>
    <row r="108" spans="1:9"/>
    <row r="109" spans="1:9"/>
    <row r="110" spans="1:9"/>
    <row r="111" spans="1:9"/>
    <row r="112" spans="1:9"/>
    <row r="120"/>
    <row r="121"/>
    <row r="122"/>
    <row r="936"/>
    <row r="937"/>
    <row r="938"/>
    <row r="939"/>
    <row r="940"/>
    <row r="941"/>
    <row r="942"/>
    <row r="943"/>
    <row r="944"/>
    <row r="945" spans="2:3"/>
    <row r="946" spans="2:3"/>
    <row r="951" spans="2:3" hidden="1">
      <c r="B951" s="3" t="s">
        <v>74</v>
      </c>
    </row>
    <row r="952" spans="2:3" hidden="1">
      <c r="B952" s="3" t="s">
        <v>75</v>
      </c>
      <c r="C952" s="3">
        <v>5</v>
      </c>
    </row>
    <row r="953" spans="2:3" hidden="1">
      <c r="B953" s="3" t="s">
        <v>76</v>
      </c>
      <c r="C953" s="3">
        <v>1</v>
      </c>
    </row>
    <row r="954" spans="2:3" hidden="1">
      <c r="B954" s="3" t="s">
        <v>77</v>
      </c>
      <c r="C954" s="3">
        <v>1</v>
      </c>
    </row>
    <row r="955" spans="2:3" hidden="1">
      <c r="B955" s="3" t="s">
        <v>78</v>
      </c>
      <c r="C955" s="3">
        <v>2</v>
      </c>
    </row>
    <row r="956" spans="2:3" hidden="1">
      <c r="B956" s="3" t="s">
        <v>79</v>
      </c>
      <c r="C956" s="3">
        <v>1</v>
      </c>
    </row>
    <row r="957" spans="2:3" hidden="1">
      <c r="B957" s="3" t="s">
        <v>80</v>
      </c>
      <c r="C957" s="3">
        <v>0</v>
      </c>
    </row>
    <row r="958" spans="2:3" hidden="1">
      <c r="B958" s="3" t="s">
        <v>81</v>
      </c>
      <c r="C958" s="3">
        <v>0</v>
      </c>
    </row>
    <row r="959" spans="2:3" hidden="1">
      <c r="B959" s="3" t="s">
        <v>82</v>
      </c>
      <c r="C959" s="3">
        <v>0</v>
      </c>
    </row>
    <row r="960" spans="2:3" hidden="1">
      <c r="B960" s="3" t="s">
        <v>83</v>
      </c>
      <c r="C960" s="3">
        <v>0</v>
      </c>
    </row>
    <row r="961" spans="2:3" hidden="1">
      <c r="B961" s="3" t="s">
        <v>84</v>
      </c>
      <c r="C961" s="3">
        <v>0</v>
      </c>
    </row>
    <row r="962" spans="2:3" hidden="1">
      <c r="B962" s="3" t="s">
        <v>85</v>
      </c>
      <c r="C962" s="3">
        <v>0</v>
      </c>
    </row>
    <row r="963" spans="2:3" hidden="1">
      <c r="B963" s="3" t="s">
        <v>86</v>
      </c>
      <c r="C963" s="3" t="b">
        <v>1</v>
      </c>
    </row>
    <row r="964" spans="2:3" hidden="1">
      <c r="B964" s="3" t="s">
        <v>87</v>
      </c>
      <c r="C964" s="3">
        <v>0</v>
      </c>
    </row>
    <row r="965" spans="2:3" hidden="1">
      <c r="B965" s="3" t="s">
        <v>88</v>
      </c>
      <c r="C965" s="3" t="b">
        <v>1</v>
      </c>
    </row>
    <row r="966" spans="2:3" hidden="1">
      <c r="B966" s="3" t="s">
        <v>89</v>
      </c>
      <c r="C966" s="3">
        <v>0</v>
      </c>
    </row>
    <row r="967" spans="2:3" hidden="1">
      <c r="B967" s="3" t="s">
        <v>90</v>
      </c>
      <c r="C967" s="3">
        <v>0</v>
      </c>
    </row>
    <row r="968" spans="2:3" hidden="1">
      <c r="B968" s="3" t="s">
        <v>91</v>
      </c>
      <c r="C968" s="3" t="b">
        <v>1</v>
      </c>
    </row>
    <row r="969" spans="2:3" hidden="1">
      <c r="B969" s="3" t="s">
        <v>92</v>
      </c>
      <c r="C969" s="3">
        <v>0</v>
      </c>
    </row>
    <row r="970" spans="2:3" hidden="1">
      <c r="B970" s="3" t="s">
        <v>93</v>
      </c>
      <c r="C970" s="3">
        <v>0</v>
      </c>
    </row>
    <row r="971" spans="2:3" hidden="1">
      <c r="B971" s="3" t="s">
        <v>94</v>
      </c>
      <c r="C971" s="3">
        <v>0</v>
      </c>
    </row>
    <row r="972" spans="2:3" hidden="1">
      <c r="B972" s="3" t="s">
        <v>95</v>
      </c>
      <c r="C972" s="3">
        <v>0</v>
      </c>
    </row>
    <row r="973" spans="2:3" hidden="1">
      <c r="B973" s="3" t="s">
        <v>96</v>
      </c>
      <c r="C973" s="3" t="s">
        <v>392</v>
      </c>
    </row>
    <row r="974" spans="2:3" hidden="1">
      <c r="B974" s="3" t="s">
        <v>97</v>
      </c>
      <c r="C974" s="3">
        <v>100</v>
      </c>
    </row>
    <row r="975" spans="2:3" hidden="1">
      <c r="B975" s="3" t="s">
        <v>98</v>
      </c>
      <c r="C975" s="3">
        <v>25</v>
      </c>
    </row>
    <row r="976" spans="2:3" hidden="1">
      <c r="B976" s="3" t="s">
        <v>99</v>
      </c>
      <c r="C976" s="3">
        <v>9</v>
      </c>
    </row>
    <row r="977" spans="2:3" hidden="1">
      <c r="B977" s="3" t="s">
        <v>100</v>
      </c>
      <c r="C977" s="3">
        <v>0</v>
      </c>
    </row>
    <row r="978" spans="2:3" hidden="1">
      <c r="B978" s="3" t="s">
        <v>101</v>
      </c>
      <c r="C978" s="3">
        <v>0</v>
      </c>
    </row>
    <row r="979" spans="2:3" hidden="1">
      <c r="B979" s="3" t="s">
        <v>102</v>
      </c>
      <c r="C979" s="3">
        <v>0</v>
      </c>
    </row>
    <row r="980" spans="2:3" hidden="1">
      <c r="B980" s="3" t="s">
        <v>103</v>
      </c>
      <c r="C980" s="3">
        <v>0</v>
      </c>
    </row>
    <row r="981" spans="2:3" hidden="1">
      <c r="B981" s="3" t="s">
        <v>104</v>
      </c>
      <c r="C981" s="3">
        <v>0</v>
      </c>
    </row>
    <row r="982" spans="2:3" hidden="1">
      <c r="B982" s="3" t="s">
        <v>105</v>
      </c>
      <c r="C982" s="3">
        <v>60</v>
      </c>
    </row>
    <row r="983" spans="2:3" hidden="1">
      <c r="B983" s="3" t="s">
        <v>106</v>
      </c>
      <c r="C983" s="3">
        <v>0</v>
      </c>
    </row>
    <row r="984" spans="2:3" hidden="1">
      <c r="B984" s="3" t="s">
        <v>107</v>
      </c>
      <c r="C984" s="3">
        <v>0</v>
      </c>
    </row>
    <row r="985" spans="2:3" hidden="1">
      <c r="B985" s="3" t="s">
        <v>108</v>
      </c>
      <c r="C985" s="3">
        <v>0</v>
      </c>
    </row>
    <row r="986" spans="2:3" hidden="1">
      <c r="B986" s="3" t="s">
        <v>109</v>
      </c>
      <c r="C986" s="3">
        <v>0</v>
      </c>
    </row>
    <row r="987" spans="2:3" hidden="1">
      <c r="B987" s="3" t="s">
        <v>110</v>
      </c>
      <c r="C987" s="3">
        <v>0</v>
      </c>
    </row>
    <row r="988" spans="2:3" hidden="1">
      <c r="B988" s="3" t="s">
        <v>111</v>
      </c>
      <c r="C988" s="3">
        <v>200000</v>
      </c>
    </row>
    <row r="989" spans="2:3" hidden="1">
      <c r="B989" s="3" t="s">
        <v>112</v>
      </c>
      <c r="C989" s="3">
        <v>0</v>
      </c>
    </row>
    <row r="990" spans="2:3" hidden="1">
      <c r="B990" s="3" t="s">
        <v>113</v>
      </c>
      <c r="C990" s="3">
        <v>0</v>
      </c>
    </row>
    <row r="991" spans="2:3" hidden="1">
      <c r="B991" s="3" t="s">
        <v>114</v>
      </c>
      <c r="C991" s="3">
        <v>0</v>
      </c>
    </row>
    <row r="992" spans="2:3" hidden="1">
      <c r="B992" s="3" t="s">
        <v>115</v>
      </c>
      <c r="C992" s="3">
        <v>0</v>
      </c>
    </row>
    <row r="993" spans="2:3" hidden="1">
      <c r="B993" s="3" t="s">
        <v>116</v>
      </c>
      <c r="C993" s="3">
        <v>0</v>
      </c>
    </row>
    <row r="994" spans="2:3" hidden="1">
      <c r="B994" s="3" t="s">
        <v>117</v>
      </c>
      <c r="C994" s="3">
        <v>0</v>
      </c>
    </row>
    <row r="995" spans="2:3" hidden="1">
      <c r="B995" s="3" t="s">
        <v>118</v>
      </c>
      <c r="C995" s="3">
        <v>0</v>
      </c>
    </row>
    <row r="996" spans="2:3" hidden="1">
      <c r="B996" s="3" t="s">
        <v>119</v>
      </c>
      <c r="C996" s="3">
        <v>20</v>
      </c>
    </row>
    <row r="997" spans="2:3" hidden="1">
      <c r="B997" s="3" t="s">
        <v>120</v>
      </c>
      <c r="C997" s="3">
        <v>35</v>
      </c>
    </row>
    <row r="998" spans="2:3" hidden="1">
      <c r="B998" s="3" t="s">
        <v>121</v>
      </c>
      <c r="C998" s="3">
        <v>0</v>
      </c>
    </row>
    <row r="999" spans="2:3" hidden="1">
      <c r="B999" s="3" t="s">
        <v>122</v>
      </c>
      <c r="C999" s="3">
        <v>0</v>
      </c>
    </row>
    <row r="1000" spans="2:3" hidden="1">
      <c r="B1000" s="3" t="s">
        <v>123</v>
      </c>
      <c r="C1000" s="3">
        <v>0</v>
      </c>
    </row>
    <row r="1001" spans="2:3" hidden="1">
      <c r="B1001" s="3" t="s">
        <v>124</v>
      </c>
      <c r="C1001" s="3">
        <v>0</v>
      </c>
    </row>
    <row r="1002" spans="2:3" hidden="1">
      <c r="B1002" s="3" t="s">
        <v>125</v>
      </c>
      <c r="C1002" s="3">
        <v>0</v>
      </c>
    </row>
    <row r="1003" spans="2:3" hidden="1">
      <c r="B1003" s="3" t="s">
        <v>126</v>
      </c>
      <c r="C1003" s="3">
        <v>0</v>
      </c>
    </row>
    <row r="1004" spans="2:3" hidden="1">
      <c r="B1004" s="3" t="s">
        <v>127</v>
      </c>
      <c r="C1004" s="3">
        <v>0.49</v>
      </c>
    </row>
    <row r="1005" spans="2:3" hidden="1">
      <c r="B1005" s="3" t="s">
        <v>128</v>
      </c>
      <c r="C1005" s="3">
        <v>0.4</v>
      </c>
    </row>
    <row r="1006" spans="2:3" hidden="1">
      <c r="B1006" s="3" t="s">
        <v>129</v>
      </c>
      <c r="C1006" s="3">
        <v>0</v>
      </c>
    </row>
    <row r="1007" spans="2:3" hidden="1">
      <c r="B1007" s="3" t="s">
        <v>130</v>
      </c>
      <c r="C1007" s="3">
        <v>0</v>
      </c>
    </row>
    <row r="1008" spans="2:3" hidden="1">
      <c r="B1008" s="3" t="s">
        <v>131</v>
      </c>
      <c r="C1008" s="3">
        <v>0</v>
      </c>
    </row>
    <row r="1009" spans="2:3" hidden="1">
      <c r="B1009" s="3" t="s">
        <v>132</v>
      </c>
      <c r="C1009" s="3">
        <v>0</v>
      </c>
    </row>
    <row r="1010" spans="2:3" hidden="1">
      <c r="B1010" s="3" t="s">
        <v>133</v>
      </c>
      <c r="C1010" s="3">
        <v>0</v>
      </c>
    </row>
    <row r="1011" spans="2:3" hidden="1">
      <c r="B1011" s="3" t="s">
        <v>134</v>
      </c>
      <c r="C1011" s="3">
        <v>0</v>
      </c>
    </row>
    <row r="1012" spans="2:3" hidden="1">
      <c r="B1012" s="3" t="s">
        <v>135</v>
      </c>
      <c r="C1012" s="3">
        <v>1</v>
      </c>
    </row>
    <row r="1013" spans="2:3" hidden="1">
      <c r="B1013" s="3" t="s">
        <v>136</v>
      </c>
      <c r="C1013" s="3">
        <v>0</v>
      </c>
    </row>
    <row r="1014" spans="2:3" hidden="1">
      <c r="B1014" s="3" t="s">
        <v>137</v>
      </c>
      <c r="C1014" s="3">
        <v>0</v>
      </c>
    </row>
    <row r="1015" spans="2:3" hidden="1">
      <c r="B1015" s="3" t="s">
        <v>138</v>
      </c>
      <c r="C1015" s="3">
        <v>1</v>
      </c>
    </row>
    <row r="1016" spans="2:3" hidden="1">
      <c r="B1016" s="3" t="s">
        <v>139</v>
      </c>
      <c r="C1016" s="3">
        <v>0</v>
      </c>
    </row>
    <row r="1017" spans="2:3" hidden="1">
      <c r="B1017" s="3" t="s">
        <v>140</v>
      </c>
      <c r="C1017" s="3">
        <v>0</v>
      </c>
    </row>
    <row r="1018" spans="2:3" hidden="1">
      <c r="B1018" s="3" t="s">
        <v>141</v>
      </c>
      <c r="C1018" s="3">
        <v>0</v>
      </c>
    </row>
    <row r="1019" spans="2:3" hidden="1">
      <c r="B1019" s="3" t="s">
        <v>142</v>
      </c>
      <c r="C1019" s="3">
        <v>0</v>
      </c>
    </row>
    <row r="1020" spans="2:3" hidden="1">
      <c r="B1020" s="3" t="s">
        <v>143</v>
      </c>
      <c r="C1020" s="3">
        <v>8.75</v>
      </c>
    </row>
    <row r="1021" spans="2:3" hidden="1">
      <c r="B1021" s="3" t="s">
        <v>144</v>
      </c>
      <c r="C1021" s="3">
        <v>0</v>
      </c>
    </row>
    <row r="1022" spans="2:3" hidden="1">
      <c r="B1022" s="3" t="s">
        <v>145</v>
      </c>
      <c r="C1022" s="3">
        <v>0</v>
      </c>
    </row>
    <row r="1023" spans="2:3" hidden="1">
      <c r="B1023" s="3" t="s">
        <v>146</v>
      </c>
      <c r="C1023" s="3">
        <v>0</v>
      </c>
    </row>
    <row r="1024" spans="2:3" hidden="1">
      <c r="B1024" s="3" t="s">
        <v>147</v>
      </c>
      <c r="C1024" s="3">
        <v>0</v>
      </c>
    </row>
    <row r="1025" spans="2:3" hidden="1">
      <c r="B1025" s="3" t="s">
        <v>148</v>
      </c>
      <c r="C1025" s="3">
        <v>0</v>
      </c>
    </row>
    <row r="1026" spans="2:3" hidden="1">
      <c r="B1026" s="3" t="s">
        <v>149</v>
      </c>
      <c r="C1026" s="3">
        <v>0</v>
      </c>
    </row>
    <row r="1027" spans="2:3" hidden="1">
      <c r="B1027" s="3" t="s">
        <v>150</v>
      </c>
      <c r="C1027" s="3">
        <v>0</v>
      </c>
    </row>
    <row r="1028" spans="2:3" hidden="1">
      <c r="B1028" s="3" t="s">
        <v>151</v>
      </c>
      <c r="C1028" s="3">
        <v>0</v>
      </c>
    </row>
    <row r="1029" spans="2:3" hidden="1">
      <c r="B1029" s="3" t="s">
        <v>152</v>
      </c>
      <c r="C1029" s="3">
        <v>0</v>
      </c>
    </row>
    <row r="1030" spans="2:3" hidden="1">
      <c r="B1030" s="3" t="s">
        <v>153</v>
      </c>
      <c r="C1030" s="3">
        <v>0</v>
      </c>
    </row>
    <row r="1031" spans="2:3" hidden="1">
      <c r="B1031" s="3" t="s">
        <v>154</v>
      </c>
      <c r="C1031" s="3">
        <v>0</v>
      </c>
    </row>
    <row r="1032" spans="2:3" hidden="1">
      <c r="B1032" s="3" t="s">
        <v>155</v>
      </c>
      <c r="C1032" s="3">
        <v>0</v>
      </c>
    </row>
    <row r="1033" spans="2:3" hidden="1">
      <c r="B1033" s="3" t="s">
        <v>156</v>
      </c>
      <c r="C1033" s="3">
        <v>0</v>
      </c>
    </row>
    <row r="1034" spans="2:3" hidden="1">
      <c r="B1034" s="3" t="s">
        <v>157</v>
      </c>
      <c r="C1034" s="3">
        <v>0</v>
      </c>
    </row>
    <row r="1035" spans="2:3" hidden="1">
      <c r="B1035" s="3" t="s">
        <v>158</v>
      </c>
      <c r="C1035" s="3">
        <v>0.5</v>
      </c>
    </row>
    <row r="1036" spans="2:3" hidden="1">
      <c r="B1036" s="3" t="s">
        <v>159</v>
      </c>
      <c r="C1036" s="3">
        <v>13.5</v>
      </c>
    </row>
    <row r="1037" spans="2:3" hidden="1">
      <c r="B1037" s="3" t="s">
        <v>160</v>
      </c>
      <c r="C1037" s="3">
        <v>18</v>
      </c>
    </row>
    <row r="1038" spans="2:3" hidden="1">
      <c r="B1038" s="3" t="s">
        <v>161</v>
      </c>
      <c r="C1038" s="3">
        <v>0</v>
      </c>
    </row>
    <row r="1039" spans="2:3" hidden="1">
      <c r="B1039" s="3" t="s">
        <v>162</v>
      </c>
      <c r="C1039" s="3">
        <v>0</v>
      </c>
    </row>
    <row r="1040" spans="2:3" hidden="1">
      <c r="B1040" s="3" t="s">
        <v>163</v>
      </c>
      <c r="C1040" s="3">
        <v>0</v>
      </c>
    </row>
    <row r="1041" spans="2:3" hidden="1">
      <c r="B1041" s="3" t="s">
        <v>164</v>
      </c>
      <c r="C1041" s="3">
        <v>3600</v>
      </c>
    </row>
    <row r="1042" spans="2:3" hidden="1">
      <c r="B1042" s="3" t="s">
        <v>165</v>
      </c>
      <c r="C1042" s="3">
        <v>0</v>
      </c>
    </row>
    <row r="1043" spans="2:3" hidden="1">
      <c r="B1043" s="3" t="s">
        <v>166</v>
      </c>
      <c r="C1043" s="3">
        <v>0</v>
      </c>
    </row>
    <row r="1044" spans="2:3" hidden="1">
      <c r="B1044" s="3" t="s">
        <v>167</v>
      </c>
      <c r="C1044" s="3">
        <v>0</v>
      </c>
    </row>
    <row r="1045" spans="2:3" hidden="1">
      <c r="B1045" s="3" t="s">
        <v>168</v>
      </c>
      <c r="C1045" s="3">
        <v>0</v>
      </c>
    </row>
    <row r="1046" spans="2:3" hidden="1">
      <c r="B1046" s="3" t="s">
        <v>169</v>
      </c>
      <c r="C1046" s="3">
        <v>6</v>
      </c>
    </row>
    <row r="1047" spans="2:3" hidden="1">
      <c r="B1047" s="3" t="s">
        <v>170</v>
      </c>
      <c r="C1047" s="3">
        <v>3.65</v>
      </c>
    </row>
    <row r="1048" spans="2:3" hidden="1">
      <c r="B1048" s="3" t="s">
        <v>171</v>
      </c>
      <c r="C1048" s="3">
        <v>3.38</v>
      </c>
    </row>
    <row r="1049" spans="2:3" hidden="1">
      <c r="B1049" s="3" t="s">
        <v>172</v>
      </c>
      <c r="C1049" s="3">
        <v>0</v>
      </c>
    </row>
    <row r="1050" spans="2:3" hidden="1">
      <c r="B1050" s="3" t="s">
        <v>173</v>
      </c>
      <c r="C1050" s="3">
        <v>0</v>
      </c>
    </row>
    <row r="1051" spans="2:3" hidden="1">
      <c r="B1051" s="3" t="s">
        <v>174</v>
      </c>
      <c r="C1051" s="3">
        <v>0</v>
      </c>
    </row>
    <row r="1052" spans="2:3" hidden="1">
      <c r="B1052" s="3" t="s">
        <v>175</v>
      </c>
      <c r="C1052" s="3">
        <v>0</v>
      </c>
    </row>
    <row r="1053" spans="2:3" hidden="1">
      <c r="B1053" s="3" t="s">
        <v>176</v>
      </c>
      <c r="C1053" s="3">
        <v>0</v>
      </c>
    </row>
    <row r="1054" spans="2:3" hidden="1">
      <c r="B1054" s="3" t="s">
        <v>177</v>
      </c>
      <c r="C1054" s="3">
        <v>0</v>
      </c>
    </row>
    <row r="1055" spans="2:3" hidden="1">
      <c r="B1055" s="3" t="s">
        <v>178</v>
      </c>
      <c r="C1055" s="3">
        <v>0</v>
      </c>
    </row>
    <row r="1056" spans="2:3" hidden="1">
      <c r="B1056" s="3" t="s">
        <v>179</v>
      </c>
      <c r="C1056" s="3">
        <v>0</v>
      </c>
    </row>
    <row r="1057" spans="2:3" hidden="1">
      <c r="B1057" s="3" t="s">
        <v>180</v>
      </c>
      <c r="C1057" s="3">
        <v>0</v>
      </c>
    </row>
    <row r="1058" spans="2:3" hidden="1">
      <c r="B1058" s="3" t="s">
        <v>181</v>
      </c>
      <c r="C1058" s="3">
        <v>5</v>
      </c>
    </row>
    <row r="1059" spans="2:3" hidden="1">
      <c r="B1059" s="3" t="s">
        <v>182</v>
      </c>
      <c r="C1059" s="3">
        <v>0</v>
      </c>
    </row>
    <row r="1060" spans="2:3" hidden="1">
      <c r="B1060" s="3" t="s">
        <v>183</v>
      </c>
      <c r="C1060" s="3">
        <v>0</v>
      </c>
    </row>
    <row r="1061" spans="2:3" hidden="1">
      <c r="B1061" s="3" t="s">
        <v>184</v>
      </c>
      <c r="C1061" s="3">
        <v>0</v>
      </c>
    </row>
    <row r="1062" spans="2:3" hidden="1">
      <c r="B1062" s="3" t="s">
        <v>185</v>
      </c>
      <c r="C1062" s="3">
        <v>6800</v>
      </c>
    </row>
    <row r="1063" spans="2:3" hidden="1">
      <c r="B1063" s="3" t="s">
        <v>186</v>
      </c>
      <c r="C1063" s="3">
        <v>0</v>
      </c>
    </row>
    <row r="1064" spans="2:3" hidden="1">
      <c r="B1064" s="3" t="s">
        <v>187</v>
      </c>
      <c r="C1064" s="3">
        <v>0</v>
      </c>
    </row>
    <row r="1065" spans="2:3" hidden="1">
      <c r="B1065" s="3" t="s">
        <v>188</v>
      </c>
      <c r="C1065" s="3">
        <v>8500</v>
      </c>
    </row>
    <row r="1066" spans="2:3" hidden="1">
      <c r="B1066" s="3" t="s">
        <v>189</v>
      </c>
      <c r="C1066" s="3">
        <v>0</v>
      </c>
    </row>
    <row r="1067" spans="2:3" hidden="1">
      <c r="B1067" s="3" t="s">
        <v>190</v>
      </c>
      <c r="C1067" s="3">
        <v>15000</v>
      </c>
    </row>
    <row r="1068" spans="2:3" hidden="1">
      <c r="B1068" s="3" t="s">
        <v>191</v>
      </c>
      <c r="C1068" s="3">
        <v>3</v>
      </c>
    </row>
    <row r="1069" spans="2:3" hidden="1">
      <c r="B1069" s="3" t="s">
        <v>192</v>
      </c>
      <c r="C1069" s="3">
        <v>0</v>
      </c>
    </row>
    <row r="1070" spans="2:3" hidden="1">
      <c r="B1070" s="3" t="s">
        <v>193</v>
      </c>
      <c r="C1070" s="3">
        <v>0</v>
      </c>
    </row>
    <row r="1071" spans="2:3" hidden="1">
      <c r="B1071" s="3" t="s">
        <v>194</v>
      </c>
      <c r="C1071" s="3">
        <v>0</v>
      </c>
    </row>
    <row r="1072" spans="2:3" hidden="1">
      <c r="B1072" s="3" t="s">
        <v>195</v>
      </c>
      <c r="C1072" s="3">
        <v>0</v>
      </c>
    </row>
    <row r="1073" spans="2:3" hidden="1">
      <c r="B1073" s="3" t="s">
        <v>196</v>
      </c>
      <c r="C1073" s="3">
        <v>0</v>
      </c>
    </row>
    <row r="1074" spans="2:3" hidden="1">
      <c r="B1074" s="3" t="s">
        <v>197</v>
      </c>
      <c r="C1074" s="3">
        <v>0</v>
      </c>
    </row>
    <row r="1075" spans="2:3" hidden="1">
      <c r="B1075" s="3" t="s">
        <v>198</v>
      </c>
      <c r="C1075" s="3">
        <v>0</v>
      </c>
    </row>
    <row r="1076" spans="2:3" hidden="1">
      <c r="B1076" s="3" t="s">
        <v>199</v>
      </c>
      <c r="C1076" s="3">
        <v>0</v>
      </c>
    </row>
    <row r="1077" spans="2:3" hidden="1">
      <c r="B1077" s="3" t="s">
        <v>200</v>
      </c>
      <c r="C1077" s="3">
        <v>0</v>
      </c>
    </row>
    <row r="1078" spans="2:3" hidden="1">
      <c r="B1078" s="3" t="s">
        <v>201</v>
      </c>
      <c r="C1078" s="3">
        <v>0</v>
      </c>
    </row>
    <row r="1079" spans="2:3" hidden="1">
      <c r="B1079" s="3" t="s">
        <v>202</v>
      </c>
      <c r="C1079" s="3">
        <v>0</v>
      </c>
    </row>
    <row r="1080" spans="2:3" hidden="1">
      <c r="B1080" s="3" t="s">
        <v>203</v>
      </c>
      <c r="C1080" s="3">
        <v>0</v>
      </c>
    </row>
    <row r="1081" spans="2:3" hidden="1">
      <c r="B1081" s="3" t="s">
        <v>204</v>
      </c>
      <c r="C1081" s="3">
        <v>0</v>
      </c>
    </row>
    <row r="1082" spans="2:3" hidden="1">
      <c r="B1082" s="3" t="s">
        <v>205</v>
      </c>
      <c r="C1082" s="3">
        <v>0</v>
      </c>
    </row>
    <row r="1083" spans="2:3" hidden="1">
      <c r="B1083" s="3" t="s">
        <v>206</v>
      </c>
      <c r="C1083" s="3">
        <v>0</v>
      </c>
    </row>
    <row r="1084" spans="2:3" hidden="1">
      <c r="B1084" s="3" t="s">
        <v>207</v>
      </c>
      <c r="C1084" s="3">
        <v>0</v>
      </c>
    </row>
    <row r="1085" spans="2:3" hidden="1">
      <c r="B1085" s="3" t="s">
        <v>208</v>
      </c>
      <c r="C1085" s="3">
        <v>0</v>
      </c>
    </row>
    <row r="1086" spans="2:3" hidden="1">
      <c r="B1086" s="3" t="s">
        <v>209</v>
      </c>
      <c r="C1086" s="3">
        <v>0</v>
      </c>
    </row>
    <row r="1087" spans="2:3" hidden="1">
      <c r="B1087" s="3" t="s">
        <v>210</v>
      </c>
      <c r="C1087" s="3">
        <v>0</v>
      </c>
    </row>
    <row r="1088" spans="2:3" hidden="1">
      <c r="B1088" s="3" t="s">
        <v>211</v>
      </c>
      <c r="C1088" s="3">
        <v>0</v>
      </c>
    </row>
    <row r="1089" spans="2:3" hidden="1">
      <c r="B1089" s="3" t="s">
        <v>212</v>
      </c>
      <c r="C1089" s="3">
        <v>0</v>
      </c>
    </row>
    <row r="1090" spans="2:3" hidden="1">
      <c r="B1090" s="3" t="s">
        <v>213</v>
      </c>
      <c r="C1090" s="3">
        <v>0</v>
      </c>
    </row>
    <row r="1091" spans="2:3" hidden="1">
      <c r="B1091" s="3" t="s">
        <v>214</v>
      </c>
      <c r="C1091" s="3">
        <v>0</v>
      </c>
    </row>
    <row r="1092" spans="2:3" hidden="1">
      <c r="B1092" s="3" t="s">
        <v>215</v>
      </c>
      <c r="C1092" s="3">
        <v>0</v>
      </c>
    </row>
    <row r="1093" spans="2:3" hidden="1">
      <c r="B1093" s="3" t="s">
        <v>216</v>
      </c>
      <c r="C1093" s="3">
        <v>0</v>
      </c>
    </row>
    <row r="1094" spans="2:3" hidden="1">
      <c r="B1094" s="3" t="s">
        <v>217</v>
      </c>
      <c r="C1094" s="3">
        <v>0</v>
      </c>
    </row>
    <row r="1095" spans="2:3" hidden="1">
      <c r="B1095" s="3" t="s">
        <v>218</v>
      </c>
      <c r="C1095" s="3">
        <v>0</v>
      </c>
    </row>
    <row r="1096" spans="2:3" hidden="1">
      <c r="B1096" s="3" t="s">
        <v>219</v>
      </c>
      <c r="C1096" s="3">
        <v>0</v>
      </c>
    </row>
    <row r="1097" spans="2:3" hidden="1">
      <c r="B1097" s="3" t="s">
        <v>220</v>
      </c>
      <c r="C1097" s="3">
        <v>0</v>
      </c>
    </row>
    <row r="1098" spans="2:3" hidden="1">
      <c r="B1098" s="3" t="s">
        <v>221</v>
      </c>
      <c r="C1098" s="3">
        <v>0</v>
      </c>
    </row>
    <row r="1099" spans="2:3" hidden="1">
      <c r="B1099" s="3" t="s">
        <v>222</v>
      </c>
      <c r="C1099" s="3">
        <v>0</v>
      </c>
    </row>
    <row r="1100" spans="2:3" hidden="1">
      <c r="B1100" s="3" t="s">
        <v>223</v>
      </c>
      <c r="C1100" s="3">
        <v>0</v>
      </c>
    </row>
    <row r="1101" spans="2:3" hidden="1">
      <c r="B1101" s="3" t="s">
        <v>224</v>
      </c>
      <c r="C1101" s="3" t="s">
        <v>225</v>
      </c>
    </row>
    <row r="1102" spans="2:3" hidden="1">
      <c r="B1102" s="3" t="s">
        <v>226</v>
      </c>
      <c r="C1102" s="3" t="s">
        <v>227</v>
      </c>
    </row>
    <row r="1103" spans="2:3" hidden="1">
      <c r="B1103" s="3" t="s">
        <v>228</v>
      </c>
      <c r="C1103" s="3" t="s">
        <v>229</v>
      </c>
    </row>
    <row r="1104" spans="2:3" hidden="1">
      <c r="B1104" s="3" t="s">
        <v>230</v>
      </c>
      <c r="C1104" s="3" t="s">
        <v>231</v>
      </c>
    </row>
    <row r="1105" spans="2:3" hidden="1">
      <c r="B1105" s="3" t="s">
        <v>232</v>
      </c>
      <c r="C1105" s="3" t="s">
        <v>233</v>
      </c>
    </row>
    <row r="1106" spans="2:3" hidden="1">
      <c r="B1106" s="3" t="s">
        <v>234</v>
      </c>
      <c r="C1106" s="3" t="s">
        <v>235</v>
      </c>
    </row>
    <row r="1107" spans="2:3" hidden="1">
      <c r="B1107" s="3" t="s">
        <v>236</v>
      </c>
      <c r="C1107" s="3" t="s">
        <v>237</v>
      </c>
    </row>
    <row r="1108" spans="2:3" hidden="1">
      <c r="B1108" s="3" t="s">
        <v>238</v>
      </c>
      <c r="C1108" s="3" t="s">
        <v>239</v>
      </c>
    </row>
    <row r="1109" spans="2:3" hidden="1">
      <c r="B1109" s="3" t="s">
        <v>240</v>
      </c>
      <c r="C1109" s="3" t="s">
        <v>241</v>
      </c>
    </row>
    <row r="1110" spans="2:3" hidden="1">
      <c r="B1110" s="3" t="s">
        <v>242</v>
      </c>
      <c r="C1110" s="3" t="s">
        <v>243</v>
      </c>
    </row>
    <row r="1111" spans="2:3" hidden="1">
      <c r="B1111" s="3" t="s">
        <v>244</v>
      </c>
      <c r="C1111" s="3" t="s">
        <v>245</v>
      </c>
    </row>
    <row r="1112" spans="2:3" hidden="1">
      <c r="B1112" s="3" t="s">
        <v>246</v>
      </c>
      <c r="C1112" s="3" t="s">
        <v>247</v>
      </c>
    </row>
    <row r="1113" spans="2:3" hidden="1">
      <c r="B1113" s="3" t="s">
        <v>248</v>
      </c>
      <c r="C1113" s="3" t="s">
        <v>245</v>
      </c>
    </row>
    <row r="1114" spans="2:3" hidden="1">
      <c r="B1114" s="3" t="s">
        <v>249</v>
      </c>
      <c r="C1114" s="3" t="s">
        <v>237</v>
      </c>
    </row>
    <row r="1115" spans="2:3" hidden="1">
      <c r="B1115" s="3" t="s">
        <v>250</v>
      </c>
      <c r="C1115" s="3" t="s">
        <v>225</v>
      </c>
    </row>
    <row r="1116" spans="2:3" hidden="1">
      <c r="B1116" s="3" t="s">
        <v>251</v>
      </c>
      <c r="C1116" s="3" t="s">
        <v>245</v>
      </c>
    </row>
    <row r="1117" spans="2:3" hidden="1">
      <c r="B1117" s="3" t="s">
        <v>252</v>
      </c>
      <c r="C1117" s="3" t="s">
        <v>245</v>
      </c>
    </row>
    <row r="1118" spans="2:3" hidden="1">
      <c r="B1118" s="3" t="s">
        <v>253</v>
      </c>
      <c r="C1118" s="3" t="s">
        <v>233</v>
      </c>
    </row>
    <row r="1119" spans="2:3" hidden="1">
      <c r="B1119" s="3" t="s">
        <v>254</v>
      </c>
      <c r="C1119" s="3" t="s">
        <v>255</v>
      </c>
    </row>
    <row r="1120" spans="2:3" hidden="1">
      <c r="B1120" s="3" t="s">
        <v>256</v>
      </c>
      <c r="C1120" s="3" t="s">
        <v>229</v>
      </c>
    </row>
    <row r="1121" spans="2:3" hidden="1">
      <c r="B1121" s="3" t="s">
        <v>257</v>
      </c>
      <c r="C1121" s="3" t="s">
        <v>255</v>
      </c>
    </row>
    <row r="1122" spans="2:3" hidden="1">
      <c r="B1122" s="3" t="s">
        <v>258</v>
      </c>
      <c r="C1122" s="3" t="s">
        <v>259</v>
      </c>
    </row>
    <row r="1123" spans="2:3" hidden="1">
      <c r="B1123" s="3" t="s">
        <v>260</v>
      </c>
      <c r="C1123" s="3" t="s">
        <v>261</v>
      </c>
    </row>
    <row r="1124" spans="2:3" hidden="1">
      <c r="B1124" s="3" t="s">
        <v>262</v>
      </c>
      <c r="C1124" s="3" t="s">
        <v>263</v>
      </c>
    </row>
    <row r="1125" spans="2:3" hidden="1">
      <c r="B1125" s="3" t="s">
        <v>264</v>
      </c>
      <c r="C1125" s="3" t="s">
        <v>225</v>
      </c>
    </row>
    <row r="1126" spans="2:3" hidden="1">
      <c r="B1126" s="3" t="s">
        <v>265</v>
      </c>
      <c r="C1126" s="3" t="s">
        <v>233</v>
      </c>
    </row>
    <row r="1127" spans="2:3" hidden="1">
      <c r="B1127" s="3" t="s">
        <v>266</v>
      </c>
      <c r="C1127" s="3" t="s">
        <v>267</v>
      </c>
    </row>
    <row r="1128" spans="2:3" hidden="1">
      <c r="B1128" s="3" t="s">
        <v>268</v>
      </c>
      <c r="C1128" s="3" t="s">
        <v>269</v>
      </c>
    </row>
    <row r="1129" spans="2:3" hidden="1">
      <c r="B1129" s="3" t="s">
        <v>270</v>
      </c>
      <c r="C1129" s="3">
        <v>0</v>
      </c>
    </row>
    <row r="1130" spans="2:3" hidden="1">
      <c r="B1130" s="3" t="s">
        <v>271</v>
      </c>
      <c r="C1130" s="3">
        <v>0</v>
      </c>
    </row>
    <row r="1131" spans="2:3" hidden="1">
      <c r="B1131" s="3" t="s">
        <v>272</v>
      </c>
      <c r="C1131" s="3">
        <v>0</v>
      </c>
    </row>
    <row r="1132" spans="2:3" hidden="1">
      <c r="B1132" s="3" t="s">
        <v>273</v>
      </c>
      <c r="C1132" s="3">
        <v>0</v>
      </c>
    </row>
    <row r="1133" spans="2:3" hidden="1">
      <c r="B1133" s="3" t="s">
        <v>275</v>
      </c>
      <c r="C1133" s="3">
        <v>0</v>
      </c>
    </row>
    <row r="1134" spans="2:3" hidden="1">
      <c r="B1134" s="3" t="s">
        <v>276</v>
      </c>
      <c r="C1134" s="3">
        <v>0</v>
      </c>
    </row>
    <row r="1135" spans="2:3" hidden="1">
      <c r="B1135" s="3" t="s">
        <v>277</v>
      </c>
      <c r="C1135" s="3">
        <v>0</v>
      </c>
    </row>
    <row r="1136" spans="2:3" hidden="1">
      <c r="B1136" s="3" t="s">
        <v>278</v>
      </c>
      <c r="C1136" s="3">
        <v>0</v>
      </c>
    </row>
    <row r="1137" spans="2:3" hidden="1">
      <c r="B1137" s="3" t="s">
        <v>279</v>
      </c>
      <c r="C1137" s="3">
        <v>0</v>
      </c>
    </row>
    <row r="1138" spans="2:3" hidden="1">
      <c r="B1138" s="3" t="s">
        <v>280</v>
      </c>
      <c r="C1138" s="3">
        <v>0</v>
      </c>
    </row>
    <row r="1139" spans="2:3" hidden="1">
      <c r="B1139" s="3" t="s">
        <v>281</v>
      </c>
      <c r="C1139" s="3">
        <v>0</v>
      </c>
    </row>
    <row r="1140" spans="2:3" hidden="1">
      <c r="B1140" s="3" t="s">
        <v>282</v>
      </c>
      <c r="C1140" s="3" t="s">
        <v>283</v>
      </c>
    </row>
    <row r="1141" spans="2:3" hidden="1">
      <c r="B1141" s="3" t="s">
        <v>284</v>
      </c>
      <c r="C1141" s="3">
        <v>0</v>
      </c>
    </row>
    <row r="1142" spans="2:3" hidden="1">
      <c r="B1142" s="3" t="s">
        <v>285</v>
      </c>
      <c r="C1142" s="3">
        <v>0</v>
      </c>
    </row>
    <row r="1143" spans="2:3" hidden="1">
      <c r="B1143" s="3" t="s">
        <v>286</v>
      </c>
      <c r="C1143" s="3">
        <v>0</v>
      </c>
    </row>
    <row r="1144" spans="2:3" hidden="1">
      <c r="B1144" s="3" t="s">
        <v>287</v>
      </c>
      <c r="C1144" s="3">
        <v>0</v>
      </c>
    </row>
    <row r="1145" spans="2:3" hidden="1">
      <c r="B1145" s="3" t="s">
        <v>288</v>
      </c>
      <c r="C1145" s="3">
        <v>0</v>
      </c>
    </row>
    <row r="1146" spans="2:3" hidden="1">
      <c r="B1146" s="3" t="s">
        <v>289</v>
      </c>
      <c r="C1146" s="3">
        <v>0</v>
      </c>
    </row>
    <row r="1147" spans="2:3" hidden="1">
      <c r="B1147" s="3" t="s">
        <v>290</v>
      </c>
      <c r="C1147" s="3">
        <v>0</v>
      </c>
    </row>
    <row r="1148" spans="2:3" hidden="1">
      <c r="B1148" s="3" t="s">
        <v>291</v>
      </c>
      <c r="C1148" s="3" t="s">
        <v>292</v>
      </c>
    </row>
    <row r="1149" spans="2:3" hidden="1">
      <c r="B1149" s="3" t="s">
        <v>293</v>
      </c>
      <c r="C1149" s="3">
        <v>0</v>
      </c>
    </row>
    <row r="1150" spans="2:3" hidden="1">
      <c r="B1150" s="3" t="s">
        <v>294</v>
      </c>
      <c r="C1150" s="3">
        <v>0</v>
      </c>
    </row>
    <row r="1151" spans="2:3" hidden="1">
      <c r="B1151" s="3" t="s">
        <v>295</v>
      </c>
      <c r="C1151" s="3">
        <v>0</v>
      </c>
    </row>
    <row r="1152" spans="2:3" hidden="1">
      <c r="B1152" s="3" t="s">
        <v>296</v>
      </c>
      <c r="C1152" s="3">
        <v>0</v>
      </c>
    </row>
    <row r="1153" spans="2:3" hidden="1">
      <c r="B1153" s="3" t="s">
        <v>297</v>
      </c>
      <c r="C1153" s="3">
        <v>0</v>
      </c>
    </row>
    <row r="1154" spans="2:3" hidden="1">
      <c r="B1154" s="3" t="s">
        <v>298</v>
      </c>
      <c r="C1154" s="3">
        <v>0</v>
      </c>
    </row>
    <row r="1155" spans="2:3" hidden="1">
      <c r="B1155" s="3" t="s">
        <v>299</v>
      </c>
      <c r="C1155" s="3">
        <v>0</v>
      </c>
    </row>
    <row r="1156" spans="2:3" hidden="1">
      <c r="B1156" s="3" t="s">
        <v>300</v>
      </c>
      <c r="C1156" s="3">
        <v>0</v>
      </c>
    </row>
    <row r="1157" spans="2:3" hidden="1">
      <c r="B1157" s="3" t="s">
        <v>301</v>
      </c>
      <c r="C1157" s="3">
        <v>0</v>
      </c>
    </row>
    <row r="1158" spans="2:3" hidden="1">
      <c r="B1158" s="3" t="s">
        <v>302</v>
      </c>
      <c r="C1158" s="3">
        <v>0</v>
      </c>
    </row>
    <row r="1159" spans="2:3" hidden="1">
      <c r="B1159" s="3" t="s">
        <v>303</v>
      </c>
      <c r="C1159" s="3">
        <v>0</v>
      </c>
    </row>
    <row r="1160" spans="2:3" hidden="1">
      <c r="B1160" s="3" t="s">
        <v>304</v>
      </c>
      <c r="C1160" s="3">
        <v>0</v>
      </c>
    </row>
    <row r="1161" spans="2:3" hidden="1">
      <c r="B1161" s="3" t="s">
        <v>305</v>
      </c>
      <c r="C1161" s="3">
        <v>0</v>
      </c>
    </row>
    <row r="1162" spans="2:3" hidden="1">
      <c r="B1162" s="3" t="s">
        <v>306</v>
      </c>
      <c r="C1162" s="3">
        <v>0</v>
      </c>
    </row>
    <row r="1163" spans="2:3" hidden="1">
      <c r="B1163" s="3" t="s">
        <v>307</v>
      </c>
      <c r="C1163" s="3">
        <v>0</v>
      </c>
    </row>
    <row r="1164" spans="2:3" hidden="1">
      <c r="B1164" s="3" t="s">
        <v>308</v>
      </c>
      <c r="C1164" s="3">
        <v>0</v>
      </c>
    </row>
    <row r="1165" spans="2:3" hidden="1">
      <c r="B1165" s="3" t="s">
        <v>309</v>
      </c>
      <c r="C1165" s="3">
        <v>0</v>
      </c>
    </row>
    <row r="1166" spans="2:3" hidden="1">
      <c r="B1166" s="3" t="s">
        <v>310</v>
      </c>
      <c r="C1166" s="3" t="s">
        <v>274</v>
      </c>
    </row>
    <row r="1167" spans="2:3" hidden="1">
      <c r="B1167" s="3" t="s">
        <v>311</v>
      </c>
      <c r="C1167" s="3">
        <v>0</v>
      </c>
    </row>
    <row r="1168" spans="2:3" hidden="1">
      <c r="B1168" s="3" t="s">
        <v>312</v>
      </c>
      <c r="C1168" s="3">
        <v>0</v>
      </c>
    </row>
    <row r="1169" spans="2:3" hidden="1">
      <c r="B1169" s="3" t="s">
        <v>313</v>
      </c>
      <c r="C1169" s="3">
        <v>0</v>
      </c>
    </row>
    <row r="1170" spans="2:3" hidden="1">
      <c r="B1170" s="3" t="s">
        <v>314</v>
      </c>
      <c r="C1170" s="3">
        <v>0</v>
      </c>
    </row>
    <row r="1171" spans="2:3" hidden="1">
      <c r="B1171" s="3" t="s">
        <v>315</v>
      </c>
      <c r="C1171" s="3">
        <v>0</v>
      </c>
    </row>
    <row r="1172" spans="2:3" hidden="1">
      <c r="B1172" s="3" t="s">
        <v>316</v>
      </c>
      <c r="C1172" s="3">
        <v>0</v>
      </c>
    </row>
    <row r="1173" spans="2:3" hidden="1">
      <c r="B1173" s="3" t="s">
        <v>317</v>
      </c>
      <c r="C1173" s="3">
        <v>0</v>
      </c>
    </row>
    <row r="1174" spans="2:3" hidden="1">
      <c r="B1174" s="3" t="s">
        <v>318</v>
      </c>
      <c r="C1174" s="3">
        <v>0</v>
      </c>
    </row>
    <row r="1175" spans="2:3" hidden="1">
      <c r="B1175" s="3" t="s">
        <v>319</v>
      </c>
      <c r="C1175" s="3">
        <v>0</v>
      </c>
    </row>
    <row r="1176" spans="2:3" hidden="1">
      <c r="B1176" s="3" t="s">
        <v>320</v>
      </c>
      <c r="C1176" s="3">
        <v>0</v>
      </c>
    </row>
    <row r="1177" spans="2:3" hidden="1">
      <c r="B1177" s="3" t="s">
        <v>321</v>
      </c>
      <c r="C1177" s="3">
        <v>0</v>
      </c>
    </row>
    <row r="1178" spans="2:3" hidden="1">
      <c r="B1178" s="3" t="s">
        <v>322</v>
      </c>
      <c r="C1178" s="3">
        <v>1</v>
      </c>
    </row>
    <row r="1179" spans="2:3" hidden="1">
      <c r="B1179" s="3" t="s">
        <v>323</v>
      </c>
      <c r="C1179" s="3">
        <v>0</v>
      </c>
    </row>
    <row r="1180" spans="2:3" hidden="1">
      <c r="B1180" s="3" t="s">
        <v>324</v>
      </c>
      <c r="C1180" s="3">
        <v>0</v>
      </c>
    </row>
    <row r="1181" spans="2:3" hidden="1">
      <c r="B1181" s="3" t="s">
        <v>325</v>
      </c>
      <c r="C1181" s="3">
        <v>0</v>
      </c>
    </row>
    <row r="1182" spans="2:3" hidden="1">
      <c r="B1182" s="3" t="s">
        <v>326</v>
      </c>
      <c r="C1182" s="3">
        <v>0</v>
      </c>
    </row>
    <row r="1183" spans="2:3" hidden="1">
      <c r="B1183" s="3" t="s">
        <v>327</v>
      </c>
      <c r="C1183" s="3">
        <v>0</v>
      </c>
    </row>
    <row r="1184" spans="2:3" hidden="1">
      <c r="B1184" s="3" t="s">
        <v>328</v>
      </c>
      <c r="C1184" s="3">
        <v>0</v>
      </c>
    </row>
    <row r="1185" spans="2:3" hidden="1">
      <c r="B1185" s="3" t="s">
        <v>329</v>
      </c>
      <c r="C1185" s="3">
        <v>0</v>
      </c>
    </row>
    <row r="1186" spans="2:3" hidden="1">
      <c r="B1186" s="3" t="s">
        <v>330</v>
      </c>
      <c r="C1186" s="3">
        <v>1</v>
      </c>
    </row>
    <row r="1187" spans="2:3" hidden="1">
      <c r="B1187" s="3" t="s">
        <v>331</v>
      </c>
      <c r="C1187" s="3">
        <v>0</v>
      </c>
    </row>
    <row r="1188" spans="2:3" hidden="1">
      <c r="B1188" s="3" t="s">
        <v>332</v>
      </c>
      <c r="C1188" s="3">
        <v>0</v>
      </c>
    </row>
    <row r="1189" spans="2:3" hidden="1">
      <c r="B1189" s="3" t="s">
        <v>333</v>
      </c>
      <c r="C1189" s="3">
        <v>0</v>
      </c>
    </row>
    <row r="1190" spans="2:3" hidden="1">
      <c r="B1190" s="3" t="s">
        <v>334</v>
      </c>
      <c r="C1190" s="3">
        <v>0</v>
      </c>
    </row>
    <row r="1191" spans="2:3" hidden="1">
      <c r="B1191" s="3" t="s">
        <v>335</v>
      </c>
      <c r="C1191" s="3">
        <v>0</v>
      </c>
    </row>
    <row r="1192" spans="2:3" hidden="1">
      <c r="B1192" s="3" t="s">
        <v>336</v>
      </c>
      <c r="C1192" s="3">
        <v>0</v>
      </c>
    </row>
    <row r="1193" spans="2:3" hidden="1">
      <c r="B1193" s="3" t="s">
        <v>337</v>
      </c>
      <c r="C1193" s="3">
        <v>0</v>
      </c>
    </row>
    <row r="1194" spans="2:3" hidden="1">
      <c r="B1194" s="3" t="s">
        <v>338</v>
      </c>
      <c r="C1194" s="3">
        <v>0</v>
      </c>
    </row>
    <row r="1195" spans="2:3" hidden="1">
      <c r="B1195" s="3" t="s">
        <v>339</v>
      </c>
      <c r="C1195" s="3">
        <v>0</v>
      </c>
    </row>
    <row r="1196" spans="2:3" hidden="1">
      <c r="B1196" s="3" t="s">
        <v>340</v>
      </c>
      <c r="C1196" s="3">
        <v>0</v>
      </c>
    </row>
    <row r="1197" spans="2:3" hidden="1">
      <c r="B1197" s="3" t="s">
        <v>341</v>
      </c>
      <c r="C1197" s="3">
        <v>0</v>
      </c>
    </row>
    <row r="1198" spans="2:3" hidden="1">
      <c r="B1198" s="3" t="s">
        <v>342</v>
      </c>
      <c r="C1198" s="3">
        <v>0</v>
      </c>
    </row>
    <row r="1199" spans="2:3" hidden="1">
      <c r="B1199" s="3" t="s">
        <v>343</v>
      </c>
      <c r="C1199" s="3">
        <v>0</v>
      </c>
    </row>
    <row r="1200" spans="2:3" hidden="1">
      <c r="B1200" s="3" t="s">
        <v>344</v>
      </c>
      <c r="C1200" s="3">
        <v>0</v>
      </c>
    </row>
    <row r="1201" spans="2:3" hidden="1">
      <c r="B1201" s="3" t="s">
        <v>345</v>
      </c>
      <c r="C1201" s="3">
        <v>0</v>
      </c>
    </row>
    <row r="1202" spans="2:3" hidden="1">
      <c r="B1202" s="3" t="s">
        <v>346</v>
      </c>
      <c r="C1202" s="3">
        <v>0</v>
      </c>
    </row>
    <row r="1203" spans="2:3" hidden="1">
      <c r="B1203" s="3" t="s">
        <v>347</v>
      </c>
      <c r="C1203" s="3">
        <v>0</v>
      </c>
    </row>
    <row r="1204" spans="2:3" hidden="1">
      <c r="B1204" s="3" t="s">
        <v>348</v>
      </c>
      <c r="C1204" s="3">
        <v>0</v>
      </c>
    </row>
    <row r="1205" spans="2:3" hidden="1">
      <c r="B1205" s="3" t="s">
        <v>349</v>
      </c>
      <c r="C1205" s="3">
        <v>1</v>
      </c>
    </row>
    <row r="1206" spans="2:3" hidden="1">
      <c r="B1206" s="3" t="s">
        <v>350</v>
      </c>
      <c r="C1206" s="3">
        <v>0</v>
      </c>
    </row>
    <row r="1207" spans="2:3" hidden="1">
      <c r="B1207" s="3" t="s">
        <v>351</v>
      </c>
      <c r="C1207" s="3">
        <v>0</v>
      </c>
    </row>
    <row r="1208" spans="2:3" hidden="1">
      <c r="B1208" s="3" t="s">
        <v>352</v>
      </c>
      <c r="C1208" s="3">
        <v>0</v>
      </c>
    </row>
    <row r="1209" spans="2:3" hidden="1">
      <c r="B1209" s="3" t="s">
        <v>353</v>
      </c>
      <c r="C1209" s="3">
        <v>0</v>
      </c>
    </row>
    <row r="1210" spans="2:3" hidden="1">
      <c r="B1210" s="3" t="s">
        <v>354</v>
      </c>
      <c r="C1210" s="3">
        <v>0</v>
      </c>
    </row>
    <row r="1211" spans="2:3" hidden="1">
      <c r="B1211" s="3" t="s">
        <v>355</v>
      </c>
      <c r="C1211" s="3">
        <v>0</v>
      </c>
    </row>
    <row r="1212" spans="2:3" hidden="1">
      <c r="B1212" s="3" t="s">
        <v>356</v>
      </c>
      <c r="C1212" s="3">
        <v>0</v>
      </c>
    </row>
    <row r="1213" spans="2:3" hidden="1">
      <c r="B1213" s="3" t="s">
        <v>357</v>
      </c>
      <c r="C1213" s="3">
        <v>0</v>
      </c>
    </row>
    <row r="1214" spans="2:3" hidden="1">
      <c r="B1214" s="3" t="s">
        <v>358</v>
      </c>
      <c r="C1214" s="3">
        <v>0</v>
      </c>
    </row>
    <row r="1215" spans="2:3" hidden="1">
      <c r="B1215" s="3" t="s">
        <v>359</v>
      </c>
      <c r="C1215" s="3">
        <v>0</v>
      </c>
    </row>
    <row r="1216" spans="2:3" hidden="1">
      <c r="B1216" s="3" t="s">
        <v>360</v>
      </c>
      <c r="C1216" s="3">
        <v>0</v>
      </c>
    </row>
    <row r="1217" spans="2:3" hidden="1">
      <c r="B1217" s="3" t="s">
        <v>361</v>
      </c>
      <c r="C1217" s="3">
        <v>0</v>
      </c>
    </row>
    <row r="1218" spans="2:3" hidden="1">
      <c r="B1218" s="3" t="s">
        <v>362</v>
      </c>
      <c r="C1218" s="3">
        <v>0</v>
      </c>
    </row>
    <row r="1219" spans="2:3" hidden="1">
      <c r="B1219" s="3" t="s">
        <v>363</v>
      </c>
      <c r="C1219" s="3">
        <v>0</v>
      </c>
    </row>
    <row r="1220" spans="2:3" hidden="1">
      <c r="B1220" s="3" t="s">
        <v>364</v>
      </c>
      <c r="C1220" s="3">
        <v>0</v>
      </c>
    </row>
    <row r="1221" spans="2:3" hidden="1">
      <c r="B1221" s="3" t="s">
        <v>365</v>
      </c>
      <c r="C1221" s="3">
        <v>0</v>
      </c>
    </row>
    <row r="1222" spans="2:3" hidden="1">
      <c r="B1222" s="3" t="s">
        <v>366</v>
      </c>
      <c r="C1222" s="3">
        <v>0</v>
      </c>
    </row>
    <row r="1223" spans="2:3" hidden="1">
      <c r="B1223" s="3" t="s">
        <v>367</v>
      </c>
      <c r="C1223" s="3">
        <v>0</v>
      </c>
    </row>
    <row r="1224" spans="2:3" hidden="1">
      <c r="B1224" s="3" t="s">
        <v>368</v>
      </c>
      <c r="C1224" s="3">
        <v>0</v>
      </c>
    </row>
    <row r="1225" spans="2:3" hidden="1">
      <c r="B1225" s="3" t="s">
        <v>369</v>
      </c>
      <c r="C1225" s="3">
        <v>0</v>
      </c>
    </row>
    <row r="1226" spans="2:3" hidden="1">
      <c r="B1226" s="3" t="s">
        <v>370</v>
      </c>
      <c r="C1226" s="3">
        <v>0</v>
      </c>
    </row>
    <row r="1227" spans="2:3" hidden="1">
      <c r="B1227" s="3" t="s">
        <v>371</v>
      </c>
      <c r="C1227" s="3">
        <v>0</v>
      </c>
    </row>
    <row r="1228" spans="2:3" hidden="1">
      <c r="B1228" s="3" t="s">
        <v>372</v>
      </c>
      <c r="C1228" s="3">
        <v>0</v>
      </c>
    </row>
    <row r="1229" spans="2:3" hidden="1">
      <c r="B1229" s="3" t="s">
        <v>373</v>
      </c>
      <c r="C1229" s="3">
        <v>0</v>
      </c>
    </row>
    <row r="1230" spans="2:3" hidden="1">
      <c r="B1230" s="3" t="s">
        <v>374</v>
      </c>
      <c r="C1230" s="3">
        <v>0</v>
      </c>
    </row>
    <row r="1231" spans="2:3" hidden="1">
      <c r="B1231" s="3" t="s">
        <v>375</v>
      </c>
      <c r="C1231" s="3">
        <v>0</v>
      </c>
    </row>
    <row r="1232" spans="2:3" hidden="1">
      <c r="B1232" s="3" t="s">
        <v>376</v>
      </c>
      <c r="C1232" s="3">
        <v>0</v>
      </c>
    </row>
    <row r="1233" spans="2:3" hidden="1">
      <c r="B1233" s="3" t="s">
        <v>377</v>
      </c>
      <c r="C1233" s="3">
        <v>0</v>
      </c>
    </row>
    <row r="1234" spans="2:3" hidden="1">
      <c r="B1234" s="3" t="s">
        <v>378</v>
      </c>
      <c r="C1234" s="3">
        <v>0</v>
      </c>
    </row>
    <row r="1235" spans="2:3" hidden="1">
      <c r="B1235" s="3" t="s">
        <v>379</v>
      </c>
      <c r="C1235" s="3">
        <v>0</v>
      </c>
    </row>
    <row r="1236" spans="2:3" hidden="1">
      <c r="B1236" s="3" t="s">
        <v>380</v>
      </c>
      <c r="C1236" s="3">
        <v>0</v>
      </c>
    </row>
    <row r="1237" spans="2:3" hidden="1">
      <c r="B1237" s="3" t="s">
        <v>381</v>
      </c>
      <c r="C1237" s="3">
        <v>0</v>
      </c>
    </row>
    <row r="1238" spans="2:3" hidden="1">
      <c r="B1238" s="3" t="s">
        <v>382</v>
      </c>
      <c r="C1238" s="3">
        <v>0</v>
      </c>
    </row>
    <row r="1239" spans="2:3" hidden="1">
      <c r="B1239" s="3" t="s">
        <v>383</v>
      </c>
      <c r="C1239" s="3">
        <v>0</v>
      </c>
    </row>
    <row r="1240" spans="2:3" hidden="1">
      <c r="B1240" s="3" t="s">
        <v>384</v>
      </c>
      <c r="C1240" s="3">
        <v>0</v>
      </c>
    </row>
    <row r="1241" spans="2:3" hidden="1">
      <c r="B1241" s="3" t="s">
        <v>385</v>
      </c>
      <c r="C1241" s="3">
        <v>0</v>
      </c>
    </row>
    <row r="1242" spans="2:3" hidden="1">
      <c r="B1242" s="3" t="s">
        <v>386</v>
      </c>
      <c r="C1242" s="3">
        <v>0</v>
      </c>
    </row>
    <row r="1243" spans="2:3" hidden="1">
      <c r="B1243" s="3" t="s">
        <v>387</v>
      </c>
      <c r="C1243" s="3">
        <v>0</v>
      </c>
    </row>
    <row r="1244" spans="2:3" hidden="1">
      <c r="B1244" s="3" t="s">
        <v>388</v>
      </c>
      <c r="C1244" s="3">
        <v>0</v>
      </c>
    </row>
    <row r="1245" spans="2:3" hidden="1">
      <c r="B1245" s="3" t="s">
        <v>389</v>
      </c>
      <c r="C1245" s="3">
        <v>0</v>
      </c>
    </row>
    <row r="1246" spans="2:3" hidden="1">
      <c r="B1246" s="3" t="s">
        <v>390</v>
      </c>
      <c r="C1246" s="3">
        <v>0</v>
      </c>
    </row>
    <row r="1247" spans="2:3"/>
    <row r="1248" spans="2:3"/>
    <row r="1249"/>
    <row r="1250"/>
    <row r="1251"/>
    <row r="1252"/>
    <row r="1253"/>
    <row r="1254"/>
    <row r="1255"/>
  </sheetData>
  <sheetProtection sheet="1" objects="1" scenarios="1"/>
  <protectedRanges>
    <protectedRange sqref="F1 C7:E7 F8:F9 F25:F26 F32" name="Grey cells"/>
  </protectedRanges>
  <mergeCells count="3">
    <mergeCell ref="B3:F3"/>
    <mergeCell ref="B95:I95"/>
    <mergeCell ref="A96:A103"/>
  </mergeCells>
  <conditionalFormatting sqref="B86:C86">
    <cfRule type="expression" dxfId="11" priority="3" stopIfTrue="1">
      <formula>MID($B86,1,4)="Rent"</formula>
    </cfRule>
  </conditionalFormatting>
  <conditionalFormatting sqref="C12:D17 C19:D33 C18">
    <cfRule type="expression" dxfId="10" priority="2">
      <formula>$F$1="yes"</formula>
    </cfRule>
  </conditionalFormatting>
  <conditionalFormatting sqref="D18">
    <cfRule type="expression" dxfId="9" priority="1">
      <formula>$F$1="yes"</formula>
    </cfRule>
  </conditionalFormatting>
  <dataValidations disablePrompts="1" count="1">
    <dataValidation type="list" allowBlank="1" showInputMessage="1" showErrorMessage="1" sqref="F1" xr:uid="{711A83CC-E1A9-46BD-9897-6F428D44AC18}">
      <formula1>"Yes, No"</formula1>
    </dataValidation>
  </dataValidations>
  <pageMargins left="0.7" right="0.7" top="0.75" bottom="0.75" header="0.3" footer="0.3"/>
  <pageSetup scale="85" orientation="portrait" r:id="rId1"/>
  <headerFooter>
    <oddFooter>&amp;C&amp;"Verdana,Regular"&amp;8The Crop Budget Generator is a product of the Food and Agricultural Policy Research Institute at the University of Missouri
www.fapri.missouri.edu</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6F71C-1336-432E-8BC9-F2DDF73EC864}">
  <dimension ref="A1:XFD1244"/>
  <sheetViews>
    <sheetView topLeftCell="A59" workbookViewId="0">
      <selection activeCell="F31" sqref="F31"/>
    </sheetView>
  </sheetViews>
  <sheetFormatPr defaultColWidth="0" defaultRowHeight="16.5" zeroHeight="1"/>
  <cols>
    <col min="1" max="1" width="3.125" style="3" customWidth="1"/>
    <col min="2" max="2" width="43" style="3" customWidth="1"/>
    <col min="3" max="3" width="11.875" style="3" customWidth="1"/>
    <col min="4" max="4" width="10.5" style="3" customWidth="1"/>
    <col min="5" max="5" width="11" style="3" customWidth="1"/>
    <col min="6" max="6" width="12.625" style="3" customWidth="1"/>
    <col min="7" max="7" width="11.75" style="3" customWidth="1"/>
    <col min="8" max="8" width="11.875" style="3" customWidth="1"/>
    <col min="9" max="9" width="9" style="3" customWidth="1"/>
    <col min="10" max="13" width="8" style="3" hidden="1"/>
    <col min="14" max="14" width="38.75" style="3" hidden="1"/>
    <col min="15" max="257" width="8" style="3" hidden="1"/>
    <col min="258" max="258" width="28.125" style="3" hidden="1"/>
    <col min="259" max="259" width="8.125" style="3" hidden="1"/>
    <col min="260" max="260" width="9.125" style="3" hidden="1"/>
    <col min="261" max="261" width="9.75" style="3" hidden="1"/>
    <col min="262" max="262" width="11.125" style="3" hidden="1"/>
    <col min="263" max="263" width="10.375" style="3" hidden="1"/>
    <col min="264" max="264" width="10.5" style="3" hidden="1"/>
    <col min="265" max="513" width="8" style="3" hidden="1"/>
    <col min="514" max="514" width="28.125" style="3" hidden="1"/>
    <col min="515" max="515" width="8.125" style="3" hidden="1"/>
    <col min="516" max="516" width="9.125" style="3" hidden="1"/>
    <col min="517" max="517" width="9.75" style="3" hidden="1"/>
    <col min="518" max="518" width="11.125" style="3" hidden="1"/>
    <col min="519" max="519" width="10.375" style="3" hidden="1"/>
    <col min="520" max="520" width="10.5" style="3" hidden="1"/>
    <col min="521" max="769" width="8" style="3" hidden="1"/>
    <col min="770" max="770" width="28.125" style="3" hidden="1"/>
    <col min="771" max="771" width="8.125" style="3" hidden="1"/>
    <col min="772" max="772" width="9.125" style="3" hidden="1"/>
    <col min="773" max="773" width="9.75" style="3" hidden="1"/>
    <col min="774" max="774" width="11.125" style="3" hidden="1"/>
    <col min="775" max="775" width="10.375" style="3" hidden="1"/>
    <col min="776" max="776" width="10.5" style="3" hidden="1"/>
    <col min="777" max="1025" width="9" style="3" hidden="1"/>
    <col min="1026" max="1026" width="28.125" style="3" hidden="1"/>
    <col min="1027" max="1027" width="8.125" style="3" hidden="1"/>
    <col min="1028" max="1028" width="9.125" style="3" hidden="1"/>
    <col min="1029" max="1029" width="9.75" style="3" hidden="1"/>
    <col min="1030" max="1030" width="11.125" style="3" hidden="1"/>
    <col min="1031" max="1031" width="10.375" style="3" hidden="1"/>
    <col min="1032" max="1032" width="10.5" style="3" hidden="1"/>
    <col min="1033" max="1281" width="8" style="3" hidden="1"/>
    <col min="1282" max="1282" width="28.125" style="3" hidden="1"/>
    <col min="1283" max="1283" width="8.125" style="3" hidden="1"/>
    <col min="1284" max="1284" width="9.125" style="3" hidden="1"/>
    <col min="1285" max="1285" width="9.75" style="3" hidden="1"/>
    <col min="1286" max="1286" width="11.125" style="3" hidden="1"/>
    <col min="1287" max="1287" width="10.375" style="3" hidden="1"/>
    <col min="1288" max="1288" width="10.5" style="3" hidden="1"/>
    <col min="1289" max="1537" width="8" style="3" hidden="1"/>
    <col min="1538" max="1538" width="28.125" style="3" hidden="1"/>
    <col min="1539" max="1539" width="8.125" style="3" hidden="1"/>
    <col min="1540" max="1540" width="9.125" style="3" hidden="1"/>
    <col min="1541" max="1541" width="9.75" style="3" hidden="1"/>
    <col min="1542" max="1542" width="11.125" style="3" hidden="1"/>
    <col min="1543" max="1543" width="10.375" style="3" hidden="1"/>
    <col min="1544" max="1544" width="10.5" style="3" hidden="1"/>
    <col min="1545" max="1793" width="8" style="3" hidden="1"/>
    <col min="1794" max="1794" width="28.125" style="3" hidden="1"/>
    <col min="1795" max="1795" width="8.125" style="3" hidden="1"/>
    <col min="1796" max="1796" width="9.125" style="3" hidden="1"/>
    <col min="1797" max="1797" width="9.75" style="3" hidden="1"/>
    <col min="1798" max="1798" width="11.125" style="3" hidden="1"/>
    <col min="1799" max="1799" width="10.375" style="3" hidden="1"/>
    <col min="1800" max="1800" width="10.5" style="3" hidden="1"/>
    <col min="1801" max="2049" width="9" style="3" hidden="1"/>
    <col min="2050" max="2050" width="28.125" style="3" hidden="1"/>
    <col min="2051" max="2051" width="8.125" style="3" hidden="1"/>
    <col min="2052" max="2052" width="9.125" style="3" hidden="1"/>
    <col min="2053" max="2053" width="9.75" style="3" hidden="1"/>
    <col min="2054" max="2054" width="11.125" style="3" hidden="1"/>
    <col min="2055" max="2055" width="10.375" style="3" hidden="1"/>
    <col min="2056" max="2056" width="10.5" style="3" hidden="1"/>
    <col min="2057" max="2305" width="8" style="3" hidden="1"/>
    <col min="2306" max="2306" width="28.125" style="3" hidden="1"/>
    <col min="2307" max="2307" width="8.125" style="3" hidden="1"/>
    <col min="2308" max="2308" width="9.125" style="3" hidden="1"/>
    <col min="2309" max="2309" width="9.75" style="3" hidden="1"/>
    <col min="2310" max="2310" width="11.125" style="3" hidden="1"/>
    <col min="2311" max="2311" width="10.375" style="3" hidden="1"/>
    <col min="2312" max="2312" width="10.5" style="3" hidden="1"/>
    <col min="2313" max="2561" width="8" style="3" hidden="1"/>
    <col min="2562" max="2562" width="28.125" style="3" hidden="1"/>
    <col min="2563" max="2563" width="8.125" style="3" hidden="1"/>
    <col min="2564" max="2564" width="9.125" style="3" hidden="1"/>
    <col min="2565" max="2565" width="9.75" style="3" hidden="1"/>
    <col min="2566" max="2566" width="11.125" style="3" hidden="1"/>
    <col min="2567" max="2567" width="10.375" style="3" hidden="1"/>
    <col min="2568" max="2568" width="10.5" style="3" hidden="1"/>
    <col min="2569" max="2817" width="8" style="3" hidden="1"/>
    <col min="2818" max="2818" width="28.125" style="3" hidden="1"/>
    <col min="2819" max="2819" width="8.125" style="3" hidden="1"/>
    <col min="2820" max="2820" width="9.125" style="3" hidden="1"/>
    <col min="2821" max="2821" width="9.75" style="3" hidden="1"/>
    <col min="2822" max="2822" width="11.125" style="3" hidden="1"/>
    <col min="2823" max="2823" width="10.375" style="3" hidden="1"/>
    <col min="2824" max="2824" width="10.5" style="3" hidden="1"/>
    <col min="2825" max="3073" width="9" style="3" hidden="1"/>
    <col min="3074" max="3074" width="28.125" style="3" hidden="1"/>
    <col min="3075" max="3075" width="8.125" style="3" hidden="1"/>
    <col min="3076" max="3076" width="9.125" style="3" hidden="1"/>
    <col min="3077" max="3077" width="9.75" style="3" hidden="1"/>
    <col min="3078" max="3078" width="11.125" style="3" hidden="1"/>
    <col min="3079" max="3079" width="10.375" style="3" hidden="1"/>
    <col min="3080" max="3080" width="10.5" style="3" hidden="1"/>
    <col min="3081" max="3329" width="8" style="3" hidden="1"/>
    <col min="3330" max="3330" width="28.125" style="3" hidden="1"/>
    <col min="3331" max="3331" width="8.125" style="3" hidden="1"/>
    <col min="3332" max="3332" width="9.125" style="3" hidden="1"/>
    <col min="3333" max="3333" width="9.75" style="3" hidden="1"/>
    <col min="3334" max="3334" width="11.125" style="3" hidden="1"/>
    <col min="3335" max="3335" width="10.375" style="3" hidden="1"/>
    <col min="3336" max="3336" width="10.5" style="3" hidden="1"/>
    <col min="3337" max="3585" width="8" style="3" hidden="1"/>
    <col min="3586" max="3586" width="28.125" style="3" hidden="1"/>
    <col min="3587" max="3587" width="8.125" style="3" hidden="1"/>
    <col min="3588" max="3588" width="9.125" style="3" hidden="1"/>
    <col min="3589" max="3589" width="9.75" style="3" hidden="1"/>
    <col min="3590" max="3590" width="11.125" style="3" hidden="1"/>
    <col min="3591" max="3591" width="10.375" style="3" hidden="1"/>
    <col min="3592" max="3592" width="10.5" style="3" hidden="1"/>
    <col min="3593" max="3841" width="8" style="3" hidden="1"/>
    <col min="3842" max="3842" width="28.125" style="3" hidden="1"/>
    <col min="3843" max="3843" width="8.125" style="3" hidden="1"/>
    <col min="3844" max="3844" width="9.125" style="3" hidden="1"/>
    <col min="3845" max="3845" width="9.75" style="3" hidden="1"/>
    <col min="3846" max="3846" width="11.125" style="3" hidden="1"/>
    <col min="3847" max="3847" width="10.375" style="3" hidden="1"/>
    <col min="3848" max="3848" width="10.5" style="3" hidden="1"/>
    <col min="3849" max="4097" width="9" style="3" hidden="1"/>
    <col min="4098" max="4098" width="28.125" style="3" hidden="1"/>
    <col min="4099" max="4099" width="8.125" style="3" hidden="1"/>
    <col min="4100" max="4100" width="9.125" style="3" hidden="1"/>
    <col min="4101" max="4101" width="9.75" style="3" hidden="1"/>
    <col min="4102" max="4102" width="11.125" style="3" hidden="1"/>
    <col min="4103" max="4103" width="10.375" style="3" hidden="1"/>
    <col min="4104" max="4104" width="10.5" style="3" hidden="1"/>
    <col min="4105" max="4353" width="8" style="3" hidden="1"/>
    <col min="4354" max="4354" width="28.125" style="3" hidden="1"/>
    <col min="4355" max="4355" width="8.125" style="3" hidden="1"/>
    <col min="4356" max="4356" width="9.125" style="3" hidden="1"/>
    <col min="4357" max="4357" width="9.75" style="3" hidden="1"/>
    <col min="4358" max="4358" width="11.125" style="3" hidden="1"/>
    <col min="4359" max="4359" width="10.375" style="3" hidden="1"/>
    <col min="4360" max="4360" width="10.5" style="3" hidden="1"/>
    <col min="4361" max="4609" width="8" style="3" hidden="1"/>
    <col min="4610" max="4610" width="28.125" style="3" hidden="1"/>
    <col min="4611" max="4611" width="8.125" style="3" hidden="1"/>
    <col min="4612" max="4612" width="9.125" style="3" hidden="1"/>
    <col min="4613" max="4613" width="9.75" style="3" hidden="1"/>
    <col min="4614" max="4614" width="11.125" style="3" hidden="1"/>
    <col min="4615" max="4615" width="10.375" style="3" hidden="1"/>
    <col min="4616" max="4616" width="10.5" style="3" hidden="1"/>
    <col min="4617" max="4865" width="8" style="3" hidden="1"/>
    <col min="4866" max="4866" width="28.125" style="3" hidden="1"/>
    <col min="4867" max="4867" width="8.125" style="3" hidden="1"/>
    <col min="4868" max="4868" width="9.125" style="3" hidden="1"/>
    <col min="4869" max="4869" width="9.75" style="3" hidden="1"/>
    <col min="4870" max="4870" width="11.125" style="3" hidden="1"/>
    <col min="4871" max="4871" width="10.375" style="3" hidden="1"/>
    <col min="4872" max="4872" width="10.5" style="3" hidden="1"/>
    <col min="4873" max="5121" width="9" style="3" hidden="1"/>
    <col min="5122" max="5122" width="28.125" style="3" hidden="1"/>
    <col min="5123" max="5123" width="8.125" style="3" hidden="1"/>
    <col min="5124" max="5124" width="9.125" style="3" hidden="1"/>
    <col min="5125" max="5125" width="9.75" style="3" hidden="1"/>
    <col min="5126" max="5126" width="11.125" style="3" hidden="1"/>
    <col min="5127" max="5127" width="10.375" style="3" hidden="1"/>
    <col min="5128" max="5128" width="10.5" style="3" hidden="1"/>
    <col min="5129" max="5377" width="8" style="3" hidden="1"/>
    <col min="5378" max="5378" width="28.125" style="3" hidden="1"/>
    <col min="5379" max="5379" width="8.125" style="3" hidden="1"/>
    <col min="5380" max="5380" width="9.125" style="3" hidden="1"/>
    <col min="5381" max="5381" width="9.75" style="3" hidden="1"/>
    <col min="5382" max="5382" width="11.125" style="3" hidden="1"/>
    <col min="5383" max="5383" width="10.375" style="3" hidden="1"/>
    <col min="5384" max="5384" width="10.5" style="3" hidden="1"/>
    <col min="5385" max="5633" width="8" style="3" hidden="1"/>
    <col min="5634" max="5634" width="28.125" style="3" hidden="1"/>
    <col min="5635" max="5635" width="8.125" style="3" hidden="1"/>
    <col min="5636" max="5636" width="9.125" style="3" hidden="1"/>
    <col min="5637" max="5637" width="9.75" style="3" hidden="1"/>
    <col min="5638" max="5638" width="11.125" style="3" hidden="1"/>
    <col min="5639" max="5639" width="10.375" style="3" hidden="1"/>
    <col min="5640" max="5640" width="10.5" style="3" hidden="1"/>
    <col min="5641" max="5889" width="8" style="3" hidden="1"/>
    <col min="5890" max="5890" width="28.125" style="3" hidden="1"/>
    <col min="5891" max="5891" width="8.125" style="3" hidden="1"/>
    <col min="5892" max="5892" width="9.125" style="3" hidden="1"/>
    <col min="5893" max="5893" width="9.75" style="3" hidden="1"/>
    <col min="5894" max="5894" width="11.125" style="3" hidden="1"/>
    <col min="5895" max="5895" width="10.375" style="3" hidden="1"/>
    <col min="5896" max="5896" width="10.5" style="3" hidden="1"/>
    <col min="5897" max="6145" width="9" style="3" hidden="1"/>
    <col min="6146" max="6146" width="28.125" style="3" hidden="1"/>
    <col min="6147" max="6147" width="8.125" style="3" hidden="1"/>
    <col min="6148" max="6148" width="9.125" style="3" hidden="1"/>
    <col min="6149" max="6149" width="9.75" style="3" hidden="1"/>
    <col min="6150" max="6150" width="11.125" style="3" hidden="1"/>
    <col min="6151" max="6151" width="10.375" style="3" hidden="1"/>
    <col min="6152" max="6152" width="10.5" style="3" hidden="1"/>
    <col min="6153" max="6401" width="8" style="3" hidden="1"/>
    <col min="6402" max="6402" width="28.125" style="3" hidden="1"/>
    <col min="6403" max="6403" width="8.125" style="3" hidden="1"/>
    <col min="6404" max="6404" width="9.125" style="3" hidden="1"/>
    <col min="6405" max="6405" width="9.75" style="3" hidden="1"/>
    <col min="6406" max="6406" width="11.125" style="3" hidden="1"/>
    <col min="6407" max="6407" width="10.375" style="3" hidden="1"/>
    <col min="6408" max="6408" width="10.5" style="3" hidden="1"/>
    <col min="6409" max="6657" width="8" style="3" hidden="1"/>
    <col min="6658" max="6658" width="28.125" style="3" hidden="1"/>
    <col min="6659" max="6659" width="8.125" style="3" hidden="1"/>
    <col min="6660" max="6660" width="9.125" style="3" hidden="1"/>
    <col min="6661" max="6661" width="9.75" style="3" hidden="1"/>
    <col min="6662" max="6662" width="11.125" style="3" hidden="1"/>
    <col min="6663" max="6663" width="10.375" style="3" hidden="1"/>
    <col min="6664" max="6664" width="10.5" style="3" hidden="1"/>
    <col min="6665" max="6913" width="8" style="3" hidden="1"/>
    <col min="6914" max="6914" width="28.125" style="3" hidden="1"/>
    <col min="6915" max="6915" width="8.125" style="3" hidden="1"/>
    <col min="6916" max="6916" width="9.125" style="3" hidden="1"/>
    <col min="6917" max="6917" width="9.75" style="3" hidden="1"/>
    <col min="6918" max="6918" width="11.125" style="3" hidden="1"/>
    <col min="6919" max="6919" width="10.375" style="3" hidden="1"/>
    <col min="6920" max="6920" width="10.5" style="3" hidden="1"/>
    <col min="6921" max="7169" width="9" style="3" hidden="1"/>
    <col min="7170" max="7170" width="28.125" style="3" hidden="1"/>
    <col min="7171" max="7171" width="8.125" style="3" hidden="1"/>
    <col min="7172" max="7172" width="9.125" style="3" hidden="1"/>
    <col min="7173" max="7173" width="9.75" style="3" hidden="1"/>
    <col min="7174" max="7174" width="11.125" style="3" hidden="1"/>
    <col min="7175" max="7175" width="10.375" style="3" hidden="1"/>
    <col min="7176" max="7176" width="10.5" style="3" hidden="1"/>
    <col min="7177" max="7425" width="8" style="3" hidden="1"/>
    <col min="7426" max="7426" width="28.125" style="3" hidden="1"/>
    <col min="7427" max="7427" width="8.125" style="3" hidden="1"/>
    <col min="7428" max="7428" width="9.125" style="3" hidden="1"/>
    <col min="7429" max="7429" width="9.75" style="3" hidden="1"/>
    <col min="7430" max="7430" width="11.125" style="3" hidden="1"/>
    <col min="7431" max="7431" width="10.375" style="3" hidden="1"/>
    <col min="7432" max="7432" width="10.5" style="3" hidden="1"/>
    <col min="7433" max="7681" width="8" style="3" hidden="1"/>
    <col min="7682" max="7682" width="28.125" style="3" hidden="1"/>
    <col min="7683" max="7683" width="8.125" style="3" hidden="1"/>
    <col min="7684" max="7684" width="9.125" style="3" hidden="1"/>
    <col min="7685" max="7685" width="9.75" style="3" hidden="1"/>
    <col min="7686" max="7686" width="11.125" style="3" hidden="1"/>
    <col min="7687" max="7687" width="10.375" style="3" hidden="1"/>
    <col min="7688" max="7688" width="10.5" style="3" hidden="1"/>
    <col min="7689" max="7937" width="8" style="3" hidden="1"/>
    <col min="7938" max="7938" width="28.125" style="3" hidden="1"/>
    <col min="7939" max="7939" width="8.125" style="3" hidden="1"/>
    <col min="7940" max="7940" width="9.125" style="3" hidden="1"/>
    <col min="7941" max="7941" width="9.75" style="3" hidden="1"/>
    <col min="7942" max="7942" width="11.125" style="3" hidden="1"/>
    <col min="7943" max="7943" width="10.375" style="3" hidden="1"/>
    <col min="7944" max="7944" width="10.5" style="3" hidden="1"/>
    <col min="7945" max="8193" width="9" style="3" hidden="1"/>
    <col min="8194" max="8194" width="28.125" style="3" hidden="1"/>
    <col min="8195" max="8195" width="8.125" style="3" hidden="1"/>
    <col min="8196" max="8196" width="9.125" style="3" hidden="1"/>
    <col min="8197" max="8197" width="9.75" style="3" hidden="1"/>
    <col min="8198" max="8198" width="11.125" style="3" hidden="1"/>
    <col min="8199" max="8199" width="10.375" style="3" hidden="1"/>
    <col min="8200" max="8200" width="10.5" style="3" hidden="1"/>
    <col min="8201" max="8449" width="8" style="3" hidden="1"/>
    <col min="8450" max="8450" width="28.125" style="3" hidden="1"/>
    <col min="8451" max="8451" width="8.125" style="3" hidden="1"/>
    <col min="8452" max="8452" width="9.125" style="3" hidden="1"/>
    <col min="8453" max="8453" width="9.75" style="3" hidden="1"/>
    <col min="8454" max="8454" width="11.125" style="3" hidden="1"/>
    <col min="8455" max="8455" width="10.375" style="3" hidden="1"/>
    <col min="8456" max="8456" width="10.5" style="3" hidden="1"/>
    <col min="8457" max="8705" width="8" style="3" hidden="1"/>
    <col min="8706" max="8706" width="28.125" style="3" hidden="1"/>
    <col min="8707" max="8707" width="8.125" style="3" hidden="1"/>
    <col min="8708" max="8708" width="9.125" style="3" hidden="1"/>
    <col min="8709" max="8709" width="9.75" style="3" hidden="1"/>
    <col min="8710" max="8710" width="11.125" style="3" hidden="1"/>
    <col min="8711" max="8711" width="10.375" style="3" hidden="1"/>
    <col min="8712" max="8712" width="10.5" style="3" hidden="1"/>
    <col min="8713" max="8961" width="8" style="3" hidden="1"/>
    <col min="8962" max="8962" width="28.125" style="3" hidden="1"/>
    <col min="8963" max="8963" width="8.125" style="3" hidden="1"/>
    <col min="8964" max="8964" width="9.125" style="3" hidden="1"/>
    <col min="8965" max="8965" width="9.75" style="3" hidden="1"/>
    <col min="8966" max="8966" width="11.125" style="3" hidden="1"/>
    <col min="8967" max="8967" width="10.375" style="3" hidden="1"/>
    <col min="8968" max="8968" width="10.5" style="3" hidden="1"/>
    <col min="8969" max="9217" width="9" style="3" hidden="1"/>
    <col min="9218" max="9218" width="28.125" style="3" hidden="1"/>
    <col min="9219" max="9219" width="8.125" style="3" hidden="1"/>
    <col min="9220" max="9220" width="9.125" style="3" hidden="1"/>
    <col min="9221" max="9221" width="9.75" style="3" hidden="1"/>
    <col min="9222" max="9222" width="11.125" style="3" hidden="1"/>
    <col min="9223" max="9223" width="10.375" style="3" hidden="1"/>
    <col min="9224" max="9224" width="10.5" style="3" hidden="1"/>
    <col min="9225" max="9473" width="8" style="3" hidden="1"/>
    <col min="9474" max="9474" width="28.125" style="3" hidden="1"/>
    <col min="9475" max="9475" width="8.125" style="3" hidden="1"/>
    <col min="9476" max="9476" width="9.125" style="3" hidden="1"/>
    <col min="9477" max="9477" width="9.75" style="3" hidden="1"/>
    <col min="9478" max="9478" width="11.125" style="3" hidden="1"/>
    <col min="9479" max="9479" width="10.375" style="3" hidden="1"/>
    <col min="9480" max="9480" width="10.5" style="3" hidden="1"/>
    <col min="9481" max="9729" width="8" style="3" hidden="1"/>
    <col min="9730" max="9730" width="28.125" style="3" hidden="1"/>
    <col min="9731" max="9731" width="8.125" style="3" hidden="1"/>
    <col min="9732" max="9732" width="9.125" style="3" hidden="1"/>
    <col min="9733" max="9733" width="9.75" style="3" hidden="1"/>
    <col min="9734" max="9734" width="11.125" style="3" hidden="1"/>
    <col min="9735" max="9735" width="10.375" style="3" hidden="1"/>
    <col min="9736" max="9736" width="10.5" style="3" hidden="1"/>
    <col min="9737" max="9985" width="8" style="3" hidden="1"/>
    <col min="9986" max="9986" width="28.125" style="3" hidden="1"/>
    <col min="9987" max="9987" width="8.125" style="3" hidden="1"/>
    <col min="9988" max="9988" width="9.125" style="3" hidden="1"/>
    <col min="9989" max="9989" width="9.75" style="3" hidden="1"/>
    <col min="9990" max="9990" width="11.125" style="3" hidden="1"/>
    <col min="9991" max="9991" width="10.375" style="3" hidden="1"/>
    <col min="9992" max="9992" width="10.5" style="3" hidden="1"/>
    <col min="9993" max="10241" width="9" style="3" hidden="1"/>
    <col min="10242" max="10242" width="28.125" style="3" hidden="1"/>
    <col min="10243" max="10243" width="8.125" style="3" hidden="1"/>
    <col min="10244" max="10244" width="9.125" style="3" hidden="1"/>
    <col min="10245" max="10245" width="9.75" style="3" hidden="1"/>
    <col min="10246" max="10246" width="11.125" style="3" hidden="1"/>
    <col min="10247" max="10247" width="10.375" style="3" hidden="1"/>
    <col min="10248" max="10248" width="10.5" style="3" hidden="1"/>
    <col min="10249" max="10497" width="8" style="3" hidden="1"/>
    <col min="10498" max="10498" width="28.125" style="3" hidden="1"/>
    <col min="10499" max="10499" width="8.125" style="3" hidden="1"/>
    <col min="10500" max="10500" width="9.125" style="3" hidden="1"/>
    <col min="10501" max="10501" width="9.75" style="3" hidden="1"/>
    <col min="10502" max="10502" width="11.125" style="3" hidden="1"/>
    <col min="10503" max="10503" width="10.375" style="3" hidden="1"/>
    <col min="10504" max="10504" width="10.5" style="3" hidden="1"/>
    <col min="10505" max="10753" width="8" style="3" hidden="1"/>
    <col min="10754" max="10754" width="28.125" style="3" hidden="1"/>
    <col min="10755" max="10755" width="8.125" style="3" hidden="1"/>
    <col min="10756" max="10756" width="9.125" style="3" hidden="1"/>
    <col min="10757" max="10757" width="9.75" style="3" hidden="1"/>
    <col min="10758" max="10758" width="11.125" style="3" hidden="1"/>
    <col min="10759" max="10759" width="10.375" style="3" hidden="1"/>
    <col min="10760" max="10760" width="10.5" style="3" hidden="1"/>
    <col min="10761" max="11009" width="8" style="3" hidden="1"/>
    <col min="11010" max="11010" width="28.125" style="3" hidden="1"/>
    <col min="11011" max="11011" width="8.125" style="3" hidden="1"/>
    <col min="11012" max="11012" width="9.125" style="3" hidden="1"/>
    <col min="11013" max="11013" width="9.75" style="3" hidden="1"/>
    <col min="11014" max="11014" width="11.125" style="3" hidden="1"/>
    <col min="11015" max="11015" width="10.375" style="3" hidden="1"/>
    <col min="11016" max="11016" width="10.5" style="3" hidden="1"/>
    <col min="11017" max="11265" width="9" style="3" hidden="1"/>
    <col min="11266" max="11266" width="28.125" style="3" hidden="1"/>
    <col min="11267" max="11267" width="8.125" style="3" hidden="1"/>
    <col min="11268" max="11268" width="9.125" style="3" hidden="1"/>
    <col min="11269" max="11269" width="9.75" style="3" hidden="1"/>
    <col min="11270" max="11270" width="11.125" style="3" hidden="1"/>
    <col min="11271" max="11271" width="10.375" style="3" hidden="1"/>
    <col min="11272" max="11272" width="10.5" style="3" hidden="1"/>
    <col min="11273" max="11521" width="8" style="3" hidden="1"/>
    <col min="11522" max="11522" width="28.125" style="3" hidden="1"/>
    <col min="11523" max="11523" width="8.125" style="3" hidden="1"/>
    <col min="11524" max="11524" width="9.125" style="3" hidden="1"/>
    <col min="11525" max="11525" width="9.75" style="3" hidden="1"/>
    <col min="11526" max="11526" width="11.125" style="3" hidden="1"/>
    <col min="11527" max="11527" width="10.375" style="3" hidden="1"/>
    <col min="11528" max="11528" width="10.5" style="3" hidden="1"/>
    <col min="11529" max="11777" width="8" style="3" hidden="1"/>
    <col min="11778" max="11778" width="28.125" style="3" hidden="1"/>
    <col min="11779" max="11779" width="8.125" style="3" hidden="1"/>
    <col min="11780" max="11780" width="9.125" style="3" hidden="1"/>
    <col min="11781" max="11781" width="9.75" style="3" hidden="1"/>
    <col min="11782" max="11782" width="11.125" style="3" hidden="1"/>
    <col min="11783" max="11783" width="10.375" style="3" hidden="1"/>
    <col min="11784" max="11784" width="10.5" style="3" hidden="1"/>
    <col min="11785" max="12033" width="8" style="3" hidden="1"/>
    <col min="12034" max="12034" width="28.125" style="3" hidden="1"/>
    <col min="12035" max="12035" width="8.125" style="3" hidden="1"/>
    <col min="12036" max="12036" width="9.125" style="3" hidden="1"/>
    <col min="12037" max="12037" width="9.75" style="3" hidden="1"/>
    <col min="12038" max="12038" width="11.125" style="3" hidden="1"/>
    <col min="12039" max="12039" width="10.375" style="3" hidden="1"/>
    <col min="12040" max="12040" width="10.5" style="3" hidden="1"/>
    <col min="12041" max="12289" width="9" style="3" hidden="1"/>
    <col min="12290" max="12290" width="28.125" style="3" hidden="1"/>
    <col min="12291" max="12291" width="8.125" style="3" hidden="1"/>
    <col min="12292" max="12292" width="9.125" style="3" hidden="1"/>
    <col min="12293" max="12293" width="9.75" style="3" hidden="1"/>
    <col min="12294" max="12294" width="11.125" style="3" hidden="1"/>
    <col min="12295" max="12295" width="10.375" style="3" hidden="1"/>
    <col min="12296" max="12296" width="10.5" style="3" hidden="1"/>
    <col min="12297" max="12545" width="8" style="3" hidden="1"/>
    <col min="12546" max="12546" width="28.125" style="3" hidden="1"/>
    <col min="12547" max="12547" width="8.125" style="3" hidden="1"/>
    <col min="12548" max="12548" width="9.125" style="3" hidden="1"/>
    <col min="12549" max="12549" width="9.75" style="3" hidden="1"/>
    <col min="12550" max="12550" width="11.125" style="3" hidden="1"/>
    <col min="12551" max="12551" width="10.375" style="3" hidden="1"/>
    <col min="12552" max="12552" width="10.5" style="3" hidden="1"/>
    <col min="12553" max="12801" width="8" style="3" hidden="1"/>
    <col min="12802" max="12802" width="28.125" style="3" hidden="1"/>
    <col min="12803" max="12803" width="8.125" style="3" hidden="1"/>
    <col min="12804" max="12804" width="9.125" style="3" hidden="1"/>
    <col min="12805" max="12805" width="9.75" style="3" hidden="1"/>
    <col min="12806" max="12806" width="11.125" style="3" hidden="1"/>
    <col min="12807" max="12807" width="10.375" style="3" hidden="1"/>
    <col min="12808" max="12808" width="10.5" style="3" hidden="1"/>
    <col min="12809" max="13057" width="8" style="3" hidden="1"/>
    <col min="13058" max="13058" width="28.125" style="3" hidden="1"/>
    <col min="13059" max="13059" width="8.125" style="3" hidden="1"/>
    <col min="13060" max="13060" width="9.125" style="3" hidden="1"/>
    <col min="13061" max="13061" width="9.75" style="3" hidden="1"/>
    <col min="13062" max="13062" width="11.125" style="3" hidden="1"/>
    <col min="13063" max="13063" width="10.375" style="3" hidden="1"/>
    <col min="13064" max="13064" width="10.5" style="3" hidden="1"/>
    <col min="13065" max="13313" width="9" style="3" hidden="1"/>
    <col min="13314" max="13314" width="28.125" style="3" hidden="1"/>
    <col min="13315" max="13315" width="8.125" style="3" hidden="1"/>
    <col min="13316" max="13316" width="9.125" style="3" hidden="1"/>
    <col min="13317" max="13317" width="9.75" style="3" hidden="1"/>
    <col min="13318" max="13318" width="11.125" style="3" hidden="1"/>
    <col min="13319" max="13319" width="10.375" style="3" hidden="1"/>
    <col min="13320" max="13320" width="10.5" style="3" hidden="1"/>
    <col min="13321" max="13569" width="8" style="3" hidden="1"/>
    <col min="13570" max="13570" width="28.125" style="3" hidden="1"/>
    <col min="13571" max="13571" width="8.125" style="3" hidden="1"/>
    <col min="13572" max="13572" width="9.125" style="3" hidden="1"/>
    <col min="13573" max="13573" width="9.75" style="3" hidden="1"/>
    <col min="13574" max="13574" width="11.125" style="3" hidden="1"/>
    <col min="13575" max="13575" width="10.375" style="3" hidden="1"/>
    <col min="13576" max="13576" width="10.5" style="3" hidden="1"/>
    <col min="13577" max="13825" width="8" style="3" hidden="1"/>
    <col min="13826" max="13826" width="28.125" style="3" hidden="1"/>
    <col min="13827" max="13827" width="8.125" style="3" hidden="1"/>
    <col min="13828" max="13828" width="9.125" style="3" hidden="1"/>
    <col min="13829" max="13829" width="9.75" style="3" hidden="1"/>
    <col min="13830" max="13830" width="11.125" style="3" hidden="1"/>
    <col min="13831" max="13831" width="10.375" style="3" hidden="1"/>
    <col min="13832" max="13832" width="10.5" style="3" hidden="1"/>
    <col min="13833" max="14081" width="8" style="3" hidden="1"/>
    <col min="14082" max="14082" width="28.125" style="3" hidden="1"/>
    <col min="14083" max="14083" width="8.125" style="3" hidden="1"/>
    <col min="14084" max="14084" width="9.125" style="3" hidden="1"/>
    <col min="14085" max="14085" width="9.75" style="3" hidden="1"/>
    <col min="14086" max="14086" width="11.125" style="3" hidden="1"/>
    <col min="14087" max="14087" width="10.375" style="3" hidden="1"/>
    <col min="14088" max="14088" width="10.5" style="3" hidden="1"/>
    <col min="14089" max="14337" width="9" style="3" hidden="1"/>
    <col min="14338" max="14338" width="28.125" style="3" hidden="1"/>
    <col min="14339" max="14339" width="8.125" style="3" hidden="1"/>
    <col min="14340" max="14340" width="9.125" style="3" hidden="1"/>
    <col min="14341" max="14341" width="9.75" style="3" hidden="1"/>
    <col min="14342" max="14342" width="11.125" style="3" hidden="1"/>
    <col min="14343" max="14343" width="10.375" style="3" hidden="1"/>
    <col min="14344" max="14344" width="10.5" style="3" hidden="1"/>
    <col min="14345" max="14593" width="8" style="3" hidden="1"/>
    <col min="14594" max="14594" width="28.125" style="3" hidden="1"/>
    <col min="14595" max="14595" width="8.125" style="3" hidden="1"/>
    <col min="14596" max="14596" width="9.125" style="3" hidden="1"/>
    <col min="14597" max="14597" width="9.75" style="3" hidden="1"/>
    <col min="14598" max="14598" width="11.125" style="3" hidden="1"/>
    <col min="14599" max="14599" width="10.375" style="3" hidden="1"/>
    <col min="14600" max="14600" width="10.5" style="3" hidden="1"/>
    <col min="14601" max="14849" width="8" style="3" hidden="1"/>
    <col min="14850" max="14850" width="28.125" style="3" hidden="1"/>
    <col min="14851" max="14851" width="8.125" style="3" hidden="1"/>
    <col min="14852" max="14852" width="9.125" style="3" hidden="1"/>
    <col min="14853" max="14853" width="9.75" style="3" hidden="1"/>
    <col min="14854" max="14854" width="11.125" style="3" hidden="1"/>
    <col min="14855" max="14855" width="10.375" style="3" hidden="1"/>
    <col min="14856" max="14856" width="10.5" style="3" hidden="1"/>
    <col min="14857" max="15105" width="8" style="3" hidden="1"/>
    <col min="15106" max="15106" width="28.125" style="3" hidden="1"/>
    <col min="15107" max="15107" width="8.125" style="3" hidden="1"/>
    <col min="15108" max="15108" width="9.125" style="3" hidden="1"/>
    <col min="15109" max="15109" width="9.75" style="3" hidden="1"/>
    <col min="15110" max="15110" width="11.125" style="3" hidden="1"/>
    <col min="15111" max="15111" width="10.375" style="3" hidden="1"/>
    <col min="15112" max="15112" width="10.5" style="3" hidden="1"/>
    <col min="15113" max="15361" width="9" style="3" hidden="1"/>
    <col min="15362" max="15362" width="28.125" style="3" hidden="1"/>
    <col min="15363" max="15363" width="8.125" style="3" hidden="1"/>
    <col min="15364" max="15364" width="9.125" style="3" hidden="1"/>
    <col min="15365" max="15365" width="9.75" style="3" hidden="1"/>
    <col min="15366" max="15366" width="11.125" style="3" hidden="1"/>
    <col min="15367" max="15367" width="10.375" style="3" hidden="1"/>
    <col min="15368" max="15368" width="10.5" style="3" hidden="1"/>
    <col min="15369" max="15617" width="8" style="3" hidden="1"/>
    <col min="15618" max="15618" width="28.125" style="3" hidden="1"/>
    <col min="15619" max="15619" width="8.125" style="3" hidden="1"/>
    <col min="15620" max="15620" width="9.125" style="3" hidden="1"/>
    <col min="15621" max="15621" width="9.75" style="3" hidden="1"/>
    <col min="15622" max="15622" width="11.125" style="3" hidden="1"/>
    <col min="15623" max="15623" width="10.375" style="3" hidden="1"/>
    <col min="15624" max="15624" width="10.5" style="3" hidden="1"/>
    <col min="15625" max="15873" width="8" style="3" hidden="1"/>
    <col min="15874" max="15874" width="28.125" style="3" hidden="1"/>
    <col min="15875" max="15875" width="8.125" style="3" hidden="1"/>
    <col min="15876" max="15876" width="9.125" style="3" hidden="1"/>
    <col min="15877" max="15877" width="9.75" style="3" hidden="1"/>
    <col min="15878" max="15878" width="11.125" style="3" hidden="1"/>
    <col min="15879" max="15879" width="10.375" style="3" hidden="1"/>
    <col min="15880" max="15880" width="10.5" style="3" hidden="1"/>
    <col min="15881" max="16129" width="8" style="3" hidden="1"/>
    <col min="16130" max="16130" width="28.125" style="3" hidden="1"/>
    <col min="16131" max="16131" width="8.125" style="3" hidden="1"/>
    <col min="16132" max="16132" width="9.125" style="3" hidden="1"/>
    <col min="16133" max="16133" width="9.75" style="3" hidden="1"/>
    <col min="16134" max="16134" width="11.125" style="3" hidden="1"/>
    <col min="16135" max="16135" width="10.375" style="3" hidden="1"/>
    <col min="16136" max="16136" width="10.5" style="3" hidden="1"/>
    <col min="16137" max="16384" width="9" style="3" hidden="1"/>
  </cols>
  <sheetData>
    <row r="1" spans="2:8">
      <c r="B1" s="3" t="s">
        <v>31</v>
      </c>
      <c r="F1" s="4" t="s">
        <v>32</v>
      </c>
    </row>
    <row r="2" spans="2:8" ht="4.5" customHeight="1" thickBot="1"/>
    <row r="3" spans="2:8" ht="20.25" customHeight="1">
      <c r="B3" s="364" t="s">
        <v>843</v>
      </c>
      <c r="C3" s="365"/>
      <c r="D3" s="365"/>
      <c r="E3" s="365"/>
      <c r="F3" s="366"/>
      <c r="G3" s="19"/>
      <c r="H3" s="35"/>
    </row>
    <row r="4" spans="2:8" ht="6" customHeight="1">
      <c r="B4" s="5"/>
      <c r="C4" s="11"/>
      <c r="E4" s="11"/>
      <c r="F4" s="16"/>
      <c r="G4" s="19"/>
      <c r="H4" s="19"/>
    </row>
    <row r="5" spans="2:8">
      <c r="B5" s="80" t="s">
        <v>408</v>
      </c>
      <c r="C5" s="81" t="s">
        <v>7</v>
      </c>
      <c r="D5" s="81" t="s">
        <v>12</v>
      </c>
      <c r="E5" s="82" t="s">
        <v>33</v>
      </c>
      <c r="F5" s="37" t="s">
        <v>34</v>
      </c>
      <c r="G5" s="19"/>
      <c r="H5" s="19"/>
    </row>
    <row r="6" spans="2:8">
      <c r="B6" s="8" t="s">
        <v>35</v>
      </c>
      <c r="C6" s="9" t="s">
        <v>36</v>
      </c>
      <c r="D6" s="74">
        <f>'Input quantities'!F5</f>
        <v>35</v>
      </c>
      <c r="E6" s="11">
        <f>'Input quantities'!F7</f>
        <v>9.89</v>
      </c>
      <c r="F6" s="13">
        <f>D6*E6</f>
        <v>346.15000000000003</v>
      </c>
      <c r="G6" s="102" t="s">
        <v>73</v>
      </c>
      <c r="H6" s="102" t="s">
        <v>73</v>
      </c>
    </row>
    <row r="7" spans="2:8">
      <c r="B7" s="8" t="s">
        <v>37</v>
      </c>
      <c r="C7" s="75"/>
      <c r="D7" s="75">
        <v>0</v>
      </c>
      <c r="E7" s="76">
        <v>0</v>
      </c>
      <c r="F7" s="13">
        <f>D7*E7</f>
        <v>0</v>
      </c>
      <c r="G7" s="36"/>
      <c r="H7" s="36"/>
    </row>
    <row r="8" spans="2:8">
      <c r="B8" s="14" t="s">
        <v>38</v>
      </c>
      <c r="C8" s="11"/>
      <c r="D8" s="89"/>
      <c r="E8" s="11"/>
      <c r="F8" s="17">
        <v>15</v>
      </c>
      <c r="G8" s="36"/>
      <c r="H8" s="36"/>
    </row>
    <row r="9" spans="2:8">
      <c r="B9" s="14" t="s">
        <v>39</v>
      </c>
      <c r="C9" s="11"/>
      <c r="D9" s="89"/>
      <c r="E9" s="11"/>
      <c r="F9" s="92">
        <v>0</v>
      </c>
      <c r="G9" s="36"/>
      <c r="H9" s="36"/>
    </row>
    <row r="10" spans="2:8">
      <c r="B10" s="86" t="s">
        <v>413</v>
      </c>
      <c r="C10" s="6"/>
      <c r="D10" s="20"/>
      <c r="E10" s="20"/>
      <c r="F10" s="87">
        <f>SUM(F6:F9)</f>
        <v>361.15000000000003</v>
      </c>
      <c r="G10" s="11"/>
      <c r="H10" s="11"/>
    </row>
    <row r="11" spans="2:8">
      <c r="B11" s="10"/>
      <c r="C11" s="11"/>
      <c r="D11" s="12"/>
      <c r="E11" s="11"/>
      <c r="F11" s="13"/>
      <c r="G11" s="11"/>
      <c r="H11" s="11"/>
    </row>
    <row r="12" spans="2:8">
      <c r="B12" s="83" t="s">
        <v>409</v>
      </c>
      <c r="C12" s="93" t="s">
        <v>40</v>
      </c>
      <c r="D12" s="93" t="s">
        <v>33</v>
      </c>
      <c r="E12" s="11"/>
      <c r="F12" s="13"/>
      <c r="G12" s="38"/>
      <c r="H12" s="38"/>
    </row>
    <row r="13" spans="2:8">
      <c r="B13" s="14" t="s">
        <v>23</v>
      </c>
      <c r="C13" s="94">
        <f>'Input quantities'!F11</f>
        <v>160000</v>
      </c>
      <c r="D13" s="78">
        <f>'Input prices'!H15</f>
        <v>60</v>
      </c>
      <c r="F13" s="13">
        <f>D13*C13/'Input quantities'!F10</f>
        <v>68.571428571428569</v>
      </c>
      <c r="G13" s="11"/>
      <c r="H13" s="11"/>
    </row>
    <row r="14" spans="2:8">
      <c r="B14" s="14" t="s">
        <v>41</v>
      </c>
      <c r="C14" s="77"/>
      <c r="D14" s="78"/>
      <c r="E14" s="101"/>
      <c r="F14" s="13">
        <f>SUM(E15:E19)</f>
        <v>37.4</v>
      </c>
      <c r="G14" s="11"/>
      <c r="H14" s="11"/>
    </row>
    <row r="15" spans="2:8">
      <c r="B15" s="15" t="s">
        <v>42</v>
      </c>
      <c r="C15" s="77">
        <f>'Input quantities'!F12</f>
        <v>0</v>
      </c>
      <c r="D15" s="78">
        <f>'Input prices'!D6</f>
        <v>0.6</v>
      </c>
      <c r="E15" s="100">
        <f>C15*D15</f>
        <v>0</v>
      </c>
      <c r="F15" s="13"/>
      <c r="G15" s="11"/>
      <c r="H15" s="11"/>
    </row>
    <row r="16" spans="2:8">
      <c r="B16" s="15" t="s">
        <v>43</v>
      </c>
      <c r="C16" s="77">
        <f>'Input quantities'!F14</f>
        <v>30</v>
      </c>
      <c r="D16" s="78">
        <f>IF('Input prices'!$H8&gt;0,'Input prices'!$H8,'Input prices'!$D8)</f>
        <v>0.55000000000000004</v>
      </c>
      <c r="E16" s="100">
        <f>C16*D16</f>
        <v>16.5</v>
      </c>
      <c r="F16" s="13"/>
      <c r="G16" s="11"/>
      <c r="H16" s="11"/>
    </row>
    <row r="17" spans="2:8">
      <c r="B17" s="15" t="s">
        <v>15</v>
      </c>
      <c r="C17" s="77">
        <f>'Input quantities'!F15</f>
        <v>55</v>
      </c>
      <c r="D17" s="78">
        <f>IF('Input prices'!$H9&gt;0,'Input prices'!$H9,'Input prices'!$D9)</f>
        <v>0.38</v>
      </c>
      <c r="E17" s="100">
        <f>C17*D17</f>
        <v>20.9</v>
      </c>
      <c r="F17" s="13"/>
      <c r="G17" s="11"/>
      <c r="H17" s="11"/>
    </row>
    <row r="18" spans="2:8">
      <c r="B18" s="15" t="s">
        <v>780</v>
      </c>
      <c r="C18" s="77">
        <f>SUM('Input quantities'!F16:F19)</f>
        <v>0</v>
      </c>
      <c r="D18" s="78">
        <f>IF(C18=0,0,SUMPRODUCT('Input prices'!$D$10:$D$13,'Input quantities'!F$16:F$19)/SUM('Input quantities'!F$16:F$19))</f>
        <v>0</v>
      </c>
      <c r="E18" s="100">
        <f>D18*C18</f>
        <v>0</v>
      </c>
      <c r="F18" s="13"/>
      <c r="G18" s="11"/>
      <c r="H18" s="11"/>
    </row>
    <row r="19" spans="2:8">
      <c r="B19" s="15" t="s">
        <v>16</v>
      </c>
      <c r="C19" s="77">
        <f>'Input quantities'!F20</f>
        <v>0</v>
      </c>
      <c r="D19" s="78">
        <f>IF('Input prices'!$H14&gt;0,'Input prices'!$H14,'Input prices'!$D14)</f>
        <v>30</v>
      </c>
      <c r="E19" s="100">
        <f>C19*D19</f>
        <v>0</v>
      </c>
      <c r="F19" s="16"/>
      <c r="G19" s="11"/>
      <c r="H19" s="11"/>
    </row>
    <row r="20" spans="2:8">
      <c r="B20" s="14" t="s">
        <v>44</v>
      </c>
      <c r="C20" s="77"/>
      <c r="D20" s="78"/>
      <c r="E20" s="100"/>
      <c r="F20" s="13">
        <f>E21+E22+E23</f>
        <v>84</v>
      </c>
      <c r="G20" s="11"/>
      <c r="H20" s="11"/>
    </row>
    <row r="21" spans="2:8">
      <c r="B21" s="15" t="s">
        <v>25</v>
      </c>
      <c r="C21" s="77">
        <f>'Input quantities'!F21</f>
        <v>2</v>
      </c>
      <c r="D21" s="78">
        <f>'Input prices'!H16</f>
        <v>42</v>
      </c>
      <c r="E21" s="100">
        <f>C21*D21</f>
        <v>84</v>
      </c>
      <c r="F21" s="13"/>
      <c r="G21" s="19"/>
      <c r="H21" s="19"/>
    </row>
    <row r="22" spans="2:8">
      <c r="B22" s="15" t="s">
        <v>781</v>
      </c>
      <c r="C22" s="77">
        <f>'Input quantities'!F22</f>
        <v>0</v>
      </c>
      <c r="D22" s="78">
        <f>'Input prices'!H17</f>
        <v>0</v>
      </c>
      <c r="E22" s="100">
        <f>C22*D22</f>
        <v>0</v>
      </c>
      <c r="F22" s="13"/>
      <c r="G22" s="19"/>
      <c r="H22" s="19"/>
    </row>
    <row r="23" spans="2:8">
      <c r="B23" s="15" t="s">
        <v>782</v>
      </c>
      <c r="C23" s="77">
        <f>'Input quantities'!F23</f>
        <v>0</v>
      </c>
      <c r="D23" s="78">
        <f>'Input prices'!H18</f>
        <v>0</v>
      </c>
      <c r="E23" s="100">
        <f t="shared" ref="E23" si="0">C23*D23</f>
        <v>0</v>
      </c>
      <c r="F23" s="13"/>
      <c r="G23" s="19"/>
      <c r="H23" s="19"/>
    </row>
    <row r="24" spans="2:8">
      <c r="B24" s="14" t="s">
        <v>809</v>
      </c>
      <c r="C24" s="255" t="str">
        <f>IF('Input quantities'!F6&gt;'Input quantities'!F25,'Input quantities'!F6-'Input quantities'!F25,"-")</f>
        <v>-</v>
      </c>
      <c r="D24" s="78">
        <f>'Input prices'!D19</f>
        <v>0.05</v>
      </c>
      <c r="E24" s="100"/>
      <c r="F24" s="13">
        <f>IFERROR(C24*100*D24*D6,0)</f>
        <v>0</v>
      </c>
      <c r="G24" s="11"/>
      <c r="H24" s="11"/>
    </row>
    <row r="25" spans="2:8">
      <c r="B25" s="14" t="s">
        <v>45</v>
      </c>
      <c r="C25" s="77"/>
      <c r="D25" s="78"/>
      <c r="E25" s="11"/>
      <c r="F25" s="17">
        <v>8</v>
      </c>
      <c r="G25" s="11"/>
      <c r="H25" s="11"/>
    </row>
    <row r="26" spans="2:8">
      <c r="B26" s="14" t="s">
        <v>46</v>
      </c>
      <c r="C26" s="77"/>
      <c r="D26" s="78"/>
      <c r="E26" s="11"/>
      <c r="F26" s="17">
        <v>20</v>
      </c>
      <c r="G26" s="11"/>
      <c r="H26" s="11"/>
    </row>
    <row r="27" spans="2:8">
      <c r="B27" s="14" t="s">
        <v>47</v>
      </c>
      <c r="C27" s="77"/>
      <c r="D27" s="78"/>
      <c r="E27" s="11"/>
      <c r="F27" s="248">
        <f>G70</f>
        <v>0</v>
      </c>
      <c r="G27" s="11"/>
      <c r="H27" s="11"/>
    </row>
    <row r="28" spans="2:8">
      <c r="B28" s="14" t="s">
        <v>879</v>
      </c>
      <c r="C28" s="77">
        <f>C61</f>
        <v>0.39649450549450543</v>
      </c>
      <c r="D28" s="78">
        <f>'Input prices'!D20</f>
        <v>26</v>
      </c>
      <c r="E28" s="11"/>
      <c r="F28" s="248">
        <f>D28*C28</f>
        <v>10.308857142857141</v>
      </c>
      <c r="G28" s="11"/>
      <c r="H28" s="11"/>
    </row>
    <row r="29" spans="2:8">
      <c r="B29" s="14" t="s">
        <v>795</v>
      </c>
      <c r="C29" s="77">
        <f>E84</f>
        <v>2.6239833333333333</v>
      </c>
      <c r="D29" s="78">
        <f>'Input prices'!D21</f>
        <v>3.25</v>
      </c>
      <c r="E29" s="11"/>
      <c r="F29" s="248">
        <f>C29*D29</f>
        <v>8.5279458333333338</v>
      </c>
      <c r="G29" s="11"/>
      <c r="H29" s="11"/>
    </row>
    <row r="30" spans="2:8">
      <c r="B30" s="14" t="s">
        <v>48</v>
      </c>
      <c r="C30" s="77"/>
      <c r="D30" s="78"/>
      <c r="E30" s="11"/>
      <c r="F30" s="248">
        <f>F84-F29-F28</f>
        <v>20.355019228426563</v>
      </c>
      <c r="G30" s="11"/>
      <c r="H30" s="11"/>
    </row>
    <row r="31" spans="2:8">
      <c r="B31" s="14" t="s">
        <v>404</v>
      </c>
      <c r="C31" s="77"/>
      <c r="D31" s="78"/>
      <c r="E31" s="11"/>
      <c r="F31" s="248">
        <f>F10*0.03</f>
        <v>10.8345</v>
      </c>
      <c r="G31" s="11"/>
      <c r="H31" s="11"/>
    </row>
    <row r="32" spans="2:8">
      <c r="B32" s="14" t="s">
        <v>49</v>
      </c>
      <c r="C32" s="77"/>
      <c r="D32" s="78"/>
      <c r="E32" s="11"/>
      <c r="F32" s="17">
        <v>0</v>
      </c>
      <c r="G32" s="11"/>
      <c r="H32" s="11"/>
    </row>
    <row r="33" spans="2:8">
      <c r="B33" s="14" t="s">
        <v>19</v>
      </c>
      <c r="C33" s="88">
        <f>SUM(F13:F32)/2</f>
        <v>133.99887538802278</v>
      </c>
      <c r="D33" s="79">
        <f>'Input prices'!D22</f>
        <v>7.7499999999999999E-2</v>
      </c>
      <c r="E33" s="77"/>
      <c r="F33" s="18">
        <f>D33*C33</f>
        <v>10.384912842571765</v>
      </c>
      <c r="G33" s="11"/>
      <c r="H33" s="11"/>
    </row>
    <row r="34" spans="2:8">
      <c r="B34" s="85" t="s">
        <v>411</v>
      </c>
      <c r="C34" s="11"/>
      <c r="D34" s="12"/>
      <c r="E34" s="11"/>
      <c r="F34" s="84">
        <f>SUM(F13:F33)</f>
        <v>278.38266361861736</v>
      </c>
      <c r="G34" s="38"/>
      <c r="H34" s="38"/>
    </row>
    <row r="35" spans="2:8">
      <c r="B35" s="10"/>
      <c r="C35" s="11"/>
      <c r="D35" s="12"/>
      <c r="E35" s="11"/>
      <c r="F35" s="16"/>
      <c r="G35" s="11"/>
      <c r="H35" s="11"/>
    </row>
    <row r="36" spans="2:8">
      <c r="B36" s="83" t="s">
        <v>410</v>
      </c>
      <c r="C36" s="11"/>
      <c r="D36" s="12"/>
      <c r="E36" s="11"/>
      <c r="F36" s="13"/>
      <c r="G36" s="11"/>
      <c r="H36" s="11"/>
    </row>
    <row r="37" spans="2:8">
      <c r="B37" s="14" t="s">
        <v>29</v>
      </c>
      <c r="C37" s="19"/>
      <c r="D37" s="12"/>
      <c r="E37" s="11"/>
      <c r="F37" s="13">
        <f>F10*'Input prices'!D25</f>
        <v>3.6115000000000004</v>
      </c>
      <c r="G37" s="11"/>
      <c r="H37" s="11"/>
    </row>
    <row r="38" spans="2:8">
      <c r="B38" s="14" t="s">
        <v>422</v>
      </c>
      <c r="C38" s="11"/>
      <c r="D38" s="12"/>
      <c r="E38" s="11"/>
      <c r="F38" s="13">
        <f>G84</f>
        <v>39.670241190556027</v>
      </c>
      <c r="G38" s="11"/>
      <c r="H38" s="11"/>
    </row>
    <row r="39" spans="2:8">
      <c r="B39" s="14" t="s">
        <v>50</v>
      </c>
      <c r="C39" s="11"/>
      <c r="D39" s="12"/>
      <c r="E39" s="11"/>
      <c r="F39" s="18">
        <f>IF('Input prices'!D26&gt;0,'Input prices'!D26,'Input prices'!H26)</f>
        <v>0</v>
      </c>
      <c r="G39" s="11"/>
      <c r="H39" s="11"/>
    </row>
    <row r="40" spans="2:8">
      <c r="B40" s="85" t="s">
        <v>412</v>
      </c>
      <c r="C40" s="11"/>
      <c r="D40" s="12"/>
      <c r="E40" s="11"/>
      <c r="F40" s="84">
        <f>SUM(F37:F39)</f>
        <v>43.281741190556026</v>
      </c>
      <c r="G40" s="38"/>
      <c r="H40" s="38"/>
    </row>
    <row r="41" spans="2:8">
      <c r="B41" s="10"/>
      <c r="C41" s="11"/>
      <c r="D41" s="12"/>
      <c r="E41" s="11"/>
      <c r="F41" s="73"/>
      <c r="G41" s="11"/>
      <c r="H41" s="11"/>
    </row>
    <row r="42" spans="2:8" ht="15" customHeight="1">
      <c r="B42" s="85" t="s">
        <v>415</v>
      </c>
      <c r="C42" s="11"/>
      <c r="D42" s="12"/>
      <c r="E42" s="12"/>
      <c r="F42" s="84">
        <f>F34+F40</f>
        <v>321.66440480917339</v>
      </c>
      <c r="G42" s="38"/>
      <c r="H42" s="38"/>
    </row>
    <row r="43" spans="2:8">
      <c r="B43" s="97"/>
      <c r="C43" s="95"/>
      <c r="D43" s="96"/>
      <c r="E43" s="95"/>
      <c r="F43" s="98"/>
      <c r="G43" s="19"/>
      <c r="H43" s="11"/>
    </row>
    <row r="44" spans="2:8">
      <c r="B44" s="90" t="s">
        <v>405</v>
      </c>
      <c r="C44" s="11"/>
      <c r="D44" s="12"/>
      <c r="E44" s="11"/>
      <c r="F44" s="7">
        <f>F10-F34</f>
        <v>82.767336381382677</v>
      </c>
      <c r="G44" s="11"/>
      <c r="H44" s="11"/>
    </row>
    <row r="45" spans="2:8">
      <c r="B45" s="90" t="s">
        <v>406</v>
      </c>
      <c r="C45" s="11"/>
      <c r="D45" s="12"/>
      <c r="E45" s="11"/>
      <c r="F45" s="7">
        <f>F10-F42</f>
        <v>39.485595190826643</v>
      </c>
      <c r="G45" s="11"/>
      <c r="H45" s="11"/>
    </row>
    <row r="46" spans="2:8">
      <c r="B46" s="99" t="s">
        <v>407</v>
      </c>
      <c r="C46" s="6"/>
      <c r="D46" s="20"/>
      <c r="E46" s="6"/>
      <c r="F46" s="37">
        <f>F10-F42+F39+F31</f>
        <v>50.320095190826642</v>
      </c>
      <c r="G46" s="19"/>
      <c r="H46" s="19"/>
    </row>
    <row r="47" spans="2:8">
      <c r="B47" s="10"/>
      <c r="C47" s="11"/>
      <c r="D47" s="11" t="s">
        <v>51</v>
      </c>
      <c r="E47" s="11"/>
      <c r="F47" s="13">
        <f>F34/D6</f>
        <v>7.9537903891033528</v>
      </c>
      <c r="G47" s="11"/>
      <c r="H47" s="11"/>
    </row>
    <row r="48" spans="2:8">
      <c r="B48" s="10"/>
      <c r="C48" s="11"/>
      <c r="D48" s="11" t="s">
        <v>52</v>
      </c>
      <c r="E48" s="11"/>
      <c r="F48" s="13">
        <f>F40/D6</f>
        <v>1.2366211768730293</v>
      </c>
      <c r="G48" s="11"/>
      <c r="H48" s="11"/>
    </row>
    <row r="49" spans="2:8" ht="17.25" thickBot="1">
      <c r="B49" s="21"/>
      <c r="C49" s="22"/>
      <c r="D49" s="22" t="s">
        <v>53</v>
      </c>
      <c r="E49" s="22"/>
      <c r="F49" s="39">
        <f>F42/D6</f>
        <v>9.1904115659763832</v>
      </c>
      <c r="G49" s="11"/>
      <c r="H49" s="11"/>
    </row>
    <row r="50" spans="2:8">
      <c r="B50" s="19"/>
      <c r="C50" s="11"/>
      <c r="D50" s="12"/>
      <c r="E50" s="11"/>
      <c r="F50" s="19"/>
      <c r="G50" s="11"/>
      <c r="H50" s="11"/>
    </row>
    <row r="51" spans="2:8">
      <c r="B51" s="19"/>
      <c r="C51" s="11"/>
      <c r="D51" s="12"/>
      <c r="E51" s="11"/>
      <c r="F51" s="19"/>
      <c r="G51" s="11"/>
      <c r="H51" s="11"/>
    </row>
    <row r="52" spans="2:8">
      <c r="B52" s="19"/>
      <c r="C52" s="11"/>
      <c r="D52" s="11"/>
      <c r="E52" s="11"/>
      <c r="F52" s="11"/>
      <c r="G52" s="11"/>
      <c r="H52" s="11"/>
    </row>
    <row r="53" spans="2:8">
      <c r="G53" s="19"/>
      <c r="H53" s="19"/>
    </row>
    <row r="54" spans="2:8">
      <c r="B54" s="23" t="str">
        <f>"Detailed Report: "&amp;B3</f>
        <v>Detailed Report:   Double Crop Soybean Enterprise Budget</v>
      </c>
      <c r="C54" s="24"/>
      <c r="D54" s="25"/>
      <c r="E54" s="24"/>
      <c r="F54" s="26"/>
      <c r="G54" s="27"/>
    </row>
    <row r="55" spans="2:8">
      <c r="C55" s="28"/>
      <c r="D55" s="25"/>
      <c r="E55" s="26"/>
      <c r="F55" s="26"/>
      <c r="G55" s="26"/>
    </row>
    <row r="56" spans="2:8">
      <c r="B56" s="29" t="s">
        <v>54</v>
      </c>
      <c r="C56" s="30" t="s">
        <v>55</v>
      </c>
      <c r="D56" s="31"/>
      <c r="E56" s="29" t="s">
        <v>56</v>
      </c>
      <c r="F56" s="29"/>
      <c r="G56" s="32"/>
      <c r="H56" s="30" t="s">
        <v>57</v>
      </c>
    </row>
    <row r="57" spans="2:8">
      <c r="B57" s="295" t="s">
        <v>58</v>
      </c>
      <c r="C57" s="296">
        <f>D6</f>
        <v>35</v>
      </c>
      <c r="D57" s="297"/>
      <c r="E57" s="295" t="s">
        <v>391</v>
      </c>
      <c r="F57" s="62"/>
      <c r="G57" s="62"/>
      <c r="H57" s="297">
        <f>E6</f>
        <v>9.89</v>
      </c>
    </row>
    <row r="58" spans="2:8">
      <c r="B58" s="295" t="s">
        <v>59</v>
      </c>
      <c r="C58" s="298">
        <f>C13</f>
        <v>160000</v>
      </c>
      <c r="D58" s="297"/>
      <c r="E58" s="295" t="str">
        <f>"Seed, per "&amp;'Input quantities'!E10&amp;" seed bag"</f>
        <v>Seed, per 140000 seed bag</v>
      </c>
      <c r="F58" s="62"/>
      <c r="G58" s="62"/>
      <c r="H58" s="297">
        <f>D13</f>
        <v>60</v>
      </c>
    </row>
    <row r="59" spans="2:8">
      <c r="B59" s="295" t="s">
        <v>872</v>
      </c>
      <c r="C59" s="299">
        <f>C16</f>
        <v>30</v>
      </c>
      <c r="D59" s="297"/>
      <c r="E59" s="295" t="s">
        <v>60</v>
      </c>
      <c r="F59" s="295"/>
      <c r="G59" s="62"/>
      <c r="H59" s="297">
        <f>D16</f>
        <v>0.55000000000000004</v>
      </c>
    </row>
    <row r="60" spans="2:8">
      <c r="B60" s="295" t="s">
        <v>873</v>
      </c>
      <c r="C60" s="299">
        <f>C17</f>
        <v>55</v>
      </c>
      <c r="D60" s="297"/>
      <c r="E60" s="295" t="s">
        <v>61</v>
      </c>
      <c r="F60" s="295"/>
      <c r="G60" s="62"/>
      <c r="H60" s="297">
        <f>D17</f>
        <v>0.38</v>
      </c>
    </row>
    <row r="61" spans="2:8">
      <c r="B61" s="295" t="s">
        <v>62</v>
      </c>
      <c r="C61" s="300">
        <f>D84</f>
        <v>0.39649450549450543</v>
      </c>
      <c r="D61" s="297"/>
      <c r="E61" s="295" t="s">
        <v>63</v>
      </c>
      <c r="F61" s="295"/>
      <c r="G61" s="62"/>
      <c r="H61" s="297">
        <f>'[1]Input prices'!D20</f>
        <v>26</v>
      </c>
    </row>
    <row r="62" spans="2:8">
      <c r="B62" s="62" t="s">
        <v>889</v>
      </c>
      <c r="C62" s="373">
        <f>D33</f>
        <v>7.7499999999999999E-2</v>
      </c>
      <c r="D62" s="62"/>
      <c r="E62" s="295" t="s">
        <v>64</v>
      </c>
      <c r="F62" s="295"/>
      <c r="G62" s="62"/>
      <c r="H62" s="297">
        <f>'[1]Input prices'!D21</f>
        <v>3.25</v>
      </c>
    </row>
    <row r="63" spans="2:8">
      <c r="E63" s="26"/>
      <c r="F63" s="26"/>
      <c r="H63" s="25"/>
    </row>
    <row r="64" spans="2:8">
      <c r="B64" s="29" t="s">
        <v>787</v>
      </c>
      <c r="C64" s="294" t="s">
        <v>788</v>
      </c>
      <c r="D64" s="231"/>
      <c r="E64" s="231"/>
      <c r="F64" s="231"/>
      <c r="G64" s="231"/>
      <c r="H64" s="62"/>
    </row>
    <row r="65" spans="2:8">
      <c r="B65" s="309" t="s">
        <v>606</v>
      </c>
      <c r="C65" s="309" t="s">
        <v>608</v>
      </c>
      <c r="D65" s="310" t="s">
        <v>18</v>
      </c>
      <c r="E65" s="311" t="s">
        <v>613</v>
      </c>
      <c r="F65" s="311" t="s">
        <v>808</v>
      </c>
      <c r="G65" s="309" t="s">
        <v>789</v>
      </c>
    </row>
    <row r="66" spans="2:8">
      <c r="B66" s="239">
        <f>'Custom hire'!B27</f>
        <v>0</v>
      </c>
      <c r="C66" s="233" t="str">
        <f>'Custom hire'!D27</f>
        <v/>
      </c>
      <c r="D66" s="232">
        <f>'Custom hire'!F27</f>
        <v>0</v>
      </c>
      <c r="E66" s="233" t="str">
        <f>'Custom hire'!C27</f>
        <v/>
      </c>
      <c r="F66" s="234" t="str">
        <f>IF(ISBLANK('Custom hire'!E27),"-",'Custom hire'!E27)</f>
        <v>-</v>
      </c>
      <c r="G66" s="234" t="str">
        <f>IFERROR(D66*E66*IF(C66="per acre",1,F66),"-")</f>
        <v>-</v>
      </c>
    </row>
    <row r="67" spans="2:8">
      <c r="B67" s="62">
        <f>'Custom hire'!B28</f>
        <v>0</v>
      </c>
      <c r="C67" s="62" t="str">
        <f>'Custom hire'!D28</f>
        <v/>
      </c>
      <c r="D67" s="232">
        <f>'Custom hire'!F28</f>
        <v>0</v>
      </c>
      <c r="E67" s="234" t="str">
        <f>'Custom hire'!C28</f>
        <v/>
      </c>
      <c r="F67" s="234" t="str">
        <f>IF(ISBLANK('Custom hire'!E28),"-",'Custom hire'!E28)</f>
        <v>-</v>
      </c>
      <c r="G67" s="234" t="str">
        <f>IFERROR(D67*E67*IF(C67="per acre",1,F67),"-")</f>
        <v>-</v>
      </c>
    </row>
    <row r="68" spans="2:8">
      <c r="B68" s="62">
        <f>'Custom hire'!B29</f>
        <v>0</v>
      </c>
      <c r="C68" s="62">
        <f>'Custom hire'!D29</f>
        <v>0</v>
      </c>
      <c r="D68" s="232">
        <f>'Custom hire'!F29</f>
        <v>0</v>
      </c>
      <c r="E68" s="234">
        <f>'Custom hire'!C29</f>
        <v>0</v>
      </c>
      <c r="F68" s="234" t="str">
        <f>IF(ISBLANK('Custom hire'!E29),"-",'Custom hire'!E29)</f>
        <v>-</v>
      </c>
      <c r="G68" s="234" t="str">
        <f>IFERROR(D68*E68*IF(C68="per acre",1,F68),"-")</f>
        <v>-</v>
      </c>
    </row>
    <row r="69" spans="2:8">
      <c r="B69" s="231">
        <f>'Custom hire'!B30</f>
        <v>0</v>
      </c>
      <c r="C69" s="231" t="str">
        <f>'Custom hire'!D30</f>
        <v/>
      </c>
      <c r="D69" s="235">
        <f>'Custom hire'!F30</f>
        <v>0</v>
      </c>
      <c r="E69" s="236" t="str">
        <f>'Custom hire'!C30</f>
        <v/>
      </c>
      <c r="F69" s="236" t="str">
        <f>IF(ISBLANK('Custom hire'!E30),"-",'Custom hire'!E30)</f>
        <v>-</v>
      </c>
      <c r="G69" s="236" t="str">
        <f>IFERROR(D69*E69*IF(C69="per acre",1,F69),"-")</f>
        <v>-</v>
      </c>
    </row>
    <row r="70" spans="2:8">
      <c r="B70" s="238" t="s">
        <v>790</v>
      </c>
      <c r="C70" s="237"/>
      <c r="D70" s="238"/>
      <c r="E70" s="237"/>
      <c r="F70" s="237"/>
      <c r="G70" s="240">
        <f>SUM(G66:G69)</f>
        <v>0</v>
      </c>
    </row>
    <row r="71" spans="2:8">
      <c r="B71" s="26"/>
      <c r="C71" s="28"/>
      <c r="D71" s="28"/>
      <c r="E71" s="28"/>
      <c r="F71" s="28"/>
      <c r="G71" s="28"/>
      <c r="H71" s="26"/>
    </row>
    <row r="72" spans="2:8" ht="33.75">
      <c r="B72" s="23"/>
      <c r="C72" s="33" t="s">
        <v>67</v>
      </c>
      <c r="D72" s="33" t="s">
        <v>65</v>
      </c>
      <c r="E72" s="33" t="s">
        <v>66</v>
      </c>
      <c r="F72" s="34" t="s">
        <v>420</v>
      </c>
      <c r="G72" s="34" t="s">
        <v>421</v>
      </c>
      <c r="H72" s="34" t="s">
        <v>419</v>
      </c>
    </row>
    <row r="73" spans="2:8">
      <c r="B73" s="29" t="s">
        <v>68</v>
      </c>
      <c r="C73" s="30" t="s">
        <v>72</v>
      </c>
      <c r="D73" s="30" t="s">
        <v>69</v>
      </c>
      <c r="E73" s="30" t="s">
        <v>70</v>
      </c>
      <c r="F73" s="30" t="s">
        <v>71</v>
      </c>
      <c r="G73" s="30" t="s">
        <v>71</v>
      </c>
      <c r="H73" s="30" t="s">
        <v>71</v>
      </c>
    </row>
    <row r="74" spans="2:8">
      <c r="B74" s="62" t="str">
        <f>CONCATENATE(Equipment!B62,"; ",Equipment!C62)</f>
        <v>Row crop planter, 40 Ft Folding, per acre; 280 HP MFWD</v>
      </c>
      <c r="C74" s="301">
        <f>IFERROR(Equipment!D62,"-")</f>
        <v>1</v>
      </c>
      <c r="D74" s="300">
        <f>IFERROR(Equipment!F62,"-")</f>
        <v>5.3571428571428568E-2</v>
      </c>
      <c r="E74" s="300">
        <f>IFERROR(Equipment!E62,"-")</f>
        <v>0.65999999999999992</v>
      </c>
      <c r="F74" s="300">
        <f>IFERROR(Equipment!G62,"-")</f>
        <v>9.0274765909316059</v>
      </c>
      <c r="G74" s="300">
        <f>IFERROR(Equipment!H62,"-")</f>
        <v>16.600227536123128</v>
      </c>
      <c r="H74" s="302">
        <f>SUM(F74:G74)</f>
        <v>25.627704127054734</v>
      </c>
    </row>
    <row r="75" spans="2:8">
      <c r="B75" s="62" t="str">
        <f>CONCATENATE(Equipment!B63,"; ",Equipment!C63)</f>
        <v>Boom sprayer - pull-type, 90 Ft Folding, per acre; 130 HP MFWD</v>
      </c>
      <c r="C75" s="301">
        <f>IFERROR(Equipment!D63,"-")</f>
        <v>2</v>
      </c>
      <c r="D75" s="300">
        <f>IFERROR(Equipment!F63,"-")</f>
        <v>3.5256410256410256E-2</v>
      </c>
      <c r="E75" s="300">
        <f>IFERROR(Equipment!E63,"-")</f>
        <v>0.20166666666666666</v>
      </c>
      <c r="F75" s="300">
        <f>IFERROR(Equipment!G63,"-")</f>
        <v>2.7578478886842142</v>
      </c>
      <c r="G75" s="300">
        <f>IFERROR(Equipment!H63,"-")</f>
        <v>3.9308485422860442</v>
      </c>
      <c r="H75" s="302">
        <f t="shared" ref="H75:H83" si="1">SUM(F75:G75)</f>
        <v>6.6886964309702588</v>
      </c>
    </row>
    <row r="76" spans="2:8">
      <c r="B76" s="62" t="str">
        <f>CONCATENATE(Equipment!B64,"; ",Equipment!C64)</f>
        <v>Combine platform, 25 Ft, per acre; 275 HP Combine</v>
      </c>
      <c r="C76" s="301">
        <f>IFERROR(Equipment!D64,"-")</f>
        <v>1</v>
      </c>
      <c r="D76" s="300">
        <f>IFERROR(Equipment!F64,"-")</f>
        <v>9.166666666666666E-2</v>
      </c>
      <c r="E76" s="300">
        <f>IFERROR(Equipment!E64,"-")</f>
        <v>0.95791666666666653</v>
      </c>
      <c r="F76" s="300">
        <f>IFERROR(Equipment!G64,"-")</f>
        <v>17.589843255255477</v>
      </c>
      <c r="G76" s="300">
        <f>IFERROR(Equipment!H64,"-")</f>
        <v>14.131232625491137</v>
      </c>
      <c r="H76" s="302">
        <f t="shared" si="1"/>
        <v>31.721075880746614</v>
      </c>
    </row>
    <row r="77" spans="2:8">
      <c r="B77" s="62" t="str">
        <f>CONCATENATE(Equipment!B65,"; ",Equipment!C65)</f>
        <v xml:space="preserve">Grain trailer, 1000 Bushel HB, per hour; 475 HP Road tractor </v>
      </c>
      <c r="C77" s="301">
        <f>IFERROR(Equipment!D65,"-")</f>
        <v>0.02</v>
      </c>
      <c r="D77" s="300">
        <f>IFERROR(Equipment!F65,"-")</f>
        <v>2.2000000000000002E-2</v>
      </c>
      <c r="E77" s="300">
        <f>IFERROR(Equipment!E65,"-")</f>
        <v>0.14250000000000002</v>
      </c>
      <c r="F77" s="300">
        <f>IFERROR(Equipment!G65,"-")</f>
        <v>1.4771894108534109</v>
      </c>
      <c r="G77" s="300">
        <f>IFERROR(Equipment!H65,"-")</f>
        <v>0.62677775197030783</v>
      </c>
      <c r="H77" s="302">
        <f t="shared" si="1"/>
        <v>2.1039671628237189</v>
      </c>
    </row>
    <row r="78" spans="2:8">
      <c r="B78" s="62" t="str">
        <f>CONCATENATE(Equipment!B66,"; ",Equipment!C66)</f>
        <v>; 325 HP Tandem grain truck</v>
      </c>
      <c r="C78" s="301">
        <f>IFERROR(Equipment!D66,"-")</f>
        <v>0.02</v>
      </c>
      <c r="D78" s="300">
        <f>IFERROR(Equipment!F66,"-")</f>
        <v>0.02</v>
      </c>
      <c r="E78" s="300">
        <f>IFERROR(Equipment!E66,"-")</f>
        <v>9.7500000000000003E-2</v>
      </c>
      <c r="F78" s="300">
        <f>IFERROR(Equipment!G66,"-")</f>
        <v>0.89900694444444451</v>
      </c>
      <c r="G78" s="300">
        <f>IFERROR(Equipment!H66,"-")</f>
        <v>0.66216292434701218</v>
      </c>
      <c r="H78" s="302">
        <f t="shared" si="1"/>
        <v>1.5611698687914566</v>
      </c>
    </row>
    <row r="79" spans="2:8">
      <c r="B79" s="62" t="str">
        <f>CONCATENATE(Equipment!B67,"; ",Equipment!C67)</f>
        <v>Grain auger, 13 In, per hour; 130 HP MFWD</v>
      </c>
      <c r="C79" s="301">
        <f>IFERROR(Equipment!D67,"-")</f>
        <v>0.02</v>
      </c>
      <c r="D79" s="300">
        <f>IFERROR(Equipment!F67,"-")</f>
        <v>2.4E-2</v>
      </c>
      <c r="E79" s="300">
        <f>IFERROR(Equipment!E67,"-")</f>
        <v>0.1144</v>
      </c>
      <c r="F79" s="300">
        <f>IFERROR(Equipment!G67,"-")</f>
        <v>1.6841291670794636</v>
      </c>
      <c r="G79" s="300">
        <f>IFERROR(Equipment!H67,"-")</f>
        <v>1.1389285681922876</v>
      </c>
      <c r="H79" s="302">
        <f t="shared" si="1"/>
        <v>2.8230577352717514</v>
      </c>
    </row>
    <row r="80" spans="2:8">
      <c r="B80" s="62" t="str">
        <f>CONCATENATE(Equipment!B68,"; ",Equipment!C68)</f>
        <v>; 1 Ton 4x4 Pickup</v>
      </c>
      <c r="C80" s="301">
        <f>IFERROR(Equipment!D68,"-")</f>
        <v>0.15</v>
      </c>
      <c r="D80" s="300">
        <f>IFERROR(Equipment!F68,"-")</f>
        <v>0.15</v>
      </c>
      <c r="E80" s="300">
        <f>IFERROR(Equipment!E68,"-")</f>
        <v>0.44999999999999996</v>
      </c>
      <c r="F80" s="300">
        <f>IFERROR(Equipment!G68,"-")</f>
        <v>5.7563289473684209</v>
      </c>
      <c r="G80" s="300">
        <f>IFERROR(Equipment!H68,"-")</f>
        <v>2.5800632421461085</v>
      </c>
      <c r="H80" s="302">
        <f t="shared" si="1"/>
        <v>8.3363921895145303</v>
      </c>
    </row>
    <row r="81" spans="1:16384">
      <c r="B81" s="62" t="str">
        <f>CONCATENATE(Equipment!B69,"; ",Equipment!C69)</f>
        <v xml:space="preserve">; </v>
      </c>
      <c r="C81" s="301">
        <f>IFERROR(Equipment!D69,"-")</f>
        <v>0</v>
      </c>
      <c r="D81" s="300" t="str">
        <f>IFERROR(Equipment!F69,"-")</f>
        <v>-</v>
      </c>
      <c r="E81" s="300" t="str">
        <f>IFERROR(Equipment!E69,"-")</f>
        <v>-</v>
      </c>
      <c r="F81" s="300" t="str">
        <f>IFERROR(Equipment!G69,"-")</f>
        <v/>
      </c>
      <c r="G81" s="300" t="str">
        <f>IFERROR(Equipment!H69,"-")</f>
        <v>-</v>
      </c>
      <c r="H81" s="302">
        <f t="shared" si="1"/>
        <v>0</v>
      </c>
    </row>
    <row r="82" spans="1:16384">
      <c r="B82" s="62" t="str">
        <f>CONCATENATE(Equipment!B70,"; ",Equipment!C70)</f>
        <v xml:space="preserve">; </v>
      </c>
      <c r="C82" s="301">
        <f>IFERROR(Equipment!D70,"-")</f>
        <v>0</v>
      </c>
      <c r="D82" s="300" t="str">
        <f>IFERROR(Equipment!F70,"-")</f>
        <v>-</v>
      </c>
      <c r="E82" s="300" t="str">
        <f>IFERROR(Equipment!E70,"-")</f>
        <v>-</v>
      </c>
      <c r="F82" s="300" t="str">
        <f>IFERROR(Equipment!G70,"-")</f>
        <v/>
      </c>
      <c r="G82" s="300" t="str">
        <f>IFERROR(Equipment!H70,"-")</f>
        <v>-</v>
      </c>
      <c r="H82" s="302">
        <f t="shared" si="1"/>
        <v>0</v>
      </c>
    </row>
    <row r="83" spans="1:16384" ht="16.5" customHeight="1">
      <c r="B83" s="231" t="str">
        <f>CONCATENATE(Equipment!B72,"; ",Equipment!C72)</f>
        <v xml:space="preserve">; </v>
      </c>
      <c r="C83" s="303">
        <f>IFERROR(Equipment!D71,"-")</f>
        <v>0</v>
      </c>
      <c r="D83" s="304" t="str">
        <f>IFERROR(Equipment!F71,"-")</f>
        <v>-</v>
      </c>
      <c r="E83" s="304" t="str">
        <f>IFERROR(Equipment!E71,"-")</f>
        <v>-</v>
      </c>
      <c r="F83" s="304" t="str">
        <f>IFERROR(Equipment!G71,"-")</f>
        <v/>
      </c>
      <c r="G83" s="304" t="str">
        <f>IFERROR(Equipment!H71,"-")</f>
        <v>-</v>
      </c>
      <c r="H83" s="305">
        <f t="shared" si="1"/>
        <v>0</v>
      </c>
    </row>
    <row r="84" spans="1:16384">
      <c r="B84" s="306" t="s">
        <v>874</v>
      </c>
      <c r="C84" s="307"/>
      <c r="D84" s="308">
        <f>SUM(D74:D83)</f>
        <v>0.39649450549450543</v>
      </c>
      <c r="E84" s="308">
        <f>SUM(E74:E83)</f>
        <v>2.6239833333333333</v>
      </c>
      <c r="F84" s="308">
        <f>SUM(F74:F83)</f>
        <v>39.19182220461704</v>
      </c>
      <c r="G84" s="308">
        <f>SUM(G74:G83)</f>
        <v>39.670241190556027</v>
      </c>
      <c r="H84" s="308">
        <f>SUM(H74:H83)</f>
        <v>78.862063395173053</v>
      </c>
    </row>
    <row r="85" spans="1:16384"/>
    <row r="86" spans="1:16384">
      <c r="B86" s="62" t="s">
        <v>416</v>
      </c>
    </row>
    <row r="87" spans="1:16384">
      <c r="B87" s="62" t="s">
        <v>417</v>
      </c>
    </row>
    <row r="88" spans="1:16384">
      <c r="B88" s="62" t="s">
        <v>418</v>
      </c>
    </row>
    <row r="89" spans="1:16384"/>
    <row r="90" spans="1:16384"/>
    <row r="91" spans="1:16384"/>
    <row r="92" spans="1:16384">
      <c r="B92" s="277" t="s">
        <v>855</v>
      </c>
    </row>
    <row r="93" spans="1:16384">
      <c r="B93" s="367" t="s">
        <v>12</v>
      </c>
      <c r="C93" s="367"/>
      <c r="D93" s="367"/>
      <c r="E93" s="367"/>
      <c r="F93" s="367"/>
      <c r="G93" s="367"/>
      <c r="H93" s="367"/>
      <c r="I93" s="367"/>
    </row>
    <row r="94" spans="1:16384">
      <c r="A94" s="368" t="s">
        <v>856</v>
      </c>
      <c r="B94" s="278"/>
      <c r="C94" s="279">
        <f>0.7*$D$6</f>
        <v>24.5</v>
      </c>
      <c r="D94" s="279">
        <f>0.8*$D$6</f>
        <v>28</v>
      </c>
      <c r="E94" s="279">
        <f>0.9*$D$6</f>
        <v>31.5</v>
      </c>
      <c r="F94" s="279">
        <f>1*$D$6</f>
        <v>35</v>
      </c>
      <c r="G94" s="279">
        <f>1.1*$D$6</f>
        <v>38.5</v>
      </c>
      <c r="H94" s="279">
        <f>1.2*$D$6</f>
        <v>42</v>
      </c>
      <c r="I94" s="279">
        <f>1.3*$D$6</f>
        <v>45.5</v>
      </c>
    </row>
    <row r="95" spans="1:16384" ht="16.5" customHeight="1">
      <c r="A95" s="368"/>
      <c r="B95" s="280">
        <f>0.7*$E$6</f>
        <v>6.923</v>
      </c>
      <c r="C95" s="319">
        <f>(C$94*$B95+SUM($F$7:$F$9)-((C$94*$B95+SUM($F$7:$F$9))/$F$10*$F$37)-($F$24*C$94/$D$6)-SUM($F$13:$F$23,$F$25:$F$30,$F$32:$F$33,$F$38))</f>
        <v>-124.45103980917332</v>
      </c>
      <c r="D95" s="320">
        <f>(D$94*$B95+SUM($F$7:$F$9)-((D$94*$B95+SUM($F$7:$F$9))/$F$10*$F$37)-($F$24*D$94/$D$6)-SUM($F$13:$F$23,$F$25:$F$30,$F$32:$F$33,$F$38))</f>
        <v>-100.4628448091733</v>
      </c>
      <c r="E95" s="320">
        <f>(E$94*$B95+SUM($F$7:$F$9)-((E$94*$B95+SUM($F$7:$F$9))/$F$10*$F$37)-($F$24*E$94/$D$6)-SUM($F$13:$F$23,$F$25:$F$30,$F$32:$F$33,$F$38))</f>
        <v>-76.474649809173314</v>
      </c>
      <c r="F95" s="321">
        <f>(F$94*$B95+SUM($F$7:$F$9)-((F$94*$B95+SUM($F$7:$F$9))/$F$10*$F$37)-($F$24*F$94/$D$6)-SUM($F$13:$F$23,$F$25:$F$30,$F$32:$F$33,$F$38))</f>
        <v>-52.486454809173296</v>
      </c>
      <c r="G95" s="320">
        <f>(G$94*$B95+SUM($F$7:$F$9)-((G$94*$B95+SUM($F$7:$F$9))/$F$10*$F$37)-($F$24*G$94/$D$6)-SUM($F$13:$F$23,$F$25:$F$30,$F$32:$F$33,$F$38))</f>
        <v>-28.498259809173305</v>
      </c>
      <c r="H95" s="320">
        <f>(H$94*$B95+SUM($F$7:$F$9)-((H$94*$B95+SUM($F$7:$F$9))/$F$10*$F$37)-($F$24*H$94/$D$6)-SUM($F$13:$F$23,$F$25:$F$30,$F$32:$F$33,$F$38))</f>
        <v>-4.5100648091732864</v>
      </c>
      <c r="I95" s="322">
        <f>(I$94*$B95+SUM($F$7:$F$9)-((I$94*$B95+SUM($F$7:$F$9))/$F$10*$F$37)-($F$24*I$94/$D$6)-SUM($F$13:$F$23,$F$25:$F$30,$F$32:$F$33,$F$38))</f>
        <v>19.478130190826732</v>
      </c>
      <c r="J95" s="318">
        <f>(J$94*$B95+SUM($F$7:$F$9)-((J$94*$B95+SUM($F$7:$F$9))/$F$10*$F$37)-($F$24*J$94/$D$6)-SUM($F$13:$F$23,$F$25:$F$30,$F$32:$F$33,$F$38))</f>
        <v>-292.36840480917328</v>
      </c>
      <c r="K95" s="318">
        <f>(K$94*$B95+SUM($F$7:$F$9)-((K$94*$B95+SUM($F$7:$F$9))/$F$10*$F$37)-($F$24*K$94/$D$6)-SUM($F$13:$F$23,$F$25:$F$30,$F$32:$F$33,$F$38))</f>
        <v>-292.36840480917328</v>
      </c>
      <c r="L95" s="318">
        <f>(L$94*$B95+SUM($F$7:$F$9)-((L$94*$B95+SUM($F$7:$F$9))/$F$10*$F$37)-($F$24*L$94/$D$6)-SUM($F$13:$F$23,$F$25:$F$30,$F$32:$F$33,$F$38))</f>
        <v>-292.36840480917328</v>
      </c>
      <c r="M95" s="318">
        <f>(M$94*$B95+SUM($F$7:$F$9)-((M$94*$B95+SUM($F$7:$F$9))/$F$10*$F$37)-($F$24*M$94/$D$6)-SUM($F$13:$F$23,$F$25:$F$30,$F$32:$F$33,$F$38))</f>
        <v>-292.36840480917328</v>
      </c>
      <c r="N95" s="318">
        <f>(N$94*$B95+SUM($F$7:$F$9)-((N$94*$B95+SUM($F$7:$F$9))/$F$10*$F$37)-($F$24*N$94/$D$6)-SUM($F$13:$F$23,$F$25:$F$30,$F$32:$F$33,$F$38))</f>
        <v>-292.36840480917328</v>
      </c>
      <c r="O95" s="318">
        <f>(O$94*$B95+SUM($F$7:$F$9)-((O$94*$B95+SUM($F$7:$F$9))/$F$10*$F$37)-($F$24*O$94/$D$6)-SUM($F$13:$F$23,$F$25:$F$30,$F$32:$F$33,$F$38))</f>
        <v>-292.36840480917328</v>
      </c>
      <c r="P95" s="318">
        <f>(P$94*$B95+SUM($F$7:$F$9)-((P$94*$B95+SUM($F$7:$F$9))/$F$10*$F$37)-($F$24*P$94/$D$6)-SUM($F$13:$F$23,$F$25:$F$30,$F$32:$F$33,$F$38))</f>
        <v>-292.36840480917328</v>
      </c>
      <c r="Q95" s="318">
        <f>(Q$94*$B95+SUM($F$7:$F$9)-((Q$94*$B95+SUM($F$7:$F$9))/$F$10*$F$37)-($F$24*Q$94/$D$6)-SUM($F$13:$F$23,$F$25:$F$30,$F$32:$F$33,$F$38))</f>
        <v>-292.36840480917328</v>
      </c>
      <c r="R95" s="318">
        <f>(R$94*$B95+SUM($F$7:$F$9)-((R$94*$B95+SUM($F$7:$F$9))/$F$10*$F$37)-($F$24*R$94/$D$6)-SUM($F$13:$F$23,$F$25:$F$30,$F$32:$F$33,$F$38))</f>
        <v>-292.36840480917328</v>
      </c>
      <c r="S95" s="318">
        <f>(S$94*$B95+SUM($F$7:$F$9)-((S$94*$B95+SUM($F$7:$F$9))/$F$10*$F$37)-($F$24*S$94/$D$6)-SUM($F$13:$F$23,$F$25:$F$30,$F$32:$F$33,$F$38))</f>
        <v>-292.36840480917328</v>
      </c>
      <c r="T95" s="318">
        <f>(T$94*$B95+SUM($F$7:$F$9)-((T$94*$B95+SUM($F$7:$F$9))/$F$10*$F$37)-($F$24*T$94/$D$6)-SUM($F$13:$F$23,$F$25:$F$30,$F$32:$F$33,$F$38))</f>
        <v>-292.36840480917328</v>
      </c>
      <c r="U95" s="318">
        <f>(U$94*$B95+SUM($F$7:$F$9)-((U$94*$B95+SUM($F$7:$F$9))/$F$10*$F$37)-($F$24*U$94/$D$6)-SUM($F$13:$F$23,$F$25:$F$30,$F$32:$F$33,$F$38))</f>
        <v>-292.36840480917328</v>
      </c>
      <c r="V95" s="318">
        <f>(V$94*$B95+SUM($F$7:$F$9)-((V$94*$B95+SUM($F$7:$F$9))/$F$10*$F$37)-($F$24*V$94/$D$6)-SUM($F$13:$F$23,$F$25:$F$30,$F$32:$F$33,$F$38))</f>
        <v>-292.36840480917328</v>
      </c>
      <c r="W95" s="318">
        <f>(W$94*$B95+SUM($F$7:$F$9)-((W$94*$B95+SUM($F$7:$F$9))/$F$10*$F$37)-($F$24*W$94/$D$6)-SUM($F$13:$F$23,$F$25:$F$30,$F$32:$F$33,$F$38))</f>
        <v>-292.36840480917328</v>
      </c>
      <c r="X95" s="318">
        <f>(X$94*$B95+SUM($F$7:$F$9)-((X$94*$B95+SUM($F$7:$F$9))/$F$10*$F$37)-($F$24*X$94/$D$6)-SUM($F$13:$F$23,$F$25:$F$30,$F$32:$F$33,$F$38))</f>
        <v>-292.36840480917328</v>
      </c>
      <c r="Y95" s="318">
        <f>(Y$94*$B95+SUM($F$7:$F$9)-((Y$94*$B95+SUM($F$7:$F$9))/$F$10*$F$37)-($F$24*Y$94/$D$6)-SUM($F$13:$F$23,$F$25:$F$30,$F$32:$F$33,$F$38))</f>
        <v>-292.36840480917328</v>
      </c>
      <c r="Z95" s="318">
        <f>(Z$94*$B95+SUM($F$7:$F$9)-((Z$94*$B95+SUM($F$7:$F$9))/$F$10*$F$37)-($F$24*Z$94/$D$6)-SUM($F$13:$F$23,$F$25:$F$30,$F$32:$F$33,$F$38))</f>
        <v>-292.36840480917328</v>
      </c>
      <c r="AA95" s="318">
        <f>(AA$94*$B95+SUM($F$7:$F$9)-((AA$94*$B95+SUM($F$7:$F$9))/$F$10*$F$37)-($F$24*AA$94/$D$6)-SUM($F$13:$F$23,$F$25:$F$30,$F$32:$F$33,$F$38))</f>
        <v>-292.36840480917328</v>
      </c>
      <c r="AB95" s="318">
        <f>(AB$94*$B95+SUM($F$7:$F$9)-((AB$94*$B95+SUM($F$7:$F$9))/$F$10*$F$37)-($F$24*AB$94/$D$6)-SUM($F$13:$F$23,$F$25:$F$30,$F$32:$F$33,$F$38))</f>
        <v>-292.36840480917328</v>
      </c>
      <c r="AC95" s="318">
        <f>(AC$94*$B95+SUM($F$7:$F$9)-((AC$94*$B95+SUM($F$7:$F$9))/$F$10*$F$37)-($F$24*AC$94/$D$6)-SUM($F$13:$F$23,$F$25:$F$30,$F$32:$F$33,$F$38))</f>
        <v>-292.36840480917328</v>
      </c>
      <c r="AD95" s="318">
        <f>(AD$94*$B95+SUM($F$7:$F$9)-((AD$94*$B95+SUM($F$7:$F$9))/$F$10*$F$37)-($F$24*AD$94/$D$6)-SUM($F$13:$F$23,$F$25:$F$30,$F$32:$F$33,$F$38))</f>
        <v>-292.36840480917328</v>
      </c>
      <c r="AE95" s="318">
        <f>(AE$94*$B95+SUM($F$7:$F$9)-((AE$94*$B95+SUM($F$7:$F$9))/$F$10*$F$37)-($F$24*AE$94/$D$6)-SUM($F$13:$F$23,$F$25:$F$30,$F$32:$F$33,$F$38))</f>
        <v>-292.36840480917328</v>
      </c>
      <c r="AF95" s="318">
        <f>(AF$94*$B95+SUM($F$7:$F$9)-((AF$94*$B95+SUM($F$7:$F$9))/$F$10*$F$37)-($F$24*AF$94/$D$6)-SUM($F$13:$F$23,$F$25:$F$30,$F$32:$F$33,$F$38))</f>
        <v>-292.36840480917328</v>
      </c>
      <c r="AG95" s="318">
        <f>(AG$94*$B95+SUM($F$7:$F$9)-((AG$94*$B95+SUM($F$7:$F$9))/$F$10*$F$37)-($F$24*AG$94/$D$6)-SUM($F$13:$F$23,$F$25:$F$30,$F$32:$F$33,$F$38))</f>
        <v>-292.36840480917328</v>
      </c>
      <c r="AH95" s="318">
        <f>(AH$94*$B95+SUM($F$7:$F$9)-((AH$94*$B95+SUM($F$7:$F$9))/$F$10*$F$37)-($F$24*AH$94/$D$6)-SUM($F$13:$F$23,$F$25:$F$30,$F$32:$F$33,$F$38))</f>
        <v>-292.36840480917328</v>
      </c>
      <c r="AI95" s="318">
        <f>(AI$94*$B95+SUM($F$7:$F$9)-((AI$94*$B95+SUM($F$7:$F$9))/$F$10*$F$37)-($F$24*AI$94/$D$6)-SUM($F$13:$F$23,$F$25:$F$30,$F$32:$F$33,$F$38))</f>
        <v>-292.36840480917328</v>
      </c>
      <c r="AJ95" s="318">
        <f>(AJ$94*$B95+SUM($F$7:$F$9)-((AJ$94*$B95+SUM($F$7:$F$9))/$F$10*$F$37)-($F$24*AJ$94/$D$6)-SUM($F$13:$F$23,$F$25:$F$30,$F$32:$F$33,$F$38))</f>
        <v>-292.36840480917328</v>
      </c>
      <c r="AK95" s="318">
        <f>(AK$94*$B95+SUM($F$7:$F$9)-((AK$94*$B95+SUM($F$7:$F$9))/$F$10*$F$37)-($F$24*AK$94/$D$6)-SUM($F$13:$F$23,$F$25:$F$30,$F$32:$F$33,$F$38))</f>
        <v>-292.36840480917328</v>
      </c>
      <c r="AL95" s="318">
        <f>(AL$94*$B95+SUM($F$7:$F$9)-((AL$94*$B95+SUM($F$7:$F$9))/$F$10*$F$37)-($F$24*AL$94/$D$6)-SUM($F$13:$F$23,$F$25:$F$30,$F$32:$F$33,$F$38))</f>
        <v>-292.36840480917328</v>
      </c>
      <c r="AM95" s="318">
        <f>(AM$94*$B95+SUM($F$7:$F$9)-((AM$94*$B95+SUM($F$7:$F$9))/$F$10*$F$37)-($F$24*AM$94/$D$6)-SUM($F$13:$F$23,$F$25:$F$30,$F$32:$F$33,$F$38))</f>
        <v>-292.36840480917328</v>
      </c>
      <c r="AN95" s="318">
        <f>(AN$94*$B95+SUM($F$7:$F$9)-((AN$94*$B95+SUM($F$7:$F$9))/$F$10*$F$37)-($F$24*AN$94/$D$6)-SUM($F$13:$F$23,$F$25:$F$30,$F$32:$F$33,$F$38))</f>
        <v>-292.36840480917328</v>
      </c>
      <c r="AO95" s="318">
        <f>(AO$94*$B95+SUM($F$7:$F$9)-((AO$94*$B95+SUM($F$7:$F$9))/$F$10*$F$37)-($F$24*AO$94/$D$6)-SUM($F$13:$F$23,$F$25:$F$30,$F$32:$F$33,$F$38))</f>
        <v>-292.36840480917328</v>
      </c>
      <c r="AP95" s="318">
        <f>(AP$94*$B95+SUM($F$7:$F$9)-((AP$94*$B95+SUM($F$7:$F$9))/$F$10*$F$37)-($F$24*AP$94/$D$6)-SUM($F$13:$F$23,$F$25:$F$30,$F$32:$F$33,$F$38))</f>
        <v>-292.36840480917328</v>
      </c>
      <c r="AQ95" s="318">
        <f>(AQ$94*$B95+SUM($F$7:$F$9)-((AQ$94*$B95+SUM($F$7:$F$9))/$F$10*$F$37)-($F$24*AQ$94/$D$6)-SUM($F$13:$F$23,$F$25:$F$30,$F$32:$F$33,$F$38))</f>
        <v>-292.36840480917328</v>
      </c>
      <c r="AR95" s="318">
        <f>(AR$94*$B95+SUM($F$7:$F$9)-((AR$94*$B95+SUM($F$7:$F$9))/$F$10*$F$37)-($F$24*AR$94/$D$6)-SUM($F$13:$F$23,$F$25:$F$30,$F$32:$F$33,$F$38))</f>
        <v>-292.36840480917328</v>
      </c>
      <c r="AS95" s="318">
        <f>(AS$94*$B95+SUM($F$7:$F$9)-((AS$94*$B95+SUM($F$7:$F$9))/$F$10*$F$37)-($F$24*AS$94/$D$6)-SUM($F$13:$F$23,$F$25:$F$30,$F$32:$F$33,$F$38))</f>
        <v>-292.36840480917328</v>
      </c>
      <c r="AT95" s="318">
        <f>(AT$94*$B95+SUM($F$7:$F$9)-((AT$94*$B95+SUM($F$7:$F$9))/$F$10*$F$37)-($F$24*AT$94/$D$6)-SUM($F$13:$F$23,$F$25:$F$30,$F$32:$F$33,$F$38))</f>
        <v>-292.36840480917328</v>
      </c>
      <c r="AU95" s="318">
        <f>(AU$94*$B95+SUM($F$7:$F$9)-((AU$94*$B95+SUM($F$7:$F$9))/$F$10*$F$37)-($F$24*AU$94/$D$6)-SUM($F$13:$F$23,$F$25:$F$30,$F$32:$F$33,$F$38))</f>
        <v>-292.36840480917328</v>
      </c>
      <c r="AV95" s="318">
        <f>(AV$94*$B95+SUM($F$7:$F$9)-((AV$94*$B95+SUM($F$7:$F$9))/$F$10*$F$37)-($F$24*AV$94/$D$6)-SUM($F$13:$F$23,$F$25:$F$30,$F$32:$F$33,$F$38))</f>
        <v>-292.36840480917328</v>
      </c>
      <c r="AW95" s="318">
        <f>(AW$94*$B95+SUM($F$7:$F$9)-((AW$94*$B95+SUM($F$7:$F$9))/$F$10*$F$37)-($F$24*AW$94/$D$6)-SUM($F$13:$F$23,$F$25:$F$30,$F$32:$F$33,$F$38))</f>
        <v>-292.36840480917328</v>
      </c>
      <c r="AX95" s="318">
        <f>(AX$94*$B95+SUM($F$7:$F$9)-((AX$94*$B95+SUM($F$7:$F$9))/$F$10*$F$37)-($F$24*AX$94/$D$6)-SUM($F$13:$F$23,$F$25:$F$30,$F$32:$F$33,$F$38))</f>
        <v>-292.36840480917328</v>
      </c>
      <c r="AY95" s="318">
        <f>(AY$94*$B95+SUM($F$7:$F$9)-((AY$94*$B95+SUM($F$7:$F$9))/$F$10*$F$37)-($F$24*AY$94/$D$6)-SUM($F$13:$F$23,$F$25:$F$30,$F$32:$F$33,$F$38))</f>
        <v>-292.36840480917328</v>
      </c>
      <c r="AZ95" s="318">
        <f>(AZ$94*$B95+SUM($F$7:$F$9)-((AZ$94*$B95+SUM($F$7:$F$9))/$F$10*$F$37)-($F$24*AZ$94/$D$6)-SUM($F$13:$F$23,$F$25:$F$30,$F$32:$F$33,$F$38))</f>
        <v>-292.36840480917328</v>
      </c>
      <c r="BA95" s="318">
        <f>(BA$94*$B95+SUM($F$7:$F$9)-((BA$94*$B95+SUM($F$7:$F$9))/$F$10*$F$37)-($F$24*BA$94/$D$6)-SUM($F$13:$F$23,$F$25:$F$30,$F$32:$F$33,$F$38))</f>
        <v>-292.36840480917328</v>
      </c>
      <c r="BB95" s="318">
        <f>(BB$94*$B95+SUM($F$7:$F$9)-((BB$94*$B95+SUM($F$7:$F$9))/$F$10*$F$37)-($F$24*BB$94/$D$6)-SUM($F$13:$F$23,$F$25:$F$30,$F$32:$F$33,$F$38))</f>
        <v>-292.36840480917328</v>
      </c>
      <c r="BC95" s="318">
        <f>(BC$94*$B95+SUM($F$7:$F$9)-((BC$94*$B95+SUM($F$7:$F$9))/$F$10*$F$37)-($F$24*BC$94/$D$6)-SUM($F$13:$F$23,$F$25:$F$30,$F$32:$F$33,$F$38))</f>
        <v>-292.36840480917328</v>
      </c>
      <c r="BD95" s="318">
        <f>(BD$94*$B95+SUM($F$7:$F$9)-((BD$94*$B95+SUM($F$7:$F$9))/$F$10*$F$37)-($F$24*BD$94/$D$6)-SUM($F$13:$F$23,$F$25:$F$30,$F$32:$F$33,$F$38))</f>
        <v>-292.36840480917328</v>
      </c>
      <c r="BE95" s="318">
        <f>(BE$94*$B95+SUM($F$7:$F$9)-((BE$94*$B95+SUM($F$7:$F$9))/$F$10*$F$37)-($F$24*BE$94/$D$6)-SUM($F$13:$F$23,$F$25:$F$30,$F$32:$F$33,$F$38))</f>
        <v>-292.36840480917328</v>
      </c>
      <c r="BF95" s="318">
        <f>(BF$94*$B95+SUM($F$7:$F$9)-((BF$94*$B95+SUM($F$7:$F$9))/$F$10*$F$37)-($F$24*BF$94/$D$6)-SUM($F$13:$F$23,$F$25:$F$30,$F$32:$F$33,$F$38))</f>
        <v>-292.36840480917328</v>
      </c>
      <c r="BG95" s="318">
        <f>(BG$94*$B95+SUM($F$7:$F$9)-((BG$94*$B95+SUM($F$7:$F$9))/$F$10*$F$37)-($F$24*BG$94/$D$6)-SUM($F$13:$F$23,$F$25:$F$30,$F$32:$F$33,$F$38))</f>
        <v>-292.36840480917328</v>
      </c>
      <c r="BH95" s="318">
        <f>(BH$94*$B95+SUM($F$7:$F$9)-((BH$94*$B95+SUM($F$7:$F$9))/$F$10*$F$37)-($F$24*BH$94/$D$6)-SUM($F$13:$F$23,$F$25:$F$30,$F$32:$F$33,$F$38))</f>
        <v>-292.36840480917328</v>
      </c>
      <c r="BI95" s="318">
        <f>(BI$94*$B95+SUM($F$7:$F$9)-((BI$94*$B95+SUM($F$7:$F$9))/$F$10*$F$37)-($F$24*BI$94/$D$6)-SUM($F$13:$F$23,$F$25:$F$30,$F$32:$F$33,$F$38))</f>
        <v>-292.36840480917328</v>
      </c>
      <c r="BJ95" s="318">
        <f>(BJ$94*$B95+SUM($F$7:$F$9)-((BJ$94*$B95+SUM($F$7:$F$9))/$F$10*$F$37)-($F$24*BJ$94/$D$6)-SUM($F$13:$F$23,$F$25:$F$30,$F$32:$F$33,$F$38))</f>
        <v>-292.36840480917328</v>
      </c>
      <c r="BK95" s="318">
        <f>(BK$94*$B95+SUM($F$7:$F$9)-((BK$94*$B95+SUM($F$7:$F$9))/$F$10*$F$37)-($F$24*BK$94/$D$6)-SUM($F$13:$F$23,$F$25:$F$30,$F$32:$F$33,$F$38))</f>
        <v>-292.36840480917328</v>
      </c>
      <c r="BL95" s="318">
        <f>(BL$94*$B95+SUM($F$7:$F$9)-((BL$94*$B95+SUM($F$7:$F$9))/$F$10*$F$37)-($F$24*BL$94/$D$6)-SUM($F$13:$F$23,$F$25:$F$30,$F$32:$F$33,$F$38))</f>
        <v>-292.36840480917328</v>
      </c>
      <c r="BM95" s="318">
        <f>(BM$94*$B95+SUM($F$7:$F$9)-((BM$94*$B95+SUM($F$7:$F$9))/$F$10*$F$37)-($F$24*BM$94/$D$6)-SUM($F$13:$F$23,$F$25:$F$30,$F$32:$F$33,$F$38))</f>
        <v>-292.36840480917328</v>
      </c>
      <c r="BN95" s="318">
        <f>(BN$94*$B95+SUM($F$7:$F$9)-((BN$94*$B95+SUM($F$7:$F$9))/$F$10*$F$37)-($F$24*BN$94/$D$6)-SUM($F$13:$F$23,$F$25:$F$30,$F$32:$F$33,$F$38))</f>
        <v>-292.36840480917328</v>
      </c>
      <c r="BO95" s="318">
        <f>(BO$94*$B95+SUM($F$7:$F$9)-((BO$94*$B95+SUM($F$7:$F$9))/$F$10*$F$37)-($F$24*BO$94/$D$6)-SUM($F$13:$F$23,$F$25:$F$30,$F$32:$F$33,$F$38))</f>
        <v>-292.36840480917328</v>
      </c>
      <c r="BP95" s="318">
        <f>(BP$94*$B95+SUM($F$7:$F$9)-((BP$94*$B95+SUM($F$7:$F$9))/$F$10*$F$37)-($F$24*BP$94/$D$6)-SUM($F$13:$F$23,$F$25:$F$30,$F$32:$F$33,$F$38))</f>
        <v>-292.36840480917328</v>
      </c>
      <c r="BQ95" s="318">
        <f>(BQ$94*$B95+SUM($F$7:$F$9)-((BQ$94*$B95+SUM($F$7:$F$9))/$F$10*$F$37)-($F$24*BQ$94/$D$6)-SUM($F$13:$F$23,$F$25:$F$30,$F$32:$F$33,$F$38))</f>
        <v>-292.36840480917328</v>
      </c>
      <c r="BR95" s="318">
        <f>(BR$94*$B95+SUM($F$7:$F$9)-((BR$94*$B95+SUM($F$7:$F$9))/$F$10*$F$37)-($F$24*BR$94/$D$6)-SUM($F$13:$F$23,$F$25:$F$30,$F$32:$F$33,$F$38))</f>
        <v>-292.36840480917328</v>
      </c>
      <c r="BS95" s="318">
        <f>(BS$94*$B95+SUM($F$7:$F$9)-((BS$94*$B95+SUM($F$7:$F$9))/$F$10*$F$37)-($F$24*BS$94/$D$6)-SUM($F$13:$F$23,$F$25:$F$30,$F$32:$F$33,$F$38))</f>
        <v>-292.36840480917328</v>
      </c>
      <c r="BT95" s="318">
        <f>(BT$94*$B95+SUM($F$7:$F$9)-((BT$94*$B95+SUM($F$7:$F$9))/$F$10*$F$37)-($F$24*BT$94/$D$6)-SUM($F$13:$F$23,$F$25:$F$30,$F$32:$F$33,$F$38))</f>
        <v>-292.36840480917328</v>
      </c>
      <c r="BU95" s="318">
        <f>(BU$94*$B95+SUM($F$7:$F$9)-((BU$94*$B95+SUM($F$7:$F$9))/$F$10*$F$37)-($F$24*BU$94/$D$6)-SUM($F$13:$F$23,$F$25:$F$30,$F$32:$F$33,$F$38))</f>
        <v>-292.36840480917328</v>
      </c>
      <c r="BV95" s="318">
        <f>(BV$94*$B95+SUM($F$7:$F$9)-((BV$94*$B95+SUM($F$7:$F$9))/$F$10*$F$37)-($F$24*BV$94/$D$6)-SUM($F$13:$F$23,$F$25:$F$30,$F$32:$F$33,$F$38))</f>
        <v>-292.36840480917328</v>
      </c>
      <c r="BW95" s="318">
        <f>(BW$94*$B95+SUM($F$7:$F$9)-((BW$94*$B95+SUM($F$7:$F$9))/$F$10*$F$37)-($F$24*BW$94/$D$6)-SUM($F$13:$F$23,$F$25:$F$30,$F$32:$F$33,$F$38))</f>
        <v>-292.36840480917328</v>
      </c>
      <c r="BX95" s="318">
        <f>(BX$94*$B95+SUM($F$7:$F$9)-((BX$94*$B95+SUM($F$7:$F$9))/$F$10*$F$37)-($F$24*BX$94/$D$6)-SUM($F$13:$F$23,$F$25:$F$30,$F$32:$F$33,$F$38))</f>
        <v>-292.36840480917328</v>
      </c>
      <c r="BY95" s="318">
        <f>(BY$94*$B95+SUM($F$7:$F$9)-((BY$94*$B95+SUM($F$7:$F$9))/$F$10*$F$37)-($F$24*BY$94/$D$6)-SUM($F$13:$F$23,$F$25:$F$30,$F$32:$F$33,$F$38))</f>
        <v>-292.36840480917328</v>
      </c>
      <c r="BZ95" s="318">
        <f>(BZ$94*$B95+SUM($F$7:$F$9)-((BZ$94*$B95+SUM($F$7:$F$9))/$F$10*$F$37)-($F$24*BZ$94/$D$6)-SUM($F$13:$F$23,$F$25:$F$30,$F$32:$F$33,$F$38))</f>
        <v>-292.36840480917328</v>
      </c>
      <c r="CA95" s="318">
        <f>(CA$94*$B95+SUM($F$7:$F$9)-((CA$94*$B95+SUM($F$7:$F$9))/$F$10*$F$37)-($F$24*CA$94/$D$6)-SUM($F$13:$F$23,$F$25:$F$30,$F$32:$F$33,$F$38))</f>
        <v>-292.36840480917328</v>
      </c>
      <c r="CB95" s="318">
        <f>(CB$94*$B95+SUM($F$7:$F$9)-((CB$94*$B95+SUM($F$7:$F$9))/$F$10*$F$37)-($F$24*CB$94/$D$6)-SUM($F$13:$F$23,$F$25:$F$30,$F$32:$F$33,$F$38))</f>
        <v>-292.36840480917328</v>
      </c>
      <c r="CC95" s="318">
        <f>(CC$94*$B95+SUM($F$7:$F$9)-((CC$94*$B95+SUM($F$7:$F$9))/$F$10*$F$37)-($F$24*CC$94/$D$6)-SUM($F$13:$F$23,$F$25:$F$30,$F$32:$F$33,$F$38))</f>
        <v>-292.36840480917328</v>
      </c>
      <c r="CD95" s="318">
        <f>(CD$94*$B95+SUM($F$7:$F$9)-((CD$94*$B95+SUM($F$7:$F$9))/$F$10*$F$37)-($F$24*CD$94/$D$6)-SUM($F$13:$F$23,$F$25:$F$30,$F$32:$F$33,$F$38))</f>
        <v>-292.36840480917328</v>
      </c>
      <c r="CE95" s="318">
        <f>(CE$94*$B95+SUM($F$7:$F$9)-((CE$94*$B95+SUM($F$7:$F$9))/$F$10*$F$37)-($F$24*CE$94/$D$6)-SUM($F$13:$F$23,$F$25:$F$30,$F$32:$F$33,$F$38))</f>
        <v>-292.36840480917328</v>
      </c>
      <c r="CF95" s="318">
        <f>(CF$94*$B95+SUM($F$7:$F$9)-((CF$94*$B95+SUM($F$7:$F$9))/$F$10*$F$37)-($F$24*CF$94/$D$6)-SUM($F$13:$F$23,$F$25:$F$30,$F$32:$F$33,$F$38))</f>
        <v>-292.36840480917328</v>
      </c>
      <c r="CG95" s="318">
        <f>(CG$94*$B95+SUM($F$7:$F$9)-((CG$94*$B95+SUM($F$7:$F$9))/$F$10*$F$37)-($F$24*CG$94/$D$6)-SUM($F$13:$F$23,$F$25:$F$30,$F$32:$F$33,$F$38))</f>
        <v>-292.36840480917328</v>
      </c>
      <c r="CH95" s="318">
        <f>(CH$94*$B95+SUM($F$7:$F$9)-((CH$94*$B95+SUM($F$7:$F$9))/$F$10*$F$37)-($F$24*CH$94/$D$6)-SUM($F$13:$F$23,$F$25:$F$30,$F$32:$F$33,$F$38))</f>
        <v>-292.36840480917328</v>
      </c>
      <c r="CI95" s="318">
        <f>(CI$94*$B95+SUM($F$7:$F$9)-((CI$94*$B95+SUM($F$7:$F$9))/$F$10*$F$37)-($F$24*CI$94/$D$6)-SUM($F$13:$F$23,$F$25:$F$30,$F$32:$F$33,$F$38))</f>
        <v>-292.36840480917328</v>
      </c>
      <c r="CJ95" s="318">
        <f>(CJ$94*$B95+SUM($F$7:$F$9)-((CJ$94*$B95+SUM($F$7:$F$9))/$F$10*$F$37)-($F$24*CJ$94/$D$6)-SUM($F$13:$F$23,$F$25:$F$30,$F$32:$F$33,$F$38))</f>
        <v>-292.36840480917328</v>
      </c>
      <c r="CK95" s="318">
        <f>(CK$94*$B95+SUM($F$7:$F$9)-((CK$94*$B95+SUM($F$7:$F$9))/$F$10*$F$37)-($F$24*CK$94/$D$6)-SUM($F$13:$F$23,$F$25:$F$30,$F$32:$F$33,$F$38))</f>
        <v>-292.36840480917328</v>
      </c>
      <c r="CL95" s="318">
        <f>(CL$94*$B95+SUM($F$7:$F$9)-((CL$94*$B95+SUM($F$7:$F$9))/$F$10*$F$37)-($F$24*CL$94/$D$6)-SUM($F$13:$F$23,$F$25:$F$30,$F$32:$F$33,$F$38))</f>
        <v>-292.36840480917328</v>
      </c>
      <c r="CM95" s="318">
        <f>(CM$94*$B95+SUM($F$7:$F$9)-((CM$94*$B95+SUM($F$7:$F$9))/$F$10*$F$37)-($F$24*CM$94/$D$6)-SUM($F$13:$F$23,$F$25:$F$30,$F$32:$F$33,$F$38))</f>
        <v>-292.36840480917328</v>
      </c>
      <c r="CN95" s="318">
        <f>(CN$94*$B95+SUM($F$7:$F$9)-((CN$94*$B95+SUM($F$7:$F$9))/$F$10*$F$37)-($F$24*CN$94/$D$6)-SUM($F$13:$F$23,$F$25:$F$30,$F$32:$F$33,$F$38))</f>
        <v>-292.36840480917328</v>
      </c>
      <c r="CO95" s="318">
        <f>(CO$94*$B95+SUM($F$7:$F$9)-((CO$94*$B95+SUM($F$7:$F$9))/$F$10*$F$37)-($F$24*CO$94/$D$6)-SUM($F$13:$F$23,$F$25:$F$30,$F$32:$F$33,$F$38))</f>
        <v>-292.36840480917328</v>
      </c>
      <c r="CP95" s="318">
        <f>(CP$94*$B95+SUM($F$7:$F$9)-((CP$94*$B95+SUM($F$7:$F$9))/$F$10*$F$37)-($F$24*CP$94/$D$6)-SUM($F$13:$F$23,$F$25:$F$30,$F$32:$F$33,$F$38))</f>
        <v>-292.36840480917328</v>
      </c>
      <c r="CQ95" s="318">
        <f>(CQ$94*$B95+SUM($F$7:$F$9)-((CQ$94*$B95+SUM($F$7:$F$9))/$F$10*$F$37)-($F$24*CQ$94/$D$6)-SUM($F$13:$F$23,$F$25:$F$30,$F$32:$F$33,$F$38))</f>
        <v>-292.36840480917328</v>
      </c>
      <c r="CR95" s="318">
        <f>(CR$94*$B95+SUM($F$7:$F$9)-((CR$94*$B95+SUM($F$7:$F$9))/$F$10*$F$37)-($F$24*CR$94/$D$6)-SUM($F$13:$F$23,$F$25:$F$30,$F$32:$F$33,$F$38))</f>
        <v>-292.36840480917328</v>
      </c>
      <c r="CS95" s="318">
        <f>(CS$94*$B95+SUM($F$7:$F$9)-((CS$94*$B95+SUM($F$7:$F$9))/$F$10*$F$37)-($F$24*CS$94/$D$6)-SUM($F$13:$F$23,$F$25:$F$30,$F$32:$F$33,$F$38))</f>
        <v>-292.36840480917328</v>
      </c>
      <c r="CT95" s="318">
        <f>(CT$94*$B95+SUM($F$7:$F$9)-((CT$94*$B95+SUM($F$7:$F$9))/$F$10*$F$37)-($F$24*CT$94/$D$6)-SUM($F$13:$F$23,$F$25:$F$30,$F$32:$F$33,$F$38))</f>
        <v>-292.36840480917328</v>
      </c>
      <c r="CU95" s="318">
        <f>(CU$94*$B95+SUM($F$7:$F$9)-((CU$94*$B95+SUM($F$7:$F$9))/$F$10*$F$37)-($F$24*CU$94/$D$6)-SUM($F$13:$F$23,$F$25:$F$30,$F$32:$F$33,$F$38))</f>
        <v>-292.36840480917328</v>
      </c>
      <c r="CV95" s="318">
        <f>(CV$94*$B95+SUM($F$7:$F$9)-((CV$94*$B95+SUM($F$7:$F$9))/$F$10*$F$37)-($F$24*CV$94/$D$6)-SUM($F$13:$F$23,$F$25:$F$30,$F$32:$F$33,$F$38))</f>
        <v>-292.36840480917328</v>
      </c>
      <c r="CW95" s="318">
        <f>(CW$94*$B95+SUM($F$7:$F$9)-((CW$94*$B95+SUM($F$7:$F$9))/$F$10*$F$37)-($F$24*CW$94/$D$6)-SUM($F$13:$F$23,$F$25:$F$30,$F$32:$F$33,$F$38))</f>
        <v>-292.36840480917328</v>
      </c>
      <c r="CX95" s="318">
        <f>(CX$94*$B95+SUM($F$7:$F$9)-((CX$94*$B95+SUM($F$7:$F$9))/$F$10*$F$37)-($F$24*CX$94/$D$6)-SUM($F$13:$F$23,$F$25:$F$30,$F$32:$F$33,$F$38))</f>
        <v>-292.36840480917328</v>
      </c>
      <c r="CY95" s="318">
        <f>(CY$94*$B95+SUM($F$7:$F$9)-((CY$94*$B95+SUM($F$7:$F$9))/$F$10*$F$37)-($F$24*CY$94/$D$6)-SUM($F$13:$F$23,$F$25:$F$30,$F$32:$F$33,$F$38))</f>
        <v>-292.36840480917328</v>
      </c>
      <c r="CZ95" s="318">
        <f>(CZ$94*$B95+SUM($F$7:$F$9)-((CZ$94*$B95+SUM($F$7:$F$9))/$F$10*$F$37)-($F$24*CZ$94/$D$6)-SUM($F$13:$F$23,$F$25:$F$30,$F$32:$F$33,$F$38))</f>
        <v>-292.36840480917328</v>
      </c>
      <c r="DA95" s="318">
        <f>(DA$94*$B95+SUM($F$7:$F$9)-((DA$94*$B95+SUM($F$7:$F$9))/$F$10*$F$37)-($F$24*DA$94/$D$6)-SUM($F$13:$F$23,$F$25:$F$30,$F$32:$F$33,$F$38))</f>
        <v>-292.36840480917328</v>
      </c>
      <c r="DB95" s="318">
        <f>(DB$94*$B95+SUM($F$7:$F$9)-((DB$94*$B95+SUM($F$7:$F$9))/$F$10*$F$37)-($F$24*DB$94/$D$6)-SUM($F$13:$F$23,$F$25:$F$30,$F$32:$F$33,$F$38))</f>
        <v>-292.36840480917328</v>
      </c>
      <c r="DC95" s="318">
        <f>(DC$94*$B95+SUM($F$7:$F$9)-((DC$94*$B95+SUM($F$7:$F$9))/$F$10*$F$37)-($F$24*DC$94/$D$6)-SUM($F$13:$F$23,$F$25:$F$30,$F$32:$F$33,$F$38))</f>
        <v>-292.36840480917328</v>
      </c>
      <c r="DD95" s="318">
        <f>(DD$94*$B95+SUM($F$7:$F$9)-((DD$94*$B95+SUM($F$7:$F$9))/$F$10*$F$37)-($F$24*DD$94/$D$6)-SUM($F$13:$F$23,$F$25:$F$30,$F$32:$F$33,$F$38))</f>
        <v>-292.36840480917328</v>
      </c>
      <c r="DE95" s="318">
        <f>(DE$94*$B95+SUM($F$7:$F$9)-((DE$94*$B95+SUM($F$7:$F$9))/$F$10*$F$37)-($F$24*DE$94/$D$6)-SUM($F$13:$F$23,$F$25:$F$30,$F$32:$F$33,$F$38))</f>
        <v>-292.36840480917328</v>
      </c>
      <c r="DF95" s="318">
        <f>(DF$94*$B95+SUM($F$7:$F$9)-((DF$94*$B95+SUM($F$7:$F$9))/$F$10*$F$37)-($F$24*DF$94/$D$6)-SUM($F$13:$F$23,$F$25:$F$30,$F$32:$F$33,$F$38))</f>
        <v>-292.36840480917328</v>
      </c>
      <c r="DG95" s="318">
        <f>(DG$94*$B95+SUM($F$7:$F$9)-((DG$94*$B95+SUM($F$7:$F$9))/$F$10*$F$37)-($F$24*DG$94/$D$6)-SUM($F$13:$F$23,$F$25:$F$30,$F$32:$F$33,$F$38))</f>
        <v>-292.36840480917328</v>
      </c>
      <c r="DH95" s="318">
        <f>(DH$94*$B95+SUM($F$7:$F$9)-((DH$94*$B95+SUM($F$7:$F$9))/$F$10*$F$37)-($F$24*DH$94/$D$6)-SUM($F$13:$F$23,$F$25:$F$30,$F$32:$F$33,$F$38))</f>
        <v>-292.36840480917328</v>
      </c>
      <c r="DI95" s="318">
        <f>(DI$94*$B95+SUM($F$7:$F$9)-((DI$94*$B95+SUM($F$7:$F$9))/$F$10*$F$37)-($F$24*DI$94/$D$6)-SUM($F$13:$F$23,$F$25:$F$30,$F$32:$F$33,$F$38))</f>
        <v>-292.36840480917328</v>
      </c>
      <c r="DJ95" s="318">
        <f>(DJ$94*$B95+SUM($F$7:$F$9)-((DJ$94*$B95+SUM($F$7:$F$9))/$F$10*$F$37)-($F$24*DJ$94/$D$6)-SUM($F$13:$F$23,$F$25:$F$30,$F$32:$F$33,$F$38))</f>
        <v>-292.36840480917328</v>
      </c>
      <c r="DK95" s="318">
        <f>(DK$94*$B95+SUM($F$7:$F$9)-((DK$94*$B95+SUM($F$7:$F$9))/$F$10*$F$37)-($F$24*DK$94/$D$6)-SUM($F$13:$F$23,$F$25:$F$30,$F$32:$F$33,$F$38))</f>
        <v>-292.36840480917328</v>
      </c>
      <c r="DL95" s="318">
        <f>(DL$94*$B95+SUM($F$7:$F$9)-((DL$94*$B95+SUM($F$7:$F$9))/$F$10*$F$37)-($F$24*DL$94/$D$6)-SUM($F$13:$F$23,$F$25:$F$30,$F$32:$F$33,$F$38))</f>
        <v>-292.36840480917328</v>
      </c>
      <c r="DM95" s="318">
        <f>(DM$94*$B95+SUM($F$7:$F$9)-((DM$94*$B95+SUM($F$7:$F$9))/$F$10*$F$37)-($F$24*DM$94/$D$6)-SUM($F$13:$F$23,$F$25:$F$30,$F$32:$F$33,$F$38))</f>
        <v>-292.36840480917328</v>
      </c>
      <c r="DN95" s="318">
        <f>(DN$94*$B95+SUM($F$7:$F$9)-((DN$94*$B95+SUM($F$7:$F$9))/$F$10*$F$37)-($F$24*DN$94/$D$6)-SUM($F$13:$F$23,$F$25:$F$30,$F$32:$F$33,$F$38))</f>
        <v>-292.36840480917328</v>
      </c>
      <c r="DO95" s="318">
        <f>(DO$94*$B95+SUM($F$7:$F$9)-((DO$94*$B95+SUM($F$7:$F$9))/$F$10*$F$37)-($F$24*DO$94/$D$6)-SUM($F$13:$F$23,$F$25:$F$30,$F$32:$F$33,$F$38))</f>
        <v>-292.36840480917328</v>
      </c>
      <c r="DP95" s="318">
        <f>(DP$94*$B95+SUM($F$7:$F$9)-((DP$94*$B95+SUM($F$7:$F$9))/$F$10*$F$37)-($F$24*DP$94/$D$6)-SUM($F$13:$F$23,$F$25:$F$30,$F$32:$F$33,$F$38))</f>
        <v>-292.36840480917328</v>
      </c>
      <c r="DQ95" s="318">
        <f>(DQ$94*$B95+SUM($F$7:$F$9)-((DQ$94*$B95+SUM($F$7:$F$9))/$F$10*$F$37)-($F$24*DQ$94/$D$6)-SUM($F$13:$F$23,$F$25:$F$30,$F$32:$F$33,$F$38))</f>
        <v>-292.36840480917328</v>
      </c>
      <c r="DR95" s="318">
        <f>(DR$94*$B95+SUM($F$7:$F$9)-((DR$94*$B95+SUM($F$7:$F$9))/$F$10*$F$37)-($F$24*DR$94/$D$6)-SUM($F$13:$F$23,$F$25:$F$30,$F$32:$F$33,$F$38))</f>
        <v>-292.36840480917328</v>
      </c>
      <c r="DS95" s="318">
        <f>(DS$94*$B95+SUM($F$7:$F$9)-((DS$94*$B95+SUM($F$7:$F$9))/$F$10*$F$37)-($F$24*DS$94/$D$6)-SUM($F$13:$F$23,$F$25:$F$30,$F$32:$F$33,$F$38))</f>
        <v>-292.36840480917328</v>
      </c>
      <c r="DT95" s="318">
        <f>(DT$94*$B95+SUM($F$7:$F$9)-((DT$94*$B95+SUM($F$7:$F$9))/$F$10*$F$37)-($F$24*DT$94/$D$6)-SUM($F$13:$F$23,$F$25:$F$30,$F$32:$F$33,$F$38))</f>
        <v>-292.36840480917328</v>
      </c>
      <c r="DU95" s="318">
        <f>(DU$94*$B95+SUM($F$7:$F$9)-((DU$94*$B95+SUM($F$7:$F$9))/$F$10*$F$37)-($F$24*DU$94/$D$6)-SUM($F$13:$F$23,$F$25:$F$30,$F$32:$F$33,$F$38))</f>
        <v>-292.36840480917328</v>
      </c>
      <c r="DV95" s="318">
        <f>(DV$94*$B95+SUM($F$7:$F$9)-((DV$94*$B95+SUM($F$7:$F$9))/$F$10*$F$37)-($F$24*DV$94/$D$6)-SUM($F$13:$F$23,$F$25:$F$30,$F$32:$F$33,$F$38))</f>
        <v>-292.36840480917328</v>
      </c>
      <c r="DW95" s="318">
        <f>(DW$94*$B95+SUM($F$7:$F$9)-((DW$94*$B95+SUM($F$7:$F$9))/$F$10*$F$37)-($F$24*DW$94/$D$6)-SUM($F$13:$F$23,$F$25:$F$30,$F$32:$F$33,$F$38))</f>
        <v>-292.36840480917328</v>
      </c>
      <c r="DX95" s="318">
        <f>(DX$94*$B95+SUM($F$7:$F$9)-((DX$94*$B95+SUM($F$7:$F$9))/$F$10*$F$37)-($F$24*DX$94/$D$6)-SUM($F$13:$F$23,$F$25:$F$30,$F$32:$F$33,$F$38))</f>
        <v>-292.36840480917328</v>
      </c>
      <c r="DY95" s="318">
        <f>(DY$94*$B95+SUM($F$7:$F$9)-((DY$94*$B95+SUM($F$7:$F$9))/$F$10*$F$37)-($F$24*DY$94/$D$6)-SUM($F$13:$F$23,$F$25:$F$30,$F$32:$F$33,$F$38))</f>
        <v>-292.36840480917328</v>
      </c>
      <c r="DZ95" s="318">
        <f>(DZ$94*$B95+SUM($F$7:$F$9)-((DZ$94*$B95+SUM($F$7:$F$9))/$F$10*$F$37)-($F$24*DZ$94/$D$6)-SUM($F$13:$F$23,$F$25:$F$30,$F$32:$F$33,$F$38))</f>
        <v>-292.36840480917328</v>
      </c>
      <c r="EA95" s="318">
        <f>(EA$94*$B95+SUM($F$7:$F$9)-((EA$94*$B95+SUM($F$7:$F$9))/$F$10*$F$37)-($F$24*EA$94/$D$6)-SUM($F$13:$F$23,$F$25:$F$30,$F$32:$F$33,$F$38))</f>
        <v>-292.36840480917328</v>
      </c>
      <c r="EB95" s="318">
        <f>(EB$94*$B95+SUM($F$7:$F$9)-((EB$94*$B95+SUM($F$7:$F$9))/$F$10*$F$37)-($F$24*EB$94/$D$6)-SUM($F$13:$F$23,$F$25:$F$30,$F$32:$F$33,$F$38))</f>
        <v>-292.36840480917328</v>
      </c>
      <c r="EC95" s="318">
        <f>(EC$94*$B95+SUM($F$7:$F$9)-((EC$94*$B95+SUM($F$7:$F$9))/$F$10*$F$37)-($F$24*EC$94/$D$6)-SUM($F$13:$F$23,$F$25:$F$30,$F$32:$F$33,$F$38))</f>
        <v>-292.36840480917328</v>
      </c>
      <c r="ED95" s="318">
        <f>(ED$94*$B95+SUM($F$7:$F$9)-((ED$94*$B95+SUM($F$7:$F$9))/$F$10*$F$37)-($F$24*ED$94/$D$6)-SUM($F$13:$F$23,$F$25:$F$30,$F$32:$F$33,$F$38))</f>
        <v>-292.36840480917328</v>
      </c>
      <c r="EE95" s="318">
        <f>(EE$94*$B95+SUM($F$7:$F$9)-((EE$94*$B95+SUM($F$7:$F$9))/$F$10*$F$37)-($F$24*EE$94/$D$6)-SUM($F$13:$F$23,$F$25:$F$30,$F$32:$F$33,$F$38))</f>
        <v>-292.36840480917328</v>
      </c>
      <c r="EF95" s="318">
        <f>(EF$94*$B95+SUM($F$7:$F$9)-((EF$94*$B95+SUM($F$7:$F$9))/$F$10*$F$37)-($F$24*EF$94/$D$6)-SUM($F$13:$F$23,$F$25:$F$30,$F$32:$F$33,$F$38))</f>
        <v>-292.36840480917328</v>
      </c>
      <c r="EG95" s="318">
        <f>(EG$94*$B95+SUM($F$7:$F$9)-((EG$94*$B95+SUM($F$7:$F$9))/$F$10*$F$37)-($F$24*EG$94/$D$6)-SUM($F$13:$F$23,$F$25:$F$30,$F$32:$F$33,$F$38))</f>
        <v>-292.36840480917328</v>
      </c>
      <c r="EH95" s="318">
        <f>(EH$94*$B95+SUM($F$7:$F$9)-((EH$94*$B95+SUM($F$7:$F$9))/$F$10*$F$37)-($F$24*EH$94/$D$6)-SUM($F$13:$F$23,$F$25:$F$30,$F$32:$F$33,$F$38))</f>
        <v>-292.36840480917328</v>
      </c>
      <c r="EI95" s="318">
        <f>(EI$94*$B95+SUM($F$7:$F$9)-((EI$94*$B95+SUM($F$7:$F$9))/$F$10*$F$37)-($F$24*EI$94/$D$6)-SUM($F$13:$F$23,$F$25:$F$30,$F$32:$F$33,$F$38))</f>
        <v>-292.36840480917328</v>
      </c>
      <c r="EJ95" s="318">
        <f>(EJ$94*$B95+SUM($F$7:$F$9)-((EJ$94*$B95+SUM($F$7:$F$9))/$F$10*$F$37)-($F$24*EJ$94/$D$6)-SUM($F$13:$F$23,$F$25:$F$30,$F$32:$F$33,$F$38))</f>
        <v>-292.36840480917328</v>
      </c>
      <c r="EK95" s="318">
        <f>(EK$94*$B95+SUM($F$7:$F$9)-((EK$94*$B95+SUM($F$7:$F$9))/$F$10*$F$37)-($F$24*EK$94/$D$6)-SUM($F$13:$F$23,$F$25:$F$30,$F$32:$F$33,$F$38))</f>
        <v>-292.36840480917328</v>
      </c>
      <c r="EL95" s="318">
        <f>(EL$94*$B95+SUM($F$7:$F$9)-((EL$94*$B95+SUM($F$7:$F$9))/$F$10*$F$37)-($F$24*EL$94/$D$6)-SUM($F$13:$F$23,$F$25:$F$30,$F$32:$F$33,$F$38))</f>
        <v>-292.36840480917328</v>
      </c>
      <c r="EM95" s="318">
        <f>(EM$94*$B95+SUM($F$7:$F$9)-((EM$94*$B95+SUM($F$7:$F$9))/$F$10*$F$37)-($F$24*EM$94/$D$6)-SUM($F$13:$F$23,$F$25:$F$30,$F$32:$F$33,$F$38))</f>
        <v>-292.36840480917328</v>
      </c>
      <c r="EN95" s="318">
        <f>(EN$94*$B95+SUM($F$7:$F$9)-((EN$94*$B95+SUM($F$7:$F$9))/$F$10*$F$37)-($F$24*EN$94/$D$6)-SUM($F$13:$F$23,$F$25:$F$30,$F$32:$F$33,$F$38))</f>
        <v>-292.36840480917328</v>
      </c>
      <c r="EO95" s="318">
        <f>(EO$94*$B95+SUM($F$7:$F$9)-((EO$94*$B95+SUM($F$7:$F$9))/$F$10*$F$37)-($F$24*EO$94/$D$6)-SUM($F$13:$F$23,$F$25:$F$30,$F$32:$F$33,$F$38))</f>
        <v>-292.36840480917328</v>
      </c>
      <c r="EP95" s="318">
        <f>(EP$94*$B95+SUM($F$7:$F$9)-((EP$94*$B95+SUM($F$7:$F$9))/$F$10*$F$37)-($F$24*EP$94/$D$6)-SUM($F$13:$F$23,$F$25:$F$30,$F$32:$F$33,$F$38))</f>
        <v>-292.36840480917328</v>
      </c>
      <c r="EQ95" s="318">
        <f>(EQ$94*$B95+SUM($F$7:$F$9)-((EQ$94*$B95+SUM($F$7:$F$9))/$F$10*$F$37)-($F$24*EQ$94/$D$6)-SUM($F$13:$F$23,$F$25:$F$30,$F$32:$F$33,$F$38))</f>
        <v>-292.36840480917328</v>
      </c>
      <c r="ER95" s="318">
        <f>(ER$94*$B95+SUM($F$7:$F$9)-((ER$94*$B95+SUM($F$7:$F$9))/$F$10*$F$37)-($F$24*ER$94/$D$6)-SUM($F$13:$F$23,$F$25:$F$30,$F$32:$F$33,$F$38))</f>
        <v>-292.36840480917328</v>
      </c>
      <c r="ES95" s="318">
        <f>(ES$94*$B95+SUM($F$7:$F$9)-((ES$94*$B95+SUM($F$7:$F$9))/$F$10*$F$37)-($F$24*ES$94/$D$6)-SUM($F$13:$F$23,$F$25:$F$30,$F$32:$F$33,$F$38))</f>
        <v>-292.36840480917328</v>
      </c>
      <c r="ET95" s="318">
        <f>(ET$94*$B95+SUM($F$7:$F$9)-((ET$94*$B95+SUM($F$7:$F$9))/$F$10*$F$37)-($F$24*ET$94/$D$6)-SUM($F$13:$F$23,$F$25:$F$30,$F$32:$F$33,$F$38))</f>
        <v>-292.36840480917328</v>
      </c>
      <c r="EU95" s="318">
        <f>(EU$94*$B95+SUM($F$7:$F$9)-((EU$94*$B95+SUM($F$7:$F$9))/$F$10*$F$37)-($F$24*EU$94/$D$6)-SUM($F$13:$F$23,$F$25:$F$30,$F$32:$F$33,$F$38))</f>
        <v>-292.36840480917328</v>
      </c>
      <c r="EV95" s="318">
        <f>(EV$94*$B95+SUM($F$7:$F$9)-((EV$94*$B95+SUM($F$7:$F$9))/$F$10*$F$37)-($F$24*EV$94/$D$6)-SUM($F$13:$F$23,$F$25:$F$30,$F$32:$F$33,$F$38))</f>
        <v>-292.36840480917328</v>
      </c>
      <c r="EW95" s="318">
        <f>(EW$94*$B95+SUM($F$7:$F$9)-((EW$94*$B95+SUM($F$7:$F$9))/$F$10*$F$37)-($F$24*EW$94/$D$6)-SUM($F$13:$F$23,$F$25:$F$30,$F$32:$F$33,$F$38))</f>
        <v>-292.36840480917328</v>
      </c>
      <c r="EX95" s="318">
        <f>(EX$94*$B95+SUM($F$7:$F$9)-((EX$94*$B95+SUM($F$7:$F$9))/$F$10*$F$37)-($F$24*EX$94/$D$6)-SUM($F$13:$F$23,$F$25:$F$30,$F$32:$F$33,$F$38))</f>
        <v>-292.36840480917328</v>
      </c>
      <c r="EY95" s="318">
        <f>(EY$94*$B95+SUM($F$7:$F$9)-((EY$94*$B95+SUM($F$7:$F$9))/$F$10*$F$37)-($F$24*EY$94/$D$6)-SUM($F$13:$F$23,$F$25:$F$30,$F$32:$F$33,$F$38))</f>
        <v>-292.36840480917328</v>
      </c>
      <c r="EZ95" s="318">
        <f>(EZ$94*$B95+SUM($F$7:$F$9)-((EZ$94*$B95+SUM($F$7:$F$9))/$F$10*$F$37)-($F$24*EZ$94/$D$6)-SUM($F$13:$F$23,$F$25:$F$30,$F$32:$F$33,$F$38))</f>
        <v>-292.36840480917328</v>
      </c>
      <c r="FA95" s="318">
        <f>(FA$94*$B95+SUM($F$7:$F$9)-((FA$94*$B95+SUM($F$7:$F$9))/$F$10*$F$37)-($F$24*FA$94/$D$6)-SUM($F$13:$F$23,$F$25:$F$30,$F$32:$F$33,$F$38))</f>
        <v>-292.36840480917328</v>
      </c>
      <c r="FB95" s="318">
        <f>(FB$94*$B95+SUM($F$7:$F$9)-((FB$94*$B95+SUM($F$7:$F$9))/$F$10*$F$37)-($F$24*FB$94/$D$6)-SUM($F$13:$F$23,$F$25:$F$30,$F$32:$F$33,$F$38))</f>
        <v>-292.36840480917328</v>
      </c>
      <c r="FC95" s="318">
        <f>(FC$94*$B95+SUM($F$7:$F$9)-((FC$94*$B95+SUM($F$7:$F$9))/$F$10*$F$37)-($F$24*FC$94/$D$6)-SUM($F$13:$F$23,$F$25:$F$30,$F$32:$F$33,$F$38))</f>
        <v>-292.36840480917328</v>
      </c>
      <c r="FD95" s="318">
        <f>(FD$94*$B95+SUM($F$7:$F$9)-((FD$94*$B95+SUM($F$7:$F$9))/$F$10*$F$37)-($F$24*FD$94/$D$6)-SUM($F$13:$F$23,$F$25:$F$30,$F$32:$F$33,$F$38))</f>
        <v>-292.36840480917328</v>
      </c>
      <c r="FE95" s="318">
        <f>(FE$94*$B95+SUM($F$7:$F$9)-((FE$94*$B95+SUM($F$7:$F$9))/$F$10*$F$37)-($F$24*FE$94/$D$6)-SUM($F$13:$F$23,$F$25:$F$30,$F$32:$F$33,$F$38))</f>
        <v>-292.36840480917328</v>
      </c>
      <c r="FF95" s="318">
        <f>(FF$94*$B95+SUM($F$7:$F$9)-((FF$94*$B95+SUM($F$7:$F$9))/$F$10*$F$37)-($F$24*FF$94/$D$6)-SUM($F$13:$F$23,$F$25:$F$30,$F$32:$F$33,$F$38))</f>
        <v>-292.36840480917328</v>
      </c>
      <c r="FG95" s="318">
        <f>(FG$94*$B95+SUM($F$7:$F$9)-((FG$94*$B95+SUM($F$7:$F$9))/$F$10*$F$37)-($F$24*FG$94/$D$6)-SUM($F$13:$F$23,$F$25:$F$30,$F$32:$F$33,$F$38))</f>
        <v>-292.36840480917328</v>
      </c>
      <c r="FH95" s="318">
        <f>(FH$94*$B95+SUM($F$7:$F$9)-((FH$94*$B95+SUM($F$7:$F$9))/$F$10*$F$37)-($F$24*FH$94/$D$6)-SUM($F$13:$F$23,$F$25:$F$30,$F$32:$F$33,$F$38))</f>
        <v>-292.36840480917328</v>
      </c>
      <c r="FI95" s="318">
        <f>(FI$94*$B95+SUM($F$7:$F$9)-((FI$94*$B95+SUM($F$7:$F$9))/$F$10*$F$37)-($F$24*FI$94/$D$6)-SUM($F$13:$F$23,$F$25:$F$30,$F$32:$F$33,$F$38))</f>
        <v>-292.36840480917328</v>
      </c>
      <c r="FJ95" s="318">
        <f>(FJ$94*$B95+SUM($F$7:$F$9)-((FJ$94*$B95+SUM($F$7:$F$9))/$F$10*$F$37)-($F$24*FJ$94/$D$6)-SUM($F$13:$F$23,$F$25:$F$30,$F$32:$F$33,$F$38))</f>
        <v>-292.36840480917328</v>
      </c>
      <c r="FK95" s="318">
        <f>(FK$94*$B95+SUM($F$7:$F$9)-((FK$94*$B95+SUM($F$7:$F$9))/$F$10*$F$37)-($F$24*FK$94/$D$6)-SUM($F$13:$F$23,$F$25:$F$30,$F$32:$F$33,$F$38))</f>
        <v>-292.36840480917328</v>
      </c>
      <c r="FL95" s="318">
        <f>(FL$94*$B95+SUM($F$7:$F$9)-((FL$94*$B95+SUM($F$7:$F$9))/$F$10*$F$37)-($F$24*FL$94/$D$6)-SUM($F$13:$F$23,$F$25:$F$30,$F$32:$F$33,$F$38))</f>
        <v>-292.36840480917328</v>
      </c>
      <c r="FM95" s="318">
        <f>(FM$94*$B95+SUM($F$7:$F$9)-((FM$94*$B95+SUM($F$7:$F$9))/$F$10*$F$37)-($F$24*FM$94/$D$6)-SUM($F$13:$F$23,$F$25:$F$30,$F$32:$F$33,$F$38))</f>
        <v>-292.36840480917328</v>
      </c>
      <c r="FN95" s="318">
        <f>(FN$94*$B95+SUM($F$7:$F$9)-((FN$94*$B95+SUM($F$7:$F$9))/$F$10*$F$37)-($F$24*FN$94/$D$6)-SUM($F$13:$F$23,$F$25:$F$30,$F$32:$F$33,$F$38))</f>
        <v>-292.36840480917328</v>
      </c>
      <c r="FO95" s="318">
        <f>(FO$94*$B95+SUM($F$7:$F$9)-((FO$94*$B95+SUM($F$7:$F$9))/$F$10*$F$37)-($F$24*FO$94/$D$6)-SUM($F$13:$F$23,$F$25:$F$30,$F$32:$F$33,$F$38))</f>
        <v>-292.36840480917328</v>
      </c>
      <c r="FP95" s="318">
        <f>(FP$94*$B95+SUM($F$7:$F$9)-((FP$94*$B95+SUM($F$7:$F$9))/$F$10*$F$37)-($F$24*FP$94/$D$6)-SUM($F$13:$F$23,$F$25:$F$30,$F$32:$F$33,$F$38))</f>
        <v>-292.36840480917328</v>
      </c>
      <c r="FQ95" s="318">
        <f>(FQ$94*$B95+SUM($F$7:$F$9)-((FQ$94*$B95+SUM($F$7:$F$9))/$F$10*$F$37)-($F$24*FQ$94/$D$6)-SUM($F$13:$F$23,$F$25:$F$30,$F$32:$F$33,$F$38))</f>
        <v>-292.36840480917328</v>
      </c>
      <c r="FR95" s="318">
        <f>(FR$94*$B95+SUM($F$7:$F$9)-((FR$94*$B95+SUM($F$7:$F$9))/$F$10*$F$37)-($F$24*FR$94/$D$6)-SUM($F$13:$F$23,$F$25:$F$30,$F$32:$F$33,$F$38))</f>
        <v>-292.36840480917328</v>
      </c>
      <c r="FS95" s="318">
        <f>(FS$94*$B95+SUM($F$7:$F$9)-((FS$94*$B95+SUM($F$7:$F$9))/$F$10*$F$37)-($F$24*FS$94/$D$6)-SUM($F$13:$F$23,$F$25:$F$30,$F$32:$F$33,$F$38))</f>
        <v>-292.36840480917328</v>
      </c>
      <c r="FT95" s="318">
        <f>(FT$94*$B95+SUM($F$7:$F$9)-((FT$94*$B95+SUM($F$7:$F$9))/$F$10*$F$37)-($F$24*FT$94/$D$6)-SUM($F$13:$F$23,$F$25:$F$30,$F$32:$F$33,$F$38))</f>
        <v>-292.36840480917328</v>
      </c>
      <c r="FU95" s="318">
        <f>(FU$94*$B95+SUM($F$7:$F$9)-((FU$94*$B95+SUM($F$7:$F$9))/$F$10*$F$37)-($F$24*FU$94/$D$6)-SUM($F$13:$F$23,$F$25:$F$30,$F$32:$F$33,$F$38))</f>
        <v>-292.36840480917328</v>
      </c>
      <c r="FV95" s="318">
        <f>(FV$94*$B95+SUM($F$7:$F$9)-((FV$94*$B95+SUM($F$7:$F$9))/$F$10*$F$37)-($F$24*FV$94/$D$6)-SUM($F$13:$F$23,$F$25:$F$30,$F$32:$F$33,$F$38))</f>
        <v>-292.36840480917328</v>
      </c>
      <c r="FW95" s="318">
        <f>(FW$94*$B95+SUM($F$7:$F$9)-((FW$94*$B95+SUM($F$7:$F$9))/$F$10*$F$37)-($F$24*FW$94/$D$6)-SUM($F$13:$F$23,$F$25:$F$30,$F$32:$F$33,$F$38))</f>
        <v>-292.36840480917328</v>
      </c>
      <c r="FX95" s="318">
        <f>(FX$94*$B95+SUM($F$7:$F$9)-((FX$94*$B95+SUM($F$7:$F$9))/$F$10*$F$37)-($F$24*FX$94/$D$6)-SUM($F$13:$F$23,$F$25:$F$30,$F$32:$F$33,$F$38))</f>
        <v>-292.36840480917328</v>
      </c>
      <c r="FY95" s="318">
        <f>(FY$94*$B95+SUM($F$7:$F$9)-((FY$94*$B95+SUM($F$7:$F$9))/$F$10*$F$37)-($F$24*FY$94/$D$6)-SUM($F$13:$F$23,$F$25:$F$30,$F$32:$F$33,$F$38))</f>
        <v>-292.36840480917328</v>
      </c>
      <c r="FZ95" s="318">
        <f>(FZ$94*$B95+SUM($F$7:$F$9)-((FZ$94*$B95+SUM($F$7:$F$9))/$F$10*$F$37)-($F$24*FZ$94/$D$6)-SUM($F$13:$F$23,$F$25:$F$30,$F$32:$F$33,$F$38))</f>
        <v>-292.36840480917328</v>
      </c>
      <c r="GA95" s="318">
        <f>(GA$94*$B95+SUM($F$7:$F$9)-((GA$94*$B95+SUM($F$7:$F$9))/$F$10*$F$37)-($F$24*GA$94/$D$6)-SUM($F$13:$F$23,$F$25:$F$30,$F$32:$F$33,$F$38))</f>
        <v>-292.36840480917328</v>
      </c>
      <c r="GB95" s="318">
        <f>(GB$94*$B95+SUM($F$7:$F$9)-((GB$94*$B95+SUM($F$7:$F$9))/$F$10*$F$37)-($F$24*GB$94/$D$6)-SUM($F$13:$F$23,$F$25:$F$30,$F$32:$F$33,$F$38))</f>
        <v>-292.36840480917328</v>
      </c>
      <c r="GC95" s="318">
        <f>(GC$94*$B95+SUM($F$7:$F$9)-((GC$94*$B95+SUM($F$7:$F$9))/$F$10*$F$37)-($F$24*GC$94/$D$6)-SUM($F$13:$F$23,$F$25:$F$30,$F$32:$F$33,$F$38))</f>
        <v>-292.36840480917328</v>
      </c>
      <c r="GD95" s="318">
        <f>(GD$94*$B95+SUM($F$7:$F$9)-((GD$94*$B95+SUM($F$7:$F$9))/$F$10*$F$37)-($F$24*GD$94/$D$6)-SUM($F$13:$F$23,$F$25:$F$30,$F$32:$F$33,$F$38))</f>
        <v>-292.36840480917328</v>
      </c>
      <c r="GE95" s="318">
        <f>(GE$94*$B95+SUM($F$7:$F$9)-((GE$94*$B95+SUM($F$7:$F$9))/$F$10*$F$37)-($F$24*GE$94/$D$6)-SUM($F$13:$F$23,$F$25:$F$30,$F$32:$F$33,$F$38))</f>
        <v>-292.36840480917328</v>
      </c>
      <c r="GF95" s="318">
        <f>(GF$94*$B95+SUM($F$7:$F$9)-((GF$94*$B95+SUM($F$7:$F$9))/$F$10*$F$37)-($F$24*GF$94/$D$6)-SUM($F$13:$F$23,$F$25:$F$30,$F$32:$F$33,$F$38))</f>
        <v>-292.36840480917328</v>
      </c>
      <c r="GG95" s="318">
        <f>(GG$94*$B95+SUM($F$7:$F$9)-((GG$94*$B95+SUM($F$7:$F$9))/$F$10*$F$37)-($F$24*GG$94/$D$6)-SUM($F$13:$F$23,$F$25:$F$30,$F$32:$F$33,$F$38))</f>
        <v>-292.36840480917328</v>
      </c>
      <c r="GH95" s="318">
        <f>(GH$94*$B95+SUM($F$7:$F$9)-((GH$94*$B95+SUM($F$7:$F$9))/$F$10*$F$37)-($F$24*GH$94/$D$6)-SUM($F$13:$F$23,$F$25:$F$30,$F$32:$F$33,$F$38))</f>
        <v>-292.36840480917328</v>
      </c>
      <c r="GI95" s="318">
        <f>(GI$94*$B95+SUM($F$7:$F$9)-((GI$94*$B95+SUM($F$7:$F$9))/$F$10*$F$37)-($F$24*GI$94/$D$6)-SUM($F$13:$F$23,$F$25:$F$30,$F$32:$F$33,$F$38))</f>
        <v>-292.36840480917328</v>
      </c>
      <c r="GJ95" s="318">
        <f>(GJ$94*$B95+SUM($F$7:$F$9)-((GJ$94*$B95+SUM($F$7:$F$9))/$F$10*$F$37)-($F$24*GJ$94/$D$6)-SUM($F$13:$F$23,$F$25:$F$30,$F$32:$F$33,$F$38))</f>
        <v>-292.36840480917328</v>
      </c>
      <c r="GK95" s="318">
        <f>(GK$94*$B95+SUM($F$7:$F$9)-((GK$94*$B95+SUM($F$7:$F$9))/$F$10*$F$37)-($F$24*GK$94/$D$6)-SUM($F$13:$F$23,$F$25:$F$30,$F$32:$F$33,$F$38))</f>
        <v>-292.36840480917328</v>
      </c>
      <c r="GL95" s="318">
        <f>(GL$94*$B95+SUM($F$7:$F$9)-((GL$94*$B95+SUM($F$7:$F$9))/$F$10*$F$37)-($F$24*GL$94/$D$6)-SUM($F$13:$F$23,$F$25:$F$30,$F$32:$F$33,$F$38))</f>
        <v>-292.36840480917328</v>
      </c>
      <c r="GM95" s="318">
        <f>(GM$94*$B95+SUM($F$7:$F$9)-((GM$94*$B95+SUM($F$7:$F$9))/$F$10*$F$37)-($F$24*GM$94/$D$6)-SUM($F$13:$F$23,$F$25:$F$30,$F$32:$F$33,$F$38))</f>
        <v>-292.36840480917328</v>
      </c>
      <c r="GN95" s="318">
        <f>(GN$94*$B95+SUM($F$7:$F$9)-((GN$94*$B95+SUM($F$7:$F$9))/$F$10*$F$37)-($F$24*GN$94/$D$6)-SUM($F$13:$F$23,$F$25:$F$30,$F$32:$F$33,$F$38))</f>
        <v>-292.36840480917328</v>
      </c>
      <c r="GO95" s="318">
        <f>(GO$94*$B95+SUM($F$7:$F$9)-((GO$94*$B95+SUM($F$7:$F$9))/$F$10*$F$37)-($F$24*GO$94/$D$6)-SUM($F$13:$F$23,$F$25:$F$30,$F$32:$F$33,$F$38))</f>
        <v>-292.36840480917328</v>
      </c>
      <c r="GP95" s="318">
        <f>(GP$94*$B95+SUM($F$7:$F$9)-((GP$94*$B95+SUM($F$7:$F$9))/$F$10*$F$37)-($F$24*GP$94/$D$6)-SUM($F$13:$F$23,$F$25:$F$30,$F$32:$F$33,$F$38))</f>
        <v>-292.36840480917328</v>
      </c>
      <c r="GQ95" s="318">
        <f>(GQ$94*$B95+SUM($F$7:$F$9)-((GQ$94*$B95+SUM($F$7:$F$9))/$F$10*$F$37)-($F$24*GQ$94/$D$6)-SUM($F$13:$F$23,$F$25:$F$30,$F$32:$F$33,$F$38))</f>
        <v>-292.36840480917328</v>
      </c>
      <c r="GR95" s="318">
        <f>(GR$94*$B95+SUM($F$7:$F$9)-((GR$94*$B95+SUM($F$7:$F$9))/$F$10*$F$37)-($F$24*GR$94/$D$6)-SUM($F$13:$F$23,$F$25:$F$30,$F$32:$F$33,$F$38))</f>
        <v>-292.36840480917328</v>
      </c>
      <c r="GS95" s="318">
        <f>(GS$94*$B95+SUM($F$7:$F$9)-((GS$94*$B95+SUM($F$7:$F$9))/$F$10*$F$37)-($F$24*GS$94/$D$6)-SUM($F$13:$F$23,$F$25:$F$30,$F$32:$F$33,$F$38))</f>
        <v>-292.36840480917328</v>
      </c>
      <c r="GT95" s="318">
        <f>(GT$94*$B95+SUM($F$7:$F$9)-((GT$94*$B95+SUM($F$7:$F$9))/$F$10*$F$37)-($F$24*GT$94/$D$6)-SUM($F$13:$F$23,$F$25:$F$30,$F$32:$F$33,$F$38))</f>
        <v>-292.36840480917328</v>
      </c>
      <c r="GU95" s="318">
        <f>(GU$94*$B95+SUM($F$7:$F$9)-((GU$94*$B95+SUM($F$7:$F$9))/$F$10*$F$37)-($F$24*GU$94/$D$6)-SUM($F$13:$F$23,$F$25:$F$30,$F$32:$F$33,$F$38))</f>
        <v>-292.36840480917328</v>
      </c>
      <c r="GV95" s="318">
        <f>(GV$94*$B95+SUM($F$7:$F$9)-((GV$94*$B95+SUM($F$7:$F$9))/$F$10*$F$37)-($F$24*GV$94/$D$6)-SUM($F$13:$F$23,$F$25:$F$30,$F$32:$F$33,$F$38))</f>
        <v>-292.36840480917328</v>
      </c>
      <c r="GW95" s="318">
        <f>(GW$94*$B95+SUM($F$7:$F$9)-((GW$94*$B95+SUM($F$7:$F$9))/$F$10*$F$37)-($F$24*GW$94/$D$6)-SUM($F$13:$F$23,$F$25:$F$30,$F$32:$F$33,$F$38))</f>
        <v>-292.36840480917328</v>
      </c>
      <c r="GX95" s="318">
        <f>(GX$94*$B95+SUM($F$7:$F$9)-((GX$94*$B95+SUM($F$7:$F$9))/$F$10*$F$37)-($F$24*GX$94/$D$6)-SUM($F$13:$F$23,$F$25:$F$30,$F$32:$F$33,$F$38))</f>
        <v>-292.36840480917328</v>
      </c>
      <c r="GY95" s="318">
        <f>(GY$94*$B95+SUM($F$7:$F$9)-((GY$94*$B95+SUM($F$7:$F$9))/$F$10*$F$37)-($F$24*GY$94/$D$6)-SUM($F$13:$F$23,$F$25:$F$30,$F$32:$F$33,$F$38))</f>
        <v>-292.36840480917328</v>
      </c>
      <c r="GZ95" s="318">
        <f>(GZ$94*$B95+SUM($F$7:$F$9)-((GZ$94*$B95+SUM($F$7:$F$9))/$F$10*$F$37)-($F$24*GZ$94/$D$6)-SUM($F$13:$F$23,$F$25:$F$30,$F$32:$F$33,$F$38))</f>
        <v>-292.36840480917328</v>
      </c>
      <c r="HA95" s="318">
        <f>(HA$94*$B95+SUM($F$7:$F$9)-((HA$94*$B95+SUM($F$7:$F$9))/$F$10*$F$37)-($F$24*HA$94/$D$6)-SUM($F$13:$F$23,$F$25:$F$30,$F$32:$F$33,$F$38))</f>
        <v>-292.36840480917328</v>
      </c>
      <c r="HB95" s="318">
        <f>(HB$94*$B95+SUM($F$7:$F$9)-((HB$94*$B95+SUM($F$7:$F$9))/$F$10*$F$37)-($F$24*HB$94/$D$6)-SUM($F$13:$F$23,$F$25:$F$30,$F$32:$F$33,$F$38))</f>
        <v>-292.36840480917328</v>
      </c>
      <c r="HC95" s="318">
        <f>(HC$94*$B95+SUM($F$7:$F$9)-((HC$94*$B95+SUM($F$7:$F$9))/$F$10*$F$37)-($F$24*HC$94/$D$6)-SUM($F$13:$F$23,$F$25:$F$30,$F$32:$F$33,$F$38))</f>
        <v>-292.36840480917328</v>
      </c>
      <c r="HD95" s="318">
        <f>(HD$94*$B95+SUM($F$7:$F$9)-((HD$94*$B95+SUM($F$7:$F$9))/$F$10*$F$37)-($F$24*HD$94/$D$6)-SUM($F$13:$F$23,$F$25:$F$30,$F$32:$F$33,$F$38))</f>
        <v>-292.36840480917328</v>
      </c>
      <c r="HE95" s="318">
        <f>(HE$94*$B95+SUM($F$7:$F$9)-((HE$94*$B95+SUM($F$7:$F$9))/$F$10*$F$37)-($F$24*HE$94/$D$6)-SUM($F$13:$F$23,$F$25:$F$30,$F$32:$F$33,$F$38))</f>
        <v>-292.36840480917328</v>
      </c>
      <c r="HF95" s="318">
        <f>(HF$94*$B95+SUM($F$7:$F$9)-((HF$94*$B95+SUM($F$7:$F$9))/$F$10*$F$37)-($F$24*HF$94/$D$6)-SUM($F$13:$F$23,$F$25:$F$30,$F$32:$F$33,$F$38))</f>
        <v>-292.36840480917328</v>
      </c>
      <c r="HG95" s="318">
        <f>(HG$94*$B95+SUM($F$7:$F$9)-((HG$94*$B95+SUM($F$7:$F$9))/$F$10*$F$37)-($F$24*HG$94/$D$6)-SUM($F$13:$F$23,$F$25:$F$30,$F$32:$F$33,$F$38))</f>
        <v>-292.36840480917328</v>
      </c>
      <c r="HH95" s="318">
        <f>(HH$94*$B95+SUM($F$7:$F$9)-((HH$94*$B95+SUM($F$7:$F$9))/$F$10*$F$37)-($F$24*HH$94/$D$6)-SUM($F$13:$F$23,$F$25:$F$30,$F$32:$F$33,$F$38))</f>
        <v>-292.36840480917328</v>
      </c>
      <c r="HI95" s="318">
        <f>(HI$94*$B95+SUM($F$7:$F$9)-((HI$94*$B95+SUM($F$7:$F$9))/$F$10*$F$37)-($F$24*HI$94/$D$6)-SUM($F$13:$F$23,$F$25:$F$30,$F$32:$F$33,$F$38))</f>
        <v>-292.36840480917328</v>
      </c>
      <c r="HJ95" s="318">
        <f>(HJ$94*$B95+SUM($F$7:$F$9)-((HJ$94*$B95+SUM($F$7:$F$9))/$F$10*$F$37)-($F$24*HJ$94/$D$6)-SUM($F$13:$F$23,$F$25:$F$30,$F$32:$F$33,$F$38))</f>
        <v>-292.36840480917328</v>
      </c>
      <c r="HK95" s="318">
        <f>(HK$94*$B95+SUM($F$7:$F$9)-((HK$94*$B95+SUM($F$7:$F$9))/$F$10*$F$37)-($F$24*HK$94/$D$6)-SUM($F$13:$F$23,$F$25:$F$30,$F$32:$F$33,$F$38))</f>
        <v>-292.36840480917328</v>
      </c>
      <c r="HL95" s="318">
        <f>(HL$94*$B95+SUM($F$7:$F$9)-((HL$94*$B95+SUM($F$7:$F$9))/$F$10*$F$37)-($F$24*HL$94/$D$6)-SUM($F$13:$F$23,$F$25:$F$30,$F$32:$F$33,$F$38))</f>
        <v>-292.36840480917328</v>
      </c>
      <c r="HM95" s="318">
        <f>(HM$94*$B95+SUM($F$7:$F$9)-((HM$94*$B95+SUM($F$7:$F$9))/$F$10*$F$37)-($F$24*HM$94/$D$6)-SUM($F$13:$F$23,$F$25:$F$30,$F$32:$F$33,$F$38))</f>
        <v>-292.36840480917328</v>
      </c>
      <c r="HN95" s="318">
        <f>(HN$94*$B95+SUM($F$7:$F$9)-((HN$94*$B95+SUM($F$7:$F$9))/$F$10*$F$37)-($F$24*HN$94/$D$6)-SUM($F$13:$F$23,$F$25:$F$30,$F$32:$F$33,$F$38))</f>
        <v>-292.36840480917328</v>
      </c>
      <c r="HO95" s="318">
        <f>(HO$94*$B95+SUM($F$7:$F$9)-((HO$94*$B95+SUM($F$7:$F$9))/$F$10*$F$37)-($F$24*HO$94/$D$6)-SUM($F$13:$F$23,$F$25:$F$30,$F$32:$F$33,$F$38))</f>
        <v>-292.36840480917328</v>
      </c>
      <c r="HP95" s="318">
        <f>(HP$94*$B95+SUM($F$7:$F$9)-((HP$94*$B95+SUM($F$7:$F$9))/$F$10*$F$37)-($F$24*HP$94/$D$6)-SUM($F$13:$F$23,$F$25:$F$30,$F$32:$F$33,$F$38))</f>
        <v>-292.36840480917328</v>
      </c>
      <c r="HQ95" s="318">
        <f>(HQ$94*$B95+SUM($F$7:$F$9)-((HQ$94*$B95+SUM($F$7:$F$9))/$F$10*$F$37)-($F$24*HQ$94/$D$6)-SUM($F$13:$F$23,$F$25:$F$30,$F$32:$F$33,$F$38))</f>
        <v>-292.36840480917328</v>
      </c>
      <c r="HR95" s="318">
        <f>(HR$94*$B95+SUM($F$7:$F$9)-((HR$94*$B95+SUM($F$7:$F$9))/$F$10*$F$37)-($F$24*HR$94/$D$6)-SUM($F$13:$F$23,$F$25:$F$30,$F$32:$F$33,$F$38))</f>
        <v>-292.36840480917328</v>
      </c>
      <c r="HS95" s="318">
        <f>(HS$94*$B95+SUM($F$7:$F$9)-((HS$94*$B95+SUM($F$7:$F$9))/$F$10*$F$37)-($F$24*HS$94/$D$6)-SUM($F$13:$F$23,$F$25:$F$30,$F$32:$F$33,$F$38))</f>
        <v>-292.36840480917328</v>
      </c>
      <c r="HT95" s="318">
        <f>(HT$94*$B95+SUM($F$7:$F$9)-((HT$94*$B95+SUM($F$7:$F$9))/$F$10*$F$37)-($F$24*HT$94/$D$6)-SUM($F$13:$F$23,$F$25:$F$30,$F$32:$F$33,$F$38))</f>
        <v>-292.36840480917328</v>
      </c>
      <c r="HU95" s="318">
        <f>(HU$94*$B95+SUM($F$7:$F$9)-((HU$94*$B95+SUM($F$7:$F$9))/$F$10*$F$37)-($F$24*HU$94/$D$6)-SUM($F$13:$F$23,$F$25:$F$30,$F$32:$F$33,$F$38))</f>
        <v>-292.36840480917328</v>
      </c>
      <c r="HV95" s="318">
        <f>(HV$94*$B95+SUM($F$7:$F$9)-((HV$94*$B95+SUM($F$7:$F$9))/$F$10*$F$37)-($F$24*HV$94/$D$6)-SUM($F$13:$F$23,$F$25:$F$30,$F$32:$F$33,$F$38))</f>
        <v>-292.36840480917328</v>
      </c>
      <c r="HW95" s="318">
        <f>(HW$94*$B95+SUM($F$7:$F$9)-((HW$94*$B95+SUM($F$7:$F$9))/$F$10*$F$37)-($F$24*HW$94/$D$6)-SUM($F$13:$F$23,$F$25:$F$30,$F$32:$F$33,$F$38))</f>
        <v>-292.36840480917328</v>
      </c>
      <c r="HX95" s="318">
        <f>(HX$94*$B95+SUM($F$7:$F$9)-((HX$94*$B95+SUM($F$7:$F$9))/$F$10*$F$37)-($F$24*HX$94/$D$6)-SUM($F$13:$F$23,$F$25:$F$30,$F$32:$F$33,$F$38))</f>
        <v>-292.36840480917328</v>
      </c>
      <c r="HY95" s="318">
        <f>(HY$94*$B95+SUM($F$7:$F$9)-((HY$94*$B95+SUM($F$7:$F$9))/$F$10*$F$37)-($F$24*HY$94/$D$6)-SUM($F$13:$F$23,$F$25:$F$30,$F$32:$F$33,$F$38))</f>
        <v>-292.36840480917328</v>
      </c>
      <c r="HZ95" s="318">
        <f>(HZ$94*$B95+SUM($F$7:$F$9)-((HZ$94*$B95+SUM($F$7:$F$9))/$F$10*$F$37)-($F$24*HZ$94/$D$6)-SUM($F$13:$F$23,$F$25:$F$30,$F$32:$F$33,$F$38))</f>
        <v>-292.36840480917328</v>
      </c>
      <c r="IA95" s="318">
        <f>(IA$94*$B95+SUM($F$7:$F$9)-((IA$94*$B95+SUM($F$7:$F$9))/$F$10*$F$37)-($F$24*IA$94/$D$6)-SUM($F$13:$F$23,$F$25:$F$30,$F$32:$F$33,$F$38))</f>
        <v>-292.36840480917328</v>
      </c>
      <c r="IB95" s="318">
        <f>(IB$94*$B95+SUM($F$7:$F$9)-((IB$94*$B95+SUM($F$7:$F$9))/$F$10*$F$37)-($F$24*IB$94/$D$6)-SUM($F$13:$F$23,$F$25:$F$30,$F$32:$F$33,$F$38))</f>
        <v>-292.36840480917328</v>
      </c>
      <c r="IC95" s="318">
        <f>(IC$94*$B95+SUM($F$7:$F$9)-((IC$94*$B95+SUM($F$7:$F$9))/$F$10*$F$37)-($F$24*IC$94/$D$6)-SUM($F$13:$F$23,$F$25:$F$30,$F$32:$F$33,$F$38))</f>
        <v>-292.36840480917328</v>
      </c>
      <c r="ID95" s="318">
        <f>(ID$94*$B95+SUM($F$7:$F$9)-((ID$94*$B95+SUM($F$7:$F$9))/$F$10*$F$37)-($F$24*ID$94/$D$6)-SUM($F$13:$F$23,$F$25:$F$30,$F$32:$F$33,$F$38))</f>
        <v>-292.36840480917328</v>
      </c>
      <c r="IE95" s="318">
        <f>(IE$94*$B95+SUM($F$7:$F$9)-((IE$94*$B95+SUM($F$7:$F$9))/$F$10*$F$37)-($F$24*IE$94/$D$6)-SUM($F$13:$F$23,$F$25:$F$30,$F$32:$F$33,$F$38))</f>
        <v>-292.36840480917328</v>
      </c>
      <c r="IF95" s="318">
        <f>(IF$94*$B95+SUM($F$7:$F$9)-((IF$94*$B95+SUM($F$7:$F$9))/$F$10*$F$37)-($F$24*IF$94/$D$6)-SUM($F$13:$F$23,$F$25:$F$30,$F$32:$F$33,$F$38))</f>
        <v>-292.36840480917328</v>
      </c>
      <c r="IG95" s="318">
        <f>(IG$94*$B95+SUM($F$7:$F$9)-((IG$94*$B95+SUM($F$7:$F$9))/$F$10*$F$37)-($F$24*IG$94/$D$6)-SUM($F$13:$F$23,$F$25:$F$30,$F$32:$F$33,$F$38))</f>
        <v>-292.36840480917328</v>
      </c>
      <c r="IH95" s="318">
        <f>(IH$94*$B95+SUM($F$7:$F$9)-((IH$94*$B95+SUM($F$7:$F$9))/$F$10*$F$37)-($F$24*IH$94/$D$6)-SUM($F$13:$F$23,$F$25:$F$30,$F$32:$F$33,$F$38))</f>
        <v>-292.36840480917328</v>
      </c>
      <c r="II95" s="318">
        <f>(II$94*$B95+SUM($F$7:$F$9)-((II$94*$B95+SUM($F$7:$F$9))/$F$10*$F$37)-($F$24*II$94/$D$6)-SUM($F$13:$F$23,$F$25:$F$30,$F$32:$F$33,$F$38))</f>
        <v>-292.36840480917328</v>
      </c>
      <c r="IJ95" s="318">
        <f>(IJ$94*$B95+SUM($F$7:$F$9)-((IJ$94*$B95+SUM($F$7:$F$9))/$F$10*$F$37)-($F$24*IJ$94/$D$6)-SUM($F$13:$F$23,$F$25:$F$30,$F$32:$F$33,$F$38))</f>
        <v>-292.36840480917328</v>
      </c>
      <c r="IK95" s="318">
        <f>(IK$94*$B95+SUM($F$7:$F$9)-((IK$94*$B95+SUM($F$7:$F$9))/$F$10*$F$37)-($F$24*IK$94/$D$6)-SUM($F$13:$F$23,$F$25:$F$30,$F$32:$F$33,$F$38))</f>
        <v>-292.36840480917328</v>
      </c>
      <c r="IL95" s="318">
        <f>(IL$94*$B95+SUM($F$7:$F$9)-((IL$94*$B95+SUM($F$7:$F$9))/$F$10*$F$37)-($F$24*IL$94/$D$6)-SUM($F$13:$F$23,$F$25:$F$30,$F$32:$F$33,$F$38))</f>
        <v>-292.36840480917328</v>
      </c>
      <c r="IM95" s="318">
        <f>(IM$94*$B95+SUM($F$7:$F$9)-((IM$94*$B95+SUM($F$7:$F$9))/$F$10*$F$37)-($F$24*IM$94/$D$6)-SUM($F$13:$F$23,$F$25:$F$30,$F$32:$F$33,$F$38))</f>
        <v>-292.36840480917328</v>
      </c>
      <c r="IN95" s="318">
        <f>(IN$94*$B95+SUM($F$7:$F$9)-((IN$94*$B95+SUM($F$7:$F$9))/$F$10*$F$37)-($F$24*IN$94/$D$6)-SUM($F$13:$F$23,$F$25:$F$30,$F$32:$F$33,$F$38))</f>
        <v>-292.36840480917328</v>
      </c>
      <c r="IO95" s="318">
        <f>(IO$94*$B95+SUM($F$7:$F$9)-((IO$94*$B95+SUM($F$7:$F$9))/$F$10*$F$37)-($F$24*IO$94/$D$6)-SUM($F$13:$F$23,$F$25:$F$30,$F$32:$F$33,$F$38))</f>
        <v>-292.36840480917328</v>
      </c>
      <c r="IP95" s="318">
        <f>(IP$94*$B95+SUM($F$7:$F$9)-((IP$94*$B95+SUM($F$7:$F$9))/$F$10*$F$37)-($F$24*IP$94/$D$6)-SUM($F$13:$F$23,$F$25:$F$30,$F$32:$F$33,$F$38))</f>
        <v>-292.36840480917328</v>
      </c>
      <c r="IQ95" s="318">
        <f>(IQ$94*$B95+SUM($F$7:$F$9)-((IQ$94*$B95+SUM($F$7:$F$9))/$F$10*$F$37)-($F$24*IQ$94/$D$6)-SUM($F$13:$F$23,$F$25:$F$30,$F$32:$F$33,$F$38))</f>
        <v>-292.36840480917328</v>
      </c>
      <c r="IR95" s="318">
        <f>(IR$94*$B95+SUM($F$7:$F$9)-((IR$94*$B95+SUM($F$7:$F$9))/$F$10*$F$37)-($F$24*IR$94/$D$6)-SUM($F$13:$F$23,$F$25:$F$30,$F$32:$F$33,$F$38))</f>
        <v>-292.36840480917328</v>
      </c>
      <c r="IS95" s="318">
        <f>(IS$94*$B95+SUM($F$7:$F$9)-((IS$94*$B95+SUM($F$7:$F$9))/$F$10*$F$37)-($F$24*IS$94/$D$6)-SUM($F$13:$F$23,$F$25:$F$30,$F$32:$F$33,$F$38))</f>
        <v>-292.36840480917328</v>
      </c>
      <c r="IT95" s="318">
        <f>(IT$94*$B95+SUM($F$7:$F$9)-((IT$94*$B95+SUM($F$7:$F$9))/$F$10*$F$37)-($F$24*IT$94/$D$6)-SUM($F$13:$F$23,$F$25:$F$30,$F$32:$F$33,$F$38))</f>
        <v>-292.36840480917328</v>
      </c>
      <c r="IU95" s="318">
        <f>(IU$94*$B95+SUM($F$7:$F$9)-((IU$94*$B95+SUM($F$7:$F$9))/$F$10*$F$37)-($F$24*IU$94/$D$6)-SUM($F$13:$F$23,$F$25:$F$30,$F$32:$F$33,$F$38))</f>
        <v>-292.36840480917328</v>
      </c>
      <c r="IV95" s="318">
        <f>(IV$94*$B95+SUM($F$7:$F$9)-((IV$94*$B95+SUM($F$7:$F$9))/$F$10*$F$37)-($F$24*IV$94/$D$6)-SUM($F$13:$F$23,$F$25:$F$30,$F$32:$F$33,$F$38))</f>
        <v>-292.36840480917328</v>
      </c>
      <c r="IW95" s="318">
        <f>(IW$94*$B95+SUM($F$7:$F$9)-((IW$94*$B95+SUM($F$7:$F$9))/$F$10*$F$37)-($F$24*IW$94/$D$6)-SUM($F$13:$F$23,$F$25:$F$30,$F$32:$F$33,$F$38))</f>
        <v>-292.36840480917328</v>
      </c>
      <c r="IX95" s="318">
        <f>(IX$94*$B95+SUM($F$7:$F$9)-((IX$94*$B95+SUM($F$7:$F$9))/$F$10*$F$37)-($F$24*IX$94/$D$6)-SUM($F$13:$F$23,$F$25:$F$30,$F$32:$F$33,$F$38))</f>
        <v>-292.36840480917328</v>
      </c>
      <c r="IY95" s="318">
        <f>(IY$94*$B95+SUM($F$7:$F$9)-((IY$94*$B95+SUM($F$7:$F$9))/$F$10*$F$37)-($F$24*IY$94/$D$6)-SUM($F$13:$F$23,$F$25:$F$30,$F$32:$F$33,$F$38))</f>
        <v>-292.36840480917328</v>
      </c>
      <c r="IZ95" s="318">
        <f>(IZ$94*$B95+SUM($F$7:$F$9)-((IZ$94*$B95+SUM($F$7:$F$9))/$F$10*$F$37)-($F$24*IZ$94/$D$6)-SUM($F$13:$F$23,$F$25:$F$30,$F$32:$F$33,$F$38))</f>
        <v>-292.36840480917328</v>
      </c>
      <c r="JA95" s="318">
        <f>(JA$94*$B95+SUM($F$7:$F$9)-((JA$94*$B95+SUM($F$7:$F$9))/$F$10*$F$37)-($F$24*JA$94/$D$6)-SUM($F$13:$F$23,$F$25:$F$30,$F$32:$F$33,$F$38))</f>
        <v>-292.36840480917328</v>
      </c>
      <c r="JB95" s="318">
        <f>(JB$94*$B95+SUM($F$7:$F$9)-((JB$94*$B95+SUM($F$7:$F$9))/$F$10*$F$37)-($F$24*JB$94/$D$6)-SUM($F$13:$F$23,$F$25:$F$30,$F$32:$F$33,$F$38))</f>
        <v>-292.36840480917328</v>
      </c>
      <c r="JC95" s="318">
        <f>(JC$94*$B95+SUM($F$7:$F$9)-((JC$94*$B95+SUM($F$7:$F$9))/$F$10*$F$37)-($F$24*JC$94/$D$6)-SUM($F$13:$F$23,$F$25:$F$30,$F$32:$F$33,$F$38))</f>
        <v>-292.36840480917328</v>
      </c>
      <c r="JD95" s="318">
        <f>(JD$94*$B95+SUM($F$7:$F$9)-((JD$94*$B95+SUM($F$7:$F$9))/$F$10*$F$37)-($F$24*JD$94/$D$6)-SUM($F$13:$F$23,$F$25:$F$30,$F$32:$F$33,$F$38))</f>
        <v>-292.36840480917328</v>
      </c>
      <c r="JE95" s="318">
        <f>(JE$94*$B95+SUM($F$7:$F$9)-((JE$94*$B95+SUM($F$7:$F$9))/$F$10*$F$37)-($F$24*JE$94/$D$6)-SUM($F$13:$F$23,$F$25:$F$30,$F$32:$F$33,$F$38))</f>
        <v>-292.36840480917328</v>
      </c>
      <c r="JF95" s="318">
        <f>(JF$94*$B95+SUM($F$7:$F$9)-((JF$94*$B95+SUM($F$7:$F$9))/$F$10*$F$37)-($F$24*JF$94/$D$6)-SUM($F$13:$F$23,$F$25:$F$30,$F$32:$F$33,$F$38))</f>
        <v>-292.36840480917328</v>
      </c>
      <c r="JG95" s="318">
        <f>(JG$94*$B95+SUM($F$7:$F$9)-((JG$94*$B95+SUM($F$7:$F$9))/$F$10*$F$37)-($F$24*JG$94/$D$6)-SUM($F$13:$F$23,$F$25:$F$30,$F$32:$F$33,$F$38))</f>
        <v>-292.36840480917328</v>
      </c>
      <c r="JH95" s="318">
        <f>(JH$94*$B95+SUM($F$7:$F$9)-((JH$94*$B95+SUM($F$7:$F$9))/$F$10*$F$37)-($F$24*JH$94/$D$6)-SUM($F$13:$F$23,$F$25:$F$30,$F$32:$F$33,$F$38))</f>
        <v>-292.36840480917328</v>
      </c>
      <c r="JI95" s="318">
        <f>(JI$94*$B95+SUM($F$7:$F$9)-((JI$94*$B95+SUM($F$7:$F$9))/$F$10*$F$37)-($F$24*JI$94/$D$6)-SUM($F$13:$F$23,$F$25:$F$30,$F$32:$F$33,$F$38))</f>
        <v>-292.36840480917328</v>
      </c>
      <c r="JJ95" s="318">
        <f>(JJ$94*$B95+SUM($F$7:$F$9)-((JJ$94*$B95+SUM($F$7:$F$9))/$F$10*$F$37)-($F$24*JJ$94/$D$6)-SUM($F$13:$F$23,$F$25:$F$30,$F$32:$F$33,$F$38))</f>
        <v>-292.36840480917328</v>
      </c>
      <c r="JK95" s="318">
        <f>(JK$94*$B95+SUM($F$7:$F$9)-((JK$94*$B95+SUM($F$7:$F$9))/$F$10*$F$37)-($F$24*JK$94/$D$6)-SUM($F$13:$F$23,$F$25:$F$30,$F$32:$F$33,$F$38))</f>
        <v>-292.36840480917328</v>
      </c>
      <c r="JL95" s="318">
        <f>(JL$94*$B95+SUM($F$7:$F$9)-((JL$94*$B95+SUM($F$7:$F$9))/$F$10*$F$37)-($F$24*JL$94/$D$6)-SUM($F$13:$F$23,$F$25:$F$30,$F$32:$F$33,$F$38))</f>
        <v>-292.36840480917328</v>
      </c>
      <c r="JM95" s="318">
        <f>(JM$94*$B95+SUM($F$7:$F$9)-((JM$94*$B95+SUM($F$7:$F$9))/$F$10*$F$37)-($F$24*JM$94/$D$6)-SUM($F$13:$F$23,$F$25:$F$30,$F$32:$F$33,$F$38))</f>
        <v>-292.36840480917328</v>
      </c>
      <c r="JN95" s="318">
        <f>(JN$94*$B95+SUM($F$7:$F$9)-((JN$94*$B95+SUM($F$7:$F$9))/$F$10*$F$37)-($F$24*JN$94/$D$6)-SUM($F$13:$F$23,$F$25:$F$30,$F$32:$F$33,$F$38))</f>
        <v>-292.36840480917328</v>
      </c>
      <c r="JO95" s="318">
        <f>(JO$94*$B95+SUM($F$7:$F$9)-((JO$94*$B95+SUM($F$7:$F$9))/$F$10*$F$37)-($F$24*JO$94/$D$6)-SUM($F$13:$F$23,$F$25:$F$30,$F$32:$F$33,$F$38))</f>
        <v>-292.36840480917328</v>
      </c>
      <c r="JP95" s="318">
        <f>(JP$94*$B95+SUM($F$7:$F$9)-((JP$94*$B95+SUM($F$7:$F$9))/$F$10*$F$37)-($F$24*JP$94/$D$6)-SUM($F$13:$F$23,$F$25:$F$30,$F$32:$F$33,$F$38))</f>
        <v>-292.36840480917328</v>
      </c>
      <c r="JQ95" s="318">
        <f>(JQ$94*$B95+SUM($F$7:$F$9)-((JQ$94*$B95+SUM($F$7:$F$9))/$F$10*$F$37)-($F$24*JQ$94/$D$6)-SUM($F$13:$F$23,$F$25:$F$30,$F$32:$F$33,$F$38))</f>
        <v>-292.36840480917328</v>
      </c>
      <c r="JR95" s="318">
        <f>(JR$94*$B95+SUM($F$7:$F$9)-((JR$94*$B95+SUM($F$7:$F$9))/$F$10*$F$37)-($F$24*JR$94/$D$6)-SUM($F$13:$F$23,$F$25:$F$30,$F$32:$F$33,$F$38))</f>
        <v>-292.36840480917328</v>
      </c>
      <c r="JS95" s="318">
        <f>(JS$94*$B95+SUM($F$7:$F$9)-((JS$94*$B95+SUM($F$7:$F$9))/$F$10*$F$37)-($F$24*JS$94/$D$6)-SUM($F$13:$F$23,$F$25:$F$30,$F$32:$F$33,$F$38))</f>
        <v>-292.36840480917328</v>
      </c>
      <c r="JT95" s="318">
        <f>(JT$94*$B95+SUM($F$7:$F$9)-((JT$94*$B95+SUM($F$7:$F$9))/$F$10*$F$37)-($F$24*JT$94/$D$6)-SUM($F$13:$F$23,$F$25:$F$30,$F$32:$F$33,$F$38))</f>
        <v>-292.36840480917328</v>
      </c>
      <c r="JU95" s="318">
        <f>(JU$94*$B95+SUM($F$7:$F$9)-((JU$94*$B95+SUM($F$7:$F$9))/$F$10*$F$37)-($F$24*JU$94/$D$6)-SUM($F$13:$F$23,$F$25:$F$30,$F$32:$F$33,$F$38))</f>
        <v>-292.36840480917328</v>
      </c>
      <c r="JV95" s="318">
        <f>(JV$94*$B95+SUM($F$7:$F$9)-((JV$94*$B95+SUM($F$7:$F$9))/$F$10*$F$37)-($F$24*JV$94/$D$6)-SUM($F$13:$F$23,$F$25:$F$30,$F$32:$F$33,$F$38))</f>
        <v>-292.36840480917328</v>
      </c>
      <c r="JW95" s="318">
        <f>(JW$94*$B95+SUM($F$7:$F$9)-((JW$94*$B95+SUM($F$7:$F$9))/$F$10*$F$37)-($F$24*JW$94/$D$6)-SUM($F$13:$F$23,$F$25:$F$30,$F$32:$F$33,$F$38))</f>
        <v>-292.36840480917328</v>
      </c>
      <c r="JX95" s="318">
        <f>(JX$94*$B95+SUM($F$7:$F$9)-((JX$94*$B95+SUM($F$7:$F$9))/$F$10*$F$37)-($F$24*JX$94/$D$6)-SUM($F$13:$F$23,$F$25:$F$30,$F$32:$F$33,$F$38))</f>
        <v>-292.36840480917328</v>
      </c>
      <c r="JY95" s="318">
        <f>(JY$94*$B95+SUM($F$7:$F$9)-((JY$94*$B95+SUM($F$7:$F$9))/$F$10*$F$37)-($F$24*JY$94/$D$6)-SUM($F$13:$F$23,$F$25:$F$30,$F$32:$F$33,$F$38))</f>
        <v>-292.36840480917328</v>
      </c>
      <c r="JZ95" s="318">
        <f>(JZ$94*$B95+SUM($F$7:$F$9)-((JZ$94*$B95+SUM($F$7:$F$9))/$F$10*$F$37)-($F$24*JZ$94/$D$6)-SUM($F$13:$F$23,$F$25:$F$30,$F$32:$F$33,$F$38))</f>
        <v>-292.36840480917328</v>
      </c>
      <c r="KA95" s="318">
        <f>(KA$94*$B95+SUM($F$7:$F$9)-((KA$94*$B95+SUM($F$7:$F$9))/$F$10*$F$37)-($F$24*KA$94/$D$6)-SUM($F$13:$F$23,$F$25:$F$30,$F$32:$F$33,$F$38))</f>
        <v>-292.36840480917328</v>
      </c>
      <c r="KB95" s="318">
        <f>(KB$94*$B95+SUM($F$7:$F$9)-((KB$94*$B95+SUM($F$7:$F$9))/$F$10*$F$37)-($F$24*KB$94/$D$6)-SUM($F$13:$F$23,$F$25:$F$30,$F$32:$F$33,$F$38))</f>
        <v>-292.36840480917328</v>
      </c>
      <c r="KC95" s="318">
        <f>(KC$94*$B95+SUM($F$7:$F$9)-((KC$94*$B95+SUM($F$7:$F$9))/$F$10*$F$37)-($F$24*KC$94/$D$6)-SUM($F$13:$F$23,$F$25:$F$30,$F$32:$F$33,$F$38))</f>
        <v>-292.36840480917328</v>
      </c>
      <c r="KD95" s="318">
        <f>(KD$94*$B95+SUM($F$7:$F$9)-((KD$94*$B95+SUM($F$7:$F$9))/$F$10*$F$37)-($F$24*KD$94/$D$6)-SUM($F$13:$F$23,$F$25:$F$30,$F$32:$F$33,$F$38))</f>
        <v>-292.36840480917328</v>
      </c>
      <c r="KE95" s="318">
        <f>(KE$94*$B95+SUM($F$7:$F$9)-((KE$94*$B95+SUM($F$7:$F$9))/$F$10*$F$37)-($F$24*KE$94/$D$6)-SUM($F$13:$F$23,$F$25:$F$30,$F$32:$F$33,$F$38))</f>
        <v>-292.36840480917328</v>
      </c>
      <c r="KF95" s="318">
        <f>(KF$94*$B95+SUM($F$7:$F$9)-((KF$94*$B95+SUM($F$7:$F$9))/$F$10*$F$37)-($F$24*KF$94/$D$6)-SUM($F$13:$F$23,$F$25:$F$30,$F$32:$F$33,$F$38))</f>
        <v>-292.36840480917328</v>
      </c>
      <c r="KG95" s="318">
        <f>(KG$94*$B95+SUM($F$7:$F$9)-((KG$94*$B95+SUM($F$7:$F$9))/$F$10*$F$37)-($F$24*KG$94/$D$6)-SUM($F$13:$F$23,$F$25:$F$30,$F$32:$F$33,$F$38))</f>
        <v>-292.36840480917328</v>
      </c>
      <c r="KH95" s="318">
        <f>(KH$94*$B95+SUM($F$7:$F$9)-((KH$94*$B95+SUM($F$7:$F$9))/$F$10*$F$37)-($F$24*KH$94/$D$6)-SUM($F$13:$F$23,$F$25:$F$30,$F$32:$F$33,$F$38))</f>
        <v>-292.36840480917328</v>
      </c>
      <c r="KI95" s="318">
        <f>(KI$94*$B95+SUM($F$7:$F$9)-((KI$94*$B95+SUM($F$7:$F$9))/$F$10*$F$37)-($F$24*KI$94/$D$6)-SUM($F$13:$F$23,$F$25:$F$30,$F$32:$F$33,$F$38))</f>
        <v>-292.36840480917328</v>
      </c>
      <c r="KJ95" s="318">
        <f>(KJ$94*$B95+SUM($F$7:$F$9)-((KJ$94*$B95+SUM($F$7:$F$9))/$F$10*$F$37)-($F$24*KJ$94/$D$6)-SUM($F$13:$F$23,$F$25:$F$30,$F$32:$F$33,$F$38))</f>
        <v>-292.36840480917328</v>
      </c>
      <c r="KK95" s="318">
        <f>(KK$94*$B95+SUM($F$7:$F$9)-((KK$94*$B95+SUM($F$7:$F$9))/$F$10*$F$37)-($F$24*KK$94/$D$6)-SUM($F$13:$F$23,$F$25:$F$30,$F$32:$F$33,$F$38))</f>
        <v>-292.36840480917328</v>
      </c>
      <c r="KL95" s="318">
        <f>(KL$94*$B95+SUM($F$7:$F$9)-((KL$94*$B95+SUM($F$7:$F$9))/$F$10*$F$37)-($F$24*KL$94/$D$6)-SUM($F$13:$F$23,$F$25:$F$30,$F$32:$F$33,$F$38))</f>
        <v>-292.36840480917328</v>
      </c>
      <c r="KM95" s="318">
        <f>(KM$94*$B95+SUM($F$7:$F$9)-((KM$94*$B95+SUM($F$7:$F$9))/$F$10*$F$37)-($F$24*KM$94/$D$6)-SUM($F$13:$F$23,$F$25:$F$30,$F$32:$F$33,$F$38))</f>
        <v>-292.36840480917328</v>
      </c>
      <c r="KN95" s="318">
        <f>(KN$94*$B95+SUM($F$7:$F$9)-((KN$94*$B95+SUM($F$7:$F$9))/$F$10*$F$37)-($F$24*KN$94/$D$6)-SUM($F$13:$F$23,$F$25:$F$30,$F$32:$F$33,$F$38))</f>
        <v>-292.36840480917328</v>
      </c>
      <c r="KO95" s="318">
        <f>(KO$94*$B95+SUM($F$7:$F$9)-((KO$94*$B95+SUM($F$7:$F$9))/$F$10*$F$37)-($F$24*KO$94/$D$6)-SUM($F$13:$F$23,$F$25:$F$30,$F$32:$F$33,$F$38))</f>
        <v>-292.36840480917328</v>
      </c>
      <c r="KP95" s="318">
        <f>(KP$94*$B95+SUM($F$7:$F$9)-((KP$94*$B95+SUM($F$7:$F$9))/$F$10*$F$37)-($F$24*KP$94/$D$6)-SUM($F$13:$F$23,$F$25:$F$30,$F$32:$F$33,$F$38))</f>
        <v>-292.36840480917328</v>
      </c>
      <c r="KQ95" s="318">
        <f>(KQ$94*$B95+SUM($F$7:$F$9)-((KQ$94*$B95+SUM($F$7:$F$9))/$F$10*$F$37)-($F$24*KQ$94/$D$6)-SUM($F$13:$F$23,$F$25:$F$30,$F$32:$F$33,$F$38))</f>
        <v>-292.36840480917328</v>
      </c>
      <c r="KR95" s="318">
        <f>(KR$94*$B95+SUM($F$7:$F$9)-((KR$94*$B95+SUM($F$7:$F$9))/$F$10*$F$37)-($F$24*KR$94/$D$6)-SUM($F$13:$F$23,$F$25:$F$30,$F$32:$F$33,$F$38))</f>
        <v>-292.36840480917328</v>
      </c>
      <c r="KS95" s="318">
        <f>(KS$94*$B95+SUM($F$7:$F$9)-((KS$94*$B95+SUM($F$7:$F$9))/$F$10*$F$37)-($F$24*KS$94/$D$6)-SUM($F$13:$F$23,$F$25:$F$30,$F$32:$F$33,$F$38))</f>
        <v>-292.36840480917328</v>
      </c>
      <c r="KT95" s="318">
        <f>(KT$94*$B95+SUM($F$7:$F$9)-((KT$94*$B95+SUM($F$7:$F$9))/$F$10*$F$37)-($F$24*KT$94/$D$6)-SUM($F$13:$F$23,$F$25:$F$30,$F$32:$F$33,$F$38))</f>
        <v>-292.36840480917328</v>
      </c>
      <c r="KU95" s="318">
        <f>(KU$94*$B95+SUM($F$7:$F$9)-((KU$94*$B95+SUM($F$7:$F$9))/$F$10*$F$37)-($F$24*KU$94/$D$6)-SUM($F$13:$F$23,$F$25:$F$30,$F$32:$F$33,$F$38))</f>
        <v>-292.36840480917328</v>
      </c>
      <c r="KV95" s="318">
        <f>(KV$94*$B95+SUM($F$7:$F$9)-((KV$94*$B95+SUM($F$7:$F$9))/$F$10*$F$37)-($F$24*KV$94/$D$6)-SUM($F$13:$F$23,$F$25:$F$30,$F$32:$F$33,$F$38))</f>
        <v>-292.36840480917328</v>
      </c>
      <c r="KW95" s="318">
        <f>(KW$94*$B95+SUM($F$7:$F$9)-((KW$94*$B95+SUM($F$7:$F$9))/$F$10*$F$37)-($F$24*KW$94/$D$6)-SUM($F$13:$F$23,$F$25:$F$30,$F$32:$F$33,$F$38))</f>
        <v>-292.36840480917328</v>
      </c>
      <c r="KX95" s="318">
        <f>(KX$94*$B95+SUM($F$7:$F$9)-((KX$94*$B95+SUM($F$7:$F$9))/$F$10*$F$37)-($F$24*KX$94/$D$6)-SUM($F$13:$F$23,$F$25:$F$30,$F$32:$F$33,$F$38))</f>
        <v>-292.36840480917328</v>
      </c>
      <c r="KY95" s="318">
        <f>(KY$94*$B95+SUM($F$7:$F$9)-((KY$94*$B95+SUM($F$7:$F$9))/$F$10*$F$37)-($F$24*KY$94/$D$6)-SUM($F$13:$F$23,$F$25:$F$30,$F$32:$F$33,$F$38))</f>
        <v>-292.36840480917328</v>
      </c>
      <c r="KZ95" s="318">
        <f>(KZ$94*$B95+SUM($F$7:$F$9)-((KZ$94*$B95+SUM($F$7:$F$9))/$F$10*$F$37)-($F$24*KZ$94/$D$6)-SUM($F$13:$F$23,$F$25:$F$30,$F$32:$F$33,$F$38))</f>
        <v>-292.36840480917328</v>
      </c>
      <c r="LA95" s="318">
        <f>(LA$94*$B95+SUM($F$7:$F$9)-((LA$94*$B95+SUM($F$7:$F$9))/$F$10*$F$37)-($F$24*LA$94/$D$6)-SUM($F$13:$F$23,$F$25:$F$30,$F$32:$F$33,$F$38))</f>
        <v>-292.36840480917328</v>
      </c>
      <c r="LB95" s="318">
        <f>(LB$94*$B95+SUM($F$7:$F$9)-((LB$94*$B95+SUM($F$7:$F$9))/$F$10*$F$37)-($F$24*LB$94/$D$6)-SUM($F$13:$F$23,$F$25:$F$30,$F$32:$F$33,$F$38))</f>
        <v>-292.36840480917328</v>
      </c>
      <c r="LC95" s="318">
        <f>(LC$94*$B95+SUM($F$7:$F$9)-((LC$94*$B95+SUM($F$7:$F$9))/$F$10*$F$37)-($F$24*LC$94/$D$6)-SUM($F$13:$F$23,$F$25:$F$30,$F$32:$F$33,$F$38))</f>
        <v>-292.36840480917328</v>
      </c>
      <c r="LD95" s="318">
        <f>(LD$94*$B95+SUM($F$7:$F$9)-((LD$94*$B95+SUM($F$7:$F$9))/$F$10*$F$37)-($F$24*LD$94/$D$6)-SUM($F$13:$F$23,$F$25:$F$30,$F$32:$F$33,$F$38))</f>
        <v>-292.36840480917328</v>
      </c>
      <c r="LE95" s="318">
        <f>(LE$94*$B95+SUM($F$7:$F$9)-((LE$94*$B95+SUM($F$7:$F$9))/$F$10*$F$37)-($F$24*LE$94/$D$6)-SUM($F$13:$F$23,$F$25:$F$30,$F$32:$F$33,$F$38))</f>
        <v>-292.36840480917328</v>
      </c>
      <c r="LF95" s="318">
        <f>(LF$94*$B95+SUM($F$7:$F$9)-((LF$94*$B95+SUM($F$7:$F$9))/$F$10*$F$37)-($F$24*LF$94/$D$6)-SUM($F$13:$F$23,$F$25:$F$30,$F$32:$F$33,$F$38))</f>
        <v>-292.36840480917328</v>
      </c>
      <c r="LG95" s="318">
        <f>(LG$94*$B95+SUM($F$7:$F$9)-((LG$94*$B95+SUM($F$7:$F$9))/$F$10*$F$37)-($F$24*LG$94/$D$6)-SUM($F$13:$F$23,$F$25:$F$30,$F$32:$F$33,$F$38))</f>
        <v>-292.36840480917328</v>
      </c>
      <c r="LH95" s="318">
        <f>(LH$94*$B95+SUM($F$7:$F$9)-((LH$94*$B95+SUM($F$7:$F$9))/$F$10*$F$37)-($F$24*LH$94/$D$6)-SUM($F$13:$F$23,$F$25:$F$30,$F$32:$F$33,$F$38))</f>
        <v>-292.36840480917328</v>
      </c>
      <c r="LI95" s="318">
        <f>(LI$94*$B95+SUM($F$7:$F$9)-((LI$94*$B95+SUM($F$7:$F$9))/$F$10*$F$37)-($F$24*LI$94/$D$6)-SUM($F$13:$F$23,$F$25:$F$30,$F$32:$F$33,$F$38))</f>
        <v>-292.36840480917328</v>
      </c>
      <c r="LJ95" s="318">
        <f>(LJ$94*$B95+SUM($F$7:$F$9)-((LJ$94*$B95+SUM($F$7:$F$9))/$F$10*$F$37)-($F$24*LJ$94/$D$6)-SUM($F$13:$F$23,$F$25:$F$30,$F$32:$F$33,$F$38))</f>
        <v>-292.36840480917328</v>
      </c>
      <c r="LK95" s="318">
        <f>(LK$94*$B95+SUM($F$7:$F$9)-((LK$94*$B95+SUM($F$7:$F$9))/$F$10*$F$37)-($F$24*LK$94/$D$6)-SUM($F$13:$F$23,$F$25:$F$30,$F$32:$F$33,$F$38))</f>
        <v>-292.36840480917328</v>
      </c>
      <c r="LL95" s="318">
        <f>(LL$94*$B95+SUM($F$7:$F$9)-((LL$94*$B95+SUM($F$7:$F$9))/$F$10*$F$37)-($F$24*LL$94/$D$6)-SUM($F$13:$F$23,$F$25:$F$30,$F$32:$F$33,$F$38))</f>
        <v>-292.36840480917328</v>
      </c>
      <c r="LM95" s="318">
        <f>(LM$94*$B95+SUM($F$7:$F$9)-((LM$94*$B95+SUM($F$7:$F$9))/$F$10*$F$37)-($F$24*LM$94/$D$6)-SUM($F$13:$F$23,$F$25:$F$30,$F$32:$F$33,$F$38))</f>
        <v>-292.36840480917328</v>
      </c>
      <c r="LN95" s="318">
        <f>(LN$94*$B95+SUM($F$7:$F$9)-((LN$94*$B95+SUM($F$7:$F$9))/$F$10*$F$37)-($F$24*LN$94/$D$6)-SUM($F$13:$F$23,$F$25:$F$30,$F$32:$F$33,$F$38))</f>
        <v>-292.36840480917328</v>
      </c>
      <c r="LO95" s="318">
        <f>(LO$94*$B95+SUM($F$7:$F$9)-((LO$94*$B95+SUM($F$7:$F$9))/$F$10*$F$37)-($F$24*LO$94/$D$6)-SUM($F$13:$F$23,$F$25:$F$30,$F$32:$F$33,$F$38))</f>
        <v>-292.36840480917328</v>
      </c>
      <c r="LP95" s="318">
        <f>(LP$94*$B95+SUM($F$7:$F$9)-((LP$94*$B95+SUM($F$7:$F$9))/$F$10*$F$37)-($F$24*LP$94/$D$6)-SUM($F$13:$F$23,$F$25:$F$30,$F$32:$F$33,$F$38))</f>
        <v>-292.36840480917328</v>
      </c>
      <c r="LQ95" s="318">
        <f>(LQ$94*$B95+SUM($F$7:$F$9)-((LQ$94*$B95+SUM($F$7:$F$9))/$F$10*$F$37)-($F$24*LQ$94/$D$6)-SUM($F$13:$F$23,$F$25:$F$30,$F$32:$F$33,$F$38))</f>
        <v>-292.36840480917328</v>
      </c>
      <c r="LR95" s="318">
        <f>(LR$94*$B95+SUM($F$7:$F$9)-((LR$94*$B95+SUM($F$7:$F$9))/$F$10*$F$37)-($F$24*LR$94/$D$6)-SUM($F$13:$F$23,$F$25:$F$30,$F$32:$F$33,$F$38))</f>
        <v>-292.36840480917328</v>
      </c>
      <c r="LS95" s="318">
        <f>(LS$94*$B95+SUM($F$7:$F$9)-((LS$94*$B95+SUM($F$7:$F$9))/$F$10*$F$37)-($F$24*LS$94/$D$6)-SUM($F$13:$F$23,$F$25:$F$30,$F$32:$F$33,$F$38))</f>
        <v>-292.36840480917328</v>
      </c>
      <c r="LT95" s="318">
        <f>(LT$94*$B95+SUM($F$7:$F$9)-((LT$94*$B95+SUM($F$7:$F$9))/$F$10*$F$37)-($F$24*LT$94/$D$6)-SUM($F$13:$F$23,$F$25:$F$30,$F$32:$F$33,$F$38))</f>
        <v>-292.36840480917328</v>
      </c>
      <c r="LU95" s="318">
        <f>(LU$94*$B95+SUM($F$7:$F$9)-((LU$94*$B95+SUM($F$7:$F$9))/$F$10*$F$37)-($F$24*LU$94/$D$6)-SUM($F$13:$F$23,$F$25:$F$30,$F$32:$F$33,$F$38))</f>
        <v>-292.36840480917328</v>
      </c>
      <c r="LV95" s="318">
        <f>(LV$94*$B95+SUM($F$7:$F$9)-((LV$94*$B95+SUM($F$7:$F$9))/$F$10*$F$37)-($F$24*LV$94/$D$6)-SUM($F$13:$F$23,$F$25:$F$30,$F$32:$F$33,$F$38))</f>
        <v>-292.36840480917328</v>
      </c>
      <c r="LW95" s="318">
        <f>(LW$94*$B95+SUM($F$7:$F$9)-((LW$94*$B95+SUM($F$7:$F$9))/$F$10*$F$37)-($F$24*LW$94/$D$6)-SUM($F$13:$F$23,$F$25:$F$30,$F$32:$F$33,$F$38))</f>
        <v>-292.36840480917328</v>
      </c>
      <c r="LX95" s="318">
        <f>(LX$94*$B95+SUM($F$7:$F$9)-((LX$94*$B95+SUM($F$7:$F$9))/$F$10*$F$37)-($F$24*LX$94/$D$6)-SUM($F$13:$F$23,$F$25:$F$30,$F$32:$F$33,$F$38))</f>
        <v>-292.36840480917328</v>
      </c>
      <c r="LY95" s="318">
        <f>(LY$94*$B95+SUM($F$7:$F$9)-((LY$94*$B95+SUM($F$7:$F$9))/$F$10*$F$37)-($F$24*LY$94/$D$6)-SUM($F$13:$F$23,$F$25:$F$30,$F$32:$F$33,$F$38))</f>
        <v>-292.36840480917328</v>
      </c>
      <c r="LZ95" s="318">
        <f>(LZ$94*$B95+SUM($F$7:$F$9)-((LZ$94*$B95+SUM($F$7:$F$9))/$F$10*$F$37)-($F$24*LZ$94/$D$6)-SUM($F$13:$F$23,$F$25:$F$30,$F$32:$F$33,$F$38))</f>
        <v>-292.36840480917328</v>
      </c>
      <c r="MA95" s="318">
        <f>(MA$94*$B95+SUM($F$7:$F$9)-((MA$94*$B95+SUM($F$7:$F$9))/$F$10*$F$37)-($F$24*MA$94/$D$6)-SUM($F$13:$F$23,$F$25:$F$30,$F$32:$F$33,$F$38))</f>
        <v>-292.36840480917328</v>
      </c>
      <c r="MB95" s="318">
        <f>(MB$94*$B95+SUM($F$7:$F$9)-((MB$94*$B95+SUM($F$7:$F$9))/$F$10*$F$37)-($F$24*MB$94/$D$6)-SUM($F$13:$F$23,$F$25:$F$30,$F$32:$F$33,$F$38))</f>
        <v>-292.36840480917328</v>
      </c>
      <c r="MC95" s="318">
        <f>(MC$94*$B95+SUM($F$7:$F$9)-((MC$94*$B95+SUM($F$7:$F$9))/$F$10*$F$37)-($F$24*MC$94/$D$6)-SUM($F$13:$F$23,$F$25:$F$30,$F$32:$F$33,$F$38))</f>
        <v>-292.36840480917328</v>
      </c>
      <c r="MD95" s="318">
        <f>(MD$94*$B95+SUM($F$7:$F$9)-((MD$94*$B95+SUM($F$7:$F$9))/$F$10*$F$37)-($F$24*MD$94/$D$6)-SUM($F$13:$F$23,$F$25:$F$30,$F$32:$F$33,$F$38))</f>
        <v>-292.36840480917328</v>
      </c>
      <c r="ME95" s="318">
        <f>(ME$94*$B95+SUM($F$7:$F$9)-((ME$94*$B95+SUM($F$7:$F$9))/$F$10*$F$37)-($F$24*ME$94/$D$6)-SUM($F$13:$F$23,$F$25:$F$30,$F$32:$F$33,$F$38))</f>
        <v>-292.36840480917328</v>
      </c>
      <c r="MF95" s="318">
        <f>(MF$94*$B95+SUM($F$7:$F$9)-((MF$94*$B95+SUM($F$7:$F$9))/$F$10*$F$37)-($F$24*MF$94/$D$6)-SUM($F$13:$F$23,$F$25:$F$30,$F$32:$F$33,$F$38))</f>
        <v>-292.36840480917328</v>
      </c>
      <c r="MG95" s="318">
        <f>(MG$94*$B95+SUM($F$7:$F$9)-((MG$94*$B95+SUM($F$7:$F$9))/$F$10*$F$37)-($F$24*MG$94/$D$6)-SUM($F$13:$F$23,$F$25:$F$30,$F$32:$F$33,$F$38))</f>
        <v>-292.36840480917328</v>
      </c>
      <c r="MH95" s="318">
        <f>(MH$94*$B95+SUM($F$7:$F$9)-((MH$94*$B95+SUM($F$7:$F$9))/$F$10*$F$37)-($F$24*MH$94/$D$6)-SUM($F$13:$F$23,$F$25:$F$30,$F$32:$F$33,$F$38))</f>
        <v>-292.36840480917328</v>
      </c>
      <c r="MI95" s="318">
        <f>(MI$94*$B95+SUM($F$7:$F$9)-((MI$94*$B95+SUM($F$7:$F$9))/$F$10*$F$37)-($F$24*MI$94/$D$6)-SUM($F$13:$F$23,$F$25:$F$30,$F$32:$F$33,$F$38))</f>
        <v>-292.36840480917328</v>
      </c>
      <c r="MJ95" s="318">
        <f>(MJ$94*$B95+SUM($F$7:$F$9)-((MJ$94*$B95+SUM($F$7:$F$9))/$F$10*$F$37)-($F$24*MJ$94/$D$6)-SUM($F$13:$F$23,$F$25:$F$30,$F$32:$F$33,$F$38))</f>
        <v>-292.36840480917328</v>
      </c>
      <c r="MK95" s="318">
        <f>(MK$94*$B95+SUM($F$7:$F$9)-((MK$94*$B95+SUM($F$7:$F$9))/$F$10*$F$37)-($F$24*MK$94/$D$6)-SUM($F$13:$F$23,$F$25:$F$30,$F$32:$F$33,$F$38))</f>
        <v>-292.36840480917328</v>
      </c>
      <c r="ML95" s="318">
        <f>(ML$94*$B95+SUM($F$7:$F$9)-((ML$94*$B95+SUM($F$7:$F$9))/$F$10*$F$37)-($F$24*ML$94/$D$6)-SUM($F$13:$F$23,$F$25:$F$30,$F$32:$F$33,$F$38))</f>
        <v>-292.36840480917328</v>
      </c>
      <c r="MM95" s="318">
        <f>(MM$94*$B95+SUM($F$7:$F$9)-((MM$94*$B95+SUM($F$7:$F$9))/$F$10*$F$37)-($F$24*MM$94/$D$6)-SUM($F$13:$F$23,$F$25:$F$30,$F$32:$F$33,$F$38))</f>
        <v>-292.36840480917328</v>
      </c>
      <c r="MN95" s="318">
        <f>(MN$94*$B95+SUM($F$7:$F$9)-((MN$94*$B95+SUM($F$7:$F$9))/$F$10*$F$37)-($F$24*MN$94/$D$6)-SUM($F$13:$F$23,$F$25:$F$30,$F$32:$F$33,$F$38))</f>
        <v>-292.36840480917328</v>
      </c>
      <c r="MO95" s="318">
        <f>(MO$94*$B95+SUM($F$7:$F$9)-((MO$94*$B95+SUM($F$7:$F$9))/$F$10*$F$37)-($F$24*MO$94/$D$6)-SUM($F$13:$F$23,$F$25:$F$30,$F$32:$F$33,$F$38))</f>
        <v>-292.36840480917328</v>
      </c>
      <c r="MP95" s="318">
        <f>(MP$94*$B95+SUM($F$7:$F$9)-((MP$94*$B95+SUM($F$7:$F$9))/$F$10*$F$37)-($F$24*MP$94/$D$6)-SUM($F$13:$F$23,$F$25:$F$30,$F$32:$F$33,$F$38))</f>
        <v>-292.36840480917328</v>
      </c>
      <c r="MQ95" s="318">
        <f>(MQ$94*$B95+SUM($F$7:$F$9)-((MQ$94*$B95+SUM($F$7:$F$9))/$F$10*$F$37)-($F$24*MQ$94/$D$6)-SUM($F$13:$F$23,$F$25:$F$30,$F$32:$F$33,$F$38))</f>
        <v>-292.36840480917328</v>
      </c>
      <c r="MR95" s="318">
        <f>(MR$94*$B95+SUM($F$7:$F$9)-((MR$94*$B95+SUM($F$7:$F$9))/$F$10*$F$37)-($F$24*MR$94/$D$6)-SUM($F$13:$F$23,$F$25:$F$30,$F$32:$F$33,$F$38))</f>
        <v>-292.36840480917328</v>
      </c>
      <c r="MS95" s="318">
        <f>(MS$94*$B95+SUM($F$7:$F$9)-((MS$94*$B95+SUM($F$7:$F$9))/$F$10*$F$37)-($F$24*MS$94/$D$6)-SUM($F$13:$F$23,$F$25:$F$30,$F$32:$F$33,$F$38))</f>
        <v>-292.36840480917328</v>
      </c>
      <c r="MT95" s="318">
        <f>(MT$94*$B95+SUM($F$7:$F$9)-((MT$94*$B95+SUM($F$7:$F$9))/$F$10*$F$37)-($F$24*MT$94/$D$6)-SUM($F$13:$F$23,$F$25:$F$30,$F$32:$F$33,$F$38))</f>
        <v>-292.36840480917328</v>
      </c>
      <c r="MU95" s="318">
        <f>(MU$94*$B95+SUM($F$7:$F$9)-((MU$94*$B95+SUM($F$7:$F$9))/$F$10*$F$37)-($F$24*MU$94/$D$6)-SUM($F$13:$F$23,$F$25:$F$30,$F$32:$F$33,$F$38))</f>
        <v>-292.36840480917328</v>
      </c>
      <c r="MV95" s="318">
        <f>(MV$94*$B95+SUM($F$7:$F$9)-((MV$94*$B95+SUM($F$7:$F$9))/$F$10*$F$37)-($F$24*MV$94/$D$6)-SUM($F$13:$F$23,$F$25:$F$30,$F$32:$F$33,$F$38))</f>
        <v>-292.36840480917328</v>
      </c>
      <c r="MW95" s="318">
        <f>(MW$94*$B95+SUM($F$7:$F$9)-((MW$94*$B95+SUM($F$7:$F$9))/$F$10*$F$37)-($F$24*MW$94/$D$6)-SUM($F$13:$F$23,$F$25:$F$30,$F$32:$F$33,$F$38))</f>
        <v>-292.36840480917328</v>
      </c>
      <c r="MX95" s="318">
        <f>(MX$94*$B95+SUM($F$7:$F$9)-((MX$94*$B95+SUM($F$7:$F$9))/$F$10*$F$37)-($F$24*MX$94/$D$6)-SUM($F$13:$F$23,$F$25:$F$30,$F$32:$F$33,$F$38))</f>
        <v>-292.36840480917328</v>
      </c>
      <c r="MY95" s="318">
        <f>(MY$94*$B95+SUM($F$7:$F$9)-((MY$94*$B95+SUM($F$7:$F$9))/$F$10*$F$37)-($F$24*MY$94/$D$6)-SUM($F$13:$F$23,$F$25:$F$30,$F$32:$F$33,$F$38))</f>
        <v>-292.36840480917328</v>
      </c>
      <c r="MZ95" s="318">
        <f>(MZ$94*$B95+SUM($F$7:$F$9)-((MZ$94*$B95+SUM($F$7:$F$9))/$F$10*$F$37)-($F$24*MZ$94/$D$6)-SUM($F$13:$F$23,$F$25:$F$30,$F$32:$F$33,$F$38))</f>
        <v>-292.36840480917328</v>
      </c>
      <c r="NA95" s="318">
        <f>(NA$94*$B95+SUM($F$7:$F$9)-((NA$94*$B95+SUM($F$7:$F$9))/$F$10*$F$37)-($F$24*NA$94/$D$6)-SUM($F$13:$F$23,$F$25:$F$30,$F$32:$F$33,$F$38))</f>
        <v>-292.36840480917328</v>
      </c>
      <c r="NB95" s="318">
        <f>(NB$94*$B95+SUM($F$7:$F$9)-((NB$94*$B95+SUM($F$7:$F$9))/$F$10*$F$37)-($F$24*NB$94/$D$6)-SUM($F$13:$F$23,$F$25:$F$30,$F$32:$F$33,$F$38))</f>
        <v>-292.36840480917328</v>
      </c>
      <c r="NC95" s="318">
        <f>(NC$94*$B95+SUM($F$7:$F$9)-((NC$94*$B95+SUM($F$7:$F$9))/$F$10*$F$37)-($F$24*NC$94/$D$6)-SUM($F$13:$F$23,$F$25:$F$30,$F$32:$F$33,$F$38))</f>
        <v>-292.36840480917328</v>
      </c>
      <c r="ND95" s="318">
        <f>(ND$94*$B95+SUM($F$7:$F$9)-((ND$94*$B95+SUM($F$7:$F$9))/$F$10*$F$37)-($F$24*ND$94/$D$6)-SUM($F$13:$F$23,$F$25:$F$30,$F$32:$F$33,$F$38))</f>
        <v>-292.36840480917328</v>
      </c>
      <c r="NE95" s="318">
        <f>(NE$94*$B95+SUM($F$7:$F$9)-((NE$94*$B95+SUM($F$7:$F$9))/$F$10*$F$37)-($F$24*NE$94/$D$6)-SUM($F$13:$F$23,$F$25:$F$30,$F$32:$F$33,$F$38))</f>
        <v>-292.36840480917328</v>
      </c>
      <c r="NF95" s="318">
        <f>(NF$94*$B95+SUM($F$7:$F$9)-((NF$94*$B95+SUM($F$7:$F$9))/$F$10*$F$37)-($F$24*NF$94/$D$6)-SUM($F$13:$F$23,$F$25:$F$30,$F$32:$F$33,$F$38))</f>
        <v>-292.36840480917328</v>
      </c>
      <c r="NG95" s="318">
        <f>(NG$94*$B95+SUM($F$7:$F$9)-((NG$94*$B95+SUM($F$7:$F$9))/$F$10*$F$37)-($F$24*NG$94/$D$6)-SUM($F$13:$F$23,$F$25:$F$30,$F$32:$F$33,$F$38))</f>
        <v>-292.36840480917328</v>
      </c>
      <c r="NH95" s="318">
        <f>(NH$94*$B95+SUM($F$7:$F$9)-((NH$94*$B95+SUM($F$7:$F$9))/$F$10*$F$37)-($F$24*NH$94/$D$6)-SUM($F$13:$F$23,$F$25:$F$30,$F$32:$F$33,$F$38))</f>
        <v>-292.36840480917328</v>
      </c>
      <c r="NI95" s="318">
        <f>(NI$94*$B95+SUM($F$7:$F$9)-((NI$94*$B95+SUM($F$7:$F$9))/$F$10*$F$37)-($F$24*NI$94/$D$6)-SUM($F$13:$F$23,$F$25:$F$30,$F$32:$F$33,$F$38))</f>
        <v>-292.36840480917328</v>
      </c>
      <c r="NJ95" s="318">
        <f>(NJ$94*$B95+SUM($F$7:$F$9)-((NJ$94*$B95+SUM($F$7:$F$9))/$F$10*$F$37)-($F$24*NJ$94/$D$6)-SUM($F$13:$F$23,$F$25:$F$30,$F$32:$F$33,$F$38))</f>
        <v>-292.36840480917328</v>
      </c>
      <c r="NK95" s="318">
        <f>(NK$94*$B95+SUM($F$7:$F$9)-((NK$94*$B95+SUM($F$7:$F$9))/$F$10*$F$37)-($F$24*NK$94/$D$6)-SUM($F$13:$F$23,$F$25:$F$30,$F$32:$F$33,$F$38))</f>
        <v>-292.36840480917328</v>
      </c>
      <c r="NL95" s="318">
        <f>(NL$94*$B95+SUM($F$7:$F$9)-((NL$94*$B95+SUM($F$7:$F$9))/$F$10*$F$37)-($F$24*NL$94/$D$6)-SUM($F$13:$F$23,$F$25:$F$30,$F$32:$F$33,$F$38))</f>
        <v>-292.36840480917328</v>
      </c>
      <c r="NM95" s="318">
        <f>(NM$94*$B95+SUM($F$7:$F$9)-((NM$94*$B95+SUM($F$7:$F$9))/$F$10*$F$37)-($F$24*NM$94/$D$6)-SUM($F$13:$F$23,$F$25:$F$30,$F$32:$F$33,$F$38))</f>
        <v>-292.36840480917328</v>
      </c>
      <c r="NN95" s="318">
        <f>(NN$94*$B95+SUM($F$7:$F$9)-((NN$94*$B95+SUM($F$7:$F$9))/$F$10*$F$37)-($F$24*NN$94/$D$6)-SUM($F$13:$F$23,$F$25:$F$30,$F$32:$F$33,$F$38))</f>
        <v>-292.36840480917328</v>
      </c>
      <c r="NO95" s="318">
        <f>(NO$94*$B95+SUM($F$7:$F$9)-((NO$94*$B95+SUM($F$7:$F$9))/$F$10*$F$37)-($F$24*NO$94/$D$6)-SUM($F$13:$F$23,$F$25:$F$30,$F$32:$F$33,$F$38))</f>
        <v>-292.36840480917328</v>
      </c>
      <c r="NP95" s="318">
        <f>(NP$94*$B95+SUM($F$7:$F$9)-((NP$94*$B95+SUM($F$7:$F$9))/$F$10*$F$37)-($F$24*NP$94/$D$6)-SUM($F$13:$F$23,$F$25:$F$30,$F$32:$F$33,$F$38))</f>
        <v>-292.36840480917328</v>
      </c>
      <c r="NQ95" s="318">
        <f>(NQ$94*$B95+SUM($F$7:$F$9)-((NQ$94*$B95+SUM($F$7:$F$9))/$F$10*$F$37)-($F$24*NQ$94/$D$6)-SUM($F$13:$F$23,$F$25:$F$30,$F$32:$F$33,$F$38))</f>
        <v>-292.36840480917328</v>
      </c>
      <c r="NR95" s="318">
        <f>(NR$94*$B95+SUM($F$7:$F$9)-((NR$94*$B95+SUM($F$7:$F$9))/$F$10*$F$37)-($F$24*NR$94/$D$6)-SUM($F$13:$F$23,$F$25:$F$30,$F$32:$F$33,$F$38))</f>
        <v>-292.36840480917328</v>
      </c>
      <c r="NS95" s="318">
        <f>(NS$94*$B95+SUM($F$7:$F$9)-((NS$94*$B95+SUM($F$7:$F$9))/$F$10*$F$37)-($F$24*NS$94/$D$6)-SUM($F$13:$F$23,$F$25:$F$30,$F$32:$F$33,$F$38))</f>
        <v>-292.36840480917328</v>
      </c>
      <c r="NT95" s="318">
        <f>(NT$94*$B95+SUM($F$7:$F$9)-((NT$94*$B95+SUM($F$7:$F$9))/$F$10*$F$37)-($F$24*NT$94/$D$6)-SUM($F$13:$F$23,$F$25:$F$30,$F$32:$F$33,$F$38))</f>
        <v>-292.36840480917328</v>
      </c>
      <c r="NU95" s="318">
        <f>(NU$94*$B95+SUM($F$7:$F$9)-((NU$94*$B95+SUM($F$7:$F$9))/$F$10*$F$37)-($F$24*NU$94/$D$6)-SUM($F$13:$F$23,$F$25:$F$30,$F$32:$F$33,$F$38))</f>
        <v>-292.36840480917328</v>
      </c>
      <c r="NV95" s="318">
        <f>(NV$94*$B95+SUM($F$7:$F$9)-((NV$94*$B95+SUM($F$7:$F$9))/$F$10*$F$37)-($F$24*NV$94/$D$6)-SUM($F$13:$F$23,$F$25:$F$30,$F$32:$F$33,$F$38))</f>
        <v>-292.36840480917328</v>
      </c>
      <c r="NW95" s="318">
        <f>(NW$94*$B95+SUM($F$7:$F$9)-((NW$94*$B95+SUM($F$7:$F$9))/$F$10*$F$37)-($F$24*NW$94/$D$6)-SUM($F$13:$F$23,$F$25:$F$30,$F$32:$F$33,$F$38))</f>
        <v>-292.36840480917328</v>
      </c>
      <c r="NX95" s="318">
        <f>(NX$94*$B95+SUM($F$7:$F$9)-((NX$94*$B95+SUM($F$7:$F$9))/$F$10*$F$37)-($F$24*NX$94/$D$6)-SUM($F$13:$F$23,$F$25:$F$30,$F$32:$F$33,$F$38))</f>
        <v>-292.36840480917328</v>
      </c>
      <c r="NY95" s="318">
        <f>(NY$94*$B95+SUM($F$7:$F$9)-((NY$94*$B95+SUM($F$7:$F$9))/$F$10*$F$37)-($F$24*NY$94/$D$6)-SUM($F$13:$F$23,$F$25:$F$30,$F$32:$F$33,$F$38))</f>
        <v>-292.36840480917328</v>
      </c>
      <c r="NZ95" s="318">
        <f>(NZ$94*$B95+SUM($F$7:$F$9)-((NZ$94*$B95+SUM($F$7:$F$9))/$F$10*$F$37)-($F$24*NZ$94/$D$6)-SUM($F$13:$F$23,$F$25:$F$30,$F$32:$F$33,$F$38))</f>
        <v>-292.36840480917328</v>
      </c>
      <c r="OA95" s="318">
        <f>(OA$94*$B95+SUM($F$7:$F$9)-((OA$94*$B95+SUM($F$7:$F$9))/$F$10*$F$37)-($F$24*OA$94/$D$6)-SUM($F$13:$F$23,$F$25:$F$30,$F$32:$F$33,$F$38))</f>
        <v>-292.36840480917328</v>
      </c>
      <c r="OB95" s="318">
        <f>(OB$94*$B95+SUM($F$7:$F$9)-((OB$94*$B95+SUM($F$7:$F$9))/$F$10*$F$37)-($F$24*OB$94/$D$6)-SUM($F$13:$F$23,$F$25:$F$30,$F$32:$F$33,$F$38))</f>
        <v>-292.36840480917328</v>
      </c>
      <c r="OC95" s="318">
        <f>(OC$94*$B95+SUM($F$7:$F$9)-((OC$94*$B95+SUM($F$7:$F$9))/$F$10*$F$37)-($F$24*OC$94/$D$6)-SUM($F$13:$F$23,$F$25:$F$30,$F$32:$F$33,$F$38))</f>
        <v>-292.36840480917328</v>
      </c>
      <c r="OD95" s="318">
        <f>(OD$94*$B95+SUM($F$7:$F$9)-((OD$94*$B95+SUM($F$7:$F$9))/$F$10*$F$37)-($F$24*OD$94/$D$6)-SUM($F$13:$F$23,$F$25:$F$30,$F$32:$F$33,$F$38))</f>
        <v>-292.36840480917328</v>
      </c>
      <c r="OE95" s="318">
        <f>(OE$94*$B95+SUM($F$7:$F$9)-((OE$94*$B95+SUM($F$7:$F$9))/$F$10*$F$37)-($F$24*OE$94/$D$6)-SUM($F$13:$F$23,$F$25:$F$30,$F$32:$F$33,$F$38))</f>
        <v>-292.36840480917328</v>
      </c>
      <c r="OF95" s="318">
        <f>(OF$94*$B95+SUM($F$7:$F$9)-((OF$94*$B95+SUM($F$7:$F$9))/$F$10*$F$37)-($F$24*OF$94/$D$6)-SUM($F$13:$F$23,$F$25:$F$30,$F$32:$F$33,$F$38))</f>
        <v>-292.36840480917328</v>
      </c>
      <c r="OG95" s="318">
        <f>(OG$94*$B95+SUM($F$7:$F$9)-((OG$94*$B95+SUM($F$7:$F$9))/$F$10*$F$37)-($F$24*OG$94/$D$6)-SUM($F$13:$F$23,$F$25:$F$30,$F$32:$F$33,$F$38))</f>
        <v>-292.36840480917328</v>
      </c>
      <c r="OH95" s="318">
        <f>(OH$94*$B95+SUM($F$7:$F$9)-((OH$94*$B95+SUM($F$7:$F$9))/$F$10*$F$37)-($F$24*OH$94/$D$6)-SUM($F$13:$F$23,$F$25:$F$30,$F$32:$F$33,$F$38))</f>
        <v>-292.36840480917328</v>
      </c>
      <c r="OI95" s="318">
        <f>(OI$94*$B95+SUM($F$7:$F$9)-((OI$94*$B95+SUM($F$7:$F$9))/$F$10*$F$37)-($F$24*OI$94/$D$6)-SUM($F$13:$F$23,$F$25:$F$30,$F$32:$F$33,$F$38))</f>
        <v>-292.36840480917328</v>
      </c>
      <c r="OJ95" s="318">
        <f>(OJ$94*$B95+SUM($F$7:$F$9)-((OJ$94*$B95+SUM($F$7:$F$9))/$F$10*$F$37)-($F$24*OJ$94/$D$6)-SUM($F$13:$F$23,$F$25:$F$30,$F$32:$F$33,$F$38))</f>
        <v>-292.36840480917328</v>
      </c>
      <c r="OK95" s="318">
        <f>(OK$94*$B95+SUM($F$7:$F$9)-((OK$94*$B95+SUM($F$7:$F$9))/$F$10*$F$37)-($F$24*OK$94/$D$6)-SUM($F$13:$F$23,$F$25:$F$30,$F$32:$F$33,$F$38))</f>
        <v>-292.36840480917328</v>
      </c>
      <c r="OL95" s="318">
        <f>(OL$94*$B95+SUM($F$7:$F$9)-((OL$94*$B95+SUM($F$7:$F$9))/$F$10*$F$37)-($F$24*OL$94/$D$6)-SUM($F$13:$F$23,$F$25:$F$30,$F$32:$F$33,$F$38))</f>
        <v>-292.36840480917328</v>
      </c>
      <c r="OM95" s="318">
        <f>(OM$94*$B95+SUM($F$7:$F$9)-((OM$94*$B95+SUM($F$7:$F$9))/$F$10*$F$37)-($F$24*OM$94/$D$6)-SUM($F$13:$F$23,$F$25:$F$30,$F$32:$F$33,$F$38))</f>
        <v>-292.36840480917328</v>
      </c>
      <c r="ON95" s="318">
        <f>(ON$94*$B95+SUM($F$7:$F$9)-((ON$94*$B95+SUM($F$7:$F$9))/$F$10*$F$37)-($F$24*ON$94/$D$6)-SUM($F$13:$F$23,$F$25:$F$30,$F$32:$F$33,$F$38))</f>
        <v>-292.36840480917328</v>
      </c>
      <c r="OO95" s="318">
        <f>(OO$94*$B95+SUM($F$7:$F$9)-((OO$94*$B95+SUM($F$7:$F$9))/$F$10*$F$37)-($F$24*OO$94/$D$6)-SUM($F$13:$F$23,$F$25:$F$30,$F$32:$F$33,$F$38))</f>
        <v>-292.36840480917328</v>
      </c>
      <c r="OP95" s="318">
        <f>(OP$94*$B95+SUM($F$7:$F$9)-((OP$94*$B95+SUM($F$7:$F$9))/$F$10*$F$37)-($F$24*OP$94/$D$6)-SUM($F$13:$F$23,$F$25:$F$30,$F$32:$F$33,$F$38))</f>
        <v>-292.36840480917328</v>
      </c>
      <c r="OQ95" s="318">
        <f>(OQ$94*$B95+SUM($F$7:$F$9)-((OQ$94*$B95+SUM($F$7:$F$9))/$F$10*$F$37)-($F$24*OQ$94/$D$6)-SUM($F$13:$F$23,$F$25:$F$30,$F$32:$F$33,$F$38))</f>
        <v>-292.36840480917328</v>
      </c>
      <c r="OR95" s="318">
        <f>(OR$94*$B95+SUM($F$7:$F$9)-((OR$94*$B95+SUM($F$7:$F$9))/$F$10*$F$37)-($F$24*OR$94/$D$6)-SUM($F$13:$F$23,$F$25:$F$30,$F$32:$F$33,$F$38))</f>
        <v>-292.36840480917328</v>
      </c>
      <c r="OS95" s="318">
        <f>(OS$94*$B95+SUM($F$7:$F$9)-((OS$94*$B95+SUM($F$7:$F$9))/$F$10*$F$37)-($F$24*OS$94/$D$6)-SUM($F$13:$F$23,$F$25:$F$30,$F$32:$F$33,$F$38))</f>
        <v>-292.36840480917328</v>
      </c>
      <c r="OT95" s="318">
        <f>(OT$94*$B95+SUM($F$7:$F$9)-((OT$94*$B95+SUM($F$7:$F$9))/$F$10*$F$37)-($F$24*OT$94/$D$6)-SUM($F$13:$F$23,$F$25:$F$30,$F$32:$F$33,$F$38))</f>
        <v>-292.36840480917328</v>
      </c>
      <c r="OU95" s="318">
        <f>(OU$94*$B95+SUM($F$7:$F$9)-((OU$94*$B95+SUM($F$7:$F$9))/$F$10*$F$37)-($F$24*OU$94/$D$6)-SUM($F$13:$F$23,$F$25:$F$30,$F$32:$F$33,$F$38))</f>
        <v>-292.36840480917328</v>
      </c>
      <c r="OV95" s="318">
        <f>(OV$94*$B95+SUM($F$7:$F$9)-((OV$94*$B95+SUM($F$7:$F$9))/$F$10*$F$37)-($F$24*OV$94/$D$6)-SUM($F$13:$F$23,$F$25:$F$30,$F$32:$F$33,$F$38))</f>
        <v>-292.36840480917328</v>
      </c>
      <c r="OW95" s="318">
        <f>(OW$94*$B95+SUM($F$7:$F$9)-((OW$94*$B95+SUM($F$7:$F$9))/$F$10*$F$37)-($F$24*OW$94/$D$6)-SUM($F$13:$F$23,$F$25:$F$30,$F$32:$F$33,$F$38))</f>
        <v>-292.36840480917328</v>
      </c>
      <c r="OX95" s="318">
        <f>(OX$94*$B95+SUM($F$7:$F$9)-((OX$94*$B95+SUM($F$7:$F$9))/$F$10*$F$37)-($F$24*OX$94/$D$6)-SUM($F$13:$F$23,$F$25:$F$30,$F$32:$F$33,$F$38))</f>
        <v>-292.36840480917328</v>
      </c>
      <c r="OY95" s="318">
        <f>(OY$94*$B95+SUM($F$7:$F$9)-((OY$94*$B95+SUM($F$7:$F$9))/$F$10*$F$37)-($F$24*OY$94/$D$6)-SUM($F$13:$F$23,$F$25:$F$30,$F$32:$F$33,$F$38))</f>
        <v>-292.36840480917328</v>
      </c>
      <c r="OZ95" s="318">
        <f>(OZ$94*$B95+SUM($F$7:$F$9)-((OZ$94*$B95+SUM($F$7:$F$9))/$F$10*$F$37)-($F$24*OZ$94/$D$6)-SUM($F$13:$F$23,$F$25:$F$30,$F$32:$F$33,$F$38))</f>
        <v>-292.36840480917328</v>
      </c>
      <c r="PA95" s="318">
        <f>(PA$94*$B95+SUM($F$7:$F$9)-((PA$94*$B95+SUM($F$7:$F$9))/$F$10*$F$37)-($F$24*PA$94/$D$6)-SUM($F$13:$F$23,$F$25:$F$30,$F$32:$F$33,$F$38))</f>
        <v>-292.36840480917328</v>
      </c>
      <c r="PB95" s="318">
        <f>(PB$94*$B95+SUM($F$7:$F$9)-((PB$94*$B95+SUM($F$7:$F$9))/$F$10*$F$37)-($F$24*PB$94/$D$6)-SUM($F$13:$F$23,$F$25:$F$30,$F$32:$F$33,$F$38))</f>
        <v>-292.36840480917328</v>
      </c>
      <c r="PC95" s="318">
        <f>(PC$94*$B95+SUM($F$7:$F$9)-((PC$94*$B95+SUM($F$7:$F$9))/$F$10*$F$37)-($F$24*PC$94/$D$6)-SUM($F$13:$F$23,$F$25:$F$30,$F$32:$F$33,$F$38))</f>
        <v>-292.36840480917328</v>
      </c>
      <c r="PD95" s="318">
        <f>(PD$94*$B95+SUM($F$7:$F$9)-((PD$94*$B95+SUM($F$7:$F$9))/$F$10*$F$37)-($F$24*PD$94/$D$6)-SUM($F$13:$F$23,$F$25:$F$30,$F$32:$F$33,$F$38))</f>
        <v>-292.36840480917328</v>
      </c>
      <c r="PE95" s="318">
        <f>(PE$94*$B95+SUM($F$7:$F$9)-((PE$94*$B95+SUM($F$7:$F$9))/$F$10*$F$37)-($F$24*PE$94/$D$6)-SUM($F$13:$F$23,$F$25:$F$30,$F$32:$F$33,$F$38))</f>
        <v>-292.36840480917328</v>
      </c>
      <c r="PF95" s="318">
        <f>(PF$94*$B95+SUM($F$7:$F$9)-((PF$94*$B95+SUM($F$7:$F$9))/$F$10*$F$37)-($F$24*PF$94/$D$6)-SUM($F$13:$F$23,$F$25:$F$30,$F$32:$F$33,$F$38))</f>
        <v>-292.36840480917328</v>
      </c>
      <c r="PG95" s="318">
        <f>(PG$94*$B95+SUM($F$7:$F$9)-((PG$94*$B95+SUM($F$7:$F$9))/$F$10*$F$37)-($F$24*PG$94/$D$6)-SUM($F$13:$F$23,$F$25:$F$30,$F$32:$F$33,$F$38))</f>
        <v>-292.36840480917328</v>
      </c>
      <c r="PH95" s="318">
        <f>(PH$94*$B95+SUM($F$7:$F$9)-((PH$94*$B95+SUM($F$7:$F$9))/$F$10*$F$37)-($F$24*PH$94/$D$6)-SUM($F$13:$F$23,$F$25:$F$30,$F$32:$F$33,$F$38))</f>
        <v>-292.36840480917328</v>
      </c>
      <c r="PI95" s="318">
        <f>(PI$94*$B95+SUM($F$7:$F$9)-((PI$94*$B95+SUM($F$7:$F$9))/$F$10*$F$37)-($F$24*PI$94/$D$6)-SUM($F$13:$F$23,$F$25:$F$30,$F$32:$F$33,$F$38))</f>
        <v>-292.36840480917328</v>
      </c>
      <c r="PJ95" s="318">
        <f>(PJ$94*$B95+SUM($F$7:$F$9)-((PJ$94*$B95+SUM($F$7:$F$9))/$F$10*$F$37)-($F$24*PJ$94/$D$6)-SUM($F$13:$F$23,$F$25:$F$30,$F$32:$F$33,$F$38))</f>
        <v>-292.36840480917328</v>
      </c>
      <c r="PK95" s="318">
        <f>(PK$94*$B95+SUM($F$7:$F$9)-((PK$94*$B95+SUM($F$7:$F$9))/$F$10*$F$37)-($F$24*PK$94/$D$6)-SUM($F$13:$F$23,$F$25:$F$30,$F$32:$F$33,$F$38))</f>
        <v>-292.36840480917328</v>
      </c>
      <c r="PL95" s="318">
        <f>(PL$94*$B95+SUM($F$7:$F$9)-((PL$94*$B95+SUM($F$7:$F$9))/$F$10*$F$37)-($F$24*PL$94/$D$6)-SUM($F$13:$F$23,$F$25:$F$30,$F$32:$F$33,$F$38))</f>
        <v>-292.36840480917328</v>
      </c>
      <c r="PM95" s="318">
        <f>(PM$94*$B95+SUM($F$7:$F$9)-((PM$94*$B95+SUM($F$7:$F$9))/$F$10*$F$37)-($F$24*PM$94/$D$6)-SUM($F$13:$F$23,$F$25:$F$30,$F$32:$F$33,$F$38))</f>
        <v>-292.36840480917328</v>
      </c>
      <c r="PN95" s="318">
        <f>(PN$94*$B95+SUM($F$7:$F$9)-((PN$94*$B95+SUM($F$7:$F$9))/$F$10*$F$37)-($F$24*PN$94/$D$6)-SUM($F$13:$F$23,$F$25:$F$30,$F$32:$F$33,$F$38))</f>
        <v>-292.36840480917328</v>
      </c>
      <c r="PO95" s="318">
        <f>(PO$94*$B95+SUM($F$7:$F$9)-((PO$94*$B95+SUM($F$7:$F$9))/$F$10*$F$37)-($F$24*PO$94/$D$6)-SUM($F$13:$F$23,$F$25:$F$30,$F$32:$F$33,$F$38))</f>
        <v>-292.36840480917328</v>
      </c>
      <c r="PP95" s="318">
        <f>(PP$94*$B95+SUM($F$7:$F$9)-((PP$94*$B95+SUM($F$7:$F$9))/$F$10*$F$37)-($F$24*PP$94/$D$6)-SUM($F$13:$F$23,$F$25:$F$30,$F$32:$F$33,$F$38))</f>
        <v>-292.36840480917328</v>
      </c>
      <c r="PQ95" s="318">
        <f>(PQ$94*$B95+SUM($F$7:$F$9)-((PQ$94*$B95+SUM($F$7:$F$9))/$F$10*$F$37)-($F$24*PQ$94/$D$6)-SUM($F$13:$F$23,$F$25:$F$30,$F$32:$F$33,$F$38))</f>
        <v>-292.36840480917328</v>
      </c>
      <c r="PR95" s="318">
        <f>(PR$94*$B95+SUM($F$7:$F$9)-((PR$94*$B95+SUM($F$7:$F$9))/$F$10*$F$37)-($F$24*PR$94/$D$6)-SUM($F$13:$F$23,$F$25:$F$30,$F$32:$F$33,$F$38))</f>
        <v>-292.36840480917328</v>
      </c>
      <c r="PS95" s="318">
        <f>(PS$94*$B95+SUM($F$7:$F$9)-((PS$94*$B95+SUM($F$7:$F$9))/$F$10*$F$37)-($F$24*PS$94/$D$6)-SUM($F$13:$F$23,$F$25:$F$30,$F$32:$F$33,$F$38))</f>
        <v>-292.36840480917328</v>
      </c>
      <c r="PT95" s="318">
        <f>(PT$94*$B95+SUM($F$7:$F$9)-((PT$94*$B95+SUM($F$7:$F$9))/$F$10*$F$37)-($F$24*PT$94/$D$6)-SUM($F$13:$F$23,$F$25:$F$30,$F$32:$F$33,$F$38))</f>
        <v>-292.36840480917328</v>
      </c>
      <c r="PU95" s="318">
        <f>(PU$94*$B95+SUM($F$7:$F$9)-((PU$94*$B95+SUM($F$7:$F$9))/$F$10*$F$37)-($F$24*PU$94/$D$6)-SUM($F$13:$F$23,$F$25:$F$30,$F$32:$F$33,$F$38))</f>
        <v>-292.36840480917328</v>
      </c>
      <c r="PV95" s="318">
        <f>(PV$94*$B95+SUM($F$7:$F$9)-((PV$94*$B95+SUM($F$7:$F$9))/$F$10*$F$37)-($F$24*PV$94/$D$6)-SUM($F$13:$F$23,$F$25:$F$30,$F$32:$F$33,$F$38))</f>
        <v>-292.36840480917328</v>
      </c>
      <c r="PW95" s="318">
        <f>(PW$94*$B95+SUM($F$7:$F$9)-((PW$94*$B95+SUM($F$7:$F$9))/$F$10*$F$37)-($F$24*PW$94/$D$6)-SUM($F$13:$F$23,$F$25:$F$30,$F$32:$F$33,$F$38))</f>
        <v>-292.36840480917328</v>
      </c>
      <c r="PX95" s="318">
        <f>(PX$94*$B95+SUM($F$7:$F$9)-((PX$94*$B95+SUM($F$7:$F$9))/$F$10*$F$37)-($F$24*PX$94/$D$6)-SUM($F$13:$F$23,$F$25:$F$30,$F$32:$F$33,$F$38))</f>
        <v>-292.36840480917328</v>
      </c>
      <c r="PY95" s="318">
        <f>(PY$94*$B95+SUM($F$7:$F$9)-((PY$94*$B95+SUM($F$7:$F$9))/$F$10*$F$37)-($F$24*PY$94/$D$6)-SUM($F$13:$F$23,$F$25:$F$30,$F$32:$F$33,$F$38))</f>
        <v>-292.36840480917328</v>
      </c>
      <c r="PZ95" s="318">
        <f>(PZ$94*$B95+SUM($F$7:$F$9)-((PZ$94*$B95+SUM($F$7:$F$9))/$F$10*$F$37)-($F$24*PZ$94/$D$6)-SUM($F$13:$F$23,$F$25:$F$30,$F$32:$F$33,$F$38))</f>
        <v>-292.36840480917328</v>
      </c>
      <c r="QA95" s="318">
        <f>(QA$94*$B95+SUM($F$7:$F$9)-((QA$94*$B95+SUM($F$7:$F$9))/$F$10*$F$37)-($F$24*QA$94/$D$6)-SUM($F$13:$F$23,$F$25:$F$30,$F$32:$F$33,$F$38))</f>
        <v>-292.36840480917328</v>
      </c>
      <c r="QB95" s="318">
        <f>(QB$94*$B95+SUM($F$7:$F$9)-((QB$94*$B95+SUM($F$7:$F$9))/$F$10*$F$37)-($F$24*QB$94/$D$6)-SUM($F$13:$F$23,$F$25:$F$30,$F$32:$F$33,$F$38))</f>
        <v>-292.36840480917328</v>
      </c>
      <c r="QC95" s="318">
        <f>(QC$94*$B95+SUM($F$7:$F$9)-((QC$94*$B95+SUM($F$7:$F$9))/$F$10*$F$37)-($F$24*QC$94/$D$6)-SUM($F$13:$F$23,$F$25:$F$30,$F$32:$F$33,$F$38))</f>
        <v>-292.36840480917328</v>
      </c>
      <c r="QD95" s="318">
        <f>(QD$94*$B95+SUM($F$7:$F$9)-((QD$94*$B95+SUM($F$7:$F$9))/$F$10*$F$37)-($F$24*QD$94/$D$6)-SUM($F$13:$F$23,$F$25:$F$30,$F$32:$F$33,$F$38))</f>
        <v>-292.36840480917328</v>
      </c>
      <c r="QE95" s="318">
        <f>(QE$94*$B95+SUM($F$7:$F$9)-((QE$94*$B95+SUM($F$7:$F$9))/$F$10*$F$37)-($F$24*QE$94/$D$6)-SUM($F$13:$F$23,$F$25:$F$30,$F$32:$F$33,$F$38))</f>
        <v>-292.36840480917328</v>
      </c>
      <c r="QF95" s="318">
        <f>(QF$94*$B95+SUM($F$7:$F$9)-((QF$94*$B95+SUM($F$7:$F$9))/$F$10*$F$37)-($F$24*QF$94/$D$6)-SUM($F$13:$F$23,$F$25:$F$30,$F$32:$F$33,$F$38))</f>
        <v>-292.36840480917328</v>
      </c>
      <c r="QG95" s="318">
        <f>(QG$94*$B95+SUM($F$7:$F$9)-((QG$94*$B95+SUM($F$7:$F$9))/$F$10*$F$37)-($F$24*QG$94/$D$6)-SUM($F$13:$F$23,$F$25:$F$30,$F$32:$F$33,$F$38))</f>
        <v>-292.36840480917328</v>
      </c>
      <c r="QH95" s="318">
        <f>(QH$94*$B95+SUM($F$7:$F$9)-((QH$94*$B95+SUM($F$7:$F$9))/$F$10*$F$37)-($F$24*QH$94/$D$6)-SUM($F$13:$F$23,$F$25:$F$30,$F$32:$F$33,$F$38))</f>
        <v>-292.36840480917328</v>
      </c>
      <c r="QI95" s="318">
        <f>(QI$94*$B95+SUM($F$7:$F$9)-((QI$94*$B95+SUM($F$7:$F$9))/$F$10*$F$37)-($F$24*QI$94/$D$6)-SUM($F$13:$F$23,$F$25:$F$30,$F$32:$F$33,$F$38))</f>
        <v>-292.36840480917328</v>
      </c>
      <c r="QJ95" s="318">
        <f>(QJ$94*$B95+SUM($F$7:$F$9)-((QJ$94*$B95+SUM($F$7:$F$9))/$F$10*$F$37)-($F$24*QJ$94/$D$6)-SUM($F$13:$F$23,$F$25:$F$30,$F$32:$F$33,$F$38))</f>
        <v>-292.36840480917328</v>
      </c>
      <c r="QK95" s="318">
        <f>(QK$94*$B95+SUM($F$7:$F$9)-((QK$94*$B95+SUM($F$7:$F$9))/$F$10*$F$37)-($F$24*QK$94/$D$6)-SUM($F$13:$F$23,$F$25:$F$30,$F$32:$F$33,$F$38))</f>
        <v>-292.36840480917328</v>
      </c>
      <c r="QL95" s="318">
        <f>(QL$94*$B95+SUM($F$7:$F$9)-((QL$94*$B95+SUM($F$7:$F$9))/$F$10*$F$37)-($F$24*QL$94/$D$6)-SUM($F$13:$F$23,$F$25:$F$30,$F$32:$F$33,$F$38))</f>
        <v>-292.36840480917328</v>
      </c>
      <c r="QM95" s="318">
        <f>(QM$94*$B95+SUM($F$7:$F$9)-((QM$94*$B95+SUM($F$7:$F$9))/$F$10*$F$37)-($F$24*QM$94/$D$6)-SUM($F$13:$F$23,$F$25:$F$30,$F$32:$F$33,$F$38))</f>
        <v>-292.36840480917328</v>
      </c>
      <c r="QN95" s="318">
        <f>(QN$94*$B95+SUM($F$7:$F$9)-((QN$94*$B95+SUM($F$7:$F$9))/$F$10*$F$37)-($F$24*QN$94/$D$6)-SUM($F$13:$F$23,$F$25:$F$30,$F$32:$F$33,$F$38))</f>
        <v>-292.36840480917328</v>
      </c>
      <c r="QO95" s="318">
        <f>(QO$94*$B95+SUM($F$7:$F$9)-((QO$94*$B95+SUM($F$7:$F$9))/$F$10*$F$37)-($F$24*QO$94/$D$6)-SUM($F$13:$F$23,$F$25:$F$30,$F$32:$F$33,$F$38))</f>
        <v>-292.36840480917328</v>
      </c>
      <c r="QP95" s="318">
        <f>(QP$94*$B95+SUM($F$7:$F$9)-((QP$94*$B95+SUM($F$7:$F$9))/$F$10*$F$37)-($F$24*QP$94/$D$6)-SUM($F$13:$F$23,$F$25:$F$30,$F$32:$F$33,$F$38))</f>
        <v>-292.36840480917328</v>
      </c>
      <c r="QQ95" s="318">
        <f>(QQ$94*$B95+SUM($F$7:$F$9)-((QQ$94*$B95+SUM($F$7:$F$9))/$F$10*$F$37)-($F$24*QQ$94/$D$6)-SUM($F$13:$F$23,$F$25:$F$30,$F$32:$F$33,$F$38))</f>
        <v>-292.36840480917328</v>
      </c>
      <c r="QR95" s="318">
        <f>(QR$94*$B95+SUM($F$7:$F$9)-((QR$94*$B95+SUM($F$7:$F$9))/$F$10*$F$37)-($F$24*QR$94/$D$6)-SUM($F$13:$F$23,$F$25:$F$30,$F$32:$F$33,$F$38))</f>
        <v>-292.36840480917328</v>
      </c>
      <c r="QS95" s="318">
        <f>(QS$94*$B95+SUM($F$7:$F$9)-((QS$94*$B95+SUM($F$7:$F$9))/$F$10*$F$37)-($F$24*QS$94/$D$6)-SUM($F$13:$F$23,$F$25:$F$30,$F$32:$F$33,$F$38))</f>
        <v>-292.36840480917328</v>
      </c>
      <c r="QT95" s="318">
        <f>(QT$94*$B95+SUM($F$7:$F$9)-((QT$94*$B95+SUM($F$7:$F$9))/$F$10*$F$37)-($F$24*QT$94/$D$6)-SUM($F$13:$F$23,$F$25:$F$30,$F$32:$F$33,$F$38))</f>
        <v>-292.36840480917328</v>
      </c>
      <c r="QU95" s="318">
        <f>(QU$94*$B95+SUM($F$7:$F$9)-((QU$94*$B95+SUM($F$7:$F$9))/$F$10*$F$37)-($F$24*QU$94/$D$6)-SUM($F$13:$F$23,$F$25:$F$30,$F$32:$F$33,$F$38))</f>
        <v>-292.36840480917328</v>
      </c>
      <c r="QV95" s="318">
        <f>(QV$94*$B95+SUM($F$7:$F$9)-((QV$94*$B95+SUM($F$7:$F$9))/$F$10*$F$37)-($F$24*QV$94/$D$6)-SUM($F$13:$F$23,$F$25:$F$30,$F$32:$F$33,$F$38))</f>
        <v>-292.36840480917328</v>
      </c>
      <c r="QW95" s="318">
        <f>(QW$94*$B95+SUM($F$7:$F$9)-((QW$94*$B95+SUM($F$7:$F$9))/$F$10*$F$37)-($F$24*QW$94/$D$6)-SUM($F$13:$F$23,$F$25:$F$30,$F$32:$F$33,$F$38))</f>
        <v>-292.36840480917328</v>
      </c>
      <c r="QX95" s="318">
        <f>(QX$94*$B95+SUM($F$7:$F$9)-((QX$94*$B95+SUM($F$7:$F$9))/$F$10*$F$37)-($F$24*QX$94/$D$6)-SUM($F$13:$F$23,$F$25:$F$30,$F$32:$F$33,$F$38))</f>
        <v>-292.36840480917328</v>
      </c>
      <c r="QY95" s="318">
        <f>(QY$94*$B95+SUM($F$7:$F$9)-((QY$94*$B95+SUM($F$7:$F$9))/$F$10*$F$37)-($F$24*QY$94/$D$6)-SUM($F$13:$F$23,$F$25:$F$30,$F$32:$F$33,$F$38))</f>
        <v>-292.36840480917328</v>
      </c>
      <c r="QZ95" s="318">
        <f>(QZ$94*$B95+SUM($F$7:$F$9)-((QZ$94*$B95+SUM($F$7:$F$9))/$F$10*$F$37)-($F$24*QZ$94/$D$6)-SUM($F$13:$F$23,$F$25:$F$30,$F$32:$F$33,$F$38))</f>
        <v>-292.36840480917328</v>
      </c>
      <c r="RA95" s="318">
        <f>(RA$94*$B95+SUM($F$7:$F$9)-((RA$94*$B95+SUM($F$7:$F$9))/$F$10*$F$37)-($F$24*RA$94/$D$6)-SUM($F$13:$F$23,$F$25:$F$30,$F$32:$F$33,$F$38))</f>
        <v>-292.36840480917328</v>
      </c>
      <c r="RB95" s="318">
        <f>(RB$94*$B95+SUM($F$7:$F$9)-((RB$94*$B95+SUM($F$7:$F$9))/$F$10*$F$37)-($F$24*RB$94/$D$6)-SUM($F$13:$F$23,$F$25:$F$30,$F$32:$F$33,$F$38))</f>
        <v>-292.36840480917328</v>
      </c>
      <c r="RC95" s="318">
        <f>(RC$94*$B95+SUM($F$7:$F$9)-((RC$94*$B95+SUM($F$7:$F$9))/$F$10*$F$37)-($F$24*RC$94/$D$6)-SUM($F$13:$F$23,$F$25:$F$30,$F$32:$F$33,$F$38))</f>
        <v>-292.36840480917328</v>
      </c>
      <c r="RD95" s="318">
        <f>(RD$94*$B95+SUM($F$7:$F$9)-((RD$94*$B95+SUM($F$7:$F$9))/$F$10*$F$37)-($F$24*RD$94/$D$6)-SUM($F$13:$F$23,$F$25:$F$30,$F$32:$F$33,$F$38))</f>
        <v>-292.36840480917328</v>
      </c>
      <c r="RE95" s="318">
        <f>(RE$94*$B95+SUM($F$7:$F$9)-((RE$94*$B95+SUM($F$7:$F$9))/$F$10*$F$37)-($F$24*RE$94/$D$6)-SUM($F$13:$F$23,$F$25:$F$30,$F$32:$F$33,$F$38))</f>
        <v>-292.36840480917328</v>
      </c>
      <c r="RF95" s="318">
        <f>(RF$94*$B95+SUM($F$7:$F$9)-((RF$94*$B95+SUM($F$7:$F$9))/$F$10*$F$37)-($F$24*RF$94/$D$6)-SUM($F$13:$F$23,$F$25:$F$30,$F$32:$F$33,$F$38))</f>
        <v>-292.36840480917328</v>
      </c>
      <c r="RG95" s="318">
        <f>(RG$94*$B95+SUM($F$7:$F$9)-((RG$94*$B95+SUM($F$7:$F$9))/$F$10*$F$37)-($F$24*RG$94/$D$6)-SUM($F$13:$F$23,$F$25:$F$30,$F$32:$F$33,$F$38))</f>
        <v>-292.36840480917328</v>
      </c>
      <c r="RH95" s="318">
        <f>(RH$94*$B95+SUM($F$7:$F$9)-((RH$94*$B95+SUM($F$7:$F$9))/$F$10*$F$37)-($F$24*RH$94/$D$6)-SUM($F$13:$F$23,$F$25:$F$30,$F$32:$F$33,$F$38))</f>
        <v>-292.36840480917328</v>
      </c>
      <c r="RI95" s="318">
        <f>(RI$94*$B95+SUM($F$7:$F$9)-((RI$94*$B95+SUM($F$7:$F$9))/$F$10*$F$37)-($F$24*RI$94/$D$6)-SUM($F$13:$F$23,$F$25:$F$30,$F$32:$F$33,$F$38))</f>
        <v>-292.36840480917328</v>
      </c>
      <c r="RJ95" s="318">
        <f>(RJ$94*$B95+SUM($F$7:$F$9)-((RJ$94*$B95+SUM($F$7:$F$9))/$F$10*$F$37)-($F$24*RJ$94/$D$6)-SUM($F$13:$F$23,$F$25:$F$30,$F$32:$F$33,$F$38))</f>
        <v>-292.36840480917328</v>
      </c>
      <c r="RK95" s="318">
        <f>(RK$94*$B95+SUM($F$7:$F$9)-((RK$94*$B95+SUM($F$7:$F$9))/$F$10*$F$37)-($F$24*RK$94/$D$6)-SUM($F$13:$F$23,$F$25:$F$30,$F$32:$F$33,$F$38))</f>
        <v>-292.36840480917328</v>
      </c>
      <c r="RL95" s="318">
        <f>(RL$94*$B95+SUM($F$7:$F$9)-((RL$94*$B95+SUM($F$7:$F$9))/$F$10*$F$37)-($F$24*RL$94/$D$6)-SUM($F$13:$F$23,$F$25:$F$30,$F$32:$F$33,$F$38))</f>
        <v>-292.36840480917328</v>
      </c>
      <c r="RM95" s="318">
        <f>(RM$94*$B95+SUM($F$7:$F$9)-((RM$94*$B95+SUM($F$7:$F$9))/$F$10*$F$37)-($F$24*RM$94/$D$6)-SUM($F$13:$F$23,$F$25:$F$30,$F$32:$F$33,$F$38))</f>
        <v>-292.36840480917328</v>
      </c>
      <c r="RN95" s="318">
        <f>(RN$94*$B95+SUM($F$7:$F$9)-((RN$94*$B95+SUM($F$7:$F$9))/$F$10*$F$37)-($F$24*RN$94/$D$6)-SUM($F$13:$F$23,$F$25:$F$30,$F$32:$F$33,$F$38))</f>
        <v>-292.36840480917328</v>
      </c>
      <c r="RO95" s="318">
        <f>(RO$94*$B95+SUM($F$7:$F$9)-((RO$94*$B95+SUM($F$7:$F$9))/$F$10*$F$37)-($F$24*RO$94/$D$6)-SUM($F$13:$F$23,$F$25:$F$30,$F$32:$F$33,$F$38))</f>
        <v>-292.36840480917328</v>
      </c>
      <c r="RP95" s="318">
        <f>(RP$94*$B95+SUM($F$7:$F$9)-((RP$94*$B95+SUM($F$7:$F$9))/$F$10*$F$37)-($F$24*RP$94/$D$6)-SUM($F$13:$F$23,$F$25:$F$30,$F$32:$F$33,$F$38))</f>
        <v>-292.36840480917328</v>
      </c>
      <c r="RQ95" s="318">
        <f>(RQ$94*$B95+SUM($F$7:$F$9)-((RQ$94*$B95+SUM($F$7:$F$9))/$F$10*$F$37)-($F$24*RQ$94/$D$6)-SUM($F$13:$F$23,$F$25:$F$30,$F$32:$F$33,$F$38))</f>
        <v>-292.36840480917328</v>
      </c>
      <c r="RR95" s="318">
        <f>(RR$94*$B95+SUM($F$7:$F$9)-((RR$94*$B95+SUM($F$7:$F$9))/$F$10*$F$37)-($F$24*RR$94/$D$6)-SUM($F$13:$F$23,$F$25:$F$30,$F$32:$F$33,$F$38))</f>
        <v>-292.36840480917328</v>
      </c>
      <c r="RS95" s="318">
        <f>(RS$94*$B95+SUM($F$7:$F$9)-((RS$94*$B95+SUM($F$7:$F$9))/$F$10*$F$37)-($F$24*RS$94/$D$6)-SUM($F$13:$F$23,$F$25:$F$30,$F$32:$F$33,$F$38))</f>
        <v>-292.36840480917328</v>
      </c>
      <c r="RT95" s="318">
        <f>(RT$94*$B95+SUM($F$7:$F$9)-((RT$94*$B95+SUM($F$7:$F$9))/$F$10*$F$37)-($F$24*RT$94/$D$6)-SUM($F$13:$F$23,$F$25:$F$30,$F$32:$F$33,$F$38))</f>
        <v>-292.36840480917328</v>
      </c>
      <c r="RU95" s="318">
        <f>(RU$94*$B95+SUM($F$7:$F$9)-((RU$94*$B95+SUM($F$7:$F$9))/$F$10*$F$37)-($F$24*RU$94/$D$6)-SUM($F$13:$F$23,$F$25:$F$30,$F$32:$F$33,$F$38))</f>
        <v>-292.36840480917328</v>
      </c>
      <c r="RV95" s="318">
        <f>(RV$94*$B95+SUM($F$7:$F$9)-((RV$94*$B95+SUM($F$7:$F$9))/$F$10*$F$37)-($F$24*RV$94/$D$6)-SUM($F$13:$F$23,$F$25:$F$30,$F$32:$F$33,$F$38))</f>
        <v>-292.36840480917328</v>
      </c>
      <c r="RW95" s="318">
        <f>(RW$94*$B95+SUM($F$7:$F$9)-((RW$94*$B95+SUM($F$7:$F$9))/$F$10*$F$37)-($F$24*RW$94/$D$6)-SUM($F$13:$F$23,$F$25:$F$30,$F$32:$F$33,$F$38))</f>
        <v>-292.36840480917328</v>
      </c>
      <c r="RX95" s="318">
        <f>(RX$94*$B95+SUM($F$7:$F$9)-((RX$94*$B95+SUM($F$7:$F$9))/$F$10*$F$37)-($F$24*RX$94/$D$6)-SUM($F$13:$F$23,$F$25:$F$30,$F$32:$F$33,$F$38))</f>
        <v>-292.36840480917328</v>
      </c>
      <c r="RY95" s="318">
        <f>(RY$94*$B95+SUM($F$7:$F$9)-((RY$94*$B95+SUM($F$7:$F$9))/$F$10*$F$37)-($F$24*RY$94/$D$6)-SUM($F$13:$F$23,$F$25:$F$30,$F$32:$F$33,$F$38))</f>
        <v>-292.36840480917328</v>
      </c>
      <c r="RZ95" s="318">
        <f>(RZ$94*$B95+SUM($F$7:$F$9)-((RZ$94*$B95+SUM($F$7:$F$9))/$F$10*$F$37)-($F$24*RZ$94/$D$6)-SUM($F$13:$F$23,$F$25:$F$30,$F$32:$F$33,$F$38))</f>
        <v>-292.36840480917328</v>
      </c>
      <c r="SA95" s="318">
        <f>(SA$94*$B95+SUM($F$7:$F$9)-((SA$94*$B95+SUM($F$7:$F$9))/$F$10*$F$37)-($F$24*SA$94/$D$6)-SUM($F$13:$F$23,$F$25:$F$30,$F$32:$F$33,$F$38))</f>
        <v>-292.36840480917328</v>
      </c>
      <c r="SB95" s="318">
        <f>(SB$94*$B95+SUM($F$7:$F$9)-((SB$94*$B95+SUM($F$7:$F$9))/$F$10*$F$37)-($F$24*SB$94/$D$6)-SUM($F$13:$F$23,$F$25:$F$30,$F$32:$F$33,$F$38))</f>
        <v>-292.36840480917328</v>
      </c>
      <c r="SC95" s="318">
        <f>(SC$94*$B95+SUM($F$7:$F$9)-((SC$94*$B95+SUM($F$7:$F$9))/$F$10*$F$37)-($F$24*SC$94/$D$6)-SUM($F$13:$F$23,$F$25:$F$30,$F$32:$F$33,$F$38))</f>
        <v>-292.36840480917328</v>
      </c>
      <c r="SD95" s="318">
        <f>(SD$94*$B95+SUM($F$7:$F$9)-((SD$94*$B95+SUM($F$7:$F$9))/$F$10*$F$37)-($F$24*SD$94/$D$6)-SUM($F$13:$F$23,$F$25:$F$30,$F$32:$F$33,$F$38))</f>
        <v>-292.36840480917328</v>
      </c>
      <c r="SE95" s="318">
        <f>(SE$94*$B95+SUM($F$7:$F$9)-((SE$94*$B95+SUM($F$7:$F$9))/$F$10*$F$37)-($F$24*SE$94/$D$6)-SUM($F$13:$F$23,$F$25:$F$30,$F$32:$F$33,$F$38))</f>
        <v>-292.36840480917328</v>
      </c>
      <c r="SF95" s="318">
        <f>(SF$94*$B95+SUM($F$7:$F$9)-((SF$94*$B95+SUM($F$7:$F$9))/$F$10*$F$37)-($F$24*SF$94/$D$6)-SUM($F$13:$F$23,$F$25:$F$30,$F$32:$F$33,$F$38))</f>
        <v>-292.36840480917328</v>
      </c>
      <c r="SG95" s="318">
        <f>(SG$94*$B95+SUM($F$7:$F$9)-((SG$94*$B95+SUM($F$7:$F$9))/$F$10*$F$37)-($F$24*SG$94/$D$6)-SUM($F$13:$F$23,$F$25:$F$30,$F$32:$F$33,$F$38))</f>
        <v>-292.36840480917328</v>
      </c>
      <c r="SH95" s="318">
        <f>(SH$94*$B95+SUM($F$7:$F$9)-((SH$94*$B95+SUM($F$7:$F$9))/$F$10*$F$37)-($F$24*SH$94/$D$6)-SUM($F$13:$F$23,$F$25:$F$30,$F$32:$F$33,$F$38))</f>
        <v>-292.36840480917328</v>
      </c>
      <c r="SI95" s="318">
        <f>(SI$94*$B95+SUM($F$7:$F$9)-((SI$94*$B95+SUM($F$7:$F$9))/$F$10*$F$37)-($F$24*SI$94/$D$6)-SUM($F$13:$F$23,$F$25:$F$30,$F$32:$F$33,$F$38))</f>
        <v>-292.36840480917328</v>
      </c>
      <c r="SJ95" s="318">
        <f>(SJ$94*$B95+SUM($F$7:$F$9)-((SJ$94*$B95+SUM($F$7:$F$9))/$F$10*$F$37)-($F$24*SJ$94/$D$6)-SUM($F$13:$F$23,$F$25:$F$30,$F$32:$F$33,$F$38))</f>
        <v>-292.36840480917328</v>
      </c>
      <c r="SK95" s="318">
        <f>(SK$94*$B95+SUM($F$7:$F$9)-((SK$94*$B95+SUM($F$7:$F$9))/$F$10*$F$37)-($F$24*SK$94/$D$6)-SUM($F$13:$F$23,$F$25:$F$30,$F$32:$F$33,$F$38))</f>
        <v>-292.36840480917328</v>
      </c>
      <c r="SL95" s="318">
        <f>(SL$94*$B95+SUM($F$7:$F$9)-((SL$94*$B95+SUM($F$7:$F$9))/$F$10*$F$37)-($F$24*SL$94/$D$6)-SUM($F$13:$F$23,$F$25:$F$30,$F$32:$F$33,$F$38))</f>
        <v>-292.36840480917328</v>
      </c>
      <c r="SM95" s="318">
        <f>(SM$94*$B95+SUM($F$7:$F$9)-((SM$94*$B95+SUM($F$7:$F$9))/$F$10*$F$37)-($F$24*SM$94/$D$6)-SUM($F$13:$F$23,$F$25:$F$30,$F$32:$F$33,$F$38))</f>
        <v>-292.36840480917328</v>
      </c>
      <c r="SN95" s="318">
        <f>(SN$94*$B95+SUM($F$7:$F$9)-((SN$94*$B95+SUM($F$7:$F$9))/$F$10*$F$37)-($F$24*SN$94/$D$6)-SUM($F$13:$F$23,$F$25:$F$30,$F$32:$F$33,$F$38))</f>
        <v>-292.36840480917328</v>
      </c>
      <c r="SO95" s="318">
        <f>(SO$94*$B95+SUM($F$7:$F$9)-((SO$94*$B95+SUM($F$7:$F$9))/$F$10*$F$37)-($F$24*SO$94/$D$6)-SUM($F$13:$F$23,$F$25:$F$30,$F$32:$F$33,$F$38))</f>
        <v>-292.36840480917328</v>
      </c>
      <c r="SP95" s="318">
        <f>(SP$94*$B95+SUM($F$7:$F$9)-((SP$94*$B95+SUM($F$7:$F$9))/$F$10*$F$37)-($F$24*SP$94/$D$6)-SUM($F$13:$F$23,$F$25:$F$30,$F$32:$F$33,$F$38))</f>
        <v>-292.36840480917328</v>
      </c>
      <c r="SQ95" s="318">
        <f>(SQ$94*$B95+SUM($F$7:$F$9)-((SQ$94*$B95+SUM($F$7:$F$9))/$F$10*$F$37)-($F$24*SQ$94/$D$6)-SUM($F$13:$F$23,$F$25:$F$30,$F$32:$F$33,$F$38))</f>
        <v>-292.36840480917328</v>
      </c>
      <c r="SR95" s="318">
        <f>(SR$94*$B95+SUM($F$7:$F$9)-((SR$94*$B95+SUM($F$7:$F$9))/$F$10*$F$37)-($F$24*SR$94/$D$6)-SUM($F$13:$F$23,$F$25:$F$30,$F$32:$F$33,$F$38))</f>
        <v>-292.36840480917328</v>
      </c>
      <c r="SS95" s="318">
        <f>(SS$94*$B95+SUM($F$7:$F$9)-((SS$94*$B95+SUM($F$7:$F$9))/$F$10*$F$37)-($F$24*SS$94/$D$6)-SUM($F$13:$F$23,$F$25:$F$30,$F$32:$F$33,$F$38))</f>
        <v>-292.36840480917328</v>
      </c>
      <c r="ST95" s="318">
        <f>(ST$94*$B95+SUM($F$7:$F$9)-((ST$94*$B95+SUM($F$7:$F$9))/$F$10*$F$37)-($F$24*ST$94/$D$6)-SUM($F$13:$F$23,$F$25:$F$30,$F$32:$F$33,$F$38))</f>
        <v>-292.36840480917328</v>
      </c>
      <c r="SU95" s="318">
        <f>(SU$94*$B95+SUM($F$7:$F$9)-((SU$94*$B95+SUM($F$7:$F$9))/$F$10*$F$37)-($F$24*SU$94/$D$6)-SUM($F$13:$F$23,$F$25:$F$30,$F$32:$F$33,$F$38))</f>
        <v>-292.36840480917328</v>
      </c>
      <c r="SV95" s="318">
        <f>(SV$94*$B95+SUM($F$7:$F$9)-((SV$94*$B95+SUM($F$7:$F$9))/$F$10*$F$37)-($F$24*SV$94/$D$6)-SUM($F$13:$F$23,$F$25:$F$30,$F$32:$F$33,$F$38))</f>
        <v>-292.36840480917328</v>
      </c>
      <c r="SW95" s="318">
        <f>(SW$94*$B95+SUM($F$7:$F$9)-((SW$94*$B95+SUM($F$7:$F$9))/$F$10*$F$37)-($F$24*SW$94/$D$6)-SUM($F$13:$F$23,$F$25:$F$30,$F$32:$F$33,$F$38))</f>
        <v>-292.36840480917328</v>
      </c>
      <c r="SX95" s="318">
        <f>(SX$94*$B95+SUM($F$7:$F$9)-((SX$94*$B95+SUM($F$7:$F$9))/$F$10*$F$37)-($F$24*SX$94/$D$6)-SUM($F$13:$F$23,$F$25:$F$30,$F$32:$F$33,$F$38))</f>
        <v>-292.36840480917328</v>
      </c>
      <c r="SY95" s="318">
        <f>(SY$94*$B95+SUM($F$7:$F$9)-((SY$94*$B95+SUM($F$7:$F$9))/$F$10*$F$37)-($F$24*SY$94/$D$6)-SUM($F$13:$F$23,$F$25:$F$30,$F$32:$F$33,$F$38))</f>
        <v>-292.36840480917328</v>
      </c>
      <c r="SZ95" s="318">
        <f>(SZ$94*$B95+SUM($F$7:$F$9)-((SZ$94*$B95+SUM($F$7:$F$9))/$F$10*$F$37)-($F$24*SZ$94/$D$6)-SUM($F$13:$F$23,$F$25:$F$30,$F$32:$F$33,$F$38))</f>
        <v>-292.36840480917328</v>
      </c>
      <c r="TA95" s="318">
        <f>(TA$94*$B95+SUM($F$7:$F$9)-((TA$94*$B95+SUM($F$7:$F$9))/$F$10*$F$37)-($F$24*TA$94/$D$6)-SUM($F$13:$F$23,$F$25:$F$30,$F$32:$F$33,$F$38))</f>
        <v>-292.36840480917328</v>
      </c>
      <c r="TB95" s="318">
        <f>(TB$94*$B95+SUM($F$7:$F$9)-((TB$94*$B95+SUM($F$7:$F$9))/$F$10*$F$37)-($F$24*TB$94/$D$6)-SUM($F$13:$F$23,$F$25:$F$30,$F$32:$F$33,$F$38))</f>
        <v>-292.36840480917328</v>
      </c>
      <c r="TC95" s="318">
        <f>(TC$94*$B95+SUM($F$7:$F$9)-((TC$94*$B95+SUM($F$7:$F$9))/$F$10*$F$37)-($F$24*TC$94/$D$6)-SUM($F$13:$F$23,$F$25:$F$30,$F$32:$F$33,$F$38))</f>
        <v>-292.36840480917328</v>
      </c>
      <c r="TD95" s="318">
        <f>(TD$94*$B95+SUM($F$7:$F$9)-((TD$94*$B95+SUM($F$7:$F$9))/$F$10*$F$37)-($F$24*TD$94/$D$6)-SUM($F$13:$F$23,$F$25:$F$30,$F$32:$F$33,$F$38))</f>
        <v>-292.36840480917328</v>
      </c>
      <c r="TE95" s="318">
        <f>(TE$94*$B95+SUM($F$7:$F$9)-((TE$94*$B95+SUM($F$7:$F$9))/$F$10*$F$37)-($F$24*TE$94/$D$6)-SUM($F$13:$F$23,$F$25:$F$30,$F$32:$F$33,$F$38))</f>
        <v>-292.36840480917328</v>
      </c>
      <c r="TF95" s="318">
        <f>(TF$94*$B95+SUM($F$7:$F$9)-((TF$94*$B95+SUM($F$7:$F$9))/$F$10*$F$37)-($F$24*TF$94/$D$6)-SUM($F$13:$F$23,$F$25:$F$30,$F$32:$F$33,$F$38))</f>
        <v>-292.36840480917328</v>
      </c>
      <c r="TG95" s="318">
        <f>(TG$94*$B95+SUM($F$7:$F$9)-((TG$94*$B95+SUM($F$7:$F$9))/$F$10*$F$37)-($F$24*TG$94/$D$6)-SUM($F$13:$F$23,$F$25:$F$30,$F$32:$F$33,$F$38))</f>
        <v>-292.36840480917328</v>
      </c>
      <c r="TH95" s="318">
        <f>(TH$94*$B95+SUM($F$7:$F$9)-((TH$94*$B95+SUM($F$7:$F$9))/$F$10*$F$37)-($F$24*TH$94/$D$6)-SUM($F$13:$F$23,$F$25:$F$30,$F$32:$F$33,$F$38))</f>
        <v>-292.36840480917328</v>
      </c>
      <c r="TI95" s="318">
        <f>(TI$94*$B95+SUM($F$7:$F$9)-((TI$94*$B95+SUM($F$7:$F$9))/$F$10*$F$37)-($F$24*TI$94/$D$6)-SUM($F$13:$F$23,$F$25:$F$30,$F$32:$F$33,$F$38))</f>
        <v>-292.36840480917328</v>
      </c>
      <c r="TJ95" s="318">
        <f>(TJ$94*$B95+SUM($F$7:$F$9)-((TJ$94*$B95+SUM($F$7:$F$9))/$F$10*$F$37)-($F$24*TJ$94/$D$6)-SUM($F$13:$F$23,$F$25:$F$30,$F$32:$F$33,$F$38))</f>
        <v>-292.36840480917328</v>
      </c>
      <c r="TK95" s="318">
        <f>(TK$94*$B95+SUM($F$7:$F$9)-((TK$94*$B95+SUM($F$7:$F$9))/$F$10*$F$37)-($F$24*TK$94/$D$6)-SUM($F$13:$F$23,$F$25:$F$30,$F$32:$F$33,$F$38))</f>
        <v>-292.36840480917328</v>
      </c>
      <c r="TL95" s="318">
        <f>(TL$94*$B95+SUM($F$7:$F$9)-((TL$94*$B95+SUM($F$7:$F$9))/$F$10*$F$37)-($F$24*TL$94/$D$6)-SUM($F$13:$F$23,$F$25:$F$30,$F$32:$F$33,$F$38))</f>
        <v>-292.36840480917328</v>
      </c>
      <c r="TM95" s="318">
        <f>(TM$94*$B95+SUM($F$7:$F$9)-((TM$94*$B95+SUM($F$7:$F$9))/$F$10*$F$37)-($F$24*TM$94/$D$6)-SUM($F$13:$F$23,$F$25:$F$30,$F$32:$F$33,$F$38))</f>
        <v>-292.36840480917328</v>
      </c>
      <c r="TN95" s="318">
        <f>(TN$94*$B95+SUM($F$7:$F$9)-((TN$94*$B95+SUM($F$7:$F$9))/$F$10*$F$37)-($F$24*TN$94/$D$6)-SUM($F$13:$F$23,$F$25:$F$30,$F$32:$F$33,$F$38))</f>
        <v>-292.36840480917328</v>
      </c>
      <c r="TO95" s="318">
        <f>(TO$94*$B95+SUM($F$7:$F$9)-((TO$94*$B95+SUM($F$7:$F$9))/$F$10*$F$37)-($F$24*TO$94/$D$6)-SUM($F$13:$F$23,$F$25:$F$30,$F$32:$F$33,$F$38))</f>
        <v>-292.36840480917328</v>
      </c>
      <c r="TP95" s="318">
        <f>(TP$94*$B95+SUM($F$7:$F$9)-((TP$94*$B95+SUM($F$7:$F$9))/$F$10*$F$37)-($F$24*TP$94/$D$6)-SUM($F$13:$F$23,$F$25:$F$30,$F$32:$F$33,$F$38))</f>
        <v>-292.36840480917328</v>
      </c>
      <c r="TQ95" s="318">
        <f>(TQ$94*$B95+SUM($F$7:$F$9)-((TQ$94*$B95+SUM($F$7:$F$9))/$F$10*$F$37)-($F$24*TQ$94/$D$6)-SUM($F$13:$F$23,$F$25:$F$30,$F$32:$F$33,$F$38))</f>
        <v>-292.36840480917328</v>
      </c>
      <c r="TR95" s="318">
        <f>(TR$94*$B95+SUM($F$7:$F$9)-((TR$94*$B95+SUM($F$7:$F$9))/$F$10*$F$37)-($F$24*TR$94/$D$6)-SUM($F$13:$F$23,$F$25:$F$30,$F$32:$F$33,$F$38))</f>
        <v>-292.36840480917328</v>
      </c>
      <c r="TS95" s="318">
        <f>(TS$94*$B95+SUM($F$7:$F$9)-((TS$94*$B95+SUM($F$7:$F$9))/$F$10*$F$37)-($F$24*TS$94/$D$6)-SUM($F$13:$F$23,$F$25:$F$30,$F$32:$F$33,$F$38))</f>
        <v>-292.36840480917328</v>
      </c>
      <c r="TT95" s="318">
        <f>(TT$94*$B95+SUM($F$7:$F$9)-((TT$94*$B95+SUM($F$7:$F$9))/$F$10*$F$37)-($F$24*TT$94/$D$6)-SUM($F$13:$F$23,$F$25:$F$30,$F$32:$F$33,$F$38))</f>
        <v>-292.36840480917328</v>
      </c>
      <c r="TU95" s="318">
        <f>(TU$94*$B95+SUM($F$7:$F$9)-((TU$94*$B95+SUM($F$7:$F$9))/$F$10*$F$37)-($F$24*TU$94/$D$6)-SUM($F$13:$F$23,$F$25:$F$30,$F$32:$F$33,$F$38))</f>
        <v>-292.36840480917328</v>
      </c>
      <c r="TV95" s="318">
        <f>(TV$94*$B95+SUM($F$7:$F$9)-((TV$94*$B95+SUM($F$7:$F$9))/$F$10*$F$37)-($F$24*TV$94/$D$6)-SUM($F$13:$F$23,$F$25:$F$30,$F$32:$F$33,$F$38))</f>
        <v>-292.36840480917328</v>
      </c>
      <c r="TW95" s="318">
        <f>(TW$94*$B95+SUM($F$7:$F$9)-((TW$94*$B95+SUM($F$7:$F$9))/$F$10*$F$37)-($F$24*TW$94/$D$6)-SUM($F$13:$F$23,$F$25:$F$30,$F$32:$F$33,$F$38))</f>
        <v>-292.36840480917328</v>
      </c>
      <c r="TX95" s="318">
        <f>(TX$94*$B95+SUM($F$7:$F$9)-((TX$94*$B95+SUM($F$7:$F$9))/$F$10*$F$37)-($F$24*TX$94/$D$6)-SUM($F$13:$F$23,$F$25:$F$30,$F$32:$F$33,$F$38))</f>
        <v>-292.36840480917328</v>
      </c>
      <c r="TY95" s="318">
        <f>(TY$94*$B95+SUM($F$7:$F$9)-((TY$94*$B95+SUM($F$7:$F$9))/$F$10*$F$37)-($F$24*TY$94/$D$6)-SUM($F$13:$F$23,$F$25:$F$30,$F$32:$F$33,$F$38))</f>
        <v>-292.36840480917328</v>
      </c>
      <c r="TZ95" s="318">
        <f>(TZ$94*$B95+SUM($F$7:$F$9)-((TZ$94*$B95+SUM($F$7:$F$9))/$F$10*$F$37)-($F$24*TZ$94/$D$6)-SUM($F$13:$F$23,$F$25:$F$30,$F$32:$F$33,$F$38))</f>
        <v>-292.36840480917328</v>
      </c>
      <c r="UA95" s="318">
        <f>(UA$94*$B95+SUM($F$7:$F$9)-((UA$94*$B95+SUM($F$7:$F$9))/$F$10*$F$37)-($F$24*UA$94/$D$6)-SUM($F$13:$F$23,$F$25:$F$30,$F$32:$F$33,$F$38))</f>
        <v>-292.36840480917328</v>
      </c>
      <c r="UB95" s="318">
        <f>(UB$94*$B95+SUM($F$7:$F$9)-((UB$94*$B95+SUM($F$7:$F$9))/$F$10*$F$37)-($F$24*UB$94/$D$6)-SUM($F$13:$F$23,$F$25:$F$30,$F$32:$F$33,$F$38))</f>
        <v>-292.36840480917328</v>
      </c>
      <c r="UC95" s="318">
        <f>(UC$94*$B95+SUM($F$7:$F$9)-((UC$94*$B95+SUM($F$7:$F$9))/$F$10*$F$37)-($F$24*UC$94/$D$6)-SUM($F$13:$F$23,$F$25:$F$30,$F$32:$F$33,$F$38))</f>
        <v>-292.36840480917328</v>
      </c>
      <c r="UD95" s="318">
        <f>(UD$94*$B95+SUM($F$7:$F$9)-((UD$94*$B95+SUM($F$7:$F$9))/$F$10*$F$37)-($F$24*UD$94/$D$6)-SUM($F$13:$F$23,$F$25:$F$30,$F$32:$F$33,$F$38))</f>
        <v>-292.36840480917328</v>
      </c>
      <c r="UE95" s="318">
        <f>(UE$94*$B95+SUM($F$7:$F$9)-((UE$94*$B95+SUM($F$7:$F$9))/$F$10*$F$37)-($F$24*UE$94/$D$6)-SUM($F$13:$F$23,$F$25:$F$30,$F$32:$F$33,$F$38))</f>
        <v>-292.36840480917328</v>
      </c>
      <c r="UF95" s="318">
        <f>(UF$94*$B95+SUM($F$7:$F$9)-((UF$94*$B95+SUM($F$7:$F$9))/$F$10*$F$37)-($F$24*UF$94/$D$6)-SUM($F$13:$F$23,$F$25:$F$30,$F$32:$F$33,$F$38))</f>
        <v>-292.36840480917328</v>
      </c>
      <c r="UG95" s="318">
        <f>(UG$94*$B95+SUM($F$7:$F$9)-((UG$94*$B95+SUM($F$7:$F$9))/$F$10*$F$37)-($F$24*UG$94/$D$6)-SUM($F$13:$F$23,$F$25:$F$30,$F$32:$F$33,$F$38))</f>
        <v>-292.36840480917328</v>
      </c>
      <c r="UH95" s="318">
        <f>(UH$94*$B95+SUM($F$7:$F$9)-((UH$94*$B95+SUM($F$7:$F$9))/$F$10*$F$37)-($F$24*UH$94/$D$6)-SUM($F$13:$F$23,$F$25:$F$30,$F$32:$F$33,$F$38))</f>
        <v>-292.36840480917328</v>
      </c>
      <c r="UI95" s="318">
        <f>(UI$94*$B95+SUM($F$7:$F$9)-((UI$94*$B95+SUM($F$7:$F$9))/$F$10*$F$37)-($F$24*UI$94/$D$6)-SUM($F$13:$F$23,$F$25:$F$30,$F$32:$F$33,$F$38))</f>
        <v>-292.36840480917328</v>
      </c>
      <c r="UJ95" s="318">
        <f>(UJ$94*$B95+SUM($F$7:$F$9)-((UJ$94*$B95+SUM($F$7:$F$9))/$F$10*$F$37)-($F$24*UJ$94/$D$6)-SUM($F$13:$F$23,$F$25:$F$30,$F$32:$F$33,$F$38))</f>
        <v>-292.36840480917328</v>
      </c>
      <c r="UK95" s="318">
        <f>(UK$94*$B95+SUM($F$7:$F$9)-((UK$94*$B95+SUM($F$7:$F$9))/$F$10*$F$37)-($F$24*UK$94/$D$6)-SUM($F$13:$F$23,$F$25:$F$30,$F$32:$F$33,$F$38))</f>
        <v>-292.36840480917328</v>
      </c>
      <c r="UL95" s="318">
        <f>(UL$94*$B95+SUM($F$7:$F$9)-((UL$94*$B95+SUM($F$7:$F$9))/$F$10*$F$37)-($F$24*UL$94/$D$6)-SUM($F$13:$F$23,$F$25:$F$30,$F$32:$F$33,$F$38))</f>
        <v>-292.36840480917328</v>
      </c>
      <c r="UM95" s="318">
        <f>(UM$94*$B95+SUM($F$7:$F$9)-((UM$94*$B95+SUM($F$7:$F$9))/$F$10*$F$37)-($F$24*UM$94/$D$6)-SUM($F$13:$F$23,$F$25:$F$30,$F$32:$F$33,$F$38))</f>
        <v>-292.36840480917328</v>
      </c>
      <c r="UN95" s="318">
        <f>(UN$94*$B95+SUM($F$7:$F$9)-((UN$94*$B95+SUM($F$7:$F$9))/$F$10*$F$37)-($F$24*UN$94/$D$6)-SUM($F$13:$F$23,$F$25:$F$30,$F$32:$F$33,$F$38))</f>
        <v>-292.36840480917328</v>
      </c>
      <c r="UO95" s="318">
        <f>(UO$94*$B95+SUM($F$7:$F$9)-((UO$94*$B95+SUM($F$7:$F$9))/$F$10*$F$37)-($F$24*UO$94/$D$6)-SUM($F$13:$F$23,$F$25:$F$30,$F$32:$F$33,$F$38))</f>
        <v>-292.36840480917328</v>
      </c>
      <c r="UP95" s="318">
        <f>(UP$94*$B95+SUM($F$7:$F$9)-((UP$94*$B95+SUM($F$7:$F$9))/$F$10*$F$37)-($F$24*UP$94/$D$6)-SUM($F$13:$F$23,$F$25:$F$30,$F$32:$F$33,$F$38))</f>
        <v>-292.36840480917328</v>
      </c>
      <c r="UQ95" s="318">
        <f>(UQ$94*$B95+SUM($F$7:$F$9)-((UQ$94*$B95+SUM($F$7:$F$9))/$F$10*$F$37)-($F$24*UQ$94/$D$6)-SUM($F$13:$F$23,$F$25:$F$30,$F$32:$F$33,$F$38))</f>
        <v>-292.36840480917328</v>
      </c>
      <c r="UR95" s="318">
        <f>(UR$94*$B95+SUM($F$7:$F$9)-((UR$94*$B95+SUM($F$7:$F$9))/$F$10*$F$37)-($F$24*UR$94/$D$6)-SUM($F$13:$F$23,$F$25:$F$30,$F$32:$F$33,$F$38))</f>
        <v>-292.36840480917328</v>
      </c>
      <c r="US95" s="318">
        <f>(US$94*$B95+SUM($F$7:$F$9)-((US$94*$B95+SUM($F$7:$F$9))/$F$10*$F$37)-($F$24*US$94/$D$6)-SUM($F$13:$F$23,$F$25:$F$30,$F$32:$F$33,$F$38))</f>
        <v>-292.36840480917328</v>
      </c>
      <c r="UT95" s="318">
        <f>(UT$94*$B95+SUM($F$7:$F$9)-((UT$94*$B95+SUM($F$7:$F$9))/$F$10*$F$37)-($F$24*UT$94/$D$6)-SUM($F$13:$F$23,$F$25:$F$30,$F$32:$F$33,$F$38))</f>
        <v>-292.36840480917328</v>
      </c>
      <c r="UU95" s="318">
        <f>(UU$94*$B95+SUM($F$7:$F$9)-((UU$94*$B95+SUM($F$7:$F$9))/$F$10*$F$37)-($F$24*UU$94/$D$6)-SUM($F$13:$F$23,$F$25:$F$30,$F$32:$F$33,$F$38))</f>
        <v>-292.36840480917328</v>
      </c>
      <c r="UV95" s="318">
        <f>(UV$94*$B95+SUM($F$7:$F$9)-((UV$94*$B95+SUM($F$7:$F$9))/$F$10*$F$37)-($F$24*UV$94/$D$6)-SUM($F$13:$F$23,$F$25:$F$30,$F$32:$F$33,$F$38))</f>
        <v>-292.36840480917328</v>
      </c>
      <c r="UW95" s="318">
        <f>(UW$94*$B95+SUM($F$7:$F$9)-((UW$94*$B95+SUM($F$7:$F$9))/$F$10*$F$37)-($F$24*UW$94/$D$6)-SUM($F$13:$F$23,$F$25:$F$30,$F$32:$F$33,$F$38))</f>
        <v>-292.36840480917328</v>
      </c>
      <c r="UX95" s="318">
        <f>(UX$94*$B95+SUM($F$7:$F$9)-((UX$94*$B95+SUM($F$7:$F$9))/$F$10*$F$37)-($F$24*UX$94/$D$6)-SUM($F$13:$F$23,$F$25:$F$30,$F$32:$F$33,$F$38))</f>
        <v>-292.36840480917328</v>
      </c>
      <c r="UY95" s="318">
        <f>(UY$94*$B95+SUM($F$7:$F$9)-((UY$94*$B95+SUM($F$7:$F$9))/$F$10*$F$37)-($F$24*UY$94/$D$6)-SUM($F$13:$F$23,$F$25:$F$30,$F$32:$F$33,$F$38))</f>
        <v>-292.36840480917328</v>
      </c>
      <c r="UZ95" s="318">
        <f>(UZ$94*$B95+SUM($F$7:$F$9)-((UZ$94*$B95+SUM($F$7:$F$9))/$F$10*$F$37)-($F$24*UZ$94/$D$6)-SUM($F$13:$F$23,$F$25:$F$30,$F$32:$F$33,$F$38))</f>
        <v>-292.36840480917328</v>
      </c>
      <c r="VA95" s="318">
        <f>(VA$94*$B95+SUM($F$7:$F$9)-((VA$94*$B95+SUM($F$7:$F$9))/$F$10*$F$37)-($F$24*VA$94/$D$6)-SUM($F$13:$F$23,$F$25:$F$30,$F$32:$F$33,$F$38))</f>
        <v>-292.36840480917328</v>
      </c>
      <c r="VB95" s="318">
        <f>(VB$94*$B95+SUM($F$7:$F$9)-((VB$94*$B95+SUM($F$7:$F$9))/$F$10*$F$37)-($F$24*VB$94/$D$6)-SUM($F$13:$F$23,$F$25:$F$30,$F$32:$F$33,$F$38))</f>
        <v>-292.36840480917328</v>
      </c>
      <c r="VC95" s="318">
        <f>(VC$94*$B95+SUM($F$7:$F$9)-((VC$94*$B95+SUM($F$7:$F$9))/$F$10*$F$37)-($F$24*VC$94/$D$6)-SUM($F$13:$F$23,$F$25:$F$30,$F$32:$F$33,$F$38))</f>
        <v>-292.36840480917328</v>
      </c>
      <c r="VD95" s="318">
        <f>(VD$94*$B95+SUM($F$7:$F$9)-((VD$94*$B95+SUM($F$7:$F$9))/$F$10*$F$37)-($F$24*VD$94/$D$6)-SUM($F$13:$F$23,$F$25:$F$30,$F$32:$F$33,$F$38))</f>
        <v>-292.36840480917328</v>
      </c>
      <c r="VE95" s="318">
        <f>(VE$94*$B95+SUM($F$7:$F$9)-((VE$94*$B95+SUM($F$7:$F$9))/$F$10*$F$37)-($F$24*VE$94/$D$6)-SUM($F$13:$F$23,$F$25:$F$30,$F$32:$F$33,$F$38))</f>
        <v>-292.36840480917328</v>
      </c>
      <c r="VF95" s="318">
        <f>(VF$94*$B95+SUM($F$7:$F$9)-((VF$94*$B95+SUM($F$7:$F$9))/$F$10*$F$37)-($F$24*VF$94/$D$6)-SUM($F$13:$F$23,$F$25:$F$30,$F$32:$F$33,$F$38))</f>
        <v>-292.36840480917328</v>
      </c>
      <c r="VG95" s="318">
        <f>(VG$94*$B95+SUM($F$7:$F$9)-((VG$94*$B95+SUM($F$7:$F$9))/$F$10*$F$37)-($F$24*VG$94/$D$6)-SUM($F$13:$F$23,$F$25:$F$30,$F$32:$F$33,$F$38))</f>
        <v>-292.36840480917328</v>
      </c>
      <c r="VH95" s="318">
        <f>(VH$94*$B95+SUM($F$7:$F$9)-((VH$94*$B95+SUM($F$7:$F$9))/$F$10*$F$37)-($F$24*VH$94/$D$6)-SUM($F$13:$F$23,$F$25:$F$30,$F$32:$F$33,$F$38))</f>
        <v>-292.36840480917328</v>
      </c>
      <c r="VI95" s="318">
        <f>(VI$94*$B95+SUM($F$7:$F$9)-((VI$94*$B95+SUM($F$7:$F$9))/$F$10*$F$37)-($F$24*VI$94/$D$6)-SUM($F$13:$F$23,$F$25:$F$30,$F$32:$F$33,$F$38))</f>
        <v>-292.36840480917328</v>
      </c>
      <c r="VJ95" s="318">
        <f>(VJ$94*$B95+SUM($F$7:$F$9)-((VJ$94*$B95+SUM($F$7:$F$9))/$F$10*$F$37)-($F$24*VJ$94/$D$6)-SUM($F$13:$F$23,$F$25:$F$30,$F$32:$F$33,$F$38))</f>
        <v>-292.36840480917328</v>
      </c>
      <c r="VK95" s="318">
        <f>(VK$94*$B95+SUM($F$7:$F$9)-((VK$94*$B95+SUM($F$7:$F$9))/$F$10*$F$37)-($F$24*VK$94/$D$6)-SUM($F$13:$F$23,$F$25:$F$30,$F$32:$F$33,$F$38))</f>
        <v>-292.36840480917328</v>
      </c>
      <c r="VL95" s="318">
        <f>(VL$94*$B95+SUM($F$7:$F$9)-((VL$94*$B95+SUM($F$7:$F$9))/$F$10*$F$37)-($F$24*VL$94/$D$6)-SUM($F$13:$F$23,$F$25:$F$30,$F$32:$F$33,$F$38))</f>
        <v>-292.36840480917328</v>
      </c>
      <c r="VM95" s="318">
        <f>(VM$94*$B95+SUM($F$7:$F$9)-((VM$94*$B95+SUM($F$7:$F$9))/$F$10*$F$37)-($F$24*VM$94/$D$6)-SUM($F$13:$F$23,$F$25:$F$30,$F$32:$F$33,$F$38))</f>
        <v>-292.36840480917328</v>
      </c>
      <c r="VN95" s="318">
        <f>(VN$94*$B95+SUM($F$7:$F$9)-((VN$94*$B95+SUM($F$7:$F$9))/$F$10*$F$37)-($F$24*VN$94/$D$6)-SUM($F$13:$F$23,$F$25:$F$30,$F$32:$F$33,$F$38))</f>
        <v>-292.36840480917328</v>
      </c>
      <c r="VO95" s="318">
        <f>(VO$94*$B95+SUM($F$7:$F$9)-((VO$94*$B95+SUM($F$7:$F$9))/$F$10*$F$37)-($F$24*VO$94/$D$6)-SUM($F$13:$F$23,$F$25:$F$30,$F$32:$F$33,$F$38))</f>
        <v>-292.36840480917328</v>
      </c>
      <c r="VP95" s="318">
        <f>(VP$94*$B95+SUM($F$7:$F$9)-((VP$94*$B95+SUM($F$7:$F$9))/$F$10*$F$37)-($F$24*VP$94/$D$6)-SUM($F$13:$F$23,$F$25:$F$30,$F$32:$F$33,$F$38))</f>
        <v>-292.36840480917328</v>
      </c>
      <c r="VQ95" s="318">
        <f>(VQ$94*$B95+SUM($F$7:$F$9)-((VQ$94*$B95+SUM($F$7:$F$9))/$F$10*$F$37)-($F$24*VQ$94/$D$6)-SUM($F$13:$F$23,$F$25:$F$30,$F$32:$F$33,$F$38))</f>
        <v>-292.36840480917328</v>
      </c>
      <c r="VR95" s="318">
        <f>(VR$94*$B95+SUM($F$7:$F$9)-((VR$94*$B95+SUM($F$7:$F$9))/$F$10*$F$37)-($F$24*VR$94/$D$6)-SUM($F$13:$F$23,$F$25:$F$30,$F$32:$F$33,$F$38))</f>
        <v>-292.36840480917328</v>
      </c>
      <c r="VS95" s="318">
        <f>(VS$94*$B95+SUM($F$7:$F$9)-((VS$94*$B95+SUM($F$7:$F$9))/$F$10*$F$37)-($F$24*VS$94/$D$6)-SUM($F$13:$F$23,$F$25:$F$30,$F$32:$F$33,$F$38))</f>
        <v>-292.36840480917328</v>
      </c>
      <c r="VT95" s="318">
        <f>(VT$94*$B95+SUM($F$7:$F$9)-((VT$94*$B95+SUM($F$7:$F$9))/$F$10*$F$37)-($F$24*VT$94/$D$6)-SUM($F$13:$F$23,$F$25:$F$30,$F$32:$F$33,$F$38))</f>
        <v>-292.36840480917328</v>
      </c>
      <c r="VU95" s="318">
        <f>(VU$94*$B95+SUM($F$7:$F$9)-((VU$94*$B95+SUM($F$7:$F$9))/$F$10*$F$37)-($F$24*VU$94/$D$6)-SUM($F$13:$F$23,$F$25:$F$30,$F$32:$F$33,$F$38))</f>
        <v>-292.36840480917328</v>
      </c>
      <c r="VV95" s="318">
        <f>(VV$94*$B95+SUM($F$7:$F$9)-((VV$94*$B95+SUM($F$7:$F$9))/$F$10*$F$37)-($F$24*VV$94/$D$6)-SUM($F$13:$F$23,$F$25:$F$30,$F$32:$F$33,$F$38))</f>
        <v>-292.36840480917328</v>
      </c>
      <c r="VW95" s="318">
        <f>(VW$94*$B95+SUM($F$7:$F$9)-((VW$94*$B95+SUM($F$7:$F$9))/$F$10*$F$37)-($F$24*VW$94/$D$6)-SUM($F$13:$F$23,$F$25:$F$30,$F$32:$F$33,$F$38))</f>
        <v>-292.36840480917328</v>
      </c>
      <c r="VX95" s="318">
        <f>(VX$94*$B95+SUM($F$7:$F$9)-((VX$94*$B95+SUM($F$7:$F$9))/$F$10*$F$37)-($F$24*VX$94/$D$6)-SUM($F$13:$F$23,$F$25:$F$30,$F$32:$F$33,$F$38))</f>
        <v>-292.36840480917328</v>
      </c>
      <c r="VY95" s="318">
        <f>(VY$94*$B95+SUM($F$7:$F$9)-((VY$94*$B95+SUM($F$7:$F$9))/$F$10*$F$37)-($F$24*VY$94/$D$6)-SUM($F$13:$F$23,$F$25:$F$30,$F$32:$F$33,$F$38))</f>
        <v>-292.36840480917328</v>
      </c>
      <c r="VZ95" s="318">
        <f>(VZ$94*$B95+SUM($F$7:$F$9)-((VZ$94*$B95+SUM($F$7:$F$9))/$F$10*$F$37)-($F$24*VZ$94/$D$6)-SUM($F$13:$F$23,$F$25:$F$30,$F$32:$F$33,$F$38))</f>
        <v>-292.36840480917328</v>
      </c>
      <c r="WA95" s="318">
        <f>(WA$94*$B95+SUM($F$7:$F$9)-((WA$94*$B95+SUM($F$7:$F$9))/$F$10*$F$37)-($F$24*WA$94/$D$6)-SUM($F$13:$F$23,$F$25:$F$30,$F$32:$F$33,$F$38))</f>
        <v>-292.36840480917328</v>
      </c>
      <c r="WB95" s="318">
        <f>(WB$94*$B95+SUM($F$7:$F$9)-((WB$94*$B95+SUM($F$7:$F$9))/$F$10*$F$37)-($F$24*WB$94/$D$6)-SUM($F$13:$F$23,$F$25:$F$30,$F$32:$F$33,$F$38))</f>
        <v>-292.36840480917328</v>
      </c>
      <c r="WC95" s="318">
        <f>(WC$94*$B95+SUM($F$7:$F$9)-((WC$94*$B95+SUM($F$7:$F$9))/$F$10*$F$37)-($F$24*WC$94/$D$6)-SUM($F$13:$F$23,$F$25:$F$30,$F$32:$F$33,$F$38))</f>
        <v>-292.36840480917328</v>
      </c>
      <c r="WD95" s="318">
        <f>(WD$94*$B95+SUM($F$7:$F$9)-((WD$94*$B95+SUM($F$7:$F$9))/$F$10*$F$37)-($F$24*WD$94/$D$6)-SUM($F$13:$F$23,$F$25:$F$30,$F$32:$F$33,$F$38))</f>
        <v>-292.36840480917328</v>
      </c>
      <c r="WE95" s="318">
        <f>(WE$94*$B95+SUM($F$7:$F$9)-((WE$94*$B95+SUM($F$7:$F$9))/$F$10*$F$37)-($F$24*WE$94/$D$6)-SUM($F$13:$F$23,$F$25:$F$30,$F$32:$F$33,$F$38))</f>
        <v>-292.36840480917328</v>
      </c>
      <c r="WF95" s="318">
        <f>(WF$94*$B95+SUM($F$7:$F$9)-((WF$94*$B95+SUM($F$7:$F$9))/$F$10*$F$37)-($F$24*WF$94/$D$6)-SUM($F$13:$F$23,$F$25:$F$30,$F$32:$F$33,$F$38))</f>
        <v>-292.36840480917328</v>
      </c>
      <c r="WG95" s="318">
        <f>(WG$94*$B95+SUM($F$7:$F$9)-((WG$94*$B95+SUM($F$7:$F$9))/$F$10*$F$37)-($F$24*WG$94/$D$6)-SUM($F$13:$F$23,$F$25:$F$30,$F$32:$F$33,$F$38))</f>
        <v>-292.36840480917328</v>
      </c>
      <c r="WH95" s="318">
        <f>(WH$94*$B95+SUM($F$7:$F$9)-((WH$94*$B95+SUM($F$7:$F$9))/$F$10*$F$37)-($F$24*WH$94/$D$6)-SUM($F$13:$F$23,$F$25:$F$30,$F$32:$F$33,$F$38))</f>
        <v>-292.36840480917328</v>
      </c>
      <c r="WI95" s="318">
        <f>(WI$94*$B95+SUM($F$7:$F$9)-((WI$94*$B95+SUM($F$7:$F$9))/$F$10*$F$37)-($F$24*WI$94/$D$6)-SUM($F$13:$F$23,$F$25:$F$30,$F$32:$F$33,$F$38))</f>
        <v>-292.36840480917328</v>
      </c>
      <c r="WJ95" s="318">
        <f>(WJ$94*$B95+SUM($F$7:$F$9)-((WJ$94*$B95+SUM($F$7:$F$9))/$F$10*$F$37)-($F$24*WJ$94/$D$6)-SUM($F$13:$F$23,$F$25:$F$30,$F$32:$F$33,$F$38))</f>
        <v>-292.36840480917328</v>
      </c>
      <c r="WK95" s="318">
        <f>(WK$94*$B95+SUM($F$7:$F$9)-((WK$94*$B95+SUM($F$7:$F$9))/$F$10*$F$37)-($F$24*WK$94/$D$6)-SUM($F$13:$F$23,$F$25:$F$30,$F$32:$F$33,$F$38))</f>
        <v>-292.36840480917328</v>
      </c>
      <c r="WL95" s="318">
        <f>(WL$94*$B95+SUM($F$7:$F$9)-((WL$94*$B95+SUM($F$7:$F$9))/$F$10*$F$37)-($F$24*WL$94/$D$6)-SUM($F$13:$F$23,$F$25:$F$30,$F$32:$F$33,$F$38))</f>
        <v>-292.36840480917328</v>
      </c>
      <c r="WM95" s="318">
        <f>(WM$94*$B95+SUM($F$7:$F$9)-((WM$94*$B95+SUM($F$7:$F$9))/$F$10*$F$37)-($F$24*WM$94/$D$6)-SUM($F$13:$F$23,$F$25:$F$30,$F$32:$F$33,$F$38))</f>
        <v>-292.36840480917328</v>
      </c>
      <c r="WN95" s="318">
        <f>(WN$94*$B95+SUM($F$7:$F$9)-((WN$94*$B95+SUM($F$7:$F$9))/$F$10*$F$37)-($F$24*WN$94/$D$6)-SUM($F$13:$F$23,$F$25:$F$30,$F$32:$F$33,$F$38))</f>
        <v>-292.36840480917328</v>
      </c>
      <c r="WO95" s="318">
        <f>(WO$94*$B95+SUM($F$7:$F$9)-((WO$94*$B95+SUM($F$7:$F$9))/$F$10*$F$37)-($F$24*WO$94/$D$6)-SUM($F$13:$F$23,$F$25:$F$30,$F$32:$F$33,$F$38))</f>
        <v>-292.36840480917328</v>
      </c>
      <c r="WP95" s="318">
        <f>(WP$94*$B95+SUM($F$7:$F$9)-((WP$94*$B95+SUM($F$7:$F$9))/$F$10*$F$37)-($F$24*WP$94/$D$6)-SUM($F$13:$F$23,$F$25:$F$30,$F$32:$F$33,$F$38))</f>
        <v>-292.36840480917328</v>
      </c>
      <c r="WQ95" s="318">
        <f>(WQ$94*$B95+SUM($F$7:$F$9)-((WQ$94*$B95+SUM($F$7:$F$9))/$F$10*$F$37)-($F$24*WQ$94/$D$6)-SUM($F$13:$F$23,$F$25:$F$30,$F$32:$F$33,$F$38))</f>
        <v>-292.36840480917328</v>
      </c>
      <c r="WR95" s="318">
        <f>(WR$94*$B95+SUM($F$7:$F$9)-((WR$94*$B95+SUM($F$7:$F$9))/$F$10*$F$37)-($F$24*WR$94/$D$6)-SUM($F$13:$F$23,$F$25:$F$30,$F$32:$F$33,$F$38))</f>
        <v>-292.36840480917328</v>
      </c>
      <c r="WS95" s="318">
        <f>(WS$94*$B95+SUM($F$7:$F$9)-((WS$94*$B95+SUM($F$7:$F$9))/$F$10*$F$37)-($F$24*WS$94/$D$6)-SUM($F$13:$F$23,$F$25:$F$30,$F$32:$F$33,$F$38))</f>
        <v>-292.36840480917328</v>
      </c>
      <c r="WT95" s="318">
        <f>(WT$94*$B95+SUM($F$7:$F$9)-((WT$94*$B95+SUM($F$7:$F$9))/$F$10*$F$37)-($F$24*WT$94/$D$6)-SUM($F$13:$F$23,$F$25:$F$30,$F$32:$F$33,$F$38))</f>
        <v>-292.36840480917328</v>
      </c>
      <c r="WU95" s="318">
        <f>(WU$94*$B95+SUM($F$7:$F$9)-((WU$94*$B95+SUM($F$7:$F$9))/$F$10*$F$37)-($F$24*WU$94/$D$6)-SUM($F$13:$F$23,$F$25:$F$30,$F$32:$F$33,$F$38))</f>
        <v>-292.36840480917328</v>
      </c>
      <c r="WV95" s="318">
        <f>(WV$94*$B95+SUM($F$7:$F$9)-((WV$94*$B95+SUM($F$7:$F$9))/$F$10*$F$37)-($F$24*WV$94/$D$6)-SUM($F$13:$F$23,$F$25:$F$30,$F$32:$F$33,$F$38))</f>
        <v>-292.36840480917328</v>
      </c>
      <c r="WW95" s="318">
        <f>(WW$94*$B95+SUM($F$7:$F$9)-((WW$94*$B95+SUM($F$7:$F$9))/$F$10*$F$37)-($F$24*WW$94/$D$6)-SUM($F$13:$F$23,$F$25:$F$30,$F$32:$F$33,$F$38))</f>
        <v>-292.36840480917328</v>
      </c>
      <c r="WX95" s="318">
        <f>(WX$94*$B95+SUM($F$7:$F$9)-((WX$94*$B95+SUM($F$7:$F$9))/$F$10*$F$37)-($F$24*WX$94/$D$6)-SUM($F$13:$F$23,$F$25:$F$30,$F$32:$F$33,$F$38))</f>
        <v>-292.36840480917328</v>
      </c>
      <c r="WY95" s="318">
        <f>(WY$94*$B95+SUM($F$7:$F$9)-((WY$94*$B95+SUM($F$7:$F$9))/$F$10*$F$37)-($F$24*WY$94/$D$6)-SUM($F$13:$F$23,$F$25:$F$30,$F$32:$F$33,$F$38))</f>
        <v>-292.36840480917328</v>
      </c>
      <c r="WZ95" s="318">
        <f>(WZ$94*$B95+SUM($F$7:$F$9)-((WZ$94*$B95+SUM($F$7:$F$9))/$F$10*$F$37)-($F$24*WZ$94/$D$6)-SUM($F$13:$F$23,$F$25:$F$30,$F$32:$F$33,$F$38))</f>
        <v>-292.36840480917328</v>
      </c>
      <c r="XA95" s="318">
        <f>(XA$94*$B95+SUM($F$7:$F$9)-((XA$94*$B95+SUM($F$7:$F$9))/$F$10*$F$37)-($F$24*XA$94/$D$6)-SUM($F$13:$F$23,$F$25:$F$30,$F$32:$F$33,$F$38))</f>
        <v>-292.36840480917328</v>
      </c>
      <c r="XB95" s="318">
        <f>(XB$94*$B95+SUM($F$7:$F$9)-((XB$94*$B95+SUM($F$7:$F$9))/$F$10*$F$37)-($F$24*XB$94/$D$6)-SUM($F$13:$F$23,$F$25:$F$30,$F$32:$F$33,$F$38))</f>
        <v>-292.36840480917328</v>
      </c>
      <c r="XC95" s="318">
        <f>(XC$94*$B95+SUM($F$7:$F$9)-((XC$94*$B95+SUM($F$7:$F$9))/$F$10*$F$37)-($F$24*XC$94/$D$6)-SUM($F$13:$F$23,$F$25:$F$30,$F$32:$F$33,$F$38))</f>
        <v>-292.36840480917328</v>
      </c>
      <c r="XD95" s="318">
        <f>(XD$94*$B95+SUM($F$7:$F$9)-((XD$94*$B95+SUM($F$7:$F$9))/$F$10*$F$37)-($F$24*XD$94/$D$6)-SUM($F$13:$F$23,$F$25:$F$30,$F$32:$F$33,$F$38))</f>
        <v>-292.36840480917328</v>
      </c>
      <c r="XE95" s="318">
        <f>(XE$94*$B95+SUM($F$7:$F$9)-((XE$94*$B95+SUM($F$7:$F$9))/$F$10*$F$37)-($F$24*XE$94/$D$6)-SUM($F$13:$F$23,$F$25:$F$30,$F$32:$F$33,$F$38))</f>
        <v>-292.36840480917328</v>
      </c>
      <c r="XF95" s="318">
        <f>(XF$94*$B95+SUM($F$7:$F$9)-((XF$94*$B95+SUM($F$7:$F$9))/$F$10*$F$37)-($F$24*XF$94/$D$6)-SUM($F$13:$F$23,$F$25:$F$30,$F$32:$F$33,$F$38))</f>
        <v>-292.36840480917328</v>
      </c>
      <c r="XG95" s="318">
        <f>(XG$94*$B95+SUM($F$7:$F$9)-((XG$94*$B95+SUM($F$7:$F$9))/$F$10*$F$37)-($F$24*XG$94/$D$6)-SUM($F$13:$F$23,$F$25:$F$30,$F$32:$F$33,$F$38))</f>
        <v>-292.36840480917328</v>
      </c>
      <c r="XH95" s="318">
        <f>(XH$94*$B95+SUM($F$7:$F$9)-((XH$94*$B95+SUM($F$7:$F$9))/$F$10*$F$37)-($F$24*XH$94/$D$6)-SUM($F$13:$F$23,$F$25:$F$30,$F$32:$F$33,$F$38))</f>
        <v>-292.36840480917328</v>
      </c>
      <c r="XI95" s="318">
        <f>(XI$94*$B95+SUM($F$7:$F$9)-((XI$94*$B95+SUM($F$7:$F$9))/$F$10*$F$37)-($F$24*XI$94/$D$6)-SUM($F$13:$F$23,$F$25:$F$30,$F$32:$F$33,$F$38))</f>
        <v>-292.36840480917328</v>
      </c>
      <c r="XJ95" s="318">
        <f>(XJ$94*$B95+SUM($F$7:$F$9)-((XJ$94*$B95+SUM($F$7:$F$9))/$F$10*$F$37)-($F$24*XJ$94/$D$6)-SUM($F$13:$F$23,$F$25:$F$30,$F$32:$F$33,$F$38))</f>
        <v>-292.36840480917328</v>
      </c>
      <c r="XK95" s="318">
        <f>(XK$94*$B95+SUM($F$7:$F$9)-((XK$94*$B95+SUM($F$7:$F$9))/$F$10*$F$37)-($F$24*XK$94/$D$6)-SUM($F$13:$F$23,$F$25:$F$30,$F$32:$F$33,$F$38))</f>
        <v>-292.36840480917328</v>
      </c>
      <c r="XL95" s="318">
        <f>(XL$94*$B95+SUM($F$7:$F$9)-((XL$94*$B95+SUM($F$7:$F$9))/$F$10*$F$37)-($F$24*XL$94/$D$6)-SUM($F$13:$F$23,$F$25:$F$30,$F$32:$F$33,$F$38))</f>
        <v>-292.36840480917328</v>
      </c>
      <c r="XM95" s="318">
        <f>(XM$94*$B95+SUM($F$7:$F$9)-((XM$94*$B95+SUM($F$7:$F$9))/$F$10*$F$37)-($F$24*XM$94/$D$6)-SUM($F$13:$F$23,$F$25:$F$30,$F$32:$F$33,$F$38))</f>
        <v>-292.36840480917328</v>
      </c>
      <c r="XN95" s="318">
        <f>(XN$94*$B95+SUM($F$7:$F$9)-((XN$94*$B95+SUM($F$7:$F$9))/$F$10*$F$37)-($F$24*XN$94/$D$6)-SUM($F$13:$F$23,$F$25:$F$30,$F$32:$F$33,$F$38))</f>
        <v>-292.36840480917328</v>
      </c>
      <c r="XO95" s="318">
        <f>(XO$94*$B95+SUM($F$7:$F$9)-((XO$94*$B95+SUM($F$7:$F$9))/$F$10*$F$37)-($F$24*XO$94/$D$6)-SUM($F$13:$F$23,$F$25:$F$30,$F$32:$F$33,$F$38))</f>
        <v>-292.36840480917328</v>
      </c>
      <c r="XP95" s="318">
        <f>(XP$94*$B95+SUM($F$7:$F$9)-((XP$94*$B95+SUM($F$7:$F$9))/$F$10*$F$37)-($F$24*XP$94/$D$6)-SUM($F$13:$F$23,$F$25:$F$30,$F$32:$F$33,$F$38))</f>
        <v>-292.36840480917328</v>
      </c>
      <c r="XQ95" s="318">
        <f>(XQ$94*$B95+SUM($F$7:$F$9)-((XQ$94*$B95+SUM($F$7:$F$9))/$F$10*$F$37)-($F$24*XQ$94/$D$6)-SUM($F$13:$F$23,$F$25:$F$30,$F$32:$F$33,$F$38))</f>
        <v>-292.36840480917328</v>
      </c>
      <c r="XR95" s="318">
        <f>(XR$94*$B95+SUM($F$7:$F$9)-((XR$94*$B95+SUM($F$7:$F$9))/$F$10*$F$37)-($F$24*XR$94/$D$6)-SUM($F$13:$F$23,$F$25:$F$30,$F$32:$F$33,$F$38))</f>
        <v>-292.36840480917328</v>
      </c>
      <c r="XS95" s="318">
        <f>(XS$94*$B95+SUM($F$7:$F$9)-((XS$94*$B95+SUM($F$7:$F$9))/$F$10*$F$37)-($F$24*XS$94/$D$6)-SUM($F$13:$F$23,$F$25:$F$30,$F$32:$F$33,$F$38))</f>
        <v>-292.36840480917328</v>
      </c>
      <c r="XT95" s="318">
        <f>(XT$94*$B95+SUM($F$7:$F$9)-((XT$94*$B95+SUM($F$7:$F$9))/$F$10*$F$37)-($F$24*XT$94/$D$6)-SUM($F$13:$F$23,$F$25:$F$30,$F$32:$F$33,$F$38))</f>
        <v>-292.36840480917328</v>
      </c>
      <c r="XU95" s="318">
        <f>(XU$94*$B95+SUM($F$7:$F$9)-((XU$94*$B95+SUM($F$7:$F$9))/$F$10*$F$37)-($F$24*XU$94/$D$6)-SUM($F$13:$F$23,$F$25:$F$30,$F$32:$F$33,$F$38))</f>
        <v>-292.36840480917328</v>
      </c>
      <c r="XV95" s="318">
        <f>(XV$94*$B95+SUM($F$7:$F$9)-((XV$94*$B95+SUM($F$7:$F$9))/$F$10*$F$37)-($F$24*XV$94/$D$6)-SUM($F$13:$F$23,$F$25:$F$30,$F$32:$F$33,$F$38))</f>
        <v>-292.36840480917328</v>
      </c>
      <c r="XW95" s="318">
        <f>(XW$94*$B95+SUM($F$7:$F$9)-((XW$94*$B95+SUM($F$7:$F$9))/$F$10*$F$37)-($F$24*XW$94/$D$6)-SUM($F$13:$F$23,$F$25:$F$30,$F$32:$F$33,$F$38))</f>
        <v>-292.36840480917328</v>
      </c>
      <c r="XX95" s="318">
        <f>(XX$94*$B95+SUM($F$7:$F$9)-((XX$94*$B95+SUM($F$7:$F$9))/$F$10*$F$37)-($F$24*XX$94/$D$6)-SUM($F$13:$F$23,$F$25:$F$30,$F$32:$F$33,$F$38))</f>
        <v>-292.36840480917328</v>
      </c>
      <c r="XY95" s="318">
        <f>(XY$94*$B95+SUM($F$7:$F$9)-((XY$94*$B95+SUM($F$7:$F$9))/$F$10*$F$37)-($F$24*XY$94/$D$6)-SUM($F$13:$F$23,$F$25:$F$30,$F$32:$F$33,$F$38))</f>
        <v>-292.36840480917328</v>
      </c>
      <c r="XZ95" s="318">
        <f>(XZ$94*$B95+SUM($F$7:$F$9)-((XZ$94*$B95+SUM($F$7:$F$9))/$F$10*$F$37)-($F$24*XZ$94/$D$6)-SUM($F$13:$F$23,$F$25:$F$30,$F$32:$F$33,$F$38))</f>
        <v>-292.36840480917328</v>
      </c>
      <c r="YA95" s="318">
        <f>(YA$94*$B95+SUM($F$7:$F$9)-((YA$94*$B95+SUM($F$7:$F$9))/$F$10*$F$37)-($F$24*YA$94/$D$6)-SUM($F$13:$F$23,$F$25:$F$30,$F$32:$F$33,$F$38))</f>
        <v>-292.36840480917328</v>
      </c>
      <c r="YB95" s="318">
        <f>(YB$94*$B95+SUM($F$7:$F$9)-((YB$94*$B95+SUM($F$7:$F$9))/$F$10*$F$37)-($F$24*YB$94/$D$6)-SUM($F$13:$F$23,$F$25:$F$30,$F$32:$F$33,$F$38))</f>
        <v>-292.36840480917328</v>
      </c>
      <c r="YC95" s="318">
        <f>(YC$94*$B95+SUM($F$7:$F$9)-((YC$94*$B95+SUM($F$7:$F$9))/$F$10*$F$37)-($F$24*YC$94/$D$6)-SUM($F$13:$F$23,$F$25:$F$30,$F$32:$F$33,$F$38))</f>
        <v>-292.36840480917328</v>
      </c>
      <c r="YD95" s="318">
        <f>(YD$94*$B95+SUM($F$7:$F$9)-((YD$94*$B95+SUM($F$7:$F$9))/$F$10*$F$37)-($F$24*YD$94/$D$6)-SUM($F$13:$F$23,$F$25:$F$30,$F$32:$F$33,$F$38))</f>
        <v>-292.36840480917328</v>
      </c>
      <c r="YE95" s="318">
        <f>(YE$94*$B95+SUM($F$7:$F$9)-((YE$94*$B95+SUM($F$7:$F$9))/$F$10*$F$37)-($F$24*YE$94/$D$6)-SUM($F$13:$F$23,$F$25:$F$30,$F$32:$F$33,$F$38))</f>
        <v>-292.36840480917328</v>
      </c>
      <c r="YF95" s="318">
        <f>(YF$94*$B95+SUM($F$7:$F$9)-((YF$94*$B95+SUM($F$7:$F$9))/$F$10*$F$37)-($F$24*YF$94/$D$6)-SUM($F$13:$F$23,$F$25:$F$30,$F$32:$F$33,$F$38))</f>
        <v>-292.36840480917328</v>
      </c>
      <c r="YG95" s="318">
        <f>(YG$94*$B95+SUM($F$7:$F$9)-((YG$94*$B95+SUM($F$7:$F$9))/$F$10*$F$37)-($F$24*YG$94/$D$6)-SUM($F$13:$F$23,$F$25:$F$30,$F$32:$F$33,$F$38))</f>
        <v>-292.36840480917328</v>
      </c>
      <c r="YH95" s="318">
        <f>(YH$94*$B95+SUM($F$7:$F$9)-((YH$94*$B95+SUM($F$7:$F$9))/$F$10*$F$37)-($F$24*YH$94/$D$6)-SUM($F$13:$F$23,$F$25:$F$30,$F$32:$F$33,$F$38))</f>
        <v>-292.36840480917328</v>
      </c>
      <c r="YI95" s="318">
        <f>(YI$94*$B95+SUM($F$7:$F$9)-((YI$94*$B95+SUM($F$7:$F$9))/$F$10*$F$37)-($F$24*YI$94/$D$6)-SUM($F$13:$F$23,$F$25:$F$30,$F$32:$F$33,$F$38))</f>
        <v>-292.36840480917328</v>
      </c>
      <c r="YJ95" s="318">
        <f>(YJ$94*$B95+SUM($F$7:$F$9)-((YJ$94*$B95+SUM($F$7:$F$9))/$F$10*$F$37)-($F$24*YJ$94/$D$6)-SUM($F$13:$F$23,$F$25:$F$30,$F$32:$F$33,$F$38))</f>
        <v>-292.36840480917328</v>
      </c>
      <c r="YK95" s="318">
        <f>(YK$94*$B95+SUM($F$7:$F$9)-((YK$94*$B95+SUM($F$7:$F$9))/$F$10*$F$37)-($F$24*YK$94/$D$6)-SUM($F$13:$F$23,$F$25:$F$30,$F$32:$F$33,$F$38))</f>
        <v>-292.36840480917328</v>
      </c>
      <c r="YL95" s="318">
        <f>(YL$94*$B95+SUM($F$7:$F$9)-((YL$94*$B95+SUM($F$7:$F$9))/$F$10*$F$37)-($F$24*YL$94/$D$6)-SUM($F$13:$F$23,$F$25:$F$30,$F$32:$F$33,$F$38))</f>
        <v>-292.36840480917328</v>
      </c>
      <c r="YM95" s="318">
        <f>(YM$94*$B95+SUM($F$7:$F$9)-((YM$94*$B95+SUM($F$7:$F$9))/$F$10*$F$37)-($F$24*YM$94/$D$6)-SUM($F$13:$F$23,$F$25:$F$30,$F$32:$F$33,$F$38))</f>
        <v>-292.36840480917328</v>
      </c>
      <c r="YN95" s="318">
        <f>(YN$94*$B95+SUM($F$7:$F$9)-((YN$94*$B95+SUM($F$7:$F$9))/$F$10*$F$37)-($F$24*YN$94/$D$6)-SUM($F$13:$F$23,$F$25:$F$30,$F$32:$F$33,$F$38))</f>
        <v>-292.36840480917328</v>
      </c>
      <c r="YO95" s="318">
        <f>(YO$94*$B95+SUM($F$7:$F$9)-((YO$94*$B95+SUM($F$7:$F$9))/$F$10*$F$37)-($F$24*YO$94/$D$6)-SUM($F$13:$F$23,$F$25:$F$30,$F$32:$F$33,$F$38))</f>
        <v>-292.36840480917328</v>
      </c>
      <c r="YP95" s="318">
        <f>(YP$94*$B95+SUM($F$7:$F$9)-((YP$94*$B95+SUM($F$7:$F$9))/$F$10*$F$37)-($F$24*YP$94/$D$6)-SUM($F$13:$F$23,$F$25:$F$30,$F$32:$F$33,$F$38))</f>
        <v>-292.36840480917328</v>
      </c>
      <c r="YQ95" s="318">
        <f>(YQ$94*$B95+SUM($F$7:$F$9)-((YQ$94*$B95+SUM($F$7:$F$9))/$F$10*$F$37)-($F$24*YQ$94/$D$6)-SUM($F$13:$F$23,$F$25:$F$30,$F$32:$F$33,$F$38))</f>
        <v>-292.36840480917328</v>
      </c>
      <c r="YR95" s="318">
        <f>(YR$94*$B95+SUM($F$7:$F$9)-((YR$94*$B95+SUM($F$7:$F$9))/$F$10*$F$37)-($F$24*YR$94/$D$6)-SUM($F$13:$F$23,$F$25:$F$30,$F$32:$F$33,$F$38))</f>
        <v>-292.36840480917328</v>
      </c>
      <c r="YS95" s="318">
        <f>(YS$94*$B95+SUM($F$7:$F$9)-((YS$94*$B95+SUM($F$7:$F$9))/$F$10*$F$37)-($F$24*YS$94/$D$6)-SUM($F$13:$F$23,$F$25:$F$30,$F$32:$F$33,$F$38))</f>
        <v>-292.36840480917328</v>
      </c>
      <c r="YT95" s="318">
        <f>(YT$94*$B95+SUM($F$7:$F$9)-((YT$94*$B95+SUM($F$7:$F$9))/$F$10*$F$37)-($F$24*YT$94/$D$6)-SUM($F$13:$F$23,$F$25:$F$30,$F$32:$F$33,$F$38))</f>
        <v>-292.36840480917328</v>
      </c>
      <c r="YU95" s="318">
        <f>(YU$94*$B95+SUM($F$7:$F$9)-((YU$94*$B95+SUM($F$7:$F$9))/$F$10*$F$37)-($F$24*YU$94/$D$6)-SUM($F$13:$F$23,$F$25:$F$30,$F$32:$F$33,$F$38))</f>
        <v>-292.36840480917328</v>
      </c>
      <c r="YV95" s="318">
        <f>(YV$94*$B95+SUM($F$7:$F$9)-((YV$94*$B95+SUM($F$7:$F$9))/$F$10*$F$37)-($F$24*YV$94/$D$6)-SUM($F$13:$F$23,$F$25:$F$30,$F$32:$F$33,$F$38))</f>
        <v>-292.36840480917328</v>
      </c>
      <c r="YW95" s="318">
        <f>(YW$94*$B95+SUM($F$7:$F$9)-((YW$94*$B95+SUM($F$7:$F$9))/$F$10*$F$37)-($F$24*YW$94/$D$6)-SUM($F$13:$F$23,$F$25:$F$30,$F$32:$F$33,$F$38))</f>
        <v>-292.36840480917328</v>
      </c>
      <c r="YX95" s="318">
        <f>(YX$94*$B95+SUM($F$7:$F$9)-((YX$94*$B95+SUM($F$7:$F$9))/$F$10*$F$37)-($F$24*YX$94/$D$6)-SUM($F$13:$F$23,$F$25:$F$30,$F$32:$F$33,$F$38))</f>
        <v>-292.36840480917328</v>
      </c>
      <c r="YY95" s="318">
        <f>(YY$94*$B95+SUM($F$7:$F$9)-((YY$94*$B95+SUM($F$7:$F$9))/$F$10*$F$37)-($F$24*YY$94/$D$6)-SUM($F$13:$F$23,$F$25:$F$30,$F$32:$F$33,$F$38))</f>
        <v>-292.36840480917328</v>
      </c>
      <c r="YZ95" s="318">
        <f>(YZ$94*$B95+SUM($F$7:$F$9)-((YZ$94*$B95+SUM($F$7:$F$9))/$F$10*$F$37)-($F$24*YZ$94/$D$6)-SUM($F$13:$F$23,$F$25:$F$30,$F$32:$F$33,$F$38))</f>
        <v>-292.36840480917328</v>
      </c>
      <c r="ZA95" s="318">
        <f>(ZA$94*$B95+SUM($F$7:$F$9)-((ZA$94*$B95+SUM($F$7:$F$9))/$F$10*$F$37)-($F$24*ZA$94/$D$6)-SUM($F$13:$F$23,$F$25:$F$30,$F$32:$F$33,$F$38))</f>
        <v>-292.36840480917328</v>
      </c>
      <c r="ZB95" s="318">
        <f>(ZB$94*$B95+SUM($F$7:$F$9)-((ZB$94*$B95+SUM($F$7:$F$9))/$F$10*$F$37)-($F$24*ZB$94/$D$6)-SUM($F$13:$F$23,$F$25:$F$30,$F$32:$F$33,$F$38))</f>
        <v>-292.36840480917328</v>
      </c>
      <c r="ZC95" s="318">
        <f>(ZC$94*$B95+SUM($F$7:$F$9)-((ZC$94*$B95+SUM($F$7:$F$9))/$F$10*$F$37)-($F$24*ZC$94/$D$6)-SUM($F$13:$F$23,$F$25:$F$30,$F$32:$F$33,$F$38))</f>
        <v>-292.36840480917328</v>
      </c>
      <c r="ZD95" s="318">
        <f>(ZD$94*$B95+SUM($F$7:$F$9)-((ZD$94*$B95+SUM($F$7:$F$9))/$F$10*$F$37)-($F$24*ZD$94/$D$6)-SUM($F$13:$F$23,$F$25:$F$30,$F$32:$F$33,$F$38))</f>
        <v>-292.36840480917328</v>
      </c>
      <c r="ZE95" s="318">
        <f>(ZE$94*$B95+SUM($F$7:$F$9)-((ZE$94*$B95+SUM($F$7:$F$9))/$F$10*$F$37)-($F$24*ZE$94/$D$6)-SUM($F$13:$F$23,$F$25:$F$30,$F$32:$F$33,$F$38))</f>
        <v>-292.36840480917328</v>
      </c>
      <c r="ZF95" s="318">
        <f>(ZF$94*$B95+SUM($F$7:$F$9)-((ZF$94*$B95+SUM($F$7:$F$9))/$F$10*$F$37)-($F$24*ZF$94/$D$6)-SUM($F$13:$F$23,$F$25:$F$30,$F$32:$F$33,$F$38))</f>
        <v>-292.36840480917328</v>
      </c>
      <c r="ZG95" s="318">
        <f>(ZG$94*$B95+SUM($F$7:$F$9)-((ZG$94*$B95+SUM($F$7:$F$9))/$F$10*$F$37)-($F$24*ZG$94/$D$6)-SUM($F$13:$F$23,$F$25:$F$30,$F$32:$F$33,$F$38))</f>
        <v>-292.36840480917328</v>
      </c>
      <c r="ZH95" s="318">
        <f>(ZH$94*$B95+SUM($F$7:$F$9)-((ZH$94*$B95+SUM($F$7:$F$9))/$F$10*$F$37)-($F$24*ZH$94/$D$6)-SUM($F$13:$F$23,$F$25:$F$30,$F$32:$F$33,$F$38))</f>
        <v>-292.36840480917328</v>
      </c>
      <c r="ZI95" s="318">
        <f>(ZI$94*$B95+SUM($F$7:$F$9)-((ZI$94*$B95+SUM($F$7:$F$9))/$F$10*$F$37)-($F$24*ZI$94/$D$6)-SUM($F$13:$F$23,$F$25:$F$30,$F$32:$F$33,$F$38))</f>
        <v>-292.36840480917328</v>
      </c>
      <c r="ZJ95" s="318">
        <f>(ZJ$94*$B95+SUM($F$7:$F$9)-((ZJ$94*$B95+SUM($F$7:$F$9))/$F$10*$F$37)-($F$24*ZJ$94/$D$6)-SUM($F$13:$F$23,$F$25:$F$30,$F$32:$F$33,$F$38))</f>
        <v>-292.36840480917328</v>
      </c>
      <c r="ZK95" s="318">
        <f>(ZK$94*$B95+SUM($F$7:$F$9)-((ZK$94*$B95+SUM($F$7:$F$9))/$F$10*$F$37)-($F$24*ZK$94/$D$6)-SUM($F$13:$F$23,$F$25:$F$30,$F$32:$F$33,$F$38))</f>
        <v>-292.36840480917328</v>
      </c>
      <c r="ZL95" s="318">
        <f>(ZL$94*$B95+SUM($F$7:$F$9)-((ZL$94*$B95+SUM($F$7:$F$9))/$F$10*$F$37)-($F$24*ZL$94/$D$6)-SUM($F$13:$F$23,$F$25:$F$30,$F$32:$F$33,$F$38))</f>
        <v>-292.36840480917328</v>
      </c>
      <c r="ZM95" s="318">
        <f>(ZM$94*$B95+SUM($F$7:$F$9)-((ZM$94*$B95+SUM($F$7:$F$9))/$F$10*$F$37)-($F$24*ZM$94/$D$6)-SUM($F$13:$F$23,$F$25:$F$30,$F$32:$F$33,$F$38))</f>
        <v>-292.36840480917328</v>
      </c>
      <c r="ZN95" s="318">
        <f>(ZN$94*$B95+SUM($F$7:$F$9)-((ZN$94*$B95+SUM($F$7:$F$9))/$F$10*$F$37)-($F$24*ZN$94/$D$6)-SUM($F$13:$F$23,$F$25:$F$30,$F$32:$F$33,$F$38))</f>
        <v>-292.36840480917328</v>
      </c>
      <c r="ZO95" s="318">
        <f>(ZO$94*$B95+SUM($F$7:$F$9)-((ZO$94*$B95+SUM($F$7:$F$9))/$F$10*$F$37)-($F$24*ZO$94/$D$6)-SUM($F$13:$F$23,$F$25:$F$30,$F$32:$F$33,$F$38))</f>
        <v>-292.36840480917328</v>
      </c>
      <c r="ZP95" s="318">
        <f>(ZP$94*$B95+SUM($F$7:$F$9)-((ZP$94*$B95+SUM($F$7:$F$9))/$F$10*$F$37)-($F$24*ZP$94/$D$6)-SUM($F$13:$F$23,$F$25:$F$30,$F$32:$F$33,$F$38))</f>
        <v>-292.36840480917328</v>
      </c>
      <c r="ZQ95" s="318">
        <f>(ZQ$94*$B95+SUM($F$7:$F$9)-((ZQ$94*$B95+SUM($F$7:$F$9))/$F$10*$F$37)-($F$24*ZQ$94/$D$6)-SUM($F$13:$F$23,$F$25:$F$30,$F$32:$F$33,$F$38))</f>
        <v>-292.36840480917328</v>
      </c>
      <c r="ZR95" s="318">
        <f>(ZR$94*$B95+SUM($F$7:$F$9)-((ZR$94*$B95+SUM($F$7:$F$9))/$F$10*$F$37)-($F$24*ZR$94/$D$6)-SUM($F$13:$F$23,$F$25:$F$30,$F$32:$F$33,$F$38))</f>
        <v>-292.36840480917328</v>
      </c>
      <c r="ZS95" s="318">
        <f>(ZS$94*$B95+SUM($F$7:$F$9)-((ZS$94*$B95+SUM($F$7:$F$9))/$F$10*$F$37)-($F$24*ZS$94/$D$6)-SUM($F$13:$F$23,$F$25:$F$30,$F$32:$F$33,$F$38))</f>
        <v>-292.36840480917328</v>
      </c>
      <c r="ZT95" s="318">
        <f>(ZT$94*$B95+SUM($F$7:$F$9)-((ZT$94*$B95+SUM($F$7:$F$9))/$F$10*$F$37)-($F$24*ZT$94/$D$6)-SUM($F$13:$F$23,$F$25:$F$30,$F$32:$F$33,$F$38))</f>
        <v>-292.36840480917328</v>
      </c>
      <c r="ZU95" s="318">
        <f>(ZU$94*$B95+SUM($F$7:$F$9)-((ZU$94*$B95+SUM($F$7:$F$9))/$F$10*$F$37)-($F$24*ZU$94/$D$6)-SUM($F$13:$F$23,$F$25:$F$30,$F$32:$F$33,$F$38))</f>
        <v>-292.36840480917328</v>
      </c>
      <c r="ZV95" s="318">
        <f>(ZV$94*$B95+SUM($F$7:$F$9)-((ZV$94*$B95+SUM($F$7:$F$9))/$F$10*$F$37)-($F$24*ZV$94/$D$6)-SUM($F$13:$F$23,$F$25:$F$30,$F$32:$F$33,$F$38))</f>
        <v>-292.36840480917328</v>
      </c>
      <c r="ZW95" s="318">
        <f>(ZW$94*$B95+SUM($F$7:$F$9)-((ZW$94*$B95+SUM($F$7:$F$9))/$F$10*$F$37)-($F$24*ZW$94/$D$6)-SUM($F$13:$F$23,$F$25:$F$30,$F$32:$F$33,$F$38))</f>
        <v>-292.36840480917328</v>
      </c>
      <c r="ZX95" s="318">
        <f>(ZX$94*$B95+SUM($F$7:$F$9)-((ZX$94*$B95+SUM($F$7:$F$9))/$F$10*$F$37)-($F$24*ZX$94/$D$6)-SUM($F$13:$F$23,$F$25:$F$30,$F$32:$F$33,$F$38))</f>
        <v>-292.36840480917328</v>
      </c>
      <c r="ZY95" s="318">
        <f>(ZY$94*$B95+SUM($F$7:$F$9)-((ZY$94*$B95+SUM($F$7:$F$9))/$F$10*$F$37)-($F$24*ZY$94/$D$6)-SUM($F$13:$F$23,$F$25:$F$30,$F$32:$F$33,$F$38))</f>
        <v>-292.36840480917328</v>
      </c>
      <c r="ZZ95" s="318">
        <f>(ZZ$94*$B95+SUM($F$7:$F$9)-((ZZ$94*$B95+SUM($F$7:$F$9))/$F$10*$F$37)-($F$24*ZZ$94/$D$6)-SUM($F$13:$F$23,$F$25:$F$30,$F$32:$F$33,$F$38))</f>
        <v>-292.36840480917328</v>
      </c>
      <c r="AAA95" s="318">
        <f>(AAA$94*$B95+SUM($F$7:$F$9)-((AAA$94*$B95+SUM($F$7:$F$9))/$F$10*$F$37)-($F$24*AAA$94/$D$6)-SUM($F$13:$F$23,$F$25:$F$30,$F$32:$F$33,$F$38))</f>
        <v>-292.36840480917328</v>
      </c>
      <c r="AAB95" s="318">
        <f>(AAB$94*$B95+SUM($F$7:$F$9)-((AAB$94*$B95+SUM($F$7:$F$9))/$F$10*$F$37)-($F$24*AAB$94/$D$6)-SUM($F$13:$F$23,$F$25:$F$30,$F$32:$F$33,$F$38))</f>
        <v>-292.36840480917328</v>
      </c>
      <c r="AAC95" s="318">
        <f>(AAC$94*$B95+SUM($F$7:$F$9)-((AAC$94*$B95+SUM($F$7:$F$9))/$F$10*$F$37)-($F$24*AAC$94/$D$6)-SUM($F$13:$F$23,$F$25:$F$30,$F$32:$F$33,$F$38))</f>
        <v>-292.36840480917328</v>
      </c>
      <c r="AAD95" s="318">
        <f>(AAD$94*$B95+SUM($F$7:$F$9)-((AAD$94*$B95+SUM($F$7:$F$9))/$F$10*$F$37)-($F$24*AAD$94/$D$6)-SUM($F$13:$F$23,$F$25:$F$30,$F$32:$F$33,$F$38))</f>
        <v>-292.36840480917328</v>
      </c>
      <c r="AAE95" s="318">
        <f>(AAE$94*$B95+SUM($F$7:$F$9)-((AAE$94*$B95+SUM($F$7:$F$9))/$F$10*$F$37)-($F$24*AAE$94/$D$6)-SUM($F$13:$F$23,$F$25:$F$30,$F$32:$F$33,$F$38))</f>
        <v>-292.36840480917328</v>
      </c>
      <c r="AAF95" s="318">
        <f>(AAF$94*$B95+SUM($F$7:$F$9)-((AAF$94*$B95+SUM($F$7:$F$9))/$F$10*$F$37)-($F$24*AAF$94/$D$6)-SUM($F$13:$F$23,$F$25:$F$30,$F$32:$F$33,$F$38))</f>
        <v>-292.36840480917328</v>
      </c>
      <c r="AAG95" s="318">
        <f>(AAG$94*$B95+SUM($F$7:$F$9)-((AAG$94*$B95+SUM($F$7:$F$9))/$F$10*$F$37)-($F$24*AAG$94/$D$6)-SUM($F$13:$F$23,$F$25:$F$30,$F$32:$F$33,$F$38))</f>
        <v>-292.36840480917328</v>
      </c>
      <c r="AAH95" s="318">
        <f>(AAH$94*$B95+SUM($F$7:$F$9)-((AAH$94*$B95+SUM($F$7:$F$9))/$F$10*$F$37)-($F$24*AAH$94/$D$6)-SUM($F$13:$F$23,$F$25:$F$30,$F$32:$F$33,$F$38))</f>
        <v>-292.36840480917328</v>
      </c>
      <c r="AAI95" s="318">
        <f>(AAI$94*$B95+SUM($F$7:$F$9)-((AAI$94*$B95+SUM($F$7:$F$9))/$F$10*$F$37)-($F$24*AAI$94/$D$6)-SUM($F$13:$F$23,$F$25:$F$30,$F$32:$F$33,$F$38))</f>
        <v>-292.36840480917328</v>
      </c>
      <c r="AAJ95" s="318">
        <f>(AAJ$94*$B95+SUM($F$7:$F$9)-((AAJ$94*$B95+SUM($F$7:$F$9))/$F$10*$F$37)-($F$24*AAJ$94/$D$6)-SUM($F$13:$F$23,$F$25:$F$30,$F$32:$F$33,$F$38))</f>
        <v>-292.36840480917328</v>
      </c>
      <c r="AAK95" s="318">
        <f>(AAK$94*$B95+SUM($F$7:$F$9)-((AAK$94*$B95+SUM($F$7:$F$9))/$F$10*$F$37)-($F$24*AAK$94/$D$6)-SUM($F$13:$F$23,$F$25:$F$30,$F$32:$F$33,$F$38))</f>
        <v>-292.36840480917328</v>
      </c>
      <c r="AAL95" s="318">
        <f>(AAL$94*$B95+SUM($F$7:$F$9)-((AAL$94*$B95+SUM($F$7:$F$9))/$F$10*$F$37)-($F$24*AAL$94/$D$6)-SUM($F$13:$F$23,$F$25:$F$30,$F$32:$F$33,$F$38))</f>
        <v>-292.36840480917328</v>
      </c>
      <c r="AAM95" s="318">
        <f>(AAM$94*$B95+SUM($F$7:$F$9)-((AAM$94*$B95+SUM($F$7:$F$9))/$F$10*$F$37)-($F$24*AAM$94/$D$6)-SUM($F$13:$F$23,$F$25:$F$30,$F$32:$F$33,$F$38))</f>
        <v>-292.36840480917328</v>
      </c>
      <c r="AAN95" s="318">
        <f>(AAN$94*$B95+SUM($F$7:$F$9)-((AAN$94*$B95+SUM($F$7:$F$9))/$F$10*$F$37)-($F$24*AAN$94/$D$6)-SUM($F$13:$F$23,$F$25:$F$30,$F$32:$F$33,$F$38))</f>
        <v>-292.36840480917328</v>
      </c>
      <c r="AAO95" s="318">
        <f>(AAO$94*$B95+SUM($F$7:$F$9)-((AAO$94*$B95+SUM($F$7:$F$9))/$F$10*$F$37)-($F$24*AAO$94/$D$6)-SUM($F$13:$F$23,$F$25:$F$30,$F$32:$F$33,$F$38))</f>
        <v>-292.36840480917328</v>
      </c>
      <c r="AAP95" s="318">
        <f>(AAP$94*$B95+SUM($F$7:$F$9)-((AAP$94*$B95+SUM($F$7:$F$9))/$F$10*$F$37)-($F$24*AAP$94/$D$6)-SUM($F$13:$F$23,$F$25:$F$30,$F$32:$F$33,$F$38))</f>
        <v>-292.36840480917328</v>
      </c>
      <c r="AAQ95" s="318">
        <f>(AAQ$94*$B95+SUM($F$7:$F$9)-((AAQ$94*$B95+SUM($F$7:$F$9))/$F$10*$F$37)-($F$24*AAQ$94/$D$6)-SUM($F$13:$F$23,$F$25:$F$30,$F$32:$F$33,$F$38))</f>
        <v>-292.36840480917328</v>
      </c>
      <c r="AAR95" s="318">
        <f>(AAR$94*$B95+SUM($F$7:$F$9)-((AAR$94*$B95+SUM($F$7:$F$9))/$F$10*$F$37)-($F$24*AAR$94/$D$6)-SUM($F$13:$F$23,$F$25:$F$30,$F$32:$F$33,$F$38))</f>
        <v>-292.36840480917328</v>
      </c>
      <c r="AAS95" s="318">
        <f>(AAS$94*$B95+SUM($F$7:$F$9)-((AAS$94*$B95+SUM($F$7:$F$9))/$F$10*$F$37)-($F$24*AAS$94/$D$6)-SUM($F$13:$F$23,$F$25:$F$30,$F$32:$F$33,$F$38))</f>
        <v>-292.36840480917328</v>
      </c>
      <c r="AAT95" s="318">
        <f>(AAT$94*$B95+SUM($F$7:$F$9)-((AAT$94*$B95+SUM($F$7:$F$9))/$F$10*$F$37)-($F$24*AAT$94/$D$6)-SUM($F$13:$F$23,$F$25:$F$30,$F$32:$F$33,$F$38))</f>
        <v>-292.36840480917328</v>
      </c>
      <c r="AAU95" s="318">
        <f>(AAU$94*$B95+SUM($F$7:$F$9)-((AAU$94*$B95+SUM($F$7:$F$9))/$F$10*$F$37)-($F$24*AAU$94/$D$6)-SUM($F$13:$F$23,$F$25:$F$30,$F$32:$F$33,$F$38))</f>
        <v>-292.36840480917328</v>
      </c>
      <c r="AAV95" s="318">
        <f>(AAV$94*$B95+SUM($F$7:$F$9)-((AAV$94*$B95+SUM($F$7:$F$9))/$F$10*$F$37)-($F$24*AAV$94/$D$6)-SUM($F$13:$F$23,$F$25:$F$30,$F$32:$F$33,$F$38))</f>
        <v>-292.36840480917328</v>
      </c>
      <c r="AAW95" s="318">
        <f>(AAW$94*$B95+SUM($F$7:$F$9)-((AAW$94*$B95+SUM($F$7:$F$9))/$F$10*$F$37)-($F$24*AAW$94/$D$6)-SUM($F$13:$F$23,$F$25:$F$30,$F$32:$F$33,$F$38))</f>
        <v>-292.36840480917328</v>
      </c>
      <c r="AAX95" s="318">
        <f>(AAX$94*$B95+SUM($F$7:$F$9)-((AAX$94*$B95+SUM($F$7:$F$9))/$F$10*$F$37)-($F$24*AAX$94/$D$6)-SUM($F$13:$F$23,$F$25:$F$30,$F$32:$F$33,$F$38))</f>
        <v>-292.36840480917328</v>
      </c>
      <c r="AAY95" s="318">
        <f>(AAY$94*$B95+SUM($F$7:$F$9)-((AAY$94*$B95+SUM($F$7:$F$9))/$F$10*$F$37)-($F$24*AAY$94/$D$6)-SUM($F$13:$F$23,$F$25:$F$30,$F$32:$F$33,$F$38))</f>
        <v>-292.36840480917328</v>
      </c>
      <c r="AAZ95" s="318">
        <f>(AAZ$94*$B95+SUM($F$7:$F$9)-((AAZ$94*$B95+SUM($F$7:$F$9))/$F$10*$F$37)-($F$24*AAZ$94/$D$6)-SUM($F$13:$F$23,$F$25:$F$30,$F$32:$F$33,$F$38))</f>
        <v>-292.36840480917328</v>
      </c>
      <c r="ABA95" s="318">
        <f>(ABA$94*$B95+SUM($F$7:$F$9)-((ABA$94*$B95+SUM($F$7:$F$9))/$F$10*$F$37)-($F$24*ABA$94/$D$6)-SUM($F$13:$F$23,$F$25:$F$30,$F$32:$F$33,$F$38))</f>
        <v>-292.36840480917328</v>
      </c>
      <c r="ABB95" s="318">
        <f>(ABB$94*$B95+SUM($F$7:$F$9)-((ABB$94*$B95+SUM($F$7:$F$9))/$F$10*$F$37)-($F$24*ABB$94/$D$6)-SUM($F$13:$F$23,$F$25:$F$30,$F$32:$F$33,$F$38))</f>
        <v>-292.36840480917328</v>
      </c>
      <c r="ABC95" s="318">
        <f>(ABC$94*$B95+SUM($F$7:$F$9)-((ABC$94*$B95+SUM($F$7:$F$9))/$F$10*$F$37)-($F$24*ABC$94/$D$6)-SUM($F$13:$F$23,$F$25:$F$30,$F$32:$F$33,$F$38))</f>
        <v>-292.36840480917328</v>
      </c>
      <c r="ABD95" s="318">
        <f>(ABD$94*$B95+SUM($F$7:$F$9)-((ABD$94*$B95+SUM($F$7:$F$9))/$F$10*$F$37)-($F$24*ABD$94/$D$6)-SUM($F$13:$F$23,$F$25:$F$30,$F$32:$F$33,$F$38))</f>
        <v>-292.36840480917328</v>
      </c>
      <c r="ABE95" s="318">
        <f>(ABE$94*$B95+SUM($F$7:$F$9)-((ABE$94*$B95+SUM($F$7:$F$9))/$F$10*$F$37)-($F$24*ABE$94/$D$6)-SUM($F$13:$F$23,$F$25:$F$30,$F$32:$F$33,$F$38))</f>
        <v>-292.36840480917328</v>
      </c>
      <c r="ABF95" s="318">
        <f>(ABF$94*$B95+SUM($F$7:$F$9)-((ABF$94*$B95+SUM($F$7:$F$9))/$F$10*$F$37)-($F$24*ABF$94/$D$6)-SUM($F$13:$F$23,$F$25:$F$30,$F$32:$F$33,$F$38))</f>
        <v>-292.36840480917328</v>
      </c>
      <c r="ABG95" s="318">
        <f>(ABG$94*$B95+SUM($F$7:$F$9)-((ABG$94*$B95+SUM($F$7:$F$9))/$F$10*$F$37)-($F$24*ABG$94/$D$6)-SUM($F$13:$F$23,$F$25:$F$30,$F$32:$F$33,$F$38))</f>
        <v>-292.36840480917328</v>
      </c>
      <c r="ABH95" s="318">
        <f>(ABH$94*$B95+SUM($F$7:$F$9)-((ABH$94*$B95+SUM($F$7:$F$9))/$F$10*$F$37)-($F$24*ABH$94/$D$6)-SUM($F$13:$F$23,$F$25:$F$30,$F$32:$F$33,$F$38))</f>
        <v>-292.36840480917328</v>
      </c>
      <c r="ABI95" s="318">
        <f>(ABI$94*$B95+SUM($F$7:$F$9)-((ABI$94*$B95+SUM($F$7:$F$9))/$F$10*$F$37)-($F$24*ABI$94/$D$6)-SUM($F$13:$F$23,$F$25:$F$30,$F$32:$F$33,$F$38))</f>
        <v>-292.36840480917328</v>
      </c>
      <c r="ABJ95" s="318">
        <f>(ABJ$94*$B95+SUM($F$7:$F$9)-((ABJ$94*$B95+SUM($F$7:$F$9))/$F$10*$F$37)-($F$24*ABJ$94/$D$6)-SUM($F$13:$F$23,$F$25:$F$30,$F$32:$F$33,$F$38))</f>
        <v>-292.36840480917328</v>
      </c>
      <c r="ABK95" s="318">
        <f>(ABK$94*$B95+SUM($F$7:$F$9)-((ABK$94*$B95+SUM($F$7:$F$9))/$F$10*$F$37)-($F$24*ABK$94/$D$6)-SUM($F$13:$F$23,$F$25:$F$30,$F$32:$F$33,$F$38))</f>
        <v>-292.36840480917328</v>
      </c>
      <c r="ABL95" s="318">
        <f>(ABL$94*$B95+SUM($F$7:$F$9)-((ABL$94*$B95+SUM($F$7:$F$9))/$F$10*$F$37)-($F$24*ABL$94/$D$6)-SUM($F$13:$F$23,$F$25:$F$30,$F$32:$F$33,$F$38))</f>
        <v>-292.36840480917328</v>
      </c>
      <c r="ABM95" s="318">
        <f>(ABM$94*$B95+SUM($F$7:$F$9)-((ABM$94*$B95+SUM($F$7:$F$9))/$F$10*$F$37)-($F$24*ABM$94/$D$6)-SUM($F$13:$F$23,$F$25:$F$30,$F$32:$F$33,$F$38))</f>
        <v>-292.36840480917328</v>
      </c>
      <c r="ABN95" s="318">
        <f>(ABN$94*$B95+SUM($F$7:$F$9)-((ABN$94*$B95+SUM($F$7:$F$9))/$F$10*$F$37)-($F$24*ABN$94/$D$6)-SUM($F$13:$F$23,$F$25:$F$30,$F$32:$F$33,$F$38))</f>
        <v>-292.36840480917328</v>
      </c>
      <c r="ABO95" s="318">
        <f>(ABO$94*$B95+SUM($F$7:$F$9)-((ABO$94*$B95+SUM($F$7:$F$9))/$F$10*$F$37)-($F$24*ABO$94/$D$6)-SUM($F$13:$F$23,$F$25:$F$30,$F$32:$F$33,$F$38))</f>
        <v>-292.36840480917328</v>
      </c>
      <c r="ABP95" s="318">
        <f>(ABP$94*$B95+SUM($F$7:$F$9)-((ABP$94*$B95+SUM($F$7:$F$9))/$F$10*$F$37)-($F$24*ABP$94/$D$6)-SUM($F$13:$F$23,$F$25:$F$30,$F$32:$F$33,$F$38))</f>
        <v>-292.36840480917328</v>
      </c>
      <c r="ABQ95" s="318">
        <f>(ABQ$94*$B95+SUM($F$7:$F$9)-((ABQ$94*$B95+SUM($F$7:$F$9))/$F$10*$F$37)-($F$24*ABQ$94/$D$6)-SUM($F$13:$F$23,$F$25:$F$30,$F$32:$F$33,$F$38))</f>
        <v>-292.36840480917328</v>
      </c>
      <c r="ABR95" s="318">
        <f>(ABR$94*$B95+SUM($F$7:$F$9)-((ABR$94*$B95+SUM($F$7:$F$9))/$F$10*$F$37)-($F$24*ABR$94/$D$6)-SUM($F$13:$F$23,$F$25:$F$30,$F$32:$F$33,$F$38))</f>
        <v>-292.36840480917328</v>
      </c>
      <c r="ABS95" s="318">
        <f>(ABS$94*$B95+SUM($F$7:$F$9)-((ABS$94*$B95+SUM($F$7:$F$9))/$F$10*$F$37)-($F$24*ABS$94/$D$6)-SUM($F$13:$F$23,$F$25:$F$30,$F$32:$F$33,$F$38))</f>
        <v>-292.36840480917328</v>
      </c>
      <c r="ABT95" s="318">
        <f>(ABT$94*$B95+SUM($F$7:$F$9)-((ABT$94*$B95+SUM($F$7:$F$9))/$F$10*$F$37)-($F$24*ABT$94/$D$6)-SUM($F$13:$F$23,$F$25:$F$30,$F$32:$F$33,$F$38))</f>
        <v>-292.36840480917328</v>
      </c>
      <c r="ABU95" s="318">
        <f>(ABU$94*$B95+SUM($F$7:$F$9)-((ABU$94*$B95+SUM($F$7:$F$9))/$F$10*$F$37)-($F$24*ABU$94/$D$6)-SUM($F$13:$F$23,$F$25:$F$30,$F$32:$F$33,$F$38))</f>
        <v>-292.36840480917328</v>
      </c>
      <c r="ABV95" s="318">
        <f>(ABV$94*$B95+SUM($F$7:$F$9)-((ABV$94*$B95+SUM($F$7:$F$9))/$F$10*$F$37)-($F$24*ABV$94/$D$6)-SUM($F$13:$F$23,$F$25:$F$30,$F$32:$F$33,$F$38))</f>
        <v>-292.36840480917328</v>
      </c>
      <c r="ABW95" s="318">
        <f>(ABW$94*$B95+SUM($F$7:$F$9)-((ABW$94*$B95+SUM($F$7:$F$9))/$F$10*$F$37)-($F$24*ABW$94/$D$6)-SUM($F$13:$F$23,$F$25:$F$30,$F$32:$F$33,$F$38))</f>
        <v>-292.36840480917328</v>
      </c>
      <c r="ABX95" s="318">
        <f>(ABX$94*$B95+SUM($F$7:$F$9)-((ABX$94*$B95+SUM($F$7:$F$9))/$F$10*$F$37)-($F$24*ABX$94/$D$6)-SUM($F$13:$F$23,$F$25:$F$30,$F$32:$F$33,$F$38))</f>
        <v>-292.36840480917328</v>
      </c>
      <c r="ABY95" s="318">
        <f>(ABY$94*$B95+SUM($F$7:$F$9)-((ABY$94*$B95+SUM($F$7:$F$9))/$F$10*$F$37)-($F$24*ABY$94/$D$6)-SUM($F$13:$F$23,$F$25:$F$30,$F$32:$F$33,$F$38))</f>
        <v>-292.36840480917328</v>
      </c>
      <c r="ABZ95" s="318">
        <f>(ABZ$94*$B95+SUM($F$7:$F$9)-((ABZ$94*$B95+SUM($F$7:$F$9))/$F$10*$F$37)-($F$24*ABZ$94/$D$6)-SUM($F$13:$F$23,$F$25:$F$30,$F$32:$F$33,$F$38))</f>
        <v>-292.36840480917328</v>
      </c>
      <c r="ACA95" s="318">
        <f>(ACA$94*$B95+SUM($F$7:$F$9)-((ACA$94*$B95+SUM($F$7:$F$9))/$F$10*$F$37)-($F$24*ACA$94/$D$6)-SUM($F$13:$F$23,$F$25:$F$30,$F$32:$F$33,$F$38))</f>
        <v>-292.36840480917328</v>
      </c>
      <c r="ACB95" s="318">
        <f>(ACB$94*$B95+SUM($F$7:$F$9)-((ACB$94*$B95+SUM($F$7:$F$9))/$F$10*$F$37)-($F$24*ACB$94/$D$6)-SUM($F$13:$F$23,$F$25:$F$30,$F$32:$F$33,$F$38))</f>
        <v>-292.36840480917328</v>
      </c>
      <c r="ACC95" s="318">
        <f>(ACC$94*$B95+SUM($F$7:$F$9)-((ACC$94*$B95+SUM($F$7:$F$9))/$F$10*$F$37)-($F$24*ACC$94/$D$6)-SUM($F$13:$F$23,$F$25:$F$30,$F$32:$F$33,$F$38))</f>
        <v>-292.36840480917328</v>
      </c>
      <c r="ACD95" s="318">
        <f>(ACD$94*$B95+SUM($F$7:$F$9)-((ACD$94*$B95+SUM($F$7:$F$9))/$F$10*$F$37)-($F$24*ACD$94/$D$6)-SUM($F$13:$F$23,$F$25:$F$30,$F$32:$F$33,$F$38))</f>
        <v>-292.36840480917328</v>
      </c>
      <c r="ACE95" s="318">
        <f>(ACE$94*$B95+SUM($F$7:$F$9)-((ACE$94*$B95+SUM($F$7:$F$9))/$F$10*$F$37)-($F$24*ACE$94/$D$6)-SUM($F$13:$F$23,$F$25:$F$30,$F$32:$F$33,$F$38))</f>
        <v>-292.36840480917328</v>
      </c>
      <c r="ACF95" s="318">
        <f>(ACF$94*$B95+SUM($F$7:$F$9)-((ACF$94*$B95+SUM($F$7:$F$9))/$F$10*$F$37)-($F$24*ACF$94/$D$6)-SUM($F$13:$F$23,$F$25:$F$30,$F$32:$F$33,$F$38))</f>
        <v>-292.36840480917328</v>
      </c>
      <c r="ACG95" s="318">
        <f>(ACG$94*$B95+SUM($F$7:$F$9)-((ACG$94*$B95+SUM($F$7:$F$9))/$F$10*$F$37)-($F$24*ACG$94/$D$6)-SUM($F$13:$F$23,$F$25:$F$30,$F$32:$F$33,$F$38))</f>
        <v>-292.36840480917328</v>
      </c>
      <c r="ACH95" s="318">
        <f>(ACH$94*$B95+SUM($F$7:$F$9)-((ACH$94*$B95+SUM($F$7:$F$9))/$F$10*$F$37)-($F$24*ACH$94/$D$6)-SUM($F$13:$F$23,$F$25:$F$30,$F$32:$F$33,$F$38))</f>
        <v>-292.36840480917328</v>
      </c>
      <c r="ACI95" s="318">
        <f>(ACI$94*$B95+SUM($F$7:$F$9)-((ACI$94*$B95+SUM($F$7:$F$9))/$F$10*$F$37)-($F$24*ACI$94/$D$6)-SUM($F$13:$F$23,$F$25:$F$30,$F$32:$F$33,$F$38))</f>
        <v>-292.36840480917328</v>
      </c>
      <c r="ACJ95" s="318">
        <f>(ACJ$94*$B95+SUM($F$7:$F$9)-((ACJ$94*$B95+SUM($F$7:$F$9))/$F$10*$F$37)-($F$24*ACJ$94/$D$6)-SUM($F$13:$F$23,$F$25:$F$30,$F$32:$F$33,$F$38))</f>
        <v>-292.36840480917328</v>
      </c>
      <c r="ACK95" s="318">
        <f>(ACK$94*$B95+SUM($F$7:$F$9)-((ACK$94*$B95+SUM($F$7:$F$9))/$F$10*$F$37)-($F$24*ACK$94/$D$6)-SUM($F$13:$F$23,$F$25:$F$30,$F$32:$F$33,$F$38))</f>
        <v>-292.36840480917328</v>
      </c>
      <c r="ACL95" s="318">
        <f>(ACL$94*$B95+SUM($F$7:$F$9)-((ACL$94*$B95+SUM($F$7:$F$9))/$F$10*$F$37)-($F$24*ACL$94/$D$6)-SUM($F$13:$F$23,$F$25:$F$30,$F$32:$F$33,$F$38))</f>
        <v>-292.36840480917328</v>
      </c>
      <c r="ACM95" s="318">
        <f>(ACM$94*$B95+SUM($F$7:$F$9)-((ACM$94*$B95+SUM($F$7:$F$9))/$F$10*$F$37)-($F$24*ACM$94/$D$6)-SUM($F$13:$F$23,$F$25:$F$30,$F$32:$F$33,$F$38))</f>
        <v>-292.36840480917328</v>
      </c>
      <c r="ACN95" s="318">
        <f>(ACN$94*$B95+SUM($F$7:$F$9)-((ACN$94*$B95+SUM($F$7:$F$9))/$F$10*$F$37)-($F$24*ACN$94/$D$6)-SUM($F$13:$F$23,$F$25:$F$30,$F$32:$F$33,$F$38))</f>
        <v>-292.36840480917328</v>
      </c>
      <c r="ACO95" s="318">
        <f>(ACO$94*$B95+SUM($F$7:$F$9)-((ACO$94*$B95+SUM($F$7:$F$9))/$F$10*$F$37)-($F$24*ACO$94/$D$6)-SUM($F$13:$F$23,$F$25:$F$30,$F$32:$F$33,$F$38))</f>
        <v>-292.36840480917328</v>
      </c>
      <c r="ACP95" s="318">
        <f>(ACP$94*$B95+SUM($F$7:$F$9)-((ACP$94*$B95+SUM($F$7:$F$9))/$F$10*$F$37)-($F$24*ACP$94/$D$6)-SUM($F$13:$F$23,$F$25:$F$30,$F$32:$F$33,$F$38))</f>
        <v>-292.36840480917328</v>
      </c>
      <c r="ACQ95" s="318">
        <f>(ACQ$94*$B95+SUM($F$7:$F$9)-((ACQ$94*$B95+SUM($F$7:$F$9))/$F$10*$F$37)-($F$24*ACQ$94/$D$6)-SUM($F$13:$F$23,$F$25:$F$30,$F$32:$F$33,$F$38))</f>
        <v>-292.36840480917328</v>
      </c>
      <c r="ACR95" s="318">
        <f>(ACR$94*$B95+SUM($F$7:$F$9)-((ACR$94*$B95+SUM($F$7:$F$9))/$F$10*$F$37)-($F$24*ACR$94/$D$6)-SUM($F$13:$F$23,$F$25:$F$30,$F$32:$F$33,$F$38))</f>
        <v>-292.36840480917328</v>
      </c>
      <c r="ACS95" s="318">
        <f>(ACS$94*$B95+SUM($F$7:$F$9)-((ACS$94*$B95+SUM($F$7:$F$9))/$F$10*$F$37)-($F$24*ACS$94/$D$6)-SUM($F$13:$F$23,$F$25:$F$30,$F$32:$F$33,$F$38))</f>
        <v>-292.36840480917328</v>
      </c>
      <c r="ACT95" s="318">
        <f>(ACT$94*$B95+SUM($F$7:$F$9)-((ACT$94*$B95+SUM($F$7:$F$9))/$F$10*$F$37)-($F$24*ACT$94/$D$6)-SUM($F$13:$F$23,$F$25:$F$30,$F$32:$F$33,$F$38))</f>
        <v>-292.36840480917328</v>
      </c>
      <c r="ACU95" s="318">
        <f>(ACU$94*$B95+SUM($F$7:$F$9)-((ACU$94*$B95+SUM($F$7:$F$9))/$F$10*$F$37)-($F$24*ACU$94/$D$6)-SUM($F$13:$F$23,$F$25:$F$30,$F$32:$F$33,$F$38))</f>
        <v>-292.36840480917328</v>
      </c>
      <c r="ACV95" s="318">
        <f>(ACV$94*$B95+SUM($F$7:$F$9)-((ACV$94*$B95+SUM($F$7:$F$9))/$F$10*$F$37)-($F$24*ACV$94/$D$6)-SUM($F$13:$F$23,$F$25:$F$30,$F$32:$F$33,$F$38))</f>
        <v>-292.36840480917328</v>
      </c>
      <c r="ACW95" s="318">
        <f>(ACW$94*$B95+SUM($F$7:$F$9)-((ACW$94*$B95+SUM($F$7:$F$9))/$F$10*$F$37)-($F$24*ACW$94/$D$6)-SUM($F$13:$F$23,$F$25:$F$30,$F$32:$F$33,$F$38))</f>
        <v>-292.36840480917328</v>
      </c>
      <c r="ACX95" s="318">
        <f>(ACX$94*$B95+SUM($F$7:$F$9)-((ACX$94*$B95+SUM($F$7:$F$9))/$F$10*$F$37)-($F$24*ACX$94/$D$6)-SUM($F$13:$F$23,$F$25:$F$30,$F$32:$F$33,$F$38))</f>
        <v>-292.36840480917328</v>
      </c>
      <c r="ACY95" s="318">
        <f>(ACY$94*$B95+SUM($F$7:$F$9)-((ACY$94*$B95+SUM($F$7:$F$9))/$F$10*$F$37)-($F$24*ACY$94/$D$6)-SUM($F$13:$F$23,$F$25:$F$30,$F$32:$F$33,$F$38))</f>
        <v>-292.36840480917328</v>
      </c>
      <c r="ACZ95" s="318">
        <f>(ACZ$94*$B95+SUM($F$7:$F$9)-((ACZ$94*$B95+SUM($F$7:$F$9))/$F$10*$F$37)-($F$24*ACZ$94/$D$6)-SUM($F$13:$F$23,$F$25:$F$30,$F$32:$F$33,$F$38))</f>
        <v>-292.36840480917328</v>
      </c>
      <c r="ADA95" s="318">
        <f>(ADA$94*$B95+SUM($F$7:$F$9)-((ADA$94*$B95+SUM($F$7:$F$9))/$F$10*$F$37)-($F$24*ADA$94/$D$6)-SUM($F$13:$F$23,$F$25:$F$30,$F$32:$F$33,$F$38))</f>
        <v>-292.36840480917328</v>
      </c>
      <c r="ADB95" s="318">
        <f>(ADB$94*$B95+SUM($F$7:$F$9)-((ADB$94*$B95+SUM($F$7:$F$9))/$F$10*$F$37)-($F$24*ADB$94/$D$6)-SUM($F$13:$F$23,$F$25:$F$30,$F$32:$F$33,$F$38))</f>
        <v>-292.36840480917328</v>
      </c>
      <c r="ADC95" s="318">
        <f>(ADC$94*$B95+SUM($F$7:$F$9)-((ADC$94*$B95+SUM($F$7:$F$9))/$F$10*$F$37)-($F$24*ADC$94/$D$6)-SUM($F$13:$F$23,$F$25:$F$30,$F$32:$F$33,$F$38))</f>
        <v>-292.36840480917328</v>
      </c>
      <c r="ADD95" s="318">
        <f>(ADD$94*$B95+SUM($F$7:$F$9)-((ADD$94*$B95+SUM($F$7:$F$9))/$F$10*$F$37)-($F$24*ADD$94/$D$6)-SUM($F$13:$F$23,$F$25:$F$30,$F$32:$F$33,$F$38))</f>
        <v>-292.36840480917328</v>
      </c>
      <c r="ADE95" s="318">
        <f>(ADE$94*$B95+SUM($F$7:$F$9)-((ADE$94*$B95+SUM($F$7:$F$9))/$F$10*$F$37)-($F$24*ADE$94/$D$6)-SUM($F$13:$F$23,$F$25:$F$30,$F$32:$F$33,$F$38))</f>
        <v>-292.36840480917328</v>
      </c>
      <c r="ADF95" s="318">
        <f>(ADF$94*$B95+SUM($F$7:$F$9)-((ADF$94*$B95+SUM($F$7:$F$9))/$F$10*$F$37)-($F$24*ADF$94/$D$6)-SUM($F$13:$F$23,$F$25:$F$30,$F$32:$F$33,$F$38))</f>
        <v>-292.36840480917328</v>
      </c>
      <c r="ADG95" s="318">
        <f>(ADG$94*$B95+SUM($F$7:$F$9)-((ADG$94*$B95+SUM($F$7:$F$9))/$F$10*$F$37)-($F$24*ADG$94/$D$6)-SUM($F$13:$F$23,$F$25:$F$30,$F$32:$F$33,$F$38))</f>
        <v>-292.36840480917328</v>
      </c>
      <c r="ADH95" s="318">
        <f>(ADH$94*$B95+SUM($F$7:$F$9)-((ADH$94*$B95+SUM($F$7:$F$9))/$F$10*$F$37)-($F$24*ADH$94/$D$6)-SUM($F$13:$F$23,$F$25:$F$30,$F$32:$F$33,$F$38))</f>
        <v>-292.36840480917328</v>
      </c>
      <c r="ADI95" s="318">
        <f>(ADI$94*$B95+SUM($F$7:$F$9)-((ADI$94*$B95+SUM($F$7:$F$9))/$F$10*$F$37)-($F$24*ADI$94/$D$6)-SUM($F$13:$F$23,$F$25:$F$30,$F$32:$F$33,$F$38))</f>
        <v>-292.36840480917328</v>
      </c>
      <c r="ADJ95" s="318">
        <f>(ADJ$94*$B95+SUM($F$7:$F$9)-((ADJ$94*$B95+SUM($F$7:$F$9))/$F$10*$F$37)-($F$24*ADJ$94/$D$6)-SUM($F$13:$F$23,$F$25:$F$30,$F$32:$F$33,$F$38))</f>
        <v>-292.36840480917328</v>
      </c>
      <c r="ADK95" s="318">
        <f>(ADK$94*$B95+SUM($F$7:$F$9)-((ADK$94*$B95+SUM($F$7:$F$9))/$F$10*$F$37)-($F$24*ADK$94/$D$6)-SUM($F$13:$F$23,$F$25:$F$30,$F$32:$F$33,$F$38))</f>
        <v>-292.36840480917328</v>
      </c>
      <c r="ADL95" s="318">
        <f>(ADL$94*$B95+SUM($F$7:$F$9)-((ADL$94*$B95+SUM($F$7:$F$9))/$F$10*$F$37)-($F$24*ADL$94/$D$6)-SUM($F$13:$F$23,$F$25:$F$30,$F$32:$F$33,$F$38))</f>
        <v>-292.36840480917328</v>
      </c>
      <c r="ADM95" s="318">
        <f>(ADM$94*$B95+SUM($F$7:$F$9)-((ADM$94*$B95+SUM($F$7:$F$9))/$F$10*$F$37)-($F$24*ADM$94/$D$6)-SUM($F$13:$F$23,$F$25:$F$30,$F$32:$F$33,$F$38))</f>
        <v>-292.36840480917328</v>
      </c>
      <c r="ADN95" s="318">
        <f>(ADN$94*$B95+SUM($F$7:$F$9)-((ADN$94*$B95+SUM($F$7:$F$9))/$F$10*$F$37)-($F$24*ADN$94/$D$6)-SUM($F$13:$F$23,$F$25:$F$30,$F$32:$F$33,$F$38))</f>
        <v>-292.36840480917328</v>
      </c>
      <c r="ADO95" s="318">
        <f>(ADO$94*$B95+SUM($F$7:$F$9)-((ADO$94*$B95+SUM($F$7:$F$9))/$F$10*$F$37)-($F$24*ADO$94/$D$6)-SUM($F$13:$F$23,$F$25:$F$30,$F$32:$F$33,$F$38))</f>
        <v>-292.36840480917328</v>
      </c>
      <c r="ADP95" s="318">
        <f>(ADP$94*$B95+SUM($F$7:$F$9)-((ADP$94*$B95+SUM($F$7:$F$9))/$F$10*$F$37)-($F$24*ADP$94/$D$6)-SUM($F$13:$F$23,$F$25:$F$30,$F$32:$F$33,$F$38))</f>
        <v>-292.36840480917328</v>
      </c>
      <c r="ADQ95" s="318">
        <f>(ADQ$94*$B95+SUM($F$7:$F$9)-((ADQ$94*$B95+SUM($F$7:$F$9))/$F$10*$F$37)-($F$24*ADQ$94/$D$6)-SUM($F$13:$F$23,$F$25:$F$30,$F$32:$F$33,$F$38))</f>
        <v>-292.36840480917328</v>
      </c>
      <c r="ADR95" s="318">
        <f>(ADR$94*$B95+SUM($F$7:$F$9)-((ADR$94*$B95+SUM($F$7:$F$9))/$F$10*$F$37)-($F$24*ADR$94/$D$6)-SUM($F$13:$F$23,$F$25:$F$30,$F$32:$F$33,$F$38))</f>
        <v>-292.36840480917328</v>
      </c>
      <c r="ADS95" s="318">
        <f>(ADS$94*$B95+SUM($F$7:$F$9)-((ADS$94*$B95+SUM($F$7:$F$9))/$F$10*$F$37)-($F$24*ADS$94/$D$6)-SUM($F$13:$F$23,$F$25:$F$30,$F$32:$F$33,$F$38))</f>
        <v>-292.36840480917328</v>
      </c>
      <c r="ADT95" s="318">
        <f>(ADT$94*$B95+SUM($F$7:$F$9)-((ADT$94*$B95+SUM($F$7:$F$9))/$F$10*$F$37)-($F$24*ADT$94/$D$6)-SUM($F$13:$F$23,$F$25:$F$30,$F$32:$F$33,$F$38))</f>
        <v>-292.36840480917328</v>
      </c>
      <c r="ADU95" s="318">
        <f>(ADU$94*$B95+SUM($F$7:$F$9)-((ADU$94*$B95+SUM($F$7:$F$9))/$F$10*$F$37)-($F$24*ADU$94/$D$6)-SUM($F$13:$F$23,$F$25:$F$30,$F$32:$F$33,$F$38))</f>
        <v>-292.36840480917328</v>
      </c>
      <c r="ADV95" s="318">
        <f>(ADV$94*$B95+SUM($F$7:$F$9)-((ADV$94*$B95+SUM($F$7:$F$9))/$F$10*$F$37)-($F$24*ADV$94/$D$6)-SUM($F$13:$F$23,$F$25:$F$30,$F$32:$F$33,$F$38))</f>
        <v>-292.36840480917328</v>
      </c>
      <c r="ADW95" s="318">
        <f>(ADW$94*$B95+SUM($F$7:$F$9)-((ADW$94*$B95+SUM($F$7:$F$9))/$F$10*$F$37)-($F$24*ADW$94/$D$6)-SUM($F$13:$F$23,$F$25:$F$30,$F$32:$F$33,$F$38))</f>
        <v>-292.36840480917328</v>
      </c>
      <c r="ADX95" s="318">
        <f>(ADX$94*$B95+SUM($F$7:$F$9)-((ADX$94*$B95+SUM($F$7:$F$9))/$F$10*$F$37)-($F$24*ADX$94/$D$6)-SUM($F$13:$F$23,$F$25:$F$30,$F$32:$F$33,$F$38))</f>
        <v>-292.36840480917328</v>
      </c>
      <c r="ADY95" s="318">
        <f>(ADY$94*$B95+SUM($F$7:$F$9)-((ADY$94*$B95+SUM($F$7:$F$9))/$F$10*$F$37)-($F$24*ADY$94/$D$6)-SUM($F$13:$F$23,$F$25:$F$30,$F$32:$F$33,$F$38))</f>
        <v>-292.36840480917328</v>
      </c>
      <c r="ADZ95" s="318">
        <f>(ADZ$94*$B95+SUM($F$7:$F$9)-((ADZ$94*$B95+SUM($F$7:$F$9))/$F$10*$F$37)-($F$24*ADZ$94/$D$6)-SUM($F$13:$F$23,$F$25:$F$30,$F$32:$F$33,$F$38))</f>
        <v>-292.36840480917328</v>
      </c>
      <c r="AEA95" s="318">
        <f>(AEA$94*$B95+SUM($F$7:$F$9)-((AEA$94*$B95+SUM($F$7:$F$9))/$F$10*$F$37)-($F$24*AEA$94/$D$6)-SUM($F$13:$F$23,$F$25:$F$30,$F$32:$F$33,$F$38))</f>
        <v>-292.36840480917328</v>
      </c>
      <c r="AEB95" s="318">
        <f>(AEB$94*$B95+SUM($F$7:$F$9)-((AEB$94*$B95+SUM($F$7:$F$9))/$F$10*$F$37)-($F$24*AEB$94/$D$6)-SUM($F$13:$F$23,$F$25:$F$30,$F$32:$F$33,$F$38))</f>
        <v>-292.36840480917328</v>
      </c>
      <c r="AEC95" s="318">
        <f>(AEC$94*$B95+SUM($F$7:$F$9)-((AEC$94*$B95+SUM($F$7:$F$9))/$F$10*$F$37)-($F$24*AEC$94/$D$6)-SUM($F$13:$F$23,$F$25:$F$30,$F$32:$F$33,$F$38))</f>
        <v>-292.36840480917328</v>
      </c>
      <c r="AED95" s="318">
        <f>(AED$94*$B95+SUM($F$7:$F$9)-((AED$94*$B95+SUM($F$7:$F$9))/$F$10*$F$37)-($F$24*AED$94/$D$6)-SUM($F$13:$F$23,$F$25:$F$30,$F$32:$F$33,$F$38))</f>
        <v>-292.36840480917328</v>
      </c>
      <c r="AEE95" s="318">
        <f>(AEE$94*$B95+SUM($F$7:$F$9)-((AEE$94*$B95+SUM($F$7:$F$9))/$F$10*$F$37)-($F$24*AEE$94/$D$6)-SUM($F$13:$F$23,$F$25:$F$30,$F$32:$F$33,$F$38))</f>
        <v>-292.36840480917328</v>
      </c>
      <c r="AEF95" s="318">
        <f>(AEF$94*$B95+SUM($F$7:$F$9)-((AEF$94*$B95+SUM($F$7:$F$9))/$F$10*$F$37)-($F$24*AEF$94/$D$6)-SUM($F$13:$F$23,$F$25:$F$30,$F$32:$F$33,$F$38))</f>
        <v>-292.36840480917328</v>
      </c>
      <c r="AEG95" s="318">
        <f>(AEG$94*$B95+SUM($F$7:$F$9)-((AEG$94*$B95+SUM($F$7:$F$9))/$F$10*$F$37)-($F$24*AEG$94/$D$6)-SUM($F$13:$F$23,$F$25:$F$30,$F$32:$F$33,$F$38))</f>
        <v>-292.36840480917328</v>
      </c>
      <c r="AEH95" s="318">
        <f>(AEH$94*$B95+SUM($F$7:$F$9)-((AEH$94*$B95+SUM($F$7:$F$9))/$F$10*$F$37)-($F$24*AEH$94/$D$6)-SUM($F$13:$F$23,$F$25:$F$30,$F$32:$F$33,$F$38))</f>
        <v>-292.36840480917328</v>
      </c>
      <c r="AEI95" s="318">
        <f>(AEI$94*$B95+SUM($F$7:$F$9)-((AEI$94*$B95+SUM($F$7:$F$9))/$F$10*$F$37)-($F$24*AEI$94/$D$6)-SUM($F$13:$F$23,$F$25:$F$30,$F$32:$F$33,$F$38))</f>
        <v>-292.36840480917328</v>
      </c>
      <c r="AEJ95" s="318">
        <f>(AEJ$94*$B95+SUM($F$7:$F$9)-((AEJ$94*$B95+SUM($F$7:$F$9))/$F$10*$F$37)-($F$24*AEJ$94/$D$6)-SUM($F$13:$F$23,$F$25:$F$30,$F$32:$F$33,$F$38))</f>
        <v>-292.36840480917328</v>
      </c>
      <c r="AEK95" s="318">
        <f>(AEK$94*$B95+SUM($F$7:$F$9)-((AEK$94*$B95+SUM($F$7:$F$9))/$F$10*$F$37)-($F$24*AEK$94/$D$6)-SUM($F$13:$F$23,$F$25:$F$30,$F$32:$F$33,$F$38))</f>
        <v>-292.36840480917328</v>
      </c>
      <c r="AEL95" s="318">
        <f>(AEL$94*$B95+SUM($F$7:$F$9)-((AEL$94*$B95+SUM($F$7:$F$9))/$F$10*$F$37)-($F$24*AEL$94/$D$6)-SUM($F$13:$F$23,$F$25:$F$30,$F$32:$F$33,$F$38))</f>
        <v>-292.36840480917328</v>
      </c>
      <c r="AEM95" s="318">
        <f>(AEM$94*$B95+SUM($F$7:$F$9)-((AEM$94*$B95+SUM($F$7:$F$9))/$F$10*$F$37)-($F$24*AEM$94/$D$6)-SUM($F$13:$F$23,$F$25:$F$30,$F$32:$F$33,$F$38))</f>
        <v>-292.36840480917328</v>
      </c>
      <c r="AEN95" s="318">
        <f>(AEN$94*$B95+SUM($F$7:$F$9)-((AEN$94*$B95+SUM($F$7:$F$9))/$F$10*$F$37)-($F$24*AEN$94/$D$6)-SUM($F$13:$F$23,$F$25:$F$30,$F$32:$F$33,$F$38))</f>
        <v>-292.36840480917328</v>
      </c>
      <c r="AEO95" s="318">
        <f>(AEO$94*$B95+SUM($F$7:$F$9)-((AEO$94*$B95+SUM($F$7:$F$9))/$F$10*$F$37)-($F$24*AEO$94/$D$6)-SUM($F$13:$F$23,$F$25:$F$30,$F$32:$F$33,$F$38))</f>
        <v>-292.36840480917328</v>
      </c>
      <c r="AEP95" s="318">
        <f>(AEP$94*$B95+SUM($F$7:$F$9)-((AEP$94*$B95+SUM($F$7:$F$9))/$F$10*$F$37)-($F$24*AEP$94/$D$6)-SUM($F$13:$F$23,$F$25:$F$30,$F$32:$F$33,$F$38))</f>
        <v>-292.36840480917328</v>
      </c>
      <c r="AEQ95" s="318">
        <f>(AEQ$94*$B95+SUM($F$7:$F$9)-((AEQ$94*$B95+SUM($F$7:$F$9))/$F$10*$F$37)-($F$24*AEQ$94/$D$6)-SUM($F$13:$F$23,$F$25:$F$30,$F$32:$F$33,$F$38))</f>
        <v>-292.36840480917328</v>
      </c>
      <c r="AER95" s="318">
        <f>(AER$94*$B95+SUM($F$7:$F$9)-((AER$94*$B95+SUM($F$7:$F$9))/$F$10*$F$37)-($F$24*AER$94/$D$6)-SUM($F$13:$F$23,$F$25:$F$30,$F$32:$F$33,$F$38))</f>
        <v>-292.36840480917328</v>
      </c>
      <c r="AES95" s="318">
        <f>(AES$94*$B95+SUM($F$7:$F$9)-((AES$94*$B95+SUM($F$7:$F$9))/$F$10*$F$37)-($F$24*AES$94/$D$6)-SUM($F$13:$F$23,$F$25:$F$30,$F$32:$F$33,$F$38))</f>
        <v>-292.36840480917328</v>
      </c>
      <c r="AET95" s="318">
        <f>(AET$94*$B95+SUM($F$7:$F$9)-((AET$94*$B95+SUM($F$7:$F$9))/$F$10*$F$37)-($F$24*AET$94/$D$6)-SUM($F$13:$F$23,$F$25:$F$30,$F$32:$F$33,$F$38))</f>
        <v>-292.36840480917328</v>
      </c>
      <c r="AEU95" s="318">
        <f>(AEU$94*$B95+SUM($F$7:$F$9)-((AEU$94*$B95+SUM($F$7:$F$9))/$F$10*$F$37)-($F$24*AEU$94/$D$6)-SUM($F$13:$F$23,$F$25:$F$30,$F$32:$F$33,$F$38))</f>
        <v>-292.36840480917328</v>
      </c>
      <c r="AEV95" s="318">
        <f>(AEV$94*$B95+SUM($F$7:$F$9)-((AEV$94*$B95+SUM($F$7:$F$9))/$F$10*$F$37)-($F$24*AEV$94/$D$6)-SUM($F$13:$F$23,$F$25:$F$30,$F$32:$F$33,$F$38))</f>
        <v>-292.36840480917328</v>
      </c>
      <c r="AEW95" s="318">
        <f>(AEW$94*$B95+SUM($F$7:$F$9)-((AEW$94*$B95+SUM($F$7:$F$9))/$F$10*$F$37)-($F$24*AEW$94/$D$6)-SUM($F$13:$F$23,$F$25:$F$30,$F$32:$F$33,$F$38))</f>
        <v>-292.36840480917328</v>
      </c>
      <c r="AEX95" s="318">
        <f>(AEX$94*$B95+SUM($F$7:$F$9)-((AEX$94*$B95+SUM($F$7:$F$9))/$F$10*$F$37)-($F$24*AEX$94/$D$6)-SUM($F$13:$F$23,$F$25:$F$30,$F$32:$F$33,$F$38))</f>
        <v>-292.36840480917328</v>
      </c>
      <c r="AEY95" s="318">
        <f>(AEY$94*$B95+SUM($F$7:$F$9)-((AEY$94*$B95+SUM($F$7:$F$9))/$F$10*$F$37)-($F$24*AEY$94/$D$6)-SUM($F$13:$F$23,$F$25:$F$30,$F$32:$F$33,$F$38))</f>
        <v>-292.36840480917328</v>
      </c>
      <c r="AEZ95" s="318">
        <f>(AEZ$94*$B95+SUM($F$7:$F$9)-((AEZ$94*$B95+SUM($F$7:$F$9))/$F$10*$F$37)-($F$24*AEZ$94/$D$6)-SUM($F$13:$F$23,$F$25:$F$30,$F$32:$F$33,$F$38))</f>
        <v>-292.36840480917328</v>
      </c>
      <c r="AFA95" s="318">
        <f>(AFA$94*$B95+SUM($F$7:$F$9)-((AFA$94*$B95+SUM($F$7:$F$9))/$F$10*$F$37)-($F$24*AFA$94/$D$6)-SUM($F$13:$F$23,$F$25:$F$30,$F$32:$F$33,$F$38))</f>
        <v>-292.36840480917328</v>
      </c>
      <c r="AFB95" s="318">
        <f>(AFB$94*$B95+SUM($F$7:$F$9)-((AFB$94*$B95+SUM($F$7:$F$9))/$F$10*$F$37)-($F$24*AFB$94/$D$6)-SUM($F$13:$F$23,$F$25:$F$30,$F$32:$F$33,$F$38))</f>
        <v>-292.36840480917328</v>
      </c>
      <c r="AFC95" s="318">
        <f>(AFC$94*$B95+SUM($F$7:$F$9)-((AFC$94*$B95+SUM($F$7:$F$9))/$F$10*$F$37)-($F$24*AFC$94/$D$6)-SUM($F$13:$F$23,$F$25:$F$30,$F$32:$F$33,$F$38))</f>
        <v>-292.36840480917328</v>
      </c>
      <c r="AFD95" s="318">
        <f>(AFD$94*$B95+SUM($F$7:$F$9)-((AFD$94*$B95+SUM($F$7:$F$9))/$F$10*$F$37)-($F$24*AFD$94/$D$6)-SUM($F$13:$F$23,$F$25:$F$30,$F$32:$F$33,$F$38))</f>
        <v>-292.36840480917328</v>
      </c>
      <c r="AFE95" s="318">
        <f>(AFE$94*$B95+SUM($F$7:$F$9)-((AFE$94*$B95+SUM($F$7:$F$9))/$F$10*$F$37)-($F$24*AFE$94/$D$6)-SUM($F$13:$F$23,$F$25:$F$30,$F$32:$F$33,$F$38))</f>
        <v>-292.36840480917328</v>
      </c>
      <c r="AFF95" s="318">
        <f>(AFF$94*$B95+SUM($F$7:$F$9)-((AFF$94*$B95+SUM($F$7:$F$9))/$F$10*$F$37)-($F$24*AFF$94/$D$6)-SUM($F$13:$F$23,$F$25:$F$30,$F$32:$F$33,$F$38))</f>
        <v>-292.36840480917328</v>
      </c>
      <c r="AFG95" s="318">
        <f>(AFG$94*$B95+SUM($F$7:$F$9)-((AFG$94*$B95+SUM($F$7:$F$9))/$F$10*$F$37)-($F$24*AFG$94/$D$6)-SUM($F$13:$F$23,$F$25:$F$30,$F$32:$F$33,$F$38))</f>
        <v>-292.36840480917328</v>
      </c>
      <c r="AFH95" s="318">
        <f>(AFH$94*$B95+SUM($F$7:$F$9)-((AFH$94*$B95+SUM($F$7:$F$9))/$F$10*$F$37)-($F$24*AFH$94/$D$6)-SUM($F$13:$F$23,$F$25:$F$30,$F$32:$F$33,$F$38))</f>
        <v>-292.36840480917328</v>
      </c>
      <c r="AFI95" s="318">
        <f>(AFI$94*$B95+SUM($F$7:$F$9)-((AFI$94*$B95+SUM($F$7:$F$9))/$F$10*$F$37)-($F$24*AFI$94/$D$6)-SUM($F$13:$F$23,$F$25:$F$30,$F$32:$F$33,$F$38))</f>
        <v>-292.36840480917328</v>
      </c>
      <c r="AFJ95" s="318">
        <f>(AFJ$94*$B95+SUM($F$7:$F$9)-((AFJ$94*$B95+SUM($F$7:$F$9))/$F$10*$F$37)-($F$24*AFJ$94/$D$6)-SUM($F$13:$F$23,$F$25:$F$30,$F$32:$F$33,$F$38))</f>
        <v>-292.36840480917328</v>
      </c>
      <c r="AFK95" s="318">
        <f>(AFK$94*$B95+SUM($F$7:$F$9)-((AFK$94*$B95+SUM($F$7:$F$9))/$F$10*$F$37)-($F$24*AFK$94/$D$6)-SUM($F$13:$F$23,$F$25:$F$30,$F$32:$F$33,$F$38))</f>
        <v>-292.36840480917328</v>
      </c>
      <c r="AFL95" s="318">
        <f>(AFL$94*$B95+SUM($F$7:$F$9)-((AFL$94*$B95+SUM($F$7:$F$9))/$F$10*$F$37)-($F$24*AFL$94/$D$6)-SUM($F$13:$F$23,$F$25:$F$30,$F$32:$F$33,$F$38))</f>
        <v>-292.36840480917328</v>
      </c>
      <c r="AFM95" s="318">
        <f>(AFM$94*$B95+SUM($F$7:$F$9)-((AFM$94*$B95+SUM($F$7:$F$9))/$F$10*$F$37)-($F$24*AFM$94/$D$6)-SUM($F$13:$F$23,$F$25:$F$30,$F$32:$F$33,$F$38))</f>
        <v>-292.36840480917328</v>
      </c>
      <c r="AFN95" s="318">
        <f>(AFN$94*$B95+SUM($F$7:$F$9)-((AFN$94*$B95+SUM($F$7:$F$9))/$F$10*$F$37)-($F$24*AFN$94/$D$6)-SUM($F$13:$F$23,$F$25:$F$30,$F$32:$F$33,$F$38))</f>
        <v>-292.36840480917328</v>
      </c>
      <c r="AFO95" s="318">
        <f>(AFO$94*$B95+SUM($F$7:$F$9)-((AFO$94*$B95+SUM($F$7:$F$9))/$F$10*$F$37)-($F$24*AFO$94/$D$6)-SUM($F$13:$F$23,$F$25:$F$30,$F$32:$F$33,$F$38))</f>
        <v>-292.36840480917328</v>
      </c>
      <c r="AFP95" s="318">
        <f>(AFP$94*$B95+SUM($F$7:$F$9)-((AFP$94*$B95+SUM($F$7:$F$9))/$F$10*$F$37)-($F$24*AFP$94/$D$6)-SUM($F$13:$F$23,$F$25:$F$30,$F$32:$F$33,$F$38))</f>
        <v>-292.36840480917328</v>
      </c>
      <c r="AFQ95" s="318">
        <f>(AFQ$94*$B95+SUM($F$7:$F$9)-((AFQ$94*$B95+SUM($F$7:$F$9))/$F$10*$F$37)-($F$24*AFQ$94/$D$6)-SUM($F$13:$F$23,$F$25:$F$30,$F$32:$F$33,$F$38))</f>
        <v>-292.36840480917328</v>
      </c>
      <c r="AFR95" s="318">
        <f>(AFR$94*$B95+SUM($F$7:$F$9)-((AFR$94*$B95+SUM($F$7:$F$9))/$F$10*$F$37)-($F$24*AFR$94/$D$6)-SUM($F$13:$F$23,$F$25:$F$30,$F$32:$F$33,$F$38))</f>
        <v>-292.36840480917328</v>
      </c>
      <c r="AFS95" s="318">
        <f>(AFS$94*$B95+SUM($F$7:$F$9)-((AFS$94*$B95+SUM($F$7:$F$9))/$F$10*$F$37)-($F$24*AFS$94/$D$6)-SUM($F$13:$F$23,$F$25:$F$30,$F$32:$F$33,$F$38))</f>
        <v>-292.36840480917328</v>
      </c>
      <c r="AFT95" s="318">
        <f>(AFT$94*$B95+SUM($F$7:$F$9)-((AFT$94*$B95+SUM($F$7:$F$9))/$F$10*$F$37)-($F$24*AFT$94/$D$6)-SUM($F$13:$F$23,$F$25:$F$30,$F$32:$F$33,$F$38))</f>
        <v>-292.36840480917328</v>
      </c>
      <c r="AFU95" s="318">
        <f>(AFU$94*$B95+SUM($F$7:$F$9)-((AFU$94*$B95+SUM($F$7:$F$9))/$F$10*$F$37)-($F$24*AFU$94/$D$6)-SUM($F$13:$F$23,$F$25:$F$30,$F$32:$F$33,$F$38))</f>
        <v>-292.36840480917328</v>
      </c>
      <c r="AFV95" s="318">
        <f>(AFV$94*$B95+SUM($F$7:$F$9)-((AFV$94*$B95+SUM($F$7:$F$9))/$F$10*$F$37)-($F$24*AFV$94/$D$6)-SUM($F$13:$F$23,$F$25:$F$30,$F$32:$F$33,$F$38))</f>
        <v>-292.36840480917328</v>
      </c>
      <c r="AFW95" s="318">
        <f>(AFW$94*$B95+SUM($F$7:$F$9)-((AFW$94*$B95+SUM($F$7:$F$9))/$F$10*$F$37)-($F$24*AFW$94/$D$6)-SUM($F$13:$F$23,$F$25:$F$30,$F$32:$F$33,$F$38))</f>
        <v>-292.36840480917328</v>
      </c>
      <c r="AFX95" s="318">
        <f>(AFX$94*$B95+SUM($F$7:$F$9)-((AFX$94*$B95+SUM($F$7:$F$9))/$F$10*$F$37)-($F$24*AFX$94/$D$6)-SUM($F$13:$F$23,$F$25:$F$30,$F$32:$F$33,$F$38))</f>
        <v>-292.36840480917328</v>
      </c>
      <c r="AFY95" s="318">
        <f>(AFY$94*$B95+SUM($F$7:$F$9)-((AFY$94*$B95+SUM($F$7:$F$9))/$F$10*$F$37)-($F$24*AFY$94/$D$6)-SUM($F$13:$F$23,$F$25:$F$30,$F$32:$F$33,$F$38))</f>
        <v>-292.36840480917328</v>
      </c>
      <c r="AFZ95" s="318">
        <f>(AFZ$94*$B95+SUM($F$7:$F$9)-((AFZ$94*$B95+SUM($F$7:$F$9))/$F$10*$F$37)-($F$24*AFZ$94/$D$6)-SUM($F$13:$F$23,$F$25:$F$30,$F$32:$F$33,$F$38))</f>
        <v>-292.36840480917328</v>
      </c>
      <c r="AGA95" s="318">
        <f>(AGA$94*$B95+SUM($F$7:$F$9)-((AGA$94*$B95+SUM($F$7:$F$9))/$F$10*$F$37)-($F$24*AGA$94/$D$6)-SUM($F$13:$F$23,$F$25:$F$30,$F$32:$F$33,$F$38))</f>
        <v>-292.36840480917328</v>
      </c>
      <c r="AGB95" s="318">
        <f>(AGB$94*$B95+SUM($F$7:$F$9)-((AGB$94*$B95+SUM($F$7:$F$9))/$F$10*$F$37)-($F$24*AGB$94/$D$6)-SUM($F$13:$F$23,$F$25:$F$30,$F$32:$F$33,$F$38))</f>
        <v>-292.36840480917328</v>
      </c>
      <c r="AGC95" s="318">
        <f>(AGC$94*$B95+SUM($F$7:$F$9)-((AGC$94*$B95+SUM($F$7:$F$9))/$F$10*$F$37)-($F$24*AGC$94/$D$6)-SUM($F$13:$F$23,$F$25:$F$30,$F$32:$F$33,$F$38))</f>
        <v>-292.36840480917328</v>
      </c>
      <c r="AGD95" s="318">
        <f>(AGD$94*$B95+SUM($F$7:$F$9)-((AGD$94*$B95+SUM($F$7:$F$9))/$F$10*$F$37)-($F$24*AGD$94/$D$6)-SUM($F$13:$F$23,$F$25:$F$30,$F$32:$F$33,$F$38))</f>
        <v>-292.36840480917328</v>
      </c>
      <c r="AGE95" s="318">
        <f>(AGE$94*$B95+SUM($F$7:$F$9)-((AGE$94*$B95+SUM($F$7:$F$9))/$F$10*$F$37)-($F$24*AGE$94/$D$6)-SUM($F$13:$F$23,$F$25:$F$30,$F$32:$F$33,$F$38))</f>
        <v>-292.36840480917328</v>
      </c>
      <c r="AGF95" s="318">
        <f>(AGF$94*$B95+SUM($F$7:$F$9)-((AGF$94*$B95+SUM($F$7:$F$9))/$F$10*$F$37)-($F$24*AGF$94/$D$6)-SUM($F$13:$F$23,$F$25:$F$30,$F$32:$F$33,$F$38))</f>
        <v>-292.36840480917328</v>
      </c>
      <c r="AGG95" s="318">
        <f>(AGG$94*$B95+SUM($F$7:$F$9)-((AGG$94*$B95+SUM($F$7:$F$9))/$F$10*$F$37)-($F$24*AGG$94/$D$6)-SUM($F$13:$F$23,$F$25:$F$30,$F$32:$F$33,$F$38))</f>
        <v>-292.36840480917328</v>
      </c>
      <c r="AGH95" s="318">
        <f>(AGH$94*$B95+SUM($F$7:$F$9)-((AGH$94*$B95+SUM($F$7:$F$9))/$F$10*$F$37)-($F$24*AGH$94/$D$6)-SUM($F$13:$F$23,$F$25:$F$30,$F$32:$F$33,$F$38))</f>
        <v>-292.36840480917328</v>
      </c>
      <c r="AGI95" s="318">
        <f>(AGI$94*$B95+SUM($F$7:$F$9)-((AGI$94*$B95+SUM($F$7:$F$9))/$F$10*$F$37)-($F$24*AGI$94/$D$6)-SUM($F$13:$F$23,$F$25:$F$30,$F$32:$F$33,$F$38))</f>
        <v>-292.36840480917328</v>
      </c>
      <c r="AGJ95" s="318">
        <f>(AGJ$94*$B95+SUM($F$7:$F$9)-((AGJ$94*$B95+SUM($F$7:$F$9))/$F$10*$F$37)-($F$24*AGJ$94/$D$6)-SUM($F$13:$F$23,$F$25:$F$30,$F$32:$F$33,$F$38))</f>
        <v>-292.36840480917328</v>
      </c>
      <c r="AGK95" s="318">
        <f>(AGK$94*$B95+SUM($F$7:$F$9)-((AGK$94*$B95+SUM($F$7:$F$9))/$F$10*$F$37)-($F$24*AGK$94/$D$6)-SUM($F$13:$F$23,$F$25:$F$30,$F$32:$F$33,$F$38))</f>
        <v>-292.36840480917328</v>
      </c>
      <c r="AGL95" s="318">
        <f>(AGL$94*$B95+SUM($F$7:$F$9)-((AGL$94*$B95+SUM($F$7:$F$9))/$F$10*$F$37)-($F$24*AGL$94/$D$6)-SUM($F$13:$F$23,$F$25:$F$30,$F$32:$F$33,$F$38))</f>
        <v>-292.36840480917328</v>
      </c>
      <c r="AGM95" s="318">
        <f>(AGM$94*$B95+SUM($F$7:$F$9)-((AGM$94*$B95+SUM($F$7:$F$9))/$F$10*$F$37)-($F$24*AGM$94/$D$6)-SUM($F$13:$F$23,$F$25:$F$30,$F$32:$F$33,$F$38))</f>
        <v>-292.36840480917328</v>
      </c>
      <c r="AGN95" s="318">
        <f>(AGN$94*$B95+SUM($F$7:$F$9)-((AGN$94*$B95+SUM($F$7:$F$9))/$F$10*$F$37)-($F$24*AGN$94/$D$6)-SUM($F$13:$F$23,$F$25:$F$30,$F$32:$F$33,$F$38))</f>
        <v>-292.36840480917328</v>
      </c>
      <c r="AGO95" s="318">
        <f>(AGO$94*$B95+SUM($F$7:$F$9)-((AGO$94*$B95+SUM($F$7:$F$9))/$F$10*$F$37)-($F$24*AGO$94/$D$6)-SUM($F$13:$F$23,$F$25:$F$30,$F$32:$F$33,$F$38))</f>
        <v>-292.36840480917328</v>
      </c>
      <c r="AGP95" s="318">
        <f>(AGP$94*$B95+SUM($F$7:$F$9)-((AGP$94*$B95+SUM($F$7:$F$9))/$F$10*$F$37)-($F$24*AGP$94/$D$6)-SUM($F$13:$F$23,$F$25:$F$30,$F$32:$F$33,$F$38))</f>
        <v>-292.36840480917328</v>
      </c>
      <c r="AGQ95" s="318">
        <f>(AGQ$94*$B95+SUM($F$7:$F$9)-((AGQ$94*$B95+SUM($F$7:$F$9))/$F$10*$F$37)-($F$24*AGQ$94/$D$6)-SUM($F$13:$F$23,$F$25:$F$30,$F$32:$F$33,$F$38))</f>
        <v>-292.36840480917328</v>
      </c>
      <c r="AGR95" s="318">
        <f>(AGR$94*$B95+SUM($F$7:$F$9)-((AGR$94*$B95+SUM($F$7:$F$9))/$F$10*$F$37)-($F$24*AGR$94/$D$6)-SUM($F$13:$F$23,$F$25:$F$30,$F$32:$F$33,$F$38))</f>
        <v>-292.36840480917328</v>
      </c>
      <c r="AGS95" s="318">
        <f>(AGS$94*$B95+SUM($F$7:$F$9)-((AGS$94*$B95+SUM($F$7:$F$9))/$F$10*$F$37)-($F$24*AGS$94/$D$6)-SUM($F$13:$F$23,$F$25:$F$30,$F$32:$F$33,$F$38))</f>
        <v>-292.36840480917328</v>
      </c>
      <c r="AGT95" s="318">
        <f>(AGT$94*$B95+SUM($F$7:$F$9)-((AGT$94*$B95+SUM($F$7:$F$9))/$F$10*$F$37)-($F$24*AGT$94/$D$6)-SUM($F$13:$F$23,$F$25:$F$30,$F$32:$F$33,$F$38))</f>
        <v>-292.36840480917328</v>
      </c>
      <c r="AGU95" s="318">
        <f>(AGU$94*$B95+SUM($F$7:$F$9)-((AGU$94*$B95+SUM($F$7:$F$9))/$F$10*$F$37)-($F$24*AGU$94/$D$6)-SUM($F$13:$F$23,$F$25:$F$30,$F$32:$F$33,$F$38))</f>
        <v>-292.36840480917328</v>
      </c>
      <c r="AGV95" s="318">
        <f>(AGV$94*$B95+SUM($F$7:$F$9)-((AGV$94*$B95+SUM($F$7:$F$9))/$F$10*$F$37)-($F$24*AGV$94/$D$6)-SUM($F$13:$F$23,$F$25:$F$30,$F$32:$F$33,$F$38))</f>
        <v>-292.36840480917328</v>
      </c>
      <c r="AGW95" s="318">
        <f>(AGW$94*$B95+SUM($F$7:$F$9)-((AGW$94*$B95+SUM($F$7:$F$9))/$F$10*$F$37)-($F$24*AGW$94/$D$6)-SUM($F$13:$F$23,$F$25:$F$30,$F$32:$F$33,$F$38))</f>
        <v>-292.36840480917328</v>
      </c>
      <c r="AGX95" s="318">
        <f>(AGX$94*$B95+SUM($F$7:$F$9)-((AGX$94*$B95+SUM($F$7:$F$9))/$F$10*$F$37)-($F$24*AGX$94/$D$6)-SUM($F$13:$F$23,$F$25:$F$30,$F$32:$F$33,$F$38))</f>
        <v>-292.36840480917328</v>
      </c>
      <c r="AGY95" s="318">
        <f>(AGY$94*$B95+SUM($F$7:$F$9)-((AGY$94*$B95+SUM($F$7:$F$9))/$F$10*$F$37)-($F$24*AGY$94/$D$6)-SUM($F$13:$F$23,$F$25:$F$30,$F$32:$F$33,$F$38))</f>
        <v>-292.36840480917328</v>
      </c>
      <c r="AGZ95" s="318">
        <f>(AGZ$94*$B95+SUM($F$7:$F$9)-((AGZ$94*$B95+SUM($F$7:$F$9))/$F$10*$F$37)-($F$24*AGZ$94/$D$6)-SUM($F$13:$F$23,$F$25:$F$30,$F$32:$F$33,$F$38))</f>
        <v>-292.36840480917328</v>
      </c>
      <c r="AHA95" s="318">
        <f>(AHA$94*$B95+SUM($F$7:$F$9)-((AHA$94*$B95+SUM($F$7:$F$9))/$F$10*$F$37)-($F$24*AHA$94/$D$6)-SUM($F$13:$F$23,$F$25:$F$30,$F$32:$F$33,$F$38))</f>
        <v>-292.36840480917328</v>
      </c>
      <c r="AHB95" s="318">
        <f>(AHB$94*$B95+SUM($F$7:$F$9)-((AHB$94*$B95+SUM($F$7:$F$9))/$F$10*$F$37)-($F$24*AHB$94/$D$6)-SUM($F$13:$F$23,$F$25:$F$30,$F$32:$F$33,$F$38))</f>
        <v>-292.36840480917328</v>
      </c>
      <c r="AHC95" s="318">
        <f>(AHC$94*$B95+SUM($F$7:$F$9)-((AHC$94*$B95+SUM($F$7:$F$9))/$F$10*$F$37)-($F$24*AHC$94/$D$6)-SUM($F$13:$F$23,$F$25:$F$30,$F$32:$F$33,$F$38))</f>
        <v>-292.36840480917328</v>
      </c>
      <c r="AHD95" s="318">
        <f>(AHD$94*$B95+SUM($F$7:$F$9)-((AHD$94*$B95+SUM($F$7:$F$9))/$F$10*$F$37)-($F$24*AHD$94/$D$6)-SUM($F$13:$F$23,$F$25:$F$30,$F$32:$F$33,$F$38))</f>
        <v>-292.36840480917328</v>
      </c>
      <c r="AHE95" s="318">
        <f>(AHE$94*$B95+SUM($F$7:$F$9)-((AHE$94*$B95+SUM($F$7:$F$9))/$F$10*$F$37)-($F$24*AHE$94/$D$6)-SUM($F$13:$F$23,$F$25:$F$30,$F$32:$F$33,$F$38))</f>
        <v>-292.36840480917328</v>
      </c>
      <c r="AHF95" s="318">
        <f>(AHF$94*$B95+SUM($F$7:$F$9)-((AHF$94*$B95+SUM($F$7:$F$9))/$F$10*$F$37)-($F$24*AHF$94/$D$6)-SUM($F$13:$F$23,$F$25:$F$30,$F$32:$F$33,$F$38))</f>
        <v>-292.36840480917328</v>
      </c>
      <c r="AHG95" s="318">
        <f>(AHG$94*$B95+SUM($F$7:$F$9)-((AHG$94*$B95+SUM($F$7:$F$9))/$F$10*$F$37)-($F$24*AHG$94/$D$6)-SUM($F$13:$F$23,$F$25:$F$30,$F$32:$F$33,$F$38))</f>
        <v>-292.36840480917328</v>
      </c>
      <c r="AHH95" s="318">
        <f>(AHH$94*$B95+SUM($F$7:$F$9)-((AHH$94*$B95+SUM($F$7:$F$9))/$F$10*$F$37)-($F$24*AHH$94/$D$6)-SUM($F$13:$F$23,$F$25:$F$30,$F$32:$F$33,$F$38))</f>
        <v>-292.36840480917328</v>
      </c>
      <c r="AHI95" s="318">
        <f>(AHI$94*$B95+SUM($F$7:$F$9)-((AHI$94*$B95+SUM($F$7:$F$9))/$F$10*$F$37)-($F$24*AHI$94/$D$6)-SUM($F$13:$F$23,$F$25:$F$30,$F$32:$F$33,$F$38))</f>
        <v>-292.36840480917328</v>
      </c>
      <c r="AHJ95" s="318">
        <f>(AHJ$94*$B95+SUM($F$7:$F$9)-((AHJ$94*$B95+SUM($F$7:$F$9))/$F$10*$F$37)-($F$24*AHJ$94/$D$6)-SUM($F$13:$F$23,$F$25:$F$30,$F$32:$F$33,$F$38))</f>
        <v>-292.36840480917328</v>
      </c>
      <c r="AHK95" s="318">
        <f>(AHK$94*$B95+SUM($F$7:$F$9)-((AHK$94*$B95+SUM($F$7:$F$9))/$F$10*$F$37)-($F$24*AHK$94/$D$6)-SUM($F$13:$F$23,$F$25:$F$30,$F$32:$F$33,$F$38))</f>
        <v>-292.36840480917328</v>
      </c>
      <c r="AHL95" s="318">
        <f>(AHL$94*$B95+SUM($F$7:$F$9)-((AHL$94*$B95+SUM($F$7:$F$9))/$F$10*$F$37)-($F$24*AHL$94/$D$6)-SUM($F$13:$F$23,$F$25:$F$30,$F$32:$F$33,$F$38))</f>
        <v>-292.36840480917328</v>
      </c>
      <c r="AHM95" s="318">
        <f>(AHM$94*$B95+SUM($F$7:$F$9)-((AHM$94*$B95+SUM($F$7:$F$9))/$F$10*$F$37)-($F$24*AHM$94/$D$6)-SUM($F$13:$F$23,$F$25:$F$30,$F$32:$F$33,$F$38))</f>
        <v>-292.36840480917328</v>
      </c>
      <c r="AHN95" s="318">
        <f>(AHN$94*$B95+SUM($F$7:$F$9)-((AHN$94*$B95+SUM($F$7:$F$9))/$F$10*$F$37)-($F$24*AHN$94/$D$6)-SUM($F$13:$F$23,$F$25:$F$30,$F$32:$F$33,$F$38))</f>
        <v>-292.36840480917328</v>
      </c>
      <c r="AHO95" s="318">
        <f>(AHO$94*$B95+SUM($F$7:$F$9)-((AHO$94*$B95+SUM($F$7:$F$9))/$F$10*$F$37)-($F$24*AHO$94/$D$6)-SUM($F$13:$F$23,$F$25:$F$30,$F$32:$F$33,$F$38))</f>
        <v>-292.36840480917328</v>
      </c>
      <c r="AHP95" s="318">
        <f>(AHP$94*$B95+SUM($F$7:$F$9)-((AHP$94*$B95+SUM($F$7:$F$9))/$F$10*$F$37)-($F$24*AHP$94/$D$6)-SUM($F$13:$F$23,$F$25:$F$30,$F$32:$F$33,$F$38))</f>
        <v>-292.36840480917328</v>
      </c>
      <c r="AHQ95" s="318">
        <f>(AHQ$94*$B95+SUM($F$7:$F$9)-((AHQ$94*$B95+SUM($F$7:$F$9))/$F$10*$F$37)-($F$24*AHQ$94/$D$6)-SUM($F$13:$F$23,$F$25:$F$30,$F$32:$F$33,$F$38))</f>
        <v>-292.36840480917328</v>
      </c>
      <c r="AHR95" s="318">
        <f>(AHR$94*$B95+SUM($F$7:$F$9)-((AHR$94*$B95+SUM($F$7:$F$9))/$F$10*$F$37)-($F$24*AHR$94/$D$6)-SUM($F$13:$F$23,$F$25:$F$30,$F$32:$F$33,$F$38))</f>
        <v>-292.36840480917328</v>
      </c>
      <c r="AHS95" s="318">
        <f>(AHS$94*$B95+SUM($F$7:$F$9)-((AHS$94*$B95+SUM($F$7:$F$9))/$F$10*$F$37)-($F$24*AHS$94/$D$6)-SUM($F$13:$F$23,$F$25:$F$30,$F$32:$F$33,$F$38))</f>
        <v>-292.36840480917328</v>
      </c>
      <c r="AHT95" s="318">
        <f>(AHT$94*$B95+SUM($F$7:$F$9)-((AHT$94*$B95+SUM($F$7:$F$9))/$F$10*$F$37)-($F$24*AHT$94/$D$6)-SUM($F$13:$F$23,$F$25:$F$30,$F$32:$F$33,$F$38))</f>
        <v>-292.36840480917328</v>
      </c>
      <c r="AHU95" s="318">
        <f>(AHU$94*$B95+SUM($F$7:$F$9)-((AHU$94*$B95+SUM($F$7:$F$9))/$F$10*$F$37)-($F$24*AHU$94/$D$6)-SUM($F$13:$F$23,$F$25:$F$30,$F$32:$F$33,$F$38))</f>
        <v>-292.36840480917328</v>
      </c>
      <c r="AHV95" s="318">
        <f>(AHV$94*$B95+SUM($F$7:$F$9)-((AHV$94*$B95+SUM($F$7:$F$9))/$F$10*$F$37)-($F$24*AHV$94/$D$6)-SUM($F$13:$F$23,$F$25:$F$30,$F$32:$F$33,$F$38))</f>
        <v>-292.36840480917328</v>
      </c>
      <c r="AHW95" s="318">
        <f>(AHW$94*$B95+SUM($F$7:$F$9)-((AHW$94*$B95+SUM($F$7:$F$9))/$F$10*$F$37)-($F$24*AHW$94/$D$6)-SUM($F$13:$F$23,$F$25:$F$30,$F$32:$F$33,$F$38))</f>
        <v>-292.36840480917328</v>
      </c>
      <c r="AHX95" s="318">
        <f>(AHX$94*$B95+SUM($F$7:$F$9)-((AHX$94*$B95+SUM($F$7:$F$9))/$F$10*$F$37)-($F$24*AHX$94/$D$6)-SUM($F$13:$F$23,$F$25:$F$30,$F$32:$F$33,$F$38))</f>
        <v>-292.36840480917328</v>
      </c>
      <c r="AHY95" s="318">
        <f>(AHY$94*$B95+SUM($F$7:$F$9)-((AHY$94*$B95+SUM($F$7:$F$9))/$F$10*$F$37)-($F$24*AHY$94/$D$6)-SUM($F$13:$F$23,$F$25:$F$30,$F$32:$F$33,$F$38))</f>
        <v>-292.36840480917328</v>
      </c>
      <c r="AHZ95" s="318">
        <f>(AHZ$94*$B95+SUM($F$7:$F$9)-((AHZ$94*$B95+SUM($F$7:$F$9))/$F$10*$F$37)-($F$24*AHZ$94/$D$6)-SUM($F$13:$F$23,$F$25:$F$30,$F$32:$F$33,$F$38))</f>
        <v>-292.36840480917328</v>
      </c>
      <c r="AIA95" s="318">
        <f>(AIA$94*$B95+SUM($F$7:$F$9)-((AIA$94*$B95+SUM($F$7:$F$9))/$F$10*$F$37)-($F$24*AIA$94/$D$6)-SUM($F$13:$F$23,$F$25:$F$30,$F$32:$F$33,$F$38))</f>
        <v>-292.36840480917328</v>
      </c>
      <c r="AIB95" s="318">
        <f>(AIB$94*$B95+SUM($F$7:$F$9)-((AIB$94*$B95+SUM($F$7:$F$9))/$F$10*$F$37)-($F$24*AIB$94/$D$6)-SUM($F$13:$F$23,$F$25:$F$30,$F$32:$F$33,$F$38))</f>
        <v>-292.36840480917328</v>
      </c>
      <c r="AIC95" s="318">
        <f>(AIC$94*$B95+SUM($F$7:$F$9)-((AIC$94*$B95+SUM($F$7:$F$9))/$F$10*$F$37)-($F$24*AIC$94/$D$6)-SUM($F$13:$F$23,$F$25:$F$30,$F$32:$F$33,$F$38))</f>
        <v>-292.36840480917328</v>
      </c>
      <c r="AID95" s="318">
        <f>(AID$94*$B95+SUM($F$7:$F$9)-((AID$94*$B95+SUM($F$7:$F$9))/$F$10*$F$37)-($F$24*AID$94/$D$6)-SUM($F$13:$F$23,$F$25:$F$30,$F$32:$F$33,$F$38))</f>
        <v>-292.36840480917328</v>
      </c>
      <c r="AIE95" s="318">
        <f>(AIE$94*$B95+SUM($F$7:$F$9)-((AIE$94*$B95+SUM($F$7:$F$9))/$F$10*$F$37)-($F$24*AIE$94/$D$6)-SUM($F$13:$F$23,$F$25:$F$30,$F$32:$F$33,$F$38))</f>
        <v>-292.36840480917328</v>
      </c>
      <c r="AIF95" s="318">
        <f>(AIF$94*$B95+SUM($F$7:$F$9)-((AIF$94*$B95+SUM($F$7:$F$9))/$F$10*$F$37)-($F$24*AIF$94/$D$6)-SUM($F$13:$F$23,$F$25:$F$30,$F$32:$F$33,$F$38))</f>
        <v>-292.36840480917328</v>
      </c>
      <c r="AIG95" s="318">
        <f>(AIG$94*$B95+SUM($F$7:$F$9)-((AIG$94*$B95+SUM($F$7:$F$9))/$F$10*$F$37)-($F$24*AIG$94/$D$6)-SUM($F$13:$F$23,$F$25:$F$30,$F$32:$F$33,$F$38))</f>
        <v>-292.36840480917328</v>
      </c>
      <c r="AIH95" s="318">
        <f>(AIH$94*$B95+SUM($F$7:$F$9)-((AIH$94*$B95+SUM($F$7:$F$9))/$F$10*$F$37)-($F$24*AIH$94/$D$6)-SUM($F$13:$F$23,$F$25:$F$30,$F$32:$F$33,$F$38))</f>
        <v>-292.36840480917328</v>
      </c>
      <c r="AII95" s="318">
        <f>(AII$94*$B95+SUM($F$7:$F$9)-((AII$94*$B95+SUM($F$7:$F$9))/$F$10*$F$37)-($F$24*AII$94/$D$6)-SUM($F$13:$F$23,$F$25:$F$30,$F$32:$F$33,$F$38))</f>
        <v>-292.36840480917328</v>
      </c>
      <c r="AIJ95" s="318">
        <f>(AIJ$94*$B95+SUM($F$7:$F$9)-((AIJ$94*$B95+SUM($F$7:$F$9))/$F$10*$F$37)-($F$24*AIJ$94/$D$6)-SUM($F$13:$F$23,$F$25:$F$30,$F$32:$F$33,$F$38))</f>
        <v>-292.36840480917328</v>
      </c>
      <c r="AIK95" s="318">
        <f>(AIK$94*$B95+SUM($F$7:$F$9)-((AIK$94*$B95+SUM($F$7:$F$9))/$F$10*$F$37)-($F$24*AIK$94/$D$6)-SUM($F$13:$F$23,$F$25:$F$30,$F$32:$F$33,$F$38))</f>
        <v>-292.36840480917328</v>
      </c>
      <c r="AIL95" s="318">
        <f>(AIL$94*$B95+SUM($F$7:$F$9)-((AIL$94*$B95+SUM($F$7:$F$9))/$F$10*$F$37)-($F$24*AIL$94/$D$6)-SUM($F$13:$F$23,$F$25:$F$30,$F$32:$F$33,$F$38))</f>
        <v>-292.36840480917328</v>
      </c>
      <c r="AIM95" s="318">
        <f>(AIM$94*$B95+SUM($F$7:$F$9)-((AIM$94*$B95+SUM($F$7:$F$9))/$F$10*$F$37)-($F$24*AIM$94/$D$6)-SUM($F$13:$F$23,$F$25:$F$30,$F$32:$F$33,$F$38))</f>
        <v>-292.36840480917328</v>
      </c>
      <c r="AIN95" s="318">
        <f>(AIN$94*$B95+SUM($F$7:$F$9)-((AIN$94*$B95+SUM($F$7:$F$9))/$F$10*$F$37)-($F$24*AIN$94/$D$6)-SUM($F$13:$F$23,$F$25:$F$30,$F$32:$F$33,$F$38))</f>
        <v>-292.36840480917328</v>
      </c>
      <c r="AIO95" s="318">
        <f>(AIO$94*$B95+SUM($F$7:$F$9)-((AIO$94*$B95+SUM($F$7:$F$9))/$F$10*$F$37)-($F$24*AIO$94/$D$6)-SUM($F$13:$F$23,$F$25:$F$30,$F$32:$F$33,$F$38))</f>
        <v>-292.36840480917328</v>
      </c>
      <c r="AIP95" s="318">
        <f>(AIP$94*$B95+SUM($F$7:$F$9)-((AIP$94*$B95+SUM($F$7:$F$9))/$F$10*$F$37)-($F$24*AIP$94/$D$6)-SUM($F$13:$F$23,$F$25:$F$30,$F$32:$F$33,$F$38))</f>
        <v>-292.36840480917328</v>
      </c>
      <c r="AIQ95" s="318">
        <f>(AIQ$94*$B95+SUM($F$7:$F$9)-((AIQ$94*$B95+SUM($F$7:$F$9))/$F$10*$F$37)-($F$24*AIQ$94/$D$6)-SUM($F$13:$F$23,$F$25:$F$30,$F$32:$F$33,$F$38))</f>
        <v>-292.36840480917328</v>
      </c>
      <c r="AIR95" s="318">
        <f>(AIR$94*$B95+SUM($F$7:$F$9)-((AIR$94*$B95+SUM($F$7:$F$9))/$F$10*$F$37)-($F$24*AIR$94/$D$6)-SUM($F$13:$F$23,$F$25:$F$30,$F$32:$F$33,$F$38))</f>
        <v>-292.36840480917328</v>
      </c>
      <c r="AIS95" s="318">
        <f>(AIS$94*$B95+SUM($F$7:$F$9)-((AIS$94*$B95+SUM($F$7:$F$9))/$F$10*$F$37)-($F$24*AIS$94/$D$6)-SUM($F$13:$F$23,$F$25:$F$30,$F$32:$F$33,$F$38))</f>
        <v>-292.36840480917328</v>
      </c>
      <c r="AIT95" s="318">
        <f>(AIT$94*$B95+SUM($F$7:$F$9)-((AIT$94*$B95+SUM($F$7:$F$9))/$F$10*$F$37)-($F$24*AIT$94/$D$6)-SUM($F$13:$F$23,$F$25:$F$30,$F$32:$F$33,$F$38))</f>
        <v>-292.36840480917328</v>
      </c>
      <c r="AIU95" s="318">
        <f>(AIU$94*$B95+SUM($F$7:$F$9)-((AIU$94*$B95+SUM($F$7:$F$9))/$F$10*$F$37)-($F$24*AIU$94/$D$6)-SUM($F$13:$F$23,$F$25:$F$30,$F$32:$F$33,$F$38))</f>
        <v>-292.36840480917328</v>
      </c>
      <c r="AIV95" s="318">
        <f>(AIV$94*$B95+SUM($F$7:$F$9)-((AIV$94*$B95+SUM($F$7:$F$9))/$F$10*$F$37)-($F$24*AIV$94/$D$6)-SUM($F$13:$F$23,$F$25:$F$30,$F$32:$F$33,$F$38))</f>
        <v>-292.36840480917328</v>
      </c>
      <c r="AIW95" s="318">
        <f>(AIW$94*$B95+SUM($F$7:$F$9)-((AIW$94*$B95+SUM($F$7:$F$9))/$F$10*$F$37)-($F$24*AIW$94/$D$6)-SUM($F$13:$F$23,$F$25:$F$30,$F$32:$F$33,$F$38))</f>
        <v>-292.36840480917328</v>
      </c>
      <c r="AIX95" s="318">
        <f>(AIX$94*$B95+SUM($F$7:$F$9)-((AIX$94*$B95+SUM($F$7:$F$9))/$F$10*$F$37)-($F$24*AIX$94/$D$6)-SUM($F$13:$F$23,$F$25:$F$30,$F$32:$F$33,$F$38))</f>
        <v>-292.36840480917328</v>
      </c>
      <c r="AIY95" s="318">
        <f>(AIY$94*$B95+SUM($F$7:$F$9)-((AIY$94*$B95+SUM($F$7:$F$9))/$F$10*$F$37)-($F$24*AIY$94/$D$6)-SUM($F$13:$F$23,$F$25:$F$30,$F$32:$F$33,$F$38))</f>
        <v>-292.36840480917328</v>
      </c>
      <c r="AIZ95" s="318">
        <f>(AIZ$94*$B95+SUM($F$7:$F$9)-((AIZ$94*$B95+SUM($F$7:$F$9))/$F$10*$F$37)-($F$24*AIZ$94/$D$6)-SUM($F$13:$F$23,$F$25:$F$30,$F$32:$F$33,$F$38))</f>
        <v>-292.36840480917328</v>
      </c>
      <c r="AJA95" s="318">
        <f>(AJA$94*$B95+SUM($F$7:$F$9)-((AJA$94*$B95+SUM($F$7:$F$9))/$F$10*$F$37)-($F$24*AJA$94/$D$6)-SUM($F$13:$F$23,$F$25:$F$30,$F$32:$F$33,$F$38))</f>
        <v>-292.36840480917328</v>
      </c>
      <c r="AJB95" s="318">
        <f>(AJB$94*$B95+SUM($F$7:$F$9)-((AJB$94*$B95+SUM($F$7:$F$9))/$F$10*$F$37)-($F$24*AJB$94/$D$6)-SUM($F$13:$F$23,$F$25:$F$30,$F$32:$F$33,$F$38))</f>
        <v>-292.36840480917328</v>
      </c>
      <c r="AJC95" s="318">
        <f>(AJC$94*$B95+SUM($F$7:$F$9)-((AJC$94*$B95+SUM($F$7:$F$9))/$F$10*$F$37)-($F$24*AJC$94/$D$6)-SUM($F$13:$F$23,$F$25:$F$30,$F$32:$F$33,$F$38))</f>
        <v>-292.36840480917328</v>
      </c>
      <c r="AJD95" s="318">
        <f>(AJD$94*$B95+SUM($F$7:$F$9)-((AJD$94*$B95+SUM($F$7:$F$9))/$F$10*$F$37)-($F$24*AJD$94/$D$6)-SUM($F$13:$F$23,$F$25:$F$30,$F$32:$F$33,$F$38))</f>
        <v>-292.36840480917328</v>
      </c>
      <c r="AJE95" s="318">
        <f>(AJE$94*$B95+SUM($F$7:$F$9)-((AJE$94*$B95+SUM($F$7:$F$9))/$F$10*$F$37)-($F$24*AJE$94/$D$6)-SUM($F$13:$F$23,$F$25:$F$30,$F$32:$F$33,$F$38))</f>
        <v>-292.36840480917328</v>
      </c>
      <c r="AJF95" s="318">
        <f>(AJF$94*$B95+SUM($F$7:$F$9)-((AJF$94*$B95+SUM($F$7:$F$9))/$F$10*$F$37)-($F$24*AJF$94/$D$6)-SUM($F$13:$F$23,$F$25:$F$30,$F$32:$F$33,$F$38))</f>
        <v>-292.36840480917328</v>
      </c>
      <c r="AJG95" s="318">
        <f>(AJG$94*$B95+SUM($F$7:$F$9)-((AJG$94*$B95+SUM($F$7:$F$9))/$F$10*$F$37)-($F$24*AJG$94/$D$6)-SUM($F$13:$F$23,$F$25:$F$30,$F$32:$F$33,$F$38))</f>
        <v>-292.36840480917328</v>
      </c>
      <c r="AJH95" s="318">
        <f>(AJH$94*$B95+SUM($F$7:$F$9)-((AJH$94*$B95+SUM($F$7:$F$9))/$F$10*$F$37)-($F$24*AJH$94/$D$6)-SUM($F$13:$F$23,$F$25:$F$30,$F$32:$F$33,$F$38))</f>
        <v>-292.36840480917328</v>
      </c>
      <c r="AJI95" s="318">
        <f>(AJI$94*$B95+SUM($F$7:$F$9)-((AJI$94*$B95+SUM($F$7:$F$9))/$F$10*$F$37)-($F$24*AJI$94/$D$6)-SUM($F$13:$F$23,$F$25:$F$30,$F$32:$F$33,$F$38))</f>
        <v>-292.36840480917328</v>
      </c>
      <c r="AJJ95" s="318">
        <f>(AJJ$94*$B95+SUM($F$7:$F$9)-((AJJ$94*$B95+SUM($F$7:$F$9))/$F$10*$F$37)-($F$24*AJJ$94/$D$6)-SUM($F$13:$F$23,$F$25:$F$30,$F$32:$F$33,$F$38))</f>
        <v>-292.36840480917328</v>
      </c>
      <c r="AJK95" s="318">
        <f>(AJK$94*$B95+SUM($F$7:$F$9)-((AJK$94*$B95+SUM($F$7:$F$9))/$F$10*$F$37)-($F$24*AJK$94/$D$6)-SUM($F$13:$F$23,$F$25:$F$30,$F$32:$F$33,$F$38))</f>
        <v>-292.36840480917328</v>
      </c>
      <c r="AJL95" s="318">
        <f>(AJL$94*$B95+SUM($F$7:$F$9)-((AJL$94*$B95+SUM($F$7:$F$9))/$F$10*$F$37)-($F$24*AJL$94/$D$6)-SUM($F$13:$F$23,$F$25:$F$30,$F$32:$F$33,$F$38))</f>
        <v>-292.36840480917328</v>
      </c>
      <c r="AJM95" s="318">
        <f>(AJM$94*$B95+SUM($F$7:$F$9)-((AJM$94*$B95+SUM($F$7:$F$9))/$F$10*$F$37)-($F$24*AJM$94/$D$6)-SUM($F$13:$F$23,$F$25:$F$30,$F$32:$F$33,$F$38))</f>
        <v>-292.36840480917328</v>
      </c>
      <c r="AJN95" s="318">
        <f>(AJN$94*$B95+SUM($F$7:$F$9)-((AJN$94*$B95+SUM($F$7:$F$9))/$F$10*$F$37)-($F$24*AJN$94/$D$6)-SUM($F$13:$F$23,$F$25:$F$30,$F$32:$F$33,$F$38))</f>
        <v>-292.36840480917328</v>
      </c>
      <c r="AJO95" s="318">
        <f>(AJO$94*$B95+SUM($F$7:$F$9)-((AJO$94*$B95+SUM($F$7:$F$9))/$F$10*$F$37)-($F$24*AJO$94/$D$6)-SUM($F$13:$F$23,$F$25:$F$30,$F$32:$F$33,$F$38))</f>
        <v>-292.36840480917328</v>
      </c>
      <c r="AJP95" s="318">
        <f>(AJP$94*$B95+SUM($F$7:$F$9)-((AJP$94*$B95+SUM($F$7:$F$9))/$F$10*$F$37)-($F$24*AJP$94/$D$6)-SUM($F$13:$F$23,$F$25:$F$30,$F$32:$F$33,$F$38))</f>
        <v>-292.36840480917328</v>
      </c>
      <c r="AJQ95" s="318">
        <f>(AJQ$94*$B95+SUM($F$7:$F$9)-((AJQ$94*$B95+SUM($F$7:$F$9))/$F$10*$F$37)-($F$24*AJQ$94/$D$6)-SUM($F$13:$F$23,$F$25:$F$30,$F$32:$F$33,$F$38))</f>
        <v>-292.36840480917328</v>
      </c>
      <c r="AJR95" s="318">
        <f>(AJR$94*$B95+SUM($F$7:$F$9)-((AJR$94*$B95+SUM($F$7:$F$9))/$F$10*$F$37)-($F$24*AJR$94/$D$6)-SUM($F$13:$F$23,$F$25:$F$30,$F$32:$F$33,$F$38))</f>
        <v>-292.36840480917328</v>
      </c>
      <c r="AJS95" s="318">
        <f>(AJS$94*$B95+SUM($F$7:$F$9)-((AJS$94*$B95+SUM($F$7:$F$9))/$F$10*$F$37)-($F$24*AJS$94/$D$6)-SUM($F$13:$F$23,$F$25:$F$30,$F$32:$F$33,$F$38))</f>
        <v>-292.36840480917328</v>
      </c>
      <c r="AJT95" s="318">
        <f>(AJT$94*$B95+SUM($F$7:$F$9)-((AJT$94*$B95+SUM($F$7:$F$9))/$F$10*$F$37)-($F$24*AJT$94/$D$6)-SUM($F$13:$F$23,$F$25:$F$30,$F$32:$F$33,$F$38))</f>
        <v>-292.36840480917328</v>
      </c>
      <c r="AJU95" s="318">
        <f>(AJU$94*$B95+SUM($F$7:$F$9)-((AJU$94*$B95+SUM($F$7:$F$9))/$F$10*$F$37)-($F$24*AJU$94/$D$6)-SUM($F$13:$F$23,$F$25:$F$30,$F$32:$F$33,$F$38))</f>
        <v>-292.36840480917328</v>
      </c>
      <c r="AJV95" s="318">
        <f>(AJV$94*$B95+SUM($F$7:$F$9)-((AJV$94*$B95+SUM($F$7:$F$9))/$F$10*$F$37)-($F$24*AJV$94/$D$6)-SUM($F$13:$F$23,$F$25:$F$30,$F$32:$F$33,$F$38))</f>
        <v>-292.36840480917328</v>
      </c>
      <c r="AJW95" s="318">
        <f>(AJW$94*$B95+SUM($F$7:$F$9)-((AJW$94*$B95+SUM($F$7:$F$9))/$F$10*$F$37)-($F$24*AJW$94/$D$6)-SUM($F$13:$F$23,$F$25:$F$30,$F$32:$F$33,$F$38))</f>
        <v>-292.36840480917328</v>
      </c>
      <c r="AJX95" s="318">
        <f>(AJX$94*$B95+SUM($F$7:$F$9)-((AJX$94*$B95+SUM($F$7:$F$9))/$F$10*$F$37)-($F$24*AJX$94/$D$6)-SUM($F$13:$F$23,$F$25:$F$30,$F$32:$F$33,$F$38))</f>
        <v>-292.36840480917328</v>
      </c>
      <c r="AJY95" s="318">
        <f>(AJY$94*$B95+SUM($F$7:$F$9)-((AJY$94*$B95+SUM($F$7:$F$9))/$F$10*$F$37)-($F$24*AJY$94/$D$6)-SUM($F$13:$F$23,$F$25:$F$30,$F$32:$F$33,$F$38))</f>
        <v>-292.36840480917328</v>
      </c>
      <c r="AJZ95" s="318">
        <f>(AJZ$94*$B95+SUM($F$7:$F$9)-((AJZ$94*$B95+SUM($F$7:$F$9))/$F$10*$F$37)-($F$24*AJZ$94/$D$6)-SUM($F$13:$F$23,$F$25:$F$30,$F$32:$F$33,$F$38))</f>
        <v>-292.36840480917328</v>
      </c>
      <c r="AKA95" s="318">
        <f>(AKA$94*$B95+SUM($F$7:$F$9)-((AKA$94*$B95+SUM($F$7:$F$9))/$F$10*$F$37)-($F$24*AKA$94/$D$6)-SUM($F$13:$F$23,$F$25:$F$30,$F$32:$F$33,$F$38))</f>
        <v>-292.36840480917328</v>
      </c>
      <c r="AKB95" s="318">
        <f>(AKB$94*$B95+SUM($F$7:$F$9)-((AKB$94*$B95+SUM($F$7:$F$9))/$F$10*$F$37)-($F$24*AKB$94/$D$6)-SUM($F$13:$F$23,$F$25:$F$30,$F$32:$F$33,$F$38))</f>
        <v>-292.36840480917328</v>
      </c>
      <c r="AKC95" s="318">
        <f>(AKC$94*$B95+SUM($F$7:$F$9)-((AKC$94*$B95+SUM($F$7:$F$9))/$F$10*$F$37)-($F$24*AKC$94/$D$6)-SUM($F$13:$F$23,$F$25:$F$30,$F$32:$F$33,$F$38))</f>
        <v>-292.36840480917328</v>
      </c>
      <c r="AKD95" s="318">
        <f>(AKD$94*$B95+SUM($F$7:$F$9)-((AKD$94*$B95+SUM($F$7:$F$9))/$F$10*$F$37)-($F$24*AKD$94/$D$6)-SUM($F$13:$F$23,$F$25:$F$30,$F$32:$F$33,$F$38))</f>
        <v>-292.36840480917328</v>
      </c>
      <c r="AKE95" s="318">
        <f>(AKE$94*$B95+SUM($F$7:$F$9)-((AKE$94*$B95+SUM($F$7:$F$9))/$F$10*$F$37)-($F$24*AKE$94/$D$6)-SUM($F$13:$F$23,$F$25:$F$30,$F$32:$F$33,$F$38))</f>
        <v>-292.36840480917328</v>
      </c>
      <c r="AKF95" s="318">
        <f>(AKF$94*$B95+SUM($F$7:$F$9)-((AKF$94*$B95+SUM($F$7:$F$9))/$F$10*$F$37)-($F$24*AKF$94/$D$6)-SUM($F$13:$F$23,$F$25:$F$30,$F$32:$F$33,$F$38))</f>
        <v>-292.36840480917328</v>
      </c>
      <c r="AKG95" s="318">
        <f>(AKG$94*$B95+SUM($F$7:$F$9)-((AKG$94*$B95+SUM($F$7:$F$9))/$F$10*$F$37)-($F$24*AKG$94/$D$6)-SUM($F$13:$F$23,$F$25:$F$30,$F$32:$F$33,$F$38))</f>
        <v>-292.36840480917328</v>
      </c>
      <c r="AKH95" s="318">
        <f>(AKH$94*$B95+SUM($F$7:$F$9)-((AKH$94*$B95+SUM($F$7:$F$9))/$F$10*$F$37)-($F$24*AKH$94/$D$6)-SUM($F$13:$F$23,$F$25:$F$30,$F$32:$F$33,$F$38))</f>
        <v>-292.36840480917328</v>
      </c>
      <c r="AKI95" s="318">
        <f>(AKI$94*$B95+SUM($F$7:$F$9)-((AKI$94*$B95+SUM($F$7:$F$9))/$F$10*$F$37)-($F$24*AKI$94/$D$6)-SUM($F$13:$F$23,$F$25:$F$30,$F$32:$F$33,$F$38))</f>
        <v>-292.36840480917328</v>
      </c>
      <c r="AKJ95" s="318">
        <f>(AKJ$94*$B95+SUM($F$7:$F$9)-((AKJ$94*$B95+SUM($F$7:$F$9))/$F$10*$F$37)-($F$24*AKJ$94/$D$6)-SUM($F$13:$F$23,$F$25:$F$30,$F$32:$F$33,$F$38))</f>
        <v>-292.36840480917328</v>
      </c>
      <c r="AKK95" s="318">
        <f>(AKK$94*$B95+SUM($F$7:$F$9)-((AKK$94*$B95+SUM($F$7:$F$9))/$F$10*$F$37)-($F$24*AKK$94/$D$6)-SUM($F$13:$F$23,$F$25:$F$30,$F$32:$F$33,$F$38))</f>
        <v>-292.36840480917328</v>
      </c>
      <c r="AKL95" s="318">
        <f>(AKL$94*$B95+SUM($F$7:$F$9)-((AKL$94*$B95+SUM($F$7:$F$9))/$F$10*$F$37)-($F$24*AKL$94/$D$6)-SUM($F$13:$F$23,$F$25:$F$30,$F$32:$F$33,$F$38))</f>
        <v>-292.36840480917328</v>
      </c>
      <c r="AKM95" s="318">
        <f>(AKM$94*$B95+SUM($F$7:$F$9)-((AKM$94*$B95+SUM($F$7:$F$9))/$F$10*$F$37)-($F$24*AKM$94/$D$6)-SUM($F$13:$F$23,$F$25:$F$30,$F$32:$F$33,$F$38))</f>
        <v>-292.36840480917328</v>
      </c>
      <c r="AKN95" s="318">
        <f>(AKN$94*$B95+SUM($F$7:$F$9)-((AKN$94*$B95+SUM($F$7:$F$9))/$F$10*$F$37)-($F$24*AKN$94/$D$6)-SUM($F$13:$F$23,$F$25:$F$30,$F$32:$F$33,$F$38))</f>
        <v>-292.36840480917328</v>
      </c>
      <c r="AKO95" s="318">
        <f>(AKO$94*$B95+SUM($F$7:$F$9)-((AKO$94*$B95+SUM($F$7:$F$9))/$F$10*$F$37)-($F$24*AKO$94/$D$6)-SUM($F$13:$F$23,$F$25:$F$30,$F$32:$F$33,$F$38))</f>
        <v>-292.36840480917328</v>
      </c>
      <c r="AKP95" s="318">
        <f>(AKP$94*$B95+SUM($F$7:$F$9)-((AKP$94*$B95+SUM($F$7:$F$9))/$F$10*$F$37)-($F$24*AKP$94/$D$6)-SUM($F$13:$F$23,$F$25:$F$30,$F$32:$F$33,$F$38))</f>
        <v>-292.36840480917328</v>
      </c>
      <c r="AKQ95" s="318">
        <f>(AKQ$94*$B95+SUM($F$7:$F$9)-((AKQ$94*$B95+SUM($F$7:$F$9))/$F$10*$F$37)-($F$24*AKQ$94/$D$6)-SUM($F$13:$F$23,$F$25:$F$30,$F$32:$F$33,$F$38))</f>
        <v>-292.36840480917328</v>
      </c>
      <c r="AKR95" s="318">
        <f>(AKR$94*$B95+SUM($F$7:$F$9)-((AKR$94*$B95+SUM($F$7:$F$9))/$F$10*$F$37)-($F$24*AKR$94/$D$6)-SUM($F$13:$F$23,$F$25:$F$30,$F$32:$F$33,$F$38))</f>
        <v>-292.36840480917328</v>
      </c>
      <c r="AKS95" s="318">
        <f>(AKS$94*$B95+SUM($F$7:$F$9)-((AKS$94*$B95+SUM($F$7:$F$9))/$F$10*$F$37)-($F$24*AKS$94/$D$6)-SUM($F$13:$F$23,$F$25:$F$30,$F$32:$F$33,$F$38))</f>
        <v>-292.36840480917328</v>
      </c>
      <c r="AKT95" s="318">
        <f>(AKT$94*$B95+SUM($F$7:$F$9)-((AKT$94*$B95+SUM($F$7:$F$9))/$F$10*$F$37)-($F$24*AKT$94/$D$6)-SUM($F$13:$F$23,$F$25:$F$30,$F$32:$F$33,$F$38))</f>
        <v>-292.36840480917328</v>
      </c>
      <c r="AKU95" s="318">
        <f>(AKU$94*$B95+SUM($F$7:$F$9)-((AKU$94*$B95+SUM($F$7:$F$9))/$F$10*$F$37)-($F$24*AKU$94/$D$6)-SUM($F$13:$F$23,$F$25:$F$30,$F$32:$F$33,$F$38))</f>
        <v>-292.36840480917328</v>
      </c>
      <c r="AKV95" s="318">
        <f>(AKV$94*$B95+SUM($F$7:$F$9)-((AKV$94*$B95+SUM($F$7:$F$9))/$F$10*$F$37)-($F$24*AKV$94/$D$6)-SUM($F$13:$F$23,$F$25:$F$30,$F$32:$F$33,$F$38))</f>
        <v>-292.36840480917328</v>
      </c>
      <c r="AKW95" s="318">
        <f>(AKW$94*$B95+SUM($F$7:$F$9)-((AKW$94*$B95+SUM($F$7:$F$9))/$F$10*$F$37)-($F$24*AKW$94/$D$6)-SUM($F$13:$F$23,$F$25:$F$30,$F$32:$F$33,$F$38))</f>
        <v>-292.36840480917328</v>
      </c>
      <c r="AKX95" s="318">
        <f>(AKX$94*$B95+SUM($F$7:$F$9)-((AKX$94*$B95+SUM($F$7:$F$9))/$F$10*$F$37)-($F$24*AKX$94/$D$6)-SUM($F$13:$F$23,$F$25:$F$30,$F$32:$F$33,$F$38))</f>
        <v>-292.36840480917328</v>
      </c>
      <c r="AKY95" s="318">
        <f>(AKY$94*$B95+SUM($F$7:$F$9)-((AKY$94*$B95+SUM($F$7:$F$9))/$F$10*$F$37)-($F$24*AKY$94/$D$6)-SUM($F$13:$F$23,$F$25:$F$30,$F$32:$F$33,$F$38))</f>
        <v>-292.36840480917328</v>
      </c>
      <c r="AKZ95" s="318">
        <f>(AKZ$94*$B95+SUM($F$7:$F$9)-((AKZ$94*$B95+SUM($F$7:$F$9))/$F$10*$F$37)-($F$24*AKZ$94/$D$6)-SUM($F$13:$F$23,$F$25:$F$30,$F$32:$F$33,$F$38))</f>
        <v>-292.36840480917328</v>
      </c>
      <c r="ALA95" s="318">
        <f>(ALA$94*$B95+SUM($F$7:$F$9)-((ALA$94*$B95+SUM($F$7:$F$9))/$F$10*$F$37)-($F$24*ALA$94/$D$6)-SUM($F$13:$F$23,$F$25:$F$30,$F$32:$F$33,$F$38))</f>
        <v>-292.36840480917328</v>
      </c>
      <c r="ALB95" s="318">
        <f>(ALB$94*$B95+SUM($F$7:$F$9)-((ALB$94*$B95+SUM($F$7:$F$9))/$F$10*$F$37)-($F$24*ALB$94/$D$6)-SUM($F$13:$F$23,$F$25:$F$30,$F$32:$F$33,$F$38))</f>
        <v>-292.36840480917328</v>
      </c>
      <c r="ALC95" s="318">
        <f>(ALC$94*$B95+SUM($F$7:$F$9)-((ALC$94*$B95+SUM($F$7:$F$9))/$F$10*$F$37)-($F$24*ALC$94/$D$6)-SUM($F$13:$F$23,$F$25:$F$30,$F$32:$F$33,$F$38))</f>
        <v>-292.36840480917328</v>
      </c>
      <c r="ALD95" s="318">
        <f>(ALD$94*$B95+SUM($F$7:$F$9)-((ALD$94*$B95+SUM($F$7:$F$9))/$F$10*$F$37)-($F$24*ALD$94/$D$6)-SUM($F$13:$F$23,$F$25:$F$30,$F$32:$F$33,$F$38))</f>
        <v>-292.36840480917328</v>
      </c>
      <c r="ALE95" s="318">
        <f>(ALE$94*$B95+SUM($F$7:$F$9)-((ALE$94*$B95+SUM($F$7:$F$9))/$F$10*$F$37)-($F$24*ALE$94/$D$6)-SUM($F$13:$F$23,$F$25:$F$30,$F$32:$F$33,$F$38))</f>
        <v>-292.36840480917328</v>
      </c>
      <c r="ALF95" s="318">
        <f>(ALF$94*$B95+SUM($F$7:$F$9)-((ALF$94*$B95+SUM($F$7:$F$9))/$F$10*$F$37)-($F$24*ALF$94/$D$6)-SUM($F$13:$F$23,$F$25:$F$30,$F$32:$F$33,$F$38))</f>
        <v>-292.36840480917328</v>
      </c>
      <c r="ALG95" s="318">
        <f>(ALG$94*$B95+SUM($F$7:$F$9)-((ALG$94*$B95+SUM($F$7:$F$9))/$F$10*$F$37)-($F$24*ALG$94/$D$6)-SUM($F$13:$F$23,$F$25:$F$30,$F$32:$F$33,$F$38))</f>
        <v>-292.36840480917328</v>
      </c>
      <c r="ALH95" s="318">
        <f>(ALH$94*$B95+SUM($F$7:$F$9)-((ALH$94*$B95+SUM($F$7:$F$9))/$F$10*$F$37)-($F$24*ALH$94/$D$6)-SUM($F$13:$F$23,$F$25:$F$30,$F$32:$F$33,$F$38))</f>
        <v>-292.36840480917328</v>
      </c>
      <c r="ALI95" s="318">
        <f>(ALI$94*$B95+SUM($F$7:$F$9)-((ALI$94*$B95+SUM($F$7:$F$9))/$F$10*$F$37)-($F$24*ALI$94/$D$6)-SUM($F$13:$F$23,$F$25:$F$30,$F$32:$F$33,$F$38))</f>
        <v>-292.36840480917328</v>
      </c>
      <c r="ALJ95" s="318">
        <f>(ALJ$94*$B95+SUM($F$7:$F$9)-((ALJ$94*$B95+SUM($F$7:$F$9))/$F$10*$F$37)-($F$24*ALJ$94/$D$6)-SUM($F$13:$F$23,$F$25:$F$30,$F$32:$F$33,$F$38))</f>
        <v>-292.36840480917328</v>
      </c>
      <c r="ALK95" s="318">
        <f>(ALK$94*$B95+SUM($F$7:$F$9)-((ALK$94*$B95+SUM($F$7:$F$9))/$F$10*$F$37)-($F$24*ALK$94/$D$6)-SUM($F$13:$F$23,$F$25:$F$30,$F$32:$F$33,$F$38))</f>
        <v>-292.36840480917328</v>
      </c>
      <c r="ALL95" s="318">
        <f>(ALL$94*$B95+SUM($F$7:$F$9)-((ALL$94*$B95+SUM($F$7:$F$9))/$F$10*$F$37)-($F$24*ALL$94/$D$6)-SUM($F$13:$F$23,$F$25:$F$30,$F$32:$F$33,$F$38))</f>
        <v>-292.36840480917328</v>
      </c>
      <c r="ALM95" s="318">
        <f>(ALM$94*$B95+SUM($F$7:$F$9)-((ALM$94*$B95+SUM($F$7:$F$9))/$F$10*$F$37)-($F$24*ALM$94/$D$6)-SUM($F$13:$F$23,$F$25:$F$30,$F$32:$F$33,$F$38))</f>
        <v>-292.36840480917328</v>
      </c>
      <c r="ALN95" s="318">
        <f>(ALN$94*$B95+SUM($F$7:$F$9)-((ALN$94*$B95+SUM($F$7:$F$9))/$F$10*$F$37)-($F$24*ALN$94/$D$6)-SUM($F$13:$F$23,$F$25:$F$30,$F$32:$F$33,$F$38))</f>
        <v>-292.36840480917328</v>
      </c>
      <c r="ALO95" s="318">
        <f>(ALO$94*$B95+SUM($F$7:$F$9)-((ALO$94*$B95+SUM($F$7:$F$9))/$F$10*$F$37)-($F$24*ALO$94/$D$6)-SUM($F$13:$F$23,$F$25:$F$30,$F$32:$F$33,$F$38))</f>
        <v>-292.36840480917328</v>
      </c>
      <c r="ALP95" s="318">
        <f>(ALP$94*$B95+SUM($F$7:$F$9)-((ALP$94*$B95+SUM($F$7:$F$9))/$F$10*$F$37)-($F$24*ALP$94/$D$6)-SUM($F$13:$F$23,$F$25:$F$30,$F$32:$F$33,$F$38))</f>
        <v>-292.36840480917328</v>
      </c>
      <c r="ALQ95" s="318">
        <f>(ALQ$94*$B95+SUM($F$7:$F$9)-((ALQ$94*$B95+SUM($F$7:$F$9))/$F$10*$F$37)-($F$24*ALQ$94/$D$6)-SUM($F$13:$F$23,$F$25:$F$30,$F$32:$F$33,$F$38))</f>
        <v>-292.36840480917328</v>
      </c>
      <c r="ALR95" s="318">
        <f>(ALR$94*$B95+SUM($F$7:$F$9)-((ALR$94*$B95+SUM($F$7:$F$9))/$F$10*$F$37)-($F$24*ALR$94/$D$6)-SUM($F$13:$F$23,$F$25:$F$30,$F$32:$F$33,$F$38))</f>
        <v>-292.36840480917328</v>
      </c>
      <c r="ALS95" s="318">
        <f>(ALS$94*$B95+SUM($F$7:$F$9)-((ALS$94*$B95+SUM($F$7:$F$9))/$F$10*$F$37)-($F$24*ALS$94/$D$6)-SUM($F$13:$F$23,$F$25:$F$30,$F$32:$F$33,$F$38))</f>
        <v>-292.36840480917328</v>
      </c>
      <c r="ALT95" s="318">
        <f>(ALT$94*$B95+SUM($F$7:$F$9)-((ALT$94*$B95+SUM($F$7:$F$9))/$F$10*$F$37)-($F$24*ALT$94/$D$6)-SUM($F$13:$F$23,$F$25:$F$30,$F$32:$F$33,$F$38))</f>
        <v>-292.36840480917328</v>
      </c>
      <c r="ALU95" s="318">
        <f>(ALU$94*$B95+SUM($F$7:$F$9)-((ALU$94*$B95+SUM($F$7:$F$9))/$F$10*$F$37)-($F$24*ALU$94/$D$6)-SUM($F$13:$F$23,$F$25:$F$30,$F$32:$F$33,$F$38))</f>
        <v>-292.36840480917328</v>
      </c>
      <c r="ALV95" s="318">
        <f>(ALV$94*$B95+SUM($F$7:$F$9)-((ALV$94*$B95+SUM($F$7:$F$9))/$F$10*$F$37)-($F$24*ALV$94/$D$6)-SUM($F$13:$F$23,$F$25:$F$30,$F$32:$F$33,$F$38))</f>
        <v>-292.36840480917328</v>
      </c>
      <c r="ALW95" s="318">
        <f>(ALW$94*$B95+SUM($F$7:$F$9)-((ALW$94*$B95+SUM($F$7:$F$9))/$F$10*$F$37)-($F$24*ALW$94/$D$6)-SUM($F$13:$F$23,$F$25:$F$30,$F$32:$F$33,$F$38))</f>
        <v>-292.36840480917328</v>
      </c>
      <c r="ALX95" s="318">
        <f>(ALX$94*$B95+SUM($F$7:$F$9)-((ALX$94*$B95+SUM($F$7:$F$9))/$F$10*$F$37)-($F$24*ALX$94/$D$6)-SUM($F$13:$F$23,$F$25:$F$30,$F$32:$F$33,$F$38))</f>
        <v>-292.36840480917328</v>
      </c>
      <c r="ALY95" s="318">
        <f>(ALY$94*$B95+SUM($F$7:$F$9)-((ALY$94*$B95+SUM($F$7:$F$9))/$F$10*$F$37)-($F$24*ALY$94/$D$6)-SUM($F$13:$F$23,$F$25:$F$30,$F$32:$F$33,$F$38))</f>
        <v>-292.36840480917328</v>
      </c>
      <c r="ALZ95" s="318">
        <f>(ALZ$94*$B95+SUM($F$7:$F$9)-((ALZ$94*$B95+SUM($F$7:$F$9))/$F$10*$F$37)-($F$24*ALZ$94/$D$6)-SUM($F$13:$F$23,$F$25:$F$30,$F$32:$F$33,$F$38))</f>
        <v>-292.36840480917328</v>
      </c>
      <c r="AMA95" s="318">
        <f>(AMA$94*$B95+SUM($F$7:$F$9)-((AMA$94*$B95+SUM($F$7:$F$9))/$F$10*$F$37)-($F$24*AMA$94/$D$6)-SUM($F$13:$F$23,$F$25:$F$30,$F$32:$F$33,$F$38))</f>
        <v>-292.36840480917328</v>
      </c>
      <c r="AMB95" s="318">
        <f>(AMB$94*$B95+SUM($F$7:$F$9)-((AMB$94*$B95+SUM($F$7:$F$9))/$F$10*$F$37)-($F$24*AMB$94/$D$6)-SUM($F$13:$F$23,$F$25:$F$30,$F$32:$F$33,$F$38))</f>
        <v>-292.36840480917328</v>
      </c>
      <c r="AMC95" s="318">
        <f>(AMC$94*$B95+SUM($F$7:$F$9)-((AMC$94*$B95+SUM($F$7:$F$9))/$F$10*$F$37)-($F$24*AMC$94/$D$6)-SUM($F$13:$F$23,$F$25:$F$30,$F$32:$F$33,$F$38))</f>
        <v>-292.36840480917328</v>
      </c>
      <c r="AMD95" s="318">
        <f>(AMD$94*$B95+SUM($F$7:$F$9)-((AMD$94*$B95+SUM($F$7:$F$9))/$F$10*$F$37)-($F$24*AMD$94/$D$6)-SUM($F$13:$F$23,$F$25:$F$30,$F$32:$F$33,$F$38))</f>
        <v>-292.36840480917328</v>
      </c>
      <c r="AME95" s="318">
        <f>(AME$94*$B95+SUM($F$7:$F$9)-((AME$94*$B95+SUM($F$7:$F$9))/$F$10*$F$37)-($F$24*AME$94/$D$6)-SUM($F$13:$F$23,$F$25:$F$30,$F$32:$F$33,$F$38))</f>
        <v>-292.36840480917328</v>
      </c>
      <c r="AMF95" s="318">
        <f>(AMF$94*$B95+SUM($F$7:$F$9)-((AMF$94*$B95+SUM($F$7:$F$9))/$F$10*$F$37)-($F$24*AMF$94/$D$6)-SUM($F$13:$F$23,$F$25:$F$30,$F$32:$F$33,$F$38))</f>
        <v>-292.36840480917328</v>
      </c>
      <c r="AMG95" s="318">
        <f>(AMG$94*$B95+SUM($F$7:$F$9)-((AMG$94*$B95+SUM($F$7:$F$9))/$F$10*$F$37)-($F$24*AMG$94/$D$6)-SUM($F$13:$F$23,$F$25:$F$30,$F$32:$F$33,$F$38))</f>
        <v>-292.36840480917328</v>
      </c>
      <c r="AMH95" s="318">
        <f>(AMH$94*$B95+SUM($F$7:$F$9)-((AMH$94*$B95+SUM($F$7:$F$9))/$F$10*$F$37)-($F$24*AMH$94/$D$6)-SUM($F$13:$F$23,$F$25:$F$30,$F$32:$F$33,$F$38))</f>
        <v>-292.36840480917328</v>
      </c>
      <c r="AMI95" s="318">
        <f>(AMI$94*$B95+SUM($F$7:$F$9)-((AMI$94*$B95+SUM($F$7:$F$9))/$F$10*$F$37)-($F$24*AMI$94/$D$6)-SUM($F$13:$F$23,$F$25:$F$30,$F$32:$F$33,$F$38))</f>
        <v>-292.36840480917328</v>
      </c>
      <c r="AMJ95" s="318">
        <f>(AMJ$94*$B95+SUM($F$7:$F$9)-((AMJ$94*$B95+SUM($F$7:$F$9))/$F$10*$F$37)-($F$24*AMJ$94/$D$6)-SUM($F$13:$F$23,$F$25:$F$30,$F$32:$F$33,$F$38))</f>
        <v>-292.36840480917328</v>
      </c>
      <c r="AMK95" s="318">
        <f>(AMK$94*$B95+SUM($F$7:$F$9)-((AMK$94*$B95+SUM($F$7:$F$9))/$F$10*$F$37)-($F$24*AMK$94/$D$6)-SUM($F$13:$F$23,$F$25:$F$30,$F$32:$F$33,$F$38))</f>
        <v>-292.36840480917328</v>
      </c>
      <c r="AML95" s="318">
        <f>(AML$94*$B95+SUM($F$7:$F$9)-((AML$94*$B95+SUM($F$7:$F$9))/$F$10*$F$37)-($F$24*AML$94/$D$6)-SUM($F$13:$F$23,$F$25:$F$30,$F$32:$F$33,$F$38))</f>
        <v>-292.36840480917328</v>
      </c>
      <c r="AMM95" s="318">
        <f>(AMM$94*$B95+SUM($F$7:$F$9)-((AMM$94*$B95+SUM($F$7:$F$9))/$F$10*$F$37)-($F$24*AMM$94/$D$6)-SUM($F$13:$F$23,$F$25:$F$30,$F$32:$F$33,$F$38))</f>
        <v>-292.36840480917328</v>
      </c>
      <c r="AMN95" s="318">
        <f>(AMN$94*$B95+SUM($F$7:$F$9)-((AMN$94*$B95+SUM($F$7:$F$9))/$F$10*$F$37)-($F$24*AMN$94/$D$6)-SUM($F$13:$F$23,$F$25:$F$30,$F$32:$F$33,$F$38))</f>
        <v>-292.36840480917328</v>
      </c>
      <c r="AMO95" s="318">
        <f>(AMO$94*$B95+SUM($F$7:$F$9)-((AMO$94*$B95+SUM($F$7:$F$9))/$F$10*$F$37)-($F$24*AMO$94/$D$6)-SUM($F$13:$F$23,$F$25:$F$30,$F$32:$F$33,$F$38))</f>
        <v>-292.36840480917328</v>
      </c>
      <c r="AMP95" s="318">
        <f>(AMP$94*$B95+SUM($F$7:$F$9)-((AMP$94*$B95+SUM($F$7:$F$9))/$F$10*$F$37)-($F$24*AMP$94/$D$6)-SUM($F$13:$F$23,$F$25:$F$30,$F$32:$F$33,$F$38))</f>
        <v>-292.36840480917328</v>
      </c>
      <c r="AMQ95" s="318">
        <f>(AMQ$94*$B95+SUM($F$7:$F$9)-((AMQ$94*$B95+SUM($F$7:$F$9))/$F$10*$F$37)-($F$24*AMQ$94/$D$6)-SUM($F$13:$F$23,$F$25:$F$30,$F$32:$F$33,$F$38))</f>
        <v>-292.36840480917328</v>
      </c>
      <c r="AMR95" s="318">
        <f>(AMR$94*$B95+SUM($F$7:$F$9)-((AMR$94*$B95+SUM($F$7:$F$9))/$F$10*$F$37)-($F$24*AMR$94/$D$6)-SUM($F$13:$F$23,$F$25:$F$30,$F$32:$F$33,$F$38))</f>
        <v>-292.36840480917328</v>
      </c>
      <c r="AMS95" s="318">
        <f>(AMS$94*$B95+SUM($F$7:$F$9)-((AMS$94*$B95+SUM($F$7:$F$9))/$F$10*$F$37)-($F$24*AMS$94/$D$6)-SUM($F$13:$F$23,$F$25:$F$30,$F$32:$F$33,$F$38))</f>
        <v>-292.36840480917328</v>
      </c>
      <c r="AMT95" s="318">
        <f>(AMT$94*$B95+SUM($F$7:$F$9)-((AMT$94*$B95+SUM($F$7:$F$9))/$F$10*$F$37)-($F$24*AMT$94/$D$6)-SUM($F$13:$F$23,$F$25:$F$30,$F$32:$F$33,$F$38))</f>
        <v>-292.36840480917328</v>
      </c>
      <c r="AMU95" s="318">
        <f>(AMU$94*$B95+SUM($F$7:$F$9)-((AMU$94*$B95+SUM($F$7:$F$9))/$F$10*$F$37)-($F$24*AMU$94/$D$6)-SUM($F$13:$F$23,$F$25:$F$30,$F$32:$F$33,$F$38))</f>
        <v>-292.36840480917328</v>
      </c>
      <c r="AMV95" s="318">
        <f>(AMV$94*$B95+SUM($F$7:$F$9)-((AMV$94*$B95+SUM($F$7:$F$9))/$F$10*$F$37)-($F$24*AMV$94/$D$6)-SUM($F$13:$F$23,$F$25:$F$30,$F$32:$F$33,$F$38))</f>
        <v>-292.36840480917328</v>
      </c>
      <c r="AMW95" s="318">
        <f>(AMW$94*$B95+SUM($F$7:$F$9)-((AMW$94*$B95+SUM($F$7:$F$9))/$F$10*$F$37)-($F$24*AMW$94/$D$6)-SUM($F$13:$F$23,$F$25:$F$30,$F$32:$F$33,$F$38))</f>
        <v>-292.36840480917328</v>
      </c>
      <c r="AMX95" s="318">
        <f>(AMX$94*$B95+SUM($F$7:$F$9)-((AMX$94*$B95+SUM($F$7:$F$9))/$F$10*$F$37)-($F$24*AMX$94/$D$6)-SUM($F$13:$F$23,$F$25:$F$30,$F$32:$F$33,$F$38))</f>
        <v>-292.36840480917328</v>
      </c>
      <c r="AMY95" s="318">
        <f>(AMY$94*$B95+SUM($F$7:$F$9)-((AMY$94*$B95+SUM($F$7:$F$9))/$F$10*$F$37)-($F$24*AMY$94/$D$6)-SUM($F$13:$F$23,$F$25:$F$30,$F$32:$F$33,$F$38))</f>
        <v>-292.36840480917328</v>
      </c>
      <c r="AMZ95" s="318">
        <f>(AMZ$94*$B95+SUM($F$7:$F$9)-((AMZ$94*$B95+SUM($F$7:$F$9))/$F$10*$F$37)-($F$24*AMZ$94/$D$6)-SUM($F$13:$F$23,$F$25:$F$30,$F$32:$F$33,$F$38))</f>
        <v>-292.36840480917328</v>
      </c>
      <c r="ANA95" s="318">
        <f>(ANA$94*$B95+SUM($F$7:$F$9)-((ANA$94*$B95+SUM($F$7:$F$9))/$F$10*$F$37)-($F$24*ANA$94/$D$6)-SUM($F$13:$F$23,$F$25:$F$30,$F$32:$F$33,$F$38))</f>
        <v>-292.36840480917328</v>
      </c>
      <c r="ANB95" s="318">
        <f>(ANB$94*$B95+SUM($F$7:$F$9)-((ANB$94*$B95+SUM($F$7:$F$9))/$F$10*$F$37)-($F$24*ANB$94/$D$6)-SUM($F$13:$F$23,$F$25:$F$30,$F$32:$F$33,$F$38))</f>
        <v>-292.36840480917328</v>
      </c>
      <c r="ANC95" s="318">
        <f>(ANC$94*$B95+SUM($F$7:$F$9)-((ANC$94*$B95+SUM($F$7:$F$9))/$F$10*$F$37)-($F$24*ANC$94/$D$6)-SUM($F$13:$F$23,$F$25:$F$30,$F$32:$F$33,$F$38))</f>
        <v>-292.36840480917328</v>
      </c>
      <c r="AND95" s="318">
        <f>(AND$94*$B95+SUM($F$7:$F$9)-((AND$94*$B95+SUM($F$7:$F$9))/$F$10*$F$37)-($F$24*AND$94/$D$6)-SUM($F$13:$F$23,$F$25:$F$30,$F$32:$F$33,$F$38))</f>
        <v>-292.36840480917328</v>
      </c>
      <c r="ANE95" s="318">
        <f>(ANE$94*$B95+SUM($F$7:$F$9)-((ANE$94*$B95+SUM($F$7:$F$9))/$F$10*$F$37)-($F$24*ANE$94/$D$6)-SUM($F$13:$F$23,$F$25:$F$30,$F$32:$F$33,$F$38))</f>
        <v>-292.36840480917328</v>
      </c>
      <c r="ANF95" s="318">
        <f>(ANF$94*$B95+SUM($F$7:$F$9)-((ANF$94*$B95+SUM($F$7:$F$9))/$F$10*$F$37)-($F$24*ANF$94/$D$6)-SUM($F$13:$F$23,$F$25:$F$30,$F$32:$F$33,$F$38))</f>
        <v>-292.36840480917328</v>
      </c>
      <c r="ANG95" s="318">
        <f>(ANG$94*$B95+SUM($F$7:$F$9)-((ANG$94*$B95+SUM($F$7:$F$9))/$F$10*$F$37)-($F$24*ANG$94/$D$6)-SUM($F$13:$F$23,$F$25:$F$30,$F$32:$F$33,$F$38))</f>
        <v>-292.36840480917328</v>
      </c>
      <c r="ANH95" s="318">
        <f>(ANH$94*$B95+SUM($F$7:$F$9)-((ANH$94*$B95+SUM($F$7:$F$9))/$F$10*$F$37)-($F$24*ANH$94/$D$6)-SUM($F$13:$F$23,$F$25:$F$30,$F$32:$F$33,$F$38))</f>
        <v>-292.36840480917328</v>
      </c>
      <c r="ANI95" s="318">
        <f>(ANI$94*$B95+SUM($F$7:$F$9)-((ANI$94*$B95+SUM($F$7:$F$9))/$F$10*$F$37)-($F$24*ANI$94/$D$6)-SUM($F$13:$F$23,$F$25:$F$30,$F$32:$F$33,$F$38))</f>
        <v>-292.36840480917328</v>
      </c>
      <c r="ANJ95" s="318">
        <f>(ANJ$94*$B95+SUM($F$7:$F$9)-((ANJ$94*$B95+SUM($F$7:$F$9))/$F$10*$F$37)-($F$24*ANJ$94/$D$6)-SUM($F$13:$F$23,$F$25:$F$30,$F$32:$F$33,$F$38))</f>
        <v>-292.36840480917328</v>
      </c>
      <c r="ANK95" s="318">
        <f>(ANK$94*$B95+SUM($F$7:$F$9)-((ANK$94*$B95+SUM($F$7:$F$9))/$F$10*$F$37)-($F$24*ANK$94/$D$6)-SUM($F$13:$F$23,$F$25:$F$30,$F$32:$F$33,$F$38))</f>
        <v>-292.36840480917328</v>
      </c>
      <c r="ANL95" s="318">
        <f>(ANL$94*$B95+SUM($F$7:$F$9)-((ANL$94*$B95+SUM($F$7:$F$9))/$F$10*$F$37)-($F$24*ANL$94/$D$6)-SUM($F$13:$F$23,$F$25:$F$30,$F$32:$F$33,$F$38))</f>
        <v>-292.36840480917328</v>
      </c>
      <c r="ANM95" s="318">
        <f>(ANM$94*$B95+SUM($F$7:$F$9)-((ANM$94*$B95+SUM($F$7:$F$9))/$F$10*$F$37)-($F$24*ANM$94/$D$6)-SUM($F$13:$F$23,$F$25:$F$30,$F$32:$F$33,$F$38))</f>
        <v>-292.36840480917328</v>
      </c>
      <c r="ANN95" s="318">
        <f>(ANN$94*$B95+SUM($F$7:$F$9)-((ANN$94*$B95+SUM($F$7:$F$9))/$F$10*$F$37)-($F$24*ANN$94/$D$6)-SUM($F$13:$F$23,$F$25:$F$30,$F$32:$F$33,$F$38))</f>
        <v>-292.36840480917328</v>
      </c>
      <c r="ANO95" s="318">
        <f>(ANO$94*$B95+SUM($F$7:$F$9)-((ANO$94*$B95+SUM($F$7:$F$9))/$F$10*$F$37)-($F$24*ANO$94/$D$6)-SUM($F$13:$F$23,$F$25:$F$30,$F$32:$F$33,$F$38))</f>
        <v>-292.36840480917328</v>
      </c>
      <c r="ANP95" s="318">
        <f>(ANP$94*$B95+SUM($F$7:$F$9)-((ANP$94*$B95+SUM($F$7:$F$9))/$F$10*$F$37)-($F$24*ANP$94/$D$6)-SUM($F$13:$F$23,$F$25:$F$30,$F$32:$F$33,$F$38))</f>
        <v>-292.36840480917328</v>
      </c>
      <c r="ANQ95" s="318">
        <f>(ANQ$94*$B95+SUM($F$7:$F$9)-((ANQ$94*$B95+SUM($F$7:$F$9))/$F$10*$F$37)-($F$24*ANQ$94/$D$6)-SUM($F$13:$F$23,$F$25:$F$30,$F$32:$F$33,$F$38))</f>
        <v>-292.36840480917328</v>
      </c>
      <c r="ANR95" s="318">
        <f>(ANR$94*$B95+SUM($F$7:$F$9)-((ANR$94*$B95+SUM($F$7:$F$9))/$F$10*$F$37)-($F$24*ANR$94/$D$6)-SUM($F$13:$F$23,$F$25:$F$30,$F$32:$F$33,$F$38))</f>
        <v>-292.36840480917328</v>
      </c>
      <c r="ANS95" s="318">
        <f>(ANS$94*$B95+SUM($F$7:$F$9)-((ANS$94*$B95+SUM($F$7:$F$9))/$F$10*$F$37)-($F$24*ANS$94/$D$6)-SUM($F$13:$F$23,$F$25:$F$30,$F$32:$F$33,$F$38))</f>
        <v>-292.36840480917328</v>
      </c>
      <c r="ANT95" s="318">
        <f>(ANT$94*$B95+SUM($F$7:$F$9)-((ANT$94*$B95+SUM($F$7:$F$9))/$F$10*$F$37)-($F$24*ANT$94/$D$6)-SUM($F$13:$F$23,$F$25:$F$30,$F$32:$F$33,$F$38))</f>
        <v>-292.36840480917328</v>
      </c>
      <c r="ANU95" s="318">
        <f>(ANU$94*$B95+SUM($F$7:$F$9)-((ANU$94*$B95+SUM($F$7:$F$9))/$F$10*$F$37)-($F$24*ANU$94/$D$6)-SUM($F$13:$F$23,$F$25:$F$30,$F$32:$F$33,$F$38))</f>
        <v>-292.36840480917328</v>
      </c>
      <c r="ANV95" s="318">
        <f>(ANV$94*$B95+SUM($F$7:$F$9)-((ANV$94*$B95+SUM($F$7:$F$9))/$F$10*$F$37)-($F$24*ANV$94/$D$6)-SUM($F$13:$F$23,$F$25:$F$30,$F$32:$F$33,$F$38))</f>
        <v>-292.36840480917328</v>
      </c>
      <c r="ANW95" s="318">
        <f>(ANW$94*$B95+SUM($F$7:$F$9)-((ANW$94*$B95+SUM($F$7:$F$9))/$F$10*$F$37)-($F$24*ANW$94/$D$6)-SUM($F$13:$F$23,$F$25:$F$30,$F$32:$F$33,$F$38))</f>
        <v>-292.36840480917328</v>
      </c>
      <c r="ANX95" s="318">
        <f>(ANX$94*$B95+SUM($F$7:$F$9)-((ANX$94*$B95+SUM($F$7:$F$9))/$F$10*$F$37)-($F$24*ANX$94/$D$6)-SUM($F$13:$F$23,$F$25:$F$30,$F$32:$F$33,$F$38))</f>
        <v>-292.36840480917328</v>
      </c>
      <c r="ANY95" s="318">
        <f>(ANY$94*$B95+SUM($F$7:$F$9)-((ANY$94*$B95+SUM($F$7:$F$9))/$F$10*$F$37)-($F$24*ANY$94/$D$6)-SUM($F$13:$F$23,$F$25:$F$30,$F$32:$F$33,$F$38))</f>
        <v>-292.36840480917328</v>
      </c>
      <c r="ANZ95" s="318">
        <f>(ANZ$94*$B95+SUM($F$7:$F$9)-((ANZ$94*$B95+SUM($F$7:$F$9))/$F$10*$F$37)-($F$24*ANZ$94/$D$6)-SUM($F$13:$F$23,$F$25:$F$30,$F$32:$F$33,$F$38))</f>
        <v>-292.36840480917328</v>
      </c>
      <c r="AOA95" s="318">
        <f>(AOA$94*$B95+SUM($F$7:$F$9)-((AOA$94*$B95+SUM($F$7:$F$9))/$F$10*$F$37)-($F$24*AOA$94/$D$6)-SUM($F$13:$F$23,$F$25:$F$30,$F$32:$F$33,$F$38))</f>
        <v>-292.36840480917328</v>
      </c>
      <c r="AOB95" s="318">
        <f>(AOB$94*$B95+SUM($F$7:$F$9)-((AOB$94*$B95+SUM($F$7:$F$9))/$F$10*$F$37)-($F$24*AOB$94/$D$6)-SUM($F$13:$F$23,$F$25:$F$30,$F$32:$F$33,$F$38))</f>
        <v>-292.36840480917328</v>
      </c>
      <c r="AOC95" s="318">
        <f>(AOC$94*$B95+SUM($F$7:$F$9)-((AOC$94*$B95+SUM($F$7:$F$9))/$F$10*$F$37)-($F$24*AOC$94/$D$6)-SUM($F$13:$F$23,$F$25:$F$30,$F$32:$F$33,$F$38))</f>
        <v>-292.36840480917328</v>
      </c>
      <c r="AOD95" s="318">
        <f>(AOD$94*$B95+SUM($F$7:$F$9)-((AOD$94*$B95+SUM($F$7:$F$9))/$F$10*$F$37)-($F$24*AOD$94/$D$6)-SUM($F$13:$F$23,$F$25:$F$30,$F$32:$F$33,$F$38))</f>
        <v>-292.36840480917328</v>
      </c>
      <c r="AOE95" s="318">
        <f>(AOE$94*$B95+SUM($F$7:$F$9)-((AOE$94*$B95+SUM($F$7:$F$9))/$F$10*$F$37)-($F$24*AOE$94/$D$6)-SUM($F$13:$F$23,$F$25:$F$30,$F$32:$F$33,$F$38))</f>
        <v>-292.36840480917328</v>
      </c>
      <c r="AOF95" s="318">
        <f>(AOF$94*$B95+SUM($F$7:$F$9)-((AOF$94*$B95+SUM($F$7:$F$9))/$F$10*$F$37)-($F$24*AOF$94/$D$6)-SUM($F$13:$F$23,$F$25:$F$30,$F$32:$F$33,$F$38))</f>
        <v>-292.36840480917328</v>
      </c>
      <c r="AOG95" s="318">
        <f>(AOG$94*$B95+SUM($F$7:$F$9)-((AOG$94*$B95+SUM($F$7:$F$9))/$F$10*$F$37)-($F$24*AOG$94/$D$6)-SUM($F$13:$F$23,$F$25:$F$30,$F$32:$F$33,$F$38))</f>
        <v>-292.36840480917328</v>
      </c>
      <c r="AOH95" s="318">
        <f>(AOH$94*$B95+SUM($F$7:$F$9)-((AOH$94*$B95+SUM($F$7:$F$9))/$F$10*$F$37)-($F$24*AOH$94/$D$6)-SUM($F$13:$F$23,$F$25:$F$30,$F$32:$F$33,$F$38))</f>
        <v>-292.36840480917328</v>
      </c>
      <c r="AOI95" s="318">
        <f>(AOI$94*$B95+SUM($F$7:$F$9)-((AOI$94*$B95+SUM($F$7:$F$9))/$F$10*$F$37)-($F$24*AOI$94/$D$6)-SUM($F$13:$F$23,$F$25:$F$30,$F$32:$F$33,$F$38))</f>
        <v>-292.36840480917328</v>
      </c>
      <c r="AOJ95" s="318">
        <f>(AOJ$94*$B95+SUM($F$7:$F$9)-((AOJ$94*$B95+SUM($F$7:$F$9))/$F$10*$F$37)-($F$24*AOJ$94/$D$6)-SUM($F$13:$F$23,$F$25:$F$30,$F$32:$F$33,$F$38))</f>
        <v>-292.36840480917328</v>
      </c>
      <c r="AOK95" s="318">
        <f>(AOK$94*$B95+SUM($F$7:$F$9)-((AOK$94*$B95+SUM($F$7:$F$9))/$F$10*$F$37)-($F$24*AOK$94/$D$6)-SUM($F$13:$F$23,$F$25:$F$30,$F$32:$F$33,$F$38))</f>
        <v>-292.36840480917328</v>
      </c>
      <c r="AOL95" s="318">
        <f>(AOL$94*$B95+SUM($F$7:$F$9)-((AOL$94*$B95+SUM($F$7:$F$9))/$F$10*$F$37)-($F$24*AOL$94/$D$6)-SUM($F$13:$F$23,$F$25:$F$30,$F$32:$F$33,$F$38))</f>
        <v>-292.36840480917328</v>
      </c>
      <c r="AOM95" s="318">
        <f>(AOM$94*$B95+SUM($F$7:$F$9)-((AOM$94*$B95+SUM($F$7:$F$9))/$F$10*$F$37)-($F$24*AOM$94/$D$6)-SUM($F$13:$F$23,$F$25:$F$30,$F$32:$F$33,$F$38))</f>
        <v>-292.36840480917328</v>
      </c>
      <c r="AON95" s="318">
        <f>(AON$94*$B95+SUM($F$7:$F$9)-((AON$94*$B95+SUM($F$7:$F$9))/$F$10*$F$37)-($F$24*AON$94/$D$6)-SUM($F$13:$F$23,$F$25:$F$30,$F$32:$F$33,$F$38))</f>
        <v>-292.36840480917328</v>
      </c>
      <c r="AOO95" s="318">
        <f>(AOO$94*$B95+SUM($F$7:$F$9)-((AOO$94*$B95+SUM($F$7:$F$9))/$F$10*$F$37)-($F$24*AOO$94/$D$6)-SUM($F$13:$F$23,$F$25:$F$30,$F$32:$F$33,$F$38))</f>
        <v>-292.36840480917328</v>
      </c>
      <c r="AOP95" s="318">
        <f>(AOP$94*$B95+SUM($F$7:$F$9)-((AOP$94*$B95+SUM($F$7:$F$9))/$F$10*$F$37)-($F$24*AOP$94/$D$6)-SUM($F$13:$F$23,$F$25:$F$30,$F$32:$F$33,$F$38))</f>
        <v>-292.36840480917328</v>
      </c>
      <c r="AOQ95" s="318">
        <f>(AOQ$94*$B95+SUM($F$7:$F$9)-((AOQ$94*$B95+SUM($F$7:$F$9))/$F$10*$F$37)-($F$24*AOQ$94/$D$6)-SUM($F$13:$F$23,$F$25:$F$30,$F$32:$F$33,$F$38))</f>
        <v>-292.36840480917328</v>
      </c>
      <c r="AOR95" s="318">
        <f>(AOR$94*$B95+SUM($F$7:$F$9)-((AOR$94*$B95+SUM($F$7:$F$9))/$F$10*$F$37)-($F$24*AOR$94/$D$6)-SUM($F$13:$F$23,$F$25:$F$30,$F$32:$F$33,$F$38))</f>
        <v>-292.36840480917328</v>
      </c>
      <c r="AOS95" s="318">
        <f>(AOS$94*$B95+SUM($F$7:$F$9)-((AOS$94*$B95+SUM($F$7:$F$9))/$F$10*$F$37)-($F$24*AOS$94/$D$6)-SUM($F$13:$F$23,$F$25:$F$30,$F$32:$F$33,$F$38))</f>
        <v>-292.36840480917328</v>
      </c>
      <c r="AOT95" s="318">
        <f>(AOT$94*$B95+SUM($F$7:$F$9)-((AOT$94*$B95+SUM($F$7:$F$9))/$F$10*$F$37)-($F$24*AOT$94/$D$6)-SUM($F$13:$F$23,$F$25:$F$30,$F$32:$F$33,$F$38))</f>
        <v>-292.36840480917328</v>
      </c>
      <c r="AOU95" s="318">
        <f>(AOU$94*$B95+SUM($F$7:$F$9)-((AOU$94*$B95+SUM($F$7:$F$9))/$F$10*$F$37)-($F$24*AOU$94/$D$6)-SUM($F$13:$F$23,$F$25:$F$30,$F$32:$F$33,$F$38))</f>
        <v>-292.36840480917328</v>
      </c>
      <c r="AOV95" s="318">
        <f>(AOV$94*$B95+SUM($F$7:$F$9)-((AOV$94*$B95+SUM($F$7:$F$9))/$F$10*$F$37)-($F$24*AOV$94/$D$6)-SUM($F$13:$F$23,$F$25:$F$30,$F$32:$F$33,$F$38))</f>
        <v>-292.36840480917328</v>
      </c>
      <c r="AOW95" s="318">
        <f>(AOW$94*$B95+SUM($F$7:$F$9)-((AOW$94*$B95+SUM($F$7:$F$9))/$F$10*$F$37)-($F$24*AOW$94/$D$6)-SUM($F$13:$F$23,$F$25:$F$30,$F$32:$F$33,$F$38))</f>
        <v>-292.36840480917328</v>
      </c>
      <c r="AOX95" s="318">
        <f>(AOX$94*$B95+SUM($F$7:$F$9)-((AOX$94*$B95+SUM($F$7:$F$9))/$F$10*$F$37)-($F$24*AOX$94/$D$6)-SUM($F$13:$F$23,$F$25:$F$30,$F$32:$F$33,$F$38))</f>
        <v>-292.36840480917328</v>
      </c>
      <c r="AOY95" s="318">
        <f>(AOY$94*$B95+SUM($F$7:$F$9)-((AOY$94*$B95+SUM($F$7:$F$9))/$F$10*$F$37)-($F$24*AOY$94/$D$6)-SUM($F$13:$F$23,$F$25:$F$30,$F$32:$F$33,$F$38))</f>
        <v>-292.36840480917328</v>
      </c>
      <c r="AOZ95" s="318">
        <f>(AOZ$94*$B95+SUM($F$7:$F$9)-((AOZ$94*$B95+SUM($F$7:$F$9))/$F$10*$F$37)-($F$24*AOZ$94/$D$6)-SUM($F$13:$F$23,$F$25:$F$30,$F$32:$F$33,$F$38))</f>
        <v>-292.36840480917328</v>
      </c>
      <c r="APA95" s="318">
        <f>(APA$94*$B95+SUM($F$7:$F$9)-((APA$94*$B95+SUM($F$7:$F$9))/$F$10*$F$37)-($F$24*APA$94/$D$6)-SUM($F$13:$F$23,$F$25:$F$30,$F$32:$F$33,$F$38))</f>
        <v>-292.36840480917328</v>
      </c>
      <c r="APB95" s="318">
        <f>(APB$94*$B95+SUM($F$7:$F$9)-((APB$94*$B95+SUM($F$7:$F$9))/$F$10*$F$37)-($F$24*APB$94/$D$6)-SUM($F$13:$F$23,$F$25:$F$30,$F$32:$F$33,$F$38))</f>
        <v>-292.36840480917328</v>
      </c>
      <c r="APC95" s="318">
        <f>(APC$94*$B95+SUM($F$7:$F$9)-((APC$94*$B95+SUM($F$7:$F$9))/$F$10*$F$37)-($F$24*APC$94/$D$6)-SUM($F$13:$F$23,$F$25:$F$30,$F$32:$F$33,$F$38))</f>
        <v>-292.36840480917328</v>
      </c>
      <c r="APD95" s="318">
        <f>(APD$94*$B95+SUM($F$7:$F$9)-((APD$94*$B95+SUM($F$7:$F$9))/$F$10*$F$37)-($F$24*APD$94/$D$6)-SUM($F$13:$F$23,$F$25:$F$30,$F$32:$F$33,$F$38))</f>
        <v>-292.36840480917328</v>
      </c>
      <c r="APE95" s="318">
        <f>(APE$94*$B95+SUM($F$7:$F$9)-((APE$94*$B95+SUM($F$7:$F$9))/$F$10*$F$37)-($F$24*APE$94/$D$6)-SUM($F$13:$F$23,$F$25:$F$30,$F$32:$F$33,$F$38))</f>
        <v>-292.36840480917328</v>
      </c>
      <c r="APF95" s="318">
        <f>(APF$94*$B95+SUM($F$7:$F$9)-((APF$94*$B95+SUM($F$7:$F$9))/$F$10*$F$37)-($F$24*APF$94/$D$6)-SUM($F$13:$F$23,$F$25:$F$30,$F$32:$F$33,$F$38))</f>
        <v>-292.36840480917328</v>
      </c>
      <c r="APG95" s="318">
        <f>(APG$94*$B95+SUM($F$7:$F$9)-((APG$94*$B95+SUM($F$7:$F$9))/$F$10*$F$37)-($F$24*APG$94/$D$6)-SUM($F$13:$F$23,$F$25:$F$30,$F$32:$F$33,$F$38))</f>
        <v>-292.36840480917328</v>
      </c>
      <c r="APH95" s="318">
        <f>(APH$94*$B95+SUM($F$7:$F$9)-((APH$94*$B95+SUM($F$7:$F$9))/$F$10*$F$37)-($F$24*APH$94/$D$6)-SUM($F$13:$F$23,$F$25:$F$30,$F$32:$F$33,$F$38))</f>
        <v>-292.36840480917328</v>
      </c>
      <c r="API95" s="318">
        <f>(API$94*$B95+SUM($F$7:$F$9)-((API$94*$B95+SUM($F$7:$F$9))/$F$10*$F$37)-($F$24*API$94/$D$6)-SUM($F$13:$F$23,$F$25:$F$30,$F$32:$F$33,$F$38))</f>
        <v>-292.36840480917328</v>
      </c>
      <c r="APJ95" s="318">
        <f>(APJ$94*$B95+SUM($F$7:$F$9)-((APJ$94*$B95+SUM($F$7:$F$9))/$F$10*$F$37)-($F$24*APJ$94/$D$6)-SUM($F$13:$F$23,$F$25:$F$30,$F$32:$F$33,$F$38))</f>
        <v>-292.36840480917328</v>
      </c>
      <c r="APK95" s="318">
        <f>(APK$94*$B95+SUM($F$7:$F$9)-((APK$94*$B95+SUM($F$7:$F$9))/$F$10*$F$37)-($F$24*APK$94/$D$6)-SUM($F$13:$F$23,$F$25:$F$30,$F$32:$F$33,$F$38))</f>
        <v>-292.36840480917328</v>
      </c>
      <c r="APL95" s="318">
        <f>(APL$94*$B95+SUM($F$7:$F$9)-((APL$94*$B95+SUM($F$7:$F$9))/$F$10*$F$37)-($F$24*APL$94/$D$6)-SUM($F$13:$F$23,$F$25:$F$30,$F$32:$F$33,$F$38))</f>
        <v>-292.36840480917328</v>
      </c>
      <c r="APM95" s="318">
        <f>(APM$94*$B95+SUM($F$7:$F$9)-((APM$94*$B95+SUM($F$7:$F$9))/$F$10*$F$37)-($F$24*APM$94/$D$6)-SUM($F$13:$F$23,$F$25:$F$30,$F$32:$F$33,$F$38))</f>
        <v>-292.36840480917328</v>
      </c>
      <c r="APN95" s="318">
        <f>(APN$94*$B95+SUM($F$7:$F$9)-((APN$94*$B95+SUM($F$7:$F$9))/$F$10*$F$37)-($F$24*APN$94/$D$6)-SUM($F$13:$F$23,$F$25:$F$30,$F$32:$F$33,$F$38))</f>
        <v>-292.36840480917328</v>
      </c>
      <c r="APO95" s="318">
        <f>(APO$94*$B95+SUM($F$7:$F$9)-((APO$94*$B95+SUM($F$7:$F$9))/$F$10*$F$37)-($F$24*APO$94/$D$6)-SUM($F$13:$F$23,$F$25:$F$30,$F$32:$F$33,$F$38))</f>
        <v>-292.36840480917328</v>
      </c>
      <c r="APP95" s="318">
        <f>(APP$94*$B95+SUM($F$7:$F$9)-((APP$94*$B95+SUM($F$7:$F$9))/$F$10*$F$37)-($F$24*APP$94/$D$6)-SUM($F$13:$F$23,$F$25:$F$30,$F$32:$F$33,$F$38))</f>
        <v>-292.36840480917328</v>
      </c>
      <c r="APQ95" s="318">
        <f>(APQ$94*$B95+SUM($F$7:$F$9)-((APQ$94*$B95+SUM($F$7:$F$9))/$F$10*$F$37)-($F$24*APQ$94/$D$6)-SUM($F$13:$F$23,$F$25:$F$30,$F$32:$F$33,$F$38))</f>
        <v>-292.36840480917328</v>
      </c>
      <c r="APR95" s="318">
        <f>(APR$94*$B95+SUM($F$7:$F$9)-((APR$94*$B95+SUM($F$7:$F$9))/$F$10*$F$37)-($F$24*APR$94/$D$6)-SUM($F$13:$F$23,$F$25:$F$30,$F$32:$F$33,$F$38))</f>
        <v>-292.36840480917328</v>
      </c>
      <c r="APS95" s="318">
        <f>(APS$94*$B95+SUM($F$7:$F$9)-((APS$94*$B95+SUM($F$7:$F$9))/$F$10*$F$37)-($F$24*APS$94/$D$6)-SUM($F$13:$F$23,$F$25:$F$30,$F$32:$F$33,$F$38))</f>
        <v>-292.36840480917328</v>
      </c>
      <c r="APT95" s="318">
        <f>(APT$94*$B95+SUM($F$7:$F$9)-((APT$94*$B95+SUM($F$7:$F$9))/$F$10*$F$37)-($F$24*APT$94/$D$6)-SUM($F$13:$F$23,$F$25:$F$30,$F$32:$F$33,$F$38))</f>
        <v>-292.36840480917328</v>
      </c>
      <c r="APU95" s="318">
        <f>(APU$94*$B95+SUM($F$7:$F$9)-((APU$94*$B95+SUM($F$7:$F$9))/$F$10*$F$37)-($F$24*APU$94/$D$6)-SUM($F$13:$F$23,$F$25:$F$30,$F$32:$F$33,$F$38))</f>
        <v>-292.36840480917328</v>
      </c>
      <c r="APV95" s="318">
        <f>(APV$94*$B95+SUM($F$7:$F$9)-((APV$94*$B95+SUM($F$7:$F$9))/$F$10*$F$37)-($F$24*APV$94/$D$6)-SUM($F$13:$F$23,$F$25:$F$30,$F$32:$F$33,$F$38))</f>
        <v>-292.36840480917328</v>
      </c>
      <c r="APW95" s="318">
        <f>(APW$94*$B95+SUM($F$7:$F$9)-((APW$94*$B95+SUM($F$7:$F$9))/$F$10*$F$37)-($F$24*APW$94/$D$6)-SUM($F$13:$F$23,$F$25:$F$30,$F$32:$F$33,$F$38))</f>
        <v>-292.36840480917328</v>
      </c>
      <c r="APX95" s="318">
        <f>(APX$94*$B95+SUM($F$7:$F$9)-((APX$94*$B95+SUM($F$7:$F$9))/$F$10*$F$37)-($F$24*APX$94/$D$6)-SUM($F$13:$F$23,$F$25:$F$30,$F$32:$F$33,$F$38))</f>
        <v>-292.36840480917328</v>
      </c>
      <c r="APY95" s="318">
        <f>(APY$94*$B95+SUM($F$7:$F$9)-((APY$94*$B95+SUM($F$7:$F$9))/$F$10*$F$37)-($F$24*APY$94/$D$6)-SUM($F$13:$F$23,$F$25:$F$30,$F$32:$F$33,$F$38))</f>
        <v>-292.36840480917328</v>
      </c>
      <c r="APZ95" s="318">
        <f>(APZ$94*$B95+SUM($F$7:$F$9)-((APZ$94*$B95+SUM($F$7:$F$9))/$F$10*$F$37)-($F$24*APZ$94/$D$6)-SUM($F$13:$F$23,$F$25:$F$30,$F$32:$F$33,$F$38))</f>
        <v>-292.36840480917328</v>
      </c>
      <c r="AQA95" s="318">
        <f>(AQA$94*$B95+SUM($F$7:$F$9)-((AQA$94*$B95+SUM($F$7:$F$9))/$F$10*$F$37)-($F$24*AQA$94/$D$6)-SUM($F$13:$F$23,$F$25:$F$30,$F$32:$F$33,$F$38))</f>
        <v>-292.36840480917328</v>
      </c>
      <c r="AQB95" s="318">
        <f>(AQB$94*$B95+SUM($F$7:$F$9)-((AQB$94*$B95+SUM($F$7:$F$9))/$F$10*$F$37)-($F$24*AQB$94/$D$6)-SUM($F$13:$F$23,$F$25:$F$30,$F$32:$F$33,$F$38))</f>
        <v>-292.36840480917328</v>
      </c>
      <c r="AQC95" s="318">
        <f>(AQC$94*$B95+SUM($F$7:$F$9)-((AQC$94*$B95+SUM($F$7:$F$9))/$F$10*$F$37)-($F$24*AQC$94/$D$6)-SUM($F$13:$F$23,$F$25:$F$30,$F$32:$F$33,$F$38))</f>
        <v>-292.36840480917328</v>
      </c>
      <c r="AQD95" s="318">
        <f>(AQD$94*$B95+SUM($F$7:$F$9)-((AQD$94*$B95+SUM($F$7:$F$9))/$F$10*$F$37)-($F$24*AQD$94/$D$6)-SUM($F$13:$F$23,$F$25:$F$30,$F$32:$F$33,$F$38))</f>
        <v>-292.36840480917328</v>
      </c>
      <c r="AQE95" s="318">
        <f>(AQE$94*$B95+SUM($F$7:$F$9)-((AQE$94*$B95+SUM($F$7:$F$9))/$F$10*$F$37)-($F$24*AQE$94/$D$6)-SUM($F$13:$F$23,$F$25:$F$30,$F$32:$F$33,$F$38))</f>
        <v>-292.36840480917328</v>
      </c>
      <c r="AQF95" s="318">
        <f>(AQF$94*$B95+SUM($F$7:$F$9)-((AQF$94*$B95+SUM($F$7:$F$9))/$F$10*$F$37)-($F$24*AQF$94/$D$6)-SUM($F$13:$F$23,$F$25:$F$30,$F$32:$F$33,$F$38))</f>
        <v>-292.36840480917328</v>
      </c>
      <c r="AQG95" s="318">
        <f>(AQG$94*$B95+SUM($F$7:$F$9)-((AQG$94*$B95+SUM($F$7:$F$9))/$F$10*$F$37)-($F$24*AQG$94/$D$6)-SUM($F$13:$F$23,$F$25:$F$30,$F$32:$F$33,$F$38))</f>
        <v>-292.36840480917328</v>
      </c>
      <c r="AQH95" s="318">
        <f>(AQH$94*$B95+SUM($F$7:$F$9)-((AQH$94*$B95+SUM($F$7:$F$9))/$F$10*$F$37)-($F$24*AQH$94/$D$6)-SUM($F$13:$F$23,$F$25:$F$30,$F$32:$F$33,$F$38))</f>
        <v>-292.36840480917328</v>
      </c>
      <c r="AQI95" s="318">
        <f>(AQI$94*$B95+SUM($F$7:$F$9)-((AQI$94*$B95+SUM($F$7:$F$9))/$F$10*$F$37)-($F$24*AQI$94/$D$6)-SUM($F$13:$F$23,$F$25:$F$30,$F$32:$F$33,$F$38))</f>
        <v>-292.36840480917328</v>
      </c>
      <c r="AQJ95" s="318">
        <f>(AQJ$94*$B95+SUM($F$7:$F$9)-((AQJ$94*$B95+SUM($F$7:$F$9))/$F$10*$F$37)-($F$24*AQJ$94/$D$6)-SUM($F$13:$F$23,$F$25:$F$30,$F$32:$F$33,$F$38))</f>
        <v>-292.36840480917328</v>
      </c>
      <c r="AQK95" s="318">
        <f>(AQK$94*$B95+SUM($F$7:$F$9)-((AQK$94*$B95+SUM($F$7:$F$9))/$F$10*$F$37)-($F$24*AQK$94/$D$6)-SUM($F$13:$F$23,$F$25:$F$30,$F$32:$F$33,$F$38))</f>
        <v>-292.36840480917328</v>
      </c>
      <c r="AQL95" s="318">
        <f>(AQL$94*$B95+SUM($F$7:$F$9)-((AQL$94*$B95+SUM($F$7:$F$9))/$F$10*$F$37)-($F$24*AQL$94/$D$6)-SUM($F$13:$F$23,$F$25:$F$30,$F$32:$F$33,$F$38))</f>
        <v>-292.36840480917328</v>
      </c>
      <c r="AQM95" s="318">
        <f>(AQM$94*$B95+SUM($F$7:$F$9)-((AQM$94*$B95+SUM($F$7:$F$9))/$F$10*$F$37)-($F$24*AQM$94/$D$6)-SUM($F$13:$F$23,$F$25:$F$30,$F$32:$F$33,$F$38))</f>
        <v>-292.36840480917328</v>
      </c>
      <c r="AQN95" s="318">
        <f>(AQN$94*$B95+SUM($F$7:$F$9)-((AQN$94*$B95+SUM($F$7:$F$9))/$F$10*$F$37)-($F$24*AQN$94/$D$6)-SUM($F$13:$F$23,$F$25:$F$30,$F$32:$F$33,$F$38))</f>
        <v>-292.36840480917328</v>
      </c>
      <c r="AQO95" s="318">
        <f>(AQO$94*$B95+SUM($F$7:$F$9)-((AQO$94*$B95+SUM($F$7:$F$9))/$F$10*$F$37)-($F$24*AQO$94/$D$6)-SUM($F$13:$F$23,$F$25:$F$30,$F$32:$F$33,$F$38))</f>
        <v>-292.36840480917328</v>
      </c>
      <c r="AQP95" s="318">
        <f>(AQP$94*$B95+SUM($F$7:$F$9)-((AQP$94*$B95+SUM($F$7:$F$9))/$F$10*$F$37)-($F$24*AQP$94/$D$6)-SUM($F$13:$F$23,$F$25:$F$30,$F$32:$F$33,$F$38))</f>
        <v>-292.36840480917328</v>
      </c>
      <c r="AQQ95" s="318">
        <f>(AQQ$94*$B95+SUM($F$7:$F$9)-((AQQ$94*$B95+SUM($F$7:$F$9))/$F$10*$F$37)-($F$24*AQQ$94/$D$6)-SUM($F$13:$F$23,$F$25:$F$30,$F$32:$F$33,$F$38))</f>
        <v>-292.36840480917328</v>
      </c>
      <c r="AQR95" s="318">
        <f>(AQR$94*$B95+SUM($F$7:$F$9)-((AQR$94*$B95+SUM($F$7:$F$9))/$F$10*$F$37)-($F$24*AQR$94/$D$6)-SUM($F$13:$F$23,$F$25:$F$30,$F$32:$F$33,$F$38))</f>
        <v>-292.36840480917328</v>
      </c>
      <c r="AQS95" s="318">
        <f>(AQS$94*$B95+SUM($F$7:$F$9)-((AQS$94*$B95+SUM($F$7:$F$9))/$F$10*$F$37)-($F$24*AQS$94/$D$6)-SUM($F$13:$F$23,$F$25:$F$30,$F$32:$F$33,$F$38))</f>
        <v>-292.36840480917328</v>
      </c>
      <c r="AQT95" s="318">
        <f>(AQT$94*$B95+SUM($F$7:$F$9)-((AQT$94*$B95+SUM($F$7:$F$9))/$F$10*$F$37)-($F$24*AQT$94/$D$6)-SUM($F$13:$F$23,$F$25:$F$30,$F$32:$F$33,$F$38))</f>
        <v>-292.36840480917328</v>
      </c>
      <c r="AQU95" s="318">
        <f>(AQU$94*$B95+SUM($F$7:$F$9)-((AQU$94*$B95+SUM($F$7:$F$9))/$F$10*$F$37)-($F$24*AQU$94/$D$6)-SUM($F$13:$F$23,$F$25:$F$30,$F$32:$F$33,$F$38))</f>
        <v>-292.36840480917328</v>
      </c>
      <c r="AQV95" s="318">
        <f>(AQV$94*$B95+SUM($F$7:$F$9)-((AQV$94*$B95+SUM($F$7:$F$9))/$F$10*$F$37)-($F$24*AQV$94/$D$6)-SUM($F$13:$F$23,$F$25:$F$30,$F$32:$F$33,$F$38))</f>
        <v>-292.36840480917328</v>
      </c>
      <c r="AQW95" s="318">
        <f>(AQW$94*$B95+SUM($F$7:$F$9)-((AQW$94*$B95+SUM($F$7:$F$9))/$F$10*$F$37)-($F$24*AQW$94/$D$6)-SUM($F$13:$F$23,$F$25:$F$30,$F$32:$F$33,$F$38))</f>
        <v>-292.36840480917328</v>
      </c>
      <c r="AQX95" s="318">
        <f>(AQX$94*$B95+SUM($F$7:$F$9)-((AQX$94*$B95+SUM($F$7:$F$9))/$F$10*$F$37)-($F$24*AQX$94/$D$6)-SUM($F$13:$F$23,$F$25:$F$30,$F$32:$F$33,$F$38))</f>
        <v>-292.36840480917328</v>
      </c>
      <c r="AQY95" s="318">
        <f>(AQY$94*$B95+SUM($F$7:$F$9)-((AQY$94*$B95+SUM($F$7:$F$9))/$F$10*$F$37)-($F$24*AQY$94/$D$6)-SUM($F$13:$F$23,$F$25:$F$30,$F$32:$F$33,$F$38))</f>
        <v>-292.36840480917328</v>
      </c>
      <c r="AQZ95" s="318">
        <f>(AQZ$94*$B95+SUM($F$7:$F$9)-((AQZ$94*$B95+SUM($F$7:$F$9))/$F$10*$F$37)-($F$24*AQZ$94/$D$6)-SUM($F$13:$F$23,$F$25:$F$30,$F$32:$F$33,$F$38))</f>
        <v>-292.36840480917328</v>
      </c>
      <c r="ARA95" s="318">
        <f>(ARA$94*$B95+SUM($F$7:$F$9)-((ARA$94*$B95+SUM($F$7:$F$9))/$F$10*$F$37)-($F$24*ARA$94/$D$6)-SUM($F$13:$F$23,$F$25:$F$30,$F$32:$F$33,$F$38))</f>
        <v>-292.36840480917328</v>
      </c>
      <c r="ARB95" s="318">
        <f>(ARB$94*$B95+SUM($F$7:$F$9)-((ARB$94*$B95+SUM($F$7:$F$9))/$F$10*$F$37)-($F$24*ARB$94/$D$6)-SUM($F$13:$F$23,$F$25:$F$30,$F$32:$F$33,$F$38))</f>
        <v>-292.36840480917328</v>
      </c>
      <c r="ARC95" s="318">
        <f>(ARC$94*$B95+SUM($F$7:$F$9)-((ARC$94*$B95+SUM($F$7:$F$9))/$F$10*$F$37)-($F$24*ARC$94/$D$6)-SUM($F$13:$F$23,$F$25:$F$30,$F$32:$F$33,$F$38))</f>
        <v>-292.36840480917328</v>
      </c>
      <c r="ARD95" s="318">
        <f>(ARD$94*$B95+SUM($F$7:$F$9)-((ARD$94*$B95+SUM($F$7:$F$9))/$F$10*$F$37)-($F$24*ARD$94/$D$6)-SUM($F$13:$F$23,$F$25:$F$30,$F$32:$F$33,$F$38))</f>
        <v>-292.36840480917328</v>
      </c>
      <c r="ARE95" s="318">
        <f>(ARE$94*$B95+SUM($F$7:$F$9)-((ARE$94*$B95+SUM($F$7:$F$9))/$F$10*$F$37)-($F$24*ARE$94/$D$6)-SUM($F$13:$F$23,$F$25:$F$30,$F$32:$F$33,$F$38))</f>
        <v>-292.36840480917328</v>
      </c>
      <c r="ARF95" s="318">
        <f>(ARF$94*$B95+SUM($F$7:$F$9)-((ARF$94*$B95+SUM($F$7:$F$9))/$F$10*$F$37)-($F$24*ARF$94/$D$6)-SUM($F$13:$F$23,$F$25:$F$30,$F$32:$F$33,$F$38))</f>
        <v>-292.36840480917328</v>
      </c>
      <c r="ARG95" s="318">
        <f>(ARG$94*$B95+SUM($F$7:$F$9)-((ARG$94*$B95+SUM($F$7:$F$9))/$F$10*$F$37)-($F$24*ARG$94/$D$6)-SUM($F$13:$F$23,$F$25:$F$30,$F$32:$F$33,$F$38))</f>
        <v>-292.36840480917328</v>
      </c>
      <c r="ARH95" s="318">
        <f>(ARH$94*$B95+SUM($F$7:$F$9)-((ARH$94*$B95+SUM($F$7:$F$9))/$F$10*$F$37)-($F$24*ARH$94/$D$6)-SUM($F$13:$F$23,$F$25:$F$30,$F$32:$F$33,$F$38))</f>
        <v>-292.36840480917328</v>
      </c>
      <c r="ARI95" s="318">
        <f>(ARI$94*$B95+SUM($F$7:$F$9)-((ARI$94*$B95+SUM($F$7:$F$9))/$F$10*$F$37)-($F$24*ARI$94/$D$6)-SUM($F$13:$F$23,$F$25:$F$30,$F$32:$F$33,$F$38))</f>
        <v>-292.36840480917328</v>
      </c>
      <c r="ARJ95" s="318">
        <f>(ARJ$94*$B95+SUM($F$7:$F$9)-((ARJ$94*$B95+SUM($F$7:$F$9))/$F$10*$F$37)-($F$24*ARJ$94/$D$6)-SUM($F$13:$F$23,$F$25:$F$30,$F$32:$F$33,$F$38))</f>
        <v>-292.36840480917328</v>
      </c>
      <c r="ARK95" s="318">
        <f>(ARK$94*$B95+SUM($F$7:$F$9)-((ARK$94*$B95+SUM($F$7:$F$9))/$F$10*$F$37)-($F$24*ARK$94/$D$6)-SUM($F$13:$F$23,$F$25:$F$30,$F$32:$F$33,$F$38))</f>
        <v>-292.36840480917328</v>
      </c>
      <c r="ARL95" s="318">
        <f>(ARL$94*$B95+SUM($F$7:$F$9)-((ARL$94*$B95+SUM($F$7:$F$9))/$F$10*$F$37)-($F$24*ARL$94/$D$6)-SUM($F$13:$F$23,$F$25:$F$30,$F$32:$F$33,$F$38))</f>
        <v>-292.36840480917328</v>
      </c>
      <c r="ARM95" s="318">
        <f>(ARM$94*$B95+SUM($F$7:$F$9)-((ARM$94*$B95+SUM($F$7:$F$9))/$F$10*$F$37)-($F$24*ARM$94/$D$6)-SUM($F$13:$F$23,$F$25:$F$30,$F$32:$F$33,$F$38))</f>
        <v>-292.36840480917328</v>
      </c>
      <c r="ARN95" s="318">
        <f>(ARN$94*$B95+SUM($F$7:$F$9)-((ARN$94*$B95+SUM($F$7:$F$9))/$F$10*$F$37)-($F$24*ARN$94/$D$6)-SUM($F$13:$F$23,$F$25:$F$30,$F$32:$F$33,$F$38))</f>
        <v>-292.36840480917328</v>
      </c>
      <c r="ARO95" s="318">
        <f>(ARO$94*$B95+SUM($F$7:$F$9)-((ARO$94*$B95+SUM($F$7:$F$9))/$F$10*$F$37)-($F$24*ARO$94/$D$6)-SUM($F$13:$F$23,$F$25:$F$30,$F$32:$F$33,$F$38))</f>
        <v>-292.36840480917328</v>
      </c>
      <c r="ARP95" s="318">
        <f>(ARP$94*$B95+SUM($F$7:$F$9)-((ARP$94*$B95+SUM($F$7:$F$9))/$F$10*$F$37)-($F$24*ARP$94/$D$6)-SUM($F$13:$F$23,$F$25:$F$30,$F$32:$F$33,$F$38))</f>
        <v>-292.36840480917328</v>
      </c>
      <c r="ARQ95" s="318">
        <f>(ARQ$94*$B95+SUM($F$7:$F$9)-((ARQ$94*$B95+SUM($F$7:$F$9))/$F$10*$F$37)-($F$24*ARQ$94/$D$6)-SUM($F$13:$F$23,$F$25:$F$30,$F$32:$F$33,$F$38))</f>
        <v>-292.36840480917328</v>
      </c>
      <c r="ARR95" s="318">
        <f>(ARR$94*$B95+SUM($F$7:$F$9)-((ARR$94*$B95+SUM($F$7:$F$9))/$F$10*$F$37)-($F$24*ARR$94/$D$6)-SUM($F$13:$F$23,$F$25:$F$30,$F$32:$F$33,$F$38))</f>
        <v>-292.36840480917328</v>
      </c>
      <c r="ARS95" s="318">
        <f>(ARS$94*$B95+SUM($F$7:$F$9)-((ARS$94*$B95+SUM($F$7:$F$9))/$F$10*$F$37)-($F$24*ARS$94/$D$6)-SUM($F$13:$F$23,$F$25:$F$30,$F$32:$F$33,$F$38))</f>
        <v>-292.36840480917328</v>
      </c>
      <c r="ART95" s="318">
        <f>(ART$94*$B95+SUM($F$7:$F$9)-((ART$94*$B95+SUM($F$7:$F$9))/$F$10*$F$37)-($F$24*ART$94/$D$6)-SUM($F$13:$F$23,$F$25:$F$30,$F$32:$F$33,$F$38))</f>
        <v>-292.36840480917328</v>
      </c>
      <c r="ARU95" s="318">
        <f>(ARU$94*$B95+SUM($F$7:$F$9)-((ARU$94*$B95+SUM($F$7:$F$9))/$F$10*$F$37)-($F$24*ARU$94/$D$6)-SUM($F$13:$F$23,$F$25:$F$30,$F$32:$F$33,$F$38))</f>
        <v>-292.36840480917328</v>
      </c>
      <c r="ARV95" s="318">
        <f>(ARV$94*$B95+SUM($F$7:$F$9)-((ARV$94*$B95+SUM($F$7:$F$9))/$F$10*$F$37)-($F$24*ARV$94/$D$6)-SUM($F$13:$F$23,$F$25:$F$30,$F$32:$F$33,$F$38))</f>
        <v>-292.36840480917328</v>
      </c>
      <c r="ARW95" s="318">
        <f>(ARW$94*$B95+SUM($F$7:$F$9)-((ARW$94*$B95+SUM($F$7:$F$9))/$F$10*$F$37)-($F$24*ARW$94/$D$6)-SUM($F$13:$F$23,$F$25:$F$30,$F$32:$F$33,$F$38))</f>
        <v>-292.36840480917328</v>
      </c>
      <c r="ARX95" s="318">
        <f>(ARX$94*$B95+SUM($F$7:$F$9)-((ARX$94*$B95+SUM($F$7:$F$9))/$F$10*$F$37)-($F$24*ARX$94/$D$6)-SUM($F$13:$F$23,$F$25:$F$30,$F$32:$F$33,$F$38))</f>
        <v>-292.36840480917328</v>
      </c>
      <c r="ARY95" s="318">
        <f>(ARY$94*$B95+SUM($F$7:$F$9)-((ARY$94*$B95+SUM($F$7:$F$9))/$F$10*$F$37)-($F$24*ARY$94/$D$6)-SUM($F$13:$F$23,$F$25:$F$30,$F$32:$F$33,$F$38))</f>
        <v>-292.36840480917328</v>
      </c>
      <c r="ARZ95" s="318">
        <f>(ARZ$94*$B95+SUM($F$7:$F$9)-((ARZ$94*$B95+SUM($F$7:$F$9))/$F$10*$F$37)-($F$24*ARZ$94/$D$6)-SUM($F$13:$F$23,$F$25:$F$30,$F$32:$F$33,$F$38))</f>
        <v>-292.36840480917328</v>
      </c>
      <c r="ASA95" s="318">
        <f>(ASA$94*$B95+SUM($F$7:$F$9)-((ASA$94*$B95+SUM($F$7:$F$9))/$F$10*$F$37)-($F$24*ASA$94/$D$6)-SUM($F$13:$F$23,$F$25:$F$30,$F$32:$F$33,$F$38))</f>
        <v>-292.36840480917328</v>
      </c>
      <c r="ASB95" s="318">
        <f>(ASB$94*$B95+SUM($F$7:$F$9)-((ASB$94*$B95+SUM($F$7:$F$9))/$F$10*$F$37)-($F$24*ASB$94/$D$6)-SUM($F$13:$F$23,$F$25:$F$30,$F$32:$F$33,$F$38))</f>
        <v>-292.36840480917328</v>
      </c>
      <c r="ASC95" s="318">
        <f>(ASC$94*$B95+SUM($F$7:$F$9)-((ASC$94*$B95+SUM($F$7:$F$9))/$F$10*$F$37)-($F$24*ASC$94/$D$6)-SUM($F$13:$F$23,$F$25:$F$30,$F$32:$F$33,$F$38))</f>
        <v>-292.36840480917328</v>
      </c>
      <c r="ASD95" s="318">
        <f>(ASD$94*$B95+SUM($F$7:$F$9)-((ASD$94*$B95+SUM($F$7:$F$9))/$F$10*$F$37)-($F$24*ASD$94/$D$6)-SUM($F$13:$F$23,$F$25:$F$30,$F$32:$F$33,$F$38))</f>
        <v>-292.36840480917328</v>
      </c>
      <c r="ASE95" s="318">
        <f>(ASE$94*$B95+SUM($F$7:$F$9)-((ASE$94*$B95+SUM($F$7:$F$9))/$F$10*$F$37)-($F$24*ASE$94/$D$6)-SUM($F$13:$F$23,$F$25:$F$30,$F$32:$F$33,$F$38))</f>
        <v>-292.36840480917328</v>
      </c>
      <c r="ASF95" s="318">
        <f>(ASF$94*$B95+SUM($F$7:$F$9)-((ASF$94*$B95+SUM($F$7:$F$9))/$F$10*$F$37)-($F$24*ASF$94/$D$6)-SUM($F$13:$F$23,$F$25:$F$30,$F$32:$F$33,$F$38))</f>
        <v>-292.36840480917328</v>
      </c>
      <c r="ASG95" s="318">
        <f>(ASG$94*$B95+SUM($F$7:$F$9)-((ASG$94*$B95+SUM($F$7:$F$9))/$F$10*$F$37)-($F$24*ASG$94/$D$6)-SUM($F$13:$F$23,$F$25:$F$30,$F$32:$F$33,$F$38))</f>
        <v>-292.36840480917328</v>
      </c>
      <c r="ASH95" s="318">
        <f>(ASH$94*$B95+SUM($F$7:$F$9)-((ASH$94*$B95+SUM($F$7:$F$9))/$F$10*$F$37)-($F$24*ASH$94/$D$6)-SUM($F$13:$F$23,$F$25:$F$30,$F$32:$F$33,$F$38))</f>
        <v>-292.36840480917328</v>
      </c>
      <c r="ASI95" s="318">
        <f>(ASI$94*$B95+SUM($F$7:$F$9)-((ASI$94*$B95+SUM($F$7:$F$9))/$F$10*$F$37)-($F$24*ASI$94/$D$6)-SUM($F$13:$F$23,$F$25:$F$30,$F$32:$F$33,$F$38))</f>
        <v>-292.36840480917328</v>
      </c>
      <c r="ASJ95" s="318">
        <f>(ASJ$94*$B95+SUM($F$7:$F$9)-((ASJ$94*$B95+SUM($F$7:$F$9))/$F$10*$F$37)-($F$24*ASJ$94/$D$6)-SUM($F$13:$F$23,$F$25:$F$30,$F$32:$F$33,$F$38))</f>
        <v>-292.36840480917328</v>
      </c>
      <c r="ASK95" s="318">
        <f>(ASK$94*$B95+SUM($F$7:$F$9)-((ASK$94*$B95+SUM($F$7:$F$9))/$F$10*$F$37)-($F$24*ASK$94/$D$6)-SUM($F$13:$F$23,$F$25:$F$30,$F$32:$F$33,$F$38))</f>
        <v>-292.36840480917328</v>
      </c>
      <c r="ASL95" s="318">
        <f>(ASL$94*$B95+SUM($F$7:$F$9)-((ASL$94*$B95+SUM($F$7:$F$9))/$F$10*$F$37)-($F$24*ASL$94/$D$6)-SUM($F$13:$F$23,$F$25:$F$30,$F$32:$F$33,$F$38))</f>
        <v>-292.36840480917328</v>
      </c>
      <c r="ASM95" s="318">
        <f>(ASM$94*$B95+SUM($F$7:$F$9)-((ASM$94*$B95+SUM($F$7:$F$9))/$F$10*$F$37)-($F$24*ASM$94/$D$6)-SUM($F$13:$F$23,$F$25:$F$30,$F$32:$F$33,$F$38))</f>
        <v>-292.36840480917328</v>
      </c>
      <c r="ASN95" s="318">
        <f>(ASN$94*$B95+SUM($F$7:$F$9)-((ASN$94*$B95+SUM($F$7:$F$9))/$F$10*$F$37)-($F$24*ASN$94/$D$6)-SUM($F$13:$F$23,$F$25:$F$30,$F$32:$F$33,$F$38))</f>
        <v>-292.36840480917328</v>
      </c>
      <c r="ASO95" s="318">
        <f>(ASO$94*$B95+SUM($F$7:$F$9)-((ASO$94*$B95+SUM($F$7:$F$9))/$F$10*$F$37)-($F$24*ASO$94/$D$6)-SUM($F$13:$F$23,$F$25:$F$30,$F$32:$F$33,$F$38))</f>
        <v>-292.36840480917328</v>
      </c>
      <c r="ASP95" s="318">
        <f>(ASP$94*$B95+SUM($F$7:$F$9)-((ASP$94*$B95+SUM($F$7:$F$9))/$F$10*$F$37)-($F$24*ASP$94/$D$6)-SUM($F$13:$F$23,$F$25:$F$30,$F$32:$F$33,$F$38))</f>
        <v>-292.36840480917328</v>
      </c>
      <c r="ASQ95" s="318">
        <f>(ASQ$94*$B95+SUM($F$7:$F$9)-((ASQ$94*$B95+SUM($F$7:$F$9))/$F$10*$F$37)-($F$24*ASQ$94/$D$6)-SUM($F$13:$F$23,$F$25:$F$30,$F$32:$F$33,$F$38))</f>
        <v>-292.36840480917328</v>
      </c>
      <c r="ASR95" s="318">
        <f>(ASR$94*$B95+SUM($F$7:$F$9)-((ASR$94*$B95+SUM($F$7:$F$9))/$F$10*$F$37)-($F$24*ASR$94/$D$6)-SUM($F$13:$F$23,$F$25:$F$30,$F$32:$F$33,$F$38))</f>
        <v>-292.36840480917328</v>
      </c>
      <c r="ASS95" s="318">
        <f>(ASS$94*$B95+SUM($F$7:$F$9)-((ASS$94*$B95+SUM($F$7:$F$9))/$F$10*$F$37)-($F$24*ASS$94/$D$6)-SUM($F$13:$F$23,$F$25:$F$30,$F$32:$F$33,$F$38))</f>
        <v>-292.36840480917328</v>
      </c>
      <c r="AST95" s="318">
        <f>(AST$94*$B95+SUM($F$7:$F$9)-((AST$94*$B95+SUM($F$7:$F$9))/$F$10*$F$37)-($F$24*AST$94/$D$6)-SUM($F$13:$F$23,$F$25:$F$30,$F$32:$F$33,$F$38))</f>
        <v>-292.36840480917328</v>
      </c>
      <c r="ASU95" s="318">
        <f>(ASU$94*$B95+SUM($F$7:$F$9)-((ASU$94*$B95+SUM($F$7:$F$9))/$F$10*$F$37)-($F$24*ASU$94/$D$6)-SUM($F$13:$F$23,$F$25:$F$30,$F$32:$F$33,$F$38))</f>
        <v>-292.36840480917328</v>
      </c>
      <c r="ASV95" s="318">
        <f>(ASV$94*$B95+SUM($F$7:$F$9)-((ASV$94*$B95+SUM($F$7:$F$9))/$F$10*$F$37)-($F$24*ASV$94/$D$6)-SUM($F$13:$F$23,$F$25:$F$30,$F$32:$F$33,$F$38))</f>
        <v>-292.36840480917328</v>
      </c>
      <c r="ASW95" s="318">
        <f>(ASW$94*$B95+SUM($F$7:$F$9)-((ASW$94*$B95+SUM($F$7:$F$9))/$F$10*$F$37)-($F$24*ASW$94/$D$6)-SUM($F$13:$F$23,$F$25:$F$30,$F$32:$F$33,$F$38))</f>
        <v>-292.36840480917328</v>
      </c>
      <c r="ASX95" s="318">
        <f>(ASX$94*$B95+SUM($F$7:$F$9)-((ASX$94*$B95+SUM($F$7:$F$9))/$F$10*$F$37)-($F$24*ASX$94/$D$6)-SUM($F$13:$F$23,$F$25:$F$30,$F$32:$F$33,$F$38))</f>
        <v>-292.36840480917328</v>
      </c>
      <c r="ASY95" s="318">
        <f>(ASY$94*$B95+SUM($F$7:$F$9)-((ASY$94*$B95+SUM($F$7:$F$9))/$F$10*$F$37)-($F$24*ASY$94/$D$6)-SUM($F$13:$F$23,$F$25:$F$30,$F$32:$F$33,$F$38))</f>
        <v>-292.36840480917328</v>
      </c>
      <c r="ASZ95" s="318">
        <f>(ASZ$94*$B95+SUM($F$7:$F$9)-((ASZ$94*$B95+SUM($F$7:$F$9))/$F$10*$F$37)-($F$24*ASZ$94/$D$6)-SUM($F$13:$F$23,$F$25:$F$30,$F$32:$F$33,$F$38))</f>
        <v>-292.36840480917328</v>
      </c>
      <c r="ATA95" s="318">
        <f>(ATA$94*$B95+SUM($F$7:$F$9)-((ATA$94*$B95+SUM($F$7:$F$9))/$F$10*$F$37)-($F$24*ATA$94/$D$6)-SUM($F$13:$F$23,$F$25:$F$30,$F$32:$F$33,$F$38))</f>
        <v>-292.36840480917328</v>
      </c>
      <c r="ATB95" s="318">
        <f>(ATB$94*$B95+SUM($F$7:$F$9)-((ATB$94*$B95+SUM($F$7:$F$9))/$F$10*$F$37)-($F$24*ATB$94/$D$6)-SUM($F$13:$F$23,$F$25:$F$30,$F$32:$F$33,$F$38))</f>
        <v>-292.36840480917328</v>
      </c>
      <c r="ATC95" s="318">
        <f>(ATC$94*$B95+SUM($F$7:$F$9)-((ATC$94*$B95+SUM($F$7:$F$9))/$F$10*$F$37)-($F$24*ATC$94/$D$6)-SUM($F$13:$F$23,$F$25:$F$30,$F$32:$F$33,$F$38))</f>
        <v>-292.36840480917328</v>
      </c>
      <c r="ATD95" s="318">
        <f>(ATD$94*$B95+SUM($F$7:$F$9)-((ATD$94*$B95+SUM($F$7:$F$9))/$F$10*$F$37)-($F$24*ATD$94/$D$6)-SUM($F$13:$F$23,$F$25:$F$30,$F$32:$F$33,$F$38))</f>
        <v>-292.36840480917328</v>
      </c>
      <c r="ATE95" s="318">
        <f>(ATE$94*$B95+SUM($F$7:$F$9)-((ATE$94*$B95+SUM($F$7:$F$9))/$F$10*$F$37)-($F$24*ATE$94/$D$6)-SUM($F$13:$F$23,$F$25:$F$30,$F$32:$F$33,$F$38))</f>
        <v>-292.36840480917328</v>
      </c>
      <c r="ATF95" s="318">
        <f>(ATF$94*$B95+SUM($F$7:$F$9)-((ATF$94*$B95+SUM($F$7:$F$9))/$F$10*$F$37)-($F$24*ATF$94/$D$6)-SUM($F$13:$F$23,$F$25:$F$30,$F$32:$F$33,$F$38))</f>
        <v>-292.36840480917328</v>
      </c>
      <c r="ATG95" s="318">
        <f>(ATG$94*$B95+SUM($F$7:$F$9)-((ATG$94*$B95+SUM($F$7:$F$9))/$F$10*$F$37)-($F$24*ATG$94/$D$6)-SUM($F$13:$F$23,$F$25:$F$30,$F$32:$F$33,$F$38))</f>
        <v>-292.36840480917328</v>
      </c>
      <c r="ATH95" s="318">
        <f>(ATH$94*$B95+SUM($F$7:$F$9)-((ATH$94*$B95+SUM($F$7:$F$9))/$F$10*$F$37)-($F$24*ATH$94/$D$6)-SUM($F$13:$F$23,$F$25:$F$30,$F$32:$F$33,$F$38))</f>
        <v>-292.36840480917328</v>
      </c>
      <c r="ATI95" s="318">
        <f>(ATI$94*$B95+SUM($F$7:$F$9)-((ATI$94*$B95+SUM($F$7:$F$9))/$F$10*$F$37)-($F$24*ATI$94/$D$6)-SUM($F$13:$F$23,$F$25:$F$30,$F$32:$F$33,$F$38))</f>
        <v>-292.36840480917328</v>
      </c>
      <c r="ATJ95" s="318">
        <f>(ATJ$94*$B95+SUM($F$7:$F$9)-((ATJ$94*$B95+SUM($F$7:$F$9))/$F$10*$F$37)-($F$24*ATJ$94/$D$6)-SUM($F$13:$F$23,$F$25:$F$30,$F$32:$F$33,$F$38))</f>
        <v>-292.36840480917328</v>
      </c>
      <c r="ATK95" s="318">
        <f>(ATK$94*$B95+SUM($F$7:$F$9)-((ATK$94*$B95+SUM($F$7:$F$9))/$F$10*$F$37)-($F$24*ATK$94/$D$6)-SUM($F$13:$F$23,$F$25:$F$30,$F$32:$F$33,$F$38))</f>
        <v>-292.36840480917328</v>
      </c>
      <c r="ATL95" s="318">
        <f>(ATL$94*$B95+SUM($F$7:$F$9)-((ATL$94*$B95+SUM($F$7:$F$9))/$F$10*$F$37)-($F$24*ATL$94/$D$6)-SUM($F$13:$F$23,$F$25:$F$30,$F$32:$F$33,$F$38))</f>
        <v>-292.36840480917328</v>
      </c>
      <c r="ATM95" s="318">
        <f>(ATM$94*$B95+SUM($F$7:$F$9)-((ATM$94*$B95+SUM($F$7:$F$9))/$F$10*$F$37)-($F$24*ATM$94/$D$6)-SUM($F$13:$F$23,$F$25:$F$30,$F$32:$F$33,$F$38))</f>
        <v>-292.36840480917328</v>
      </c>
      <c r="ATN95" s="318">
        <f>(ATN$94*$B95+SUM($F$7:$F$9)-((ATN$94*$B95+SUM($F$7:$F$9))/$F$10*$F$37)-($F$24*ATN$94/$D$6)-SUM($F$13:$F$23,$F$25:$F$30,$F$32:$F$33,$F$38))</f>
        <v>-292.36840480917328</v>
      </c>
      <c r="ATO95" s="318">
        <f>(ATO$94*$B95+SUM($F$7:$F$9)-((ATO$94*$B95+SUM($F$7:$F$9))/$F$10*$F$37)-($F$24*ATO$94/$D$6)-SUM($F$13:$F$23,$F$25:$F$30,$F$32:$F$33,$F$38))</f>
        <v>-292.36840480917328</v>
      </c>
      <c r="ATP95" s="318">
        <f>(ATP$94*$B95+SUM($F$7:$F$9)-((ATP$94*$B95+SUM($F$7:$F$9))/$F$10*$F$37)-($F$24*ATP$94/$D$6)-SUM($F$13:$F$23,$F$25:$F$30,$F$32:$F$33,$F$38))</f>
        <v>-292.36840480917328</v>
      </c>
      <c r="ATQ95" s="318">
        <f>(ATQ$94*$B95+SUM($F$7:$F$9)-((ATQ$94*$B95+SUM($F$7:$F$9))/$F$10*$F$37)-($F$24*ATQ$94/$D$6)-SUM($F$13:$F$23,$F$25:$F$30,$F$32:$F$33,$F$38))</f>
        <v>-292.36840480917328</v>
      </c>
      <c r="ATR95" s="318">
        <f>(ATR$94*$B95+SUM($F$7:$F$9)-((ATR$94*$B95+SUM($F$7:$F$9))/$F$10*$F$37)-($F$24*ATR$94/$D$6)-SUM($F$13:$F$23,$F$25:$F$30,$F$32:$F$33,$F$38))</f>
        <v>-292.36840480917328</v>
      </c>
      <c r="ATS95" s="318">
        <f>(ATS$94*$B95+SUM($F$7:$F$9)-((ATS$94*$B95+SUM($F$7:$F$9))/$F$10*$F$37)-($F$24*ATS$94/$D$6)-SUM($F$13:$F$23,$F$25:$F$30,$F$32:$F$33,$F$38))</f>
        <v>-292.36840480917328</v>
      </c>
      <c r="ATT95" s="318">
        <f>(ATT$94*$B95+SUM($F$7:$F$9)-((ATT$94*$B95+SUM($F$7:$F$9))/$F$10*$F$37)-($F$24*ATT$94/$D$6)-SUM($F$13:$F$23,$F$25:$F$30,$F$32:$F$33,$F$38))</f>
        <v>-292.36840480917328</v>
      </c>
      <c r="ATU95" s="318">
        <f>(ATU$94*$B95+SUM($F$7:$F$9)-((ATU$94*$B95+SUM($F$7:$F$9))/$F$10*$F$37)-($F$24*ATU$94/$D$6)-SUM($F$13:$F$23,$F$25:$F$30,$F$32:$F$33,$F$38))</f>
        <v>-292.36840480917328</v>
      </c>
      <c r="ATV95" s="318">
        <f>(ATV$94*$B95+SUM($F$7:$F$9)-((ATV$94*$B95+SUM($F$7:$F$9))/$F$10*$F$37)-($F$24*ATV$94/$D$6)-SUM($F$13:$F$23,$F$25:$F$30,$F$32:$F$33,$F$38))</f>
        <v>-292.36840480917328</v>
      </c>
      <c r="ATW95" s="318">
        <f>(ATW$94*$B95+SUM($F$7:$F$9)-((ATW$94*$B95+SUM($F$7:$F$9))/$F$10*$F$37)-($F$24*ATW$94/$D$6)-SUM($F$13:$F$23,$F$25:$F$30,$F$32:$F$33,$F$38))</f>
        <v>-292.36840480917328</v>
      </c>
      <c r="ATX95" s="318">
        <f>(ATX$94*$B95+SUM($F$7:$F$9)-((ATX$94*$B95+SUM($F$7:$F$9))/$F$10*$F$37)-($F$24*ATX$94/$D$6)-SUM($F$13:$F$23,$F$25:$F$30,$F$32:$F$33,$F$38))</f>
        <v>-292.36840480917328</v>
      </c>
      <c r="ATY95" s="318">
        <f>(ATY$94*$B95+SUM($F$7:$F$9)-((ATY$94*$B95+SUM($F$7:$F$9))/$F$10*$F$37)-($F$24*ATY$94/$D$6)-SUM($F$13:$F$23,$F$25:$F$30,$F$32:$F$33,$F$38))</f>
        <v>-292.36840480917328</v>
      </c>
      <c r="ATZ95" s="318">
        <f>(ATZ$94*$B95+SUM($F$7:$F$9)-((ATZ$94*$B95+SUM($F$7:$F$9))/$F$10*$F$37)-($F$24*ATZ$94/$D$6)-SUM($F$13:$F$23,$F$25:$F$30,$F$32:$F$33,$F$38))</f>
        <v>-292.36840480917328</v>
      </c>
      <c r="AUA95" s="318">
        <f>(AUA$94*$B95+SUM($F$7:$F$9)-((AUA$94*$B95+SUM($F$7:$F$9))/$F$10*$F$37)-($F$24*AUA$94/$D$6)-SUM($F$13:$F$23,$F$25:$F$30,$F$32:$F$33,$F$38))</f>
        <v>-292.36840480917328</v>
      </c>
      <c r="AUB95" s="318">
        <f>(AUB$94*$B95+SUM($F$7:$F$9)-((AUB$94*$B95+SUM($F$7:$F$9))/$F$10*$F$37)-($F$24*AUB$94/$D$6)-SUM($F$13:$F$23,$F$25:$F$30,$F$32:$F$33,$F$38))</f>
        <v>-292.36840480917328</v>
      </c>
      <c r="AUC95" s="318">
        <f>(AUC$94*$B95+SUM($F$7:$F$9)-((AUC$94*$B95+SUM($F$7:$F$9))/$F$10*$F$37)-($F$24*AUC$94/$D$6)-SUM($F$13:$F$23,$F$25:$F$30,$F$32:$F$33,$F$38))</f>
        <v>-292.36840480917328</v>
      </c>
      <c r="AUD95" s="318">
        <f>(AUD$94*$B95+SUM($F$7:$F$9)-((AUD$94*$B95+SUM($F$7:$F$9))/$F$10*$F$37)-($F$24*AUD$94/$D$6)-SUM($F$13:$F$23,$F$25:$F$30,$F$32:$F$33,$F$38))</f>
        <v>-292.36840480917328</v>
      </c>
      <c r="AUE95" s="318">
        <f>(AUE$94*$B95+SUM($F$7:$F$9)-((AUE$94*$B95+SUM($F$7:$F$9))/$F$10*$F$37)-($F$24*AUE$94/$D$6)-SUM($F$13:$F$23,$F$25:$F$30,$F$32:$F$33,$F$38))</f>
        <v>-292.36840480917328</v>
      </c>
      <c r="AUF95" s="318">
        <f>(AUF$94*$B95+SUM($F$7:$F$9)-((AUF$94*$B95+SUM($F$7:$F$9))/$F$10*$F$37)-($F$24*AUF$94/$D$6)-SUM($F$13:$F$23,$F$25:$F$30,$F$32:$F$33,$F$38))</f>
        <v>-292.36840480917328</v>
      </c>
      <c r="AUG95" s="318">
        <f>(AUG$94*$B95+SUM($F$7:$F$9)-((AUG$94*$B95+SUM($F$7:$F$9))/$F$10*$F$37)-($F$24*AUG$94/$D$6)-SUM($F$13:$F$23,$F$25:$F$30,$F$32:$F$33,$F$38))</f>
        <v>-292.36840480917328</v>
      </c>
      <c r="AUH95" s="318">
        <f>(AUH$94*$B95+SUM($F$7:$F$9)-((AUH$94*$B95+SUM($F$7:$F$9))/$F$10*$F$37)-($F$24*AUH$94/$D$6)-SUM($F$13:$F$23,$F$25:$F$30,$F$32:$F$33,$F$38))</f>
        <v>-292.36840480917328</v>
      </c>
      <c r="AUI95" s="318">
        <f>(AUI$94*$B95+SUM($F$7:$F$9)-((AUI$94*$B95+SUM($F$7:$F$9))/$F$10*$F$37)-($F$24*AUI$94/$D$6)-SUM($F$13:$F$23,$F$25:$F$30,$F$32:$F$33,$F$38))</f>
        <v>-292.36840480917328</v>
      </c>
      <c r="AUJ95" s="318">
        <f>(AUJ$94*$B95+SUM($F$7:$F$9)-((AUJ$94*$B95+SUM($F$7:$F$9))/$F$10*$F$37)-($F$24*AUJ$94/$D$6)-SUM($F$13:$F$23,$F$25:$F$30,$F$32:$F$33,$F$38))</f>
        <v>-292.36840480917328</v>
      </c>
      <c r="AUK95" s="318">
        <f>(AUK$94*$B95+SUM($F$7:$F$9)-((AUK$94*$B95+SUM($F$7:$F$9))/$F$10*$F$37)-($F$24*AUK$94/$D$6)-SUM($F$13:$F$23,$F$25:$F$30,$F$32:$F$33,$F$38))</f>
        <v>-292.36840480917328</v>
      </c>
      <c r="AUL95" s="318">
        <f>(AUL$94*$B95+SUM($F$7:$F$9)-((AUL$94*$B95+SUM($F$7:$F$9))/$F$10*$F$37)-($F$24*AUL$94/$D$6)-SUM($F$13:$F$23,$F$25:$F$30,$F$32:$F$33,$F$38))</f>
        <v>-292.36840480917328</v>
      </c>
      <c r="AUM95" s="318">
        <f>(AUM$94*$B95+SUM($F$7:$F$9)-((AUM$94*$B95+SUM($F$7:$F$9))/$F$10*$F$37)-($F$24*AUM$94/$D$6)-SUM($F$13:$F$23,$F$25:$F$30,$F$32:$F$33,$F$38))</f>
        <v>-292.36840480917328</v>
      </c>
      <c r="AUN95" s="318">
        <f>(AUN$94*$B95+SUM($F$7:$F$9)-((AUN$94*$B95+SUM($F$7:$F$9))/$F$10*$F$37)-($F$24*AUN$94/$D$6)-SUM($F$13:$F$23,$F$25:$F$30,$F$32:$F$33,$F$38))</f>
        <v>-292.36840480917328</v>
      </c>
      <c r="AUO95" s="318">
        <f>(AUO$94*$B95+SUM($F$7:$F$9)-((AUO$94*$B95+SUM($F$7:$F$9))/$F$10*$F$37)-($F$24*AUO$94/$D$6)-SUM($F$13:$F$23,$F$25:$F$30,$F$32:$F$33,$F$38))</f>
        <v>-292.36840480917328</v>
      </c>
      <c r="AUP95" s="318">
        <f>(AUP$94*$B95+SUM($F$7:$F$9)-((AUP$94*$B95+SUM($F$7:$F$9))/$F$10*$F$37)-($F$24*AUP$94/$D$6)-SUM($F$13:$F$23,$F$25:$F$30,$F$32:$F$33,$F$38))</f>
        <v>-292.36840480917328</v>
      </c>
      <c r="AUQ95" s="318">
        <f>(AUQ$94*$B95+SUM($F$7:$F$9)-((AUQ$94*$B95+SUM($F$7:$F$9))/$F$10*$F$37)-($F$24*AUQ$94/$D$6)-SUM($F$13:$F$23,$F$25:$F$30,$F$32:$F$33,$F$38))</f>
        <v>-292.36840480917328</v>
      </c>
      <c r="AUR95" s="318">
        <f>(AUR$94*$B95+SUM($F$7:$F$9)-((AUR$94*$B95+SUM($F$7:$F$9))/$F$10*$F$37)-($F$24*AUR$94/$D$6)-SUM($F$13:$F$23,$F$25:$F$30,$F$32:$F$33,$F$38))</f>
        <v>-292.36840480917328</v>
      </c>
      <c r="AUS95" s="318">
        <f>(AUS$94*$B95+SUM($F$7:$F$9)-((AUS$94*$B95+SUM($F$7:$F$9))/$F$10*$F$37)-($F$24*AUS$94/$D$6)-SUM($F$13:$F$23,$F$25:$F$30,$F$32:$F$33,$F$38))</f>
        <v>-292.36840480917328</v>
      </c>
      <c r="AUT95" s="318">
        <f>(AUT$94*$B95+SUM($F$7:$F$9)-((AUT$94*$B95+SUM($F$7:$F$9))/$F$10*$F$37)-($F$24*AUT$94/$D$6)-SUM($F$13:$F$23,$F$25:$F$30,$F$32:$F$33,$F$38))</f>
        <v>-292.36840480917328</v>
      </c>
      <c r="AUU95" s="318">
        <f>(AUU$94*$B95+SUM($F$7:$F$9)-((AUU$94*$B95+SUM($F$7:$F$9))/$F$10*$F$37)-($F$24*AUU$94/$D$6)-SUM($F$13:$F$23,$F$25:$F$30,$F$32:$F$33,$F$38))</f>
        <v>-292.36840480917328</v>
      </c>
      <c r="AUV95" s="318">
        <f>(AUV$94*$B95+SUM($F$7:$F$9)-((AUV$94*$B95+SUM($F$7:$F$9))/$F$10*$F$37)-($F$24*AUV$94/$D$6)-SUM($F$13:$F$23,$F$25:$F$30,$F$32:$F$33,$F$38))</f>
        <v>-292.36840480917328</v>
      </c>
      <c r="AUW95" s="318">
        <f>(AUW$94*$B95+SUM($F$7:$F$9)-((AUW$94*$B95+SUM($F$7:$F$9))/$F$10*$F$37)-($F$24*AUW$94/$D$6)-SUM($F$13:$F$23,$F$25:$F$30,$F$32:$F$33,$F$38))</f>
        <v>-292.36840480917328</v>
      </c>
      <c r="AUX95" s="318">
        <f>(AUX$94*$B95+SUM($F$7:$F$9)-((AUX$94*$B95+SUM($F$7:$F$9))/$F$10*$F$37)-($F$24*AUX$94/$D$6)-SUM($F$13:$F$23,$F$25:$F$30,$F$32:$F$33,$F$38))</f>
        <v>-292.36840480917328</v>
      </c>
      <c r="AUY95" s="318">
        <f>(AUY$94*$B95+SUM($F$7:$F$9)-((AUY$94*$B95+SUM($F$7:$F$9))/$F$10*$F$37)-($F$24*AUY$94/$D$6)-SUM($F$13:$F$23,$F$25:$F$30,$F$32:$F$33,$F$38))</f>
        <v>-292.36840480917328</v>
      </c>
      <c r="AUZ95" s="318">
        <f>(AUZ$94*$B95+SUM($F$7:$F$9)-((AUZ$94*$B95+SUM($F$7:$F$9))/$F$10*$F$37)-($F$24*AUZ$94/$D$6)-SUM($F$13:$F$23,$F$25:$F$30,$F$32:$F$33,$F$38))</f>
        <v>-292.36840480917328</v>
      </c>
      <c r="AVA95" s="318">
        <f>(AVA$94*$B95+SUM($F$7:$F$9)-((AVA$94*$B95+SUM($F$7:$F$9))/$F$10*$F$37)-($F$24*AVA$94/$D$6)-SUM($F$13:$F$23,$F$25:$F$30,$F$32:$F$33,$F$38))</f>
        <v>-292.36840480917328</v>
      </c>
      <c r="AVB95" s="318">
        <f>(AVB$94*$B95+SUM($F$7:$F$9)-((AVB$94*$B95+SUM($F$7:$F$9))/$F$10*$F$37)-($F$24*AVB$94/$D$6)-SUM($F$13:$F$23,$F$25:$F$30,$F$32:$F$33,$F$38))</f>
        <v>-292.36840480917328</v>
      </c>
      <c r="AVC95" s="318">
        <f>(AVC$94*$B95+SUM($F$7:$F$9)-((AVC$94*$B95+SUM($F$7:$F$9))/$F$10*$F$37)-($F$24*AVC$94/$D$6)-SUM($F$13:$F$23,$F$25:$F$30,$F$32:$F$33,$F$38))</f>
        <v>-292.36840480917328</v>
      </c>
      <c r="AVD95" s="318">
        <f>(AVD$94*$B95+SUM($F$7:$F$9)-((AVD$94*$B95+SUM($F$7:$F$9))/$F$10*$F$37)-($F$24*AVD$94/$D$6)-SUM($F$13:$F$23,$F$25:$F$30,$F$32:$F$33,$F$38))</f>
        <v>-292.36840480917328</v>
      </c>
      <c r="AVE95" s="318">
        <f>(AVE$94*$B95+SUM($F$7:$F$9)-((AVE$94*$B95+SUM($F$7:$F$9))/$F$10*$F$37)-($F$24*AVE$94/$D$6)-SUM($F$13:$F$23,$F$25:$F$30,$F$32:$F$33,$F$38))</f>
        <v>-292.36840480917328</v>
      </c>
      <c r="AVF95" s="318">
        <f>(AVF$94*$B95+SUM($F$7:$F$9)-((AVF$94*$B95+SUM($F$7:$F$9))/$F$10*$F$37)-($F$24*AVF$94/$D$6)-SUM($F$13:$F$23,$F$25:$F$30,$F$32:$F$33,$F$38))</f>
        <v>-292.36840480917328</v>
      </c>
      <c r="AVG95" s="318">
        <f>(AVG$94*$B95+SUM($F$7:$F$9)-((AVG$94*$B95+SUM($F$7:$F$9))/$F$10*$F$37)-($F$24*AVG$94/$D$6)-SUM($F$13:$F$23,$F$25:$F$30,$F$32:$F$33,$F$38))</f>
        <v>-292.36840480917328</v>
      </c>
      <c r="AVH95" s="318">
        <f>(AVH$94*$B95+SUM($F$7:$F$9)-((AVH$94*$B95+SUM($F$7:$F$9))/$F$10*$F$37)-($F$24*AVH$94/$D$6)-SUM($F$13:$F$23,$F$25:$F$30,$F$32:$F$33,$F$38))</f>
        <v>-292.36840480917328</v>
      </c>
      <c r="AVI95" s="318">
        <f>(AVI$94*$B95+SUM($F$7:$F$9)-((AVI$94*$B95+SUM($F$7:$F$9))/$F$10*$F$37)-($F$24*AVI$94/$D$6)-SUM($F$13:$F$23,$F$25:$F$30,$F$32:$F$33,$F$38))</f>
        <v>-292.36840480917328</v>
      </c>
      <c r="AVJ95" s="318">
        <f>(AVJ$94*$B95+SUM($F$7:$F$9)-((AVJ$94*$B95+SUM($F$7:$F$9))/$F$10*$F$37)-($F$24*AVJ$94/$D$6)-SUM($F$13:$F$23,$F$25:$F$30,$F$32:$F$33,$F$38))</f>
        <v>-292.36840480917328</v>
      </c>
      <c r="AVK95" s="318">
        <f>(AVK$94*$B95+SUM($F$7:$F$9)-((AVK$94*$B95+SUM($F$7:$F$9))/$F$10*$F$37)-($F$24*AVK$94/$D$6)-SUM($F$13:$F$23,$F$25:$F$30,$F$32:$F$33,$F$38))</f>
        <v>-292.36840480917328</v>
      </c>
      <c r="AVL95" s="318">
        <f>(AVL$94*$B95+SUM($F$7:$F$9)-((AVL$94*$B95+SUM($F$7:$F$9))/$F$10*$F$37)-($F$24*AVL$94/$D$6)-SUM($F$13:$F$23,$F$25:$F$30,$F$32:$F$33,$F$38))</f>
        <v>-292.36840480917328</v>
      </c>
      <c r="AVM95" s="318">
        <f>(AVM$94*$B95+SUM($F$7:$F$9)-((AVM$94*$B95+SUM($F$7:$F$9))/$F$10*$F$37)-($F$24*AVM$94/$D$6)-SUM($F$13:$F$23,$F$25:$F$30,$F$32:$F$33,$F$38))</f>
        <v>-292.36840480917328</v>
      </c>
      <c r="AVN95" s="318">
        <f>(AVN$94*$B95+SUM($F$7:$F$9)-((AVN$94*$B95+SUM($F$7:$F$9))/$F$10*$F$37)-($F$24*AVN$94/$D$6)-SUM($F$13:$F$23,$F$25:$F$30,$F$32:$F$33,$F$38))</f>
        <v>-292.36840480917328</v>
      </c>
      <c r="AVO95" s="318">
        <f>(AVO$94*$B95+SUM($F$7:$F$9)-((AVO$94*$B95+SUM($F$7:$F$9))/$F$10*$F$37)-($F$24*AVO$94/$D$6)-SUM($F$13:$F$23,$F$25:$F$30,$F$32:$F$33,$F$38))</f>
        <v>-292.36840480917328</v>
      </c>
      <c r="AVP95" s="318">
        <f>(AVP$94*$B95+SUM($F$7:$F$9)-((AVP$94*$B95+SUM($F$7:$F$9))/$F$10*$F$37)-($F$24*AVP$94/$D$6)-SUM($F$13:$F$23,$F$25:$F$30,$F$32:$F$33,$F$38))</f>
        <v>-292.36840480917328</v>
      </c>
      <c r="AVQ95" s="318">
        <f>(AVQ$94*$B95+SUM($F$7:$F$9)-((AVQ$94*$B95+SUM($F$7:$F$9))/$F$10*$F$37)-($F$24*AVQ$94/$D$6)-SUM($F$13:$F$23,$F$25:$F$30,$F$32:$F$33,$F$38))</f>
        <v>-292.36840480917328</v>
      </c>
      <c r="AVR95" s="318">
        <f>(AVR$94*$B95+SUM($F$7:$F$9)-((AVR$94*$B95+SUM($F$7:$F$9))/$F$10*$F$37)-($F$24*AVR$94/$D$6)-SUM($F$13:$F$23,$F$25:$F$30,$F$32:$F$33,$F$38))</f>
        <v>-292.36840480917328</v>
      </c>
      <c r="AVS95" s="318">
        <f>(AVS$94*$B95+SUM($F$7:$F$9)-((AVS$94*$B95+SUM($F$7:$F$9))/$F$10*$F$37)-($F$24*AVS$94/$D$6)-SUM($F$13:$F$23,$F$25:$F$30,$F$32:$F$33,$F$38))</f>
        <v>-292.36840480917328</v>
      </c>
      <c r="AVT95" s="318">
        <f>(AVT$94*$B95+SUM($F$7:$F$9)-((AVT$94*$B95+SUM($F$7:$F$9))/$F$10*$F$37)-($F$24*AVT$94/$D$6)-SUM($F$13:$F$23,$F$25:$F$30,$F$32:$F$33,$F$38))</f>
        <v>-292.36840480917328</v>
      </c>
      <c r="AVU95" s="318">
        <f>(AVU$94*$B95+SUM($F$7:$F$9)-((AVU$94*$B95+SUM($F$7:$F$9))/$F$10*$F$37)-($F$24*AVU$94/$D$6)-SUM($F$13:$F$23,$F$25:$F$30,$F$32:$F$33,$F$38))</f>
        <v>-292.36840480917328</v>
      </c>
      <c r="AVV95" s="318">
        <f>(AVV$94*$B95+SUM($F$7:$F$9)-((AVV$94*$B95+SUM($F$7:$F$9))/$F$10*$F$37)-($F$24*AVV$94/$D$6)-SUM($F$13:$F$23,$F$25:$F$30,$F$32:$F$33,$F$38))</f>
        <v>-292.36840480917328</v>
      </c>
      <c r="AVW95" s="318">
        <f>(AVW$94*$B95+SUM($F$7:$F$9)-((AVW$94*$B95+SUM($F$7:$F$9))/$F$10*$F$37)-($F$24*AVW$94/$D$6)-SUM($F$13:$F$23,$F$25:$F$30,$F$32:$F$33,$F$38))</f>
        <v>-292.36840480917328</v>
      </c>
      <c r="AVX95" s="318">
        <f>(AVX$94*$B95+SUM($F$7:$F$9)-((AVX$94*$B95+SUM($F$7:$F$9))/$F$10*$F$37)-($F$24*AVX$94/$D$6)-SUM($F$13:$F$23,$F$25:$F$30,$F$32:$F$33,$F$38))</f>
        <v>-292.36840480917328</v>
      </c>
      <c r="AVY95" s="318">
        <f>(AVY$94*$B95+SUM($F$7:$F$9)-((AVY$94*$B95+SUM($F$7:$F$9))/$F$10*$F$37)-($F$24*AVY$94/$D$6)-SUM($F$13:$F$23,$F$25:$F$30,$F$32:$F$33,$F$38))</f>
        <v>-292.36840480917328</v>
      </c>
      <c r="AVZ95" s="318">
        <f>(AVZ$94*$B95+SUM($F$7:$F$9)-((AVZ$94*$B95+SUM($F$7:$F$9))/$F$10*$F$37)-($F$24*AVZ$94/$D$6)-SUM($F$13:$F$23,$F$25:$F$30,$F$32:$F$33,$F$38))</f>
        <v>-292.36840480917328</v>
      </c>
      <c r="AWA95" s="318">
        <f>(AWA$94*$B95+SUM($F$7:$F$9)-((AWA$94*$B95+SUM($F$7:$F$9))/$F$10*$F$37)-($F$24*AWA$94/$D$6)-SUM($F$13:$F$23,$F$25:$F$30,$F$32:$F$33,$F$38))</f>
        <v>-292.36840480917328</v>
      </c>
      <c r="AWB95" s="318">
        <f>(AWB$94*$B95+SUM($F$7:$F$9)-((AWB$94*$B95+SUM($F$7:$F$9))/$F$10*$F$37)-($F$24*AWB$94/$D$6)-SUM($F$13:$F$23,$F$25:$F$30,$F$32:$F$33,$F$38))</f>
        <v>-292.36840480917328</v>
      </c>
      <c r="AWC95" s="318">
        <f>(AWC$94*$B95+SUM($F$7:$F$9)-((AWC$94*$B95+SUM($F$7:$F$9))/$F$10*$F$37)-($F$24*AWC$94/$D$6)-SUM($F$13:$F$23,$F$25:$F$30,$F$32:$F$33,$F$38))</f>
        <v>-292.36840480917328</v>
      </c>
      <c r="AWD95" s="318">
        <f>(AWD$94*$B95+SUM($F$7:$F$9)-((AWD$94*$B95+SUM($F$7:$F$9))/$F$10*$F$37)-($F$24*AWD$94/$D$6)-SUM($F$13:$F$23,$F$25:$F$30,$F$32:$F$33,$F$38))</f>
        <v>-292.36840480917328</v>
      </c>
      <c r="AWE95" s="318">
        <f>(AWE$94*$B95+SUM($F$7:$F$9)-((AWE$94*$B95+SUM($F$7:$F$9))/$F$10*$F$37)-($F$24*AWE$94/$D$6)-SUM($F$13:$F$23,$F$25:$F$30,$F$32:$F$33,$F$38))</f>
        <v>-292.36840480917328</v>
      </c>
      <c r="AWF95" s="318">
        <f>(AWF$94*$B95+SUM($F$7:$F$9)-((AWF$94*$B95+SUM($F$7:$F$9))/$F$10*$F$37)-($F$24*AWF$94/$D$6)-SUM($F$13:$F$23,$F$25:$F$30,$F$32:$F$33,$F$38))</f>
        <v>-292.36840480917328</v>
      </c>
      <c r="AWG95" s="318">
        <f>(AWG$94*$B95+SUM($F$7:$F$9)-((AWG$94*$B95+SUM($F$7:$F$9))/$F$10*$F$37)-($F$24*AWG$94/$D$6)-SUM($F$13:$F$23,$F$25:$F$30,$F$32:$F$33,$F$38))</f>
        <v>-292.36840480917328</v>
      </c>
      <c r="AWH95" s="318">
        <f>(AWH$94*$B95+SUM($F$7:$F$9)-((AWH$94*$B95+SUM($F$7:$F$9))/$F$10*$F$37)-($F$24*AWH$94/$D$6)-SUM($F$13:$F$23,$F$25:$F$30,$F$32:$F$33,$F$38))</f>
        <v>-292.36840480917328</v>
      </c>
      <c r="AWI95" s="318">
        <f>(AWI$94*$B95+SUM($F$7:$F$9)-((AWI$94*$B95+SUM($F$7:$F$9))/$F$10*$F$37)-($F$24*AWI$94/$D$6)-SUM($F$13:$F$23,$F$25:$F$30,$F$32:$F$33,$F$38))</f>
        <v>-292.36840480917328</v>
      </c>
      <c r="AWJ95" s="318">
        <f>(AWJ$94*$B95+SUM($F$7:$F$9)-((AWJ$94*$B95+SUM($F$7:$F$9))/$F$10*$F$37)-($F$24*AWJ$94/$D$6)-SUM($F$13:$F$23,$F$25:$F$30,$F$32:$F$33,$F$38))</f>
        <v>-292.36840480917328</v>
      </c>
      <c r="AWK95" s="318">
        <f>(AWK$94*$B95+SUM($F$7:$F$9)-((AWK$94*$B95+SUM($F$7:$F$9))/$F$10*$F$37)-($F$24*AWK$94/$D$6)-SUM($F$13:$F$23,$F$25:$F$30,$F$32:$F$33,$F$38))</f>
        <v>-292.36840480917328</v>
      </c>
      <c r="AWL95" s="318">
        <f>(AWL$94*$B95+SUM($F$7:$F$9)-((AWL$94*$B95+SUM($F$7:$F$9))/$F$10*$F$37)-($F$24*AWL$94/$D$6)-SUM($F$13:$F$23,$F$25:$F$30,$F$32:$F$33,$F$38))</f>
        <v>-292.36840480917328</v>
      </c>
      <c r="AWM95" s="318">
        <f>(AWM$94*$B95+SUM($F$7:$F$9)-((AWM$94*$B95+SUM($F$7:$F$9))/$F$10*$F$37)-($F$24*AWM$94/$D$6)-SUM($F$13:$F$23,$F$25:$F$30,$F$32:$F$33,$F$38))</f>
        <v>-292.36840480917328</v>
      </c>
      <c r="AWN95" s="318">
        <f>(AWN$94*$B95+SUM($F$7:$F$9)-((AWN$94*$B95+SUM($F$7:$F$9))/$F$10*$F$37)-($F$24*AWN$94/$D$6)-SUM($F$13:$F$23,$F$25:$F$30,$F$32:$F$33,$F$38))</f>
        <v>-292.36840480917328</v>
      </c>
      <c r="AWO95" s="318">
        <f>(AWO$94*$B95+SUM($F$7:$F$9)-((AWO$94*$B95+SUM($F$7:$F$9))/$F$10*$F$37)-($F$24*AWO$94/$D$6)-SUM($F$13:$F$23,$F$25:$F$30,$F$32:$F$33,$F$38))</f>
        <v>-292.36840480917328</v>
      </c>
      <c r="AWP95" s="318">
        <f>(AWP$94*$B95+SUM($F$7:$F$9)-((AWP$94*$B95+SUM($F$7:$F$9))/$F$10*$F$37)-($F$24*AWP$94/$D$6)-SUM($F$13:$F$23,$F$25:$F$30,$F$32:$F$33,$F$38))</f>
        <v>-292.36840480917328</v>
      </c>
      <c r="AWQ95" s="318">
        <f>(AWQ$94*$B95+SUM($F$7:$F$9)-((AWQ$94*$B95+SUM($F$7:$F$9))/$F$10*$F$37)-($F$24*AWQ$94/$D$6)-SUM($F$13:$F$23,$F$25:$F$30,$F$32:$F$33,$F$38))</f>
        <v>-292.36840480917328</v>
      </c>
      <c r="AWR95" s="318">
        <f>(AWR$94*$B95+SUM($F$7:$F$9)-((AWR$94*$B95+SUM($F$7:$F$9))/$F$10*$F$37)-($F$24*AWR$94/$D$6)-SUM($F$13:$F$23,$F$25:$F$30,$F$32:$F$33,$F$38))</f>
        <v>-292.36840480917328</v>
      </c>
      <c r="AWS95" s="318">
        <f>(AWS$94*$B95+SUM($F$7:$F$9)-((AWS$94*$B95+SUM($F$7:$F$9))/$F$10*$F$37)-($F$24*AWS$94/$D$6)-SUM($F$13:$F$23,$F$25:$F$30,$F$32:$F$33,$F$38))</f>
        <v>-292.36840480917328</v>
      </c>
      <c r="AWT95" s="318">
        <f>(AWT$94*$B95+SUM($F$7:$F$9)-((AWT$94*$B95+SUM($F$7:$F$9))/$F$10*$F$37)-($F$24*AWT$94/$D$6)-SUM($F$13:$F$23,$F$25:$F$30,$F$32:$F$33,$F$38))</f>
        <v>-292.36840480917328</v>
      </c>
      <c r="AWU95" s="318">
        <f>(AWU$94*$B95+SUM($F$7:$F$9)-((AWU$94*$B95+SUM($F$7:$F$9))/$F$10*$F$37)-($F$24*AWU$94/$D$6)-SUM($F$13:$F$23,$F$25:$F$30,$F$32:$F$33,$F$38))</f>
        <v>-292.36840480917328</v>
      </c>
      <c r="AWV95" s="318">
        <f>(AWV$94*$B95+SUM($F$7:$F$9)-((AWV$94*$B95+SUM($F$7:$F$9))/$F$10*$F$37)-($F$24*AWV$94/$D$6)-SUM($F$13:$F$23,$F$25:$F$30,$F$32:$F$33,$F$38))</f>
        <v>-292.36840480917328</v>
      </c>
      <c r="AWW95" s="318">
        <f>(AWW$94*$B95+SUM($F$7:$F$9)-((AWW$94*$B95+SUM($F$7:$F$9))/$F$10*$F$37)-($F$24*AWW$94/$D$6)-SUM($F$13:$F$23,$F$25:$F$30,$F$32:$F$33,$F$38))</f>
        <v>-292.36840480917328</v>
      </c>
      <c r="AWX95" s="318">
        <f>(AWX$94*$B95+SUM($F$7:$F$9)-((AWX$94*$B95+SUM($F$7:$F$9))/$F$10*$F$37)-($F$24*AWX$94/$D$6)-SUM($F$13:$F$23,$F$25:$F$30,$F$32:$F$33,$F$38))</f>
        <v>-292.36840480917328</v>
      </c>
      <c r="AWY95" s="318">
        <f>(AWY$94*$B95+SUM($F$7:$F$9)-((AWY$94*$B95+SUM($F$7:$F$9))/$F$10*$F$37)-($F$24*AWY$94/$D$6)-SUM($F$13:$F$23,$F$25:$F$30,$F$32:$F$33,$F$38))</f>
        <v>-292.36840480917328</v>
      </c>
      <c r="AWZ95" s="318">
        <f>(AWZ$94*$B95+SUM($F$7:$F$9)-((AWZ$94*$B95+SUM($F$7:$F$9))/$F$10*$F$37)-($F$24*AWZ$94/$D$6)-SUM($F$13:$F$23,$F$25:$F$30,$F$32:$F$33,$F$38))</f>
        <v>-292.36840480917328</v>
      </c>
      <c r="AXA95" s="318">
        <f>(AXA$94*$B95+SUM($F$7:$F$9)-((AXA$94*$B95+SUM($F$7:$F$9))/$F$10*$F$37)-($F$24*AXA$94/$D$6)-SUM($F$13:$F$23,$F$25:$F$30,$F$32:$F$33,$F$38))</f>
        <v>-292.36840480917328</v>
      </c>
      <c r="AXB95" s="318">
        <f>(AXB$94*$B95+SUM($F$7:$F$9)-((AXB$94*$B95+SUM($F$7:$F$9))/$F$10*$F$37)-($F$24*AXB$94/$D$6)-SUM($F$13:$F$23,$F$25:$F$30,$F$32:$F$33,$F$38))</f>
        <v>-292.36840480917328</v>
      </c>
      <c r="AXC95" s="318">
        <f>(AXC$94*$B95+SUM($F$7:$F$9)-((AXC$94*$B95+SUM($F$7:$F$9))/$F$10*$F$37)-($F$24*AXC$94/$D$6)-SUM($F$13:$F$23,$F$25:$F$30,$F$32:$F$33,$F$38))</f>
        <v>-292.36840480917328</v>
      </c>
      <c r="AXD95" s="318">
        <f>(AXD$94*$B95+SUM($F$7:$F$9)-((AXD$94*$B95+SUM($F$7:$F$9))/$F$10*$F$37)-($F$24*AXD$94/$D$6)-SUM($F$13:$F$23,$F$25:$F$30,$F$32:$F$33,$F$38))</f>
        <v>-292.36840480917328</v>
      </c>
      <c r="AXE95" s="318">
        <f>(AXE$94*$B95+SUM($F$7:$F$9)-((AXE$94*$B95+SUM($F$7:$F$9))/$F$10*$F$37)-($F$24*AXE$94/$D$6)-SUM($F$13:$F$23,$F$25:$F$30,$F$32:$F$33,$F$38))</f>
        <v>-292.36840480917328</v>
      </c>
      <c r="AXF95" s="318">
        <f>(AXF$94*$B95+SUM($F$7:$F$9)-((AXF$94*$B95+SUM($F$7:$F$9))/$F$10*$F$37)-($F$24*AXF$94/$D$6)-SUM($F$13:$F$23,$F$25:$F$30,$F$32:$F$33,$F$38))</f>
        <v>-292.36840480917328</v>
      </c>
      <c r="AXG95" s="318">
        <f>(AXG$94*$B95+SUM($F$7:$F$9)-((AXG$94*$B95+SUM($F$7:$F$9))/$F$10*$F$37)-($F$24*AXG$94/$D$6)-SUM($F$13:$F$23,$F$25:$F$30,$F$32:$F$33,$F$38))</f>
        <v>-292.36840480917328</v>
      </c>
      <c r="AXH95" s="318">
        <f>(AXH$94*$B95+SUM($F$7:$F$9)-((AXH$94*$B95+SUM($F$7:$F$9))/$F$10*$F$37)-($F$24*AXH$94/$D$6)-SUM($F$13:$F$23,$F$25:$F$30,$F$32:$F$33,$F$38))</f>
        <v>-292.36840480917328</v>
      </c>
      <c r="AXI95" s="318">
        <f>(AXI$94*$B95+SUM($F$7:$F$9)-((AXI$94*$B95+SUM($F$7:$F$9))/$F$10*$F$37)-($F$24*AXI$94/$D$6)-SUM($F$13:$F$23,$F$25:$F$30,$F$32:$F$33,$F$38))</f>
        <v>-292.36840480917328</v>
      </c>
      <c r="AXJ95" s="318">
        <f>(AXJ$94*$B95+SUM($F$7:$F$9)-((AXJ$94*$B95+SUM($F$7:$F$9))/$F$10*$F$37)-($F$24*AXJ$94/$D$6)-SUM($F$13:$F$23,$F$25:$F$30,$F$32:$F$33,$F$38))</f>
        <v>-292.36840480917328</v>
      </c>
      <c r="AXK95" s="318">
        <f>(AXK$94*$B95+SUM($F$7:$F$9)-((AXK$94*$B95+SUM($F$7:$F$9))/$F$10*$F$37)-($F$24*AXK$94/$D$6)-SUM($F$13:$F$23,$F$25:$F$30,$F$32:$F$33,$F$38))</f>
        <v>-292.36840480917328</v>
      </c>
      <c r="AXL95" s="318">
        <f>(AXL$94*$B95+SUM($F$7:$F$9)-((AXL$94*$B95+SUM($F$7:$F$9))/$F$10*$F$37)-($F$24*AXL$94/$D$6)-SUM($F$13:$F$23,$F$25:$F$30,$F$32:$F$33,$F$38))</f>
        <v>-292.36840480917328</v>
      </c>
      <c r="AXM95" s="318">
        <f>(AXM$94*$B95+SUM($F$7:$F$9)-((AXM$94*$B95+SUM($F$7:$F$9))/$F$10*$F$37)-($F$24*AXM$94/$D$6)-SUM($F$13:$F$23,$F$25:$F$30,$F$32:$F$33,$F$38))</f>
        <v>-292.36840480917328</v>
      </c>
      <c r="AXN95" s="318">
        <f>(AXN$94*$B95+SUM($F$7:$F$9)-((AXN$94*$B95+SUM($F$7:$F$9))/$F$10*$F$37)-($F$24*AXN$94/$D$6)-SUM($F$13:$F$23,$F$25:$F$30,$F$32:$F$33,$F$38))</f>
        <v>-292.36840480917328</v>
      </c>
      <c r="AXO95" s="318">
        <f>(AXO$94*$B95+SUM($F$7:$F$9)-((AXO$94*$B95+SUM($F$7:$F$9))/$F$10*$F$37)-($F$24*AXO$94/$D$6)-SUM($F$13:$F$23,$F$25:$F$30,$F$32:$F$33,$F$38))</f>
        <v>-292.36840480917328</v>
      </c>
      <c r="AXP95" s="318">
        <f>(AXP$94*$B95+SUM($F$7:$F$9)-((AXP$94*$B95+SUM($F$7:$F$9))/$F$10*$F$37)-($F$24*AXP$94/$D$6)-SUM($F$13:$F$23,$F$25:$F$30,$F$32:$F$33,$F$38))</f>
        <v>-292.36840480917328</v>
      </c>
      <c r="AXQ95" s="318">
        <f>(AXQ$94*$B95+SUM($F$7:$F$9)-((AXQ$94*$B95+SUM($F$7:$F$9))/$F$10*$F$37)-($F$24*AXQ$94/$D$6)-SUM($F$13:$F$23,$F$25:$F$30,$F$32:$F$33,$F$38))</f>
        <v>-292.36840480917328</v>
      </c>
      <c r="AXR95" s="318">
        <f>(AXR$94*$B95+SUM($F$7:$F$9)-((AXR$94*$B95+SUM($F$7:$F$9))/$F$10*$F$37)-($F$24*AXR$94/$D$6)-SUM($F$13:$F$23,$F$25:$F$30,$F$32:$F$33,$F$38))</f>
        <v>-292.36840480917328</v>
      </c>
      <c r="AXS95" s="318">
        <f>(AXS$94*$B95+SUM($F$7:$F$9)-((AXS$94*$B95+SUM($F$7:$F$9))/$F$10*$F$37)-($F$24*AXS$94/$D$6)-SUM($F$13:$F$23,$F$25:$F$30,$F$32:$F$33,$F$38))</f>
        <v>-292.36840480917328</v>
      </c>
      <c r="AXT95" s="318">
        <f>(AXT$94*$B95+SUM($F$7:$F$9)-((AXT$94*$B95+SUM($F$7:$F$9))/$F$10*$F$37)-($F$24*AXT$94/$D$6)-SUM($F$13:$F$23,$F$25:$F$30,$F$32:$F$33,$F$38))</f>
        <v>-292.36840480917328</v>
      </c>
      <c r="AXU95" s="318">
        <f>(AXU$94*$B95+SUM($F$7:$F$9)-((AXU$94*$B95+SUM($F$7:$F$9))/$F$10*$F$37)-($F$24*AXU$94/$D$6)-SUM($F$13:$F$23,$F$25:$F$30,$F$32:$F$33,$F$38))</f>
        <v>-292.36840480917328</v>
      </c>
      <c r="AXV95" s="318">
        <f>(AXV$94*$B95+SUM($F$7:$F$9)-((AXV$94*$B95+SUM($F$7:$F$9))/$F$10*$F$37)-($F$24*AXV$94/$D$6)-SUM($F$13:$F$23,$F$25:$F$30,$F$32:$F$33,$F$38))</f>
        <v>-292.36840480917328</v>
      </c>
      <c r="AXW95" s="318">
        <f>(AXW$94*$B95+SUM($F$7:$F$9)-((AXW$94*$B95+SUM($F$7:$F$9))/$F$10*$F$37)-($F$24*AXW$94/$D$6)-SUM($F$13:$F$23,$F$25:$F$30,$F$32:$F$33,$F$38))</f>
        <v>-292.36840480917328</v>
      </c>
      <c r="AXX95" s="318">
        <f>(AXX$94*$B95+SUM($F$7:$F$9)-((AXX$94*$B95+SUM($F$7:$F$9))/$F$10*$F$37)-($F$24*AXX$94/$D$6)-SUM($F$13:$F$23,$F$25:$F$30,$F$32:$F$33,$F$38))</f>
        <v>-292.36840480917328</v>
      </c>
      <c r="AXY95" s="318">
        <f>(AXY$94*$B95+SUM($F$7:$F$9)-((AXY$94*$B95+SUM($F$7:$F$9))/$F$10*$F$37)-($F$24*AXY$94/$D$6)-SUM($F$13:$F$23,$F$25:$F$30,$F$32:$F$33,$F$38))</f>
        <v>-292.36840480917328</v>
      </c>
      <c r="AXZ95" s="318">
        <f>(AXZ$94*$B95+SUM($F$7:$F$9)-((AXZ$94*$B95+SUM($F$7:$F$9))/$F$10*$F$37)-($F$24*AXZ$94/$D$6)-SUM($F$13:$F$23,$F$25:$F$30,$F$32:$F$33,$F$38))</f>
        <v>-292.36840480917328</v>
      </c>
      <c r="AYA95" s="318">
        <f>(AYA$94*$B95+SUM($F$7:$F$9)-((AYA$94*$B95+SUM($F$7:$F$9))/$F$10*$F$37)-($F$24*AYA$94/$D$6)-SUM($F$13:$F$23,$F$25:$F$30,$F$32:$F$33,$F$38))</f>
        <v>-292.36840480917328</v>
      </c>
      <c r="AYB95" s="318">
        <f>(AYB$94*$B95+SUM($F$7:$F$9)-((AYB$94*$B95+SUM($F$7:$F$9))/$F$10*$F$37)-($F$24*AYB$94/$D$6)-SUM($F$13:$F$23,$F$25:$F$30,$F$32:$F$33,$F$38))</f>
        <v>-292.36840480917328</v>
      </c>
      <c r="AYC95" s="318">
        <f>(AYC$94*$B95+SUM($F$7:$F$9)-((AYC$94*$B95+SUM($F$7:$F$9))/$F$10*$F$37)-($F$24*AYC$94/$D$6)-SUM($F$13:$F$23,$F$25:$F$30,$F$32:$F$33,$F$38))</f>
        <v>-292.36840480917328</v>
      </c>
      <c r="AYD95" s="318">
        <f>(AYD$94*$B95+SUM($F$7:$F$9)-((AYD$94*$B95+SUM($F$7:$F$9))/$F$10*$F$37)-($F$24*AYD$94/$D$6)-SUM($F$13:$F$23,$F$25:$F$30,$F$32:$F$33,$F$38))</f>
        <v>-292.36840480917328</v>
      </c>
      <c r="AYE95" s="318">
        <f>(AYE$94*$B95+SUM($F$7:$F$9)-((AYE$94*$B95+SUM($F$7:$F$9))/$F$10*$F$37)-($F$24*AYE$94/$D$6)-SUM($F$13:$F$23,$F$25:$F$30,$F$32:$F$33,$F$38))</f>
        <v>-292.36840480917328</v>
      </c>
      <c r="AYF95" s="318">
        <f>(AYF$94*$B95+SUM($F$7:$F$9)-((AYF$94*$B95+SUM($F$7:$F$9))/$F$10*$F$37)-($F$24*AYF$94/$D$6)-SUM($F$13:$F$23,$F$25:$F$30,$F$32:$F$33,$F$38))</f>
        <v>-292.36840480917328</v>
      </c>
      <c r="AYG95" s="318">
        <f>(AYG$94*$B95+SUM($F$7:$F$9)-((AYG$94*$B95+SUM($F$7:$F$9))/$F$10*$F$37)-($F$24*AYG$94/$D$6)-SUM($F$13:$F$23,$F$25:$F$30,$F$32:$F$33,$F$38))</f>
        <v>-292.36840480917328</v>
      </c>
      <c r="AYH95" s="318">
        <f>(AYH$94*$B95+SUM($F$7:$F$9)-((AYH$94*$B95+SUM($F$7:$F$9))/$F$10*$F$37)-($F$24*AYH$94/$D$6)-SUM($F$13:$F$23,$F$25:$F$30,$F$32:$F$33,$F$38))</f>
        <v>-292.36840480917328</v>
      </c>
      <c r="AYI95" s="318">
        <f>(AYI$94*$B95+SUM($F$7:$F$9)-((AYI$94*$B95+SUM($F$7:$F$9))/$F$10*$F$37)-($F$24*AYI$94/$D$6)-SUM($F$13:$F$23,$F$25:$F$30,$F$32:$F$33,$F$38))</f>
        <v>-292.36840480917328</v>
      </c>
      <c r="AYJ95" s="318">
        <f>(AYJ$94*$B95+SUM($F$7:$F$9)-((AYJ$94*$B95+SUM($F$7:$F$9))/$F$10*$F$37)-($F$24*AYJ$94/$D$6)-SUM($F$13:$F$23,$F$25:$F$30,$F$32:$F$33,$F$38))</f>
        <v>-292.36840480917328</v>
      </c>
      <c r="AYK95" s="318">
        <f>(AYK$94*$B95+SUM($F$7:$F$9)-((AYK$94*$B95+SUM($F$7:$F$9))/$F$10*$F$37)-($F$24*AYK$94/$D$6)-SUM($F$13:$F$23,$F$25:$F$30,$F$32:$F$33,$F$38))</f>
        <v>-292.36840480917328</v>
      </c>
      <c r="AYL95" s="318">
        <f>(AYL$94*$B95+SUM($F$7:$F$9)-((AYL$94*$B95+SUM($F$7:$F$9))/$F$10*$F$37)-($F$24*AYL$94/$D$6)-SUM($F$13:$F$23,$F$25:$F$30,$F$32:$F$33,$F$38))</f>
        <v>-292.36840480917328</v>
      </c>
      <c r="AYM95" s="318">
        <f>(AYM$94*$B95+SUM($F$7:$F$9)-((AYM$94*$B95+SUM($F$7:$F$9))/$F$10*$F$37)-($F$24*AYM$94/$D$6)-SUM($F$13:$F$23,$F$25:$F$30,$F$32:$F$33,$F$38))</f>
        <v>-292.36840480917328</v>
      </c>
      <c r="AYN95" s="318">
        <f>(AYN$94*$B95+SUM($F$7:$F$9)-((AYN$94*$B95+SUM($F$7:$F$9))/$F$10*$F$37)-($F$24*AYN$94/$D$6)-SUM($F$13:$F$23,$F$25:$F$30,$F$32:$F$33,$F$38))</f>
        <v>-292.36840480917328</v>
      </c>
      <c r="AYO95" s="318">
        <f>(AYO$94*$B95+SUM($F$7:$F$9)-((AYO$94*$B95+SUM($F$7:$F$9))/$F$10*$F$37)-($F$24*AYO$94/$D$6)-SUM($F$13:$F$23,$F$25:$F$30,$F$32:$F$33,$F$38))</f>
        <v>-292.36840480917328</v>
      </c>
      <c r="AYP95" s="318">
        <f>(AYP$94*$B95+SUM($F$7:$F$9)-((AYP$94*$B95+SUM($F$7:$F$9))/$F$10*$F$37)-($F$24*AYP$94/$D$6)-SUM($F$13:$F$23,$F$25:$F$30,$F$32:$F$33,$F$38))</f>
        <v>-292.36840480917328</v>
      </c>
      <c r="AYQ95" s="318">
        <f>(AYQ$94*$B95+SUM($F$7:$F$9)-((AYQ$94*$B95+SUM($F$7:$F$9))/$F$10*$F$37)-($F$24*AYQ$94/$D$6)-SUM($F$13:$F$23,$F$25:$F$30,$F$32:$F$33,$F$38))</f>
        <v>-292.36840480917328</v>
      </c>
      <c r="AYR95" s="318">
        <f>(AYR$94*$B95+SUM($F$7:$F$9)-((AYR$94*$B95+SUM($F$7:$F$9))/$F$10*$F$37)-($F$24*AYR$94/$D$6)-SUM($F$13:$F$23,$F$25:$F$30,$F$32:$F$33,$F$38))</f>
        <v>-292.36840480917328</v>
      </c>
      <c r="AYS95" s="318">
        <f>(AYS$94*$B95+SUM($F$7:$F$9)-((AYS$94*$B95+SUM($F$7:$F$9))/$F$10*$F$37)-($F$24*AYS$94/$D$6)-SUM($F$13:$F$23,$F$25:$F$30,$F$32:$F$33,$F$38))</f>
        <v>-292.36840480917328</v>
      </c>
      <c r="AYT95" s="318">
        <f>(AYT$94*$B95+SUM($F$7:$F$9)-((AYT$94*$B95+SUM($F$7:$F$9))/$F$10*$F$37)-($F$24*AYT$94/$D$6)-SUM($F$13:$F$23,$F$25:$F$30,$F$32:$F$33,$F$38))</f>
        <v>-292.36840480917328</v>
      </c>
      <c r="AYU95" s="318">
        <f>(AYU$94*$B95+SUM($F$7:$F$9)-((AYU$94*$B95+SUM($F$7:$F$9))/$F$10*$F$37)-($F$24*AYU$94/$D$6)-SUM($F$13:$F$23,$F$25:$F$30,$F$32:$F$33,$F$38))</f>
        <v>-292.36840480917328</v>
      </c>
      <c r="AYV95" s="318">
        <f>(AYV$94*$B95+SUM($F$7:$F$9)-((AYV$94*$B95+SUM($F$7:$F$9))/$F$10*$F$37)-($F$24*AYV$94/$D$6)-SUM($F$13:$F$23,$F$25:$F$30,$F$32:$F$33,$F$38))</f>
        <v>-292.36840480917328</v>
      </c>
      <c r="AYW95" s="318">
        <f>(AYW$94*$B95+SUM($F$7:$F$9)-((AYW$94*$B95+SUM($F$7:$F$9))/$F$10*$F$37)-($F$24*AYW$94/$D$6)-SUM($F$13:$F$23,$F$25:$F$30,$F$32:$F$33,$F$38))</f>
        <v>-292.36840480917328</v>
      </c>
      <c r="AYX95" s="318">
        <f>(AYX$94*$B95+SUM($F$7:$F$9)-((AYX$94*$B95+SUM($F$7:$F$9))/$F$10*$F$37)-($F$24*AYX$94/$D$6)-SUM($F$13:$F$23,$F$25:$F$30,$F$32:$F$33,$F$38))</f>
        <v>-292.36840480917328</v>
      </c>
      <c r="AYY95" s="318">
        <f>(AYY$94*$B95+SUM($F$7:$F$9)-((AYY$94*$B95+SUM($F$7:$F$9))/$F$10*$F$37)-($F$24*AYY$94/$D$6)-SUM($F$13:$F$23,$F$25:$F$30,$F$32:$F$33,$F$38))</f>
        <v>-292.36840480917328</v>
      </c>
      <c r="AYZ95" s="318">
        <f>(AYZ$94*$B95+SUM($F$7:$F$9)-((AYZ$94*$B95+SUM($F$7:$F$9))/$F$10*$F$37)-($F$24*AYZ$94/$D$6)-SUM($F$13:$F$23,$F$25:$F$30,$F$32:$F$33,$F$38))</f>
        <v>-292.36840480917328</v>
      </c>
      <c r="AZA95" s="318">
        <f>(AZA$94*$B95+SUM($F$7:$F$9)-((AZA$94*$B95+SUM($F$7:$F$9))/$F$10*$F$37)-($F$24*AZA$94/$D$6)-SUM($F$13:$F$23,$F$25:$F$30,$F$32:$F$33,$F$38))</f>
        <v>-292.36840480917328</v>
      </c>
      <c r="AZB95" s="318">
        <f>(AZB$94*$B95+SUM($F$7:$F$9)-((AZB$94*$B95+SUM($F$7:$F$9))/$F$10*$F$37)-($F$24*AZB$94/$D$6)-SUM($F$13:$F$23,$F$25:$F$30,$F$32:$F$33,$F$38))</f>
        <v>-292.36840480917328</v>
      </c>
      <c r="AZC95" s="318">
        <f>(AZC$94*$B95+SUM($F$7:$F$9)-((AZC$94*$B95+SUM($F$7:$F$9))/$F$10*$F$37)-($F$24*AZC$94/$D$6)-SUM($F$13:$F$23,$F$25:$F$30,$F$32:$F$33,$F$38))</f>
        <v>-292.36840480917328</v>
      </c>
      <c r="AZD95" s="318">
        <f>(AZD$94*$B95+SUM($F$7:$F$9)-((AZD$94*$B95+SUM($F$7:$F$9))/$F$10*$F$37)-($F$24*AZD$94/$D$6)-SUM($F$13:$F$23,$F$25:$F$30,$F$32:$F$33,$F$38))</f>
        <v>-292.36840480917328</v>
      </c>
      <c r="AZE95" s="318">
        <f>(AZE$94*$B95+SUM($F$7:$F$9)-((AZE$94*$B95+SUM($F$7:$F$9))/$F$10*$F$37)-($F$24*AZE$94/$D$6)-SUM($F$13:$F$23,$F$25:$F$30,$F$32:$F$33,$F$38))</f>
        <v>-292.36840480917328</v>
      </c>
      <c r="AZF95" s="318">
        <f>(AZF$94*$B95+SUM($F$7:$F$9)-((AZF$94*$B95+SUM($F$7:$F$9))/$F$10*$F$37)-($F$24*AZF$94/$D$6)-SUM($F$13:$F$23,$F$25:$F$30,$F$32:$F$33,$F$38))</f>
        <v>-292.36840480917328</v>
      </c>
      <c r="AZG95" s="318">
        <f>(AZG$94*$B95+SUM($F$7:$F$9)-((AZG$94*$B95+SUM($F$7:$F$9))/$F$10*$F$37)-($F$24*AZG$94/$D$6)-SUM($F$13:$F$23,$F$25:$F$30,$F$32:$F$33,$F$38))</f>
        <v>-292.36840480917328</v>
      </c>
      <c r="AZH95" s="318">
        <f>(AZH$94*$B95+SUM($F$7:$F$9)-((AZH$94*$B95+SUM($F$7:$F$9))/$F$10*$F$37)-($F$24*AZH$94/$D$6)-SUM($F$13:$F$23,$F$25:$F$30,$F$32:$F$33,$F$38))</f>
        <v>-292.36840480917328</v>
      </c>
      <c r="AZI95" s="318">
        <f>(AZI$94*$B95+SUM($F$7:$F$9)-((AZI$94*$B95+SUM($F$7:$F$9))/$F$10*$F$37)-($F$24*AZI$94/$D$6)-SUM($F$13:$F$23,$F$25:$F$30,$F$32:$F$33,$F$38))</f>
        <v>-292.36840480917328</v>
      </c>
      <c r="AZJ95" s="318">
        <f>(AZJ$94*$B95+SUM($F$7:$F$9)-((AZJ$94*$B95+SUM($F$7:$F$9))/$F$10*$F$37)-($F$24*AZJ$94/$D$6)-SUM($F$13:$F$23,$F$25:$F$30,$F$32:$F$33,$F$38))</f>
        <v>-292.36840480917328</v>
      </c>
      <c r="AZK95" s="318">
        <f>(AZK$94*$B95+SUM($F$7:$F$9)-((AZK$94*$B95+SUM($F$7:$F$9))/$F$10*$F$37)-($F$24*AZK$94/$D$6)-SUM($F$13:$F$23,$F$25:$F$30,$F$32:$F$33,$F$38))</f>
        <v>-292.36840480917328</v>
      </c>
      <c r="AZL95" s="318">
        <f>(AZL$94*$B95+SUM($F$7:$F$9)-((AZL$94*$B95+SUM($F$7:$F$9))/$F$10*$F$37)-($F$24*AZL$94/$D$6)-SUM($F$13:$F$23,$F$25:$F$30,$F$32:$F$33,$F$38))</f>
        <v>-292.36840480917328</v>
      </c>
      <c r="AZM95" s="318">
        <f>(AZM$94*$B95+SUM($F$7:$F$9)-((AZM$94*$B95+SUM($F$7:$F$9))/$F$10*$F$37)-($F$24*AZM$94/$D$6)-SUM($F$13:$F$23,$F$25:$F$30,$F$32:$F$33,$F$38))</f>
        <v>-292.36840480917328</v>
      </c>
      <c r="AZN95" s="318">
        <f>(AZN$94*$B95+SUM($F$7:$F$9)-((AZN$94*$B95+SUM($F$7:$F$9))/$F$10*$F$37)-($F$24*AZN$94/$D$6)-SUM($F$13:$F$23,$F$25:$F$30,$F$32:$F$33,$F$38))</f>
        <v>-292.36840480917328</v>
      </c>
      <c r="AZO95" s="318">
        <f>(AZO$94*$B95+SUM($F$7:$F$9)-((AZO$94*$B95+SUM($F$7:$F$9))/$F$10*$F$37)-($F$24*AZO$94/$D$6)-SUM($F$13:$F$23,$F$25:$F$30,$F$32:$F$33,$F$38))</f>
        <v>-292.36840480917328</v>
      </c>
      <c r="AZP95" s="318">
        <f>(AZP$94*$B95+SUM($F$7:$F$9)-((AZP$94*$B95+SUM($F$7:$F$9))/$F$10*$F$37)-($F$24*AZP$94/$D$6)-SUM($F$13:$F$23,$F$25:$F$30,$F$32:$F$33,$F$38))</f>
        <v>-292.36840480917328</v>
      </c>
      <c r="AZQ95" s="318">
        <f>(AZQ$94*$B95+SUM($F$7:$F$9)-((AZQ$94*$B95+SUM($F$7:$F$9))/$F$10*$F$37)-($F$24*AZQ$94/$D$6)-SUM($F$13:$F$23,$F$25:$F$30,$F$32:$F$33,$F$38))</f>
        <v>-292.36840480917328</v>
      </c>
      <c r="AZR95" s="318">
        <f>(AZR$94*$B95+SUM($F$7:$F$9)-((AZR$94*$B95+SUM($F$7:$F$9))/$F$10*$F$37)-($F$24*AZR$94/$D$6)-SUM($F$13:$F$23,$F$25:$F$30,$F$32:$F$33,$F$38))</f>
        <v>-292.36840480917328</v>
      </c>
      <c r="AZS95" s="318">
        <f>(AZS$94*$B95+SUM($F$7:$F$9)-((AZS$94*$B95+SUM($F$7:$F$9))/$F$10*$F$37)-($F$24*AZS$94/$D$6)-SUM($F$13:$F$23,$F$25:$F$30,$F$32:$F$33,$F$38))</f>
        <v>-292.36840480917328</v>
      </c>
      <c r="AZT95" s="318">
        <f>(AZT$94*$B95+SUM($F$7:$F$9)-((AZT$94*$B95+SUM($F$7:$F$9))/$F$10*$F$37)-($F$24*AZT$94/$D$6)-SUM($F$13:$F$23,$F$25:$F$30,$F$32:$F$33,$F$38))</f>
        <v>-292.36840480917328</v>
      </c>
      <c r="AZU95" s="318">
        <f>(AZU$94*$B95+SUM($F$7:$F$9)-((AZU$94*$B95+SUM($F$7:$F$9))/$F$10*$F$37)-($F$24*AZU$94/$D$6)-SUM($F$13:$F$23,$F$25:$F$30,$F$32:$F$33,$F$38))</f>
        <v>-292.36840480917328</v>
      </c>
      <c r="AZV95" s="318">
        <f>(AZV$94*$B95+SUM($F$7:$F$9)-((AZV$94*$B95+SUM($F$7:$F$9))/$F$10*$F$37)-($F$24*AZV$94/$D$6)-SUM($F$13:$F$23,$F$25:$F$30,$F$32:$F$33,$F$38))</f>
        <v>-292.36840480917328</v>
      </c>
      <c r="AZW95" s="318">
        <f>(AZW$94*$B95+SUM($F$7:$F$9)-((AZW$94*$B95+SUM($F$7:$F$9))/$F$10*$F$37)-($F$24*AZW$94/$D$6)-SUM($F$13:$F$23,$F$25:$F$30,$F$32:$F$33,$F$38))</f>
        <v>-292.36840480917328</v>
      </c>
      <c r="AZX95" s="318">
        <f>(AZX$94*$B95+SUM($F$7:$F$9)-((AZX$94*$B95+SUM($F$7:$F$9))/$F$10*$F$37)-($F$24*AZX$94/$D$6)-SUM($F$13:$F$23,$F$25:$F$30,$F$32:$F$33,$F$38))</f>
        <v>-292.36840480917328</v>
      </c>
      <c r="AZY95" s="318">
        <f>(AZY$94*$B95+SUM($F$7:$F$9)-((AZY$94*$B95+SUM($F$7:$F$9))/$F$10*$F$37)-($F$24*AZY$94/$D$6)-SUM($F$13:$F$23,$F$25:$F$30,$F$32:$F$33,$F$38))</f>
        <v>-292.36840480917328</v>
      </c>
      <c r="AZZ95" s="318">
        <f>(AZZ$94*$B95+SUM($F$7:$F$9)-((AZZ$94*$B95+SUM($F$7:$F$9))/$F$10*$F$37)-($F$24*AZZ$94/$D$6)-SUM($F$13:$F$23,$F$25:$F$30,$F$32:$F$33,$F$38))</f>
        <v>-292.36840480917328</v>
      </c>
      <c r="BAA95" s="318">
        <f>(BAA$94*$B95+SUM($F$7:$F$9)-((BAA$94*$B95+SUM($F$7:$F$9))/$F$10*$F$37)-($F$24*BAA$94/$D$6)-SUM($F$13:$F$23,$F$25:$F$30,$F$32:$F$33,$F$38))</f>
        <v>-292.36840480917328</v>
      </c>
      <c r="BAB95" s="318">
        <f>(BAB$94*$B95+SUM($F$7:$F$9)-((BAB$94*$B95+SUM($F$7:$F$9))/$F$10*$F$37)-($F$24*BAB$94/$D$6)-SUM($F$13:$F$23,$F$25:$F$30,$F$32:$F$33,$F$38))</f>
        <v>-292.36840480917328</v>
      </c>
      <c r="BAC95" s="318">
        <f>(BAC$94*$B95+SUM($F$7:$F$9)-((BAC$94*$B95+SUM($F$7:$F$9))/$F$10*$F$37)-($F$24*BAC$94/$D$6)-SUM($F$13:$F$23,$F$25:$F$30,$F$32:$F$33,$F$38))</f>
        <v>-292.36840480917328</v>
      </c>
      <c r="BAD95" s="318">
        <f>(BAD$94*$B95+SUM($F$7:$F$9)-((BAD$94*$B95+SUM($F$7:$F$9))/$F$10*$F$37)-($F$24*BAD$94/$D$6)-SUM($F$13:$F$23,$F$25:$F$30,$F$32:$F$33,$F$38))</f>
        <v>-292.36840480917328</v>
      </c>
      <c r="BAE95" s="318">
        <f>(BAE$94*$B95+SUM($F$7:$F$9)-((BAE$94*$B95+SUM($F$7:$F$9))/$F$10*$F$37)-($F$24*BAE$94/$D$6)-SUM($F$13:$F$23,$F$25:$F$30,$F$32:$F$33,$F$38))</f>
        <v>-292.36840480917328</v>
      </c>
      <c r="BAF95" s="318">
        <f>(BAF$94*$B95+SUM($F$7:$F$9)-((BAF$94*$B95+SUM($F$7:$F$9))/$F$10*$F$37)-($F$24*BAF$94/$D$6)-SUM($F$13:$F$23,$F$25:$F$30,$F$32:$F$33,$F$38))</f>
        <v>-292.36840480917328</v>
      </c>
      <c r="BAG95" s="318">
        <f>(BAG$94*$B95+SUM($F$7:$F$9)-((BAG$94*$B95+SUM($F$7:$F$9))/$F$10*$F$37)-($F$24*BAG$94/$D$6)-SUM($F$13:$F$23,$F$25:$F$30,$F$32:$F$33,$F$38))</f>
        <v>-292.36840480917328</v>
      </c>
      <c r="BAH95" s="318">
        <f>(BAH$94*$B95+SUM($F$7:$F$9)-((BAH$94*$B95+SUM($F$7:$F$9))/$F$10*$F$37)-($F$24*BAH$94/$D$6)-SUM($F$13:$F$23,$F$25:$F$30,$F$32:$F$33,$F$38))</f>
        <v>-292.36840480917328</v>
      </c>
      <c r="BAI95" s="318">
        <f>(BAI$94*$B95+SUM($F$7:$F$9)-((BAI$94*$B95+SUM($F$7:$F$9))/$F$10*$F$37)-($F$24*BAI$94/$D$6)-SUM($F$13:$F$23,$F$25:$F$30,$F$32:$F$33,$F$38))</f>
        <v>-292.36840480917328</v>
      </c>
      <c r="BAJ95" s="318">
        <f>(BAJ$94*$B95+SUM($F$7:$F$9)-((BAJ$94*$B95+SUM($F$7:$F$9))/$F$10*$F$37)-($F$24*BAJ$94/$D$6)-SUM($F$13:$F$23,$F$25:$F$30,$F$32:$F$33,$F$38))</f>
        <v>-292.36840480917328</v>
      </c>
      <c r="BAK95" s="318">
        <f>(BAK$94*$B95+SUM($F$7:$F$9)-((BAK$94*$B95+SUM($F$7:$F$9))/$F$10*$F$37)-($F$24*BAK$94/$D$6)-SUM($F$13:$F$23,$F$25:$F$30,$F$32:$F$33,$F$38))</f>
        <v>-292.36840480917328</v>
      </c>
      <c r="BAL95" s="318">
        <f>(BAL$94*$B95+SUM($F$7:$F$9)-((BAL$94*$B95+SUM($F$7:$F$9))/$F$10*$F$37)-($F$24*BAL$94/$D$6)-SUM($F$13:$F$23,$F$25:$F$30,$F$32:$F$33,$F$38))</f>
        <v>-292.36840480917328</v>
      </c>
      <c r="BAM95" s="318">
        <f>(BAM$94*$B95+SUM($F$7:$F$9)-((BAM$94*$B95+SUM($F$7:$F$9))/$F$10*$F$37)-($F$24*BAM$94/$D$6)-SUM($F$13:$F$23,$F$25:$F$30,$F$32:$F$33,$F$38))</f>
        <v>-292.36840480917328</v>
      </c>
      <c r="BAN95" s="318">
        <f>(BAN$94*$B95+SUM($F$7:$F$9)-((BAN$94*$B95+SUM($F$7:$F$9))/$F$10*$F$37)-($F$24*BAN$94/$D$6)-SUM($F$13:$F$23,$F$25:$F$30,$F$32:$F$33,$F$38))</f>
        <v>-292.36840480917328</v>
      </c>
      <c r="BAO95" s="318">
        <f>(BAO$94*$B95+SUM($F$7:$F$9)-((BAO$94*$B95+SUM($F$7:$F$9))/$F$10*$F$37)-($F$24*BAO$94/$D$6)-SUM($F$13:$F$23,$F$25:$F$30,$F$32:$F$33,$F$38))</f>
        <v>-292.36840480917328</v>
      </c>
      <c r="BAP95" s="318">
        <f>(BAP$94*$B95+SUM($F$7:$F$9)-((BAP$94*$B95+SUM($F$7:$F$9))/$F$10*$F$37)-($F$24*BAP$94/$D$6)-SUM($F$13:$F$23,$F$25:$F$30,$F$32:$F$33,$F$38))</f>
        <v>-292.36840480917328</v>
      </c>
      <c r="BAQ95" s="318">
        <f>(BAQ$94*$B95+SUM($F$7:$F$9)-((BAQ$94*$B95+SUM($F$7:$F$9))/$F$10*$F$37)-($F$24*BAQ$94/$D$6)-SUM($F$13:$F$23,$F$25:$F$30,$F$32:$F$33,$F$38))</f>
        <v>-292.36840480917328</v>
      </c>
      <c r="BAR95" s="318">
        <f>(BAR$94*$B95+SUM($F$7:$F$9)-((BAR$94*$B95+SUM($F$7:$F$9))/$F$10*$F$37)-($F$24*BAR$94/$D$6)-SUM($F$13:$F$23,$F$25:$F$30,$F$32:$F$33,$F$38))</f>
        <v>-292.36840480917328</v>
      </c>
      <c r="BAS95" s="318">
        <f>(BAS$94*$B95+SUM($F$7:$F$9)-((BAS$94*$B95+SUM($F$7:$F$9))/$F$10*$F$37)-($F$24*BAS$94/$D$6)-SUM($F$13:$F$23,$F$25:$F$30,$F$32:$F$33,$F$38))</f>
        <v>-292.36840480917328</v>
      </c>
      <c r="BAT95" s="318">
        <f>(BAT$94*$B95+SUM($F$7:$F$9)-((BAT$94*$B95+SUM($F$7:$F$9))/$F$10*$F$37)-($F$24*BAT$94/$D$6)-SUM($F$13:$F$23,$F$25:$F$30,$F$32:$F$33,$F$38))</f>
        <v>-292.36840480917328</v>
      </c>
      <c r="BAU95" s="318">
        <f>(BAU$94*$B95+SUM($F$7:$F$9)-((BAU$94*$B95+SUM($F$7:$F$9))/$F$10*$F$37)-($F$24*BAU$94/$D$6)-SUM($F$13:$F$23,$F$25:$F$30,$F$32:$F$33,$F$38))</f>
        <v>-292.36840480917328</v>
      </c>
      <c r="BAV95" s="318">
        <f>(BAV$94*$B95+SUM($F$7:$F$9)-((BAV$94*$B95+SUM($F$7:$F$9))/$F$10*$F$37)-($F$24*BAV$94/$D$6)-SUM($F$13:$F$23,$F$25:$F$30,$F$32:$F$33,$F$38))</f>
        <v>-292.36840480917328</v>
      </c>
      <c r="BAW95" s="318">
        <f>(BAW$94*$B95+SUM($F$7:$F$9)-((BAW$94*$B95+SUM($F$7:$F$9))/$F$10*$F$37)-($F$24*BAW$94/$D$6)-SUM($F$13:$F$23,$F$25:$F$30,$F$32:$F$33,$F$38))</f>
        <v>-292.36840480917328</v>
      </c>
      <c r="BAX95" s="318">
        <f>(BAX$94*$B95+SUM($F$7:$F$9)-((BAX$94*$B95+SUM($F$7:$F$9))/$F$10*$F$37)-($F$24*BAX$94/$D$6)-SUM($F$13:$F$23,$F$25:$F$30,$F$32:$F$33,$F$38))</f>
        <v>-292.36840480917328</v>
      </c>
      <c r="BAY95" s="318">
        <f>(BAY$94*$B95+SUM($F$7:$F$9)-((BAY$94*$B95+SUM($F$7:$F$9))/$F$10*$F$37)-($F$24*BAY$94/$D$6)-SUM($F$13:$F$23,$F$25:$F$30,$F$32:$F$33,$F$38))</f>
        <v>-292.36840480917328</v>
      </c>
      <c r="BAZ95" s="318">
        <f>(BAZ$94*$B95+SUM($F$7:$F$9)-((BAZ$94*$B95+SUM($F$7:$F$9))/$F$10*$F$37)-($F$24*BAZ$94/$D$6)-SUM($F$13:$F$23,$F$25:$F$30,$F$32:$F$33,$F$38))</f>
        <v>-292.36840480917328</v>
      </c>
      <c r="BBA95" s="318">
        <f>(BBA$94*$B95+SUM($F$7:$F$9)-((BBA$94*$B95+SUM($F$7:$F$9))/$F$10*$F$37)-($F$24*BBA$94/$D$6)-SUM($F$13:$F$23,$F$25:$F$30,$F$32:$F$33,$F$38))</f>
        <v>-292.36840480917328</v>
      </c>
      <c r="BBB95" s="318">
        <f>(BBB$94*$B95+SUM($F$7:$F$9)-((BBB$94*$B95+SUM($F$7:$F$9))/$F$10*$F$37)-($F$24*BBB$94/$D$6)-SUM($F$13:$F$23,$F$25:$F$30,$F$32:$F$33,$F$38))</f>
        <v>-292.36840480917328</v>
      </c>
      <c r="BBC95" s="318">
        <f>(BBC$94*$B95+SUM($F$7:$F$9)-((BBC$94*$B95+SUM($F$7:$F$9))/$F$10*$F$37)-($F$24*BBC$94/$D$6)-SUM($F$13:$F$23,$F$25:$F$30,$F$32:$F$33,$F$38))</f>
        <v>-292.36840480917328</v>
      </c>
      <c r="BBD95" s="318">
        <f>(BBD$94*$B95+SUM($F$7:$F$9)-((BBD$94*$B95+SUM($F$7:$F$9))/$F$10*$F$37)-($F$24*BBD$94/$D$6)-SUM($F$13:$F$23,$F$25:$F$30,$F$32:$F$33,$F$38))</f>
        <v>-292.36840480917328</v>
      </c>
      <c r="BBE95" s="318">
        <f>(BBE$94*$B95+SUM($F$7:$F$9)-((BBE$94*$B95+SUM($F$7:$F$9))/$F$10*$F$37)-($F$24*BBE$94/$D$6)-SUM($F$13:$F$23,$F$25:$F$30,$F$32:$F$33,$F$38))</f>
        <v>-292.36840480917328</v>
      </c>
      <c r="BBF95" s="318">
        <f>(BBF$94*$B95+SUM($F$7:$F$9)-((BBF$94*$B95+SUM($F$7:$F$9))/$F$10*$F$37)-($F$24*BBF$94/$D$6)-SUM($F$13:$F$23,$F$25:$F$30,$F$32:$F$33,$F$38))</f>
        <v>-292.36840480917328</v>
      </c>
      <c r="BBG95" s="318">
        <f>(BBG$94*$B95+SUM($F$7:$F$9)-((BBG$94*$B95+SUM($F$7:$F$9))/$F$10*$F$37)-($F$24*BBG$94/$D$6)-SUM($F$13:$F$23,$F$25:$F$30,$F$32:$F$33,$F$38))</f>
        <v>-292.36840480917328</v>
      </c>
      <c r="BBH95" s="318">
        <f>(BBH$94*$B95+SUM($F$7:$F$9)-((BBH$94*$B95+SUM($F$7:$F$9))/$F$10*$F$37)-($F$24*BBH$94/$D$6)-SUM($F$13:$F$23,$F$25:$F$30,$F$32:$F$33,$F$38))</f>
        <v>-292.36840480917328</v>
      </c>
      <c r="BBI95" s="318">
        <f>(BBI$94*$B95+SUM($F$7:$F$9)-((BBI$94*$B95+SUM($F$7:$F$9))/$F$10*$F$37)-($F$24*BBI$94/$D$6)-SUM($F$13:$F$23,$F$25:$F$30,$F$32:$F$33,$F$38))</f>
        <v>-292.36840480917328</v>
      </c>
      <c r="BBJ95" s="318">
        <f>(BBJ$94*$B95+SUM($F$7:$F$9)-((BBJ$94*$B95+SUM($F$7:$F$9))/$F$10*$F$37)-($F$24*BBJ$94/$D$6)-SUM($F$13:$F$23,$F$25:$F$30,$F$32:$F$33,$F$38))</f>
        <v>-292.36840480917328</v>
      </c>
      <c r="BBK95" s="318">
        <f>(BBK$94*$B95+SUM($F$7:$F$9)-((BBK$94*$B95+SUM($F$7:$F$9))/$F$10*$F$37)-($F$24*BBK$94/$D$6)-SUM($F$13:$F$23,$F$25:$F$30,$F$32:$F$33,$F$38))</f>
        <v>-292.36840480917328</v>
      </c>
      <c r="BBL95" s="318">
        <f>(BBL$94*$B95+SUM($F$7:$F$9)-((BBL$94*$B95+SUM($F$7:$F$9))/$F$10*$F$37)-($F$24*BBL$94/$D$6)-SUM($F$13:$F$23,$F$25:$F$30,$F$32:$F$33,$F$38))</f>
        <v>-292.36840480917328</v>
      </c>
      <c r="BBM95" s="318">
        <f>(BBM$94*$B95+SUM($F$7:$F$9)-((BBM$94*$B95+SUM($F$7:$F$9))/$F$10*$F$37)-($F$24*BBM$94/$D$6)-SUM($F$13:$F$23,$F$25:$F$30,$F$32:$F$33,$F$38))</f>
        <v>-292.36840480917328</v>
      </c>
      <c r="BBN95" s="318">
        <f>(BBN$94*$B95+SUM($F$7:$F$9)-((BBN$94*$B95+SUM($F$7:$F$9))/$F$10*$F$37)-($F$24*BBN$94/$D$6)-SUM($F$13:$F$23,$F$25:$F$30,$F$32:$F$33,$F$38))</f>
        <v>-292.36840480917328</v>
      </c>
      <c r="BBO95" s="318">
        <f>(BBO$94*$B95+SUM($F$7:$F$9)-((BBO$94*$B95+SUM($F$7:$F$9))/$F$10*$F$37)-($F$24*BBO$94/$D$6)-SUM($F$13:$F$23,$F$25:$F$30,$F$32:$F$33,$F$38))</f>
        <v>-292.36840480917328</v>
      </c>
      <c r="BBP95" s="318">
        <f>(BBP$94*$B95+SUM($F$7:$F$9)-((BBP$94*$B95+SUM($F$7:$F$9))/$F$10*$F$37)-($F$24*BBP$94/$D$6)-SUM($F$13:$F$23,$F$25:$F$30,$F$32:$F$33,$F$38))</f>
        <v>-292.36840480917328</v>
      </c>
      <c r="BBQ95" s="318">
        <f>(BBQ$94*$B95+SUM($F$7:$F$9)-((BBQ$94*$B95+SUM($F$7:$F$9))/$F$10*$F$37)-($F$24*BBQ$94/$D$6)-SUM($F$13:$F$23,$F$25:$F$30,$F$32:$F$33,$F$38))</f>
        <v>-292.36840480917328</v>
      </c>
      <c r="BBR95" s="318">
        <f>(BBR$94*$B95+SUM($F$7:$F$9)-((BBR$94*$B95+SUM($F$7:$F$9))/$F$10*$F$37)-($F$24*BBR$94/$D$6)-SUM($F$13:$F$23,$F$25:$F$30,$F$32:$F$33,$F$38))</f>
        <v>-292.36840480917328</v>
      </c>
      <c r="BBS95" s="318">
        <f>(BBS$94*$B95+SUM($F$7:$F$9)-((BBS$94*$B95+SUM($F$7:$F$9))/$F$10*$F$37)-($F$24*BBS$94/$D$6)-SUM($F$13:$F$23,$F$25:$F$30,$F$32:$F$33,$F$38))</f>
        <v>-292.36840480917328</v>
      </c>
      <c r="BBT95" s="318">
        <f>(BBT$94*$B95+SUM($F$7:$F$9)-((BBT$94*$B95+SUM($F$7:$F$9))/$F$10*$F$37)-($F$24*BBT$94/$D$6)-SUM($F$13:$F$23,$F$25:$F$30,$F$32:$F$33,$F$38))</f>
        <v>-292.36840480917328</v>
      </c>
      <c r="BBU95" s="318">
        <f>(BBU$94*$B95+SUM($F$7:$F$9)-((BBU$94*$B95+SUM($F$7:$F$9))/$F$10*$F$37)-($F$24*BBU$94/$D$6)-SUM($F$13:$F$23,$F$25:$F$30,$F$32:$F$33,$F$38))</f>
        <v>-292.36840480917328</v>
      </c>
      <c r="BBV95" s="318">
        <f>(BBV$94*$B95+SUM($F$7:$F$9)-((BBV$94*$B95+SUM($F$7:$F$9))/$F$10*$F$37)-($F$24*BBV$94/$D$6)-SUM($F$13:$F$23,$F$25:$F$30,$F$32:$F$33,$F$38))</f>
        <v>-292.36840480917328</v>
      </c>
      <c r="BBW95" s="318">
        <f>(BBW$94*$B95+SUM($F$7:$F$9)-((BBW$94*$B95+SUM($F$7:$F$9))/$F$10*$F$37)-($F$24*BBW$94/$D$6)-SUM($F$13:$F$23,$F$25:$F$30,$F$32:$F$33,$F$38))</f>
        <v>-292.36840480917328</v>
      </c>
      <c r="BBX95" s="318">
        <f>(BBX$94*$B95+SUM($F$7:$F$9)-((BBX$94*$B95+SUM($F$7:$F$9))/$F$10*$F$37)-($F$24*BBX$94/$D$6)-SUM($F$13:$F$23,$F$25:$F$30,$F$32:$F$33,$F$38))</f>
        <v>-292.36840480917328</v>
      </c>
      <c r="BBY95" s="318">
        <f>(BBY$94*$B95+SUM($F$7:$F$9)-((BBY$94*$B95+SUM($F$7:$F$9))/$F$10*$F$37)-($F$24*BBY$94/$D$6)-SUM($F$13:$F$23,$F$25:$F$30,$F$32:$F$33,$F$38))</f>
        <v>-292.36840480917328</v>
      </c>
      <c r="BBZ95" s="318">
        <f>(BBZ$94*$B95+SUM($F$7:$F$9)-((BBZ$94*$B95+SUM($F$7:$F$9))/$F$10*$F$37)-($F$24*BBZ$94/$D$6)-SUM($F$13:$F$23,$F$25:$F$30,$F$32:$F$33,$F$38))</f>
        <v>-292.36840480917328</v>
      </c>
      <c r="BCA95" s="318">
        <f>(BCA$94*$B95+SUM($F$7:$F$9)-((BCA$94*$B95+SUM($F$7:$F$9))/$F$10*$F$37)-($F$24*BCA$94/$D$6)-SUM($F$13:$F$23,$F$25:$F$30,$F$32:$F$33,$F$38))</f>
        <v>-292.36840480917328</v>
      </c>
      <c r="BCB95" s="318">
        <f>(BCB$94*$B95+SUM($F$7:$F$9)-((BCB$94*$B95+SUM($F$7:$F$9))/$F$10*$F$37)-($F$24*BCB$94/$D$6)-SUM($F$13:$F$23,$F$25:$F$30,$F$32:$F$33,$F$38))</f>
        <v>-292.36840480917328</v>
      </c>
      <c r="BCC95" s="318">
        <f>(BCC$94*$B95+SUM($F$7:$F$9)-((BCC$94*$B95+SUM($F$7:$F$9))/$F$10*$F$37)-($F$24*BCC$94/$D$6)-SUM($F$13:$F$23,$F$25:$F$30,$F$32:$F$33,$F$38))</f>
        <v>-292.36840480917328</v>
      </c>
      <c r="BCD95" s="318">
        <f>(BCD$94*$B95+SUM($F$7:$F$9)-((BCD$94*$B95+SUM($F$7:$F$9))/$F$10*$F$37)-($F$24*BCD$94/$D$6)-SUM($F$13:$F$23,$F$25:$F$30,$F$32:$F$33,$F$38))</f>
        <v>-292.36840480917328</v>
      </c>
      <c r="BCE95" s="318">
        <f>(BCE$94*$B95+SUM($F$7:$F$9)-((BCE$94*$B95+SUM($F$7:$F$9))/$F$10*$F$37)-($F$24*BCE$94/$D$6)-SUM($F$13:$F$23,$F$25:$F$30,$F$32:$F$33,$F$38))</f>
        <v>-292.36840480917328</v>
      </c>
      <c r="BCF95" s="318">
        <f>(BCF$94*$B95+SUM($F$7:$F$9)-((BCF$94*$B95+SUM($F$7:$F$9))/$F$10*$F$37)-($F$24*BCF$94/$D$6)-SUM($F$13:$F$23,$F$25:$F$30,$F$32:$F$33,$F$38))</f>
        <v>-292.36840480917328</v>
      </c>
      <c r="BCG95" s="318">
        <f>(BCG$94*$B95+SUM($F$7:$F$9)-((BCG$94*$B95+SUM($F$7:$F$9))/$F$10*$F$37)-($F$24*BCG$94/$D$6)-SUM($F$13:$F$23,$F$25:$F$30,$F$32:$F$33,$F$38))</f>
        <v>-292.36840480917328</v>
      </c>
      <c r="BCH95" s="318">
        <f>(BCH$94*$B95+SUM($F$7:$F$9)-((BCH$94*$B95+SUM($F$7:$F$9))/$F$10*$F$37)-($F$24*BCH$94/$D$6)-SUM($F$13:$F$23,$F$25:$F$30,$F$32:$F$33,$F$38))</f>
        <v>-292.36840480917328</v>
      </c>
      <c r="BCI95" s="318">
        <f>(BCI$94*$B95+SUM($F$7:$F$9)-((BCI$94*$B95+SUM($F$7:$F$9))/$F$10*$F$37)-($F$24*BCI$94/$D$6)-SUM($F$13:$F$23,$F$25:$F$30,$F$32:$F$33,$F$38))</f>
        <v>-292.36840480917328</v>
      </c>
      <c r="BCJ95" s="318">
        <f>(BCJ$94*$B95+SUM($F$7:$F$9)-((BCJ$94*$B95+SUM($F$7:$F$9))/$F$10*$F$37)-($F$24*BCJ$94/$D$6)-SUM($F$13:$F$23,$F$25:$F$30,$F$32:$F$33,$F$38))</f>
        <v>-292.36840480917328</v>
      </c>
      <c r="BCK95" s="318">
        <f>(BCK$94*$B95+SUM($F$7:$F$9)-((BCK$94*$B95+SUM($F$7:$F$9))/$F$10*$F$37)-($F$24*BCK$94/$D$6)-SUM($F$13:$F$23,$F$25:$F$30,$F$32:$F$33,$F$38))</f>
        <v>-292.36840480917328</v>
      </c>
      <c r="BCL95" s="318">
        <f>(BCL$94*$B95+SUM($F$7:$F$9)-((BCL$94*$B95+SUM($F$7:$F$9))/$F$10*$F$37)-($F$24*BCL$94/$D$6)-SUM($F$13:$F$23,$F$25:$F$30,$F$32:$F$33,$F$38))</f>
        <v>-292.36840480917328</v>
      </c>
      <c r="BCM95" s="318">
        <f>(BCM$94*$B95+SUM($F$7:$F$9)-((BCM$94*$B95+SUM($F$7:$F$9))/$F$10*$F$37)-($F$24*BCM$94/$D$6)-SUM($F$13:$F$23,$F$25:$F$30,$F$32:$F$33,$F$38))</f>
        <v>-292.36840480917328</v>
      </c>
      <c r="BCN95" s="318">
        <f>(BCN$94*$B95+SUM($F$7:$F$9)-((BCN$94*$B95+SUM($F$7:$F$9))/$F$10*$F$37)-($F$24*BCN$94/$D$6)-SUM($F$13:$F$23,$F$25:$F$30,$F$32:$F$33,$F$38))</f>
        <v>-292.36840480917328</v>
      </c>
      <c r="BCO95" s="318">
        <f>(BCO$94*$B95+SUM($F$7:$F$9)-((BCO$94*$B95+SUM($F$7:$F$9))/$F$10*$F$37)-($F$24*BCO$94/$D$6)-SUM($F$13:$F$23,$F$25:$F$30,$F$32:$F$33,$F$38))</f>
        <v>-292.36840480917328</v>
      </c>
      <c r="BCP95" s="318">
        <f>(BCP$94*$B95+SUM($F$7:$F$9)-((BCP$94*$B95+SUM($F$7:$F$9))/$F$10*$F$37)-($F$24*BCP$94/$D$6)-SUM($F$13:$F$23,$F$25:$F$30,$F$32:$F$33,$F$38))</f>
        <v>-292.36840480917328</v>
      </c>
      <c r="BCQ95" s="318">
        <f>(BCQ$94*$B95+SUM($F$7:$F$9)-((BCQ$94*$B95+SUM($F$7:$F$9))/$F$10*$F$37)-($F$24*BCQ$94/$D$6)-SUM($F$13:$F$23,$F$25:$F$30,$F$32:$F$33,$F$38))</f>
        <v>-292.36840480917328</v>
      </c>
      <c r="BCR95" s="318">
        <f>(BCR$94*$B95+SUM($F$7:$F$9)-((BCR$94*$B95+SUM($F$7:$F$9))/$F$10*$F$37)-($F$24*BCR$94/$D$6)-SUM($F$13:$F$23,$F$25:$F$30,$F$32:$F$33,$F$38))</f>
        <v>-292.36840480917328</v>
      </c>
      <c r="BCS95" s="318">
        <f>(BCS$94*$B95+SUM($F$7:$F$9)-((BCS$94*$B95+SUM($F$7:$F$9))/$F$10*$F$37)-($F$24*BCS$94/$D$6)-SUM($F$13:$F$23,$F$25:$F$30,$F$32:$F$33,$F$38))</f>
        <v>-292.36840480917328</v>
      </c>
      <c r="BCT95" s="318">
        <f>(BCT$94*$B95+SUM($F$7:$F$9)-((BCT$94*$B95+SUM($F$7:$F$9))/$F$10*$F$37)-($F$24*BCT$94/$D$6)-SUM($F$13:$F$23,$F$25:$F$30,$F$32:$F$33,$F$38))</f>
        <v>-292.36840480917328</v>
      </c>
      <c r="BCU95" s="318">
        <f>(BCU$94*$B95+SUM($F$7:$F$9)-((BCU$94*$B95+SUM($F$7:$F$9))/$F$10*$F$37)-($F$24*BCU$94/$D$6)-SUM($F$13:$F$23,$F$25:$F$30,$F$32:$F$33,$F$38))</f>
        <v>-292.36840480917328</v>
      </c>
      <c r="BCV95" s="318">
        <f>(BCV$94*$B95+SUM($F$7:$F$9)-((BCV$94*$B95+SUM($F$7:$F$9))/$F$10*$F$37)-($F$24*BCV$94/$D$6)-SUM($F$13:$F$23,$F$25:$F$30,$F$32:$F$33,$F$38))</f>
        <v>-292.36840480917328</v>
      </c>
      <c r="BCW95" s="318">
        <f>(BCW$94*$B95+SUM($F$7:$F$9)-((BCW$94*$B95+SUM($F$7:$F$9))/$F$10*$F$37)-($F$24*BCW$94/$D$6)-SUM($F$13:$F$23,$F$25:$F$30,$F$32:$F$33,$F$38))</f>
        <v>-292.36840480917328</v>
      </c>
      <c r="BCX95" s="318">
        <f>(BCX$94*$B95+SUM($F$7:$F$9)-((BCX$94*$B95+SUM($F$7:$F$9))/$F$10*$F$37)-($F$24*BCX$94/$D$6)-SUM($F$13:$F$23,$F$25:$F$30,$F$32:$F$33,$F$38))</f>
        <v>-292.36840480917328</v>
      </c>
      <c r="BCY95" s="318">
        <f>(BCY$94*$B95+SUM($F$7:$F$9)-((BCY$94*$B95+SUM($F$7:$F$9))/$F$10*$F$37)-($F$24*BCY$94/$D$6)-SUM($F$13:$F$23,$F$25:$F$30,$F$32:$F$33,$F$38))</f>
        <v>-292.36840480917328</v>
      </c>
      <c r="BCZ95" s="318">
        <f>(BCZ$94*$B95+SUM($F$7:$F$9)-((BCZ$94*$B95+SUM($F$7:$F$9))/$F$10*$F$37)-($F$24*BCZ$94/$D$6)-SUM($F$13:$F$23,$F$25:$F$30,$F$32:$F$33,$F$38))</f>
        <v>-292.36840480917328</v>
      </c>
      <c r="BDA95" s="318">
        <f>(BDA$94*$B95+SUM($F$7:$F$9)-((BDA$94*$B95+SUM($F$7:$F$9))/$F$10*$F$37)-($F$24*BDA$94/$D$6)-SUM($F$13:$F$23,$F$25:$F$30,$F$32:$F$33,$F$38))</f>
        <v>-292.36840480917328</v>
      </c>
      <c r="BDB95" s="318">
        <f>(BDB$94*$B95+SUM($F$7:$F$9)-((BDB$94*$B95+SUM($F$7:$F$9))/$F$10*$F$37)-($F$24*BDB$94/$D$6)-SUM($F$13:$F$23,$F$25:$F$30,$F$32:$F$33,$F$38))</f>
        <v>-292.36840480917328</v>
      </c>
      <c r="BDC95" s="318">
        <f>(BDC$94*$B95+SUM($F$7:$F$9)-((BDC$94*$B95+SUM($F$7:$F$9))/$F$10*$F$37)-($F$24*BDC$94/$D$6)-SUM($F$13:$F$23,$F$25:$F$30,$F$32:$F$33,$F$38))</f>
        <v>-292.36840480917328</v>
      </c>
      <c r="BDD95" s="318">
        <f>(BDD$94*$B95+SUM($F$7:$F$9)-((BDD$94*$B95+SUM($F$7:$F$9))/$F$10*$F$37)-($F$24*BDD$94/$D$6)-SUM($F$13:$F$23,$F$25:$F$30,$F$32:$F$33,$F$38))</f>
        <v>-292.36840480917328</v>
      </c>
      <c r="BDE95" s="318">
        <f>(BDE$94*$B95+SUM($F$7:$F$9)-((BDE$94*$B95+SUM($F$7:$F$9))/$F$10*$F$37)-($F$24*BDE$94/$D$6)-SUM($F$13:$F$23,$F$25:$F$30,$F$32:$F$33,$F$38))</f>
        <v>-292.36840480917328</v>
      </c>
      <c r="BDF95" s="318">
        <f>(BDF$94*$B95+SUM($F$7:$F$9)-((BDF$94*$B95+SUM($F$7:$F$9))/$F$10*$F$37)-($F$24*BDF$94/$D$6)-SUM($F$13:$F$23,$F$25:$F$30,$F$32:$F$33,$F$38))</f>
        <v>-292.36840480917328</v>
      </c>
      <c r="BDG95" s="318">
        <f>(BDG$94*$B95+SUM($F$7:$F$9)-((BDG$94*$B95+SUM($F$7:$F$9))/$F$10*$F$37)-($F$24*BDG$94/$D$6)-SUM($F$13:$F$23,$F$25:$F$30,$F$32:$F$33,$F$38))</f>
        <v>-292.36840480917328</v>
      </c>
      <c r="BDH95" s="318">
        <f>(BDH$94*$B95+SUM($F$7:$F$9)-((BDH$94*$B95+SUM($F$7:$F$9))/$F$10*$F$37)-($F$24*BDH$94/$D$6)-SUM($F$13:$F$23,$F$25:$F$30,$F$32:$F$33,$F$38))</f>
        <v>-292.36840480917328</v>
      </c>
      <c r="BDI95" s="318">
        <f>(BDI$94*$B95+SUM($F$7:$F$9)-((BDI$94*$B95+SUM($F$7:$F$9))/$F$10*$F$37)-($F$24*BDI$94/$D$6)-SUM($F$13:$F$23,$F$25:$F$30,$F$32:$F$33,$F$38))</f>
        <v>-292.36840480917328</v>
      </c>
      <c r="BDJ95" s="318">
        <f>(BDJ$94*$B95+SUM($F$7:$F$9)-((BDJ$94*$B95+SUM($F$7:$F$9))/$F$10*$F$37)-($F$24*BDJ$94/$D$6)-SUM($F$13:$F$23,$F$25:$F$30,$F$32:$F$33,$F$38))</f>
        <v>-292.36840480917328</v>
      </c>
      <c r="BDK95" s="318">
        <f>(BDK$94*$B95+SUM($F$7:$F$9)-((BDK$94*$B95+SUM($F$7:$F$9))/$F$10*$F$37)-($F$24*BDK$94/$D$6)-SUM($F$13:$F$23,$F$25:$F$30,$F$32:$F$33,$F$38))</f>
        <v>-292.36840480917328</v>
      </c>
      <c r="BDL95" s="318">
        <f>(BDL$94*$B95+SUM($F$7:$F$9)-((BDL$94*$B95+SUM($F$7:$F$9))/$F$10*$F$37)-($F$24*BDL$94/$D$6)-SUM($F$13:$F$23,$F$25:$F$30,$F$32:$F$33,$F$38))</f>
        <v>-292.36840480917328</v>
      </c>
      <c r="BDM95" s="318">
        <f>(BDM$94*$B95+SUM($F$7:$F$9)-((BDM$94*$B95+SUM($F$7:$F$9))/$F$10*$F$37)-($F$24*BDM$94/$D$6)-SUM($F$13:$F$23,$F$25:$F$30,$F$32:$F$33,$F$38))</f>
        <v>-292.36840480917328</v>
      </c>
      <c r="BDN95" s="318">
        <f>(BDN$94*$B95+SUM($F$7:$F$9)-((BDN$94*$B95+SUM($F$7:$F$9))/$F$10*$F$37)-($F$24*BDN$94/$D$6)-SUM($F$13:$F$23,$F$25:$F$30,$F$32:$F$33,$F$38))</f>
        <v>-292.36840480917328</v>
      </c>
      <c r="BDO95" s="318">
        <f>(BDO$94*$B95+SUM($F$7:$F$9)-((BDO$94*$B95+SUM($F$7:$F$9))/$F$10*$F$37)-($F$24*BDO$94/$D$6)-SUM($F$13:$F$23,$F$25:$F$30,$F$32:$F$33,$F$38))</f>
        <v>-292.36840480917328</v>
      </c>
      <c r="BDP95" s="318">
        <f>(BDP$94*$B95+SUM($F$7:$F$9)-((BDP$94*$B95+SUM($F$7:$F$9))/$F$10*$F$37)-($F$24*BDP$94/$D$6)-SUM($F$13:$F$23,$F$25:$F$30,$F$32:$F$33,$F$38))</f>
        <v>-292.36840480917328</v>
      </c>
      <c r="BDQ95" s="318">
        <f>(BDQ$94*$B95+SUM($F$7:$F$9)-((BDQ$94*$B95+SUM($F$7:$F$9))/$F$10*$F$37)-($F$24*BDQ$94/$D$6)-SUM($F$13:$F$23,$F$25:$F$30,$F$32:$F$33,$F$38))</f>
        <v>-292.36840480917328</v>
      </c>
      <c r="BDR95" s="318">
        <f>(BDR$94*$B95+SUM($F$7:$F$9)-((BDR$94*$B95+SUM($F$7:$F$9))/$F$10*$F$37)-($F$24*BDR$94/$D$6)-SUM($F$13:$F$23,$F$25:$F$30,$F$32:$F$33,$F$38))</f>
        <v>-292.36840480917328</v>
      </c>
      <c r="BDS95" s="318">
        <f>(BDS$94*$B95+SUM($F$7:$F$9)-((BDS$94*$B95+SUM($F$7:$F$9))/$F$10*$F$37)-($F$24*BDS$94/$D$6)-SUM($F$13:$F$23,$F$25:$F$30,$F$32:$F$33,$F$38))</f>
        <v>-292.36840480917328</v>
      </c>
      <c r="BDT95" s="318">
        <f>(BDT$94*$B95+SUM($F$7:$F$9)-((BDT$94*$B95+SUM($F$7:$F$9))/$F$10*$F$37)-($F$24*BDT$94/$D$6)-SUM($F$13:$F$23,$F$25:$F$30,$F$32:$F$33,$F$38))</f>
        <v>-292.36840480917328</v>
      </c>
      <c r="BDU95" s="318">
        <f>(BDU$94*$B95+SUM($F$7:$F$9)-((BDU$94*$B95+SUM($F$7:$F$9))/$F$10*$F$37)-($F$24*BDU$94/$D$6)-SUM($F$13:$F$23,$F$25:$F$30,$F$32:$F$33,$F$38))</f>
        <v>-292.36840480917328</v>
      </c>
      <c r="BDV95" s="318">
        <f>(BDV$94*$B95+SUM($F$7:$F$9)-((BDV$94*$B95+SUM($F$7:$F$9))/$F$10*$F$37)-($F$24*BDV$94/$D$6)-SUM($F$13:$F$23,$F$25:$F$30,$F$32:$F$33,$F$38))</f>
        <v>-292.36840480917328</v>
      </c>
      <c r="BDW95" s="318">
        <f>(BDW$94*$B95+SUM($F$7:$F$9)-((BDW$94*$B95+SUM($F$7:$F$9))/$F$10*$F$37)-($F$24*BDW$94/$D$6)-SUM($F$13:$F$23,$F$25:$F$30,$F$32:$F$33,$F$38))</f>
        <v>-292.36840480917328</v>
      </c>
      <c r="BDX95" s="318">
        <f>(BDX$94*$B95+SUM($F$7:$F$9)-((BDX$94*$B95+SUM($F$7:$F$9))/$F$10*$F$37)-($F$24*BDX$94/$D$6)-SUM($F$13:$F$23,$F$25:$F$30,$F$32:$F$33,$F$38))</f>
        <v>-292.36840480917328</v>
      </c>
      <c r="BDY95" s="318">
        <f>(BDY$94*$B95+SUM($F$7:$F$9)-((BDY$94*$B95+SUM($F$7:$F$9))/$F$10*$F$37)-($F$24*BDY$94/$D$6)-SUM($F$13:$F$23,$F$25:$F$30,$F$32:$F$33,$F$38))</f>
        <v>-292.36840480917328</v>
      </c>
      <c r="BDZ95" s="318">
        <f>(BDZ$94*$B95+SUM($F$7:$F$9)-((BDZ$94*$B95+SUM($F$7:$F$9))/$F$10*$F$37)-($F$24*BDZ$94/$D$6)-SUM($F$13:$F$23,$F$25:$F$30,$F$32:$F$33,$F$38))</f>
        <v>-292.36840480917328</v>
      </c>
      <c r="BEA95" s="318">
        <f>(BEA$94*$B95+SUM($F$7:$F$9)-((BEA$94*$B95+SUM($F$7:$F$9))/$F$10*$F$37)-($F$24*BEA$94/$D$6)-SUM($F$13:$F$23,$F$25:$F$30,$F$32:$F$33,$F$38))</f>
        <v>-292.36840480917328</v>
      </c>
      <c r="BEB95" s="318">
        <f>(BEB$94*$B95+SUM($F$7:$F$9)-((BEB$94*$B95+SUM($F$7:$F$9))/$F$10*$F$37)-($F$24*BEB$94/$D$6)-SUM($F$13:$F$23,$F$25:$F$30,$F$32:$F$33,$F$38))</f>
        <v>-292.36840480917328</v>
      </c>
      <c r="BEC95" s="318">
        <f>(BEC$94*$B95+SUM($F$7:$F$9)-((BEC$94*$B95+SUM($F$7:$F$9))/$F$10*$F$37)-($F$24*BEC$94/$D$6)-SUM($F$13:$F$23,$F$25:$F$30,$F$32:$F$33,$F$38))</f>
        <v>-292.36840480917328</v>
      </c>
      <c r="BED95" s="318">
        <f>(BED$94*$B95+SUM($F$7:$F$9)-((BED$94*$B95+SUM($F$7:$F$9))/$F$10*$F$37)-($F$24*BED$94/$D$6)-SUM($F$13:$F$23,$F$25:$F$30,$F$32:$F$33,$F$38))</f>
        <v>-292.36840480917328</v>
      </c>
      <c r="BEE95" s="318">
        <f>(BEE$94*$B95+SUM($F$7:$F$9)-((BEE$94*$B95+SUM($F$7:$F$9))/$F$10*$F$37)-($F$24*BEE$94/$D$6)-SUM($F$13:$F$23,$F$25:$F$30,$F$32:$F$33,$F$38))</f>
        <v>-292.36840480917328</v>
      </c>
      <c r="BEF95" s="318">
        <f>(BEF$94*$B95+SUM($F$7:$F$9)-((BEF$94*$B95+SUM($F$7:$F$9))/$F$10*$F$37)-($F$24*BEF$94/$D$6)-SUM($F$13:$F$23,$F$25:$F$30,$F$32:$F$33,$F$38))</f>
        <v>-292.36840480917328</v>
      </c>
      <c r="BEG95" s="318">
        <f>(BEG$94*$B95+SUM($F$7:$F$9)-((BEG$94*$B95+SUM($F$7:$F$9))/$F$10*$F$37)-($F$24*BEG$94/$D$6)-SUM($F$13:$F$23,$F$25:$F$30,$F$32:$F$33,$F$38))</f>
        <v>-292.36840480917328</v>
      </c>
      <c r="BEH95" s="318">
        <f>(BEH$94*$B95+SUM($F$7:$F$9)-((BEH$94*$B95+SUM($F$7:$F$9))/$F$10*$F$37)-($F$24*BEH$94/$D$6)-SUM($F$13:$F$23,$F$25:$F$30,$F$32:$F$33,$F$38))</f>
        <v>-292.36840480917328</v>
      </c>
      <c r="BEI95" s="318">
        <f>(BEI$94*$B95+SUM($F$7:$F$9)-((BEI$94*$B95+SUM($F$7:$F$9))/$F$10*$F$37)-($F$24*BEI$94/$D$6)-SUM($F$13:$F$23,$F$25:$F$30,$F$32:$F$33,$F$38))</f>
        <v>-292.36840480917328</v>
      </c>
      <c r="BEJ95" s="318">
        <f>(BEJ$94*$B95+SUM($F$7:$F$9)-((BEJ$94*$B95+SUM($F$7:$F$9))/$F$10*$F$37)-($F$24*BEJ$94/$D$6)-SUM($F$13:$F$23,$F$25:$F$30,$F$32:$F$33,$F$38))</f>
        <v>-292.36840480917328</v>
      </c>
      <c r="BEK95" s="318">
        <f>(BEK$94*$B95+SUM($F$7:$F$9)-((BEK$94*$B95+SUM($F$7:$F$9))/$F$10*$F$37)-($F$24*BEK$94/$D$6)-SUM($F$13:$F$23,$F$25:$F$30,$F$32:$F$33,$F$38))</f>
        <v>-292.36840480917328</v>
      </c>
      <c r="BEL95" s="318">
        <f>(BEL$94*$B95+SUM($F$7:$F$9)-((BEL$94*$B95+SUM($F$7:$F$9))/$F$10*$F$37)-($F$24*BEL$94/$D$6)-SUM($F$13:$F$23,$F$25:$F$30,$F$32:$F$33,$F$38))</f>
        <v>-292.36840480917328</v>
      </c>
      <c r="BEM95" s="318">
        <f>(BEM$94*$B95+SUM($F$7:$F$9)-((BEM$94*$B95+SUM($F$7:$F$9))/$F$10*$F$37)-($F$24*BEM$94/$D$6)-SUM($F$13:$F$23,$F$25:$F$30,$F$32:$F$33,$F$38))</f>
        <v>-292.36840480917328</v>
      </c>
      <c r="BEN95" s="318">
        <f>(BEN$94*$B95+SUM($F$7:$F$9)-((BEN$94*$B95+SUM($F$7:$F$9))/$F$10*$F$37)-($F$24*BEN$94/$D$6)-SUM($F$13:$F$23,$F$25:$F$30,$F$32:$F$33,$F$38))</f>
        <v>-292.36840480917328</v>
      </c>
      <c r="BEO95" s="318">
        <f>(BEO$94*$B95+SUM($F$7:$F$9)-((BEO$94*$B95+SUM($F$7:$F$9))/$F$10*$F$37)-($F$24*BEO$94/$D$6)-SUM($F$13:$F$23,$F$25:$F$30,$F$32:$F$33,$F$38))</f>
        <v>-292.36840480917328</v>
      </c>
      <c r="BEP95" s="318">
        <f>(BEP$94*$B95+SUM($F$7:$F$9)-((BEP$94*$B95+SUM($F$7:$F$9))/$F$10*$F$37)-($F$24*BEP$94/$D$6)-SUM($F$13:$F$23,$F$25:$F$30,$F$32:$F$33,$F$38))</f>
        <v>-292.36840480917328</v>
      </c>
      <c r="BEQ95" s="318">
        <f>(BEQ$94*$B95+SUM($F$7:$F$9)-((BEQ$94*$B95+SUM($F$7:$F$9))/$F$10*$F$37)-($F$24*BEQ$94/$D$6)-SUM($F$13:$F$23,$F$25:$F$30,$F$32:$F$33,$F$38))</f>
        <v>-292.36840480917328</v>
      </c>
      <c r="BER95" s="318">
        <f>(BER$94*$B95+SUM($F$7:$F$9)-((BER$94*$B95+SUM($F$7:$F$9))/$F$10*$F$37)-($F$24*BER$94/$D$6)-SUM($F$13:$F$23,$F$25:$F$30,$F$32:$F$33,$F$38))</f>
        <v>-292.36840480917328</v>
      </c>
      <c r="BES95" s="318">
        <f>(BES$94*$B95+SUM($F$7:$F$9)-((BES$94*$B95+SUM($F$7:$F$9))/$F$10*$F$37)-($F$24*BES$94/$D$6)-SUM($F$13:$F$23,$F$25:$F$30,$F$32:$F$33,$F$38))</f>
        <v>-292.36840480917328</v>
      </c>
      <c r="BET95" s="318">
        <f>(BET$94*$B95+SUM($F$7:$F$9)-((BET$94*$B95+SUM($F$7:$F$9))/$F$10*$F$37)-($F$24*BET$94/$D$6)-SUM($F$13:$F$23,$F$25:$F$30,$F$32:$F$33,$F$38))</f>
        <v>-292.36840480917328</v>
      </c>
      <c r="BEU95" s="318">
        <f>(BEU$94*$B95+SUM($F$7:$F$9)-((BEU$94*$B95+SUM($F$7:$F$9))/$F$10*$F$37)-($F$24*BEU$94/$D$6)-SUM($F$13:$F$23,$F$25:$F$30,$F$32:$F$33,$F$38))</f>
        <v>-292.36840480917328</v>
      </c>
      <c r="BEV95" s="318">
        <f>(BEV$94*$B95+SUM($F$7:$F$9)-((BEV$94*$B95+SUM($F$7:$F$9))/$F$10*$F$37)-($F$24*BEV$94/$D$6)-SUM($F$13:$F$23,$F$25:$F$30,$F$32:$F$33,$F$38))</f>
        <v>-292.36840480917328</v>
      </c>
      <c r="BEW95" s="318">
        <f>(BEW$94*$B95+SUM($F$7:$F$9)-((BEW$94*$B95+SUM($F$7:$F$9))/$F$10*$F$37)-($F$24*BEW$94/$D$6)-SUM($F$13:$F$23,$F$25:$F$30,$F$32:$F$33,$F$38))</f>
        <v>-292.36840480917328</v>
      </c>
      <c r="BEX95" s="318">
        <f>(BEX$94*$B95+SUM($F$7:$F$9)-((BEX$94*$B95+SUM($F$7:$F$9))/$F$10*$F$37)-($F$24*BEX$94/$D$6)-SUM($F$13:$F$23,$F$25:$F$30,$F$32:$F$33,$F$38))</f>
        <v>-292.36840480917328</v>
      </c>
      <c r="BEY95" s="318">
        <f>(BEY$94*$B95+SUM($F$7:$F$9)-((BEY$94*$B95+SUM($F$7:$F$9))/$F$10*$F$37)-($F$24*BEY$94/$D$6)-SUM($F$13:$F$23,$F$25:$F$30,$F$32:$F$33,$F$38))</f>
        <v>-292.36840480917328</v>
      </c>
      <c r="BEZ95" s="318">
        <f>(BEZ$94*$B95+SUM($F$7:$F$9)-((BEZ$94*$B95+SUM($F$7:$F$9))/$F$10*$F$37)-($F$24*BEZ$94/$D$6)-SUM($F$13:$F$23,$F$25:$F$30,$F$32:$F$33,$F$38))</f>
        <v>-292.36840480917328</v>
      </c>
      <c r="BFA95" s="318">
        <f>(BFA$94*$B95+SUM($F$7:$F$9)-((BFA$94*$B95+SUM($F$7:$F$9))/$F$10*$F$37)-($F$24*BFA$94/$D$6)-SUM($F$13:$F$23,$F$25:$F$30,$F$32:$F$33,$F$38))</f>
        <v>-292.36840480917328</v>
      </c>
      <c r="BFB95" s="318">
        <f>(BFB$94*$B95+SUM($F$7:$F$9)-((BFB$94*$B95+SUM($F$7:$F$9))/$F$10*$F$37)-($F$24*BFB$94/$D$6)-SUM($F$13:$F$23,$F$25:$F$30,$F$32:$F$33,$F$38))</f>
        <v>-292.36840480917328</v>
      </c>
      <c r="BFC95" s="318">
        <f>(BFC$94*$B95+SUM($F$7:$F$9)-((BFC$94*$B95+SUM($F$7:$F$9))/$F$10*$F$37)-($F$24*BFC$94/$D$6)-SUM($F$13:$F$23,$F$25:$F$30,$F$32:$F$33,$F$38))</f>
        <v>-292.36840480917328</v>
      </c>
      <c r="BFD95" s="318">
        <f>(BFD$94*$B95+SUM($F$7:$F$9)-((BFD$94*$B95+SUM($F$7:$F$9))/$F$10*$F$37)-($F$24*BFD$94/$D$6)-SUM($F$13:$F$23,$F$25:$F$30,$F$32:$F$33,$F$38))</f>
        <v>-292.36840480917328</v>
      </c>
      <c r="BFE95" s="318">
        <f>(BFE$94*$B95+SUM($F$7:$F$9)-((BFE$94*$B95+SUM($F$7:$F$9))/$F$10*$F$37)-($F$24*BFE$94/$D$6)-SUM($F$13:$F$23,$F$25:$F$30,$F$32:$F$33,$F$38))</f>
        <v>-292.36840480917328</v>
      </c>
      <c r="BFF95" s="318">
        <f>(BFF$94*$B95+SUM($F$7:$F$9)-((BFF$94*$B95+SUM($F$7:$F$9))/$F$10*$F$37)-($F$24*BFF$94/$D$6)-SUM($F$13:$F$23,$F$25:$F$30,$F$32:$F$33,$F$38))</f>
        <v>-292.36840480917328</v>
      </c>
      <c r="BFG95" s="318">
        <f>(BFG$94*$B95+SUM($F$7:$F$9)-((BFG$94*$B95+SUM($F$7:$F$9))/$F$10*$F$37)-($F$24*BFG$94/$D$6)-SUM($F$13:$F$23,$F$25:$F$30,$F$32:$F$33,$F$38))</f>
        <v>-292.36840480917328</v>
      </c>
      <c r="BFH95" s="318">
        <f>(BFH$94*$B95+SUM($F$7:$F$9)-((BFH$94*$B95+SUM($F$7:$F$9))/$F$10*$F$37)-($F$24*BFH$94/$D$6)-SUM($F$13:$F$23,$F$25:$F$30,$F$32:$F$33,$F$38))</f>
        <v>-292.36840480917328</v>
      </c>
      <c r="BFI95" s="318">
        <f>(BFI$94*$B95+SUM($F$7:$F$9)-((BFI$94*$B95+SUM($F$7:$F$9))/$F$10*$F$37)-($F$24*BFI$94/$D$6)-SUM($F$13:$F$23,$F$25:$F$30,$F$32:$F$33,$F$38))</f>
        <v>-292.36840480917328</v>
      </c>
      <c r="BFJ95" s="318">
        <f>(BFJ$94*$B95+SUM($F$7:$F$9)-((BFJ$94*$B95+SUM($F$7:$F$9))/$F$10*$F$37)-($F$24*BFJ$94/$D$6)-SUM($F$13:$F$23,$F$25:$F$30,$F$32:$F$33,$F$38))</f>
        <v>-292.36840480917328</v>
      </c>
      <c r="BFK95" s="318">
        <f>(BFK$94*$B95+SUM($F$7:$F$9)-((BFK$94*$B95+SUM($F$7:$F$9))/$F$10*$F$37)-($F$24*BFK$94/$D$6)-SUM($F$13:$F$23,$F$25:$F$30,$F$32:$F$33,$F$38))</f>
        <v>-292.36840480917328</v>
      </c>
      <c r="BFL95" s="318">
        <f>(BFL$94*$B95+SUM($F$7:$F$9)-((BFL$94*$B95+SUM($F$7:$F$9))/$F$10*$F$37)-($F$24*BFL$94/$D$6)-SUM($F$13:$F$23,$F$25:$F$30,$F$32:$F$33,$F$38))</f>
        <v>-292.36840480917328</v>
      </c>
      <c r="BFM95" s="318">
        <f>(BFM$94*$B95+SUM($F$7:$F$9)-((BFM$94*$B95+SUM($F$7:$F$9))/$F$10*$F$37)-($F$24*BFM$94/$D$6)-SUM($F$13:$F$23,$F$25:$F$30,$F$32:$F$33,$F$38))</f>
        <v>-292.36840480917328</v>
      </c>
      <c r="BFN95" s="318">
        <f>(BFN$94*$B95+SUM($F$7:$F$9)-((BFN$94*$B95+SUM($F$7:$F$9))/$F$10*$F$37)-($F$24*BFN$94/$D$6)-SUM($F$13:$F$23,$F$25:$F$30,$F$32:$F$33,$F$38))</f>
        <v>-292.36840480917328</v>
      </c>
      <c r="BFO95" s="318">
        <f>(BFO$94*$B95+SUM($F$7:$F$9)-((BFO$94*$B95+SUM($F$7:$F$9))/$F$10*$F$37)-($F$24*BFO$94/$D$6)-SUM($F$13:$F$23,$F$25:$F$30,$F$32:$F$33,$F$38))</f>
        <v>-292.36840480917328</v>
      </c>
      <c r="BFP95" s="318">
        <f>(BFP$94*$B95+SUM($F$7:$F$9)-((BFP$94*$B95+SUM($F$7:$F$9))/$F$10*$F$37)-($F$24*BFP$94/$D$6)-SUM($F$13:$F$23,$F$25:$F$30,$F$32:$F$33,$F$38))</f>
        <v>-292.36840480917328</v>
      </c>
      <c r="BFQ95" s="318">
        <f>(BFQ$94*$B95+SUM($F$7:$F$9)-((BFQ$94*$B95+SUM($F$7:$F$9))/$F$10*$F$37)-($F$24*BFQ$94/$D$6)-SUM($F$13:$F$23,$F$25:$F$30,$F$32:$F$33,$F$38))</f>
        <v>-292.36840480917328</v>
      </c>
      <c r="BFR95" s="318">
        <f>(BFR$94*$B95+SUM($F$7:$F$9)-((BFR$94*$B95+SUM($F$7:$F$9))/$F$10*$F$37)-($F$24*BFR$94/$D$6)-SUM($F$13:$F$23,$F$25:$F$30,$F$32:$F$33,$F$38))</f>
        <v>-292.36840480917328</v>
      </c>
      <c r="BFS95" s="318">
        <f>(BFS$94*$B95+SUM($F$7:$F$9)-((BFS$94*$B95+SUM($F$7:$F$9))/$F$10*$F$37)-($F$24*BFS$94/$D$6)-SUM($F$13:$F$23,$F$25:$F$30,$F$32:$F$33,$F$38))</f>
        <v>-292.36840480917328</v>
      </c>
      <c r="BFT95" s="318">
        <f>(BFT$94*$B95+SUM($F$7:$F$9)-((BFT$94*$B95+SUM($F$7:$F$9))/$F$10*$F$37)-($F$24*BFT$94/$D$6)-SUM($F$13:$F$23,$F$25:$F$30,$F$32:$F$33,$F$38))</f>
        <v>-292.36840480917328</v>
      </c>
      <c r="BFU95" s="318">
        <f>(BFU$94*$B95+SUM($F$7:$F$9)-((BFU$94*$B95+SUM($F$7:$F$9))/$F$10*$F$37)-($F$24*BFU$94/$D$6)-SUM($F$13:$F$23,$F$25:$F$30,$F$32:$F$33,$F$38))</f>
        <v>-292.36840480917328</v>
      </c>
      <c r="BFV95" s="318">
        <f>(BFV$94*$B95+SUM($F$7:$F$9)-((BFV$94*$B95+SUM($F$7:$F$9))/$F$10*$F$37)-($F$24*BFV$94/$D$6)-SUM($F$13:$F$23,$F$25:$F$30,$F$32:$F$33,$F$38))</f>
        <v>-292.36840480917328</v>
      </c>
      <c r="BFW95" s="318">
        <f>(BFW$94*$B95+SUM($F$7:$F$9)-((BFW$94*$B95+SUM($F$7:$F$9))/$F$10*$F$37)-($F$24*BFW$94/$D$6)-SUM($F$13:$F$23,$F$25:$F$30,$F$32:$F$33,$F$38))</f>
        <v>-292.36840480917328</v>
      </c>
      <c r="BFX95" s="318">
        <f>(BFX$94*$B95+SUM($F$7:$F$9)-((BFX$94*$B95+SUM($F$7:$F$9))/$F$10*$F$37)-($F$24*BFX$94/$D$6)-SUM($F$13:$F$23,$F$25:$F$30,$F$32:$F$33,$F$38))</f>
        <v>-292.36840480917328</v>
      </c>
      <c r="BFY95" s="318">
        <f>(BFY$94*$B95+SUM($F$7:$F$9)-((BFY$94*$B95+SUM($F$7:$F$9))/$F$10*$F$37)-($F$24*BFY$94/$D$6)-SUM($F$13:$F$23,$F$25:$F$30,$F$32:$F$33,$F$38))</f>
        <v>-292.36840480917328</v>
      </c>
      <c r="BFZ95" s="318">
        <f>(BFZ$94*$B95+SUM($F$7:$F$9)-((BFZ$94*$B95+SUM($F$7:$F$9))/$F$10*$F$37)-($F$24*BFZ$94/$D$6)-SUM($F$13:$F$23,$F$25:$F$30,$F$32:$F$33,$F$38))</f>
        <v>-292.36840480917328</v>
      </c>
      <c r="BGA95" s="318">
        <f>(BGA$94*$B95+SUM($F$7:$F$9)-((BGA$94*$B95+SUM($F$7:$F$9))/$F$10*$F$37)-($F$24*BGA$94/$D$6)-SUM($F$13:$F$23,$F$25:$F$30,$F$32:$F$33,$F$38))</f>
        <v>-292.36840480917328</v>
      </c>
      <c r="BGB95" s="318">
        <f>(BGB$94*$B95+SUM($F$7:$F$9)-((BGB$94*$B95+SUM($F$7:$F$9))/$F$10*$F$37)-($F$24*BGB$94/$D$6)-SUM($F$13:$F$23,$F$25:$F$30,$F$32:$F$33,$F$38))</f>
        <v>-292.36840480917328</v>
      </c>
      <c r="BGC95" s="318">
        <f>(BGC$94*$B95+SUM($F$7:$F$9)-((BGC$94*$B95+SUM($F$7:$F$9))/$F$10*$F$37)-($F$24*BGC$94/$D$6)-SUM($F$13:$F$23,$F$25:$F$30,$F$32:$F$33,$F$38))</f>
        <v>-292.36840480917328</v>
      </c>
      <c r="BGD95" s="318">
        <f>(BGD$94*$B95+SUM($F$7:$F$9)-((BGD$94*$B95+SUM($F$7:$F$9))/$F$10*$F$37)-($F$24*BGD$94/$D$6)-SUM($F$13:$F$23,$F$25:$F$30,$F$32:$F$33,$F$38))</f>
        <v>-292.36840480917328</v>
      </c>
      <c r="BGE95" s="318">
        <f>(BGE$94*$B95+SUM($F$7:$F$9)-((BGE$94*$B95+SUM($F$7:$F$9))/$F$10*$F$37)-($F$24*BGE$94/$D$6)-SUM($F$13:$F$23,$F$25:$F$30,$F$32:$F$33,$F$38))</f>
        <v>-292.36840480917328</v>
      </c>
      <c r="BGF95" s="318">
        <f>(BGF$94*$B95+SUM($F$7:$F$9)-((BGF$94*$B95+SUM($F$7:$F$9))/$F$10*$F$37)-($F$24*BGF$94/$D$6)-SUM($F$13:$F$23,$F$25:$F$30,$F$32:$F$33,$F$38))</f>
        <v>-292.36840480917328</v>
      </c>
      <c r="BGG95" s="318">
        <f>(BGG$94*$B95+SUM($F$7:$F$9)-((BGG$94*$B95+SUM($F$7:$F$9))/$F$10*$F$37)-($F$24*BGG$94/$D$6)-SUM($F$13:$F$23,$F$25:$F$30,$F$32:$F$33,$F$38))</f>
        <v>-292.36840480917328</v>
      </c>
      <c r="BGH95" s="318">
        <f>(BGH$94*$B95+SUM($F$7:$F$9)-((BGH$94*$B95+SUM($F$7:$F$9))/$F$10*$F$37)-($F$24*BGH$94/$D$6)-SUM($F$13:$F$23,$F$25:$F$30,$F$32:$F$33,$F$38))</f>
        <v>-292.36840480917328</v>
      </c>
      <c r="BGI95" s="318">
        <f>(BGI$94*$B95+SUM($F$7:$F$9)-((BGI$94*$B95+SUM($F$7:$F$9))/$F$10*$F$37)-($F$24*BGI$94/$D$6)-SUM($F$13:$F$23,$F$25:$F$30,$F$32:$F$33,$F$38))</f>
        <v>-292.36840480917328</v>
      </c>
      <c r="BGJ95" s="318">
        <f>(BGJ$94*$B95+SUM($F$7:$F$9)-((BGJ$94*$B95+SUM($F$7:$F$9))/$F$10*$F$37)-($F$24*BGJ$94/$D$6)-SUM($F$13:$F$23,$F$25:$F$30,$F$32:$F$33,$F$38))</f>
        <v>-292.36840480917328</v>
      </c>
      <c r="BGK95" s="318">
        <f>(BGK$94*$B95+SUM($F$7:$F$9)-((BGK$94*$B95+SUM($F$7:$F$9))/$F$10*$F$37)-($F$24*BGK$94/$D$6)-SUM($F$13:$F$23,$F$25:$F$30,$F$32:$F$33,$F$38))</f>
        <v>-292.36840480917328</v>
      </c>
      <c r="BGL95" s="318">
        <f>(BGL$94*$B95+SUM($F$7:$F$9)-((BGL$94*$B95+SUM($F$7:$F$9))/$F$10*$F$37)-($F$24*BGL$94/$D$6)-SUM($F$13:$F$23,$F$25:$F$30,$F$32:$F$33,$F$38))</f>
        <v>-292.36840480917328</v>
      </c>
      <c r="BGM95" s="318">
        <f>(BGM$94*$B95+SUM($F$7:$F$9)-((BGM$94*$B95+SUM($F$7:$F$9))/$F$10*$F$37)-($F$24*BGM$94/$D$6)-SUM($F$13:$F$23,$F$25:$F$30,$F$32:$F$33,$F$38))</f>
        <v>-292.36840480917328</v>
      </c>
      <c r="BGN95" s="318">
        <f>(BGN$94*$B95+SUM($F$7:$F$9)-((BGN$94*$B95+SUM($F$7:$F$9))/$F$10*$F$37)-($F$24*BGN$94/$D$6)-SUM($F$13:$F$23,$F$25:$F$30,$F$32:$F$33,$F$38))</f>
        <v>-292.36840480917328</v>
      </c>
      <c r="BGO95" s="318">
        <f>(BGO$94*$B95+SUM($F$7:$F$9)-((BGO$94*$B95+SUM($F$7:$F$9))/$F$10*$F$37)-($F$24*BGO$94/$D$6)-SUM($F$13:$F$23,$F$25:$F$30,$F$32:$F$33,$F$38))</f>
        <v>-292.36840480917328</v>
      </c>
      <c r="BGP95" s="318">
        <f>(BGP$94*$B95+SUM($F$7:$F$9)-((BGP$94*$B95+SUM($F$7:$F$9))/$F$10*$F$37)-($F$24*BGP$94/$D$6)-SUM($F$13:$F$23,$F$25:$F$30,$F$32:$F$33,$F$38))</f>
        <v>-292.36840480917328</v>
      </c>
      <c r="BGQ95" s="318">
        <f>(BGQ$94*$B95+SUM($F$7:$F$9)-((BGQ$94*$B95+SUM($F$7:$F$9))/$F$10*$F$37)-($F$24*BGQ$94/$D$6)-SUM($F$13:$F$23,$F$25:$F$30,$F$32:$F$33,$F$38))</f>
        <v>-292.36840480917328</v>
      </c>
      <c r="BGR95" s="318">
        <f>(BGR$94*$B95+SUM($F$7:$F$9)-((BGR$94*$B95+SUM($F$7:$F$9))/$F$10*$F$37)-($F$24*BGR$94/$D$6)-SUM($F$13:$F$23,$F$25:$F$30,$F$32:$F$33,$F$38))</f>
        <v>-292.36840480917328</v>
      </c>
      <c r="BGS95" s="318">
        <f>(BGS$94*$B95+SUM($F$7:$F$9)-((BGS$94*$B95+SUM($F$7:$F$9))/$F$10*$F$37)-($F$24*BGS$94/$D$6)-SUM($F$13:$F$23,$F$25:$F$30,$F$32:$F$33,$F$38))</f>
        <v>-292.36840480917328</v>
      </c>
      <c r="BGT95" s="318">
        <f>(BGT$94*$B95+SUM($F$7:$F$9)-((BGT$94*$B95+SUM($F$7:$F$9))/$F$10*$F$37)-($F$24*BGT$94/$D$6)-SUM($F$13:$F$23,$F$25:$F$30,$F$32:$F$33,$F$38))</f>
        <v>-292.36840480917328</v>
      </c>
      <c r="BGU95" s="318">
        <f>(BGU$94*$B95+SUM($F$7:$F$9)-((BGU$94*$B95+SUM($F$7:$F$9))/$F$10*$F$37)-($F$24*BGU$94/$D$6)-SUM($F$13:$F$23,$F$25:$F$30,$F$32:$F$33,$F$38))</f>
        <v>-292.36840480917328</v>
      </c>
      <c r="BGV95" s="318">
        <f>(BGV$94*$B95+SUM($F$7:$F$9)-((BGV$94*$B95+SUM($F$7:$F$9))/$F$10*$F$37)-($F$24*BGV$94/$D$6)-SUM($F$13:$F$23,$F$25:$F$30,$F$32:$F$33,$F$38))</f>
        <v>-292.36840480917328</v>
      </c>
      <c r="BGW95" s="318">
        <f>(BGW$94*$B95+SUM($F$7:$F$9)-((BGW$94*$B95+SUM($F$7:$F$9))/$F$10*$F$37)-($F$24*BGW$94/$D$6)-SUM($F$13:$F$23,$F$25:$F$30,$F$32:$F$33,$F$38))</f>
        <v>-292.36840480917328</v>
      </c>
      <c r="BGX95" s="318">
        <f>(BGX$94*$B95+SUM($F$7:$F$9)-((BGX$94*$B95+SUM($F$7:$F$9))/$F$10*$F$37)-($F$24*BGX$94/$D$6)-SUM($F$13:$F$23,$F$25:$F$30,$F$32:$F$33,$F$38))</f>
        <v>-292.36840480917328</v>
      </c>
      <c r="BGY95" s="318">
        <f>(BGY$94*$B95+SUM($F$7:$F$9)-((BGY$94*$B95+SUM($F$7:$F$9))/$F$10*$F$37)-($F$24*BGY$94/$D$6)-SUM($F$13:$F$23,$F$25:$F$30,$F$32:$F$33,$F$38))</f>
        <v>-292.36840480917328</v>
      </c>
      <c r="BGZ95" s="318">
        <f>(BGZ$94*$B95+SUM($F$7:$F$9)-((BGZ$94*$B95+SUM($F$7:$F$9))/$F$10*$F$37)-($F$24*BGZ$94/$D$6)-SUM($F$13:$F$23,$F$25:$F$30,$F$32:$F$33,$F$38))</f>
        <v>-292.36840480917328</v>
      </c>
      <c r="BHA95" s="318">
        <f>(BHA$94*$B95+SUM($F$7:$F$9)-((BHA$94*$B95+SUM($F$7:$F$9))/$F$10*$F$37)-($F$24*BHA$94/$D$6)-SUM($F$13:$F$23,$F$25:$F$30,$F$32:$F$33,$F$38))</f>
        <v>-292.36840480917328</v>
      </c>
      <c r="BHB95" s="318">
        <f>(BHB$94*$B95+SUM($F$7:$F$9)-((BHB$94*$B95+SUM($F$7:$F$9))/$F$10*$F$37)-($F$24*BHB$94/$D$6)-SUM($F$13:$F$23,$F$25:$F$30,$F$32:$F$33,$F$38))</f>
        <v>-292.36840480917328</v>
      </c>
      <c r="BHC95" s="318">
        <f>(BHC$94*$B95+SUM($F$7:$F$9)-((BHC$94*$B95+SUM($F$7:$F$9))/$F$10*$F$37)-($F$24*BHC$94/$D$6)-SUM($F$13:$F$23,$F$25:$F$30,$F$32:$F$33,$F$38))</f>
        <v>-292.36840480917328</v>
      </c>
      <c r="BHD95" s="318">
        <f>(BHD$94*$B95+SUM($F$7:$F$9)-((BHD$94*$B95+SUM($F$7:$F$9))/$F$10*$F$37)-($F$24*BHD$94/$D$6)-SUM($F$13:$F$23,$F$25:$F$30,$F$32:$F$33,$F$38))</f>
        <v>-292.36840480917328</v>
      </c>
      <c r="BHE95" s="318">
        <f>(BHE$94*$B95+SUM($F$7:$F$9)-((BHE$94*$B95+SUM($F$7:$F$9))/$F$10*$F$37)-($F$24*BHE$94/$D$6)-SUM($F$13:$F$23,$F$25:$F$30,$F$32:$F$33,$F$38))</f>
        <v>-292.36840480917328</v>
      </c>
      <c r="BHF95" s="318">
        <f>(BHF$94*$B95+SUM($F$7:$F$9)-((BHF$94*$B95+SUM($F$7:$F$9))/$F$10*$F$37)-($F$24*BHF$94/$D$6)-SUM($F$13:$F$23,$F$25:$F$30,$F$32:$F$33,$F$38))</f>
        <v>-292.36840480917328</v>
      </c>
      <c r="BHG95" s="318">
        <f>(BHG$94*$B95+SUM($F$7:$F$9)-((BHG$94*$B95+SUM($F$7:$F$9))/$F$10*$F$37)-($F$24*BHG$94/$D$6)-SUM($F$13:$F$23,$F$25:$F$30,$F$32:$F$33,$F$38))</f>
        <v>-292.36840480917328</v>
      </c>
      <c r="BHH95" s="318">
        <f>(BHH$94*$B95+SUM($F$7:$F$9)-((BHH$94*$B95+SUM($F$7:$F$9))/$F$10*$F$37)-($F$24*BHH$94/$D$6)-SUM($F$13:$F$23,$F$25:$F$30,$F$32:$F$33,$F$38))</f>
        <v>-292.36840480917328</v>
      </c>
      <c r="BHI95" s="318">
        <f>(BHI$94*$B95+SUM($F$7:$F$9)-((BHI$94*$B95+SUM($F$7:$F$9))/$F$10*$F$37)-($F$24*BHI$94/$D$6)-SUM($F$13:$F$23,$F$25:$F$30,$F$32:$F$33,$F$38))</f>
        <v>-292.36840480917328</v>
      </c>
      <c r="BHJ95" s="318">
        <f>(BHJ$94*$B95+SUM($F$7:$F$9)-((BHJ$94*$B95+SUM($F$7:$F$9))/$F$10*$F$37)-($F$24*BHJ$94/$D$6)-SUM($F$13:$F$23,$F$25:$F$30,$F$32:$F$33,$F$38))</f>
        <v>-292.36840480917328</v>
      </c>
      <c r="BHK95" s="318">
        <f>(BHK$94*$B95+SUM($F$7:$F$9)-((BHK$94*$B95+SUM($F$7:$F$9))/$F$10*$F$37)-($F$24*BHK$94/$D$6)-SUM($F$13:$F$23,$F$25:$F$30,$F$32:$F$33,$F$38))</f>
        <v>-292.36840480917328</v>
      </c>
      <c r="BHL95" s="318">
        <f>(BHL$94*$B95+SUM($F$7:$F$9)-((BHL$94*$B95+SUM($F$7:$F$9))/$F$10*$F$37)-($F$24*BHL$94/$D$6)-SUM($F$13:$F$23,$F$25:$F$30,$F$32:$F$33,$F$38))</f>
        <v>-292.36840480917328</v>
      </c>
      <c r="BHM95" s="318">
        <f>(BHM$94*$B95+SUM($F$7:$F$9)-((BHM$94*$B95+SUM($F$7:$F$9))/$F$10*$F$37)-($F$24*BHM$94/$D$6)-SUM($F$13:$F$23,$F$25:$F$30,$F$32:$F$33,$F$38))</f>
        <v>-292.36840480917328</v>
      </c>
      <c r="BHN95" s="318">
        <f>(BHN$94*$B95+SUM($F$7:$F$9)-((BHN$94*$B95+SUM($F$7:$F$9))/$F$10*$F$37)-($F$24*BHN$94/$D$6)-SUM($F$13:$F$23,$F$25:$F$30,$F$32:$F$33,$F$38))</f>
        <v>-292.36840480917328</v>
      </c>
      <c r="BHO95" s="318">
        <f>(BHO$94*$B95+SUM($F$7:$F$9)-((BHO$94*$B95+SUM($F$7:$F$9))/$F$10*$F$37)-($F$24*BHO$94/$D$6)-SUM($F$13:$F$23,$F$25:$F$30,$F$32:$F$33,$F$38))</f>
        <v>-292.36840480917328</v>
      </c>
      <c r="BHP95" s="318">
        <f>(BHP$94*$B95+SUM($F$7:$F$9)-((BHP$94*$B95+SUM($F$7:$F$9))/$F$10*$F$37)-($F$24*BHP$94/$D$6)-SUM($F$13:$F$23,$F$25:$F$30,$F$32:$F$33,$F$38))</f>
        <v>-292.36840480917328</v>
      </c>
      <c r="BHQ95" s="318">
        <f>(BHQ$94*$B95+SUM($F$7:$F$9)-((BHQ$94*$B95+SUM($F$7:$F$9))/$F$10*$F$37)-($F$24*BHQ$94/$D$6)-SUM($F$13:$F$23,$F$25:$F$30,$F$32:$F$33,$F$38))</f>
        <v>-292.36840480917328</v>
      </c>
      <c r="BHR95" s="318">
        <f>(BHR$94*$B95+SUM($F$7:$F$9)-((BHR$94*$B95+SUM($F$7:$F$9))/$F$10*$F$37)-($F$24*BHR$94/$D$6)-SUM($F$13:$F$23,$F$25:$F$30,$F$32:$F$33,$F$38))</f>
        <v>-292.36840480917328</v>
      </c>
      <c r="BHS95" s="318">
        <f>(BHS$94*$B95+SUM($F$7:$F$9)-((BHS$94*$B95+SUM($F$7:$F$9))/$F$10*$F$37)-($F$24*BHS$94/$D$6)-SUM($F$13:$F$23,$F$25:$F$30,$F$32:$F$33,$F$38))</f>
        <v>-292.36840480917328</v>
      </c>
      <c r="BHT95" s="318">
        <f>(BHT$94*$B95+SUM($F$7:$F$9)-((BHT$94*$B95+SUM($F$7:$F$9))/$F$10*$F$37)-($F$24*BHT$94/$D$6)-SUM($F$13:$F$23,$F$25:$F$30,$F$32:$F$33,$F$38))</f>
        <v>-292.36840480917328</v>
      </c>
      <c r="BHU95" s="318">
        <f>(BHU$94*$B95+SUM($F$7:$F$9)-((BHU$94*$B95+SUM($F$7:$F$9))/$F$10*$F$37)-($F$24*BHU$94/$D$6)-SUM($F$13:$F$23,$F$25:$F$30,$F$32:$F$33,$F$38))</f>
        <v>-292.36840480917328</v>
      </c>
      <c r="BHV95" s="318">
        <f>(BHV$94*$B95+SUM($F$7:$F$9)-((BHV$94*$B95+SUM($F$7:$F$9))/$F$10*$F$37)-($F$24*BHV$94/$D$6)-SUM($F$13:$F$23,$F$25:$F$30,$F$32:$F$33,$F$38))</f>
        <v>-292.36840480917328</v>
      </c>
      <c r="BHW95" s="318">
        <f>(BHW$94*$B95+SUM($F$7:$F$9)-((BHW$94*$B95+SUM($F$7:$F$9))/$F$10*$F$37)-($F$24*BHW$94/$D$6)-SUM($F$13:$F$23,$F$25:$F$30,$F$32:$F$33,$F$38))</f>
        <v>-292.36840480917328</v>
      </c>
      <c r="BHX95" s="318">
        <f>(BHX$94*$B95+SUM($F$7:$F$9)-((BHX$94*$B95+SUM($F$7:$F$9))/$F$10*$F$37)-($F$24*BHX$94/$D$6)-SUM($F$13:$F$23,$F$25:$F$30,$F$32:$F$33,$F$38))</f>
        <v>-292.36840480917328</v>
      </c>
      <c r="BHY95" s="318">
        <f>(BHY$94*$B95+SUM($F$7:$F$9)-((BHY$94*$B95+SUM($F$7:$F$9))/$F$10*$F$37)-($F$24*BHY$94/$D$6)-SUM($F$13:$F$23,$F$25:$F$30,$F$32:$F$33,$F$38))</f>
        <v>-292.36840480917328</v>
      </c>
      <c r="BHZ95" s="318">
        <f>(BHZ$94*$B95+SUM($F$7:$F$9)-((BHZ$94*$B95+SUM($F$7:$F$9))/$F$10*$F$37)-($F$24*BHZ$94/$D$6)-SUM($F$13:$F$23,$F$25:$F$30,$F$32:$F$33,$F$38))</f>
        <v>-292.36840480917328</v>
      </c>
      <c r="BIA95" s="318">
        <f>(BIA$94*$B95+SUM($F$7:$F$9)-((BIA$94*$B95+SUM($F$7:$F$9))/$F$10*$F$37)-($F$24*BIA$94/$D$6)-SUM($F$13:$F$23,$F$25:$F$30,$F$32:$F$33,$F$38))</f>
        <v>-292.36840480917328</v>
      </c>
      <c r="BIB95" s="318">
        <f>(BIB$94*$B95+SUM($F$7:$F$9)-((BIB$94*$B95+SUM($F$7:$F$9))/$F$10*$F$37)-($F$24*BIB$94/$D$6)-SUM($F$13:$F$23,$F$25:$F$30,$F$32:$F$33,$F$38))</f>
        <v>-292.36840480917328</v>
      </c>
      <c r="BIC95" s="318">
        <f>(BIC$94*$B95+SUM($F$7:$F$9)-((BIC$94*$B95+SUM($F$7:$F$9))/$F$10*$F$37)-($F$24*BIC$94/$D$6)-SUM($F$13:$F$23,$F$25:$F$30,$F$32:$F$33,$F$38))</f>
        <v>-292.36840480917328</v>
      </c>
      <c r="BID95" s="318">
        <f>(BID$94*$B95+SUM($F$7:$F$9)-((BID$94*$B95+SUM($F$7:$F$9))/$F$10*$F$37)-($F$24*BID$94/$D$6)-SUM($F$13:$F$23,$F$25:$F$30,$F$32:$F$33,$F$38))</f>
        <v>-292.36840480917328</v>
      </c>
      <c r="BIE95" s="318">
        <f>(BIE$94*$B95+SUM($F$7:$F$9)-((BIE$94*$B95+SUM($F$7:$F$9))/$F$10*$F$37)-($F$24*BIE$94/$D$6)-SUM($F$13:$F$23,$F$25:$F$30,$F$32:$F$33,$F$38))</f>
        <v>-292.36840480917328</v>
      </c>
      <c r="BIF95" s="318">
        <f>(BIF$94*$B95+SUM($F$7:$F$9)-((BIF$94*$B95+SUM($F$7:$F$9))/$F$10*$F$37)-($F$24*BIF$94/$D$6)-SUM($F$13:$F$23,$F$25:$F$30,$F$32:$F$33,$F$38))</f>
        <v>-292.36840480917328</v>
      </c>
      <c r="BIG95" s="318">
        <f>(BIG$94*$B95+SUM($F$7:$F$9)-((BIG$94*$B95+SUM($F$7:$F$9))/$F$10*$F$37)-($F$24*BIG$94/$D$6)-SUM($F$13:$F$23,$F$25:$F$30,$F$32:$F$33,$F$38))</f>
        <v>-292.36840480917328</v>
      </c>
      <c r="BIH95" s="318">
        <f>(BIH$94*$B95+SUM($F$7:$F$9)-((BIH$94*$B95+SUM($F$7:$F$9))/$F$10*$F$37)-($F$24*BIH$94/$D$6)-SUM($F$13:$F$23,$F$25:$F$30,$F$32:$F$33,$F$38))</f>
        <v>-292.36840480917328</v>
      </c>
      <c r="BII95" s="318">
        <f>(BII$94*$B95+SUM($F$7:$F$9)-((BII$94*$B95+SUM($F$7:$F$9))/$F$10*$F$37)-($F$24*BII$94/$D$6)-SUM($F$13:$F$23,$F$25:$F$30,$F$32:$F$33,$F$38))</f>
        <v>-292.36840480917328</v>
      </c>
      <c r="BIJ95" s="318">
        <f>(BIJ$94*$B95+SUM($F$7:$F$9)-((BIJ$94*$B95+SUM($F$7:$F$9))/$F$10*$F$37)-($F$24*BIJ$94/$D$6)-SUM($F$13:$F$23,$F$25:$F$30,$F$32:$F$33,$F$38))</f>
        <v>-292.36840480917328</v>
      </c>
      <c r="BIK95" s="318">
        <f>(BIK$94*$B95+SUM($F$7:$F$9)-((BIK$94*$B95+SUM($F$7:$F$9))/$F$10*$F$37)-($F$24*BIK$94/$D$6)-SUM($F$13:$F$23,$F$25:$F$30,$F$32:$F$33,$F$38))</f>
        <v>-292.36840480917328</v>
      </c>
      <c r="BIL95" s="318">
        <f>(BIL$94*$B95+SUM($F$7:$F$9)-((BIL$94*$B95+SUM($F$7:$F$9))/$F$10*$F$37)-($F$24*BIL$94/$D$6)-SUM($F$13:$F$23,$F$25:$F$30,$F$32:$F$33,$F$38))</f>
        <v>-292.36840480917328</v>
      </c>
      <c r="BIM95" s="318">
        <f>(BIM$94*$B95+SUM($F$7:$F$9)-((BIM$94*$B95+SUM($F$7:$F$9))/$F$10*$F$37)-($F$24*BIM$94/$D$6)-SUM($F$13:$F$23,$F$25:$F$30,$F$32:$F$33,$F$38))</f>
        <v>-292.36840480917328</v>
      </c>
      <c r="BIN95" s="318">
        <f>(BIN$94*$B95+SUM($F$7:$F$9)-((BIN$94*$B95+SUM($F$7:$F$9))/$F$10*$F$37)-($F$24*BIN$94/$D$6)-SUM($F$13:$F$23,$F$25:$F$30,$F$32:$F$33,$F$38))</f>
        <v>-292.36840480917328</v>
      </c>
      <c r="BIO95" s="318">
        <f>(BIO$94*$B95+SUM($F$7:$F$9)-((BIO$94*$B95+SUM($F$7:$F$9))/$F$10*$F$37)-($F$24*BIO$94/$D$6)-SUM($F$13:$F$23,$F$25:$F$30,$F$32:$F$33,$F$38))</f>
        <v>-292.36840480917328</v>
      </c>
      <c r="BIP95" s="318">
        <f>(BIP$94*$B95+SUM($F$7:$F$9)-((BIP$94*$B95+SUM($F$7:$F$9))/$F$10*$F$37)-($F$24*BIP$94/$D$6)-SUM($F$13:$F$23,$F$25:$F$30,$F$32:$F$33,$F$38))</f>
        <v>-292.36840480917328</v>
      </c>
      <c r="BIQ95" s="318">
        <f>(BIQ$94*$B95+SUM($F$7:$F$9)-((BIQ$94*$B95+SUM($F$7:$F$9))/$F$10*$F$37)-($F$24*BIQ$94/$D$6)-SUM($F$13:$F$23,$F$25:$F$30,$F$32:$F$33,$F$38))</f>
        <v>-292.36840480917328</v>
      </c>
      <c r="BIR95" s="318">
        <f>(BIR$94*$B95+SUM($F$7:$F$9)-((BIR$94*$B95+SUM($F$7:$F$9))/$F$10*$F$37)-($F$24*BIR$94/$D$6)-SUM($F$13:$F$23,$F$25:$F$30,$F$32:$F$33,$F$38))</f>
        <v>-292.36840480917328</v>
      </c>
      <c r="BIS95" s="318">
        <f>(BIS$94*$B95+SUM($F$7:$F$9)-((BIS$94*$B95+SUM($F$7:$F$9))/$F$10*$F$37)-($F$24*BIS$94/$D$6)-SUM($F$13:$F$23,$F$25:$F$30,$F$32:$F$33,$F$38))</f>
        <v>-292.36840480917328</v>
      </c>
      <c r="BIT95" s="318">
        <f>(BIT$94*$B95+SUM($F$7:$F$9)-((BIT$94*$B95+SUM($F$7:$F$9))/$F$10*$F$37)-($F$24*BIT$94/$D$6)-SUM($F$13:$F$23,$F$25:$F$30,$F$32:$F$33,$F$38))</f>
        <v>-292.36840480917328</v>
      </c>
      <c r="BIU95" s="318">
        <f>(BIU$94*$B95+SUM($F$7:$F$9)-((BIU$94*$B95+SUM($F$7:$F$9))/$F$10*$F$37)-($F$24*BIU$94/$D$6)-SUM($F$13:$F$23,$F$25:$F$30,$F$32:$F$33,$F$38))</f>
        <v>-292.36840480917328</v>
      </c>
      <c r="BIV95" s="318">
        <f>(BIV$94*$B95+SUM($F$7:$F$9)-((BIV$94*$B95+SUM($F$7:$F$9))/$F$10*$F$37)-($F$24*BIV$94/$D$6)-SUM($F$13:$F$23,$F$25:$F$30,$F$32:$F$33,$F$38))</f>
        <v>-292.36840480917328</v>
      </c>
      <c r="BIW95" s="318">
        <f>(BIW$94*$B95+SUM($F$7:$F$9)-((BIW$94*$B95+SUM($F$7:$F$9))/$F$10*$F$37)-($F$24*BIW$94/$D$6)-SUM($F$13:$F$23,$F$25:$F$30,$F$32:$F$33,$F$38))</f>
        <v>-292.36840480917328</v>
      </c>
      <c r="BIX95" s="318">
        <f>(BIX$94*$B95+SUM($F$7:$F$9)-((BIX$94*$B95+SUM($F$7:$F$9))/$F$10*$F$37)-($F$24*BIX$94/$D$6)-SUM($F$13:$F$23,$F$25:$F$30,$F$32:$F$33,$F$38))</f>
        <v>-292.36840480917328</v>
      </c>
      <c r="BIY95" s="318">
        <f>(BIY$94*$B95+SUM($F$7:$F$9)-((BIY$94*$B95+SUM($F$7:$F$9))/$F$10*$F$37)-($F$24*BIY$94/$D$6)-SUM($F$13:$F$23,$F$25:$F$30,$F$32:$F$33,$F$38))</f>
        <v>-292.36840480917328</v>
      </c>
      <c r="BIZ95" s="318">
        <f>(BIZ$94*$B95+SUM($F$7:$F$9)-((BIZ$94*$B95+SUM($F$7:$F$9))/$F$10*$F$37)-($F$24*BIZ$94/$D$6)-SUM($F$13:$F$23,$F$25:$F$30,$F$32:$F$33,$F$38))</f>
        <v>-292.36840480917328</v>
      </c>
      <c r="BJA95" s="318">
        <f>(BJA$94*$B95+SUM($F$7:$F$9)-((BJA$94*$B95+SUM($F$7:$F$9))/$F$10*$F$37)-($F$24*BJA$94/$D$6)-SUM($F$13:$F$23,$F$25:$F$30,$F$32:$F$33,$F$38))</f>
        <v>-292.36840480917328</v>
      </c>
      <c r="BJB95" s="318">
        <f>(BJB$94*$B95+SUM($F$7:$F$9)-((BJB$94*$B95+SUM($F$7:$F$9))/$F$10*$F$37)-($F$24*BJB$94/$D$6)-SUM($F$13:$F$23,$F$25:$F$30,$F$32:$F$33,$F$38))</f>
        <v>-292.36840480917328</v>
      </c>
      <c r="BJC95" s="318">
        <f>(BJC$94*$B95+SUM($F$7:$F$9)-((BJC$94*$B95+SUM($F$7:$F$9))/$F$10*$F$37)-($F$24*BJC$94/$D$6)-SUM($F$13:$F$23,$F$25:$F$30,$F$32:$F$33,$F$38))</f>
        <v>-292.36840480917328</v>
      </c>
      <c r="BJD95" s="318">
        <f>(BJD$94*$B95+SUM($F$7:$F$9)-((BJD$94*$B95+SUM($F$7:$F$9))/$F$10*$F$37)-($F$24*BJD$94/$D$6)-SUM($F$13:$F$23,$F$25:$F$30,$F$32:$F$33,$F$38))</f>
        <v>-292.36840480917328</v>
      </c>
      <c r="BJE95" s="318">
        <f>(BJE$94*$B95+SUM($F$7:$F$9)-((BJE$94*$B95+SUM($F$7:$F$9))/$F$10*$F$37)-($F$24*BJE$94/$D$6)-SUM($F$13:$F$23,$F$25:$F$30,$F$32:$F$33,$F$38))</f>
        <v>-292.36840480917328</v>
      </c>
      <c r="BJF95" s="318">
        <f>(BJF$94*$B95+SUM($F$7:$F$9)-((BJF$94*$B95+SUM($F$7:$F$9))/$F$10*$F$37)-($F$24*BJF$94/$D$6)-SUM($F$13:$F$23,$F$25:$F$30,$F$32:$F$33,$F$38))</f>
        <v>-292.36840480917328</v>
      </c>
      <c r="BJG95" s="318">
        <f>(BJG$94*$B95+SUM($F$7:$F$9)-((BJG$94*$B95+SUM($F$7:$F$9))/$F$10*$F$37)-($F$24*BJG$94/$D$6)-SUM($F$13:$F$23,$F$25:$F$30,$F$32:$F$33,$F$38))</f>
        <v>-292.36840480917328</v>
      </c>
      <c r="BJH95" s="318">
        <f>(BJH$94*$B95+SUM($F$7:$F$9)-((BJH$94*$B95+SUM($F$7:$F$9))/$F$10*$F$37)-($F$24*BJH$94/$D$6)-SUM($F$13:$F$23,$F$25:$F$30,$F$32:$F$33,$F$38))</f>
        <v>-292.36840480917328</v>
      </c>
      <c r="BJI95" s="318">
        <f>(BJI$94*$B95+SUM($F$7:$F$9)-((BJI$94*$B95+SUM($F$7:$F$9))/$F$10*$F$37)-($F$24*BJI$94/$D$6)-SUM($F$13:$F$23,$F$25:$F$30,$F$32:$F$33,$F$38))</f>
        <v>-292.36840480917328</v>
      </c>
      <c r="BJJ95" s="318">
        <f>(BJJ$94*$B95+SUM($F$7:$F$9)-((BJJ$94*$B95+SUM($F$7:$F$9))/$F$10*$F$37)-($F$24*BJJ$94/$D$6)-SUM($F$13:$F$23,$F$25:$F$30,$F$32:$F$33,$F$38))</f>
        <v>-292.36840480917328</v>
      </c>
      <c r="BJK95" s="318">
        <f>(BJK$94*$B95+SUM($F$7:$F$9)-((BJK$94*$B95+SUM($F$7:$F$9))/$F$10*$F$37)-($F$24*BJK$94/$D$6)-SUM($F$13:$F$23,$F$25:$F$30,$F$32:$F$33,$F$38))</f>
        <v>-292.36840480917328</v>
      </c>
      <c r="BJL95" s="318">
        <f>(BJL$94*$B95+SUM($F$7:$F$9)-((BJL$94*$B95+SUM($F$7:$F$9))/$F$10*$F$37)-($F$24*BJL$94/$D$6)-SUM($F$13:$F$23,$F$25:$F$30,$F$32:$F$33,$F$38))</f>
        <v>-292.36840480917328</v>
      </c>
      <c r="BJM95" s="318">
        <f>(BJM$94*$B95+SUM($F$7:$F$9)-((BJM$94*$B95+SUM($F$7:$F$9))/$F$10*$F$37)-($F$24*BJM$94/$D$6)-SUM($F$13:$F$23,$F$25:$F$30,$F$32:$F$33,$F$38))</f>
        <v>-292.36840480917328</v>
      </c>
      <c r="BJN95" s="318">
        <f>(BJN$94*$B95+SUM($F$7:$F$9)-((BJN$94*$B95+SUM($F$7:$F$9))/$F$10*$F$37)-($F$24*BJN$94/$D$6)-SUM($F$13:$F$23,$F$25:$F$30,$F$32:$F$33,$F$38))</f>
        <v>-292.36840480917328</v>
      </c>
      <c r="BJO95" s="318">
        <f>(BJO$94*$B95+SUM($F$7:$F$9)-((BJO$94*$B95+SUM($F$7:$F$9))/$F$10*$F$37)-($F$24*BJO$94/$D$6)-SUM($F$13:$F$23,$F$25:$F$30,$F$32:$F$33,$F$38))</f>
        <v>-292.36840480917328</v>
      </c>
      <c r="BJP95" s="318">
        <f>(BJP$94*$B95+SUM($F$7:$F$9)-((BJP$94*$B95+SUM($F$7:$F$9))/$F$10*$F$37)-($F$24*BJP$94/$D$6)-SUM($F$13:$F$23,$F$25:$F$30,$F$32:$F$33,$F$38))</f>
        <v>-292.36840480917328</v>
      </c>
      <c r="BJQ95" s="318">
        <f>(BJQ$94*$B95+SUM($F$7:$F$9)-((BJQ$94*$B95+SUM($F$7:$F$9))/$F$10*$F$37)-($F$24*BJQ$94/$D$6)-SUM($F$13:$F$23,$F$25:$F$30,$F$32:$F$33,$F$38))</f>
        <v>-292.36840480917328</v>
      </c>
      <c r="BJR95" s="318">
        <f>(BJR$94*$B95+SUM($F$7:$F$9)-((BJR$94*$B95+SUM($F$7:$F$9))/$F$10*$F$37)-($F$24*BJR$94/$D$6)-SUM($F$13:$F$23,$F$25:$F$30,$F$32:$F$33,$F$38))</f>
        <v>-292.36840480917328</v>
      </c>
      <c r="BJS95" s="318">
        <f>(BJS$94*$B95+SUM($F$7:$F$9)-((BJS$94*$B95+SUM($F$7:$F$9))/$F$10*$F$37)-($F$24*BJS$94/$D$6)-SUM($F$13:$F$23,$F$25:$F$30,$F$32:$F$33,$F$38))</f>
        <v>-292.36840480917328</v>
      </c>
      <c r="BJT95" s="318">
        <f>(BJT$94*$B95+SUM($F$7:$F$9)-((BJT$94*$B95+SUM($F$7:$F$9))/$F$10*$F$37)-($F$24*BJT$94/$D$6)-SUM($F$13:$F$23,$F$25:$F$30,$F$32:$F$33,$F$38))</f>
        <v>-292.36840480917328</v>
      </c>
      <c r="BJU95" s="318">
        <f>(BJU$94*$B95+SUM($F$7:$F$9)-((BJU$94*$B95+SUM($F$7:$F$9))/$F$10*$F$37)-($F$24*BJU$94/$D$6)-SUM($F$13:$F$23,$F$25:$F$30,$F$32:$F$33,$F$38))</f>
        <v>-292.36840480917328</v>
      </c>
      <c r="BJV95" s="318">
        <f>(BJV$94*$B95+SUM($F$7:$F$9)-((BJV$94*$B95+SUM($F$7:$F$9))/$F$10*$F$37)-($F$24*BJV$94/$D$6)-SUM($F$13:$F$23,$F$25:$F$30,$F$32:$F$33,$F$38))</f>
        <v>-292.36840480917328</v>
      </c>
      <c r="BJW95" s="318">
        <f>(BJW$94*$B95+SUM($F$7:$F$9)-((BJW$94*$B95+SUM($F$7:$F$9))/$F$10*$F$37)-($F$24*BJW$94/$D$6)-SUM($F$13:$F$23,$F$25:$F$30,$F$32:$F$33,$F$38))</f>
        <v>-292.36840480917328</v>
      </c>
      <c r="BJX95" s="318">
        <f>(BJX$94*$B95+SUM($F$7:$F$9)-((BJX$94*$B95+SUM($F$7:$F$9))/$F$10*$F$37)-($F$24*BJX$94/$D$6)-SUM($F$13:$F$23,$F$25:$F$30,$F$32:$F$33,$F$38))</f>
        <v>-292.36840480917328</v>
      </c>
      <c r="BJY95" s="318">
        <f>(BJY$94*$B95+SUM($F$7:$F$9)-((BJY$94*$B95+SUM($F$7:$F$9))/$F$10*$F$37)-($F$24*BJY$94/$D$6)-SUM($F$13:$F$23,$F$25:$F$30,$F$32:$F$33,$F$38))</f>
        <v>-292.36840480917328</v>
      </c>
      <c r="BJZ95" s="318">
        <f>(BJZ$94*$B95+SUM($F$7:$F$9)-((BJZ$94*$B95+SUM($F$7:$F$9))/$F$10*$F$37)-($F$24*BJZ$94/$D$6)-SUM($F$13:$F$23,$F$25:$F$30,$F$32:$F$33,$F$38))</f>
        <v>-292.36840480917328</v>
      </c>
      <c r="BKA95" s="318">
        <f>(BKA$94*$B95+SUM($F$7:$F$9)-((BKA$94*$B95+SUM($F$7:$F$9))/$F$10*$F$37)-($F$24*BKA$94/$D$6)-SUM($F$13:$F$23,$F$25:$F$30,$F$32:$F$33,$F$38))</f>
        <v>-292.36840480917328</v>
      </c>
      <c r="BKB95" s="318">
        <f>(BKB$94*$B95+SUM($F$7:$F$9)-((BKB$94*$B95+SUM($F$7:$F$9))/$F$10*$F$37)-($F$24*BKB$94/$D$6)-SUM($F$13:$F$23,$F$25:$F$30,$F$32:$F$33,$F$38))</f>
        <v>-292.36840480917328</v>
      </c>
      <c r="BKC95" s="318">
        <f>(BKC$94*$B95+SUM($F$7:$F$9)-((BKC$94*$B95+SUM($F$7:$F$9))/$F$10*$F$37)-($F$24*BKC$94/$D$6)-SUM($F$13:$F$23,$F$25:$F$30,$F$32:$F$33,$F$38))</f>
        <v>-292.36840480917328</v>
      </c>
      <c r="BKD95" s="318">
        <f>(BKD$94*$B95+SUM($F$7:$F$9)-((BKD$94*$B95+SUM($F$7:$F$9))/$F$10*$F$37)-($F$24*BKD$94/$D$6)-SUM($F$13:$F$23,$F$25:$F$30,$F$32:$F$33,$F$38))</f>
        <v>-292.36840480917328</v>
      </c>
      <c r="BKE95" s="318">
        <f>(BKE$94*$B95+SUM($F$7:$F$9)-((BKE$94*$B95+SUM($F$7:$F$9))/$F$10*$F$37)-($F$24*BKE$94/$D$6)-SUM($F$13:$F$23,$F$25:$F$30,$F$32:$F$33,$F$38))</f>
        <v>-292.36840480917328</v>
      </c>
      <c r="BKF95" s="318">
        <f>(BKF$94*$B95+SUM($F$7:$F$9)-((BKF$94*$B95+SUM($F$7:$F$9))/$F$10*$F$37)-($F$24*BKF$94/$D$6)-SUM($F$13:$F$23,$F$25:$F$30,$F$32:$F$33,$F$38))</f>
        <v>-292.36840480917328</v>
      </c>
      <c r="BKG95" s="318">
        <f>(BKG$94*$B95+SUM($F$7:$F$9)-((BKG$94*$B95+SUM($F$7:$F$9))/$F$10*$F$37)-($F$24*BKG$94/$D$6)-SUM($F$13:$F$23,$F$25:$F$30,$F$32:$F$33,$F$38))</f>
        <v>-292.36840480917328</v>
      </c>
      <c r="BKH95" s="318">
        <f>(BKH$94*$B95+SUM($F$7:$F$9)-((BKH$94*$B95+SUM($F$7:$F$9))/$F$10*$F$37)-($F$24*BKH$94/$D$6)-SUM($F$13:$F$23,$F$25:$F$30,$F$32:$F$33,$F$38))</f>
        <v>-292.36840480917328</v>
      </c>
      <c r="BKI95" s="318">
        <f>(BKI$94*$B95+SUM($F$7:$F$9)-((BKI$94*$B95+SUM($F$7:$F$9))/$F$10*$F$37)-($F$24*BKI$94/$D$6)-SUM($F$13:$F$23,$F$25:$F$30,$F$32:$F$33,$F$38))</f>
        <v>-292.36840480917328</v>
      </c>
      <c r="BKJ95" s="318">
        <f>(BKJ$94*$B95+SUM($F$7:$F$9)-((BKJ$94*$B95+SUM($F$7:$F$9))/$F$10*$F$37)-($F$24*BKJ$94/$D$6)-SUM($F$13:$F$23,$F$25:$F$30,$F$32:$F$33,$F$38))</f>
        <v>-292.36840480917328</v>
      </c>
      <c r="BKK95" s="318">
        <f>(BKK$94*$B95+SUM($F$7:$F$9)-((BKK$94*$B95+SUM($F$7:$F$9))/$F$10*$F$37)-($F$24*BKK$94/$D$6)-SUM($F$13:$F$23,$F$25:$F$30,$F$32:$F$33,$F$38))</f>
        <v>-292.36840480917328</v>
      </c>
      <c r="BKL95" s="318">
        <f>(BKL$94*$B95+SUM($F$7:$F$9)-((BKL$94*$B95+SUM($F$7:$F$9))/$F$10*$F$37)-($F$24*BKL$94/$D$6)-SUM($F$13:$F$23,$F$25:$F$30,$F$32:$F$33,$F$38))</f>
        <v>-292.36840480917328</v>
      </c>
      <c r="BKM95" s="318">
        <f>(BKM$94*$B95+SUM($F$7:$F$9)-((BKM$94*$B95+SUM($F$7:$F$9))/$F$10*$F$37)-($F$24*BKM$94/$D$6)-SUM($F$13:$F$23,$F$25:$F$30,$F$32:$F$33,$F$38))</f>
        <v>-292.36840480917328</v>
      </c>
      <c r="BKN95" s="318">
        <f>(BKN$94*$B95+SUM($F$7:$F$9)-((BKN$94*$B95+SUM($F$7:$F$9))/$F$10*$F$37)-($F$24*BKN$94/$D$6)-SUM($F$13:$F$23,$F$25:$F$30,$F$32:$F$33,$F$38))</f>
        <v>-292.36840480917328</v>
      </c>
      <c r="BKO95" s="318">
        <f>(BKO$94*$B95+SUM($F$7:$F$9)-((BKO$94*$B95+SUM($F$7:$F$9))/$F$10*$F$37)-($F$24*BKO$94/$D$6)-SUM($F$13:$F$23,$F$25:$F$30,$F$32:$F$33,$F$38))</f>
        <v>-292.36840480917328</v>
      </c>
      <c r="BKP95" s="318">
        <f>(BKP$94*$B95+SUM($F$7:$F$9)-((BKP$94*$B95+SUM($F$7:$F$9))/$F$10*$F$37)-($F$24*BKP$94/$D$6)-SUM($F$13:$F$23,$F$25:$F$30,$F$32:$F$33,$F$38))</f>
        <v>-292.36840480917328</v>
      </c>
      <c r="BKQ95" s="318">
        <f>(BKQ$94*$B95+SUM($F$7:$F$9)-((BKQ$94*$B95+SUM($F$7:$F$9))/$F$10*$F$37)-($F$24*BKQ$94/$D$6)-SUM($F$13:$F$23,$F$25:$F$30,$F$32:$F$33,$F$38))</f>
        <v>-292.36840480917328</v>
      </c>
      <c r="BKR95" s="318">
        <f>(BKR$94*$B95+SUM($F$7:$F$9)-((BKR$94*$B95+SUM($F$7:$F$9))/$F$10*$F$37)-($F$24*BKR$94/$D$6)-SUM($F$13:$F$23,$F$25:$F$30,$F$32:$F$33,$F$38))</f>
        <v>-292.36840480917328</v>
      </c>
      <c r="BKS95" s="318">
        <f>(BKS$94*$B95+SUM($F$7:$F$9)-((BKS$94*$B95+SUM($F$7:$F$9))/$F$10*$F$37)-($F$24*BKS$94/$D$6)-SUM($F$13:$F$23,$F$25:$F$30,$F$32:$F$33,$F$38))</f>
        <v>-292.36840480917328</v>
      </c>
      <c r="BKT95" s="318">
        <f>(BKT$94*$B95+SUM($F$7:$F$9)-((BKT$94*$B95+SUM($F$7:$F$9))/$F$10*$F$37)-($F$24*BKT$94/$D$6)-SUM($F$13:$F$23,$F$25:$F$30,$F$32:$F$33,$F$38))</f>
        <v>-292.36840480917328</v>
      </c>
      <c r="BKU95" s="318">
        <f>(BKU$94*$B95+SUM($F$7:$F$9)-((BKU$94*$B95+SUM($F$7:$F$9))/$F$10*$F$37)-($F$24*BKU$94/$D$6)-SUM($F$13:$F$23,$F$25:$F$30,$F$32:$F$33,$F$38))</f>
        <v>-292.36840480917328</v>
      </c>
      <c r="BKV95" s="318">
        <f>(BKV$94*$B95+SUM($F$7:$F$9)-((BKV$94*$B95+SUM($F$7:$F$9))/$F$10*$F$37)-($F$24*BKV$94/$D$6)-SUM($F$13:$F$23,$F$25:$F$30,$F$32:$F$33,$F$38))</f>
        <v>-292.36840480917328</v>
      </c>
      <c r="BKW95" s="318">
        <f>(BKW$94*$B95+SUM($F$7:$F$9)-((BKW$94*$B95+SUM($F$7:$F$9))/$F$10*$F$37)-($F$24*BKW$94/$D$6)-SUM($F$13:$F$23,$F$25:$F$30,$F$32:$F$33,$F$38))</f>
        <v>-292.36840480917328</v>
      </c>
      <c r="BKX95" s="318">
        <f>(BKX$94*$B95+SUM($F$7:$F$9)-((BKX$94*$B95+SUM($F$7:$F$9))/$F$10*$F$37)-($F$24*BKX$94/$D$6)-SUM($F$13:$F$23,$F$25:$F$30,$F$32:$F$33,$F$38))</f>
        <v>-292.36840480917328</v>
      </c>
      <c r="BKY95" s="318">
        <f>(BKY$94*$B95+SUM($F$7:$F$9)-((BKY$94*$B95+SUM($F$7:$F$9))/$F$10*$F$37)-($F$24*BKY$94/$D$6)-SUM($F$13:$F$23,$F$25:$F$30,$F$32:$F$33,$F$38))</f>
        <v>-292.36840480917328</v>
      </c>
      <c r="BKZ95" s="318">
        <f>(BKZ$94*$B95+SUM($F$7:$F$9)-((BKZ$94*$B95+SUM($F$7:$F$9))/$F$10*$F$37)-($F$24*BKZ$94/$D$6)-SUM($F$13:$F$23,$F$25:$F$30,$F$32:$F$33,$F$38))</f>
        <v>-292.36840480917328</v>
      </c>
      <c r="BLA95" s="318">
        <f>(BLA$94*$B95+SUM($F$7:$F$9)-((BLA$94*$B95+SUM($F$7:$F$9))/$F$10*$F$37)-($F$24*BLA$94/$D$6)-SUM($F$13:$F$23,$F$25:$F$30,$F$32:$F$33,$F$38))</f>
        <v>-292.36840480917328</v>
      </c>
      <c r="BLB95" s="318">
        <f>(BLB$94*$B95+SUM($F$7:$F$9)-((BLB$94*$B95+SUM($F$7:$F$9))/$F$10*$F$37)-($F$24*BLB$94/$D$6)-SUM($F$13:$F$23,$F$25:$F$30,$F$32:$F$33,$F$38))</f>
        <v>-292.36840480917328</v>
      </c>
      <c r="BLC95" s="318">
        <f>(BLC$94*$B95+SUM($F$7:$F$9)-((BLC$94*$B95+SUM($F$7:$F$9))/$F$10*$F$37)-($F$24*BLC$94/$D$6)-SUM($F$13:$F$23,$F$25:$F$30,$F$32:$F$33,$F$38))</f>
        <v>-292.36840480917328</v>
      </c>
      <c r="BLD95" s="318">
        <f>(BLD$94*$B95+SUM($F$7:$F$9)-((BLD$94*$B95+SUM($F$7:$F$9))/$F$10*$F$37)-($F$24*BLD$94/$D$6)-SUM($F$13:$F$23,$F$25:$F$30,$F$32:$F$33,$F$38))</f>
        <v>-292.36840480917328</v>
      </c>
      <c r="BLE95" s="318">
        <f>(BLE$94*$B95+SUM($F$7:$F$9)-((BLE$94*$B95+SUM($F$7:$F$9))/$F$10*$F$37)-($F$24*BLE$94/$D$6)-SUM($F$13:$F$23,$F$25:$F$30,$F$32:$F$33,$F$38))</f>
        <v>-292.36840480917328</v>
      </c>
      <c r="BLF95" s="318">
        <f>(BLF$94*$B95+SUM($F$7:$F$9)-((BLF$94*$B95+SUM($F$7:$F$9))/$F$10*$F$37)-($F$24*BLF$94/$D$6)-SUM($F$13:$F$23,$F$25:$F$30,$F$32:$F$33,$F$38))</f>
        <v>-292.36840480917328</v>
      </c>
      <c r="BLG95" s="318">
        <f>(BLG$94*$B95+SUM($F$7:$F$9)-((BLG$94*$B95+SUM($F$7:$F$9))/$F$10*$F$37)-($F$24*BLG$94/$D$6)-SUM($F$13:$F$23,$F$25:$F$30,$F$32:$F$33,$F$38))</f>
        <v>-292.36840480917328</v>
      </c>
      <c r="BLH95" s="318">
        <f>(BLH$94*$B95+SUM($F$7:$F$9)-((BLH$94*$B95+SUM($F$7:$F$9))/$F$10*$F$37)-($F$24*BLH$94/$D$6)-SUM($F$13:$F$23,$F$25:$F$30,$F$32:$F$33,$F$38))</f>
        <v>-292.36840480917328</v>
      </c>
      <c r="BLI95" s="318">
        <f>(BLI$94*$B95+SUM($F$7:$F$9)-((BLI$94*$B95+SUM($F$7:$F$9))/$F$10*$F$37)-($F$24*BLI$94/$D$6)-SUM($F$13:$F$23,$F$25:$F$30,$F$32:$F$33,$F$38))</f>
        <v>-292.36840480917328</v>
      </c>
      <c r="BLJ95" s="318">
        <f>(BLJ$94*$B95+SUM($F$7:$F$9)-((BLJ$94*$B95+SUM($F$7:$F$9))/$F$10*$F$37)-($F$24*BLJ$94/$D$6)-SUM($F$13:$F$23,$F$25:$F$30,$F$32:$F$33,$F$38))</f>
        <v>-292.36840480917328</v>
      </c>
      <c r="BLK95" s="318">
        <f>(BLK$94*$B95+SUM($F$7:$F$9)-((BLK$94*$B95+SUM($F$7:$F$9))/$F$10*$F$37)-($F$24*BLK$94/$D$6)-SUM($F$13:$F$23,$F$25:$F$30,$F$32:$F$33,$F$38))</f>
        <v>-292.36840480917328</v>
      </c>
      <c r="BLL95" s="318">
        <f>(BLL$94*$B95+SUM($F$7:$F$9)-((BLL$94*$B95+SUM($F$7:$F$9))/$F$10*$F$37)-($F$24*BLL$94/$D$6)-SUM($F$13:$F$23,$F$25:$F$30,$F$32:$F$33,$F$38))</f>
        <v>-292.36840480917328</v>
      </c>
      <c r="BLM95" s="318">
        <f>(BLM$94*$B95+SUM($F$7:$F$9)-((BLM$94*$B95+SUM($F$7:$F$9))/$F$10*$F$37)-($F$24*BLM$94/$D$6)-SUM($F$13:$F$23,$F$25:$F$30,$F$32:$F$33,$F$38))</f>
        <v>-292.36840480917328</v>
      </c>
      <c r="BLN95" s="318">
        <f>(BLN$94*$B95+SUM($F$7:$F$9)-((BLN$94*$B95+SUM($F$7:$F$9))/$F$10*$F$37)-($F$24*BLN$94/$D$6)-SUM($F$13:$F$23,$F$25:$F$30,$F$32:$F$33,$F$38))</f>
        <v>-292.36840480917328</v>
      </c>
      <c r="BLO95" s="318">
        <f>(BLO$94*$B95+SUM($F$7:$F$9)-((BLO$94*$B95+SUM($F$7:$F$9))/$F$10*$F$37)-($F$24*BLO$94/$D$6)-SUM($F$13:$F$23,$F$25:$F$30,$F$32:$F$33,$F$38))</f>
        <v>-292.36840480917328</v>
      </c>
      <c r="BLP95" s="318">
        <f>(BLP$94*$B95+SUM($F$7:$F$9)-((BLP$94*$B95+SUM($F$7:$F$9))/$F$10*$F$37)-($F$24*BLP$94/$D$6)-SUM($F$13:$F$23,$F$25:$F$30,$F$32:$F$33,$F$38))</f>
        <v>-292.36840480917328</v>
      </c>
      <c r="BLQ95" s="318">
        <f>(BLQ$94*$B95+SUM($F$7:$F$9)-((BLQ$94*$B95+SUM($F$7:$F$9))/$F$10*$F$37)-($F$24*BLQ$94/$D$6)-SUM($F$13:$F$23,$F$25:$F$30,$F$32:$F$33,$F$38))</f>
        <v>-292.36840480917328</v>
      </c>
      <c r="BLR95" s="318">
        <f>(BLR$94*$B95+SUM($F$7:$F$9)-((BLR$94*$B95+SUM($F$7:$F$9))/$F$10*$F$37)-($F$24*BLR$94/$D$6)-SUM($F$13:$F$23,$F$25:$F$30,$F$32:$F$33,$F$38))</f>
        <v>-292.36840480917328</v>
      </c>
      <c r="BLS95" s="318">
        <f>(BLS$94*$B95+SUM($F$7:$F$9)-((BLS$94*$B95+SUM($F$7:$F$9))/$F$10*$F$37)-($F$24*BLS$94/$D$6)-SUM($F$13:$F$23,$F$25:$F$30,$F$32:$F$33,$F$38))</f>
        <v>-292.36840480917328</v>
      </c>
      <c r="BLT95" s="318">
        <f>(BLT$94*$B95+SUM($F$7:$F$9)-((BLT$94*$B95+SUM($F$7:$F$9))/$F$10*$F$37)-($F$24*BLT$94/$D$6)-SUM($F$13:$F$23,$F$25:$F$30,$F$32:$F$33,$F$38))</f>
        <v>-292.36840480917328</v>
      </c>
      <c r="BLU95" s="318">
        <f>(BLU$94*$B95+SUM($F$7:$F$9)-((BLU$94*$B95+SUM($F$7:$F$9))/$F$10*$F$37)-($F$24*BLU$94/$D$6)-SUM($F$13:$F$23,$F$25:$F$30,$F$32:$F$33,$F$38))</f>
        <v>-292.36840480917328</v>
      </c>
      <c r="BLV95" s="318">
        <f>(BLV$94*$B95+SUM($F$7:$F$9)-((BLV$94*$B95+SUM($F$7:$F$9))/$F$10*$F$37)-($F$24*BLV$94/$D$6)-SUM($F$13:$F$23,$F$25:$F$30,$F$32:$F$33,$F$38))</f>
        <v>-292.36840480917328</v>
      </c>
      <c r="BLW95" s="318">
        <f>(BLW$94*$B95+SUM($F$7:$F$9)-((BLW$94*$B95+SUM($F$7:$F$9))/$F$10*$F$37)-($F$24*BLW$94/$D$6)-SUM($F$13:$F$23,$F$25:$F$30,$F$32:$F$33,$F$38))</f>
        <v>-292.36840480917328</v>
      </c>
      <c r="BLX95" s="318">
        <f>(BLX$94*$B95+SUM($F$7:$F$9)-((BLX$94*$B95+SUM($F$7:$F$9))/$F$10*$F$37)-($F$24*BLX$94/$D$6)-SUM($F$13:$F$23,$F$25:$F$30,$F$32:$F$33,$F$38))</f>
        <v>-292.36840480917328</v>
      </c>
      <c r="BLY95" s="318">
        <f>(BLY$94*$B95+SUM($F$7:$F$9)-((BLY$94*$B95+SUM($F$7:$F$9))/$F$10*$F$37)-($F$24*BLY$94/$D$6)-SUM($F$13:$F$23,$F$25:$F$30,$F$32:$F$33,$F$38))</f>
        <v>-292.36840480917328</v>
      </c>
      <c r="BLZ95" s="318">
        <f>(BLZ$94*$B95+SUM($F$7:$F$9)-((BLZ$94*$B95+SUM($F$7:$F$9))/$F$10*$F$37)-($F$24*BLZ$94/$D$6)-SUM($F$13:$F$23,$F$25:$F$30,$F$32:$F$33,$F$38))</f>
        <v>-292.36840480917328</v>
      </c>
      <c r="BMA95" s="318">
        <f>(BMA$94*$B95+SUM($F$7:$F$9)-((BMA$94*$B95+SUM($F$7:$F$9))/$F$10*$F$37)-($F$24*BMA$94/$D$6)-SUM($F$13:$F$23,$F$25:$F$30,$F$32:$F$33,$F$38))</f>
        <v>-292.36840480917328</v>
      </c>
      <c r="BMB95" s="318">
        <f>(BMB$94*$B95+SUM($F$7:$F$9)-((BMB$94*$B95+SUM($F$7:$F$9))/$F$10*$F$37)-($F$24*BMB$94/$D$6)-SUM($F$13:$F$23,$F$25:$F$30,$F$32:$F$33,$F$38))</f>
        <v>-292.36840480917328</v>
      </c>
      <c r="BMC95" s="318">
        <f>(BMC$94*$B95+SUM($F$7:$F$9)-((BMC$94*$B95+SUM($F$7:$F$9))/$F$10*$F$37)-($F$24*BMC$94/$D$6)-SUM($F$13:$F$23,$F$25:$F$30,$F$32:$F$33,$F$38))</f>
        <v>-292.36840480917328</v>
      </c>
      <c r="BMD95" s="318">
        <f>(BMD$94*$B95+SUM($F$7:$F$9)-((BMD$94*$B95+SUM($F$7:$F$9))/$F$10*$F$37)-($F$24*BMD$94/$D$6)-SUM($F$13:$F$23,$F$25:$F$30,$F$32:$F$33,$F$38))</f>
        <v>-292.36840480917328</v>
      </c>
      <c r="BME95" s="318">
        <f>(BME$94*$B95+SUM($F$7:$F$9)-((BME$94*$B95+SUM($F$7:$F$9))/$F$10*$F$37)-($F$24*BME$94/$D$6)-SUM($F$13:$F$23,$F$25:$F$30,$F$32:$F$33,$F$38))</f>
        <v>-292.36840480917328</v>
      </c>
      <c r="BMF95" s="318">
        <f>(BMF$94*$B95+SUM($F$7:$F$9)-((BMF$94*$B95+SUM($F$7:$F$9))/$F$10*$F$37)-($F$24*BMF$94/$D$6)-SUM($F$13:$F$23,$F$25:$F$30,$F$32:$F$33,$F$38))</f>
        <v>-292.36840480917328</v>
      </c>
      <c r="BMG95" s="318">
        <f>(BMG$94*$B95+SUM($F$7:$F$9)-((BMG$94*$B95+SUM($F$7:$F$9))/$F$10*$F$37)-($F$24*BMG$94/$D$6)-SUM($F$13:$F$23,$F$25:$F$30,$F$32:$F$33,$F$38))</f>
        <v>-292.36840480917328</v>
      </c>
      <c r="BMH95" s="318">
        <f>(BMH$94*$B95+SUM($F$7:$F$9)-((BMH$94*$B95+SUM($F$7:$F$9))/$F$10*$F$37)-($F$24*BMH$94/$D$6)-SUM($F$13:$F$23,$F$25:$F$30,$F$32:$F$33,$F$38))</f>
        <v>-292.36840480917328</v>
      </c>
      <c r="BMI95" s="318">
        <f>(BMI$94*$B95+SUM($F$7:$F$9)-((BMI$94*$B95+SUM($F$7:$F$9))/$F$10*$F$37)-($F$24*BMI$94/$D$6)-SUM($F$13:$F$23,$F$25:$F$30,$F$32:$F$33,$F$38))</f>
        <v>-292.36840480917328</v>
      </c>
      <c r="BMJ95" s="318">
        <f>(BMJ$94*$B95+SUM($F$7:$F$9)-((BMJ$94*$B95+SUM($F$7:$F$9))/$F$10*$F$37)-($F$24*BMJ$94/$D$6)-SUM($F$13:$F$23,$F$25:$F$30,$F$32:$F$33,$F$38))</f>
        <v>-292.36840480917328</v>
      </c>
      <c r="BMK95" s="318">
        <f>(BMK$94*$B95+SUM($F$7:$F$9)-((BMK$94*$B95+SUM($F$7:$F$9))/$F$10*$F$37)-($F$24*BMK$94/$D$6)-SUM($F$13:$F$23,$F$25:$F$30,$F$32:$F$33,$F$38))</f>
        <v>-292.36840480917328</v>
      </c>
      <c r="BML95" s="318">
        <f>(BML$94*$B95+SUM($F$7:$F$9)-((BML$94*$B95+SUM($F$7:$F$9))/$F$10*$F$37)-($F$24*BML$94/$D$6)-SUM($F$13:$F$23,$F$25:$F$30,$F$32:$F$33,$F$38))</f>
        <v>-292.36840480917328</v>
      </c>
      <c r="BMM95" s="318">
        <f>(BMM$94*$B95+SUM($F$7:$F$9)-((BMM$94*$B95+SUM($F$7:$F$9))/$F$10*$F$37)-($F$24*BMM$94/$D$6)-SUM($F$13:$F$23,$F$25:$F$30,$F$32:$F$33,$F$38))</f>
        <v>-292.36840480917328</v>
      </c>
      <c r="BMN95" s="318">
        <f>(BMN$94*$B95+SUM($F$7:$F$9)-((BMN$94*$B95+SUM($F$7:$F$9))/$F$10*$F$37)-($F$24*BMN$94/$D$6)-SUM($F$13:$F$23,$F$25:$F$30,$F$32:$F$33,$F$38))</f>
        <v>-292.36840480917328</v>
      </c>
      <c r="BMO95" s="318">
        <f>(BMO$94*$B95+SUM($F$7:$F$9)-((BMO$94*$B95+SUM($F$7:$F$9))/$F$10*$F$37)-($F$24*BMO$94/$D$6)-SUM($F$13:$F$23,$F$25:$F$30,$F$32:$F$33,$F$38))</f>
        <v>-292.36840480917328</v>
      </c>
      <c r="BMP95" s="318">
        <f>(BMP$94*$B95+SUM($F$7:$F$9)-((BMP$94*$B95+SUM($F$7:$F$9))/$F$10*$F$37)-($F$24*BMP$94/$D$6)-SUM($F$13:$F$23,$F$25:$F$30,$F$32:$F$33,$F$38))</f>
        <v>-292.36840480917328</v>
      </c>
      <c r="BMQ95" s="318">
        <f>(BMQ$94*$B95+SUM($F$7:$F$9)-((BMQ$94*$B95+SUM($F$7:$F$9))/$F$10*$F$37)-($F$24*BMQ$94/$D$6)-SUM($F$13:$F$23,$F$25:$F$30,$F$32:$F$33,$F$38))</f>
        <v>-292.36840480917328</v>
      </c>
      <c r="BMR95" s="318">
        <f>(BMR$94*$B95+SUM($F$7:$F$9)-((BMR$94*$B95+SUM($F$7:$F$9))/$F$10*$F$37)-($F$24*BMR$94/$D$6)-SUM($F$13:$F$23,$F$25:$F$30,$F$32:$F$33,$F$38))</f>
        <v>-292.36840480917328</v>
      </c>
      <c r="BMS95" s="318">
        <f>(BMS$94*$B95+SUM($F$7:$F$9)-((BMS$94*$B95+SUM($F$7:$F$9))/$F$10*$F$37)-($F$24*BMS$94/$D$6)-SUM($F$13:$F$23,$F$25:$F$30,$F$32:$F$33,$F$38))</f>
        <v>-292.36840480917328</v>
      </c>
      <c r="BMT95" s="318">
        <f>(BMT$94*$B95+SUM($F$7:$F$9)-((BMT$94*$B95+SUM($F$7:$F$9))/$F$10*$F$37)-($F$24*BMT$94/$D$6)-SUM($F$13:$F$23,$F$25:$F$30,$F$32:$F$33,$F$38))</f>
        <v>-292.36840480917328</v>
      </c>
      <c r="BMU95" s="318">
        <f>(BMU$94*$B95+SUM($F$7:$F$9)-((BMU$94*$B95+SUM($F$7:$F$9))/$F$10*$F$37)-($F$24*BMU$94/$D$6)-SUM($F$13:$F$23,$F$25:$F$30,$F$32:$F$33,$F$38))</f>
        <v>-292.36840480917328</v>
      </c>
      <c r="BMV95" s="318">
        <f>(BMV$94*$B95+SUM($F$7:$F$9)-((BMV$94*$B95+SUM($F$7:$F$9))/$F$10*$F$37)-($F$24*BMV$94/$D$6)-SUM($F$13:$F$23,$F$25:$F$30,$F$32:$F$33,$F$38))</f>
        <v>-292.36840480917328</v>
      </c>
      <c r="BMW95" s="318">
        <f>(BMW$94*$B95+SUM($F$7:$F$9)-((BMW$94*$B95+SUM($F$7:$F$9))/$F$10*$F$37)-($F$24*BMW$94/$D$6)-SUM($F$13:$F$23,$F$25:$F$30,$F$32:$F$33,$F$38))</f>
        <v>-292.36840480917328</v>
      </c>
      <c r="BMX95" s="318">
        <f>(BMX$94*$B95+SUM($F$7:$F$9)-((BMX$94*$B95+SUM($F$7:$F$9))/$F$10*$F$37)-($F$24*BMX$94/$D$6)-SUM($F$13:$F$23,$F$25:$F$30,$F$32:$F$33,$F$38))</f>
        <v>-292.36840480917328</v>
      </c>
      <c r="BMY95" s="318">
        <f>(BMY$94*$B95+SUM($F$7:$F$9)-((BMY$94*$B95+SUM($F$7:$F$9))/$F$10*$F$37)-($F$24*BMY$94/$D$6)-SUM($F$13:$F$23,$F$25:$F$30,$F$32:$F$33,$F$38))</f>
        <v>-292.36840480917328</v>
      </c>
      <c r="BMZ95" s="318">
        <f>(BMZ$94*$B95+SUM($F$7:$F$9)-((BMZ$94*$B95+SUM($F$7:$F$9))/$F$10*$F$37)-($F$24*BMZ$94/$D$6)-SUM($F$13:$F$23,$F$25:$F$30,$F$32:$F$33,$F$38))</f>
        <v>-292.36840480917328</v>
      </c>
      <c r="BNA95" s="318">
        <f>(BNA$94*$B95+SUM($F$7:$F$9)-((BNA$94*$B95+SUM($F$7:$F$9))/$F$10*$F$37)-($F$24*BNA$94/$D$6)-SUM($F$13:$F$23,$F$25:$F$30,$F$32:$F$33,$F$38))</f>
        <v>-292.36840480917328</v>
      </c>
      <c r="BNB95" s="318">
        <f>(BNB$94*$B95+SUM($F$7:$F$9)-((BNB$94*$B95+SUM($F$7:$F$9))/$F$10*$F$37)-($F$24*BNB$94/$D$6)-SUM($F$13:$F$23,$F$25:$F$30,$F$32:$F$33,$F$38))</f>
        <v>-292.36840480917328</v>
      </c>
      <c r="BNC95" s="318">
        <f>(BNC$94*$B95+SUM($F$7:$F$9)-((BNC$94*$B95+SUM($F$7:$F$9))/$F$10*$F$37)-($F$24*BNC$94/$D$6)-SUM($F$13:$F$23,$F$25:$F$30,$F$32:$F$33,$F$38))</f>
        <v>-292.36840480917328</v>
      </c>
      <c r="BND95" s="318">
        <f>(BND$94*$B95+SUM($F$7:$F$9)-((BND$94*$B95+SUM($F$7:$F$9))/$F$10*$F$37)-($F$24*BND$94/$D$6)-SUM($F$13:$F$23,$F$25:$F$30,$F$32:$F$33,$F$38))</f>
        <v>-292.36840480917328</v>
      </c>
      <c r="BNE95" s="318">
        <f>(BNE$94*$B95+SUM($F$7:$F$9)-((BNE$94*$B95+SUM($F$7:$F$9))/$F$10*$F$37)-($F$24*BNE$94/$D$6)-SUM($F$13:$F$23,$F$25:$F$30,$F$32:$F$33,$F$38))</f>
        <v>-292.36840480917328</v>
      </c>
      <c r="BNF95" s="318">
        <f>(BNF$94*$B95+SUM($F$7:$F$9)-((BNF$94*$B95+SUM($F$7:$F$9))/$F$10*$F$37)-($F$24*BNF$94/$D$6)-SUM($F$13:$F$23,$F$25:$F$30,$F$32:$F$33,$F$38))</f>
        <v>-292.36840480917328</v>
      </c>
      <c r="BNG95" s="318">
        <f>(BNG$94*$B95+SUM($F$7:$F$9)-((BNG$94*$B95+SUM($F$7:$F$9))/$F$10*$F$37)-($F$24*BNG$94/$D$6)-SUM($F$13:$F$23,$F$25:$F$30,$F$32:$F$33,$F$38))</f>
        <v>-292.36840480917328</v>
      </c>
      <c r="BNH95" s="318">
        <f>(BNH$94*$B95+SUM($F$7:$F$9)-((BNH$94*$B95+SUM($F$7:$F$9))/$F$10*$F$37)-($F$24*BNH$94/$D$6)-SUM($F$13:$F$23,$F$25:$F$30,$F$32:$F$33,$F$38))</f>
        <v>-292.36840480917328</v>
      </c>
      <c r="BNI95" s="318">
        <f>(BNI$94*$B95+SUM($F$7:$F$9)-((BNI$94*$B95+SUM($F$7:$F$9))/$F$10*$F$37)-($F$24*BNI$94/$D$6)-SUM($F$13:$F$23,$F$25:$F$30,$F$32:$F$33,$F$38))</f>
        <v>-292.36840480917328</v>
      </c>
      <c r="BNJ95" s="318">
        <f>(BNJ$94*$B95+SUM($F$7:$F$9)-((BNJ$94*$B95+SUM($F$7:$F$9))/$F$10*$F$37)-($F$24*BNJ$94/$D$6)-SUM($F$13:$F$23,$F$25:$F$30,$F$32:$F$33,$F$38))</f>
        <v>-292.36840480917328</v>
      </c>
      <c r="BNK95" s="318">
        <f>(BNK$94*$B95+SUM($F$7:$F$9)-((BNK$94*$B95+SUM($F$7:$F$9))/$F$10*$F$37)-($F$24*BNK$94/$D$6)-SUM($F$13:$F$23,$F$25:$F$30,$F$32:$F$33,$F$38))</f>
        <v>-292.36840480917328</v>
      </c>
      <c r="BNL95" s="318">
        <f>(BNL$94*$B95+SUM($F$7:$F$9)-((BNL$94*$B95+SUM($F$7:$F$9))/$F$10*$F$37)-($F$24*BNL$94/$D$6)-SUM($F$13:$F$23,$F$25:$F$30,$F$32:$F$33,$F$38))</f>
        <v>-292.36840480917328</v>
      </c>
      <c r="BNM95" s="318">
        <f>(BNM$94*$B95+SUM($F$7:$F$9)-((BNM$94*$B95+SUM($F$7:$F$9))/$F$10*$F$37)-($F$24*BNM$94/$D$6)-SUM($F$13:$F$23,$F$25:$F$30,$F$32:$F$33,$F$38))</f>
        <v>-292.36840480917328</v>
      </c>
      <c r="BNN95" s="318">
        <f>(BNN$94*$B95+SUM($F$7:$F$9)-((BNN$94*$B95+SUM($F$7:$F$9))/$F$10*$F$37)-($F$24*BNN$94/$D$6)-SUM($F$13:$F$23,$F$25:$F$30,$F$32:$F$33,$F$38))</f>
        <v>-292.36840480917328</v>
      </c>
      <c r="BNO95" s="318">
        <f>(BNO$94*$B95+SUM($F$7:$F$9)-((BNO$94*$B95+SUM($F$7:$F$9))/$F$10*$F$37)-($F$24*BNO$94/$D$6)-SUM($F$13:$F$23,$F$25:$F$30,$F$32:$F$33,$F$38))</f>
        <v>-292.36840480917328</v>
      </c>
      <c r="BNP95" s="318">
        <f>(BNP$94*$B95+SUM($F$7:$F$9)-((BNP$94*$B95+SUM($F$7:$F$9))/$F$10*$F$37)-($F$24*BNP$94/$D$6)-SUM($F$13:$F$23,$F$25:$F$30,$F$32:$F$33,$F$38))</f>
        <v>-292.36840480917328</v>
      </c>
      <c r="BNQ95" s="318">
        <f>(BNQ$94*$B95+SUM($F$7:$F$9)-((BNQ$94*$B95+SUM($F$7:$F$9))/$F$10*$F$37)-($F$24*BNQ$94/$D$6)-SUM($F$13:$F$23,$F$25:$F$30,$F$32:$F$33,$F$38))</f>
        <v>-292.36840480917328</v>
      </c>
      <c r="BNR95" s="318">
        <f>(BNR$94*$B95+SUM($F$7:$F$9)-((BNR$94*$B95+SUM($F$7:$F$9))/$F$10*$F$37)-($F$24*BNR$94/$D$6)-SUM($F$13:$F$23,$F$25:$F$30,$F$32:$F$33,$F$38))</f>
        <v>-292.36840480917328</v>
      </c>
      <c r="BNS95" s="318">
        <f>(BNS$94*$B95+SUM($F$7:$F$9)-((BNS$94*$B95+SUM($F$7:$F$9))/$F$10*$F$37)-($F$24*BNS$94/$D$6)-SUM($F$13:$F$23,$F$25:$F$30,$F$32:$F$33,$F$38))</f>
        <v>-292.36840480917328</v>
      </c>
      <c r="BNT95" s="318">
        <f>(BNT$94*$B95+SUM($F$7:$F$9)-((BNT$94*$B95+SUM($F$7:$F$9))/$F$10*$F$37)-($F$24*BNT$94/$D$6)-SUM($F$13:$F$23,$F$25:$F$30,$F$32:$F$33,$F$38))</f>
        <v>-292.36840480917328</v>
      </c>
      <c r="BNU95" s="318">
        <f>(BNU$94*$B95+SUM($F$7:$F$9)-((BNU$94*$B95+SUM($F$7:$F$9))/$F$10*$F$37)-($F$24*BNU$94/$D$6)-SUM($F$13:$F$23,$F$25:$F$30,$F$32:$F$33,$F$38))</f>
        <v>-292.36840480917328</v>
      </c>
      <c r="BNV95" s="318">
        <f>(BNV$94*$B95+SUM($F$7:$F$9)-((BNV$94*$B95+SUM($F$7:$F$9))/$F$10*$F$37)-($F$24*BNV$94/$D$6)-SUM($F$13:$F$23,$F$25:$F$30,$F$32:$F$33,$F$38))</f>
        <v>-292.36840480917328</v>
      </c>
      <c r="BNW95" s="318">
        <f>(BNW$94*$B95+SUM($F$7:$F$9)-((BNW$94*$B95+SUM($F$7:$F$9))/$F$10*$F$37)-($F$24*BNW$94/$D$6)-SUM($F$13:$F$23,$F$25:$F$30,$F$32:$F$33,$F$38))</f>
        <v>-292.36840480917328</v>
      </c>
      <c r="BNX95" s="318">
        <f>(BNX$94*$B95+SUM($F$7:$F$9)-((BNX$94*$B95+SUM($F$7:$F$9))/$F$10*$F$37)-($F$24*BNX$94/$D$6)-SUM($F$13:$F$23,$F$25:$F$30,$F$32:$F$33,$F$38))</f>
        <v>-292.36840480917328</v>
      </c>
      <c r="BNY95" s="318">
        <f>(BNY$94*$B95+SUM($F$7:$F$9)-((BNY$94*$B95+SUM($F$7:$F$9))/$F$10*$F$37)-($F$24*BNY$94/$D$6)-SUM($F$13:$F$23,$F$25:$F$30,$F$32:$F$33,$F$38))</f>
        <v>-292.36840480917328</v>
      </c>
      <c r="BNZ95" s="318">
        <f>(BNZ$94*$B95+SUM($F$7:$F$9)-((BNZ$94*$B95+SUM($F$7:$F$9))/$F$10*$F$37)-($F$24*BNZ$94/$D$6)-SUM($F$13:$F$23,$F$25:$F$30,$F$32:$F$33,$F$38))</f>
        <v>-292.36840480917328</v>
      </c>
      <c r="BOA95" s="318">
        <f>(BOA$94*$B95+SUM($F$7:$F$9)-((BOA$94*$B95+SUM($F$7:$F$9))/$F$10*$F$37)-($F$24*BOA$94/$D$6)-SUM($F$13:$F$23,$F$25:$F$30,$F$32:$F$33,$F$38))</f>
        <v>-292.36840480917328</v>
      </c>
      <c r="BOB95" s="318">
        <f>(BOB$94*$B95+SUM($F$7:$F$9)-((BOB$94*$B95+SUM($F$7:$F$9))/$F$10*$F$37)-($F$24*BOB$94/$D$6)-SUM($F$13:$F$23,$F$25:$F$30,$F$32:$F$33,$F$38))</f>
        <v>-292.36840480917328</v>
      </c>
      <c r="BOC95" s="318">
        <f>(BOC$94*$B95+SUM($F$7:$F$9)-((BOC$94*$B95+SUM($F$7:$F$9))/$F$10*$F$37)-($F$24*BOC$94/$D$6)-SUM($F$13:$F$23,$F$25:$F$30,$F$32:$F$33,$F$38))</f>
        <v>-292.36840480917328</v>
      </c>
      <c r="BOD95" s="318">
        <f>(BOD$94*$B95+SUM($F$7:$F$9)-((BOD$94*$B95+SUM($F$7:$F$9))/$F$10*$F$37)-($F$24*BOD$94/$D$6)-SUM($F$13:$F$23,$F$25:$F$30,$F$32:$F$33,$F$38))</f>
        <v>-292.36840480917328</v>
      </c>
      <c r="BOE95" s="318">
        <f>(BOE$94*$B95+SUM($F$7:$F$9)-((BOE$94*$B95+SUM($F$7:$F$9))/$F$10*$F$37)-($F$24*BOE$94/$D$6)-SUM($F$13:$F$23,$F$25:$F$30,$F$32:$F$33,$F$38))</f>
        <v>-292.36840480917328</v>
      </c>
      <c r="BOF95" s="318">
        <f>(BOF$94*$B95+SUM($F$7:$F$9)-((BOF$94*$B95+SUM($F$7:$F$9))/$F$10*$F$37)-($F$24*BOF$94/$D$6)-SUM($F$13:$F$23,$F$25:$F$30,$F$32:$F$33,$F$38))</f>
        <v>-292.36840480917328</v>
      </c>
      <c r="BOG95" s="318">
        <f>(BOG$94*$B95+SUM($F$7:$F$9)-((BOG$94*$B95+SUM($F$7:$F$9))/$F$10*$F$37)-($F$24*BOG$94/$D$6)-SUM($F$13:$F$23,$F$25:$F$30,$F$32:$F$33,$F$38))</f>
        <v>-292.36840480917328</v>
      </c>
      <c r="BOH95" s="318">
        <f>(BOH$94*$B95+SUM($F$7:$F$9)-((BOH$94*$B95+SUM($F$7:$F$9))/$F$10*$F$37)-($F$24*BOH$94/$D$6)-SUM($F$13:$F$23,$F$25:$F$30,$F$32:$F$33,$F$38))</f>
        <v>-292.36840480917328</v>
      </c>
      <c r="BOI95" s="318">
        <f>(BOI$94*$B95+SUM($F$7:$F$9)-((BOI$94*$B95+SUM($F$7:$F$9))/$F$10*$F$37)-($F$24*BOI$94/$D$6)-SUM($F$13:$F$23,$F$25:$F$30,$F$32:$F$33,$F$38))</f>
        <v>-292.36840480917328</v>
      </c>
      <c r="BOJ95" s="318">
        <f>(BOJ$94*$B95+SUM($F$7:$F$9)-((BOJ$94*$B95+SUM($F$7:$F$9))/$F$10*$F$37)-($F$24*BOJ$94/$D$6)-SUM($F$13:$F$23,$F$25:$F$30,$F$32:$F$33,$F$38))</f>
        <v>-292.36840480917328</v>
      </c>
      <c r="BOK95" s="318">
        <f>(BOK$94*$B95+SUM($F$7:$F$9)-((BOK$94*$B95+SUM($F$7:$F$9))/$F$10*$F$37)-($F$24*BOK$94/$D$6)-SUM($F$13:$F$23,$F$25:$F$30,$F$32:$F$33,$F$38))</f>
        <v>-292.36840480917328</v>
      </c>
      <c r="BOL95" s="318">
        <f>(BOL$94*$B95+SUM($F$7:$F$9)-((BOL$94*$B95+SUM($F$7:$F$9))/$F$10*$F$37)-($F$24*BOL$94/$D$6)-SUM($F$13:$F$23,$F$25:$F$30,$F$32:$F$33,$F$38))</f>
        <v>-292.36840480917328</v>
      </c>
      <c r="BOM95" s="318">
        <f>(BOM$94*$B95+SUM($F$7:$F$9)-((BOM$94*$B95+SUM($F$7:$F$9))/$F$10*$F$37)-($F$24*BOM$94/$D$6)-SUM($F$13:$F$23,$F$25:$F$30,$F$32:$F$33,$F$38))</f>
        <v>-292.36840480917328</v>
      </c>
      <c r="BON95" s="318">
        <f>(BON$94*$B95+SUM($F$7:$F$9)-((BON$94*$B95+SUM($F$7:$F$9))/$F$10*$F$37)-($F$24*BON$94/$D$6)-SUM($F$13:$F$23,$F$25:$F$30,$F$32:$F$33,$F$38))</f>
        <v>-292.36840480917328</v>
      </c>
      <c r="BOO95" s="318">
        <f>(BOO$94*$B95+SUM($F$7:$F$9)-((BOO$94*$B95+SUM($F$7:$F$9))/$F$10*$F$37)-($F$24*BOO$94/$D$6)-SUM($F$13:$F$23,$F$25:$F$30,$F$32:$F$33,$F$38))</f>
        <v>-292.36840480917328</v>
      </c>
      <c r="BOP95" s="318">
        <f>(BOP$94*$B95+SUM($F$7:$F$9)-((BOP$94*$B95+SUM($F$7:$F$9))/$F$10*$F$37)-($F$24*BOP$94/$D$6)-SUM($F$13:$F$23,$F$25:$F$30,$F$32:$F$33,$F$38))</f>
        <v>-292.36840480917328</v>
      </c>
      <c r="BOQ95" s="318">
        <f>(BOQ$94*$B95+SUM($F$7:$F$9)-((BOQ$94*$B95+SUM($F$7:$F$9))/$F$10*$F$37)-($F$24*BOQ$94/$D$6)-SUM($F$13:$F$23,$F$25:$F$30,$F$32:$F$33,$F$38))</f>
        <v>-292.36840480917328</v>
      </c>
      <c r="BOR95" s="318">
        <f>(BOR$94*$B95+SUM($F$7:$F$9)-((BOR$94*$B95+SUM($F$7:$F$9))/$F$10*$F$37)-($F$24*BOR$94/$D$6)-SUM($F$13:$F$23,$F$25:$F$30,$F$32:$F$33,$F$38))</f>
        <v>-292.36840480917328</v>
      </c>
      <c r="BOS95" s="318">
        <f>(BOS$94*$B95+SUM($F$7:$F$9)-((BOS$94*$B95+SUM($F$7:$F$9))/$F$10*$F$37)-($F$24*BOS$94/$D$6)-SUM($F$13:$F$23,$F$25:$F$30,$F$32:$F$33,$F$38))</f>
        <v>-292.36840480917328</v>
      </c>
      <c r="BOT95" s="318">
        <f>(BOT$94*$B95+SUM($F$7:$F$9)-((BOT$94*$B95+SUM($F$7:$F$9))/$F$10*$F$37)-($F$24*BOT$94/$D$6)-SUM($F$13:$F$23,$F$25:$F$30,$F$32:$F$33,$F$38))</f>
        <v>-292.36840480917328</v>
      </c>
      <c r="BOU95" s="318">
        <f>(BOU$94*$B95+SUM($F$7:$F$9)-((BOU$94*$B95+SUM($F$7:$F$9))/$F$10*$F$37)-($F$24*BOU$94/$D$6)-SUM($F$13:$F$23,$F$25:$F$30,$F$32:$F$33,$F$38))</f>
        <v>-292.36840480917328</v>
      </c>
      <c r="BOV95" s="318">
        <f>(BOV$94*$B95+SUM($F$7:$F$9)-((BOV$94*$B95+SUM($F$7:$F$9))/$F$10*$F$37)-($F$24*BOV$94/$D$6)-SUM($F$13:$F$23,$F$25:$F$30,$F$32:$F$33,$F$38))</f>
        <v>-292.36840480917328</v>
      </c>
      <c r="BOW95" s="318">
        <f>(BOW$94*$B95+SUM($F$7:$F$9)-((BOW$94*$B95+SUM($F$7:$F$9))/$F$10*$F$37)-($F$24*BOW$94/$D$6)-SUM($F$13:$F$23,$F$25:$F$30,$F$32:$F$33,$F$38))</f>
        <v>-292.36840480917328</v>
      </c>
      <c r="BOX95" s="318">
        <f>(BOX$94*$B95+SUM($F$7:$F$9)-((BOX$94*$B95+SUM($F$7:$F$9))/$F$10*$F$37)-($F$24*BOX$94/$D$6)-SUM($F$13:$F$23,$F$25:$F$30,$F$32:$F$33,$F$38))</f>
        <v>-292.36840480917328</v>
      </c>
      <c r="BOY95" s="318">
        <f>(BOY$94*$B95+SUM($F$7:$F$9)-((BOY$94*$B95+SUM($F$7:$F$9))/$F$10*$F$37)-($F$24*BOY$94/$D$6)-SUM($F$13:$F$23,$F$25:$F$30,$F$32:$F$33,$F$38))</f>
        <v>-292.36840480917328</v>
      </c>
      <c r="BOZ95" s="318">
        <f>(BOZ$94*$B95+SUM($F$7:$F$9)-((BOZ$94*$B95+SUM($F$7:$F$9))/$F$10*$F$37)-($F$24*BOZ$94/$D$6)-SUM($F$13:$F$23,$F$25:$F$30,$F$32:$F$33,$F$38))</f>
        <v>-292.36840480917328</v>
      </c>
      <c r="BPA95" s="318">
        <f>(BPA$94*$B95+SUM($F$7:$F$9)-((BPA$94*$B95+SUM($F$7:$F$9))/$F$10*$F$37)-($F$24*BPA$94/$D$6)-SUM($F$13:$F$23,$F$25:$F$30,$F$32:$F$33,$F$38))</f>
        <v>-292.36840480917328</v>
      </c>
      <c r="BPB95" s="318">
        <f>(BPB$94*$B95+SUM($F$7:$F$9)-((BPB$94*$B95+SUM($F$7:$F$9))/$F$10*$F$37)-($F$24*BPB$94/$D$6)-SUM($F$13:$F$23,$F$25:$F$30,$F$32:$F$33,$F$38))</f>
        <v>-292.36840480917328</v>
      </c>
      <c r="BPC95" s="318">
        <f>(BPC$94*$B95+SUM($F$7:$F$9)-((BPC$94*$B95+SUM($F$7:$F$9))/$F$10*$F$37)-($F$24*BPC$94/$D$6)-SUM($F$13:$F$23,$F$25:$F$30,$F$32:$F$33,$F$38))</f>
        <v>-292.36840480917328</v>
      </c>
      <c r="BPD95" s="318">
        <f>(BPD$94*$B95+SUM($F$7:$F$9)-((BPD$94*$B95+SUM($F$7:$F$9))/$F$10*$F$37)-($F$24*BPD$94/$D$6)-SUM($F$13:$F$23,$F$25:$F$30,$F$32:$F$33,$F$38))</f>
        <v>-292.36840480917328</v>
      </c>
      <c r="BPE95" s="318">
        <f>(BPE$94*$B95+SUM($F$7:$F$9)-((BPE$94*$B95+SUM($F$7:$F$9))/$F$10*$F$37)-($F$24*BPE$94/$D$6)-SUM($F$13:$F$23,$F$25:$F$30,$F$32:$F$33,$F$38))</f>
        <v>-292.36840480917328</v>
      </c>
      <c r="BPF95" s="318">
        <f>(BPF$94*$B95+SUM($F$7:$F$9)-((BPF$94*$B95+SUM($F$7:$F$9))/$F$10*$F$37)-($F$24*BPF$94/$D$6)-SUM($F$13:$F$23,$F$25:$F$30,$F$32:$F$33,$F$38))</f>
        <v>-292.36840480917328</v>
      </c>
      <c r="BPG95" s="318">
        <f>(BPG$94*$B95+SUM($F$7:$F$9)-((BPG$94*$B95+SUM($F$7:$F$9))/$F$10*$F$37)-($F$24*BPG$94/$D$6)-SUM($F$13:$F$23,$F$25:$F$30,$F$32:$F$33,$F$38))</f>
        <v>-292.36840480917328</v>
      </c>
      <c r="BPH95" s="318">
        <f>(BPH$94*$B95+SUM($F$7:$F$9)-((BPH$94*$B95+SUM($F$7:$F$9))/$F$10*$F$37)-($F$24*BPH$94/$D$6)-SUM($F$13:$F$23,$F$25:$F$30,$F$32:$F$33,$F$38))</f>
        <v>-292.36840480917328</v>
      </c>
      <c r="BPI95" s="318">
        <f>(BPI$94*$B95+SUM($F$7:$F$9)-((BPI$94*$B95+SUM($F$7:$F$9))/$F$10*$F$37)-($F$24*BPI$94/$D$6)-SUM($F$13:$F$23,$F$25:$F$30,$F$32:$F$33,$F$38))</f>
        <v>-292.36840480917328</v>
      </c>
      <c r="BPJ95" s="318">
        <f>(BPJ$94*$B95+SUM($F$7:$F$9)-((BPJ$94*$B95+SUM($F$7:$F$9))/$F$10*$F$37)-($F$24*BPJ$94/$D$6)-SUM($F$13:$F$23,$F$25:$F$30,$F$32:$F$33,$F$38))</f>
        <v>-292.36840480917328</v>
      </c>
      <c r="BPK95" s="318">
        <f>(BPK$94*$B95+SUM($F$7:$F$9)-((BPK$94*$B95+SUM($F$7:$F$9))/$F$10*$F$37)-($F$24*BPK$94/$D$6)-SUM($F$13:$F$23,$F$25:$F$30,$F$32:$F$33,$F$38))</f>
        <v>-292.36840480917328</v>
      </c>
      <c r="BPL95" s="318">
        <f>(BPL$94*$B95+SUM($F$7:$F$9)-((BPL$94*$B95+SUM($F$7:$F$9))/$F$10*$F$37)-($F$24*BPL$94/$D$6)-SUM($F$13:$F$23,$F$25:$F$30,$F$32:$F$33,$F$38))</f>
        <v>-292.36840480917328</v>
      </c>
      <c r="BPM95" s="318">
        <f>(BPM$94*$B95+SUM($F$7:$F$9)-((BPM$94*$B95+SUM($F$7:$F$9))/$F$10*$F$37)-($F$24*BPM$94/$D$6)-SUM($F$13:$F$23,$F$25:$F$30,$F$32:$F$33,$F$38))</f>
        <v>-292.36840480917328</v>
      </c>
      <c r="BPN95" s="318">
        <f>(BPN$94*$B95+SUM($F$7:$F$9)-((BPN$94*$B95+SUM($F$7:$F$9))/$F$10*$F$37)-($F$24*BPN$94/$D$6)-SUM($F$13:$F$23,$F$25:$F$30,$F$32:$F$33,$F$38))</f>
        <v>-292.36840480917328</v>
      </c>
      <c r="BPO95" s="318">
        <f>(BPO$94*$B95+SUM($F$7:$F$9)-((BPO$94*$B95+SUM($F$7:$F$9))/$F$10*$F$37)-($F$24*BPO$94/$D$6)-SUM($F$13:$F$23,$F$25:$F$30,$F$32:$F$33,$F$38))</f>
        <v>-292.36840480917328</v>
      </c>
      <c r="BPP95" s="318">
        <f>(BPP$94*$B95+SUM($F$7:$F$9)-((BPP$94*$B95+SUM($F$7:$F$9))/$F$10*$F$37)-($F$24*BPP$94/$D$6)-SUM($F$13:$F$23,$F$25:$F$30,$F$32:$F$33,$F$38))</f>
        <v>-292.36840480917328</v>
      </c>
      <c r="BPQ95" s="318">
        <f>(BPQ$94*$B95+SUM($F$7:$F$9)-((BPQ$94*$B95+SUM($F$7:$F$9))/$F$10*$F$37)-($F$24*BPQ$94/$D$6)-SUM($F$13:$F$23,$F$25:$F$30,$F$32:$F$33,$F$38))</f>
        <v>-292.36840480917328</v>
      </c>
      <c r="BPR95" s="318">
        <f>(BPR$94*$B95+SUM($F$7:$F$9)-((BPR$94*$B95+SUM($F$7:$F$9))/$F$10*$F$37)-($F$24*BPR$94/$D$6)-SUM($F$13:$F$23,$F$25:$F$30,$F$32:$F$33,$F$38))</f>
        <v>-292.36840480917328</v>
      </c>
      <c r="BPS95" s="318">
        <f>(BPS$94*$B95+SUM($F$7:$F$9)-((BPS$94*$B95+SUM($F$7:$F$9))/$F$10*$F$37)-($F$24*BPS$94/$D$6)-SUM($F$13:$F$23,$F$25:$F$30,$F$32:$F$33,$F$38))</f>
        <v>-292.36840480917328</v>
      </c>
      <c r="BPT95" s="318">
        <f>(BPT$94*$B95+SUM($F$7:$F$9)-((BPT$94*$B95+SUM($F$7:$F$9))/$F$10*$F$37)-($F$24*BPT$94/$D$6)-SUM($F$13:$F$23,$F$25:$F$30,$F$32:$F$33,$F$38))</f>
        <v>-292.36840480917328</v>
      </c>
      <c r="BPU95" s="318">
        <f>(BPU$94*$B95+SUM($F$7:$F$9)-((BPU$94*$B95+SUM($F$7:$F$9))/$F$10*$F$37)-($F$24*BPU$94/$D$6)-SUM($F$13:$F$23,$F$25:$F$30,$F$32:$F$33,$F$38))</f>
        <v>-292.36840480917328</v>
      </c>
      <c r="BPV95" s="318">
        <f>(BPV$94*$B95+SUM($F$7:$F$9)-((BPV$94*$B95+SUM($F$7:$F$9))/$F$10*$F$37)-($F$24*BPV$94/$D$6)-SUM($F$13:$F$23,$F$25:$F$30,$F$32:$F$33,$F$38))</f>
        <v>-292.36840480917328</v>
      </c>
      <c r="BPW95" s="318">
        <f>(BPW$94*$B95+SUM($F$7:$F$9)-((BPW$94*$B95+SUM($F$7:$F$9))/$F$10*$F$37)-($F$24*BPW$94/$D$6)-SUM($F$13:$F$23,$F$25:$F$30,$F$32:$F$33,$F$38))</f>
        <v>-292.36840480917328</v>
      </c>
      <c r="BPX95" s="318">
        <f>(BPX$94*$B95+SUM($F$7:$F$9)-((BPX$94*$B95+SUM($F$7:$F$9))/$F$10*$F$37)-($F$24*BPX$94/$D$6)-SUM($F$13:$F$23,$F$25:$F$30,$F$32:$F$33,$F$38))</f>
        <v>-292.36840480917328</v>
      </c>
      <c r="BPY95" s="318">
        <f>(BPY$94*$B95+SUM($F$7:$F$9)-((BPY$94*$B95+SUM($F$7:$F$9))/$F$10*$F$37)-($F$24*BPY$94/$D$6)-SUM($F$13:$F$23,$F$25:$F$30,$F$32:$F$33,$F$38))</f>
        <v>-292.36840480917328</v>
      </c>
      <c r="BPZ95" s="318">
        <f>(BPZ$94*$B95+SUM($F$7:$F$9)-((BPZ$94*$B95+SUM($F$7:$F$9))/$F$10*$F$37)-($F$24*BPZ$94/$D$6)-SUM($F$13:$F$23,$F$25:$F$30,$F$32:$F$33,$F$38))</f>
        <v>-292.36840480917328</v>
      </c>
      <c r="BQA95" s="318">
        <f>(BQA$94*$B95+SUM($F$7:$F$9)-((BQA$94*$B95+SUM($F$7:$F$9))/$F$10*$F$37)-($F$24*BQA$94/$D$6)-SUM($F$13:$F$23,$F$25:$F$30,$F$32:$F$33,$F$38))</f>
        <v>-292.36840480917328</v>
      </c>
      <c r="BQB95" s="318">
        <f>(BQB$94*$B95+SUM($F$7:$F$9)-((BQB$94*$B95+SUM($F$7:$F$9))/$F$10*$F$37)-($F$24*BQB$94/$D$6)-SUM($F$13:$F$23,$F$25:$F$30,$F$32:$F$33,$F$38))</f>
        <v>-292.36840480917328</v>
      </c>
      <c r="BQC95" s="318">
        <f>(BQC$94*$B95+SUM($F$7:$F$9)-((BQC$94*$B95+SUM($F$7:$F$9))/$F$10*$F$37)-($F$24*BQC$94/$D$6)-SUM($F$13:$F$23,$F$25:$F$30,$F$32:$F$33,$F$38))</f>
        <v>-292.36840480917328</v>
      </c>
      <c r="BQD95" s="318">
        <f>(BQD$94*$B95+SUM($F$7:$F$9)-((BQD$94*$B95+SUM($F$7:$F$9))/$F$10*$F$37)-($F$24*BQD$94/$D$6)-SUM($F$13:$F$23,$F$25:$F$30,$F$32:$F$33,$F$38))</f>
        <v>-292.36840480917328</v>
      </c>
      <c r="BQE95" s="318">
        <f>(BQE$94*$B95+SUM($F$7:$F$9)-((BQE$94*$B95+SUM($F$7:$F$9))/$F$10*$F$37)-($F$24*BQE$94/$D$6)-SUM($F$13:$F$23,$F$25:$F$30,$F$32:$F$33,$F$38))</f>
        <v>-292.36840480917328</v>
      </c>
      <c r="BQF95" s="318">
        <f>(BQF$94*$B95+SUM($F$7:$F$9)-((BQF$94*$B95+SUM($F$7:$F$9))/$F$10*$F$37)-($F$24*BQF$94/$D$6)-SUM($F$13:$F$23,$F$25:$F$30,$F$32:$F$33,$F$38))</f>
        <v>-292.36840480917328</v>
      </c>
      <c r="BQG95" s="318">
        <f>(BQG$94*$B95+SUM($F$7:$F$9)-((BQG$94*$B95+SUM($F$7:$F$9))/$F$10*$F$37)-($F$24*BQG$94/$D$6)-SUM($F$13:$F$23,$F$25:$F$30,$F$32:$F$33,$F$38))</f>
        <v>-292.36840480917328</v>
      </c>
      <c r="BQH95" s="318">
        <f>(BQH$94*$B95+SUM($F$7:$F$9)-((BQH$94*$B95+SUM($F$7:$F$9))/$F$10*$F$37)-($F$24*BQH$94/$D$6)-SUM($F$13:$F$23,$F$25:$F$30,$F$32:$F$33,$F$38))</f>
        <v>-292.36840480917328</v>
      </c>
      <c r="BQI95" s="318">
        <f>(BQI$94*$B95+SUM($F$7:$F$9)-((BQI$94*$B95+SUM($F$7:$F$9))/$F$10*$F$37)-($F$24*BQI$94/$D$6)-SUM($F$13:$F$23,$F$25:$F$30,$F$32:$F$33,$F$38))</f>
        <v>-292.36840480917328</v>
      </c>
      <c r="BQJ95" s="318">
        <f>(BQJ$94*$B95+SUM($F$7:$F$9)-((BQJ$94*$B95+SUM($F$7:$F$9))/$F$10*$F$37)-($F$24*BQJ$94/$D$6)-SUM($F$13:$F$23,$F$25:$F$30,$F$32:$F$33,$F$38))</f>
        <v>-292.36840480917328</v>
      </c>
      <c r="BQK95" s="318">
        <f>(BQK$94*$B95+SUM($F$7:$F$9)-((BQK$94*$B95+SUM($F$7:$F$9))/$F$10*$F$37)-($F$24*BQK$94/$D$6)-SUM($F$13:$F$23,$F$25:$F$30,$F$32:$F$33,$F$38))</f>
        <v>-292.36840480917328</v>
      </c>
      <c r="BQL95" s="318">
        <f>(BQL$94*$B95+SUM($F$7:$F$9)-((BQL$94*$B95+SUM($F$7:$F$9))/$F$10*$F$37)-($F$24*BQL$94/$D$6)-SUM($F$13:$F$23,$F$25:$F$30,$F$32:$F$33,$F$38))</f>
        <v>-292.36840480917328</v>
      </c>
      <c r="BQM95" s="318">
        <f>(BQM$94*$B95+SUM($F$7:$F$9)-((BQM$94*$B95+SUM($F$7:$F$9))/$F$10*$F$37)-($F$24*BQM$94/$D$6)-SUM($F$13:$F$23,$F$25:$F$30,$F$32:$F$33,$F$38))</f>
        <v>-292.36840480917328</v>
      </c>
      <c r="BQN95" s="318">
        <f>(BQN$94*$B95+SUM($F$7:$F$9)-((BQN$94*$B95+SUM($F$7:$F$9))/$F$10*$F$37)-($F$24*BQN$94/$D$6)-SUM($F$13:$F$23,$F$25:$F$30,$F$32:$F$33,$F$38))</f>
        <v>-292.36840480917328</v>
      </c>
      <c r="BQO95" s="318">
        <f>(BQO$94*$B95+SUM($F$7:$F$9)-((BQO$94*$B95+SUM($F$7:$F$9))/$F$10*$F$37)-($F$24*BQO$94/$D$6)-SUM($F$13:$F$23,$F$25:$F$30,$F$32:$F$33,$F$38))</f>
        <v>-292.36840480917328</v>
      </c>
      <c r="BQP95" s="318">
        <f>(BQP$94*$B95+SUM($F$7:$F$9)-((BQP$94*$B95+SUM($F$7:$F$9))/$F$10*$F$37)-($F$24*BQP$94/$D$6)-SUM($F$13:$F$23,$F$25:$F$30,$F$32:$F$33,$F$38))</f>
        <v>-292.36840480917328</v>
      </c>
      <c r="BQQ95" s="318">
        <f>(BQQ$94*$B95+SUM($F$7:$F$9)-((BQQ$94*$B95+SUM($F$7:$F$9))/$F$10*$F$37)-($F$24*BQQ$94/$D$6)-SUM($F$13:$F$23,$F$25:$F$30,$F$32:$F$33,$F$38))</f>
        <v>-292.36840480917328</v>
      </c>
      <c r="BQR95" s="318">
        <f>(BQR$94*$B95+SUM($F$7:$F$9)-((BQR$94*$B95+SUM($F$7:$F$9))/$F$10*$F$37)-($F$24*BQR$94/$D$6)-SUM($F$13:$F$23,$F$25:$F$30,$F$32:$F$33,$F$38))</f>
        <v>-292.36840480917328</v>
      </c>
      <c r="BQS95" s="318">
        <f>(BQS$94*$B95+SUM($F$7:$F$9)-((BQS$94*$B95+SUM($F$7:$F$9))/$F$10*$F$37)-($F$24*BQS$94/$D$6)-SUM($F$13:$F$23,$F$25:$F$30,$F$32:$F$33,$F$38))</f>
        <v>-292.36840480917328</v>
      </c>
      <c r="BQT95" s="318">
        <f>(BQT$94*$B95+SUM($F$7:$F$9)-((BQT$94*$B95+SUM($F$7:$F$9))/$F$10*$F$37)-($F$24*BQT$94/$D$6)-SUM($F$13:$F$23,$F$25:$F$30,$F$32:$F$33,$F$38))</f>
        <v>-292.36840480917328</v>
      </c>
      <c r="BQU95" s="318">
        <f>(BQU$94*$B95+SUM($F$7:$F$9)-((BQU$94*$B95+SUM($F$7:$F$9))/$F$10*$F$37)-($F$24*BQU$94/$D$6)-SUM($F$13:$F$23,$F$25:$F$30,$F$32:$F$33,$F$38))</f>
        <v>-292.36840480917328</v>
      </c>
      <c r="BQV95" s="318">
        <f>(BQV$94*$B95+SUM($F$7:$F$9)-((BQV$94*$B95+SUM($F$7:$F$9))/$F$10*$F$37)-($F$24*BQV$94/$D$6)-SUM($F$13:$F$23,$F$25:$F$30,$F$32:$F$33,$F$38))</f>
        <v>-292.36840480917328</v>
      </c>
      <c r="BQW95" s="318">
        <f>(BQW$94*$B95+SUM($F$7:$F$9)-((BQW$94*$B95+SUM($F$7:$F$9))/$F$10*$F$37)-($F$24*BQW$94/$D$6)-SUM($F$13:$F$23,$F$25:$F$30,$F$32:$F$33,$F$38))</f>
        <v>-292.36840480917328</v>
      </c>
      <c r="BQX95" s="318">
        <f>(BQX$94*$B95+SUM($F$7:$F$9)-((BQX$94*$B95+SUM($F$7:$F$9))/$F$10*$F$37)-($F$24*BQX$94/$D$6)-SUM($F$13:$F$23,$F$25:$F$30,$F$32:$F$33,$F$38))</f>
        <v>-292.36840480917328</v>
      </c>
      <c r="BQY95" s="318">
        <f>(BQY$94*$B95+SUM($F$7:$F$9)-((BQY$94*$B95+SUM($F$7:$F$9))/$F$10*$F$37)-($F$24*BQY$94/$D$6)-SUM($F$13:$F$23,$F$25:$F$30,$F$32:$F$33,$F$38))</f>
        <v>-292.36840480917328</v>
      </c>
      <c r="BQZ95" s="318">
        <f>(BQZ$94*$B95+SUM($F$7:$F$9)-((BQZ$94*$B95+SUM($F$7:$F$9))/$F$10*$F$37)-($F$24*BQZ$94/$D$6)-SUM($F$13:$F$23,$F$25:$F$30,$F$32:$F$33,$F$38))</f>
        <v>-292.36840480917328</v>
      </c>
      <c r="BRA95" s="318">
        <f>(BRA$94*$B95+SUM($F$7:$F$9)-((BRA$94*$B95+SUM($F$7:$F$9))/$F$10*$F$37)-($F$24*BRA$94/$D$6)-SUM($F$13:$F$23,$F$25:$F$30,$F$32:$F$33,$F$38))</f>
        <v>-292.36840480917328</v>
      </c>
      <c r="BRB95" s="318">
        <f>(BRB$94*$B95+SUM($F$7:$F$9)-((BRB$94*$B95+SUM($F$7:$F$9))/$F$10*$F$37)-($F$24*BRB$94/$D$6)-SUM($F$13:$F$23,$F$25:$F$30,$F$32:$F$33,$F$38))</f>
        <v>-292.36840480917328</v>
      </c>
      <c r="BRC95" s="318">
        <f>(BRC$94*$B95+SUM($F$7:$F$9)-((BRC$94*$B95+SUM($F$7:$F$9))/$F$10*$F$37)-($F$24*BRC$94/$D$6)-SUM($F$13:$F$23,$F$25:$F$30,$F$32:$F$33,$F$38))</f>
        <v>-292.36840480917328</v>
      </c>
      <c r="BRD95" s="318">
        <f>(BRD$94*$B95+SUM($F$7:$F$9)-((BRD$94*$B95+SUM($F$7:$F$9))/$F$10*$F$37)-($F$24*BRD$94/$D$6)-SUM($F$13:$F$23,$F$25:$F$30,$F$32:$F$33,$F$38))</f>
        <v>-292.36840480917328</v>
      </c>
      <c r="BRE95" s="318">
        <f>(BRE$94*$B95+SUM($F$7:$F$9)-((BRE$94*$B95+SUM($F$7:$F$9))/$F$10*$F$37)-($F$24*BRE$94/$D$6)-SUM($F$13:$F$23,$F$25:$F$30,$F$32:$F$33,$F$38))</f>
        <v>-292.36840480917328</v>
      </c>
      <c r="BRF95" s="318">
        <f>(BRF$94*$B95+SUM($F$7:$F$9)-((BRF$94*$B95+SUM($F$7:$F$9))/$F$10*$F$37)-($F$24*BRF$94/$D$6)-SUM($F$13:$F$23,$F$25:$F$30,$F$32:$F$33,$F$38))</f>
        <v>-292.36840480917328</v>
      </c>
      <c r="BRG95" s="318">
        <f>(BRG$94*$B95+SUM($F$7:$F$9)-((BRG$94*$B95+SUM($F$7:$F$9))/$F$10*$F$37)-($F$24*BRG$94/$D$6)-SUM($F$13:$F$23,$F$25:$F$30,$F$32:$F$33,$F$38))</f>
        <v>-292.36840480917328</v>
      </c>
      <c r="BRH95" s="318">
        <f>(BRH$94*$B95+SUM($F$7:$F$9)-((BRH$94*$B95+SUM($F$7:$F$9))/$F$10*$F$37)-($F$24*BRH$94/$D$6)-SUM($F$13:$F$23,$F$25:$F$30,$F$32:$F$33,$F$38))</f>
        <v>-292.36840480917328</v>
      </c>
      <c r="BRI95" s="318">
        <f>(BRI$94*$B95+SUM($F$7:$F$9)-((BRI$94*$B95+SUM($F$7:$F$9))/$F$10*$F$37)-($F$24*BRI$94/$D$6)-SUM($F$13:$F$23,$F$25:$F$30,$F$32:$F$33,$F$38))</f>
        <v>-292.36840480917328</v>
      </c>
      <c r="BRJ95" s="318">
        <f>(BRJ$94*$B95+SUM($F$7:$F$9)-((BRJ$94*$B95+SUM($F$7:$F$9))/$F$10*$F$37)-($F$24*BRJ$94/$D$6)-SUM($F$13:$F$23,$F$25:$F$30,$F$32:$F$33,$F$38))</f>
        <v>-292.36840480917328</v>
      </c>
      <c r="BRK95" s="318">
        <f>(BRK$94*$B95+SUM($F$7:$F$9)-((BRK$94*$B95+SUM($F$7:$F$9))/$F$10*$F$37)-($F$24*BRK$94/$D$6)-SUM($F$13:$F$23,$F$25:$F$30,$F$32:$F$33,$F$38))</f>
        <v>-292.36840480917328</v>
      </c>
      <c r="BRL95" s="318">
        <f>(BRL$94*$B95+SUM($F$7:$F$9)-((BRL$94*$B95+SUM($F$7:$F$9))/$F$10*$F$37)-($F$24*BRL$94/$D$6)-SUM($F$13:$F$23,$F$25:$F$30,$F$32:$F$33,$F$38))</f>
        <v>-292.36840480917328</v>
      </c>
      <c r="BRM95" s="318">
        <f>(BRM$94*$B95+SUM($F$7:$F$9)-((BRM$94*$B95+SUM($F$7:$F$9))/$F$10*$F$37)-($F$24*BRM$94/$D$6)-SUM($F$13:$F$23,$F$25:$F$30,$F$32:$F$33,$F$38))</f>
        <v>-292.36840480917328</v>
      </c>
      <c r="BRN95" s="318">
        <f>(BRN$94*$B95+SUM($F$7:$F$9)-((BRN$94*$B95+SUM($F$7:$F$9))/$F$10*$F$37)-($F$24*BRN$94/$D$6)-SUM($F$13:$F$23,$F$25:$F$30,$F$32:$F$33,$F$38))</f>
        <v>-292.36840480917328</v>
      </c>
      <c r="BRO95" s="318">
        <f>(BRO$94*$B95+SUM($F$7:$F$9)-((BRO$94*$B95+SUM($F$7:$F$9))/$F$10*$F$37)-($F$24*BRO$94/$D$6)-SUM($F$13:$F$23,$F$25:$F$30,$F$32:$F$33,$F$38))</f>
        <v>-292.36840480917328</v>
      </c>
      <c r="BRP95" s="318">
        <f>(BRP$94*$B95+SUM($F$7:$F$9)-((BRP$94*$B95+SUM($F$7:$F$9))/$F$10*$F$37)-($F$24*BRP$94/$D$6)-SUM($F$13:$F$23,$F$25:$F$30,$F$32:$F$33,$F$38))</f>
        <v>-292.36840480917328</v>
      </c>
      <c r="BRQ95" s="318">
        <f>(BRQ$94*$B95+SUM($F$7:$F$9)-((BRQ$94*$B95+SUM($F$7:$F$9))/$F$10*$F$37)-($F$24*BRQ$94/$D$6)-SUM($F$13:$F$23,$F$25:$F$30,$F$32:$F$33,$F$38))</f>
        <v>-292.36840480917328</v>
      </c>
      <c r="BRR95" s="318">
        <f>(BRR$94*$B95+SUM($F$7:$F$9)-((BRR$94*$B95+SUM($F$7:$F$9))/$F$10*$F$37)-($F$24*BRR$94/$D$6)-SUM($F$13:$F$23,$F$25:$F$30,$F$32:$F$33,$F$38))</f>
        <v>-292.36840480917328</v>
      </c>
      <c r="BRS95" s="318">
        <f>(BRS$94*$B95+SUM($F$7:$F$9)-((BRS$94*$B95+SUM($F$7:$F$9))/$F$10*$F$37)-($F$24*BRS$94/$D$6)-SUM($F$13:$F$23,$F$25:$F$30,$F$32:$F$33,$F$38))</f>
        <v>-292.36840480917328</v>
      </c>
      <c r="BRT95" s="318">
        <f>(BRT$94*$B95+SUM($F$7:$F$9)-((BRT$94*$B95+SUM($F$7:$F$9))/$F$10*$F$37)-($F$24*BRT$94/$D$6)-SUM($F$13:$F$23,$F$25:$F$30,$F$32:$F$33,$F$38))</f>
        <v>-292.36840480917328</v>
      </c>
      <c r="BRU95" s="318">
        <f>(BRU$94*$B95+SUM($F$7:$F$9)-((BRU$94*$B95+SUM($F$7:$F$9))/$F$10*$F$37)-($F$24*BRU$94/$D$6)-SUM($F$13:$F$23,$F$25:$F$30,$F$32:$F$33,$F$38))</f>
        <v>-292.36840480917328</v>
      </c>
      <c r="BRV95" s="318">
        <f>(BRV$94*$B95+SUM($F$7:$F$9)-((BRV$94*$B95+SUM($F$7:$F$9))/$F$10*$F$37)-($F$24*BRV$94/$D$6)-SUM($F$13:$F$23,$F$25:$F$30,$F$32:$F$33,$F$38))</f>
        <v>-292.36840480917328</v>
      </c>
      <c r="BRW95" s="318">
        <f>(BRW$94*$B95+SUM($F$7:$F$9)-((BRW$94*$B95+SUM($F$7:$F$9))/$F$10*$F$37)-($F$24*BRW$94/$D$6)-SUM($F$13:$F$23,$F$25:$F$30,$F$32:$F$33,$F$38))</f>
        <v>-292.36840480917328</v>
      </c>
      <c r="BRX95" s="318">
        <f>(BRX$94*$B95+SUM($F$7:$F$9)-((BRX$94*$B95+SUM($F$7:$F$9))/$F$10*$F$37)-($F$24*BRX$94/$D$6)-SUM($F$13:$F$23,$F$25:$F$30,$F$32:$F$33,$F$38))</f>
        <v>-292.36840480917328</v>
      </c>
      <c r="BRY95" s="318">
        <f>(BRY$94*$B95+SUM($F$7:$F$9)-((BRY$94*$B95+SUM($F$7:$F$9))/$F$10*$F$37)-($F$24*BRY$94/$D$6)-SUM($F$13:$F$23,$F$25:$F$30,$F$32:$F$33,$F$38))</f>
        <v>-292.36840480917328</v>
      </c>
      <c r="BRZ95" s="318">
        <f>(BRZ$94*$B95+SUM($F$7:$F$9)-((BRZ$94*$B95+SUM($F$7:$F$9))/$F$10*$F$37)-($F$24*BRZ$94/$D$6)-SUM($F$13:$F$23,$F$25:$F$30,$F$32:$F$33,$F$38))</f>
        <v>-292.36840480917328</v>
      </c>
      <c r="BSA95" s="318">
        <f>(BSA$94*$B95+SUM($F$7:$F$9)-((BSA$94*$B95+SUM($F$7:$F$9))/$F$10*$F$37)-($F$24*BSA$94/$D$6)-SUM($F$13:$F$23,$F$25:$F$30,$F$32:$F$33,$F$38))</f>
        <v>-292.36840480917328</v>
      </c>
      <c r="BSB95" s="318">
        <f>(BSB$94*$B95+SUM($F$7:$F$9)-((BSB$94*$B95+SUM($F$7:$F$9))/$F$10*$F$37)-($F$24*BSB$94/$D$6)-SUM($F$13:$F$23,$F$25:$F$30,$F$32:$F$33,$F$38))</f>
        <v>-292.36840480917328</v>
      </c>
      <c r="BSC95" s="318">
        <f>(BSC$94*$B95+SUM($F$7:$F$9)-((BSC$94*$B95+SUM($F$7:$F$9))/$F$10*$F$37)-($F$24*BSC$94/$D$6)-SUM($F$13:$F$23,$F$25:$F$30,$F$32:$F$33,$F$38))</f>
        <v>-292.36840480917328</v>
      </c>
      <c r="BSD95" s="318">
        <f>(BSD$94*$B95+SUM($F$7:$F$9)-((BSD$94*$B95+SUM($F$7:$F$9))/$F$10*$F$37)-($F$24*BSD$94/$D$6)-SUM($F$13:$F$23,$F$25:$F$30,$F$32:$F$33,$F$38))</f>
        <v>-292.36840480917328</v>
      </c>
      <c r="BSE95" s="318">
        <f>(BSE$94*$B95+SUM($F$7:$F$9)-((BSE$94*$B95+SUM($F$7:$F$9))/$F$10*$F$37)-($F$24*BSE$94/$D$6)-SUM($F$13:$F$23,$F$25:$F$30,$F$32:$F$33,$F$38))</f>
        <v>-292.36840480917328</v>
      </c>
      <c r="BSF95" s="318">
        <f>(BSF$94*$B95+SUM($F$7:$F$9)-((BSF$94*$B95+SUM($F$7:$F$9))/$F$10*$F$37)-($F$24*BSF$94/$D$6)-SUM($F$13:$F$23,$F$25:$F$30,$F$32:$F$33,$F$38))</f>
        <v>-292.36840480917328</v>
      </c>
      <c r="BSG95" s="318">
        <f>(BSG$94*$B95+SUM($F$7:$F$9)-((BSG$94*$B95+SUM($F$7:$F$9))/$F$10*$F$37)-($F$24*BSG$94/$D$6)-SUM($F$13:$F$23,$F$25:$F$30,$F$32:$F$33,$F$38))</f>
        <v>-292.36840480917328</v>
      </c>
      <c r="BSH95" s="318">
        <f>(BSH$94*$B95+SUM($F$7:$F$9)-((BSH$94*$B95+SUM($F$7:$F$9))/$F$10*$F$37)-($F$24*BSH$94/$D$6)-SUM($F$13:$F$23,$F$25:$F$30,$F$32:$F$33,$F$38))</f>
        <v>-292.36840480917328</v>
      </c>
      <c r="BSI95" s="318">
        <f>(BSI$94*$B95+SUM($F$7:$F$9)-((BSI$94*$B95+SUM($F$7:$F$9))/$F$10*$F$37)-($F$24*BSI$94/$D$6)-SUM($F$13:$F$23,$F$25:$F$30,$F$32:$F$33,$F$38))</f>
        <v>-292.36840480917328</v>
      </c>
      <c r="BSJ95" s="318">
        <f>(BSJ$94*$B95+SUM($F$7:$F$9)-((BSJ$94*$B95+SUM($F$7:$F$9))/$F$10*$F$37)-($F$24*BSJ$94/$D$6)-SUM($F$13:$F$23,$F$25:$F$30,$F$32:$F$33,$F$38))</f>
        <v>-292.36840480917328</v>
      </c>
      <c r="BSK95" s="318">
        <f>(BSK$94*$B95+SUM($F$7:$F$9)-((BSK$94*$B95+SUM($F$7:$F$9))/$F$10*$F$37)-($F$24*BSK$94/$D$6)-SUM($F$13:$F$23,$F$25:$F$30,$F$32:$F$33,$F$38))</f>
        <v>-292.36840480917328</v>
      </c>
      <c r="BSL95" s="318">
        <f>(BSL$94*$B95+SUM($F$7:$F$9)-((BSL$94*$B95+SUM($F$7:$F$9))/$F$10*$F$37)-($F$24*BSL$94/$D$6)-SUM($F$13:$F$23,$F$25:$F$30,$F$32:$F$33,$F$38))</f>
        <v>-292.36840480917328</v>
      </c>
      <c r="BSM95" s="318">
        <f>(BSM$94*$B95+SUM($F$7:$F$9)-((BSM$94*$B95+SUM($F$7:$F$9))/$F$10*$F$37)-($F$24*BSM$94/$D$6)-SUM($F$13:$F$23,$F$25:$F$30,$F$32:$F$33,$F$38))</f>
        <v>-292.36840480917328</v>
      </c>
      <c r="BSN95" s="318">
        <f>(BSN$94*$B95+SUM($F$7:$F$9)-((BSN$94*$B95+SUM($F$7:$F$9))/$F$10*$F$37)-($F$24*BSN$94/$D$6)-SUM($F$13:$F$23,$F$25:$F$30,$F$32:$F$33,$F$38))</f>
        <v>-292.36840480917328</v>
      </c>
      <c r="BSO95" s="318">
        <f>(BSO$94*$B95+SUM($F$7:$F$9)-((BSO$94*$B95+SUM($F$7:$F$9))/$F$10*$F$37)-($F$24*BSO$94/$D$6)-SUM($F$13:$F$23,$F$25:$F$30,$F$32:$F$33,$F$38))</f>
        <v>-292.36840480917328</v>
      </c>
      <c r="BSP95" s="318">
        <f>(BSP$94*$B95+SUM($F$7:$F$9)-((BSP$94*$B95+SUM($F$7:$F$9))/$F$10*$F$37)-($F$24*BSP$94/$D$6)-SUM($F$13:$F$23,$F$25:$F$30,$F$32:$F$33,$F$38))</f>
        <v>-292.36840480917328</v>
      </c>
      <c r="BSQ95" s="318">
        <f>(BSQ$94*$B95+SUM($F$7:$F$9)-((BSQ$94*$B95+SUM($F$7:$F$9))/$F$10*$F$37)-($F$24*BSQ$94/$D$6)-SUM($F$13:$F$23,$F$25:$F$30,$F$32:$F$33,$F$38))</f>
        <v>-292.36840480917328</v>
      </c>
      <c r="BSR95" s="318">
        <f>(BSR$94*$B95+SUM($F$7:$F$9)-((BSR$94*$B95+SUM($F$7:$F$9))/$F$10*$F$37)-($F$24*BSR$94/$D$6)-SUM($F$13:$F$23,$F$25:$F$30,$F$32:$F$33,$F$38))</f>
        <v>-292.36840480917328</v>
      </c>
      <c r="BSS95" s="318">
        <f>(BSS$94*$B95+SUM($F$7:$F$9)-((BSS$94*$B95+SUM($F$7:$F$9))/$F$10*$F$37)-($F$24*BSS$94/$D$6)-SUM($F$13:$F$23,$F$25:$F$30,$F$32:$F$33,$F$38))</f>
        <v>-292.36840480917328</v>
      </c>
      <c r="BST95" s="318">
        <f>(BST$94*$B95+SUM($F$7:$F$9)-((BST$94*$B95+SUM($F$7:$F$9))/$F$10*$F$37)-($F$24*BST$94/$D$6)-SUM($F$13:$F$23,$F$25:$F$30,$F$32:$F$33,$F$38))</f>
        <v>-292.36840480917328</v>
      </c>
      <c r="BSU95" s="318">
        <f>(BSU$94*$B95+SUM($F$7:$F$9)-((BSU$94*$B95+SUM($F$7:$F$9))/$F$10*$F$37)-($F$24*BSU$94/$D$6)-SUM($F$13:$F$23,$F$25:$F$30,$F$32:$F$33,$F$38))</f>
        <v>-292.36840480917328</v>
      </c>
      <c r="BSV95" s="318">
        <f>(BSV$94*$B95+SUM($F$7:$F$9)-((BSV$94*$B95+SUM($F$7:$F$9))/$F$10*$F$37)-($F$24*BSV$94/$D$6)-SUM($F$13:$F$23,$F$25:$F$30,$F$32:$F$33,$F$38))</f>
        <v>-292.36840480917328</v>
      </c>
      <c r="BSW95" s="318">
        <f>(BSW$94*$B95+SUM($F$7:$F$9)-((BSW$94*$B95+SUM($F$7:$F$9))/$F$10*$F$37)-($F$24*BSW$94/$D$6)-SUM($F$13:$F$23,$F$25:$F$30,$F$32:$F$33,$F$38))</f>
        <v>-292.36840480917328</v>
      </c>
      <c r="BSX95" s="318">
        <f>(BSX$94*$B95+SUM($F$7:$F$9)-((BSX$94*$B95+SUM($F$7:$F$9))/$F$10*$F$37)-($F$24*BSX$94/$D$6)-SUM($F$13:$F$23,$F$25:$F$30,$F$32:$F$33,$F$38))</f>
        <v>-292.36840480917328</v>
      </c>
      <c r="BSY95" s="318">
        <f>(BSY$94*$B95+SUM($F$7:$F$9)-((BSY$94*$B95+SUM($F$7:$F$9))/$F$10*$F$37)-($F$24*BSY$94/$D$6)-SUM($F$13:$F$23,$F$25:$F$30,$F$32:$F$33,$F$38))</f>
        <v>-292.36840480917328</v>
      </c>
      <c r="BSZ95" s="318">
        <f>(BSZ$94*$B95+SUM($F$7:$F$9)-((BSZ$94*$B95+SUM($F$7:$F$9))/$F$10*$F$37)-($F$24*BSZ$94/$D$6)-SUM($F$13:$F$23,$F$25:$F$30,$F$32:$F$33,$F$38))</f>
        <v>-292.36840480917328</v>
      </c>
      <c r="BTA95" s="318">
        <f>(BTA$94*$B95+SUM($F$7:$F$9)-((BTA$94*$B95+SUM($F$7:$F$9))/$F$10*$F$37)-($F$24*BTA$94/$D$6)-SUM($F$13:$F$23,$F$25:$F$30,$F$32:$F$33,$F$38))</f>
        <v>-292.36840480917328</v>
      </c>
      <c r="BTB95" s="318">
        <f>(BTB$94*$B95+SUM($F$7:$F$9)-((BTB$94*$B95+SUM($F$7:$F$9))/$F$10*$F$37)-($F$24*BTB$94/$D$6)-SUM($F$13:$F$23,$F$25:$F$30,$F$32:$F$33,$F$38))</f>
        <v>-292.36840480917328</v>
      </c>
      <c r="BTC95" s="318">
        <f>(BTC$94*$B95+SUM($F$7:$F$9)-((BTC$94*$B95+SUM($F$7:$F$9))/$F$10*$F$37)-($F$24*BTC$94/$D$6)-SUM($F$13:$F$23,$F$25:$F$30,$F$32:$F$33,$F$38))</f>
        <v>-292.36840480917328</v>
      </c>
      <c r="BTD95" s="318">
        <f>(BTD$94*$B95+SUM($F$7:$F$9)-((BTD$94*$B95+SUM($F$7:$F$9))/$F$10*$F$37)-($F$24*BTD$94/$D$6)-SUM($F$13:$F$23,$F$25:$F$30,$F$32:$F$33,$F$38))</f>
        <v>-292.36840480917328</v>
      </c>
      <c r="BTE95" s="318">
        <f>(BTE$94*$B95+SUM($F$7:$F$9)-((BTE$94*$B95+SUM($F$7:$F$9))/$F$10*$F$37)-($F$24*BTE$94/$D$6)-SUM($F$13:$F$23,$F$25:$F$30,$F$32:$F$33,$F$38))</f>
        <v>-292.36840480917328</v>
      </c>
      <c r="BTF95" s="318">
        <f>(BTF$94*$B95+SUM($F$7:$F$9)-((BTF$94*$B95+SUM($F$7:$F$9))/$F$10*$F$37)-($F$24*BTF$94/$D$6)-SUM($F$13:$F$23,$F$25:$F$30,$F$32:$F$33,$F$38))</f>
        <v>-292.36840480917328</v>
      </c>
      <c r="BTG95" s="318">
        <f>(BTG$94*$B95+SUM($F$7:$F$9)-((BTG$94*$B95+SUM($F$7:$F$9))/$F$10*$F$37)-($F$24*BTG$94/$D$6)-SUM($F$13:$F$23,$F$25:$F$30,$F$32:$F$33,$F$38))</f>
        <v>-292.36840480917328</v>
      </c>
      <c r="BTH95" s="318">
        <f>(BTH$94*$B95+SUM($F$7:$F$9)-((BTH$94*$B95+SUM($F$7:$F$9))/$F$10*$F$37)-($F$24*BTH$94/$D$6)-SUM($F$13:$F$23,$F$25:$F$30,$F$32:$F$33,$F$38))</f>
        <v>-292.36840480917328</v>
      </c>
      <c r="BTI95" s="318">
        <f>(BTI$94*$B95+SUM($F$7:$F$9)-((BTI$94*$B95+SUM($F$7:$F$9))/$F$10*$F$37)-($F$24*BTI$94/$D$6)-SUM($F$13:$F$23,$F$25:$F$30,$F$32:$F$33,$F$38))</f>
        <v>-292.36840480917328</v>
      </c>
      <c r="BTJ95" s="318">
        <f>(BTJ$94*$B95+SUM($F$7:$F$9)-((BTJ$94*$B95+SUM($F$7:$F$9))/$F$10*$F$37)-($F$24*BTJ$94/$D$6)-SUM($F$13:$F$23,$F$25:$F$30,$F$32:$F$33,$F$38))</f>
        <v>-292.36840480917328</v>
      </c>
      <c r="BTK95" s="318">
        <f>(BTK$94*$B95+SUM($F$7:$F$9)-((BTK$94*$B95+SUM($F$7:$F$9))/$F$10*$F$37)-($F$24*BTK$94/$D$6)-SUM($F$13:$F$23,$F$25:$F$30,$F$32:$F$33,$F$38))</f>
        <v>-292.36840480917328</v>
      </c>
      <c r="BTL95" s="318">
        <f>(BTL$94*$B95+SUM($F$7:$F$9)-((BTL$94*$B95+SUM($F$7:$F$9))/$F$10*$F$37)-($F$24*BTL$94/$D$6)-SUM($F$13:$F$23,$F$25:$F$30,$F$32:$F$33,$F$38))</f>
        <v>-292.36840480917328</v>
      </c>
      <c r="BTM95" s="318">
        <f>(BTM$94*$B95+SUM($F$7:$F$9)-((BTM$94*$B95+SUM($F$7:$F$9))/$F$10*$F$37)-($F$24*BTM$94/$D$6)-SUM($F$13:$F$23,$F$25:$F$30,$F$32:$F$33,$F$38))</f>
        <v>-292.36840480917328</v>
      </c>
      <c r="BTN95" s="318">
        <f>(BTN$94*$B95+SUM($F$7:$F$9)-((BTN$94*$B95+SUM($F$7:$F$9))/$F$10*$F$37)-($F$24*BTN$94/$D$6)-SUM($F$13:$F$23,$F$25:$F$30,$F$32:$F$33,$F$38))</f>
        <v>-292.36840480917328</v>
      </c>
      <c r="BTO95" s="318">
        <f>(BTO$94*$B95+SUM($F$7:$F$9)-((BTO$94*$B95+SUM($F$7:$F$9))/$F$10*$F$37)-($F$24*BTO$94/$D$6)-SUM($F$13:$F$23,$F$25:$F$30,$F$32:$F$33,$F$38))</f>
        <v>-292.36840480917328</v>
      </c>
      <c r="BTP95" s="318">
        <f>(BTP$94*$B95+SUM($F$7:$F$9)-((BTP$94*$B95+SUM($F$7:$F$9))/$F$10*$F$37)-($F$24*BTP$94/$D$6)-SUM($F$13:$F$23,$F$25:$F$30,$F$32:$F$33,$F$38))</f>
        <v>-292.36840480917328</v>
      </c>
      <c r="BTQ95" s="318">
        <f>(BTQ$94*$B95+SUM($F$7:$F$9)-((BTQ$94*$B95+SUM($F$7:$F$9))/$F$10*$F$37)-($F$24*BTQ$94/$D$6)-SUM($F$13:$F$23,$F$25:$F$30,$F$32:$F$33,$F$38))</f>
        <v>-292.36840480917328</v>
      </c>
      <c r="BTR95" s="318">
        <f>(BTR$94*$B95+SUM($F$7:$F$9)-((BTR$94*$B95+SUM($F$7:$F$9))/$F$10*$F$37)-($F$24*BTR$94/$D$6)-SUM($F$13:$F$23,$F$25:$F$30,$F$32:$F$33,$F$38))</f>
        <v>-292.36840480917328</v>
      </c>
      <c r="BTS95" s="318">
        <f>(BTS$94*$B95+SUM($F$7:$F$9)-((BTS$94*$B95+SUM($F$7:$F$9))/$F$10*$F$37)-($F$24*BTS$94/$D$6)-SUM($F$13:$F$23,$F$25:$F$30,$F$32:$F$33,$F$38))</f>
        <v>-292.36840480917328</v>
      </c>
      <c r="BTT95" s="318">
        <f>(BTT$94*$B95+SUM($F$7:$F$9)-((BTT$94*$B95+SUM($F$7:$F$9))/$F$10*$F$37)-($F$24*BTT$94/$D$6)-SUM($F$13:$F$23,$F$25:$F$30,$F$32:$F$33,$F$38))</f>
        <v>-292.36840480917328</v>
      </c>
      <c r="BTU95" s="318">
        <f>(BTU$94*$B95+SUM($F$7:$F$9)-((BTU$94*$B95+SUM($F$7:$F$9))/$F$10*$F$37)-($F$24*BTU$94/$D$6)-SUM($F$13:$F$23,$F$25:$F$30,$F$32:$F$33,$F$38))</f>
        <v>-292.36840480917328</v>
      </c>
      <c r="BTV95" s="318">
        <f>(BTV$94*$B95+SUM($F$7:$F$9)-((BTV$94*$B95+SUM($F$7:$F$9))/$F$10*$F$37)-($F$24*BTV$94/$D$6)-SUM($F$13:$F$23,$F$25:$F$30,$F$32:$F$33,$F$38))</f>
        <v>-292.36840480917328</v>
      </c>
      <c r="BTW95" s="318">
        <f>(BTW$94*$B95+SUM($F$7:$F$9)-((BTW$94*$B95+SUM($F$7:$F$9))/$F$10*$F$37)-($F$24*BTW$94/$D$6)-SUM($F$13:$F$23,$F$25:$F$30,$F$32:$F$33,$F$38))</f>
        <v>-292.36840480917328</v>
      </c>
      <c r="BTX95" s="318">
        <f>(BTX$94*$B95+SUM($F$7:$F$9)-((BTX$94*$B95+SUM($F$7:$F$9))/$F$10*$F$37)-($F$24*BTX$94/$D$6)-SUM($F$13:$F$23,$F$25:$F$30,$F$32:$F$33,$F$38))</f>
        <v>-292.36840480917328</v>
      </c>
      <c r="BTY95" s="318">
        <f>(BTY$94*$B95+SUM($F$7:$F$9)-((BTY$94*$B95+SUM($F$7:$F$9))/$F$10*$F$37)-($F$24*BTY$94/$D$6)-SUM($F$13:$F$23,$F$25:$F$30,$F$32:$F$33,$F$38))</f>
        <v>-292.36840480917328</v>
      </c>
      <c r="BTZ95" s="318">
        <f>(BTZ$94*$B95+SUM($F$7:$F$9)-((BTZ$94*$B95+SUM($F$7:$F$9))/$F$10*$F$37)-($F$24*BTZ$94/$D$6)-SUM($F$13:$F$23,$F$25:$F$30,$F$32:$F$33,$F$38))</f>
        <v>-292.36840480917328</v>
      </c>
      <c r="BUA95" s="318">
        <f>(BUA$94*$B95+SUM($F$7:$F$9)-((BUA$94*$B95+SUM($F$7:$F$9))/$F$10*$F$37)-($F$24*BUA$94/$D$6)-SUM($F$13:$F$23,$F$25:$F$30,$F$32:$F$33,$F$38))</f>
        <v>-292.36840480917328</v>
      </c>
      <c r="BUB95" s="318">
        <f>(BUB$94*$B95+SUM($F$7:$F$9)-((BUB$94*$B95+SUM($F$7:$F$9))/$F$10*$F$37)-($F$24*BUB$94/$D$6)-SUM($F$13:$F$23,$F$25:$F$30,$F$32:$F$33,$F$38))</f>
        <v>-292.36840480917328</v>
      </c>
      <c r="BUC95" s="318">
        <f>(BUC$94*$B95+SUM($F$7:$F$9)-((BUC$94*$B95+SUM($F$7:$F$9))/$F$10*$F$37)-($F$24*BUC$94/$D$6)-SUM($F$13:$F$23,$F$25:$F$30,$F$32:$F$33,$F$38))</f>
        <v>-292.36840480917328</v>
      </c>
      <c r="BUD95" s="318">
        <f>(BUD$94*$B95+SUM($F$7:$F$9)-((BUD$94*$B95+SUM($F$7:$F$9))/$F$10*$F$37)-($F$24*BUD$94/$D$6)-SUM($F$13:$F$23,$F$25:$F$30,$F$32:$F$33,$F$38))</f>
        <v>-292.36840480917328</v>
      </c>
      <c r="BUE95" s="318">
        <f>(BUE$94*$B95+SUM($F$7:$F$9)-((BUE$94*$B95+SUM($F$7:$F$9))/$F$10*$F$37)-($F$24*BUE$94/$D$6)-SUM($F$13:$F$23,$F$25:$F$30,$F$32:$F$33,$F$38))</f>
        <v>-292.36840480917328</v>
      </c>
      <c r="BUF95" s="318">
        <f>(BUF$94*$B95+SUM($F$7:$F$9)-((BUF$94*$B95+SUM($F$7:$F$9))/$F$10*$F$37)-($F$24*BUF$94/$D$6)-SUM($F$13:$F$23,$F$25:$F$30,$F$32:$F$33,$F$38))</f>
        <v>-292.36840480917328</v>
      </c>
      <c r="BUG95" s="318">
        <f>(BUG$94*$B95+SUM($F$7:$F$9)-((BUG$94*$B95+SUM($F$7:$F$9))/$F$10*$F$37)-($F$24*BUG$94/$D$6)-SUM($F$13:$F$23,$F$25:$F$30,$F$32:$F$33,$F$38))</f>
        <v>-292.36840480917328</v>
      </c>
      <c r="BUH95" s="318">
        <f>(BUH$94*$B95+SUM($F$7:$F$9)-((BUH$94*$B95+SUM($F$7:$F$9))/$F$10*$F$37)-($F$24*BUH$94/$D$6)-SUM($F$13:$F$23,$F$25:$F$30,$F$32:$F$33,$F$38))</f>
        <v>-292.36840480917328</v>
      </c>
      <c r="BUI95" s="318">
        <f>(BUI$94*$B95+SUM($F$7:$F$9)-((BUI$94*$B95+SUM($F$7:$F$9))/$F$10*$F$37)-($F$24*BUI$94/$D$6)-SUM($F$13:$F$23,$F$25:$F$30,$F$32:$F$33,$F$38))</f>
        <v>-292.36840480917328</v>
      </c>
      <c r="BUJ95" s="318">
        <f>(BUJ$94*$B95+SUM($F$7:$F$9)-((BUJ$94*$B95+SUM($F$7:$F$9))/$F$10*$F$37)-($F$24*BUJ$94/$D$6)-SUM($F$13:$F$23,$F$25:$F$30,$F$32:$F$33,$F$38))</f>
        <v>-292.36840480917328</v>
      </c>
      <c r="BUK95" s="318">
        <f>(BUK$94*$B95+SUM($F$7:$F$9)-((BUK$94*$B95+SUM($F$7:$F$9))/$F$10*$F$37)-($F$24*BUK$94/$D$6)-SUM($F$13:$F$23,$F$25:$F$30,$F$32:$F$33,$F$38))</f>
        <v>-292.36840480917328</v>
      </c>
      <c r="BUL95" s="318">
        <f>(BUL$94*$B95+SUM($F$7:$F$9)-((BUL$94*$B95+SUM($F$7:$F$9))/$F$10*$F$37)-($F$24*BUL$94/$D$6)-SUM($F$13:$F$23,$F$25:$F$30,$F$32:$F$33,$F$38))</f>
        <v>-292.36840480917328</v>
      </c>
      <c r="BUM95" s="318">
        <f>(BUM$94*$B95+SUM($F$7:$F$9)-((BUM$94*$B95+SUM($F$7:$F$9))/$F$10*$F$37)-($F$24*BUM$94/$D$6)-SUM($F$13:$F$23,$F$25:$F$30,$F$32:$F$33,$F$38))</f>
        <v>-292.36840480917328</v>
      </c>
      <c r="BUN95" s="318">
        <f>(BUN$94*$B95+SUM($F$7:$F$9)-((BUN$94*$B95+SUM($F$7:$F$9))/$F$10*$F$37)-($F$24*BUN$94/$D$6)-SUM($F$13:$F$23,$F$25:$F$30,$F$32:$F$33,$F$38))</f>
        <v>-292.36840480917328</v>
      </c>
      <c r="BUO95" s="318">
        <f>(BUO$94*$B95+SUM($F$7:$F$9)-((BUO$94*$B95+SUM($F$7:$F$9))/$F$10*$F$37)-($F$24*BUO$94/$D$6)-SUM($F$13:$F$23,$F$25:$F$30,$F$32:$F$33,$F$38))</f>
        <v>-292.36840480917328</v>
      </c>
      <c r="BUP95" s="318">
        <f>(BUP$94*$B95+SUM($F$7:$F$9)-((BUP$94*$B95+SUM($F$7:$F$9))/$F$10*$F$37)-($F$24*BUP$94/$D$6)-SUM($F$13:$F$23,$F$25:$F$30,$F$32:$F$33,$F$38))</f>
        <v>-292.36840480917328</v>
      </c>
      <c r="BUQ95" s="318">
        <f>(BUQ$94*$B95+SUM($F$7:$F$9)-((BUQ$94*$B95+SUM($F$7:$F$9))/$F$10*$F$37)-($F$24*BUQ$94/$D$6)-SUM($F$13:$F$23,$F$25:$F$30,$F$32:$F$33,$F$38))</f>
        <v>-292.36840480917328</v>
      </c>
      <c r="BUR95" s="318">
        <f>(BUR$94*$B95+SUM($F$7:$F$9)-((BUR$94*$B95+SUM($F$7:$F$9))/$F$10*$F$37)-($F$24*BUR$94/$D$6)-SUM($F$13:$F$23,$F$25:$F$30,$F$32:$F$33,$F$38))</f>
        <v>-292.36840480917328</v>
      </c>
      <c r="BUS95" s="318">
        <f>(BUS$94*$B95+SUM($F$7:$F$9)-((BUS$94*$B95+SUM($F$7:$F$9))/$F$10*$F$37)-($F$24*BUS$94/$D$6)-SUM($F$13:$F$23,$F$25:$F$30,$F$32:$F$33,$F$38))</f>
        <v>-292.36840480917328</v>
      </c>
      <c r="BUT95" s="318">
        <f>(BUT$94*$B95+SUM($F$7:$F$9)-((BUT$94*$B95+SUM($F$7:$F$9))/$F$10*$F$37)-($F$24*BUT$94/$D$6)-SUM($F$13:$F$23,$F$25:$F$30,$F$32:$F$33,$F$38))</f>
        <v>-292.36840480917328</v>
      </c>
      <c r="BUU95" s="318">
        <f>(BUU$94*$B95+SUM($F$7:$F$9)-((BUU$94*$B95+SUM($F$7:$F$9))/$F$10*$F$37)-($F$24*BUU$94/$D$6)-SUM($F$13:$F$23,$F$25:$F$30,$F$32:$F$33,$F$38))</f>
        <v>-292.36840480917328</v>
      </c>
      <c r="BUV95" s="318">
        <f>(BUV$94*$B95+SUM($F$7:$F$9)-((BUV$94*$B95+SUM($F$7:$F$9))/$F$10*$F$37)-($F$24*BUV$94/$D$6)-SUM($F$13:$F$23,$F$25:$F$30,$F$32:$F$33,$F$38))</f>
        <v>-292.36840480917328</v>
      </c>
      <c r="BUW95" s="318">
        <f>(BUW$94*$B95+SUM($F$7:$F$9)-((BUW$94*$B95+SUM($F$7:$F$9))/$F$10*$F$37)-($F$24*BUW$94/$D$6)-SUM($F$13:$F$23,$F$25:$F$30,$F$32:$F$33,$F$38))</f>
        <v>-292.36840480917328</v>
      </c>
      <c r="BUX95" s="318">
        <f>(BUX$94*$B95+SUM($F$7:$F$9)-((BUX$94*$B95+SUM($F$7:$F$9))/$F$10*$F$37)-($F$24*BUX$94/$D$6)-SUM($F$13:$F$23,$F$25:$F$30,$F$32:$F$33,$F$38))</f>
        <v>-292.36840480917328</v>
      </c>
      <c r="BUY95" s="318">
        <f>(BUY$94*$B95+SUM($F$7:$F$9)-((BUY$94*$B95+SUM($F$7:$F$9))/$F$10*$F$37)-($F$24*BUY$94/$D$6)-SUM($F$13:$F$23,$F$25:$F$30,$F$32:$F$33,$F$38))</f>
        <v>-292.36840480917328</v>
      </c>
      <c r="BUZ95" s="318">
        <f>(BUZ$94*$B95+SUM($F$7:$F$9)-((BUZ$94*$B95+SUM($F$7:$F$9))/$F$10*$F$37)-($F$24*BUZ$94/$D$6)-SUM($F$13:$F$23,$F$25:$F$30,$F$32:$F$33,$F$38))</f>
        <v>-292.36840480917328</v>
      </c>
      <c r="BVA95" s="318">
        <f>(BVA$94*$B95+SUM($F$7:$F$9)-((BVA$94*$B95+SUM($F$7:$F$9))/$F$10*$F$37)-($F$24*BVA$94/$D$6)-SUM($F$13:$F$23,$F$25:$F$30,$F$32:$F$33,$F$38))</f>
        <v>-292.36840480917328</v>
      </c>
      <c r="BVB95" s="318">
        <f>(BVB$94*$B95+SUM($F$7:$F$9)-((BVB$94*$B95+SUM($F$7:$F$9))/$F$10*$F$37)-($F$24*BVB$94/$D$6)-SUM($F$13:$F$23,$F$25:$F$30,$F$32:$F$33,$F$38))</f>
        <v>-292.36840480917328</v>
      </c>
      <c r="BVC95" s="318">
        <f>(BVC$94*$B95+SUM($F$7:$F$9)-((BVC$94*$B95+SUM($F$7:$F$9))/$F$10*$F$37)-($F$24*BVC$94/$D$6)-SUM($F$13:$F$23,$F$25:$F$30,$F$32:$F$33,$F$38))</f>
        <v>-292.36840480917328</v>
      </c>
      <c r="BVD95" s="318">
        <f>(BVD$94*$B95+SUM($F$7:$F$9)-((BVD$94*$B95+SUM($F$7:$F$9))/$F$10*$F$37)-($F$24*BVD$94/$D$6)-SUM($F$13:$F$23,$F$25:$F$30,$F$32:$F$33,$F$38))</f>
        <v>-292.36840480917328</v>
      </c>
      <c r="BVE95" s="318">
        <f>(BVE$94*$B95+SUM($F$7:$F$9)-((BVE$94*$B95+SUM($F$7:$F$9))/$F$10*$F$37)-($F$24*BVE$94/$D$6)-SUM($F$13:$F$23,$F$25:$F$30,$F$32:$F$33,$F$38))</f>
        <v>-292.36840480917328</v>
      </c>
      <c r="BVF95" s="318">
        <f>(BVF$94*$B95+SUM($F$7:$F$9)-((BVF$94*$B95+SUM($F$7:$F$9))/$F$10*$F$37)-($F$24*BVF$94/$D$6)-SUM($F$13:$F$23,$F$25:$F$30,$F$32:$F$33,$F$38))</f>
        <v>-292.36840480917328</v>
      </c>
      <c r="BVG95" s="318">
        <f>(BVG$94*$B95+SUM($F$7:$F$9)-((BVG$94*$B95+SUM($F$7:$F$9))/$F$10*$F$37)-($F$24*BVG$94/$D$6)-SUM($F$13:$F$23,$F$25:$F$30,$F$32:$F$33,$F$38))</f>
        <v>-292.36840480917328</v>
      </c>
      <c r="BVH95" s="318">
        <f>(BVH$94*$B95+SUM($F$7:$F$9)-((BVH$94*$B95+SUM($F$7:$F$9))/$F$10*$F$37)-($F$24*BVH$94/$D$6)-SUM($F$13:$F$23,$F$25:$F$30,$F$32:$F$33,$F$38))</f>
        <v>-292.36840480917328</v>
      </c>
      <c r="BVI95" s="318">
        <f>(BVI$94*$B95+SUM($F$7:$F$9)-((BVI$94*$B95+SUM($F$7:$F$9))/$F$10*$F$37)-($F$24*BVI$94/$D$6)-SUM($F$13:$F$23,$F$25:$F$30,$F$32:$F$33,$F$38))</f>
        <v>-292.36840480917328</v>
      </c>
      <c r="BVJ95" s="318">
        <f>(BVJ$94*$B95+SUM($F$7:$F$9)-((BVJ$94*$B95+SUM($F$7:$F$9))/$F$10*$F$37)-($F$24*BVJ$94/$D$6)-SUM($F$13:$F$23,$F$25:$F$30,$F$32:$F$33,$F$38))</f>
        <v>-292.36840480917328</v>
      </c>
      <c r="BVK95" s="318">
        <f>(BVK$94*$B95+SUM($F$7:$F$9)-((BVK$94*$B95+SUM($F$7:$F$9))/$F$10*$F$37)-($F$24*BVK$94/$D$6)-SUM($F$13:$F$23,$F$25:$F$30,$F$32:$F$33,$F$38))</f>
        <v>-292.36840480917328</v>
      </c>
      <c r="BVL95" s="318">
        <f>(BVL$94*$B95+SUM($F$7:$F$9)-((BVL$94*$B95+SUM($F$7:$F$9))/$F$10*$F$37)-($F$24*BVL$94/$D$6)-SUM($F$13:$F$23,$F$25:$F$30,$F$32:$F$33,$F$38))</f>
        <v>-292.36840480917328</v>
      </c>
      <c r="BVM95" s="318">
        <f>(BVM$94*$B95+SUM($F$7:$F$9)-((BVM$94*$B95+SUM($F$7:$F$9))/$F$10*$F$37)-($F$24*BVM$94/$D$6)-SUM($F$13:$F$23,$F$25:$F$30,$F$32:$F$33,$F$38))</f>
        <v>-292.36840480917328</v>
      </c>
      <c r="BVN95" s="318">
        <f>(BVN$94*$B95+SUM($F$7:$F$9)-((BVN$94*$B95+SUM($F$7:$F$9))/$F$10*$F$37)-($F$24*BVN$94/$D$6)-SUM($F$13:$F$23,$F$25:$F$30,$F$32:$F$33,$F$38))</f>
        <v>-292.36840480917328</v>
      </c>
      <c r="BVO95" s="318">
        <f>(BVO$94*$B95+SUM($F$7:$F$9)-((BVO$94*$B95+SUM($F$7:$F$9))/$F$10*$F$37)-($F$24*BVO$94/$D$6)-SUM($F$13:$F$23,$F$25:$F$30,$F$32:$F$33,$F$38))</f>
        <v>-292.36840480917328</v>
      </c>
      <c r="BVP95" s="318">
        <f>(BVP$94*$B95+SUM($F$7:$F$9)-((BVP$94*$B95+SUM($F$7:$F$9))/$F$10*$F$37)-($F$24*BVP$94/$D$6)-SUM($F$13:$F$23,$F$25:$F$30,$F$32:$F$33,$F$38))</f>
        <v>-292.36840480917328</v>
      </c>
      <c r="BVQ95" s="318">
        <f>(BVQ$94*$B95+SUM($F$7:$F$9)-((BVQ$94*$B95+SUM($F$7:$F$9))/$F$10*$F$37)-($F$24*BVQ$94/$D$6)-SUM($F$13:$F$23,$F$25:$F$30,$F$32:$F$33,$F$38))</f>
        <v>-292.36840480917328</v>
      </c>
      <c r="BVR95" s="318">
        <f>(BVR$94*$B95+SUM($F$7:$F$9)-((BVR$94*$B95+SUM($F$7:$F$9))/$F$10*$F$37)-($F$24*BVR$94/$D$6)-SUM($F$13:$F$23,$F$25:$F$30,$F$32:$F$33,$F$38))</f>
        <v>-292.36840480917328</v>
      </c>
      <c r="BVS95" s="318">
        <f>(BVS$94*$B95+SUM($F$7:$F$9)-((BVS$94*$B95+SUM($F$7:$F$9))/$F$10*$F$37)-($F$24*BVS$94/$D$6)-SUM($F$13:$F$23,$F$25:$F$30,$F$32:$F$33,$F$38))</f>
        <v>-292.36840480917328</v>
      </c>
      <c r="BVT95" s="318">
        <f>(BVT$94*$B95+SUM($F$7:$F$9)-((BVT$94*$B95+SUM($F$7:$F$9))/$F$10*$F$37)-($F$24*BVT$94/$D$6)-SUM($F$13:$F$23,$F$25:$F$30,$F$32:$F$33,$F$38))</f>
        <v>-292.36840480917328</v>
      </c>
      <c r="BVU95" s="318">
        <f>(BVU$94*$B95+SUM($F$7:$F$9)-((BVU$94*$B95+SUM($F$7:$F$9))/$F$10*$F$37)-($F$24*BVU$94/$D$6)-SUM($F$13:$F$23,$F$25:$F$30,$F$32:$F$33,$F$38))</f>
        <v>-292.36840480917328</v>
      </c>
      <c r="BVV95" s="318">
        <f>(BVV$94*$B95+SUM($F$7:$F$9)-((BVV$94*$B95+SUM($F$7:$F$9))/$F$10*$F$37)-($F$24*BVV$94/$D$6)-SUM($F$13:$F$23,$F$25:$F$30,$F$32:$F$33,$F$38))</f>
        <v>-292.36840480917328</v>
      </c>
      <c r="BVW95" s="318">
        <f>(BVW$94*$B95+SUM($F$7:$F$9)-((BVW$94*$B95+SUM($F$7:$F$9))/$F$10*$F$37)-($F$24*BVW$94/$D$6)-SUM($F$13:$F$23,$F$25:$F$30,$F$32:$F$33,$F$38))</f>
        <v>-292.36840480917328</v>
      </c>
      <c r="BVX95" s="318">
        <f>(BVX$94*$B95+SUM($F$7:$F$9)-((BVX$94*$B95+SUM($F$7:$F$9))/$F$10*$F$37)-($F$24*BVX$94/$D$6)-SUM($F$13:$F$23,$F$25:$F$30,$F$32:$F$33,$F$38))</f>
        <v>-292.36840480917328</v>
      </c>
      <c r="BVY95" s="318">
        <f>(BVY$94*$B95+SUM($F$7:$F$9)-((BVY$94*$B95+SUM($F$7:$F$9))/$F$10*$F$37)-($F$24*BVY$94/$D$6)-SUM($F$13:$F$23,$F$25:$F$30,$F$32:$F$33,$F$38))</f>
        <v>-292.36840480917328</v>
      </c>
      <c r="BVZ95" s="318">
        <f>(BVZ$94*$B95+SUM($F$7:$F$9)-((BVZ$94*$B95+SUM($F$7:$F$9))/$F$10*$F$37)-($F$24*BVZ$94/$D$6)-SUM($F$13:$F$23,$F$25:$F$30,$F$32:$F$33,$F$38))</f>
        <v>-292.36840480917328</v>
      </c>
      <c r="BWA95" s="318">
        <f>(BWA$94*$B95+SUM($F$7:$F$9)-((BWA$94*$B95+SUM($F$7:$F$9))/$F$10*$F$37)-($F$24*BWA$94/$D$6)-SUM($F$13:$F$23,$F$25:$F$30,$F$32:$F$33,$F$38))</f>
        <v>-292.36840480917328</v>
      </c>
      <c r="BWB95" s="318">
        <f>(BWB$94*$B95+SUM($F$7:$F$9)-((BWB$94*$B95+SUM($F$7:$F$9))/$F$10*$F$37)-($F$24*BWB$94/$D$6)-SUM($F$13:$F$23,$F$25:$F$30,$F$32:$F$33,$F$38))</f>
        <v>-292.36840480917328</v>
      </c>
      <c r="BWC95" s="318">
        <f>(BWC$94*$B95+SUM($F$7:$F$9)-((BWC$94*$B95+SUM($F$7:$F$9))/$F$10*$F$37)-($F$24*BWC$94/$D$6)-SUM($F$13:$F$23,$F$25:$F$30,$F$32:$F$33,$F$38))</f>
        <v>-292.36840480917328</v>
      </c>
      <c r="BWD95" s="318">
        <f>(BWD$94*$B95+SUM($F$7:$F$9)-((BWD$94*$B95+SUM($F$7:$F$9))/$F$10*$F$37)-($F$24*BWD$94/$D$6)-SUM($F$13:$F$23,$F$25:$F$30,$F$32:$F$33,$F$38))</f>
        <v>-292.36840480917328</v>
      </c>
      <c r="BWE95" s="318">
        <f>(BWE$94*$B95+SUM($F$7:$F$9)-((BWE$94*$B95+SUM($F$7:$F$9))/$F$10*$F$37)-($F$24*BWE$94/$D$6)-SUM($F$13:$F$23,$F$25:$F$30,$F$32:$F$33,$F$38))</f>
        <v>-292.36840480917328</v>
      </c>
      <c r="BWF95" s="318">
        <f>(BWF$94*$B95+SUM($F$7:$F$9)-((BWF$94*$B95+SUM($F$7:$F$9))/$F$10*$F$37)-($F$24*BWF$94/$D$6)-SUM($F$13:$F$23,$F$25:$F$30,$F$32:$F$33,$F$38))</f>
        <v>-292.36840480917328</v>
      </c>
      <c r="BWG95" s="318">
        <f>(BWG$94*$B95+SUM($F$7:$F$9)-((BWG$94*$B95+SUM($F$7:$F$9))/$F$10*$F$37)-($F$24*BWG$94/$D$6)-SUM($F$13:$F$23,$F$25:$F$30,$F$32:$F$33,$F$38))</f>
        <v>-292.36840480917328</v>
      </c>
      <c r="BWH95" s="318">
        <f>(BWH$94*$B95+SUM($F$7:$F$9)-((BWH$94*$B95+SUM($F$7:$F$9))/$F$10*$F$37)-($F$24*BWH$94/$D$6)-SUM($F$13:$F$23,$F$25:$F$30,$F$32:$F$33,$F$38))</f>
        <v>-292.36840480917328</v>
      </c>
      <c r="BWI95" s="318">
        <f>(BWI$94*$B95+SUM($F$7:$F$9)-((BWI$94*$B95+SUM($F$7:$F$9))/$F$10*$F$37)-($F$24*BWI$94/$D$6)-SUM($F$13:$F$23,$F$25:$F$30,$F$32:$F$33,$F$38))</f>
        <v>-292.36840480917328</v>
      </c>
      <c r="BWJ95" s="318">
        <f>(BWJ$94*$B95+SUM($F$7:$F$9)-((BWJ$94*$B95+SUM($F$7:$F$9))/$F$10*$F$37)-($F$24*BWJ$94/$D$6)-SUM($F$13:$F$23,$F$25:$F$30,$F$32:$F$33,$F$38))</f>
        <v>-292.36840480917328</v>
      </c>
      <c r="BWK95" s="318">
        <f>(BWK$94*$B95+SUM($F$7:$F$9)-((BWK$94*$B95+SUM($F$7:$F$9))/$F$10*$F$37)-($F$24*BWK$94/$D$6)-SUM($F$13:$F$23,$F$25:$F$30,$F$32:$F$33,$F$38))</f>
        <v>-292.36840480917328</v>
      </c>
      <c r="BWL95" s="318">
        <f>(BWL$94*$B95+SUM($F$7:$F$9)-((BWL$94*$B95+SUM($F$7:$F$9))/$F$10*$F$37)-($F$24*BWL$94/$D$6)-SUM($F$13:$F$23,$F$25:$F$30,$F$32:$F$33,$F$38))</f>
        <v>-292.36840480917328</v>
      </c>
      <c r="BWM95" s="318">
        <f>(BWM$94*$B95+SUM($F$7:$F$9)-((BWM$94*$B95+SUM($F$7:$F$9))/$F$10*$F$37)-($F$24*BWM$94/$D$6)-SUM($F$13:$F$23,$F$25:$F$30,$F$32:$F$33,$F$38))</f>
        <v>-292.36840480917328</v>
      </c>
      <c r="BWN95" s="318">
        <f>(BWN$94*$B95+SUM($F$7:$F$9)-((BWN$94*$B95+SUM($F$7:$F$9))/$F$10*$F$37)-($F$24*BWN$94/$D$6)-SUM($F$13:$F$23,$F$25:$F$30,$F$32:$F$33,$F$38))</f>
        <v>-292.36840480917328</v>
      </c>
      <c r="BWO95" s="318">
        <f>(BWO$94*$B95+SUM($F$7:$F$9)-((BWO$94*$B95+SUM($F$7:$F$9))/$F$10*$F$37)-($F$24*BWO$94/$D$6)-SUM($F$13:$F$23,$F$25:$F$30,$F$32:$F$33,$F$38))</f>
        <v>-292.36840480917328</v>
      </c>
      <c r="BWP95" s="318">
        <f>(BWP$94*$B95+SUM($F$7:$F$9)-((BWP$94*$B95+SUM($F$7:$F$9))/$F$10*$F$37)-($F$24*BWP$94/$D$6)-SUM($F$13:$F$23,$F$25:$F$30,$F$32:$F$33,$F$38))</f>
        <v>-292.36840480917328</v>
      </c>
      <c r="BWQ95" s="318">
        <f>(BWQ$94*$B95+SUM($F$7:$F$9)-((BWQ$94*$B95+SUM($F$7:$F$9))/$F$10*$F$37)-($F$24*BWQ$94/$D$6)-SUM($F$13:$F$23,$F$25:$F$30,$F$32:$F$33,$F$38))</f>
        <v>-292.36840480917328</v>
      </c>
      <c r="BWR95" s="318">
        <f>(BWR$94*$B95+SUM($F$7:$F$9)-((BWR$94*$B95+SUM($F$7:$F$9))/$F$10*$F$37)-($F$24*BWR$94/$D$6)-SUM($F$13:$F$23,$F$25:$F$30,$F$32:$F$33,$F$38))</f>
        <v>-292.36840480917328</v>
      </c>
      <c r="BWS95" s="318">
        <f>(BWS$94*$B95+SUM($F$7:$F$9)-((BWS$94*$B95+SUM($F$7:$F$9))/$F$10*$F$37)-($F$24*BWS$94/$D$6)-SUM($F$13:$F$23,$F$25:$F$30,$F$32:$F$33,$F$38))</f>
        <v>-292.36840480917328</v>
      </c>
      <c r="BWT95" s="318">
        <f>(BWT$94*$B95+SUM($F$7:$F$9)-((BWT$94*$B95+SUM($F$7:$F$9))/$F$10*$F$37)-($F$24*BWT$94/$D$6)-SUM($F$13:$F$23,$F$25:$F$30,$F$32:$F$33,$F$38))</f>
        <v>-292.36840480917328</v>
      </c>
      <c r="BWU95" s="318">
        <f>(BWU$94*$B95+SUM($F$7:$F$9)-((BWU$94*$B95+SUM($F$7:$F$9))/$F$10*$F$37)-($F$24*BWU$94/$D$6)-SUM($F$13:$F$23,$F$25:$F$30,$F$32:$F$33,$F$38))</f>
        <v>-292.36840480917328</v>
      </c>
      <c r="BWV95" s="318">
        <f>(BWV$94*$B95+SUM($F$7:$F$9)-((BWV$94*$B95+SUM($F$7:$F$9))/$F$10*$F$37)-($F$24*BWV$94/$D$6)-SUM($F$13:$F$23,$F$25:$F$30,$F$32:$F$33,$F$38))</f>
        <v>-292.36840480917328</v>
      </c>
      <c r="BWW95" s="318">
        <f>(BWW$94*$B95+SUM($F$7:$F$9)-((BWW$94*$B95+SUM($F$7:$F$9))/$F$10*$F$37)-($F$24*BWW$94/$D$6)-SUM($F$13:$F$23,$F$25:$F$30,$F$32:$F$33,$F$38))</f>
        <v>-292.36840480917328</v>
      </c>
      <c r="BWX95" s="318">
        <f>(BWX$94*$B95+SUM($F$7:$F$9)-((BWX$94*$B95+SUM($F$7:$F$9))/$F$10*$F$37)-($F$24*BWX$94/$D$6)-SUM($F$13:$F$23,$F$25:$F$30,$F$32:$F$33,$F$38))</f>
        <v>-292.36840480917328</v>
      </c>
      <c r="BWY95" s="318">
        <f>(BWY$94*$B95+SUM($F$7:$F$9)-((BWY$94*$B95+SUM($F$7:$F$9))/$F$10*$F$37)-($F$24*BWY$94/$D$6)-SUM($F$13:$F$23,$F$25:$F$30,$F$32:$F$33,$F$38))</f>
        <v>-292.36840480917328</v>
      </c>
      <c r="BWZ95" s="318">
        <f>(BWZ$94*$B95+SUM($F$7:$F$9)-((BWZ$94*$B95+SUM($F$7:$F$9))/$F$10*$F$37)-($F$24*BWZ$94/$D$6)-SUM($F$13:$F$23,$F$25:$F$30,$F$32:$F$33,$F$38))</f>
        <v>-292.36840480917328</v>
      </c>
      <c r="BXA95" s="318">
        <f>(BXA$94*$B95+SUM($F$7:$F$9)-((BXA$94*$B95+SUM($F$7:$F$9))/$F$10*$F$37)-($F$24*BXA$94/$D$6)-SUM($F$13:$F$23,$F$25:$F$30,$F$32:$F$33,$F$38))</f>
        <v>-292.36840480917328</v>
      </c>
      <c r="BXB95" s="318">
        <f>(BXB$94*$B95+SUM($F$7:$F$9)-((BXB$94*$B95+SUM($F$7:$F$9))/$F$10*$F$37)-($F$24*BXB$94/$D$6)-SUM($F$13:$F$23,$F$25:$F$30,$F$32:$F$33,$F$38))</f>
        <v>-292.36840480917328</v>
      </c>
      <c r="BXC95" s="318">
        <f>(BXC$94*$B95+SUM($F$7:$F$9)-((BXC$94*$B95+SUM($F$7:$F$9))/$F$10*$F$37)-($F$24*BXC$94/$D$6)-SUM($F$13:$F$23,$F$25:$F$30,$F$32:$F$33,$F$38))</f>
        <v>-292.36840480917328</v>
      </c>
      <c r="BXD95" s="318">
        <f>(BXD$94*$B95+SUM($F$7:$F$9)-((BXD$94*$B95+SUM($F$7:$F$9))/$F$10*$F$37)-($F$24*BXD$94/$D$6)-SUM($F$13:$F$23,$F$25:$F$30,$F$32:$F$33,$F$38))</f>
        <v>-292.36840480917328</v>
      </c>
      <c r="BXE95" s="318">
        <f>(BXE$94*$B95+SUM($F$7:$F$9)-((BXE$94*$B95+SUM($F$7:$F$9))/$F$10*$F$37)-($F$24*BXE$94/$D$6)-SUM($F$13:$F$23,$F$25:$F$30,$F$32:$F$33,$F$38))</f>
        <v>-292.36840480917328</v>
      </c>
      <c r="BXF95" s="318">
        <f>(BXF$94*$B95+SUM($F$7:$F$9)-((BXF$94*$B95+SUM($F$7:$F$9))/$F$10*$F$37)-($F$24*BXF$94/$D$6)-SUM($F$13:$F$23,$F$25:$F$30,$F$32:$F$33,$F$38))</f>
        <v>-292.36840480917328</v>
      </c>
      <c r="BXG95" s="318">
        <f>(BXG$94*$B95+SUM($F$7:$F$9)-((BXG$94*$B95+SUM($F$7:$F$9))/$F$10*$F$37)-($F$24*BXG$94/$D$6)-SUM($F$13:$F$23,$F$25:$F$30,$F$32:$F$33,$F$38))</f>
        <v>-292.36840480917328</v>
      </c>
      <c r="BXH95" s="318">
        <f>(BXH$94*$B95+SUM($F$7:$F$9)-((BXH$94*$B95+SUM($F$7:$F$9))/$F$10*$F$37)-($F$24*BXH$94/$D$6)-SUM($F$13:$F$23,$F$25:$F$30,$F$32:$F$33,$F$38))</f>
        <v>-292.36840480917328</v>
      </c>
      <c r="BXI95" s="318">
        <f>(BXI$94*$B95+SUM($F$7:$F$9)-((BXI$94*$B95+SUM($F$7:$F$9))/$F$10*$F$37)-($F$24*BXI$94/$D$6)-SUM($F$13:$F$23,$F$25:$F$30,$F$32:$F$33,$F$38))</f>
        <v>-292.36840480917328</v>
      </c>
      <c r="BXJ95" s="318">
        <f>(BXJ$94*$B95+SUM($F$7:$F$9)-((BXJ$94*$B95+SUM($F$7:$F$9))/$F$10*$F$37)-($F$24*BXJ$94/$D$6)-SUM($F$13:$F$23,$F$25:$F$30,$F$32:$F$33,$F$38))</f>
        <v>-292.36840480917328</v>
      </c>
      <c r="BXK95" s="318">
        <f>(BXK$94*$B95+SUM($F$7:$F$9)-((BXK$94*$B95+SUM($F$7:$F$9))/$F$10*$F$37)-($F$24*BXK$94/$D$6)-SUM($F$13:$F$23,$F$25:$F$30,$F$32:$F$33,$F$38))</f>
        <v>-292.36840480917328</v>
      </c>
      <c r="BXL95" s="318">
        <f>(BXL$94*$B95+SUM($F$7:$F$9)-((BXL$94*$B95+SUM($F$7:$F$9))/$F$10*$F$37)-($F$24*BXL$94/$D$6)-SUM($F$13:$F$23,$F$25:$F$30,$F$32:$F$33,$F$38))</f>
        <v>-292.36840480917328</v>
      </c>
      <c r="BXM95" s="318">
        <f>(BXM$94*$B95+SUM($F$7:$F$9)-((BXM$94*$B95+SUM($F$7:$F$9))/$F$10*$F$37)-($F$24*BXM$94/$D$6)-SUM($F$13:$F$23,$F$25:$F$30,$F$32:$F$33,$F$38))</f>
        <v>-292.36840480917328</v>
      </c>
      <c r="BXN95" s="318">
        <f>(BXN$94*$B95+SUM($F$7:$F$9)-((BXN$94*$B95+SUM($F$7:$F$9))/$F$10*$F$37)-($F$24*BXN$94/$D$6)-SUM($F$13:$F$23,$F$25:$F$30,$F$32:$F$33,$F$38))</f>
        <v>-292.36840480917328</v>
      </c>
      <c r="BXO95" s="318">
        <f>(BXO$94*$B95+SUM($F$7:$F$9)-((BXO$94*$B95+SUM($F$7:$F$9))/$F$10*$F$37)-($F$24*BXO$94/$D$6)-SUM($F$13:$F$23,$F$25:$F$30,$F$32:$F$33,$F$38))</f>
        <v>-292.36840480917328</v>
      </c>
      <c r="BXP95" s="318">
        <f>(BXP$94*$B95+SUM($F$7:$F$9)-((BXP$94*$B95+SUM($F$7:$F$9))/$F$10*$F$37)-($F$24*BXP$94/$D$6)-SUM($F$13:$F$23,$F$25:$F$30,$F$32:$F$33,$F$38))</f>
        <v>-292.36840480917328</v>
      </c>
      <c r="BXQ95" s="318">
        <f>(BXQ$94*$B95+SUM($F$7:$F$9)-((BXQ$94*$B95+SUM($F$7:$F$9))/$F$10*$F$37)-($F$24*BXQ$94/$D$6)-SUM($F$13:$F$23,$F$25:$F$30,$F$32:$F$33,$F$38))</f>
        <v>-292.36840480917328</v>
      </c>
      <c r="BXR95" s="318">
        <f>(BXR$94*$B95+SUM($F$7:$F$9)-((BXR$94*$B95+SUM($F$7:$F$9))/$F$10*$F$37)-($F$24*BXR$94/$D$6)-SUM($F$13:$F$23,$F$25:$F$30,$F$32:$F$33,$F$38))</f>
        <v>-292.36840480917328</v>
      </c>
      <c r="BXS95" s="318">
        <f>(BXS$94*$B95+SUM($F$7:$F$9)-((BXS$94*$B95+SUM($F$7:$F$9))/$F$10*$F$37)-($F$24*BXS$94/$D$6)-SUM($F$13:$F$23,$F$25:$F$30,$F$32:$F$33,$F$38))</f>
        <v>-292.36840480917328</v>
      </c>
      <c r="BXT95" s="318">
        <f>(BXT$94*$B95+SUM($F$7:$F$9)-((BXT$94*$B95+SUM($F$7:$F$9))/$F$10*$F$37)-($F$24*BXT$94/$D$6)-SUM($F$13:$F$23,$F$25:$F$30,$F$32:$F$33,$F$38))</f>
        <v>-292.36840480917328</v>
      </c>
      <c r="BXU95" s="318">
        <f>(BXU$94*$B95+SUM($F$7:$F$9)-((BXU$94*$B95+SUM($F$7:$F$9))/$F$10*$F$37)-($F$24*BXU$94/$D$6)-SUM($F$13:$F$23,$F$25:$F$30,$F$32:$F$33,$F$38))</f>
        <v>-292.36840480917328</v>
      </c>
      <c r="BXV95" s="318">
        <f>(BXV$94*$B95+SUM($F$7:$F$9)-((BXV$94*$B95+SUM($F$7:$F$9))/$F$10*$F$37)-($F$24*BXV$94/$D$6)-SUM($F$13:$F$23,$F$25:$F$30,$F$32:$F$33,$F$38))</f>
        <v>-292.36840480917328</v>
      </c>
      <c r="BXW95" s="318">
        <f>(BXW$94*$B95+SUM($F$7:$F$9)-((BXW$94*$B95+SUM($F$7:$F$9))/$F$10*$F$37)-($F$24*BXW$94/$D$6)-SUM($F$13:$F$23,$F$25:$F$30,$F$32:$F$33,$F$38))</f>
        <v>-292.36840480917328</v>
      </c>
      <c r="BXX95" s="318">
        <f>(BXX$94*$B95+SUM($F$7:$F$9)-((BXX$94*$B95+SUM($F$7:$F$9))/$F$10*$F$37)-($F$24*BXX$94/$D$6)-SUM($F$13:$F$23,$F$25:$F$30,$F$32:$F$33,$F$38))</f>
        <v>-292.36840480917328</v>
      </c>
      <c r="BXY95" s="318">
        <f>(BXY$94*$B95+SUM($F$7:$F$9)-((BXY$94*$B95+SUM($F$7:$F$9))/$F$10*$F$37)-($F$24*BXY$94/$D$6)-SUM($F$13:$F$23,$F$25:$F$30,$F$32:$F$33,$F$38))</f>
        <v>-292.36840480917328</v>
      </c>
      <c r="BXZ95" s="318">
        <f>(BXZ$94*$B95+SUM($F$7:$F$9)-((BXZ$94*$B95+SUM($F$7:$F$9))/$F$10*$F$37)-($F$24*BXZ$94/$D$6)-SUM($F$13:$F$23,$F$25:$F$30,$F$32:$F$33,$F$38))</f>
        <v>-292.36840480917328</v>
      </c>
      <c r="BYA95" s="318">
        <f>(BYA$94*$B95+SUM($F$7:$F$9)-((BYA$94*$B95+SUM($F$7:$F$9))/$F$10*$F$37)-($F$24*BYA$94/$D$6)-SUM($F$13:$F$23,$F$25:$F$30,$F$32:$F$33,$F$38))</f>
        <v>-292.36840480917328</v>
      </c>
      <c r="BYB95" s="318">
        <f>(BYB$94*$B95+SUM($F$7:$F$9)-((BYB$94*$B95+SUM($F$7:$F$9))/$F$10*$F$37)-($F$24*BYB$94/$D$6)-SUM($F$13:$F$23,$F$25:$F$30,$F$32:$F$33,$F$38))</f>
        <v>-292.36840480917328</v>
      </c>
      <c r="BYC95" s="318">
        <f>(BYC$94*$B95+SUM($F$7:$F$9)-((BYC$94*$B95+SUM($F$7:$F$9))/$F$10*$F$37)-($F$24*BYC$94/$D$6)-SUM($F$13:$F$23,$F$25:$F$30,$F$32:$F$33,$F$38))</f>
        <v>-292.36840480917328</v>
      </c>
      <c r="BYD95" s="318">
        <f>(BYD$94*$B95+SUM($F$7:$F$9)-((BYD$94*$B95+SUM($F$7:$F$9))/$F$10*$F$37)-($F$24*BYD$94/$D$6)-SUM($F$13:$F$23,$F$25:$F$30,$F$32:$F$33,$F$38))</f>
        <v>-292.36840480917328</v>
      </c>
      <c r="BYE95" s="318">
        <f>(BYE$94*$B95+SUM($F$7:$F$9)-((BYE$94*$B95+SUM($F$7:$F$9))/$F$10*$F$37)-($F$24*BYE$94/$D$6)-SUM($F$13:$F$23,$F$25:$F$30,$F$32:$F$33,$F$38))</f>
        <v>-292.36840480917328</v>
      </c>
      <c r="BYF95" s="318">
        <f>(BYF$94*$B95+SUM($F$7:$F$9)-((BYF$94*$B95+SUM($F$7:$F$9))/$F$10*$F$37)-($F$24*BYF$94/$D$6)-SUM($F$13:$F$23,$F$25:$F$30,$F$32:$F$33,$F$38))</f>
        <v>-292.36840480917328</v>
      </c>
      <c r="BYG95" s="318">
        <f>(BYG$94*$B95+SUM($F$7:$F$9)-((BYG$94*$B95+SUM($F$7:$F$9))/$F$10*$F$37)-($F$24*BYG$94/$D$6)-SUM($F$13:$F$23,$F$25:$F$30,$F$32:$F$33,$F$38))</f>
        <v>-292.36840480917328</v>
      </c>
      <c r="BYH95" s="318">
        <f>(BYH$94*$B95+SUM($F$7:$F$9)-((BYH$94*$B95+SUM($F$7:$F$9))/$F$10*$F$37)-($F$24*BYH$94/$D$6)-SUM($F$13:$F$23,$F$25:$F$30,$F$32:$F$33,$F$38))</f>
        <v>-292.36840480917328</v>
      </c>
      <c r="BYI95" s="318">
        <f>(BYI$94*$B95+SUM($F$7:$F$9)-((BYI$94*$B95+SUM($F$7:$F$9))/$F$10*$F$37)-($F$24*BYI$94/$D$6)-SUM($F$13:$F$23,$F$25:$F$30,$F$32:$F$33,$F$38))</f>
        <v>-292.36840480917328</v>
      </c>
      <c r="BYJ95" s="318">
        <f>(BYJ$94*$B95+SUM($F$7:$F$9)-((BYJ$94*$B95+SUM($F$7:$F$9))/$F$10*$F$37)-($F$24*BYJ$94/$D$6)-SUM($F$13:$F$23,$F$25:$F$30,$F$32:$F$33,$F$38))</f>
        <v>-292.36840480917328</v>
      </c>
      <c r="BYK95" s="318">
        <f>(BYK$94*$B95+SUM($F$7:$F$9)-((BYK$94*$B95+SUM($F$7:$F$9))/$F$10*$F$37)-($F$24*BYK$94/$D$6)-SUM($F$13:$F$23,$F$25:$F$30,$F$32:$F$33,$F$38))</f>
        <v>-292.36840480917328</v>
      </c>
      <c r="BYL95" s="318">
        <f>(BYL$94*$B95+SUM($F$7:$F$9)-((BYL$94*$B95+SUM($F$7:$F$9))/$F$10*$F$37)-($F$24*BYL$94/$D$6)-SUM($F$13:$F$23,$F$25:$F$30,$F$32:$F$33,$F$38))</f>
        <v>-292.36840480917328</v>
      </c>
      <c r="BYM95" s="318">
        <f>(BYM$94*$B95+SUM($F$7:$F$9)-((BYM$94*$B95+SUM($F$7:$F$9))/$F$10*$F$37)-($F$24*BYM$94/$D$6)-SUM($F$13:$F$23,$F$25:$F$30,$F$32:$F$33,$F$38))</f>
        <v>-292.36840480917328</v>
      </c>
      <c r="BYN95" s="318">
        <f>(BYN$94*$B95+SUM($F$7:$F$9)-((BYN$94*$B95+SUM($F$7:$F$9))/$F$10*$F$37)-($F$24*BYN$94/$D$6)-SUM($F$13:$F$23,$F$25:$F$30,$F$32:$F$33,$F$38))</f>
        <v>-292.36840480917328</v>
      </c>
      <c r="BYO95" s="318">
        <f>(BYO$94*$B95+SUM($F$7:$F$9)-((BYO$94*$B95+SUM($F$7:$F$9))/$F$10*$F$37)-($F$24*BYO$94/$D$6)-SUM($F$13:$F$23,$F$25:$F$30,$F$32:$F$33,$F$38))</f>
        <v>-292.36840480917328</v>
      </c>
      <c r="BYP95" s="318">
        <f>(BYP$94*$B95+SUM($F$7:$F$9)-((BYP$94*$B95+SUM($F$7:$F$9))/$F$10*$F$37)-($F$24*BYP$94/$D$6)-SUM($F$13:$F$23,$F$25:$F$30,$F$32:$F$33,$F$38))</f>
        <v>-292.36840480917328</v>
      </c>
      <c r="BYQ95" s="318">
        <f>(BYQ$94*$B95+SUM($F$7:$F$9)-((BYQ$94*$B95+SUM($F$7:$F$9))/$F$10*$F$37)-($F$24*BYQ$94/$D$6)-SUM($F$13:$F$23,$F$25:$F$30,$F$32:$F$33,$F$38))</f>
        <v>-292.36840480917328</v>
      </c>
      <c r="BYR95" s="318">
        <f>(BYR$94*$B95+SUM($F$7:$F$9)-((BYR$94*$B95+SUM($F$7:$F$9))/$F$10*$F$37)-($F$24*BYR$94/$D$6)-SUM($F$13:$F$23,$F$25:$F$30,$F$32:$F$33,$F$38))</f>
        <v>-292.36840480917328</v>
      </c>
      <c r="BYS95" s="318">
        <f>(BYS$94*$B95+SUM($F$7:$F$9)-((BYS$94*$B95+SUM($F$7:$F$9))/$F$10*$F$37)-($F$24*BYS$94/$D$6)-SUM($F$13:$F$23,$F$25:$F$30,$F$32:$F$33,$F$38))</f>
        <v>-292.36840480917328</v>
      </c>
      <c r="BYT95" s="318">
        <f>(BYT$94*$B95+SUM($F$7:$F$9)-((BYT$94*$B95+SUM($F$7:$F$9))/$F$10*$F$37)-($F$24*BYT$94/$D$6)-SUM($F$13:$F$23,$F$25:$F$30,$F$32:$F$33,$F$38))</f>
        <v>-292.36840480917328</v>
      </c>
      <c r="BYU95" s="318">
        <f>(BYU$94*$B95+SUM($F$7:$F$9)-((BYU$94*$B95+SUM($F$7:$F$9))/$F$10*$F$37)-($F$24*BYU$94/$D$6)-SUM($F$13:$F$23,$F$25:$F$30,$F$32:$F$33,$F$38))</f>
        <v>-292.36840480917328</v>
      </c>
      <c r="BYV95" s="318">
        <f>(BYV$94*$B95+SUM($F$7:$F$9)-((BYV$94*$B95+SUM($F$7:$F$9))/$F$10*$F$37)-($F$24*BYV$94/$D$6)-SUM($F$13:$F$23,$F$25:$F$30,$F$32:$F$33,$F$38))</f>
        <v>-292.36840480917328</v>
      </c>
      <c r="BYW95" s="318">
        <f>(BYW$94*$B95+SUM($F$7:$F$9)-((BYW$94*$B95+SUM($F$7:$F$9))/$F$10*$F$37)-($F$24*BYW$94/$D$6)-SUM($F$13:$F$23,$F$25:$F$30,$F$32:$F$33,$F$38))</f>
        <v>-292.36840480917328</v>
      </c>
      <c r="BYX95" s="318">
        <f>(BYX$94*$B95+SUM($F$7:$F$9)-((BYX$94*$B95+SUM($F$7:$F$9))/$F$10*$F$37)-($F$24*BYX$94/$D$6)-SUM($F$13:$F$23,$F$25:$F$30,$F$32:$F$33,$F$38))</f>
        <v>-292.36840480917328</v>
      </c>
      <c r="BYY95" s="318">
        <f>(BYY$94*$B95+SUM($F$7:$F$9)-((BYY$94*$B95+SUM($F$7:$F$9))/$F$10*$F$37)-($F$24*BYY$94/$D$6)-SUM($F$13:$F$23,$F$25:$F$30,$F$32:$F$33,$F$38))</f>
        <v>-292.36840480917328</v>
      </c>
      <c r="BYZ95" s="318">
        <f>(BYZ$94*$B95+SUM($F$7:$F$9)-((BYZ$94*$B95+SUM($F$7:$F$9))/$F$10*$F$37)-($F$24*BYZ$94/$D$6)-SUM($F$13:$F$23,$F$25:$F$30,$F$32:$F$33,$F$38))</f>
        <v>-292.36840480917328</v>
      </c>
      <c r="BZA95" s="318">
        <f>(BZA$94*$B95+SUM($F$7:$F$9)-((BZA$94*$B95+SUM($F$7:$F$9))/$F$10*$F$37)-($F$24*BZA$94/$D$6)-SUM($F$13:$F$23,$F$25:$F$30,$F$32:$F$33,$F$38))</f>
        <v>-292.36840480917328</v>
      </c>
      <c r="BZB95" s="318">
        <f>(BZB$94*$B95+SUM($F$7:$F$9)-((BZB$94*$B95+SUM($F$7:$F$9))/$F$10*$F$37)-($F$24*BZB$94/$D$6)-SUM($F$13:$F$23,$F$25:$F$30,$F$32:$F$33,$F$38))</f>
        <v>-292.36840480917328</v>
      </c>
      <c r="BZC95" s="318">
        <f>(BZC$94*$B95+SUM($F$7:$F$9)-((BZC$94*$B95+SUM($F$7:$F$9))/$F$10*$F$37)-($F$24*BZC$94/$D$6)-SUM($F$13:$F$23,$F$25:$F$30,$F$32:$F$33,$F$38))</f>
        <v>-292.36840480917328</v>
      </c>
      <c r="BZD95" s="318">
        <f>(BZD$94*$B95+SUM($F$7:$F$9)-((BZD$94*$B95+SUM($F$7:$F$9))/$F$10*$F$37)-($F$24*BZD$94/$D$6)-SUM($F$13:$F$23,$F$25:$F$30,$F$32:$F$33,$F$38))</f>
        <v>-292.36840480917328</v>
      </c>
      <c r="BZE95" s="318">
        <f>(BZE$94*$B95+SUM($F$7:$F$9)-((BZE$94*$B95+SUM($F$7:$F$9))/$F$10*$F$37)-($F$24*BZE$94/$D$6)-SUM($F$13:$F$23,$F$25:$F$30,$F$32:$F$33,$F$38))</f>
        <v>-292.36840480917328</v>
      </c>
      <c r="BZF95" s="318">
        <f>(BZF$94*$B95+SUM($F$7:$F$9)-((BZF$94*$B95+SUM($F$7:$F$9))/$F$10*$F$37)-($F$24*BZF$94/$D$6)-SUM($F$13:$F$23,$F$25:$F$30,$F$32:$F$33,$F$38))</f>
        <v>-292.36840480917328</v>
      </c>
      <c r="BZG95" s="318">
        <f>(BZG$94*$B95+SUM($F$7:$F$9)-((BZG$94*$B95+SUM($F$7:$F$9))/$F$10*$F$37)-($F$24*BZG$94/$D$6)-SUM($F$13:$F$23,$F$25:$F$30,$F$32:$F$33,$F$38))</f>
        <v>-292.36840480917328</v>
      </c>
      <c r="BZH95" s="318">
        <f>(BZH$94*$B95+SUM($F$7:$F$9)-((BZH$94*$B95+SUM($F$7:$F$9))/$F$10*$F$37)-($F$24*BZH$94/$D$6)-SUM($F$13:$F$23,$F$25:$F$30,$F$32:$F$33,$F$38))</f>
        <v>-292.36840480917328</v>
      </c>
      <c r="BZI95" s="318">
        <f>(BZI$94*$B95+SUM($F$7:$F$9)-((BZI$94*$B95+SUM($F$7:$F$9))/$F$10*$F$37)-($F$24*BZI$94/$D$6)-SUM($F$13:$F$23,$F$25:$F$30,$F$32:$F$33,$F$38))</f>
        <v>-292.36840480917328</v>
      </c>
      <c r="BZJ95" s="318">
        <f>(BZJ$94*$B95+SUM($F$7:$F$9)-((BZJ$94*$B95+SUM($F$7:$F$9))/$F$10*$F$37)-($F$24*BZJ$94/$D$6)-SUM($F$13:$F$23,$F$25:$F$30,$F$32:$F$33,$F$38))</f>
        <v>-292.36840480917328</v>
      </c>
      <c r="BZK95" s="318">
        <f>(BZK$94*$B95+SUM($F$7:$F$9)-((BZK$94*$B95+SUM($F$7:$F$9))/$F$10*$F$37)-($F$24*BZK$94/$D$6)-SUM($F$13:$F$23,$F$25:$F$30,$F$32:$F$33,$F$38))</f>
        <v>-292.36840480917328</v>
      </c>
      <c r="BZL95" s="318">
        <f>(BZL$94*$B95+SUM($F$7:$F$9)-((BZL$94*$B95+SUM($F$7:$F$9))/$F$10*$F$37)-($F$24*BZL$94/$D$6)-SUM($F$13:$F$23,$F$25:$F$30,$F$32:$F$33,$F$38))</f>
        <v>-292.36840480917328</v>
      </c>
      <c r="BZM95" s="318">
        <f>(BZM$94*$B95+SUM($F$7:$F$9)-((BZM$94*$B95+SUM($F$7:$F$9))/$F$10*$F$37)-($F$24*BZM$94/$D$6)-SUM($F$13:$F$23,$F$25:$F$30,$F$32:$F$33,$F$38))</f>
        <v>-292.36840480917328</v>
      </c>
      <c r="BZN95" s="318">
        <f>(BZN$94*$B95+SUM($F$7:$F$9)-((BZN$94*$B95+SUM($F$7:$F$9))/$F$10*$F$37)-($F$24*BZN$94/$D$6)-SUM($F$13:$F$23,$F$25:$F$30,$F$32:$F$33,$F$38))</f>
        <v>-292.36840480917328</v>
      </c>
      <c r="BZO95" s="318">
        <f>(BZO$94*$B95+SUM($F$7:$F$9)-((BZO$94*$B95+SUM($F$7:$F$9))/$F$10*$F$37)-($F$24*BZO$94/$D$6)-SUM($F$13:$F$23,$F$25:$F$30,$F$32:$F$33,$F$38))</f>
        <v>-292.36840480917328</v>
      </c>
      <c r="BZP95" s="318">
        <f>(BZP$94*$B95+SUM($F$7:$F$9)-((BZP$94*$B95+SUM($F$7:$F$9))/$F$10*$F$37)-($F$24*BZP$94/$D$6)-SUM($F$13:$F$23,$F$25:$F$30,$F$32:$F$33,$F$38))</f>
        <v>-292.36840480917328</v>
      </c>
      <c r="BZQ95" s="318">
        <f>(BZQ$94*$B95+SUM($F$7:$F$9)-((BZQ$94*$B95+SUM($F$7:$F$9))/$F$10*$F$37)-($F$24*BZQ$94/$D$6)-SUM($F$13:$F$23,$F$25:$F$30,$F$32:$F$33,$F$38))</f>
        <v>-292.36840480917328</v>
      </c>
      <c r="BZR95" s="318">
        <f>(BZR$94*$B95+SUM($F$7:$F$9)-((BZR$94*$B95+SUM($F$7:$F$9))/$F$10*$F$37)-($F$24*BZR$94/$D$6)-SUM($F$13:$F$23,$F$25:$F$30,$F$32:$F$33,$F$38))</f>
        <v>-292.36840480917328</v>
      </c>
      <c r="BZS95" s="318">
        <f>(BZS$94*$B95+SUM($F$7:$F$9)-((BZS$94*$B95+SUM($F$7:$F$9))/$F$10*$F$37)-($F$24*BZS$94/$D$6)-SUM($F$13:$F$23,$F$25:$F$30,$F$32:$F$33,$F$38))</f>
        <v>-292.36840480917328</v>
      </c>
      <c r="BZT95" s="318">
        <f>(BZT$94*$B95+SUM($F$7:$F$9)-((BZT$94*$B95+SUM($F$7:$F$9))/$F$10*$F$37)-($F$24*BZT$94/$D$6)-SUM($F$13:$F$23,$F$25:$F$30,$F$32:$F$33,$F$38))</f>
        <v>-292.36840480917328</v>
      </c>
      <c r="BZU95" s="318">
        <f>(BZU$94*$B95+SUM($F$7:$F$9)-((BZU$94*$B95+SUM($F$7:$F$9))/$F$10*$F$37)-($F$24*BZU$94/$D$6)-SUM($F$13:$F$23,$F$25:$F$30,$F$32:$F$33,$F$38))</f>
        <v>-292.36840480917328</v>
      </c>
      <c r="BZV95" s="318">
        <f>(BZV$94*$B95+SUM($F$7:$F$9)-((BZV$94*$B95+SUM($F$7:$F$9))/$F$10*$F$37)-($F$24*BZV$94/$D$6)-SUM($F$13:$F$23,$F$25:$F$30,$F$32:$F$33,$F$38))</f>
        <v>-292.36840480917328</v>
      </c>
      <c r="BZW95" s="318">
        <f>(BZW$94*$B95+SUM($F$7:$F$9)-((BZW$94*$B95+SUM($F$7:$F$9))/$F$10*$F$37)-($F$24*BZW$94/$D$6)-SUM($F$13:$F$23,$F$25:$F$30,$F$32:$F$33,$F$38))</f>
        <v>-292.36840480917328</v>
      </c>
      <c r="BZX95" s="318">
        <f>(BZX$94*$B95+SUM($F$7:$F$9)-((BZX$94*$B95+SUM($F$7:$F$9))/$F$10*$F$37)-($F$24*BZX$94/$D$6)-SUM($F$13:$F$23,$F$25:$F$30,$F$32:$F$33,$F$38))</f>
        <v>-292.36840480917328</v>
      </c>
      <c r="BZY95" s="318">
        <f>(BZY$94*$B95+SUM($F$7:$F$9)-((BZY$94*$B95+SUM($F$7:$F$9))/$F$10*$F$37)-($F$24*BZY$94/$D$6)-SUM($F$13:$F$23,$F$25:$F$30,$F$32:$F$33,$F$38))</f>
        <v>-292.36840480917328</v>
      </c>
      <c r="BZZ95" s="318">
        <f>(BZZ$94*$B95+SUM($F$7:$F$9)-((BZZ$94*$B95+SUM($F$7:$F$9))/$F$10*$F$37)-($F$24*BZZ$94/$D$6)-SUM($F$13:$F$23,$F$25:$F$30,$F$32:$F$33,$F$38))</f>
        <v>-292.36840480917328</v>
      </c>
      <c r="CAA95" s="318">
        <f>(CAA$94*$B95+SUM($F$7:$F$9)-((CAA$94*$B95+SUM($F$7:$F$9))/$F$10*$F$37)-($F$24*CAA$94/$D$6)-SUM($F$13:$F$23,$F$25:$F$30,$F$32:$F$33,$F$38))</f>
        <v>-292.36840480917328</v>
      </c>
      <c r="CAB95" s="318">
        <f>(CAB$94*$B95+SUM($F$7:$F$9)-((CAB$94*$B95+SUM($F$7:$F$9))/$F$10*$F$37)-($F$24*CAB$94/$D$6)-SUM($F$13:$F$23,$F$25:$F$30,$F$32:$F$33,$F$38))</f>
        <v>-292.36840480917328</v>
      </c>
      <c r="CAC95" s="318">
        <f>(CAC$94*$B95+SUM($F$7:$F$9)-((CAC$94*$B95+SUM($F$7:$F$9))/$F$10*$F$37)-($F$24*CAC$94/$D$6)-SUM($F$13:$F$23,$F$25:$F$30,$F$32:$F$33,$F$38))</f>
        <v>-292.36840480917328</v>
      </c>
      <c r="CAD95" s="318">
        <f>(CAD$94*$B95+SUM($F$7:$F$9)-((CAD$94*$B95+SUM($F$7:$F$9))/$F$10*$F$37)-($F$24*CAD$94/$D$6)-SUM($F$13:$F$23,$F$25:$F$30,$F$32:$F$33,$F$38))</f>
        <v>-292.36840480917328</v>
      </c>
      <c r="CAE95" s="318">
        <f>(CAE$94*$B95+SUM($F$7:$F$9)-((CAE$94*$B95+SUM($F$7:$F$9))/$F$10*$F$37)-($F$24*CAE$94/$D$6)-SUM($F$13:$F$23,$F$25:$F$30,$F$32:$F$33,$F$38))</f>
        <v>-292.36840480917328</v>
      </c>
      <c r="CAF95" s="318">
        <f>(CAF$94*$B95+SUM($F$7:$F$9)-((CAF$94*$B95+SUM($F$7:$F$9))/$F$10*$F$37)-($F$24*CAF$94/$D$6)-SUM($F$13:$F$23,$F$25:$F$30,$F$32:$F$33,$F$38))</f>
        <v>-292.36840480917328</v>
      </c>
      <c r="CAG95" s="318">
        <f>(CAG$94*$B95+SUM($F$7:$F$9)-((CAG$94*$B95+SUM($F$7:$F$9))/$F$10*$F$37)-($F$24*CAG$94/$D$6)-SUM($F$13:$F$23,$F$25:$F$30,$F$32:$F$33,$F$38))</f>
        <v>-292.36840480917328</v>
      </c>
      <c r="CAH95" s="318">
        <f>(CAH$94*$B95+SUM($F$7:$F$9)-((CAH$94*$B95+SUM($F$7:$F$9))/$F$10*$F$37)-($F$24*CAH$94/$D$6)-SUM($F$13:$F$23,$F$25:$F$30,$F$32:$F$33,$F$38))</f>
        <v>-292.36840480917328</v>
      </c>
      <c r="CAI95" s="318">
        <f>(CAI$94*$B95+SUM($F$7:$F$9)-((CAI$94*$B95+SUM($F$7:$F$9))/$F$10*$F$37)-($F$24*CAI$94/$D$6)-SUM($F$13:$F$23,$F$25:$F$30,$F$32:$F$33,$F$38))</f>
        <v>-292.36840480917328</v>
      </c>
      <c r="CAJ95" s="318">
        <f>(CAJ$94*$B95+SUM($F$7:$F$9)-((CAJ$94*$B95+SUM($F$7:$F$9))/$F$10*$F$37)-($F$24*CAJ$94/$D$6)-SUM($F$13:$F$23,$F$25:$F$30,$F$32:$F$33,$F$38))</f>
        <v>-292.36840480917328</v>
      </c>
      <c r="CAK95" s="318">
        <f>(CAK$94*$B95+SUM($F$7:$F$9)-((CAK$94*$B95+SUM($F$7:$F$9))/$F$10*$F$37)-($F$24*CAK$94/$D$6)-SUM($F$13:$F$23,$F$25:$F$30,$F$32:$F$33,$F$38))</f>
        <v>-292.36840480917328</v>
      </c>
      <c r="CAL95" s="318">
        <f>(CAL$94*$B95+SUM($F$7:$F$9)-((CAL$94*$B95+SUM($F$7:$F$9))/$F$10*$F$37)-($F$24*CAL$94/$D$6)-SUM($F$13:$F$23,$F$25:$F$30,$F$32:$F$33,$F$38))</f>
        <v>-292.36840480917328</v>
      </c>
      <c r="CAM95" s="318">
        <f>(CAM$94*$B95+SUM($F$7:$F$9)-((CAM$94*$B95+SUM($F$7:$F$9))/$F$10*$F$37)-($F$24*CAM$94/$D$6)-SUM($F$13:$F$23,$F$25:$F$30,$F$32:$F$33,$F$38))</f>
        <v>-292.36840480917328</v>
      </c>
      <c r="CAN95" s="318">
        <f>(CAN$94*$B95+SUM($F$7:$F$9)-((CAN$94*$B95+SUM($F$7:$F$9))/$F$10*$F$37)-($F$24*CAN$94/$D$6)-SUM($F$13:$F$23,$F$25:$F$30,$F$32:$F$33,$F$38))</f>
        <v>-292.36840480917328</v>
      </c>
      <c r="CAO95" s="318">
        <f>(CAO$94*$B95+SUM($F$7:$F$9)-((CAO$94*$B95+SUM($F$7:$F$9))/$F$10*$F$37)-($F$24*CAO$94/$D$6)-SUM($F$13:$F$23,$F$25:$F$30,$F$32:$F$33,$F$38))</f>
        <v>-292.36840480917328</v>
      </c>
      <c r="CAP95" s="318">
        <f>(CAP$94*$B95+SUM($F$7:$F$9)-((CAP$94*$B95+SUM($F$7:$F$9))/$F$10*$F$37)-($F$24*CAP$94/$D$6)-SUM($F$13:$F$23,$F$25:$F$30,$F$32:$F$33,$F$38))</f>
        <v>-292.36840480917328</v>
      </c>
      <c r="CAQ95" s="318">
        <f>(CAQ$94*$B95+SUM($F$7:$F$9)-((CAQ$94*$B95+SUM($F$7:$F$9))/$F$10*$F$37)-($F$24*CAQ$94/$D$6)-SUM($F$13:$F$23,$F$25:$F$30,$F$32:$F$33,$F$38))</f>
        <v>-292.36840480917328</v>
      </c>
      <c r="CAR95" s="318">
        <f>(CAR$94*$B95+SUM($F$7:$F$9)-((CAR$94*$B95+SUM($F$7:$F$9))/$F$10*$F$37)-($F$24*CAR$94/$D$6)-SUM($F$13:$F$23,$F$25:$F$30,$F$32:$F$33,$F$38))</f>
        <v>-292.36840480917328</v>
      </c>
      <c r="CAS95" s="318">
        <f>(CAS$94*$B95+SUM($F$7:$F$9)-((CAS$94*$B95+SUM($F$7:$F$9))/$F$10*$F$37)-($F$24*CAS$94/$D$6)-SUM($F$13:$F$23,$F$25:$F$30,$F$32:$F$33,$F$38))</f>
        <v>-292.36840480917328</v>
      </c>
      <c r="CAT95" s="318">
        <f>(CAT$94*$B95+SUM($F$7:$F$9)-((CAT$94*$B95+SUM($F$7:$F$9))/$F$10*$F$37)-($F$24*CAT$94/$D$6)-SUM($F$13:$F$23,$F$25:$F$30,$F$32:$F$33,$F$38))</f>
        <v>-292.36840480917328</v>
      </c>
      <c r="CAU95" s="318">
        <f>(CAU$94*$B95+SUM($F$7:$F$9)-((CAU$94*$B95+SUM($F$7:$F$9))/$F$10*$F$37)-($F$24*CAU$94/$D$6)-SUM($F$13:$F$23,$F$25:$F$30,$F$32:$F$33,$F$38))</f>
        <v>-292.36840480917328</v>
      </c>
      <c r="CAV95" s="318">
        <f>(CAV$94*$B95+SUM($F$7:$F$9)-((CAV$94*$B95+SUM($F$7:$F$9))/$F$10*$F$37)-($F$24*CAV$94/$D$6)-SUM($F$13:$F$23,$F$25:$F$30,$F$32:$F$33,$F$38))</f>
        <v>-292.36840480917328</v>
      </c>
      <c r="CAW95" s="318">
        <f>(CAW$94*$B95+SUM($F$7:$F$9)-((CAW$94*$B95+SUM($F$7:$F$9))/$F$10*$F$37)-($F$24*CAW$94/$D$6)-SUM($F$13:$F$23,$F$25:$F$30,$F$32:$F$33,$F$38))</f>
        <v>-292.36840480917328</v>
      </c>
      <c r="CAX95" s="318">
        <f>(CAX$94*$B95+SUM($F$7:$F$9)-((CAX$94*$B95+SUM($F$7:$F$9))/$F$10*$F$37)-($F$24*CAX$94/$D$6)-SUM($F$13:$F$23,$F$25:$F$30,$F$32:$F$33,$F$38))</f>
        <v>-292.36840480917328</v>
      </c>
      <c r="CAY95" s="318">
        <f>(CAY$94*$B95+SUM($F$7:$F$9)-((CAY$94*$B95+SUM($F$7:$F$9))/$F$10*$F$37)-($F$24*CAY$94/$D$6)-SUM($F$13:$F$23,$F$25:$F$30,$F$32:$F$33,$F$38))</f>
        <v>-292.36840480917328</v>
      </c>
      <c r="CAZ95" s="318">
        <f>(CAZ$94*$B95+SUM($F$7:$F$9)-((CAZ$94*$B95+SUM($F$7:$F$9))/$F$10*$F$37)-($F$24*CAZ$94/$D$6)-SUM($F$13:$F$23,$F$25:$F$30,$F$32:$F$33,$F$38))</f>
        <v>-292.36840480917328</v>
      </c>
      <c r="CBA95" s="318">
        <f>(CBA$94*$B95+SUM($F$7:$F$9)-((CBA$94*$B95+SUM($F$7:$F$9))/$F$10*$F$37)-($F$24*CBA$94/$D$6)-SUM($F$13:$F$23,$F$25:$F$30,$F$32:$F$33,$F$38))</f>
        <v>-292.36840480917328</v>
      </c>
      <c r="CBB95" s="318">
        <f>(CBB$94*$B95+SUM($F$7:$F$9)-((CBB$94*$B95+SUM($F$7:$F$9))/$F$10*$F$37)-($F$24*CBB$94/$D$6)-SUM($F$13:$F$23,$F$25:$F$30,$F$32:$F$33,$F$38))</f>
        <v>-292.36840480917328</v>
      </c>
      <c r="CBC95" s="318">
        <f>(CBC$94*$B95+SUM($F$7:$F$9)-((CBC$94*$B95+SUM($F$7:$F$9))/$F$10*$F$37)-($F$24*CBC$94/$D$6)-SUM($F$13:$F$23,$F$25:$F$30,$F$32:$F$33,$F$38))</f>
        <v>-292.36840480917328</v>
      </c>
      <c r="CBD95" s="318">
        <f>(CBD$94*$B95+SUM($F$7:$F$9)-((CBD$94*$B95+SUM($F$7:$F$9))/$F$10*$F$37)-($F$24*CBD$94/$D$6)-SUM($F$13:$F$23,$F$25:$F$30,$F$32:$F$33,$F$38))</f>
        <v>-292.36840480917328</v>
      </c>
      <c r="CBE95" s="318">
        <f>(CBE$94*$B95+SUM($F$7:$F$9)-((CBE$94*$B95+SUM($F$7:$F$9))/$F$10*$F$37)-($F$24*CBE$94/$D$6)-SUM($F$13:$F$23,$F$25:$F$30,$F$32:$F$33,$F$38))</f>
        <v>-292.36840480917328</v>
      </c>
      <c r="CBF95" s="318">
        <f>(CBF$94*$B95+SUM($F$7:$F$9)-((CBF$94*$B95+SUM($F$7:$F$9))/$F$10*$F$37)-($F$24*CBF$94/$D$6)-SUM($F$13:$F$23,$F$25:$F$30,$F$32:$F$33,$F$38))</f>
        <v>-292.36840480917328</v>
      </c>
      <c r="CBG95" s="318">
        <f>(CBG$94*$B95+SUM($F$7:$F$9)-((CBG$94*$B95+SUM($F$7:$F$9))/$F$10*$F$37)-($F$24*CBG$94/$D$6)-SUM($F$13:$F$23,$F$25:$F$30,$F$32:$F$33,$F$38))</f>
        <v>-292.36840480917328</v>
      </c>
      <c r="CBH95" s="318">
        <f>(CBH$94*$B95+SUM($F$7:$F$9)-((CBH$94*$B95+SUM($F$7:$F$9))/$F$10*$F$37)-($F$24*CBH$94/$D$6)-SUM($F$13:$F$23,$F$25:$F$30,$F$32:$F$33,$F$38))</f>
        <v>-292.36840480917328</v>
      </c>
      <c r="CBI95" s="318">
        <f>(CBI$94*$B95+SUM($F$7:$F$9)-((CBI$94*$B95+SUM($F$7:$F$9))/$F$10*$F$37)-($F$24*CBI$94/$D$6)-SUM($F$13:$F$23,$F$25:$F$30,$F$32:$F$33,$F$38))</f>
        <v>-292.36840480917328</v>
      </c>
      <c r="CBJ95" s="318">
        <f>(CBJ$94*$B95+SUM($F$7:$F$9)-((CBJ$94*$B95+SUM($F$7:$F$9))/$F$10*$F$37)-($F$24*CBJ$94/$D$6)-SUM($F$13:$F$23,$F$25:$F$30,$F$32:$F$33,$F$38))</f>
        <v>-292.36840480917328</v>
      </c>
      <c r="CBK95" s="318">
        <f>(CBK$94*$B95+SUM($F$7:$F$9)-((CBK$94*$B95+SUM($F$7:$F$9))/$F$10*$F$37)-($F$24*CBK$94/$D$6)-SUM($F$13:$F$23,$F$25:$F$30,$F$32:$F$33,$F$38))</f>
        <v>-292.36840480917328</v>
      </c>
      <c r="CBL95" s="318">
        <f>(CBL$94*$B95+SUM($F$7:$F$9)-((CBL$94*$B95+SUM($F$7:$F$9))/$F$10*$F$37)-($F$24*CBL$94/$D$6)-SUM($F$13:$F$23,$F$25:$F$30,$F$32:$F$33,$F$38))</f>
        <v>-292.36840480917328</v>
      </c>
      <c r="CBM95" s="318">
        <f>(CBM$94*$B95+SUM($F$7:$F$9)-((CBM$94*$B95+SUM($F$7:$F$9))/$F$10*$F$37)-($F$24*CBM$94/$D$6)-SUM($F$13:$F$23,$F$25:$F$30,$F$32:$F$33,$F$38))</f>
        <v>-292.36840480917328</v>
      </c>
      <c r="CBN95" s="318">
        <f>(CBN$94*$B95+SUM($F$7:$F$9)-((CBN$94*$B95+SUM($F$7:$F$9))/$F$10*$F$37)-($F$24*CBN$94/$D$6)-SUM($F$13:$F$23,$F$25:$F$30,$F$32:$F$33,$F$38))</f>
        <v>-292.36840480917328</v>
      </c>
      <c r="CBO95" s="318">
        <f>(CBO$94*$B95+SUM($F$7:$F$9)-((CBO$94*$B95+SUM($F$7:$F$9))/$F$10*$F$37)-($F$24*CBO$94/$D$6)-SUM($F$13:$F$23,$F$25:$F$30,$F$32:$F$33,$F$38))</f>
        <v>-292.36840480917328</v>
      </c>
      <c r="CBP95" s="318">
        <f>(CBP$94*$B95+SUM($F$7:$F$9)-((CBP$94*$B95+SUM($F$7:$F$9))/$F$10*$F$37)-($F$24*CBP$94/$D$6)-SUM($F$13:$F$23,$F$25:$F$30,$F$32:$F$33,$F$38))</f>
        <v>-292.36840480917328</v>
      </c>
      <c r="CBQ95" s="318">
        <f>(CBQ$94*$B95+SUM($F$7:$F$9)-((CBQ$94*$B95+SUM($F$7:$F$9))/$F$10*$F$37)-($F$24*CBQ$94/$D$6)-SUM($F$13:$F$23,$F$25:$F$30,$F$32:$F$33,$F$38))</f>
        <v>-292.36840480917328</v>
      </c>
      <c r="CBR95" s="318">
        <f>(CBR$94*$B95+SUM($F$7:$F$9)-((CBR$94*$B95+SUM($F$7:$F$9))/$F$10*$F$37)-($F$24*CBR$94/$D$6)-SUM($F$13:$F$23,$F$25:$F$30,$F$32:$F$33,$F$38))</f>
        <v>-292.36840480917328</v>
      </c>
      <c r="CBS95" s="318">
        <f>(CBS$94*$B95+SUM($F$7:$F$9)-((CBS$94*$B95+SUM($F$7:$F$9))/$F$10*$F$37)-($F$24*CBS$94/$D$6)-SUM($F$13:$F$23,$F$25:$F$30,$F$32:$F$33,$F$38))</f>
        <v>-292.36840480917328</v>
      </c>
      <c r="CBT95" s="318">
        <f>(CBT$94*$B95+SUM($F$7:$F$9)-((CBT$94*$B95+SUM($F$7:$F$9))/$F$10*$F$37)-($F$24*CBT$94/$D$6)-SUM($F$13:$F$23,$F$25:$F$30,$F$32:$F$33,$F$38))</f>
        <v>-292.36840480917328</v>
      </c>
      <c r="CBU95" s="318">
        <f>(CBU$94*$B95+SUM($F$7:$F$9)-((CBU$94*$B95+SUM($F$7:$F$9))/$F$10*$F$37)-($F$24*CBU$94/$D$6)-SUM($F$13:$F$23,$F$25:$F$30,$F$32:$F$33,$F$38))</f>
        <v>-292.36840480917328</v>
      </c>
      <c r="CBV95" s="318">
        <f>(CBV$94*$B95+SUM($F$7:$F$9)-((CBV$94*$B95+SUM($F$7:$F$9))/$F$10*$F$37)-($F$24*CBV$94/$D$6)-SUM($F$13:$F$23,$F$25:$F$30,$F$32:$F$33,$F$38))</f>
        <v>-292.36840480917328</v>
      </c>
      <c r="CBW95" s="318">
        <f>(CBW$94*$B95+SUM($F$7:$F$9)-((CBW$94*$B95+SUM($F$7:$F$9))/$F$10*$F$37)-($F$24*CBW$94/$D$6)-SUM($F$13:$F$23,$F$25:$F$30,$F$32:$F$33,$F$38))</f>
        <v>-292.36840480917328</v>
      </c>
      <c r="CBX95" s="318">
        <f>(CBX$94*$B95+SUM($F$7:$F$9)-((CBX$94*$B95+SUM($F$7:$F$9))/$F$10*$F$37)-($F$24*CBX$94/$D$6)-SUM($F$13:$F$23,$F$25:$F$30,$F$32:$F$33,$F$38))</f>
        <v>-292.36840480917328</v>
      </c>
      <c r="CBY95" s="318">
        <f>(CBY$94*$B95+SUM($F$7:$F$9)-((CBY$94*$B95+SUM($F$7:$F$9))/$F$10*$F$37)-($F$24*CBY$94/$D$6)-SUM($F$13:$F$23,$F$25:$F$30,$F$32:$F$33,$F$38))</f>
        <v>-292.36840480917328</v>
      </c>
      <c r="CBZ95" s="318">
        <f>(CBZ$94*$B95+SUM($F$7:$F$9)-((CBZ$94*$B95+SUM($F$7:$F$9))/$F$10*$F$37)-($F$24*CBZ$94/$D$6)-SUM($F$13:$F$23,$F$25:$F$30,$F$32:$F$33,$F$38))</f>
        <v>-292.36840480917328</v>
      </c>
      <c r="CCA95" s="318">
        <f>(CCA$94*$B95+SUM($F$7:$F$9)-((CCA$94*$B95+SUM($F$7:$F$9))/$F$10*$F$37)-($F$24*CCA$94/$D$6)-SUM($F$13:$F$23,$F$25:$F$30,$F$32:$F$33,$F$38))</f>
        <v>-292.36840480917328</v>
      </c>
      <c r="CCB95" s="318">
        <f>(CCB$94*$B95+SUM($F$7:$F$9)-((CCB$94*$B95+SUM($F$7:$F$9))/$F$10*$F$37)-($F$24*CCB$94/$D$6)-SUM($F$13:$F$23,$F$25:$F$30,$F$32:$F$33,$F$38))</f>
        <v>-292.36840480917328</v>
      </c>
      <c r="CCC95" s="318">
        <f>(CCC$94*$B95+SUM($F$7:$F$9)-((CCC$94*$B95+SUM($F$7:$F$9))/$F$10*$F$37)-($F$24*CCC$94/$D$6)-SUM($F$13:$F$23,$F$25:$F$30,$F$32:$F$33,$F$38))</f>
        <v>-292.36840480917328</v>
      </c>
      <c r="CCD95" s="318">
        <f>(CCD$94*$B95+SUM($F$7:$F$9)-((CCD$94*$B95+SUM($F$7:$F$9))/$F$10*$F$37)-($F$24*CCD$94/$D$6)-SUM($F$13:$F$23,$F$25:$F$30,$F$32:$F$33,$F$38))</f>
        <v>-292.36840480917328</v>
      </c>
      <c r="CCE95" s="318">
        <f>(CCE$94*$B95+SUM($F$7:$F$9)-((CCE$94*$B95+SUM($F$7:$F$9))/$F$10*$F$37)-($F$24*CCE$94/$D$6)-SUM($F$13:$F$23,$F$25:$F$30,$F$32:$F$33,$F$38))</f>
        <v>-292.36840480917328</v>
      </c>
      <c r="CCF95" s="318">
        <f>(CCF$94*$B95+SUM($F$7:$F$9)-((CCF$94*$B95+SUM($F$7:$F$9))/$F$10*$F$37)-($F$24*CCF$94/$D$6)-SUM($F$13:$F$23,$F$25:$F$30,$F$32:$F$33,$F$38))</f>
        <v>-292.36840480917328</v>
      </c>
      <c r="CCG95" s="318">
        <f>(CCG$94*$B95+SUM($F$7:$F$9)-((CCG$94*$B95+SUM($F$7:$F$9))/$F$10*$F$37)-($F$24*CCG$94/$D$6)-SUM($F$13:$F$23,$F$25:$F$30,$F$32:$F$33,$F$38))</f>
        <v>-292.36840480917328</v>
      </c>
      <c r="CCH95" s="318">
        <f>(CCH$94*$B95+SUM($F$7:$F$9)-((CCH$94*$B95+SUM($F$7:$F$9))/$F$10*$F$37)-($F$24*CCH$94/$D$6)-SUM($F$13:$F$23,$F$25:$F$30,$F$32:$F$33,$F$38))</f>
        <v>-292.36840480917328</v>
      </c>
      <c r="CCI95" s="318">
        <f>(CCI$94*$B95+SUM($F$7:$F$9)-((CCI$94*$B95+SUM($F$7:$F$9))/$F$10*$F$37)-($F$24*CCI$94/$D$6)-SUM($F$13:$F$23,$F$25:$F$30,$F$32:$F$33,$F$38))</f>
        <v>-292.36840480917328</v>
      </c>
      <c r="CCJ95" s="318">
        <f>(CCJ$94*$B95+SUM($F$7:$F$9)-((CCJ$94*$B95+SUM($F$7:$F$9))/$F$10*$F$37)-($F$24*CCJ$94/$D$6)-SUM($F$13:$F$23,$F$25:$F$30,$F$32:$F$33,$F$38))</f>
        <v>-292.36840480917328</v>
      </c>
      <c r="CCK95" s="318">
        <f>(CCK$94*$B95+SUM($F$7:$F$9)-((CCK$94*$B95+SUM($F$7:$F$9))/$F$10*$F$37)-($F$24*CCK$94/$D$6)-SUM($F$13:$F$23,$F$25:$F$30,$F$32:$F$33,$F$38))</f>
        <v>-292.36840480917328</v>
      </c>
      <c r="CCL95" s="318">
        <f>(CCL$94*$B95+SUM($F$7:$F$9)-((CCL$94*$B95+SUM($F$7:$F$9))/$F$10*$F$37)-($F$24*CCL$94/$D$6)-SUM($F$13:$F$23,$F$25:$F$30,$F$32:$F$33,$F$38))</f>
        <v>-292.36840480917328</v>
      </c>
      <c r="CCM95" s="318">
        <f>(CCM$94*$B95+SUM($F$7:$F$9)-((CCM$94*$B95+SUM($F$7:$F$9))/$F$10*$F$37)-($F$24*CCM$94/$D$6)-SUM($F$13:$F$23,$F$25:$F$30,$F$32:$F$33,$F$38))</f>
        <v>-292.36840480917328</v>
      </c>
      <c r="CCN95" s="318">
        <f>(CCN$94*$B95+SUM($F$7:$F$9)-((CCN$94*$B95+SUM($F$7:$F$9))/$F$10*$F$37)-($F$24*CCN$94/$D$6)-SUM($F$13:$F$23,$F$25:$F$30,$F$32:$F$33,$F$38))</f>
        <v>-292.36840480917328</v>
      </c>
      <c r="CCO95" s="318">
        <f>(CCO$94*$B95+SUM($F$7:$F$9)-((CCO$94*$B95+SUM($F$7:$F$9))/$F$10*$F$37)-($F$24*CCO$94/$D$6)-SUM($F$13:$F$23,$F$25:$F$30,$F$32:$F$33,$F$38))</f>
        <v>-292.36840480917328</v>
      </c>
      <c r="CCP95" s="318">
        <f>(CCP$94*$B95+SUM($F$7:$F$9)-((CCP$94*$B95+SUM($F$7:$F$9))/$F$10*$F$37)-($F$24*CCP$94/$D$6)-SUM($F$13:$F$23,$F$25:$F$30,$F$32:$F$33,$F$38))</f>
        <v>-292.36840480917328</v>
      </c>
      <c r="CCQ95" s="318">
        <f>(CCQ$94*$B95+SUM($F$7:$F$9)-((CCQ$94*$B95+SUM($F$7:$F$9))/$F$10*$F$37)-($F$24*CCQ$94/$D$6)-SUM($F$13:$F$23,$F$25:$F$30,$F$32:$F$33,$F$38))</f>
        <v>-292.36840480917328</v>
      </c>
      <c r="CCR95" s="318">
        <f>(CCR$94*$B95+SUM($F$7:$F$9)-((CCR$94*$B95+SUM($F$7:$F$9))/$F$10*$F$37)-($F$24*CCR$94/$D$6)-SUM($F$13:$F$23,$F$25:$F$30,$F$32:$F$33,$F$38))</f>
        <v>-292.36840480917328</v>
      </c>
      <c r="CCS95" s="318">
        <f>(CCS$94*$B95+SUM($F$7:$F$9)-((CCS$94*$B95+SUM($F$7:$F$9))/$F$10*$F$37)-($F$24*CCS$94/$D$6)-SUM($F$13:$F$23,$F$25:$F$30,$F$32:$F$33,$F$38))</f>
        <v>-292.36840480917328</v>
      </c>
      <c r="CCT95" s="318">
        <f>(CCT$94*$B95+SUM($F$7:$F$9)-((CCT$94*$B95+SUM($F$7:$F$9))/$F$10*$F$37)-($F$24*CCT$94/$D$6)-SUM($F$13:$F$23,$F$25:$F$30,$F$32:$F$33,$F$38))</f>
        <v>-292.36840480917328</v>
      </c>
      <c r="CCU95" s="318">
        <f>(CCU$94*$B95+SUM($F$7:$F$9)-((CCU$94*$B95+SUM($F$7:$F$9))/$F$10*$F$37)-($F$24*CCU$94/$D$6)-SUM($F$13:$F$23,$F$25:$F$30,$F$32:$F$33,$F$38))</f>
        <v>-292.36840480917328</v>
      </c>
      <c r="CCV95" s="318">
        <f>(CCV$94*$B95+SUM($F$7:$F$9)-((CCV$94*$B95+SUM($F$7:$F$9))/$F$10*$F$37)-($F$24*CCV$94/$D$6)-SUM($F$13:$F$23,$F$25:$F$30,$F$32:$F$33,$F$38))</f>
        <v>-292.36840480917328</v>
      </c>
      <c r="CCW95" s="318">
        <f>(CCW$94*$B95+SUM($F$7:$F$9)-((CCW$94*$B95+SUM($F$7:$F$9))/$F$10*$F$37)-($F$24*CCW$94/$D$6)-SUM($F$13:$F$23,$F$25:$F$30,$F$32:$F$33,$F$38))</f>
        <v>-292.36840480917328</v>
      </c>
      <c r="CCX95" s="318">
        <f>(CCX$94*$B95+SUM($F$7:$F$9)-((CCX$94*$B95+SUM($F$7:$F$9))/$F$10*$F$37)-($F$24*CCX$94/$D$6)-SUM($F$13:$F$23,$F$25:$F$30,$F$32:$F$33,$F$38))</f>
        <v>-292.36840480917328</v>
      </c>
      <c r="CCY95" s="318">
        <f>(CCY$94*$B95+SUM($F$7:$F$9)-((CCY$94*$B95+SUM($F$7:$F$9))/$F$10*$F$37)-($F$24*CCY$94/$D$6)-SUM($F$13:$F$23,$F$25:$F$30,$F$32:$F$33,$F$38))</f>
        <v>-292.36840480917328</v>
      </c>
      <c r="CCZ95" s="318">
        <f>(CCZ$94*$B95+SUM($F$7:$F$9)-((CCZ$94*$B95+SUM($F$7:$F$9))/$F$10*$F$37)-($F$24*CCZ$94/$D$6)-SUM($F$13:$F$23,$F$25:$F$30,$F$32:$F$33,$F$38))</f>
        <v>-292.36840480917328</v>
      </c>
      <c r="CDA95" s="318">
        <f>(CDA$94*$B95+SUM($F$7:$F$9)-((CDA$94*$B95+SUM($F$7:$F$9))/$F$10*$F$37)-($F$24*CDA$94/$D$6)-SUM($F$13:$F$23,$F$25:$F$30,$F$32:$F$33,$F$38))</f>
        <v>-292.36840480917328</v>
      </c>
      <c r="CDB95" s="318">
        <f>(CDB$94*$B95+SUM($F$7:$F$9)-((CDB$94*$B95+SUM($F$7:$F$9))/$F$10*$F$37)-($F$24*CDB$94/$D$6)-SUM($F$13:$F$23,$F$25:$F$30,$F$32:$F$33,$F$38))</f>
        <v>-292.36840480917328</v>
      </c>
      <c r="CDC95" s="318">
        <f>(CDC$94*$B95+SUM($F$7:$F$9)-((CDC$94*$B95+SUM($F$7:$F$9))/$F$10*$F$37)-($F$24*CDC$94/$D$6)-SUM($F$13:$F$23,$F$25:$F$30,$F$32:$F$33,$F$38))</f>
        <v>-292.36840480917328</v>
      </c>
      <c r="CDD95" s="318">
        <f>(CDD$94*$B95+SUM($F$7:$F$9)-((CDD$94*$B95+SUM($F$7:$F$9))/$F$10*$F$37)-($F$24*CDD$94/$D$6)-SUM($F$13:$F$23,$F$25:$F$30,$F$32:$F$33,$F$38))</f>
        <v>-292.36840480917328</v>
      </c>
      <c r="CDE95" s="318">
        <f>(CDE$94*$B95+SUM($F$7:$F$9)-((CDE$94*$B95+SUM($F$7:$F$9))/$F$10*$F$37)-($F$24*CDE$94/$D$6)-SUM($F$13:$F$23,$F$25:$F$30,$F$32:$F$33,$F$38))</f>
        <v>-292.36840480917328</v>
      </c>
      <c r="CDF95" s="318">
        <f>(CDF$94*$B95+SUM($F$7:$F$9)-((CDF$94*$B95+SUM($F$7:$F$9))/$F$10*$F$37)-($F$24*CDF$94/$D$6)-SUM($F$13:$F$23,$F$25:$F$30,$F$32:$F$33,$F$38))</f>
        <v>-292.36840480917328</v>
      </c>
      <c r="CDG95" s="318">
        <f>(CDG$94*$B95+SUM($F$7:$F$9)-((CDG$94*$B95+SUM($F$7:$F$9))/$F$10*$F$37)-($F$24*CDG$94/$D$6)-SUM($F$13:$F$23,$F$25:$F$30,$F$32:$F$33,$F$38))</f>
        <v>-292.36840480917328</v>
      </c>
      <c r="CDH95" s="318">
        <f>(CDH$94*$B95+SUM($F$7:$F$9)-((CDH$94*$B95+SUM($F$7:$F$9))/$F$10*$F$37)-($F$24*CDH$94/$D$6)-SUM($F$13:$F$23,$F$25:$F$30,$F$32:$F$33,$F$38))</f>
        <v>-292.36840480917328</v>
      </c>
      <c r="CDI95" s="318">
        <f>(CDI$94*$B95+SUM($F$7:$F$9)-((CDI$94*$B95+SUM($F$7:$F$9))/$F$10*$F$37)-($F$24*CDI$94/$D$6)-SUM($F$13:$F$23,$F$25:$F$30,$F$32:$F$33,$F$38))</f>
        <v>-292.36840480917328</v>
      </c>
      <c r="CDJ95" s="318">
        <f>(CDJ$94*$B95+SUM($F$7:$F$9)-((CDJ$94*$B95+SUM($F$7:$F$9))/$F$10*$F$37)-($F$24*CDJ$94/$D$6)-SUM($F$13:$F$23,$F$25:$F$30,$F$32:$F$33,$F$38))</f>
        <v>-292.36840480917328</v>
      </c>
      <c r="CDK95" s="318">
        <f>(CDK$94*$B95+SUM($F$7:$F$9)-((CDK$94*$B95+SUM($F$7:$F$9))/$F$10*$F$37)-($F$24*CDK$94/$D$6)-SUM($F$13:$F$23,$F$25:$F$30,$F$32:$F$33,$F$38))</f>
        <v>-292.36840480917328</v>
      </c>
      <c r="CDL95" s="318">
        <f>(CDL$94*$B95+SUM($F$7:$F$9)-((CDL$94*$B95+SUM($F$7:$F$9))/$F$10*$F$37)-($F$24*CDL$94/$D$6)-SUM($F$13:$F$23,$F$25:$F$30,$F$32:$F$33,$F$38))</f>
        <v>-292.36840480917328</v>
      </c>
      <c r="CDM95" s="318">
        <f>(CDM$94*$B95+SUM($F$7:$F$9)-((CDM$94*$B95+SUM($F$7:$F$9))/$F$10*$F$37)-($F$24*CDM$94/$D$6)-SUM($F$13:$F$23,$F$25:$F$30,$F$32:$F$33,$F$38))</f>
        <v>-292.36840480917328</v>
      </c>
      <c r="CDN95" s="318">
        <f>(CDN$94*$B95+SUM($F$7:$F$9)-((CDN$94*$B95+SUM($F$7:$F$9))/$F$10*$F$37)-($F$24*CDN$94/$D$6)-SUM($F$13:$F$23,$F$25:$F$30,$F$32:$F$33,$F$38))</f>
        <v>-292.36840480917328</v>
      </c>
      <c r="CDO95" s="318">
        <f>(CDO$94*$B95+SUM($F$7:$F$9)-((CDO$94*$B95+SUM($F$7:$F$9))/$F$10*$F$37)-($F$24*CDO$94/$D$6)-SUM($F$13:$F$23,$F$25:$F$30,$F$32:$F$33,$F$38))</f>
        <v>-292.36840480917328</v>
      </c>
      <c r="CDP95" s="318">
        <f>(CDP$94*$B95+SUM($F$7:$F$9)-((CDP$94*$B95+SUM($F$7:$F$9))/$F$10*$F$37)-($F$24*CDP$94/$D$6)-SUM($F$13:$F$23,$F$25:$F$30,$F$32:$F$33,$F$38))</f>
        <v>-292.36840480917328</v>
      </c>
      <c r="CDQ95" s="318">
        <f>(CDQ$94*$B95+SUM($F$7:$F$9)-((CDQ$94*$B95+SUM($F$7:$F$9))/$F$10*$F$37)-($F$24*CDQ$94/$D$6)-SUM($F$13:$F$23,$F$25:$F$30,$F$32:$F$33,$F$38))</f>
        <v>-292.36840480917328</v>
      </c>
      <c r="CDR95" s="318">
        <f>(CDR$94*$B95+SUM($F$7:$F$9)-((CDR$94*$B95+SUM($F$7:$F$9))/$F$10*$F$37)-($F$24*CDR$94/$D$6)-SUM($F$13:$F$23,$F$25:$F$30,$F$32:$F$33,$F$38))</f>
        <v>-292.36840480917328</v>
      </c>
      <c r="CDS95" s="318">
        <f>(CDS$94*$B95+SUM($F$7:$F$9)-((CDS$94*$B95+SUM($F$7:$F$9))/$F$10*$F$37)-($F$24*CDS$94/$D$6)-SUM($F$13:$F$23,$F$25:$F$30,$F$32:$F$33,$F$38))</f>
        <v>-292.36840480917328</v>
      </c>
      <c r="CDT95" s="318">
        <f>(CDT$94*$B95+SUM($F$7:$F$9)-((CDT$94*$B95+SUM($F$7:$F$9))/$F$10*$F$37)-($F$24*CDT$94/$D$6)-SUM($F$13:$F$23,$F$25:$F$30,$F$32:$F$33,$F$38))</f>
        <v>-292.36840480917328</v>
      </c>
      <c r="CDU95" s="318">
        <f>(CDU$94*$B95+SUM($F$7:$F$9)-((CDU$94*$B95+SUM($F$7:$F$9))/$F$10*$F$37)-($F$24*CDU$94/$D$6)-SUM($F$13:$F$23,$F$25:$F$30,$F$32:$F$33,$F$38))</f>
        <v>-292.36840480917328</v>
      </c>
      <c r="CDV95" s="318">
        <f>(CDV$94*$B95+SUM($F$7:$F$9)-((CDV$94*$B95+SUM($F$7:$F$9))/$F$10*$F$37)-($F$24*CDV$94/$D$6)-SUM($F$13:$F$23,$F$25:$F$30,$F$32:$F$33,$F$38))</f>
        <v>-292.36840480917328</v>
      </c>
      <c r="CDW95" s="318">
        <f>(CDW$94*$B95+SUM($F$7:$F$9)-((CDW$94*$B95+SUM($F$7:$F$9))/$F$10*$F$37)-($F$24*CDW$94/$D$6)-SUM($F$13:$F$23,$F$25:$F$30,$F$32:$F$33,$F$38))</f>
        <v>-292.36840480917328</v>
      </c>
      <c r="CDX95" s="318">
        <f>(CDX$94*$B95+SUM($F$7:$F$9)-((CDX$94*$B95+SUM($F$7:$F$9))/$F$10*$F$37)-($F$24*CDX$94/$D$6)-SUM($F$13:$F$23,$F$25:$F$30,$F$32:$F$33,$F$38))</f>
        <v>-292.36840480917328</v>
      </c>
      <c r="CDY95" s="318">
        <f>(CDY$94*$B95+SUM($F$7:$F$9)-((CDY$94*$B95+SUM($F$7:$F$9))/$F$10*$F$37)-($F$24*CDY$94/$D$6)-SUM($F$13:$F$23,$F$25:$F$30,$F$32:$F$33,$F$38))</f>
        <v>-292.36840480917328</v>
      </c>
      <c r="CDZ95" s="318">
        <f>(CDZ$94*$B95+SUM($F$7:$F$9)-((CDZ$94*$B95+SUM($F$7:$F$9))/$F$10*$F$37)-($F$24*CDZ$94/$D$6)-SUM($F$13:$F$23,$F$25:$F$30,$F$32:$F$33,$F$38))</f>
        <v>-292.36840480917328</v>
      </c>
      <c r="CEA95" s="318">
        <f>(CEA$94*$B95+SUM($F$7:$F$9)-((CEA$94*$B95+SUM($F$7:$F$9))/$F$10*$F$37)-($F$24*CEA$94/$D$6)-SUM($F$13:$F$23,$F$25:$F$30,$F$32:$F$33,$F$38))</f>
        <v>-292.36840480917328</v>
      </c>
      <c r="CEB95" s="318">
        <f>(CEB$94*$B95+SUM($F$7:$F$9)-((CEB$94*$B95+SUM($F$7:$F$9))/$F$10*$F$37)-($F$24*CEB$94/$D$6)-SUM($F$13:$F$23,$F$25:$F$30,$F$32:$F$33,$F$38))</f>
        <v>-292.36840480917328</v>
      </c>
      <c r="CEC95" s="318">
        <f>(CEC$94*$B95+SUM($F$7:$F$9)-((CEC$94*$B95+SUM($F$7:$F$9))/$F$10*$F$37)-($F$24*CEC$94/$D$6)-SUM($F$13:$F$23,$F$25:$F$30,$F$32:$F$33,$F$38))</f>
        <v>-292.36840480917328</v>
      </c>
      <c r="CED95" s="318">
        <f>(CED$94*$B95+SUM($F$7:$F$9)-((CED$94*$B95+SUM($F$7:$F$9))/$F$10*$F$37)-($F$24*CED$94/$D$6)-SUM($F$13:$F$23,$F$25:$F$30,$F$32:$F$33,$F$38))</f>
        <v>-292.36840480917328</v>
      </c>
      <c r="CEE95" s="318">
        <f>(CEE$94*$B95+SUM($F$7:$F$9)-((CEE$94*$B95+SUM($F$7:$F$9))/$F$10*$F$37)-($F$24*CEE$94/$D$6)-SUM($F$13:$F$23,$F$25:$F$30,$F$32:$F$33,$F$38))</f>
        <v>-292.36840480917328</v>
      </c>
      <c r="CEF95" s="318">
        <f>(CEF$94*$B95+SUM($F$7:$F$9)-((CEF$94*$B95+SUM($F$7:$F$9))/$F$10*$F$37)-($F$24*CEF$94/$D$6)-SUM($F$13:$F$23,$F$25:$F$30,$F$32:$F$33,$F$38))</f>
        <v>-292.36840480917328</v>
      </c>
      <c r="CEG95" s="318">
        <f>(CEG$94*$B95+SUM($F$7:$F$9)-((CEG$94*$B95+SUM($F$7:$F$9))/$F$10*$F$37)-($F$24*CEG$94/$D$6)-SUM($F$13:$F$23,$F$25:$F$30,$F$32:$F$33,$F$38))</f>
        <v>-292.36840480917328</v>
      </c>
      <c r="CEH95" s="318">
        <f>(CEH$94*$B95+SUM($F$7:$F$9)-((CEH$94*$B95+SUM($F$7:$F$9))/$F$10*$F$37)-($F$24*CEH$94/$D$6)-SUM($F$13:$F$23,$F$25:$F$30,$F$32:$F$33,$F$38))</f>
        <v>-292.36840480917328</v>
      </c>
      <c r="CEI95" s="318">
        <f>(CEI$94*$B95+SUM($F$7:$F$9)-((CEI$94*$B95+SUM($F$7:$F$9))/$F$10*$F$37)-($F$24*CEI$94/$D$6)-SUM($F$13:$F$23,$F$25:$F$30,$F$32:$F$33,$F$38))</f>
        <v>-292.36840480917328</v>
      </c>
      <c r="CEJ95" s="318">
        <f>(CEJ$94*$B95+SUM($F$7:$F$9)-((CEJ$94*$B95+SUM($F$7:$F$9))/$F$10*$F$37)-($F$24*CEJ$94/$D$6)-SUM($F$13:$F$23,$F$25:$F$30,$F$32:$F$33,$F$38))</f>
        <v>-292.36840480917328</v>
      </c>
      <c r="CEK95" s="318">
        <f>(CEK$94*$B95+SUM($F$7:$F$9)-((CEK$94*$B95+SUM($F$7:$F$9))/$F$10*$F$37)-($F$24*CEK$94/$D$6)-SUM($F$13:$F$23,$F$25:$F$30,$F$32:$F$33,$F$38))</f>
        <v>-292.36840480917328</v>
      </c>
      <c r="CEL95" s="318">
        <f>(CEL$94*$B95+SUM($F$7:$F$9)-((CEL$94*$B95+SUM($F$7:$F$9))/$F$10*$F$37)-($F$24*CEL$94/$D$6)-SUM($F$13:$F$23,$F$25:$F$30,$F$32:$F$33,$F$38))</f>
        <v>-292.36840480917328</v>
      </c>
      <c r="CEM95" s="318">
        <f>(CEM$94*$B95+SUM($F$7:$F$9)-((CEM$94*$B95+SUM($F$7:$F$9))/$F$10*$F$37)-($F$24*CEM$94/$D$6)-SUM($F$13:$F$23,$F$25:$F$30,$F$32:$F$33,$F$38))</f>
        <v>-292.36840480917328</v>
      </c>
      <c r="CEN95" s="318">
        <f>(CEN$94*$B95+SUM($F$7:$F$9)-((CEN$94*$B95+SUM($F$7:$F$9))/$F$10*$F$37)-($F$24*CEN$94/$D$6)-SUM($F$13:$F$23,$F$25:$F$30,$F$32:$F$33,$F$38))</f>
        <v>-292.36840480917328</v>
      </c>
      <c r="CEO95" s="318">
        <f>(CEO$94*$B95+SUM($F$7:$F$9)-((CEO$94*$B95+SUM($F$7:$F$9))/$F$10*$F$37)-($F$24*CEO$94/$D$6)-SUM($F$13:$F$23,$F$25:$F$30,$F$32:$F$33,$F$38))</f>
        <v>-292.36840480917328</v>
      </c>
      <c r="CEP95" s="318">
        <f>(CEP$94*$B95+SUM($F$7:$F$9)-((CEP$94*$B95+SUM($F$7:$F$9))/$F$10*$F$37)-($F$24*CEP$94/$D$6)-SUM($F$13:$F$23,$F$25:$F$30,$F$32:$F$33,$F$38))</f>
        <v>-292.36840480917328</v>
      </c>
      <c r="CEQ95" s="318">
        <f>(CEQ$94*$B95+SUM($F$7:$F$9)-((CEQ$94*$B95+SUM($F$7:$F$9))/$F$10*$F$37)-($F$24*CEQ$94/$D$6)-SUM($F$13:$F$23,$F$25:$F$30,$F$32:$F$33,$F$38))</f>
        <v>-292.36840480917328</v>
      </c>
      <c r="CER95" s="318">
        <f>(CER$94*$B95+SUM($F$7:$F$9)-((CER$94*$B95+SUM($F$7:$F$9))/$F$10*$F$37)-($F$24*CER$94/$D$6)-SUM($F$13:$F$23,$F$25:$F$30,$F$32:$F$33,$F$38))</f>
        <v>-292.36840480917328</v>
      </c>
      <c r="CES95" s="318">
        <f>(CES$94*$B95+SUM($F$7:$F$9)-((CES$94*$B95+SUM($F$7:$F$9))/$F$10*$F$37)-($F$24*CES$94/$D$6)-SUM($F$13:$F$23,$F$25:$F$30,$F$32:$F$33,$F$38))</f>
        <v>-292.36840480917328</v>
      </c>
      <c r="CET95" s="318">
        <f>(CET$94*$B95+SUM($F$7:$F$9)-((CET$94*$B95+SUM($F$7:$F$9))/$F$10*$F$37)-($F$24*CET$94/$D$6)-SUM($F$13:$F$23,$F$25:$F$30,$F$32:$F$33,$F$38))</f>
        <v>-292.36840480917328</v>
      </c>
      <c r="CEU95" s="318">
        <f>(CEU$94*$B95+SUM($F$7:$F$9)-((CEU$94*$B95+SUM($F$7:$F$9))/$F$10*$F$37)-($F$24*CEU$94/$D$6)-SUM($F$13:$F$23,$F$25:$F$30,$F$32:$F$33,$F$38))</f>
        <v>-292.36840480917328</v>
      </c>
      <c r="CEV95" s="318">
        <f>(CEV$94*$B95+SUM($F$7:$F$9)-((CEV$94*$B95+SUM($F$7:$F$9))/$F$10*$F$37)-($F$24*CEV$94/$D$6)-SUM($F$13:$F$23,$F$25:$F$30,$F$32:$F$33,$F$38))</f>
        <v>-292.36840480917328</v>
      </c>
      <c r="CEW95" s="318">
        <f>(CEW$94*$B95+SUM($F$7:$F$9)-((CEW$94*$B95+SUM($F$7:$F$9))/$F$10*$F$37)-($F$24*CEW$94/$D$6)-SUM($F$13:$F$23,$F$25:$F$30,$F$32:$F$33,$F$38))</f>
        <v>-292.36840480917328</v>
      </c>
      <c r="CEX95" s="318">
        <f>(CEX$94*$B95+SUM($F$7:$F$9)-((CEX$94*$B95+SUM($F$7:$F$9))/$F$10*$F$37)-($F$24*CEX$94/$D$6)-SUM($F$13:$F$23,$F$25:$F$30,$F$32:$F$33,$F$38))</f>
        <v>-292.36840480917328</v>
      </c>
      <c r="CEY95" s="318">
        <f>(CEY$94*$B95+SUM($F$7:$F$9)-((CEY$94*$B95+SUM($F$7:$F$9))/$F$10*$F$37)-($F$24*CEY$94/$D$6)-SUM($F$13:$F$23,$F$25:$F$30,$F$32:$F$33,$F$38))</f>
        <v>-292.36840480917328</v>
      </c>
      <c r="CEZ95" s="318">
        <f>(CEZ$94*$B95+SUM($F$7:$F$9)-((CEZ$94*$B95+SUM($F$7:$F$9))/$F$10*$F$37)-($F$24*CEZ$94/$D$6)-SUM($F$13:$F$23,$F$25:$F$30,$F$32:$F$33,$F$38))</f>
        <v>-292.36840480917328</v>
      </c>
      <c r="CFA95" s="318">
        <f>(CFA$94*$B95+SUM($F$7:$F$9)-((CFA$94*$B95+SUM($F$7:$F$9))/$F$10*$F$37)-($F$24*CFA$94/$D$6)-SUM($F$13:$F$23,$F$25:$F$30,$F$32:$F$33,$F$38))</f>
        <v>-292.36840480917328</v>
      </c>
      <c r="CFB95" s="318">
        <f>(CFB$94*$B95+SUM($F$7:$F$9)-((CFB$94*$B95+SUM($F$7:$F$9))/$F$10*$F$37)-($F$24*CFB$94/$D$6)-SUM($F$13:$F$23,$F$25:$F$30,$F$32:$F$33,$F$38))</f>
        <v>-292.36840480917328</v>
      </c>
      <c r="CFC95" s="318">
        <f>(CFC$94*$B95+SUM($F$7:$F$9)-((CFC$94*$B95+SUM($F$7:$F$9))/$F$10*$F$37)-($F$24*CFC$94/$D$6)-SUM($F$13:$F$23,$F$25:$F$30,$F$32:$F$33,$F$38))</f>
        <v>-292.36840480917328</v>
      </c>
      <c r="CFD95" s="318">
        <f>(CFD$94*$B95+SUM($F$7:$F$9)-((CFD$94*$B95+SUM($F$7:$F$9))/$F$10*$F$37)-($F$24*CFD$94/$D$6)-SUM($F$13:$F$23,$F$25:$F$30,$F$32:$F$33,$F$38))</f>
        <v>-292.36840480917328</v>
      </c>
      <c r="CFE95" s="318">
        <f>(CFE$94*$B95+SUM($F$7:$F$9)-((CFE$94*$B95+SUM($F$7:$F$9))/$F$10*$F$37)-($F$24*CFE$94/$D$6)-SUM($F$13:$F$23,$F$25:$F$30,$F$32:$F$33,$F$38))</f>
        <v>-292.36840480917328</v>
      </c>
      <c r="CFF95" s="318">
        <f>(CFF$94*$B95+SUM($F$7:$F$9)-((CFF$94*$B95+SUM($F$7:$F$9))/$F$10*$F$37)-($F$24*CFF$94/$D$6)-SUM($F$13:$F$23,$F$25:$F$30,$F$32:$F$33,$F$38))</f>
        <v>-292.36840480917328</v>
      </c>
      <c r="CFG95" s="318">
        <f>(CFG$94*$B95+SUM($F$7:$F$9)-((CFG$94*$B95+SUM($F$7:$F$9))/$F$10*$F$37)-($F$24*CFG$94/$D$6)-SUM($F$13:$F$23,$F$25:$F$30,$F$32:$F$33,$F$38))</f>
        <v>-292.36840480917328</v>
      </c>
      <c r="CFH95" s="318">
        <f>(CFH$94*$B95+SUM($F$7:$F$9)-((CFH$94*$B95+SUM($F$7:$F$9))/$F$10*$F$37)-($F$24*CFH$94/$D$6)-SUM($F$13:$F$23,$F$25:$F$30,$F$32:$F$33,$F$38))</f>
        <v>-292.36840480917328</v>
      </c>
      <c r="CFI95" s="318">
        <f>(CFI$94*$B95+SUM($F$7:$F$9)-((CFI$94*$B95+SUM($F$7:$F$9))/$F$10*$F$37)-($F$24*CFI$94/$D$6)-SUM($F$13:$F$23,$F$25:$F$30,$F$32:$F$33,$F$38))</f>
        <v>-292.36840480917328</v>
      </c>
      <c r="CFJ95" s="318">
        <f>(CFJ$94*$B95+SUM($F$7:$F$9)-((CFJ$94*$B95+SUM($F$7:$F$9))/$F$10*$F$37)-($F$24*CFJ$94/$D$6)-SUM($F$13:$F$23,$F$25:$F$30,$F$32:$F$33,$F$38))</f>
        <v>-292.36840480917328</v>
      </c>
      <c r="CFK95" s="318">
        <f>(CFK$94*$B95+SUM($F$7:$F$9)-((CFK$94*$B95+SUM($F$7:$F$9))/$F$10*$F$37)-($F$24*CFK$94/$D$6)-SUM($F$13:$F$23,$F$25:$F$30,$F$32:$F$33,$F$38))</f>
        <v>-292.36840480917328</v>
      </c>
      <c r="CFL95" s="318">
        <f>(CFL$94*$B95+SUM($F$7:$F$9)-((CFL$94*$B95+SUM($F$7:$F$9))/$F$10*$F$37)-($F$24*CFL$94/$D$6)-SUM($F$13:$F$23,$F$25:$F$30,$F$32:$F$33,$F$38))</f>
        <v>-292.36840480917328</v>
      </c>
      <c r="CFM95" s="318">
        <f>(CFM$94*$B95+SUM($F$7:$F$9)-((CFM$94*$B95+SUM($F$7:$F$9))/$F$10*$F$37)-($F$24*CFM$94/$D$6)-SUM($F$13:$F$23,$F$25:$F$30,$F$32:$F$33,$F$38))</f>
        <v>-292.36840480917328</v>
      </c>
      <c r="CFN95" s="318">
        <f>(CFN$94*$B95+SUM($F$7:$F$9)-((CFN$94*$B95+SUM($F$7:$F$9))/$F$10*$F$37)-($F$24*CFN$94/$D$6)-SUM($F$13:$F$23,$F$25:$F$30,$F$32:$F$33,$F$38))</f>
        <v>-292.36840480917328</v>
      </c>
      <c r="CFO95" s="318">
        <f>(CFO$94*$B95+SUM($F$7:$F$9)-((CFO$94*$B95+SUM($F$7:$F$9))/$F$10*$F$37)-($F$24*CFO$94/$D$6)-SUM($F$13:$F$23,$F$25:$F$30,$F$32:$F$33,$F$38))</f>
        <v>-292.36840480917328</v>
      </c>
      <c r="CFP95" s="318">
        <f>(CFP$94*$B95+SUM($F$7:$F$9)-((CFP$94*$B95+SUM($F$7:$F$9))/$F$10*$F$37)-($F$24*CFP$94/$D$6)-SUM($F$13:$F$23,$F$25:$F$30,$F$32:$F$33,$F$38))</f>
        <v>-292.36840480917328</v>
      </c>
      <c r="CFQ95" s="318">
        <f>(CFQ$94*$B95+SUM($F$7:$F$9)-((CFQ$94*$B95+SUM($F$7:$F$9))/$F$10*$F$37)-($F$24*CFQ$94/$D$6)-SUM($F$13:$F$23,$F$25:$F$30,$F$32:$F$33,$F$38))</f>
        <v>-292.36840480917328</v>
      </c>
      <c r="CFR95" s="318">
        <f>(CFR$94*$B95+SUM($F$7:$F$9)-((CFR$94*$B95+SUM($F$7:$F$9))/$F$10*$F$37)-($F$24*CFR$94/$D$6)-SUM($F$13:$F$23,$F$25:$F$30,$F$32:$F$33,$F$38))</f>
        <v>-292.36840480917328</v>
      </c>
      <c r="CFS95" s="318">
        <f>(CFS$94*$B95+SUM($F$7:$F$9)-((CFS$94*$B95+SUM($F$7:$F$9))/$F$10*$F$37)-($F$24*CFS$94/$D$6)-SUM($F$13:$F$23,$F$25:$F$30,$F$32:$F$33,$F$38))</f>
        <v>-292.36840480917328</v>
      </c>
      <c r="CFT95" s="318">
        <f>(CFT$94*$B95+SUM($F$7:$F$9)-((CFT$94*$B95+SUM($F$7:$F$9))/$F$10*$F$37)-($F$24*CFT$94/$D$6)-SUM($F$13:$F$23,$F$25:$F$30,$F$32:$F$33,$F$38))</f>
        <v>-292.36840480917328</v>
      </c>
      <c r="CFU95" s="318">
        <f>(CFU$94*$B95+SUM($F$7:$F$9)-((CFU$94*$B95+SUM($F$7:$F$9))/$F$10*$F$37)-($F$24*CFU$94/$D$6)-SUM($F$13:$F$23,$F$25:$F$30,$F$32:$F$33,$F$38))</f>
        <v>-292.36840480917328</v>
      </c>
      <c r="CFV95" s="318">
        <f>(CFV$94*$B95+SUM($F$7:$F$9)-((CFV$94*$B95+SUM($F$7:$F$9))/$F$10*$F$37)-($F$24*CFV$94/$D$6)-SUM($F$13:$F$23,$F$25:$F$30,$F$32:$F$33,$F$38))</f>
        <v>-292.36840480917328</v>
      </c>
      <c r="CFW95" s="318">
        <f>(CFW$94*$B95+SUM($F$7:$F$9)-((CFW$94*$B95+SUM($F$7:$F$9))/$F$10*$F$37)-($F$24*CFW$94/$D$6)-SUM($F$13:$F$23,$F$25:$F$30,$F$32:$F$33,$F$38))</f>
        <v>-292.36840480917328</v>
      </c>
      <c r="CFX95" s="318">
        <f>(CFX$94*$B95+SUM($F$7:$F$9)-((CFX$94*$B95+SUM($F$7:$F$9))/$F$10*$F$37)-($F$24*CFX$94/$D$6)-SUM($F$13:$F$23,$F$25:$F$30,$F$32:$F$33,$F$38))</f>
        <v>-292.36840480917328</v>
      </c>
      <c r="CFY95" s="318">
        <f>(CFY$94*$B95+SUM($F$7:$F$9)-((CFY$94*$B95+SUM($F$7:$F$9))/$F$10*$F$37)-($F$24*CFY$94/$D$6)-SUM($F$13:$F$23,$F$25:$F$30,$F$32:$F$33,$F$38))</f>
        <v>-292.36840480917328</v>
      </c>
      <c r="CFZ95" s="318">
        <f>(CFZ$94*$B95+SUM($F$7:$F$9)-((CFZ$94*$B95+SUM($F$7:$F$9))/$F$10*$F$37)-($F$24*CFZ$94/$D$6)-SUM($F$13:$F$23,$F$25:$F$30,$F$32:$F$33,$F$38))</f>
        <v>-292.36840480917328</v>
      </c>
      <c r="CGA95" s="318">
        <f>(CGA$94*$B95+SUM($F$7:$F$9)-((CGA$94*$B95+SUM($F$7:$F$9))/$F$10*$F$37)-($F$24*CGA$94/$D$6)-SUM($F$13:$F$23,$F$25:$F$30,$F$32:$F$33,$F$38))</f>
        <v>-292.36840480917328</v>
      </c>
      <c r="CGB95" s="318">
        <f>(CGB$94*$B95+SUM($F$7:$F$9)-((CGB$94*$B95+SUM($F$7:$F$9))/$F$10*$F$37)-($F$24*CGB$94/$D$6)-SUM($F$13:$F$23,$F$25:$F$30,$F$32:$F$33,$F$38))</f>
        <v>-292.36840480917328</v>
      </c>
      <c r="CGC95" s="318">
        <f>(CGC$94*$B95+SUM($F$7:$F$9)-((CGC$94*$B95+SUM($F$7:$F$9))/$F$10*$F$37)-($F$24*CGC$94/$D$6)-SUM($F$13:$F$23,$F$25:$F$30,$F$32:$F$33,$F$38))</f>
        <v>-292.36840480917328</v>
      </c>
      <c r="CGD95" s="318">
        <f>(CGD$94*$B95+SUM($F$7:$F$9)-((CGD$94*$B95+SUM($F$7:$F$9))/$F$10*$F$37)-($F$24*CGD$94/$D$6)-SUM($F$13:$F$23,$F$25:$F$30,$F$32:$F$33,$F$38))</f>
        <v>-292.36840480917328</v>
      </c>
      <c r="CGE95" s="318">
        <f>(CGE$94*$B95+SUM($F$7:$F$9)-((CGE$94*$B95+SUM($F$7:$F$9))/$F$10*$F$37)-($F$24*CGE$94/$D$6)-SUM($F$13:$F$23,$F$25:$F$30,$F$32:$F$33,$F$38))</f>
        <v>-292.36840480917328</v>
      </c>
      <c r="CGF95" s="318">
        <f>(CGF$94*$B95+SUM($F$7:$F$9)-((CGF$94*$B95+SUM($F$7:$F$9))/$F$10*$F$37)-($F$24*CGF$94/$D$6)-SUM($F$13:$F$23,$F$25:$F$30,$F$32:$F$33,$F$38))</f>
        <v>-292.36840480917328</v>
      </c>
      <c r="CGG95" s="318">
        <f>(CGG$94*$B95+SUM($F$7:$F$9)-((CGG$94*$B95+SUM($F$7:$F$9))/$F$10*$F$37)-($F$24*CGG$94/$D$6)-SUM($F$13:$F$23,$F$25:$F$30,$F$32:$F$33,$F$38))</f>
        <v>-292.36840480917328</v>
      </c>
      <c r="CGH95" s="318">
        <f>(CGH$94*$B95+SUM($F$7:$F$9)-((CGH$94*$B95+SUM($F$7:$F$9))/$F$10*$F$37)-($F$24*CGH$94/$D$6)-SUM($F$13:$F$23,$F$25:$F$30,$F$32:$F$33,$F$38))</f>
        <v>-292.36840480917328</v>
      </c>
      <c r="CGI95" s="318">
        <f>(CGI$94*$B95+SUM($F$7:$F$9)-((CGI$94*$B95+SUM($F$7:$F$9))/$F$10*$F$37)-($F$24*CGI$94/$D$6)-SUM($F$13:$F$23,$F$25:$F$30,$F$32:$F$33,$F$38))</f>
        <v>-292.36840480917328</v>
      </c>
      <c r="CGJ95" s="318">
        <f>(CGJ$94*$B95+SUM($F$7:$F$9)-((CGJ$94*$B95+SUM($F$7:$F$9))/$F$10*$F$37)-($F$24*CGJ$94/$D$6)-SUM($F$13:$F$23,$F$25:$F$30,$F$32:$F$33,$F$38))</f>
        <v>-292.36840480917328</v>
      </c>
      <c r="CGK95" s="318">
        <f>(CGK$94*$B95+SUM($F$7:$F$9)-((CGK$94*$B95+SUM($F$7:$F$9))/$F$10*$F$37)-($F$24*CGK$94/$D$6)-SUM($F$13:$F$23,$F$25:$F$30,$F$32:$F$33,$F$38))</f>
        <v>-292.36840480917328</v>
      </c>
      <c r="CGL95" s="318">
        <f>(CGL$94*$B95+SUM($F$7:$F$9)-((CGL$94*$B95+SUM($F$7:$F$9))/$F$10*$F$37)-($F$24*CGL$94/$D$6)-SUM($F$13:$F$23,$F$25:$F$30,$F$32:$F$33,$F$38))</f>
        <v>-292.36840480917328</v>
      </c>
      <c r="CGM95" s="318">
        <f>(CGM$94*$B95+SUM($F$7:$F$9)-((CGM$94*$B95+SUM($F$7:$F$9))/$F$10*$F$37)-($F$24*CGM$94/$D$6)-SUM($F$13:$F$23,$F$25:$F$30,$F$32:$F$33,$F$38))</f>
        <v>-292.36840480917328</v>
      </c>
      <c r="CGN95" s="318">
        <f>(CGN$94*$B95+SUM($F$7:$F$9)-((CGN$94*$B95+SUM($F$7:$F$9))/$F$10*$F$37)-($F$24*CGN$94/$D$6)-SUM($F$13:$F$23,$F$25:$F$30,$F$32:$F$33,$F$38))</f>
        <v>-292.36840480917328</v>
      </c>
      <c r="CGO95" s="318">
        <f>(CGO$94*$B95+SUM($F$7:$F$9)-((CGO$94*$B95+SUM($F$7:$F$9))/$F$10*$F$37)-($F$24*CGO$94/$D$6)-SUM($F$13:$F$23,$F$25:$F$30,$F$32:$F$33,$F$38))</f>
        <v>-292.36840480917328</v>
      </c>
      <c r="CGP95" s="318">
        <f>(CGP$94*$B95+SUM($F$7:$F$9)-((CGP$94*$B95+SUM($F$7:$F$9))/$F$10*$F$37)-($F$24*CGP$94/$D$6)-SUM($F$13:$F$23,$F$25:$F$30,$F$32:$F$33,$F$38))</f>
        <v>-292.36840480917328</v>
      </c>
      <c r="CGQ95" s="318">
        <f>(CGQ$94*$B95+SUM($F$7:$F$9)-((CGQ$94*$B95+SUM($F$7:$F$9))/$F$10*$F$37)-($F$24*CGQ$94/$D$6)-SUM($F$13:$F$23,$F$25:$F$30,$F$32:$F$33,$F$38))</f>
        <v>-292.36840480917328</v>
      </c>
      <c r="CGR95" s="318">
        <f>(CGR$94*$B95+SUM($F$7:$F$9)-((CGR$94*$B95+SUM($F$7:$F$9))/$F$10*$F$37)-($F$24*CGR$94/$D$6)-SUM($F$13:$F$23,$F$25:$F$30,$F$32:$F$33,$F$38))</f>
        <v>-292.36840480917328</v>
      </c>
      <c r="CGS95" s="318">
        <f>(CGS$94*$B95+SUM($F$7:$F$9)-((CGS$94*$B95+SUM($F$7:$F$9))/$F$10*$F$37)-($F$24*CGS$94/$D$6)-SUM($F$13:$F$23,$F$25:$F$30,$F$32:$F$33,$F$38))</f>
        <v>-292.36840480917328</v>
      </c>
      <c r="CGT95" s="318">
        <f>(CGT$94*$B95+SUM($F$7:$F$9)-((CGT$94*$B95+SUM($F$7:$F$9))/$F$10*$F$37)-($F$24*CGT$94/$D$6)-SUM($F$13:$F$23,$F$25:$F$30,$F$32:$F$33,$F$38))</f>
        <v>-292.36840480917328</v>
      </c>
      <c r="CGU95" s="318">
        <f>(CGU$94*$B95+SUM($F$7:$F$9)-((CGU$94*$B95+SUM($F$7:$F$9))/$F$10*$F$37)-($F$24*CGU$94/$D$6)-SUM($F$13:$F$23,$F$25:$F$30,$F$32:$F$33,$F$38))</f>
        <v>-292.36840480917328</v>
      </c>
      <c r="CGV95" s="318">
        <f>(CGV$94*$B95+SUM($F$7:$F$9)-((CGV$94*$B95+SUM($F$7:$F$9))/$F$10*$F$37)-($F$24*CGV$94/$D$6)-SUM($F$13:$F$23,$F$25:$F$30,$F$32:$F$33,$F$38))</f>
        <v>-292.36840480917328</v>
      </c>
      <c r="CGW95" s="318">
        <f>(CGW$94*$B95+SUM($F$7:$F$9)-((CGW$94*$B95+SUM($F$7:$F$9))/$F$10*$F$37)-($F$24*CGW$94/$D$6)-SUM($F$13:$F$23,$F$25:$F$30,$F$32:$F$33,$F$38))</f>
        <v>-292.36840480917328</v>
      </c>
      <c r="CGX95" s="318">
        <f>(CGX$94*$B95+SUM($F$7:$F$9)-((CGX$94*$B95+SUM($F$7:$F$9))/$F$10*$F$37)-($F$24*CGX$94/$D$6)-SUM($F$13:$F$23,$F$25:$F$30,$F$32:$F$33,$F$38))</f>
        <v>-292.36840480917328</v>
      </c>
      <c r="CGY95" s="318">
        <f>(CGY$94*$B95+SUM($F$7:$F$9)-((CGY$94*$B95+SUM($F$7:$F$9))/$F$10*$F$37)-($F$24*CGY$94/$D$6)-SUM($F$13:$F$23,$F$25:$F$30,$F$32:$F$33,$F$38))</f>
        <v>-292.36840480917328</v>
      </c>
      <c r="CGZ95" s="318">
        <f>(CGZ$94*$B95+SUM($F$7:$F$9)-((CGZ$94*$B95+SUM($F$7:$F$9))/$F$10*$F$37)-($F$24*CGZ$94/$D$6)-SUM($F$13:$F$23,$F$25:$F$30,$F$32:$F$33,$F$38))</f>
        <v>-292.36840480917328</v>
      </c>
      <c r="CHA95" s="318">
        <f>(CHA$94*$B95+SUM($F$7:$F$9)-((CHA$94*$B95+SUM($F$7:$F$9))/$F$10*$F$37)-($F$24*CHA$94/$D$6)-SUM($F$13:$F$23,$F$25:$F$30,$F$32:$F$33,$F$38))</f>
        <v>-292.36840480917328</v>
      </c>
      <c r="CHB95" s="318">
        <f>(CHB$94*$B95+SUM($F$7:$F$9)-((CHB$94*$B95+SUM($F$7:$F$9))/$F$10*$F$37)-($F$24*CHB$94/$D$6)-SUM($F$13:$F$23,$F$25:$F$30,$F$32:$F$33,$F$38))</f>
        <v>-292.36840480917328</v>
      </c>
      <c r="CHC95" s="318">
        <f>(CHC$94*$B95+SUM($F$7:$F$9)-((CHC$94*$B95+SUM($F$7:$F$9))/$F$10*$F$37)-($F$24*CHC$94/$D$6)-SUM($F$13:$F$23,$F$25:$F$30,$F$32:$F$33,$F$38))</f>
        <v>-292.36840480917328</v>
      </c>
      <c r="CHD95" s="318">
        <f>(CHD$94*$B95+SUM($F$7:$F$9)-((CHD$94*$B95+SUM($F$7:$F$9))/$F$10*$F$37)-($F$24*CHD$94/$D$6)-SUM($F$13:$F$23,$F$25:$F$30,$F$32:$F$33,$F$38))</f>
        <v>-292.36840480917328</v>
      </c>
      <c r="CHE95" s="318">
        <f>(CHE$94*$B95+SUM($F$7:$F$9)-((CHE$94*$B95+SUM($F$7:$F$9))/$F$10*$F$37)-($F$24*CHE$94/$D$6)-SUM($F$13:$F$23,$F$25:$F$30,$F$32:$F$33,$F$38))</f>
        <v>-292.36840480917328</v>
      </c>
      <c r="CHF95" s="318">
        <f>(CHF$94*$B95+SUM($F$7:$F$9)-((CHF$94*$B95+SUM($F$7:$F$9))/$F$10*$F$37)-($F$24*CHF$94/$D$6)-SUM($F$13:$F$23,$F$25:$F$30,$F$32:$F$33,$F$38))</f>
        <v>-292.36840480917328</v>
      </c>
      <c r="CHG95" s="318">
        <f>(CHG$94*$B95+SUM($F$7:$F$9)-((CHG$94*$B95+SUM($F$7:$F$9))/$F$10*$F$37)-($F$24*CHG$94/$D$6)-SUM($F$13:$F$23,$F$25:$F$30,$F$32:$F$33,$F$38))</f>
        <v>-292.36840480917328</v>
      </c>
      <c r="CHH95" s="318">
        <f>(CHH$94*$B95+SUM($F$7:$F$9)-((CHH$94*$B95+SUM($F$7:$F$9))/$F$10*$F$37)-($F$24*CHH$94/$D$6)-SUM($F$13:$F$23,$F$25:$F$30,$F$32:$F$33,$F$38))</f>
        <v>-292.36840480917328</v>
      </c>
      <c r="CHI95" s="318">
        <f>(CHI$94*$B95+SUM($F$7:$F$9)-((CHI$94*$B95+SUM($F$7:$F$9))/$F$10*$F$37)-($F$24*CHI$94/$D$6)-SUM($F$13:$F$23,$F$25:$F$30,$F$32:$F$33,$F$38))</f>
        <v>-292.36840480917328</v>
      </c>
      <c r="CHJ95" s="318">
        <f>(CHJ$94*$B95+SUM($F$7:$F$9)-((CHJ$94*$B95+SUM($F$7:$F$9))/$F$10*$F$37)-($F$24*CHJ$94/$D$6)-SUM($F$13:$F$23,$F$25:$F$30,$F$32:$F$33,$F$38))</f>
        <v>-292.36840480917328</v>
      </c>
      <c r="CHK95" s="318">
        <f>(CHK$94*$B95+SUM($F$7:$F$9)-((CHK$94*$B95+SUM($F$7:$F$9))/$F$10*$F$37)-($F$24*CHK$94/$D$6)-SUM($F$13:$F$23,$F$25:$F$30,$F$32:$F$33,$F$38))</f>
        <v>-292.36840480917328</v>
      </c>
      <c r="CHL95" s="318">
        <f>(CHL$94*$B95+SUM($F$7:$F$9)-((CHL$94*$B95+SUM($F$7:$F$9))/$F$10*$F$37)-($F$24*CHL$94/$D$6)-SUM($F$13:$F$23,$F$25:$F$30,$F$32:$F$33,$F$38))</f>
        <v>-292.36840480917328</v>
      </c>
      <c r="CHM95" s="318">
        <f>(CHM$94*$B95+SUM($F$7:$F$9)-((CHM$94*$B95+SUM($F$7:$F$9))/$F$10*$F$37)-($F$24*CHM$94/$D$6)-SUM($F$13:$F$23,$F$25:$F$30,$F$32:$F$33,$F$38))</f>
        <v>-292.36840480917328</v>
      </c>
      <c r="CHN95" s="318">
        <f>(CHN$94*$B95+SUM($F$7:$F$9)-((CHN$94*$B95+SUM($F$7:$F$9))/$F$10*$F$37)-($F$24*CHN$94/$D$6)-SUM($F$13:$F$23,$F$25:$F$30,$F$32:$F$33,$F$38))</f>
        <v>-292.36840480917328</v>
      </c>
      <c r="CHO95" s="318">
        <f>(CHO$94*$B95+SUM($F$7:$F$9)-((CHO$94*$B95+SUM($F$7:$F$9))/$F$10*$F$37)-($F$24*CHO$94/$D$6)-SUM($F$13:$F$23,$F$25:$F$30,$F$32:$F$33,$F$38))</f>
        <v>-292.36840480917328</v>
      </c>
      <c r="CHP95" s="318">
        <f>(CHP$94*$B95+SUM($F$7:$F$9)-((CHP$94*$B95+SUM($F$7:$F$9))/$F$10*$F$37)-($F$24*CHP$94/$D$6)-SUM($F$13:$F$23,$F$25:$F$30,$F$32:$F$33,$F$38))</f>
        <v>-292.36840480917328</v>
      </c>
      <c r="CHQ95" s="318">
        <f>(CHQ$94*$B95+SUM($F$7:$F$9)-((CHQ$94*$B95+SUM($F$7:$F$9))/$F$10*$F$37)-($F$24*CHQ$94/$D$6)-SUM($F$13:$F$23,$F$25:$F$30,$F$32:$F$33,$F$38))</f>
        <v>-292.36840480917328</v>
      </c>
      <c r="CHR95" s="318">
        <f>(CHR$94*$B95+SUM($F$7:$F$9)-((CHR$94*$B95+SUM($F$7:$F$9))/$F$10*$F$37)-($F$24*CHR$94/$D$6)-SUM($F$13:$F$23,$F$25:$F$30,$F$32:$F$33,$F$38))</f>
        <v>-292.36840480917328</v>
      </c>
      <c r="CHS95" s="318">
        <f>(CHS$94*$B95+SUM($F$7:$F$9)-((CHS$94*$B95+SUM($F$7:$F$9))/$F$10*$F$37)-($F$24*CHS$94/$D$6)-SUM($F$13:$F$23,$F$25:$F$30,$F$32:$F$33,$F$38))</f>
        <v>-292.36840480917328</v>
      </c>
      <c r="CHT95" s="318">
        <f>(CHT$94*$B95+SUM($F$7:$F$9)-((CHT$94*$B95+SUM($F$7:$F$9))/$F$10*$F$37)-($F$24*CHT$94/$D$6)-SUM($F$13:$F$23,$F$25:$F$30,$F$32:$F$33,$F$38))</f>
        <v>-292.36840480917328</v>
      </c>
      <c r="CHU95" s="318">
        <f>(CHU$94*$B95+SUM($F$7:$F$9)-((CHU$94*$B95+SUM($F$7:$F$9))/$F$10*$F$37)-($F$24*CHU$94/$D$6)-SUM($F$13:$F$23,$F$25:$F$30,$F$32:$F$33,$F$38))</f>
        <v>-292.36840480917328</v>
      </c>
      <c r="CHV95" s="318">
        <f>(CHV$94*$B95+SUM($F$7:$F$9)-((CHV$94*$B95+SUM($F$7:$F$9))/$F$10*$F$37)-($F$24*CHV$94/$D$6)-SUM($F$13:$F$23,$F$25:$F$30,$F$32:$F$33,$F$38))</f>
        <v>-292.36840480917328</v>
      </c>
      <c r="CHW95" s="318">
        <f>(CHW$94*$B95+SUM($F$7:$F$9)-((CHW$94*$B95+SUM($F$7:$F$9))/$F$10*$F$37)-($F$24*CHW$94/$D$6)-SUM($F$13:$F$23,$F$25:$F$30,$F$32:$F$33,$F$38))</f>
        <v>-292.36840480917328</v>
      </c>
      <c r="CHX95" s="318">
        <f>(CHX$94*$B95+SUM($F$7:$F$9)-((CHX$94*$B95+SUM($F$7:$F$9))/$F$10*$F$37)-($F$24*CHX$94/$D$6)-SUM($F$13:$F$23,$F$25:$F$30,$F$32:$F$33,$F$38))</f>
        <v>-292.36840480917328</v>
      </c>
      <c r="CHY95" s="318">
        <f>(CHY$94*$B95+SUM($F$7:$F$9)-((CHY$94*$B95+SUM($F$7:$F$9))/$F$10*$F$37)-($F$24*CHY$94/$D$6)-SUM($F$13:$F$23,$F$25:$F$30,$F$32:$F$33,$F$38))</f>
        <v>-292.36840480917328</v>
      </c>
      <c r="CHZ95" s="318">
        <f>(CHZ$94*$B95+SUM($F$7:$F$9)-((CHZ$94*$B95+SUM($F$7:$F$9))/$F$10*$F$37)-($F$24*CHZ$94/$D$6)-SUM($F$13:$F$23,$F$25:$F$30,$F$32:$F$33,$F$38))</f>
        <v>-292.36840480917328</v>
      </c>
      <c r="CIA95" s="318">
        <f>(CIA$94*$B95+SUM($F$7:$F$9)-((CIA$94*$B95+SUM($F$7:$F$9))/$F$10*$F$37)-($F$24*CIA$94/$D$6)-SUM($F$13:$F$23,$F$25:$F$30,$F$32:$F$33,$F$38))</f>
        <v>-292.36840480917328</v>
      </c>
      <c r="CIB95" s="318">
        <f>(CIB$94*$B95+SUM($F$7:$F$9)-((CIB$94*$B95+SUM($F$7:$F$9))/$F$10*$F$37)-($F$24*CIB$94/$D$6)-SUM($F$13:$F$23,$F$25:$F$30,$F$32:$F$33,$F$38))</f>
        <v>-292.36840480917328</v>
      </c>
      <c r="CIC95" s="318">
        <f>(CIC$94*$B95+SUM($F$7:$F$9)-((CIC$94*$B95+SUM($F$7:$F$9))/$F$10*$F$37)-($F$24*CIC$94/$D$6)-SUM($F$13:$F$23,$F$25:$F$30,$F$32:$F$33,$F$38))</f>
        <v>-292.36840480917328</v>
      </c>
      <c r="CID95" s="318">
        <f>(CID$94*$B95+SUM($F$7:$F$9)-((CID$94*$B95+SUM($F$7:$F$9))/$F$10*$F$37)-($F$24*CID$94/$D$6)-SUM($F$13:$F$23,$F$25:$F$30,$F$32:$F$33,$F$38))</f>
        <v>-292.36840480917328</v>
      </c>
      <c r="CIE95" s="318">
        <f>(CIE$94*$B95+SUM($F$7:$F$9)-((CIE$94*$B95+SUM($F$7:$F$9))/$F$10*$F$37)-($F$24*CIE$94/$D$6)-SUM($F$13:$F$23,$F$25:$F$30,$F$32:$F$33,$F$38))</f>
        <v>-292.36840480917328</v>
      </c>
      <c r="CIF95" s="318">
        <f>(CIF$94*$B95+SUM($F$7:$F$9)-((CIF$94*$B95+SUM($F$7:$F$9))/$F$10*$F$37)-($F$24*CIF$94/$D$6)-SUM($F$13:$F$23,$F$25:$F$30,$F$32:$F$33,$F$38))</f>
        <v>-292.36840480917328</v>
      </c>
      <c r="CIG95" s="318">
        <f>(CIG$94*$B95+SUM($F$7:$F$9)-((CIG$94*$B95+SUM($F$7:$F$9))/$F$10*$F$37)-($F$24*CIG$94/$D$6)-SUM($F$13:$F$23,$F$25:$F$30,$F$32:$F$33,$F$38))</f>
        <v>-292.36840480917328</v>
      </c>
      <c r="CIH95" s="318">
        <f>(CIH$94*$B95+SUM($F$7:$F$9)-((CIH$94*$B95+SUM($F$7:$F$9))/$F$10*$F$37)-($F$24*CIH$94/$D$6)-SUM($F$13:$F$23,$F$25:$F$30,$F$32:$F$33,$F$38))</f>
        <v>-292.36840480917328</v>
      </c>
      <c r="CII95" s="318">
        <f>(CII$94*$B95+SUM($F$7:$F$9)-((CII$94*$B95+SUM($F$7:$F$9))/$F$10*$F$37)-($F$24*CII$94/$D$6)-SUM($F$13:$F$23,$F$25:$F$30,$F$32:$F$33,$F$38))</f>
        <v>-292.36840480917328</v>
      </c>
      <c r="CIJ95" s="318">
        <f>(CIJ$94*$B95+SUM($F$7:$F$9)-((CIJ$94*$B95+SUM($F$7:$F$9))/$F$10*$F$37)-($F$24*CIJ$94/$D$6)-SUM($F$13:$F$23,$F$25:$F$30,$F$32:$F$33,$F$38))</f>
        <v>-292.36840480917328</v>
      </c>
      <c r="CIK95" s="318">
        <f>(CIK$94*$B95+SUM($F$7:$F$9)-((CIK$94*$B95+SUM($F$7:$F$9))/$F$10*$F$37)-($F$24*CIK$94/$D$6)-SUM($F$13:$F$23,$F$25:$F$30,$F$32:$F$33,$F$38))</f>
        <v>-292.36840480917328</v>
      </c>
      <c r="CIL95" s="318">
        <f>(CIL$94*$B95+SUM($F$7:$F$9)-((CIL$94*$B95+SUM($F$7:$F$9))/$F$10*$F$37)-($F$24*CIL$94/$D$6)-SUM($F$13:$F$23,$F$25:$F$30,$F$32:$F$33,$F$38))</f>
        <v>-292.36840480917328</v>
      </c>
      <c r="CIM95" s="318">
        <f>(CIM$94*$B95+SUM($F$7:$F$9)-((CIM$94*$B95+SUM($F$7:$F$9))/$F$10*$F$37)-($F$24*CIM$94/$D$6)-SUM($F$13:$F$23,$F$25:$F$30,$F$32:$F$33,$F$38))</f>
        <v>-292.36840480917328</v>
      </c>
      <c r="CIN95" s="318">
        <f>(CIN$94*$B95+SUM($F$7:$F$9)-((CIN$94*$B95+SUM($F$7:$F$9))/$F$10*$F$37)-($F$24*CIN$94/$D$6)-SUM($F$13:$F$23,$F$25:$F$30,$F$32:$F$33,$F$38))</f>
        <v>-292.36840480917328</v>
      </c>
      <c r="CIO95" s="318">
        <f>(CIO$94*$B95+SUM($F$7:$F$9)-((CIO$94*$B95+SUM($F$7:$F$9))/$F$10*$F$37)-($F$24*CIO$94/$D$6)-SUM($F$13:$F$23,$F$25:$F$30,$F$32:$F$33,$F$38))</f>
        <v>-292.36840480917328</v>
      </c>
      <c r="CIP95" s="318">
        <f>(CIP$94*$B95+SUM($F$7:$F$9)-((CIP$94*$B95+SUM($F$7:$F$9))/$F$10*$F$37)-($F$24*CIP$94/$D$6)-SUM($F$13:$F$23,$F$25:$F$30,$F$32:$F$33,$F$38))</f>
        <v>-292.36840480917328</v>
      </c>
      <c r="CIQ95" s="318">
        <f>(CIQ$94*$B95+SUM($F$7:$F$9)-((CIQ$94*$B95+SUM($F$7:$F$9))/$F$10*$F$37)-($F$24*CIQ$94/$D$6)-SUM($F$13:$F$23,$F$25:$F$30,$F$32:$F$33,$F$38))</f>
        <v>-292.36840480917328</v>
      </c>
      <c r="CIR95" s="318">
        <f>(CIR$94*$B95+SUM($F$7:$F$9)-((CIR$94*$B95+SUM($F$7:$F$9))/$F$10*$F$37)-($F$24*CIR$94/$D$6)-SUM($F$13:$F$23,$F$25:$F$30,$F$32:$F$33,$F$38))</f>
        <v>-292.36840480917328</v>
      </c>
      <c r="CIS95" s="318">
        <f>(CIS$94*$B95+SUM($F$7:$F$9)-((CIS$94*$B95+SUM($F$7:$F$9))/$F$10*$F$37)-($F$24*CIS$94/$D$6)-SUM($F$13:$F$23,$F$25:$F$30,$F$32:$F$33,$F$38))</f>
        <v>-292.36840480917328</v>
      </c>
      <c r="CIT95" s="318">
        <f>(CIT$94*$B95+SUM($F$7:$F$9)-((CIT$94*$B95+SUM($F$7:$F$9))/$F$10*$F$37)-($F$24*CIT$94/$D$6)-SUM($F$13:$F$23,$F$25:$F$30,$F$32:$F$33,$F$38))</f>
        <v>-292.36840480917328</v>
      </c>
      <c r="CIU95" s="318">
        <f>(CIU$94*$B95+SUM($F$7:$F$9)-((CIU$94*$B95+SUM($F$7:$F$9))/$F$10*$F$37)-($F$24*CIU$94/$D$6)-SUM($F$13:$F$23,$F$25:$F$30,$F$32:$F$33,$F$38))</f>
        <v>-292.36840480917328</v>
      </c>
      <c r="CIV95" s="318">
        <f>(CIV$94*$B95+SUM($F$7:$F$9)-((CIV$94*$B95+SUM($F$7:$F$9))/$F$10*$F$37)-($F$24*CIV$94/$D$6)-SUM($F$13:$F$23,$F$25:$F$30,$F$32:$F$33,$F$38))</f>
        <v>-292.36840480917328</v>
      </c>
      <c r="CIW95" s="318">
        <f>(CIW$94*$B95+SUM($F$7:$F$9)-((CIW$94*$B95+SUM($F$7:$F$9))/$F$10*$F$37)-($F$24*CIW$94/$D$6)-SUM($F$13:$F$23,$F$25:$F$30,$F$32:$F$33,$F$38))</f>
        <v>-292.36840480917328</v>
      </c>
      <c r="CIX95" s="318">
        <f>(CIX$94*$B95+SUM($F$7:$F$9)-((CIX$94*$B95+SUM($F$7:$F$9))/$F$10*$F$37)-($F$24*CIX$94/$D$6)-SUM($F$13:$F$23,$F$25:$F$30,$F$32:$F$33,$F$38))</f>
        <v>-292.36840480917328</v>
      </c>
      <c r="CIY95" s="318">
        <f>(CIY$94*$B95+SUM($F$7:$F$9)-((CIY$94*$B95+SUM($F$7:$F$9))/$F$10*$F$37)-($F$24*CIY$94/$D$6)-SUM($F$13:$F$23,$F$25:$F$30,$F$32:$F$33,$F$38))</f>
        <v>-292.36840480917328</v>
      </c>
      <c r="CIZ95" s="318">
        <f>(CIZ$94*$B95+SUM($F$7:$F$9)-((CIZ$94*$B95+SUM($F$7:$F$9))/$F$10*$F$37)-($F$24*CIZ$94/$D$6)-SUM($F$13:$F$23,$F$25:$F$30,$F$32:$F$33,$F$38))</f>
        <v>-292.36840480917328</v>
      </c>
      <c r="CJA95" s="318">
        <f>(CJA$94*$B95+SUM($F$7:$F$9)-((CJA$94*$B95+SUM($F$7:$F$9))/$F$10*$F$37)-($F$24*CJA$94/$D$6)-SUM($F$13:$F$23,$F$25:$F$30,$F$32:$F$33,$F$38))</f>
        <v>-292.36840480917328</v>
      </c>
      <c r="CJB95" s="318">
        <f>(CJB$94*$B95+SUM($F$7:$F$9)-((CJB$94*$B95+SUM($F$7:$F$9))/$F$10*$F$37)-($F$24*CJB$94/$D$6)-SUM($F$13:$F$23,$F$25:$F$30,$F$32:$F$33,$F$38))</f>
        <v>-292.36840480917328</v>
      </c>
      <c r="CJC95" s="318">
        <f>(CJC$94*$B95+SUM($F$7:$F$9)-((CJC$94*$B95+SUM($F$7:$F$9))/$F$10*$F$37)-($F$24*CJC$94/$D$6)-SUM($F$13:$F$23,$F$25:$F$30,$F$32:$F$33,$F$38))</f>
        <v>-292.36840480917328</v>
      </c>
      <c r="CJD95" s="318">
        <f>(CJD$94*$B95+SUM($F$7:$F$9)-((CJD$94*$B95+SUM($F$7:$F$9))/$F$10*$F$37)-($F$24*CJD$94/$D$6)-SUM($F$13:$F$23,$F$25:$F$30,$F$32:$F$33,$F$38))</f>
        <v>-292.36840480917328</v>
      </c>
      <c r="CJE95" s="318">
        <f>(CJE$94*$B95+SUM($F$7:$F$9)-((CJE$94*$B95+SUM($F$7:$F$9))/$F$10*$F$37)-($F$24*CJE$94/$D$6)-SUM($F$13:$F$23,$F$25:$F$30,$F$32:$F$33,$F$38))</f>
        <v>-292.36840480917328</v>
      </c>
      <c r="CJF95" s="318">
        <f>(CJF$94*$B95+SUM($F$7:$F$9)-((CJF$94*$B95+SUM($F$7:$F$9))/$F$10*$F$37)-($F$24*CJF$94/$D$6)-SUM($F$13:$F$23,$F$25:$F$30,$F$32:$F$33,$F$38))</f>
        <v>-292.36840480917328</v>
      </c>
      <c r="CJG95" s="318">
        <f>(CJG$94*$B95+SUM($F$7:$F$9)-((CJG$94*$B95+SUM($F$7:$F$9))/$F$10*$F$37)-($F$24*CJG$94/$D$6)-SUM($F$13:$F$23,$F$25:$F$30,$F$32:$F$33,$F$38))</f>
        <v>-292.36840480917328</v>
      </c>
      <c r="CJH95" s="318">
        <f>(CJH$94*$B95+SUM($F$7:$F$9)-((CJH$94*$B95+SUM($F$7:$F$9))/$F$10*$F$37)-($F$24*CJH$94/$D$6)-SUM($F$13:$F$23,$F$25:$F$30,$F$32:$F$33,$F$38))</f>
        <v>-292.36840480917328</v>
      </c>
      <c r="CJI95" s="318">
        <f>(CJI$94*$B95+SUM($F$7:$F$9)-((CJI$94*$B95+SUM($F$7:$F$9))/$F$10*$F$37)-($F$24*CJI$94/$D$6)-SUM($F$13:$F$23,$F$25:$F$30,$F$32:$F$33,$F$38))</f>
        <v>-292.36840480917328</v>
      </c>
      <c r="CJJ95" s="318">
        <f>(CJJ$94*$B95+SUM($F$7:$F$9)-((CJJ$94*$B95+SUM($F$7:$F$9))/$F$10*$F$37)-($F$24*CJJ$94/$D$6)-SUM($F$13:$F$23,$F$25:$F$30,$F$32:$F$33,$F$38))</f>
        <v>-292.36840480917328</v>
      </c>
      <c r="CJK95" s="318">
        <f>(CJK$94*$B95+SUM($F$7:$F$9)-((CJK$94*$B95+SUM($F$7:$F$9))/$F$10*$F$37)-($F$24*CJK$94/$D$6)-SUM($F$13:$F$23,$F$25:$F$30,$F$32:$F$33,$F$38))</f>
        <v>-292.36840480917328</v>
      </c>
      <c r="CJL95" s="318">
        <f>(CJL$94*$B95+SUM($F$7:$F$9)-((CJL$94*$B95+SUM($F$7:$F$9))/$F$10*$F$37)-($F$24*CJL$94/$D$6)-SUM($F$13:$F$23,$F$25:$F$30,$F$32:$F$33,$F$38))</f>
        <v>-292.36840480917328</v>
      </c>
      <c r="CJM95" s="318">
        <f>(CJM$94*$B95+SUM($F$7:$F$9)-((CJM$94*$B95+SUM($F$7:$F$9))/$F$10*$F$37)-($F$24*CJM$94/$D$6)-SUM($F$13:$F$23,$F$25:$F$30,$F$32:$F$33,$F$38))</f>
        <v>-292.36840480917328</v>
      </c>
      <c r="CJN95" s="318">
        <f>(CJN$94*$B95+SUM($F$7:$F$9)-((CJN$94*$B95+SUM($F$7:$F$9))/$F$10*$F$37)-($F$24*CJN$94/$D$6)-SUM($F$13:$F$23,$F$25:$F$30,$F$32:$F$33,$F$38))</f>
        <v>-292.36840480917328</v>
      </c>
      <c r="CJO95" s="318">
        <f>(CJO$94*$B95+SUM($F$7:$F$9)-((CJO$94*$B95+SUM($F$7:$F$9))/$F$10*$F$37)-($F$24*CJO$94/$D$6)-SUM($F$13:$F$23,$F$25:$F$30,$F$32:$F$33,$F$38))</f>
        <v>-292.36840480917328</v>
      </c>
      <c r="CJP95" s="318">
        <f>(CJP$94*$B95+SUM($F$7:$F$9)-((CJP$94*$B95+SUM($F$7:$F$9))/$F$10*$F$37)-($F$24*CJP$94/$D$6)-SUM($F$13:$F$23,$F$25:$F$30,$F$32:$F$33,$F$38))</f>
        <v>-292.36840480917328</v>
      </c>
      <c r="CJQ95" s="318">
        <f>(CJQ$94*$B95+SUM($F$7:$F$9)-((CJQ$94*$B95+SUM($F$7:$F$9))/$F$10*$F$37)-($F$24*CJQ$94/$D$6)-SUM($F$13:$F$23,$F$25:$F$30,$F$32:$F$33,$F$38))</f>
        <v>-292.36840480917328</v>
      </c>
      <c r="CJR95" s="318">
        <f>(CJR$94*$B95+SUM($F$7:$F$9)-((CJR$94*$B95+SUM($F$7:$F$9))/$F$10*$F$37)-($F$24*CJR$94/$D$6)-SUM($F$13:$F$23,$F$25:$F$30,$F$32:$F$33,$F$38))</f>
        <v>-292.36840480917328</v>
      </c>
      <c r="CJS95" s="318">
        <f>(CJS$94*$B95+SUM($F$7:$F$9)-((CJS$94*$B95+SUM($F$7:$F$9))/$F$10*$F$37)-($F$24*CJS$94/$D$6)-SUM($F$13:$F$23,$F$25:$F$30,$F$32:$F$33,$F$38))</f>
        <v>-292.36840480917328</v>
      </c>
      <c r="CJT95" s="318">
        <f>(CJT$94*$B95+SUM($F$7:$F$9)-((CJT$94*$B95+SUM($F$7:$F$9))/$F$10*$F$37)-($F$24*CJT$94/$D$6)-SUM($F$13:$F$23,$F$25:$F$30,$F$32:$F$33,$F$38))</f>
        <v>-292.36840480917328</v>
      </c>
      <c r="CJU95" s="318">
        <f>(CJU$94*$B95+SUM($F$7:$F$9)-((CJU$94*$B95+SUM($F$7:$F$9))/$F$10*$F$37)-($F$24*CJU$94/$D$6)-SUM($F$13:$F$23,$F$25:$F$30,$F$32:$F$33,$F$38))</f>
        <v>-292.36840480917328</v>
      </c>
      <c r="CJV95" s="318">
        <f>(CJV$94*$B95+SUM($F$7:$F$9)-((CJV$94*$B95+SUM($F$7:$F$9))/$F$10*$F$37)-($F$24*CJV$94/$D$6)-SUM($F$13:$F$23,$F$25:$F$30,$F$32:$F$33,$F$38))</f>
        <v>-292.36840480917328</v>
      </c>
      <c r="CJW95" s="318">
        <f>(CJW$94*$B95+SUM($F$7:$F$9)-((CJW$94*$B95+SUM($F$7:$F$9))/$F$10*$F$37)-($F$24*CJW$94/$D$6)-SUM($F$13:$F$23,$F$25:$F$30,$F$32:$F$33,$F$38))</f>
        <v>-292.36840480917328</v>
      </c>
      <c r="CJX95" s="318">
        <f>(CJX$94*$B95+SUM($F$7:$F$9)-((CJX$94*$B95+SUM($F$7:$F$9))/$F$10*$F$37)-($F$24*CJX$94/$D$6)-SUM($F$13:$F$23,$F$25:$F$30,$F$32:$F$33,$F$38))</f>
        <v>-292.36840480917328</v>
      </c>
      <c r="CJY95" s="318">
        <f>(CJY$94*$B95+SUM($F$7:$F$9)-((CJY$94*$B95+SUM($F$7:$F$9))/$F$10*$F$37)-($F$24*CJY$94/$D$6)-SUM($F$13:$F$23,$F$25:$F$30,$F$32:$F$33,$F$38))</f>
        <v>-292.36840480917328</v>
      </c>
      <c r="CJZ95" s="318">
        <f>(CJZ$94*$B95+SUM($F$7:$F$9)-((CJZ$94*$B95+SUM($F$7:$F$9))/$F$10*$F$37)-($F$24*CJZ$94/$D$6)-SUM($F$13:$F$23,$F$25:$F$30,$F$32:$F$33,$F$38))</f>
        <v>-292.36840480917328</v>
      </c>
      <c r="CKA95" s="318">
        <f>(CKA$94*$B95+SUM($F$7:$F$9)-((CKA$94*$B95+SUM($F$7:$F$9))/$F$10*$F$37)-($F$24*CKA$94/$D$6)-SUM($F$13:$F$23,$F$25:$F$30,$F$32:$F$33,$F$38))</f>
        <v>-292.36840480917328</v>
      </c>
      <c r="CKB95" s="318">
        <f>(CKB$94*$B95+SUM($F$7:$F$9)-((CKB$94*$B95+SUM($F$7:$F$9))/$F$10*$F$37)-($F$24*CKB$94/$D$6)-SUM($F$13:$F$23,$F$25:$F$30,$F$32:$F$33,$F$38))</f>
        <v>-292.36840480917328</v>
      </c>
      <c r="CKC95" s="318">
        <f>(CKC$94*$B95+SUM($F$7:$F$9)-((CKC$94*$B95+SUM($F$7:$F$9))/$F$10*$F$37)-($F$24*CKC$94/$D$6)-SUM($F$13:$F$23,$F$25:$F$30,$F$32:$F$33,$F$38))</f>
        <v>-292.36840480917328</v>
      </c>
      <c r="CKD95" s="318">
        <f>(CKD$94*$B95+SUM($F$7:$F$9)-((CKD$94*$B95+SUM($F$7:$F$9))/$F$10*$F$37)-($F$24*CKD$94/$D$6)-SUM($F$13:$F$23,$F$25:$F$30,$F$32:$F$33,$F$38))</f>
        <v>-292.36840480917328</v>
      </c>
      <c r="CKE95" s="318">
        <f>(CKE$94*$B95+SUM($F$7:$F$9)-((CKE$94*$B95+SUM($F$7:$F$9))/$F$10*$F$37)-($F$24*CKE$94/$D$6)-SUM($F$13:$F$23,$F$25:$F$30,$F$32:$F$33,$F$38))</f>
        <v>-292.36840480917328</v>
      </c>
      <c r="CKF95" s="318">
        <f>(CKF$94*$B95+SUM($F$7:$F$9)-((CKF$94*$B95+SUM($F$7:$F$9))/$F$10*$F$37)-($F$24*CKF$94/$D$6)-SUM($F$13:$F$23,$F$25:$F$30,$F$32:$F$33,$F$38))</f>
        <v>-292.36840480917328</v>
      </c>
      <c r="CKG95" s="318">
        <f>(CKG$94*$B95+SUM($F$7:$F$9)-((CKG$94*$B95+SUM($F$7:$F$9))/$F$10*$F$37)-($F$24*CKG$94/$D$6)-SUM($F$13:$F$23,$F$25:$F$30,$F$32:$F$33,$F$38))</f>
        <v>-292.36840480917328</v>
      </c>
      <c r="CKH95" s="318">
        <f>(CKH$94*$B95+SUM($F$7:$F$9)-((CKH$94*$B95+SUM($F$7:$F$9))/$F$10*$F$37)-($F$24*CKH$94/$D$6)-SUM($F$13:$F$23,$F$25:$F$30,$F$32:$F$33,$F$38))</f>
        <v>-292.36840480917328</v>
      </c>
      <c r="CKI95" s="318">
        <f>(CKI$94*$B95+SUM($F$7:$F$9)-((CKI$94*$B95+SUM($F$7:$F$9))/$F$10*$F$37)-($F$24*CKI$94/$D$6)-SUM($F$13:$F$23,$F$25:$F$30,$F$32:$F$33,$F$38))</f>
        <v>-292.36840480917328</v>
      </c>
      <c r="CKJ95" s="318">
        <f>(CKJ$94*$B95+SUM($F$7:$F$9)-((CKJ$94*$B95+SUM($F$7:$F$9))/$F$10*$F$37)-($F$24*CKJ$94/$D$6)-SUM($F$13:$F$23,$F$25:$F$30,$F$32:$F$33,$F$38))</f>
        <v>-292.36840480917328</v>
      </c>
      <c r="CKK95" s="318">
        <f>(CKK$94*$B95+SUM($F$7:$F$9)-((CKK$94*$B95+SUM($F$7:$F$9))/$F$10*$F$37)-($F$24*CKK$94/$D$6)-SUM($F$13:$F$23,$F$25:$F$30,$F$32:$F$33,$F$38))</f>
        <v>-292.36840480917328</v>
      </c>
      <c r="CKL95" s="318">
        <f>(CKL$94*$B95+SUM($F$7:$F$9)-((CKL$94*$B95+SUM($F$7:$F$9))/$F$10*$F$37)-($F$24*CKL$94/$D$6)-SUM($F$13:$F$23,$F$25:$F$30,$F$32:$F$33,$F$38))</f>
        <v>-292.36840480917328</v>
      </c>
      <c r="CKM95" s="318">
        <f>(CKM$94*$B95+SUM($F$7:$F$9)-((CKM$94*$B95+SUM($F$7:$F$9))/$F$10*$F$37)-($F$24*CKM$94/$D$6)-SUM($F$13:$F$23,$F$25:$F$30,$F$32:$F$33,$F$38))</f>
        <v>-292.36840480917328</v>
      </c>
      <c r="CKN95" s="318">
        <f>(CKN$94*$B95+SUM($F$7:$F$9)-((CKN$94*$B95+SUM($F$7:$F$9))/$F$10*$F$37)-($F$24*CKN$94/$D$6)-SUM($F$13:$F$23,$F$25:$F$30,$F$32:$F$33,$F$38))</f>
        <v>-292.36840480917328</v>
      </c>
      <c r="CKO95" s="318">
        <f>(CKO$94*$B95+SUM($F$7:$F$9)-((CKO$94*$B95+SUM($F$7:$F$9))/$F$10*$F$37)-($F$24*CKO$94/$D$6)-SUM($F$13:$F$23,$F$25:$F$30,$F$32:$F$33,$F$38))</f>
        <v>-292.36840480917328</v>
      </c>
      <c r="CKP95" s="318">
        <f>(CKP$94*$B95+SUM($F$7:$F$9)-((CKP$94*$B95+SUM($F$7:$F$9))/$F$10*$F$37)-($F$24*CKP$94/$D$6)-SUM($F$13:$F$23,$F$25:$F$30,$F$32:$F$33,$F$38))</f>
        <v>-292.36840480917328</v>
      </c>
      <c r="CKQ95" s="318">
        <f>(CKQ$94*$B95+SUM($F$7:$F$9)-((CKQ$94*$B95+SUM($F$7:$F$9))/$F$10*$F$37)-($F$24*CKQ$94/$D$6)-SUM($F$13:$F$23,$F$25:$F$30,$F$32:$F$33,$F$38))</f>
        <v>-292.36840480917328</v>
      </c>
      <c r="CKR95" s="318">
        <f>(CKR$94*$B95+SUM($F$7:$F$9)-((CKR$94*$B95+SUM($F$7:$F$9))/$F$10*$F$37)-($F$24*CKR$94/$D$6)-SUM($F$13:$F$23,$F$25:$F$30,$F$32:$F$33,$F$38))</f>
        <v>-292.36840480917328</v>
      </c>
      <c r="CKS95" s="318">
        <f>(CKS$94*$B95+SUM($F$7:$F$9)-((CKS$94*$B95+SUM($F$7:$F$9))/$F$10*$F$37)-($F$24*CKS$94/$D$6)-SUM($F$13:$F$23,$F$25:$F$30,$F$32:$F$33,$F$38))</f>
        <v>-292.36840480917328</v>
      </c>
      <c r="CKT95" s="318">
        <f>(CKT$94*$B95+SUM($F$7:$F$9)-((CKT$94*$B95+SUM($F$7:$F$9))/$F$10*$F$37)-($F$24*CKT$94/$D$6)-SUM($F$13:$F$23,$F$25:$F$30,$F$32:$F$33,$F$38))</f>
        <v>-292.36840480917328</v>
      </c>
      <c r="CKU95" s="318">
        <f>(CKU$94*$B95+SUM($F$7:$F$9)-((CKU$94*$B95+SUM($F$7:$F$9))/$F$10*$F$37)-($F$24*CKU$94/$D$6)-SUM($F$13:$F$23,$F$25:$F$30,$F$32:$F$33,$F$38))</f>
        <v>-292.36840480917328</v>
      </c>
      <c r="CKV95" s="318">
        <f>(CKV$94*$B95+SUM($F$7:$F$9)-((CKV$94*$B95+SUM($F$7:$F$9))/$F$10*$F$37)-($F$24*CKV$94/$D$6)-SUM($F$13:$F$23,$F$25:$F$30,$F$32:$F$33,$F$38))</f>
        <v>-292.36840480917328</v>
      </c>
      <c r="CKW95" s="318">
        <f>(CKW$94*$B95+SUM($F$7:$F$9)-((CKW$94*$B95+SUM($F$7:$F$9))/$F$10*$F$37)-($F$24*CKW$94/$D$6)-SUM($F$13:$F$23,$F$25:$F$30,$F$32:$F$33,$F$38))</f>
        <v>-292.36840480917328</v>
      </c>
      <c r="CKX95" s="318">
        <f>(CKX$94*$B95+SUM($F$7:$F$9)-((CKX$94*$B95+SUM($F$7:$F$9))/$F$10*$F$37)-($F$24*CKX$94/$D$6)-SUM($F$13:$F$23,$F$25:$F$30,$F$32:$F$33,$F$38))</f>
        <v>-292.36840480917328</v>
      </c>
      <c r="CKY95" s="318">
        <f>(CKY$94*$B95+SUM($F$7:$F$9)-((CKY$94*$B95+SUM($F$7:$F$9))/$F$10*$F$37)-($F$24*CKY$94/$D$6)-SUM($F$13:$F$23,$F$25:$F$30,$F$32:$F$33,$F$38))</f>
        <v>-292.36840480917328</v>
      </c>
      <c r="CKZ95" s="318">
        <f>(CKZ$94*$B95+SUM($F$7:$F$9)-((CKZ$94*$B95+SUM($F$7:$F$9))/$F$10*$F$37)-($F$24*CKZ$94/$D$6)-SUM($F$13:$F$23,$F$25:$F$30,$F$32:$F$33,$F$38))</f>
        <v>-292.36840480917328</v>
      </c>
      <c r="CLA95" s="318">
        <f>(CLA$94*$B95+SUM($F$7:$F$9)-((CLA$94*$B95+SUM($F$7:$F$9))/$F$10*$F$37)-($F$24*CLA$94/$D$6)-SUM($F$13:$F$23,$F$25:$F$30,$F$32:$F$33,$F$38))</f>
        <v>-292.36840480917328</v>
      </c>
      <c r="CLB95" s="318">
        <f>(CLB$94*$B95+SUM($F$7:$F$9)-((CLB$94*$B95+SUM($F$7:$F$9))/$F$10*$F$37)-($F$24*CLB$94/$D$6)-SUM($F$13:$F$23,$F$25:$F$30,$F$32:$F$33,$F$38))</f>
        <v>-292.36840480917328</v>
      </c>
      <c r="CLC95" s="318">
        <f>(CLC$94*$B95+SUM($F$7:$F$9)-((CLC$94*$B95+SUM($F$7:$F$9))/$F$10*$F$37)-($F$24*CLC$94/$D$6)-SUM($F$13:$F$23,$F$25:$F$30,$F$32:$F$33,$F$38))</f>
        <v>-292.36840480917328</v>
      </c>
      <c r="CLD95" s="318">
        <f>(CLD$94*$B95+SUM($F$7:$F$9)-((CLD$94*$B95+SUM($F$7:$F$9))/$F$10*$F$37)-($F$24*CLD$94/$D$6)-SUM($F$13:$F$23,$F$25:$F$30,$F$32:$F$33,$F$38))</f>
        <v>-292.36840480917328</v>
      </c>
      <c r="CLE95" s="318">
        <f>(CLE$94*$B95+SUM($F$7:$F$9)-((CLE$94*$B95+SUM($F$7:$F$9))/$F$10*$F$37)-($F$24*CLE$94/$D$6)-SUM($F$13:$F$23,$F$25:$F$30,$F$32:$F$33,$F$38))</f>
        <v>-292.36840480917328</v>
      </c>
      <c r="CLF95" s="318">
        <f>(CLF$94*$B95+SUM($F$7:$F$9)-((CLF$94*$B95+SUM($F$7:$F$9))/$F$10*$F$37)-($F$24*CLF$94/$D$6)-SUM($F$13:$F$23,$F$25:$F$30,$F$32:$F$33,$F$38))</f>
        <v>-292.36840480917328</v>
      </c>
      <c r="CLG95" s="318">
        <f>(CLG$94*$B95+SUM($F$7:$F$9)-((CLG$94*$B95+SUM($F$7:$F$9))/$F$10*$F$37)-($F$24*CLG$94/$D$6)-SUM($F$13:$F$23,$F$25:$F$30,$F$32:$F$33,$F$38))</f>
        <v>-292.36840480917328</v>
      </c>
      <c r="CLH95" s="318">
        <f>(CLH$94*$B95+SUM($F$7:$F$9)-((CLH$94*$B95+SUM($F$7:$F$9))/$F$10*$F$37)-($F$24*CLH$94/$D$6)-SUM($F$13:$F$23,$F$25:$F$30,$F$32:$F$33,$F$38))</f>
        <v>-292.36840480917328</v>
      </c>
      <c r="CLI95" s="318">
        <f>(CLI$94*$B95+SUM($F$7:$F$9)-((CLI$94*$B95+SUM($F$7:$F$9))/$F$10*$F$37)-($F$24*CLI$94/$D$6)-SUM($F$13:$F$23,$F$25:$F$30,$F$32:$F$33,$F$38))</f>
        <v>-292.36840480917328</v>
      </c>
      <c r="CLJ95" s="318">
        <f>(CLJ$94*$B95+SUM($F$7:$F$9)-((CLJ$94*$B95+SUM($F$7:$F$9))/$F$10*$F$37)-($F$24*CLJ$94/$D$6)-SUM($F$13:$F$23,$F$25:$F$30,$F$32:$F$33,$F$38))</f>
        <v>-292.36840480917328</v>
      </c>
      <c r="CLK95" s="318">
        <f>(CLK$94*$B95+SUM($F$7:$F$9)-((CLK$94*$B95+SUM($F$7:$F$9))/$F$10*$F$37)-($F$24*CLK$94/$D$6)-SUM($F$13:$F$23,$F$25:$F$30,$F$32:$F$33,$F$38))</f>
        <v>-292.36840480917328</v>
      </c>
      <c r="CLL95" s="318">
        <f>(CLL$94*$B95+SUM($F$7:$F$9)-((CLL$94*$B95+SUM($F$7:$F$9))/$F$10*$F$37)-($F$24*CLL$94/$D$6)-SUM($F$13:$F$23,$F$25:$F$30,$F$32:$F$33,$F$38))</f>
        <v>-292.36840480917328</v>
      </c>
      <c r="CLM95" s="318">
        <f>(CLM$94*$B95+SUM($F$7:$F$9)-((CLM$94*$B95+SUM($F$7:$F$9))/$F$10*$F$37)-($F$24*CLM$94/$D$6)-SUM($F$13:$F$23,$F$25:$F$30,$F$32:$F$33,$F$38))</f>
        <v>-292.36840480917328</v>
      </c>
      <c r="CLN95" s="318">
        <f>(CLN$94*$B95+SUM($F$7:$F$9)-((CLN$94*$B95+SUM($F$7:$F$9))/$F$10*$F$37)-($F$24*CLN$94/$D$6)-SUM($F$13:$F$23,$F$25:$F$30,$F$32:$F$33,$F$38))</f>
        <v>-292.36840480917328</v>
      </c>
      <c r="CLO95" s="318">
        <f>(CLO$94*$B95+SUM($F$7:$F$9)-((CLO$94*$B95+SUM($F$7:$F$9))/$F$10*$F$37)-($F$24*CLO$94/$D$6)-SUM($F$13:$F$23,$F$25:$F$30,$F$32:$F$33,$F$38))</f>
        <v>-292.36840480917328</v>
      </c>
      <c r="CLP95" s="318">
        <f>(CLP$94*$B95+SUM($F$7:$F$9)-((CLP$94*$B95+SUM($F$7:$F$9))/$F$10*$F$37)-($F$24*CLP$94/$D$6)-SUM($F$13:$F$23,$F$25:$F$30,$F$32:$F$33,$F$38))</f>
        <v>-292.36840480917328</v>
      </c>
      <c r="CLQ95" s="318">
        <f>(CLQ$94*$B95+SUM($F$7:$F$9)-((CLQ$94*$B95+SUM($F$7:$F$9))/$F$10*$F$37)-($F$24*CLQ$94/$D$6)-SUM($F$13:$F$23,$F$25:$F$30,$F$32:$F$33,$F$38))</f>
        <v>-292.36840480917328</v>
      </c>
      <c r="CLR95" s="318">
        <f>(CLR$94*$B95+SUM($F$7:$F$9)-((CLR$94*$B95+SUM($F$7:$F$9))/$F$10*$F$37)-($F$24*CLR$94/$D$6)-SUM($F$13:$F$23,$F$25:$F$30,$F$32:$F$33,$F$38))</f>
        <v>-292.36840480917328</v>
      </c>
      <c r="CLS95" s="318">
        <f>(CLS$94*$B95+SUM($F$7:$F$9)-((CLS$94*$B95+SUM($F$7:$F$9))/$F$10*$F$37)-($F$24*CLS$94/$D$6)-SUM($F$13:$F$23,$F$25:$F$30,$F$32:$F$33,$F$38))</f>
        <v>-292.36840480917328</v>
      </c>
      <c r="CLT95" s="318">
        <f>(CLT$94*$B95+SUM($F$7:$F$9)-((CLT$94*$B95+SUM($F$7:$F$9))/$F$10*$F$37)-($F$24*CLT$94/$D$6)-SUM($F$13:$F$23,$F$25:$F$30,$F$32:$F$33,$F$38))</f>
        <v>-292.36840480917328</v>
      </c>
      <c r="CLU95" s="318">
        <f>(CLU$94*$B95+SUM($F$7:$F$9)-((CLU$94*$B95+SUM($F$7:$F$9))/$F$10*$F$37)-($F$24*CLU$94/$D$6)-SUM($F$13:$F$23,$F$25:$F$30,$F$32:$F$33,$F$38))</f>
        <v>-292.36840480917328</v>
      </c>
      <c r="CLV95" s="318">
        <f>(CLV$94*$B95+SUM($F$7:$F$9)-((CLV$94*$B95+SUM($F$7:$F$9))/$F$10*$F$37)-($F$24*CLV$94/$D$6)-SUM($F$13:$F$23,$F$25:$F$30,$F$32:$F$33,$F$38))</f>
        <v>-292.36840480917328</v>
      </c>
      <c r="CLW95" s="318">
        <f>(CLW$94*$B95+SUM($F$7:$F$9)-((CLW$94*$B95+SUM($F$7:$F$9))/$F$10*$F$37)-($F$24*CLW$94/$D$6)-SUM($F$13:$F$23,$F$25:$F$30,$F$32:$F$33,$F$38))</f>
        <v>-292.36840480917328</v>
      </c>
      <c r="CLX95" s="318">
        <f>(CLX$94*$B95+SUM($F$7:$F$9)-((CLX$94*$B95+SUM($F$7:$F$9))/$F$10*$F$37)-($F$24*CLX$94/$D$6)-SUM($F$13:$F$23,$F$25:$F$30,$F$32:$F$33,$F$38))</f>
        <v>-292.36840480917328</v>
      </c>
      <c r="CLY95" s="318">
        <f>(CLY$94*$B95+SUM($F$7:$F$9)-((CLY$94*$B95+SUM($F$7:$F$9))/$F$10*$F$37)-($F$24*CLY$94/$D$6)-SUM($F$13:$F$23,$F$25:$F$30,$F$32:$F$33,$F$38))</f>
        <v>-292.36840480917328</v>
      </c>
      <c r="CLZ95" s="318">
        <f>(CLZ$94*$B95+SUM($F$7:$F$9)-((CLZ$94*$B95+SUM($F$7:$F$9))/$F$10*$F$37)-($F$24*CLZ$94/$D$6)-SUM($F$13:$F$23,$F$25:$F$30,$F$32:$F$33,$F$38))</f>
        <v>-292.36840480917328</v>
      </c>
      <c r="CMA95" s="318">
        <f>(CMA$94*$B95+SUM($F$7:$F$9)-((CMA$94*$B95+SUM($F$7:$F$9))/$F$10*$F$37)-($F$24*CMA$94/$D$6)-SUM($F$13:$F$23,$F$25:$F$30,$F$32:$F$33,$F$38))</f>
        <v>-292.36840480917328</v>
      </c>
      <c r="CMB95" s="318">
        <f>(CMB$94*$B95+SUM($F$7:$F$9)-((CMB$94*$B95+SUM($F$7:$F$9))/$F$10*$F$37)-($F$24*CMB$94/$D$6)-SUM($F$13:$F$23,$F$25:$F$30,$F$32:$F$33,$F$38))</f>
        <v>-292.36840480917328</v>
      </c>
      <c r="CMC95" s="318">
        <f>(CMC$94*$B95+SUM($F$7:$F$9)-((CMC$94*$B95+SUM($F$7:$F$9))/$F$10*$F$37)-($F$24*CMC$94/$D$6)-SUM($F$13:$F$23,$F$25:$F$30,$F$32:$F$33,$F$38))</f>
        <v>-292.36840480917328</v>
      </c>
      <c r="CMD95" s="318">
        <f>(CMD$94*$B95+SUM($F$7:$F$9)-((CMD$94*$B95+SUM($F$7:$F$9))/$F$10*$F$37)-($F$24*CMD$94/$D$6)-SUM($F$13:$F$23,$F$25:$F$30,$F$32:$F$33,$F$38))</f>
        <v>-292.36840480917328</v>
      </c>
      <c r="CME95" s="318">
        <f>(CME$94*$B95+SUM($F$7:$F$9)-((CME$94*$B95+SUM($F$7:$F$9))/$F$10*$F$37)-($F$24*CME$94/$D$6)-SUM($F$13:$F$23,$F$25:$F$30,$F$32:$F$33,$F$38))</f>
        <v>-292.36840480917328</v>
      </c>
      <c r="CMF95" s="318">
        <f>(CMF$94*$B95+SUM($F$7:$F$9)-((CMF$94*$B95+SUM($F$7:$F$9))/$F$10*$F$37)-($F$24*CMF$94/$D$6)-SUM($F$13:$F$23,$F$25:$F$30,$F$32:$F$33,$F$38))</f>
        <v>-292.36840480917328</v>
      </c>
      <c r="CMG95" s="318">
        <f>(CMG$94*$B95+SUM($F$7:$F$9)-((CMG$94*$B95+SUM($F$7:$F$9))/$F$10*$F$37)-($F$24*CMG$94/$D$6)-SUM($F$13:$F$23,$F$25:$F$30,$F$32:$F$33,$F$38))</f>
        <v>-292.36840480917328</v>
      </c>
      <c r="CMH95" s="318">
        <f>(CMH$94*$B95+SUM($F$7:$F$9)-((CMH$94*$B95+SUM($F$7:$F$9))/$F$10*$F$37)-($F$24*CMH$94/$D$6)-SUM($F$13:$F$23,$F$25:$F$30,$F$32:$F$33,$F$38))</f>
        <v>-292.36840480917328</v>
      </c>
      <c r="CMI95" s="318">
        <f>(CMI$94*$B95+SUM($F$7:$F$9)-((CMI$94*$B95+SUM($F$7:$F$9))/$F$10*$F$37)-($F$24*CMI$94/$D$6)-SUM($F$13:$F$23,$F$25:$F$30,$F$32:$F$33,$F$38))</f>
        <v>-292.36840480917328</v>
      </c>
      <c r="CMJ95" s="318">
        <f>(CMJ$94*$B95+SUM($F$7:$F$9)-((CMJ$94*$B95+SUM($F$7:$F$9))/$F$10*$F$37)-($F$24*CMJ$94/$D$6)-SUM($F$13:$F$23,$F$25:$F$30,$F$32:$F$33,$F$38))</f>
        <v>-292.36840480917328</v>
      </c>
      <c r="CMK95" s="318">
        <f>(CMK$94*$B95+SUM($F$7:$F$9)-((CMK$94*$B95+SUM($F$7:$F$9))/$F$10*$F$37)-($F$24*CMK$94/$D$6)-SUM($F$13:$F$23,$F$25:$F$30,$F$32:$F$33,$F$38))</f>
        <v>-292.36840480917328</v>
      </c>
      <c r="CML95" s="318">
        <f>(CML$94*$B95+SUM($F$7:$F$9)-((CML$94*$B95+SUM($F$7:$F$9))/$F$10*$F$37)-($F$24*CML$94/$D$6)-SUM($F$13:$F$23,$F$25:$F$30,$F$32:$F$33,$F$38))</f>
        <v>-292.36840480917328</v>
      </c>
      <c r="CMM95" s="318">
        <f>(CMM$94*$B95+SUM($F$7:$F$9)-((CMM$94*$B95+SUM($F$7:$F$9))/$F$10*$F$37)-($F$24*CMM$94/$D$6)-SUM($F$13:$F$23,$F$25:$F$30,$F$32:$F$33,$F$38))</f>
        <v>-292.36840480917328</v>
      </c>
      <c r="CMN95" s="318">
        <f>(CMN$94*$B95+SUM($F$7:$F$9)-((CMN$94*$B95+SUM($F$7:$F$9))/$F$10*$F$37)-($F$24*CMN$94/$D$6)-SUM($F$13:$F$23,$F$25:$F$30,$F$32:$F$33,$F$38))</f>
        <v>-292.36840480917328</v>
      </c>
      <c r="CMO95" s="318">
        <f>(CMO$94*$B95+SUM($F$7:$F$9)-((CMO$94*$B95+SUM($F$7:$F$9))/$F$10*$F$37)-($F$24*CMO$94/$D$6)-SUM($F$13:$F$23,$F$25:$F$30,$F$32:$F$33,$F$38))</f>
        <v>-292.36840480917328</v>
      </c>
      <c r="CMP95" s="318">
        <f>(CMP$94*$B95+SUM($F$7:$F$9)-((CMP$94*$B95+SUM($F$7:$F$9))/$F$10*$F$37)-($F$24*CMP$94/$D$6)-SUM($F$13:$F$23,$F$25:$F$30,$F$32:$F$33,$F$38))</f>
        <v>-292.36840480917328</v>
      </c>
      <c r="CMQ95" s="318">
        <f>(CMQ$94*$B95+SUM($F$7:$F$9)-((CMQ$94*$B95+SUM($F$7:$F$9))/$F$10*$F$37)-($F$24*CMQ$94/$D$6)-SUM($F$13:$F$23,$F$25:$F$30,$F$32:$F$33,$F$38))</f>
        <v>-292.36840480917328</v>
      </c>
      <c r="CMR95" s="318">
        <f>(CMR$94*$B95+SUM($F$7:$F$9)-((CMR$94*$B95+SUM($F$7:$F$9))/$F$10*$F$37)-($F$24*CMR$94/$D$6)-SUM($F$13:$F$23,$F$25:$F$30,$F$32:$F$33,$F$38))</f>
        <v>-292.36840480917328</v>
      </c>
      <c r="CMS95" s="318">
        <f>(CMS$94*$B95+SUM($F$7:$F$9)-((CMS$94*$B95+SUM($F$7:$F$9))/$F$10*$F$37)-($F$24*CMS$94/$D$6)-SUM($F$13:$F$23,$F$25:$F$30,$F$32:$F$33,$F$38))</f>
        <v>-292.36840480917328</v>
      </c>
      <c r="CMT95" s="318">
        <f>(CMT$94*$B95+SUM($F$7:$F$9)-((CMT$94*$B95+SUM($F$7:$F$9))/$F$10*$F$37)-($F$24*CMT$94/$D$6)-SUM($F$13:$F$23,$F$25:$F$30,$F$32:$F$33,$F$38))</f>
        <v>-292.36840480917328</v>
      </c>
      <c r="CMU95" s="318">
        <f>(CMU$94*$B95+SUM($F$7:$F$9)-((CMU$94*$B95+SUM($F$7:$F$9))/$F$10*$F$37)-($F$24*CMU$94/$D$6)-SUM($F$13:$F$23,$F$25:$F$30,$F$32:$F$33,$F$38))</f>
        <v>-292.36840480917328</v>
      </c>
      <c r="CMV95" s="318">
        <f>(CMV$94*$B95+SUM($F$7:$F$9)-((CMV$94*$B95+SUM($F$7:$F$9))/$F$10*$F$37)-($F$24*CMV$94/$D$6)-SUM($F$13:$F$23,$F$25:$F$30,$F$32:$F$33,$F$38))</f>
        <v>-292.36840480917328</v>
      </c>
      <c r="CMW95" s="318">
        <f>(CMW$94*$B95+SUM($F$7:$F$9)-((CMW$94*$B95+SUM($F$7:$F$9))/$F$10*$F$37)-($F$24*CMW$94/$D$6)-SUM($F$13:$F$23,$F$25:$F$30,$F$32:$F$33,$F$38))</f>
        <v>-292.36840480917328</v>
      </c>
      <c r="CMX95" s="318">
        <f>(CMX$94*$B95+SUM($F$7:$F$9)-((CMX$94*$B95+SUM($F$7:$F$9))/$F$10*$F$37)-($F$24*CMX$94/$D$6)-SUM($F$13:$F$23,$F$25:$F$30,$F$32:$F$33,$F$38))</f>
        <v>-292.36840480917328</v>
      </c>
      <c r="CMY95" s="318">
        <f>(CMY$94*$B95+SUM($F$7:$F$9)-((CMY$94*$B95+SUM($F$7:$F$9))/$F$10*$F$37)-($F$24*CMY$94/$D$6)-SUM($F$13:$F$23,$F$25:$F$30,$F$32:$F$33,$F$38))</f>
        <v>-292.36840480917328</v>
      </c>
      <c r="CMZ95" s="318">
        <f>(CMZ$94*$B95+SUM($F$7:$F$9)-((CMZ$94*$B95+SUM($F$7:$F$9))/$F$10*$F$37)-($F$24*CMZ$94/$D$6)-SUM($F$13:$F$23,$F$25:$F$30,$F$32:$F$33,$F$38))</f>
        <v>-292.36840480917328</v>
      </c>
      <c r="CNA95" s="318">
        <f>(CNA$94*$B95+SUM($F$7:$F$9)-((CNA$94*$B95+SUM($F$7:$F$9))/$F$10*$F$37)-($F$24*CNA$94/$D$6)-SUM($F$13:$F$23,$F$25:$F$30,$F$32:$F$33,$F$38))</f>
        <v>-292.36840480917328</v>
      </c>
      <c r="CNB95" s="318">
        <f>(CNB$94*$B95+SUM($F$7:$F$9)-((CNB$94*$B95+SUM($F$7:$F$9))/$F$10*$F$37)-($F$24*CNB$94/$D$6)-SUM($F$13:$F$23,$F$25:$F$30,$F$32:$F$33,$F$38))</f>
        <v>-292.36840480917328</v>
      </c>
      <c r="CNC95" s="318">
        <f>(CNC$94*$B95+SUM($F$7:$F$9)-((CNC$94*$B95+SUM($F$7:$F$9))/$F$10*$F$37)-($F$24*CNC$94/$D$6)-SUM($F$13:$F$23,$F$25:$F$30,$F$32:$F$33,$F$38))</f>
        <v>-292.36840480917328</v>
      </c>
      <c r="CND95" s="318">
        <f>(CND$94*$B95+SUM($F$7:$F$9)-((CND$94*$B95+SUM($F$7:$F$9))/$F$10*$F$37)-($F$24*CND$94/$D$6)-SUM($F$13:$F$23,$F$25:$F$30,$F$32:$F$33,$F$38))</f>
        <v>-292.36840480917328</v>
      </c>
      <c r="CNE95" s="318">
        <f>(CNE$94*$B95+SUM($F$7:$F$9)-((CNE$94*$B95+SUM($F$7:$F$9))/$F$10*$F$37)-($F$24*CNE$94/$D$6)-SUM($F$13:$F$23,$F$25:$F$30,$F$32:$F$33,$F$38))</f>
        <v>-292.36840480917328</v>
      </c>
      <c r="CNF95" s="318">
        <f>(CNF$94*$B95+SUM($F$7:$F$9)-((CNF$94*$B95+SUM($F$7:$F$9))/$F$10*$F$37)-($F$24*CNF$94/$D$6)-SUM($F$13:$F$23,$F$25:$F$30,$F$32:$F$33,$F$38))</f>
        <v>-292.36840480917328</v>
      </c>
      <c r="CNG95" s="318">
        <f>(CNG$94*$B95+SUM($F$7:$F$9)-((CNG$94*$B95+SUM($F$7:$F$9))/$F$10*$F$37)-($F$24*CNG$94/$D$6)-SUM($F$13:$F$23,$F$25:$F$30,$F$32:$F$33,$F$38))</f>
        <v>-292.36840480917328</v>
      </c>
      <c r="CNH95" s="318">
        <f>(CNH$94*$B95+SUM($F$7:$F$9)-((CNH$94*$B95+SUM($F$7:$F$9))/$F$10*$F$37)-($F$24*CNH$94/$D$6)-SUM($F$13:$F$23,$F$25:$F$30,$F$32:$F$33,$F$38))</f>
        <v>-292.36840480917328</v>
      </c>
      <c r="CNI95" s="318">
        <f>(CNI$94*$B95+SUM($F$7:$F$9)-((CNI$94*$B95+SUM($F$7:$F$9))/$F$10*$F$37)-($F$24*CNI$94/$D$6)-SUM($F$13:$F$23,$F$25:$F$30,$F$32:$F$33,$F$38))</f>
        <v>-292.36840480917328</v>
      </c>
      <c r="CNJ95" s="318">
        <f>(CNJ$94*$B95+SUM($F$7:$F$9)-((CNJ$94*$B95+SUM($F$7:$F$9))/$F$10*$F$37)-($F$24*CNJ$94/$D$6)-SUM($F$13:$F$23,$F$25:$F$30,$F$32:$F$33,$F$38))</f>
        <v>-292.36840480917328</v>
      </c>
      <c r="CNK95" s="318">
        <f>(CNK$94*$B95+SUM($F$7:$F$9)-((CNK$94*$B95+SUM($F$7:$F$9))/$F$10*$F$37)-($F$24*CNK$94/$D$6)-SUM($F$13:$F$23,$F$25:$F$30,$F$32:$F$33,$F$38))</f>
        <v>-292.36840480917328</v>
      </c>
      <c r="CNL95" s="318">
        <f>(CNL$94*$B95+SUM($F$7:$F$9)-((CNL$94*$B95+SUM($F$7:$F$9))/$F$10*$F$37)-($F$24*CNL$94/$D$6)-SUM($F$13:$F$23,$F$25:$F$30,$F$32:$F$33,$F$38))</f>
        <v>-292.36840480917328</v>
      </c>
      <c r="CNM95" s="318">
        <f>(CNM$94*$B95+SUM($F$7:$F$9)-((CNM$94*$B95+SUM($F$7:$F$9))/$F$10*$F$37)-($F$24*CNM$94/$D$6)-SUM($F$13:$F$23,$F$25:$F$30,$F$32:$F$33,$F$38))</f>
        <v>-292.36840480917328</v>
      </c>
      <c r="CNN95" s="318">
        <f>(CNN$94*$B95+SUM($F$7:$F$9)-((CNN$94*$B95+SUM($F$7:$F$9))/$F$10*$F$37)-($F$24*CNN$94/$D$6)-SUM($F$13:$F$23,$F$25:$F$30,$F$32:$F$33,$F$38))</f>
        <v>-292.36840480917328</v>
      </c>
      <c r="CNO95" s="318">
        <f>(CNO$94*$B95+SUM($F$7:$F$9)-((CNO$94*$B95+SUM($F$7:$F$9))/$F$10*$F$37)-($F$24*CNO$94/$D$6)-SUM($F$13:$F$23,$F$25:$F$30,$F$32:$F$33,$F$38))</f>
        <v>-292.36840480917328</v>
      </c>
      <c r="CNP95" s="318">
        <f>(CNP$94*$B95+SUM($F$7:$F$9)-((CNP$94*$B95+SUM($F$7:$F$9))/$F$10*$F$37)-($F$24*CNP$94/$D$6)-SUM($F$13:$F$23,$F$25:$F$30,$F$32:$F$33,$F$38))</f>
        <v>-292.36840480917328</v>
      </c>
      <c r="CNQ95" s="318">
        <f>(CNQ$94*$B95+SUM($F$7:$F$9)-((CNQ$94*$B95+SUM($F$7:$F$9))/$F$10*$F$37)-($F$24*CNQ$94/$D$6)-SUM($F$13:$F$23,$F$25:$F$30,$F$32:$F$33,$F$38))</f>
        <v>-292.36840480917328</v>
      </c>
      <c r="CNR95" s="318">
        <f>(CNR$94*$B95+SUM($F$7:$F$9)-((CNR$94*$B95+SUM($F$7:$F$9))/$F$10*$F$37)-($F$24*CNR$94/$D$6)-SUM($F$13:$F$23,$F$25:$F$30,$F$32:$F$33,$F$38))</f>
        <v>-292.36840480917328</v>
      </c>
      <c r="CNS95" s="318">
        <f>(CNS$94*$B95+SUM($F$7:$F$9)-((CNS$94*$B95+SUM($F$7:$F$9))/$F$10*$F$37)-($F$24*CNS$94/$D$6)-SUM($F$13:$F$23,$F$25:$F$30,$F$32:$F$33,$F$38))</f>
        <v>-292.36840480917328</v>
      </c>
      <c r="CNT95" s="318">
        <f>(CNT$94*$B95+SUM($F$7:$F$9)-((CNT$94*$B95+SUM($F$7:$F$9))/$F$10*$F$37)-($F$24*CNT$94/$D$6)-SUM($F$13:$F$23,$F$25:$F$30,$F$32:$F$33,$F$38))</f>
        <v>-292.36840480917328</v>
      </c>
      <c r="CNU95" s="318">
        <f>(CNU$94*$B95+SUM($F$7:$F$9)-((CNU$94*$B95+SUM($F$7:$F$9))/$F$10*$F$37)-($F$24*CNU$94/$D$6)-SUM($F$13:$F$23,$F$25:$F$30,$F$32:$F$33,$F$38))</f>
        <v>-292.36840480917328</v>
      </c>
      <c r="CNV95" s="318">
        <f>(CNV$94*$B95+SUM($F$7:$F$9)-((CNV$94*$B95+SUM($F$7:$F$9))/$F$10*$F$37)-($F$24*CNV$94/$D$6)-SUM($F$13:$F$23,$F$25:$F$30,$F$32:$F$33,$F$38))</f>
        <v>-292.36840480917328</v>
      </c>
      <c r="CNW95" s="318">
        <f>(CNW$94*$B95+SUM($F$7:$F$9)-((CNW$94*$B95+SUM($F$7:$F$9))/$F$10*$F$37)-($F$24*CNW$94/$D$6)-SUM($F$13:$F$23,$F$25:$F$30,$F$32:$F$33,$F$38))</f>
        <v>-292.36840480917328</v>
      </c>
      <c r="CNX95" s="318">
        <f>(CNX$94*$B95+SUM($F$7:$F$9)-((CNX$94*$B95+SUM($F$7:$F$9))/$F$10*$F$37)-($F$24*CNX$94/$D$6)-SUM($F$13:$F$23,$F$25:$F$30,$F$32:$F$33,$F$38))</f>
        <v>-292.36840480917328</v>
      </c>
      <c r="CNY95" s="318">
        <f>(CNY$94*$B95+SUM($F$7:$F$9)-((CNY$94*$B95+SUM($F$7:$F$9))/$F$10*$F$37)-($F$24*CNY$94/$D$6)-SUM($F$13:$F$23,$F$25:$F$30,$F$32:$F$33,$F$38))</f>
        <v>-292.36840480917328</v>
      </c>
      <c r="CNZ95" s="318">
        <f>(CNZ$94*$B95+SUM($F$7:$F$9)-((CNZ$94*$B95+SUM($F$7:$F$9))/$F$10*$F$37)-($F$24*CNZ$94/$D$6)-SUM($F$13:$F$23,$F$25:$F$30,$F$32:$F$33,$F$38))</f>
        <v>-292.36840480917328</v>
      </c>
      <c r="COA95" s="318">
        <f>(COA$94*$B95+SUM($F$7:$F$9)-((COA$94*$B95+SUM($F$7:$F$9))/$F$10*$F$37)-($F$24*COA$94/$D$6)-SUM($F$13:$F$23,$F$25:$F$30,$F$32:$F$33,$F$38))</f>
        <v>-292.36840480917328</v>
      </c>
      <c r="COB95" s="318">
        <f>(COB$94*$B95+SUM($F$7:$F$9)-((COB$94*$B95+SUM($F$7:$F$9))/$F$10*$F$37)-($F$24*COB$94/$D$6)-SUM($F$13:$F$23,$F$25:$F$30,$F$32:$F$33,$F$38))</f>
        <v>-292.36840480917328</v>
      </c>
      <c r="COC95" s="318">
        <f>(COC$94*$B95+SUM($F$7:$F$9)-((COC$94*$B95+SUM($F$7:$F$9))/$F$10*$F$37)-($F$24*COC$94/$D$6)-SUM($F$13:$F$23,$F$25:$F$30,$F$32:$F$33,$F$38))</f>
        <v>-292.36840480917328</v>
      </c>
      <c r="COD95" s="318">
        <f>(COD$94*$B95+SUM($F$7:$F$9)-((COD$94*$B95+SUM($F$7:$F$9))/$F$10*$F$37)-($F$24*COD$94/$D$6)-SUM($F$13:$F$23,$F$25:$F$30,$F$32:$F$33,$F$38))</f>
        <v>-292.36840480917328</v>
      </c>
      <c r="COE95" s="318">
        <f>(COE$94*$B95+SUM($F$7:$F$9)-((COE$94*$B95+SUM($F$7:$F$9))/$F$10*$F$37)-($F$24*COE$94/$D$6)-SUM($F$13:$F$23,$F$25:$F$30,$F$32:$F$33,$F$38))</f>
        <v>-292.36840480917328</v>
      </c>
      <c r="COF95" s="318">
        <f>(COF$94*$B95+SUM($F$7:$F$9)-((COF$94*$B95+SUM($F$7:$F$9))/$F$10*$F$37)-($F$24*COF$94/$D$6)-SUM($F$13:$F$23,$F$25:$F$30,$F$32:$F$33,$F$38))</f>
        <v>-292.36840480917328</v>
      </c>
      <c r="COG95" s="318">
        <f>(COG$94*$B95+SUM($F$7:$F$9)-((COG$94*$B95+SUM($F$7:$F$9))/$F$10*$F$37)-($F$24*COG$94/$D$6)-SUM($F$13:$F$23,$F$25:$F$30,$F$32:$F$33,$F$38))</f>
        <v>-292.36840480917328</v>
      </c>
      <c r="COH95" s="318">
        <f>(COH$94*$B95+SUM($F$7:$F$9)-((COH$94*$B95+SUM($F$7:$F$9))/$F$10*$F$37)-($F$24*COH$94/$D$6)-SUM($F$13:$F$23,$F$25:$F$30,$F$32:$F$33,$F$38))</f>
        <v>-292.36840480917328</v>
      </c>
      <c r="COI95" s="318">
        <f>(COI$94*$B95+SUM($F$7:$F$9)-((COI$94*$B95+SUM($F$7:$F$9))/$F$10*$F$37)-($F$24*COI$94/$D$6)-SUM($F$13:$F$23,$F$25:$F$30,$F$32:$F$33,$F$38))</f>
        <v>-292.36840480917328</v>
      </c>
      <c r="COJ95" s="318">
        <f>(COJ$94*$B95+SUM($F$7:$F$9)-((COJ$94*$B95+SUM($F$7:$F$9))/$F$10*$F$37)-($F$24*COJ$94/$D$6)-SUM($F$13:$F$23,$F$25:$F$30,$F$32:$F$33,$F$38))</f>
        <v>-292.36840480917328</v>
      </c>
      <c r="COK95" s="318">
        <f>(COK$94*$B95+SUM($F$7:$F$9)-((COK$94*$B95+SUM($F$7:$F$9))/$F$10*$F$37)-($F$24*COK$94/$D$6)-SUM($F$13:$F$23,$F$25:$F$30,$F$32:$F$33,$F$38))</f>
        <v>-292.36840480917328</v>
      </c>
      <c r="COL95" s="318">
        <f>(COL$94*$B95+SUM($F$7:$F$9)-((COL$94*$B95+SUM($F$7:$F$9))/$F$10*$F$37)-($F$24*COL$94/$D$6)-SUM($F$13:$F$23,$F$25:$F$30,$F$32:$F$33,$F$38))</f>
        <v>-292.36840480917328</v>
      </c>
      <c r="COM95" s="318">
        <f>(COM$94*$B95+SUM($F$7:$F$9)-((COM$94*$B95+SUM($F$7:$F$9))/$F$10*$F$37)-($F$24*COM$94/$D$6)-SUM($F$13:$F$23,$F$25:$F$30,$F$32:$F$33,$F$38))</f>
        <v>-292.36840480917328</v>
      </c>
      <c r="CON95" s="318">
        <f>(CON$94*$B95+SUM($F$7:$F$9)-((CON$94*$B95+SUM($F$7:$F$9))/$F$10*$F$37)-($F$24*CON$94/$D$6)-SUM($F$13:$F$23,$F$25:$F$30,$F$32:$F$33,$F$38))</f>
        <v>-292.36840480917328</v>
      </c>
      <c r="COO95" s="318">
        <f>(COO$94*$B95+SUM($F$7:$F$9)-((COO$94*$B95+SUM($F$7:$F$9))/$F$10*$F$37)-($F$24*COO$94/$D$6)-SUM($F$13:$F$23,$F$25:$F$30,$F$32:$F$33,$F$38))</f>
        <v>-292.36840480917328</v>
      </c>
      <c r="COP95" s="318">
        <f>(COP$94*$B95+SUM($F$7:$F$9)-((COP$94*$B95+SUM($F$7:$F$9))/$F$10*$F$37)-($F$24*COP$94/$D$6)-SUM($F$13:$F$23,$F$25:$F$30,$F$32:$F$33,$F$38))</f>
        <v>-292.36840480917328</v>
      </c>
      <c r="COQ95" s="318">
        <f>(COQ$94*$B95+SUM($F$7:$F$9)-((COQ$94*$B95+SUM($F$7:$F$9))/$F$10*$F$37)-($F$24*COQ$94/$D$6)-SUM($F$13:$F$23,$F$25:$F$30,$F$32:$F$33,$F$38))</f>
        <v>-292.36840480917328</v>
      </c>
      <c r="COR95" s="318">
        <f>(COR$94*$B95+SUM($F$7:$F$9)-((COR$94*$B95+SUM($F$7:$F$9))/$F$10*$F$37)-($F$24*COR$94/$D$6)-SUM($F$13:$F$23,$F$25:$F$30,$F$32:$F$33,$F$38))</f>
        <v>-292.36840480917328</v>
      </c>
      <c r="COS95" s="318">
        <f>(COS$94*$B95+SUM($F$7:$F$9)-((COS$94*$B95+SUM($F$7:$F$9))/$F$10*$F$37)-($F$24*COS$94/$D$6)-SUM($F$13:$F$23,$F$25:$F$30,$F$32:$F$33,$F$38))</f>
        <v>-292.36840480917328</v>
      </c>
      <c r="COT95" s="318">
        <f>(COT$94*$B95+SUM($F$7:$F$9)-((COT$94*$B95+SUM($F$7:$F$9))/$F$10*$F$37)-($F$24*COT$94/$D$6)-SUM($F$13:$F$23,$F$25:$F$30,$F$32:$F$33,$F$38))</f>
        <v>-292.36840480917328</v>
      </c>
      <c r="COU95" s="318">
        <f>(COU$94*$B95+SUM($F$7:$F$9)-((COU$94*$B95+SUM($F$7:$F$9))/$F$10*$F$37)-($F$24*COU$94/$D$6)-SUM($F$13:$F$23,$F$25:$F$30,$F$32:$F$33,$F$38))</f>
        <v>-292.36840480917328</v>
      </c>
      <c r="COV95" s="318">
        <f>(COV$94*$B95+SUM($F$7:$F$9)-((COV$94*$B95+SUM($F$7:$F$9))/$F$10*$F$37)-($F$24*COV$94/$D$6)-SUM($F$13:$F$23,$F$25:$F$30,$F$32:$F$33,$F$38))</f>
        <v>-292.36840480917328</v>
      </c>
      <c r="COW95" s="318">
        <f>(COW$94*$B95+SUM($F$7:$F$9)-((COW$94*$B95+SUM($F$7:$F$9))/$F$10*$F$37)-($F$24*COW$94/$D$6)-SUM($F$13:$F$23,$F$25:$F$30,$F$32:$F$33,$F$38))</f>
        <v>-292.36840480917328</v>
      </c>
      <c r="COX95" s="318">
        <f>(COX$94*$B95+SUM($F$7:$F$9)-((COX$94*$B95+SUM($F$7:$F$9))/$F$10*$F$37)-($F$24*COX$94/$D$6)-SUM($F$13:$F$23,$F$25:$F$30,$F$32:$F$33,$F$38))</f>
        <v>-292.36840480917328</v>
      </c>
      <c r="COY95" s="318">
        <f>(COY$94*$B95+SUM($F$7:$F$9)-((COY$94*$B95+SUM($F$7:$F$9))/$F$10*$F$37)-($F$24*COY$94/$D$6)-SUM($F$13:$F$23,$F$25:$F$30,$F$32:$F$33,$F$38))</f>
        <v>-292.36840480917328</v>
      </c>
      <c r="COZ95" s="318">
        <f>(COZ$94*$B95+SUM($F$7:$F$9)-((COZ$94*$B95+SUM($F$7:$F$9))/$F$10*$F$37)-($F$24*COZ$94/$D$6)-SUM($F$13:$F$23,$F$25:$F$30,$F$32:$F$33,$F$38))</f>
        <v>-292.36840480917328</v>
      </c>
      <c r="CPA95" s="318">
        <f>(CPA$94*$B95+SUM($F$7:$F$9)-((CPA$94*$B95+SUM($F$7:$F$9))/$F$10*$F$37)-($F$24*CPA$94/$D$6)-SUM($F$13:$F$23,$F$25:$F$30,$F$32:$F$33,$F$38))</f>
        <v>-292.36840480917328</v>
      </c>
      <c r="CPB95" s="318">
        <f>(CPB$94*$B95+SUM($F$7:$F$9)-((CPB$94*$B95+SUM($F$7:$F$9))/$F$10*$F$37)-($F$24*CPB$94/$D$6)-SUM($F$13:$F$23,$F$25:$F$30,$F$32:$F$33,$F$38))</f>
        <v>-292.36840480917328</v>
      </c>
      <c r="CPC95" s="318">
        <f>(CPC$94*$B95+SUM($F$7:$F$9)-((CPC$94*$B95+SUM($F$7:$F$9))/$F$10*$F$37)-($F$24*CPC$94/$D$6)-SUM($F$13:$F$23,$F$25:$F$30,$F$32:$F$33,$F$38))</f>
        <v>-292.36840480917328</v>
      </c>
      <c r="CPD95" s="318">
        <f>(CPD$94*$B95+SUM($F$7:$F$9)-((CPD$94*$B95+SUM($F$7:$F$9))/$F$10*$F$37)-($F$24*CPD$94/$D$6)-SUM($F$13:$F$23,$F$25:$F$30,$F$32:$F$33,$F$38))</f>
        <v>-292.36840480917328</v>
      </c>
      <c r="CPE95" s="318">
        <f>(CPE$94*$B95+SUM($F$7:$F$9)-((CPE$94*$B95+SUM($F$7:$F$9))/$F$10*$F$37)-($F$24*CPE$94/$D$6)-SUM($F$13:$F$23,$F$25:$F$30,$F$32:$F$33,$F$38))</f>
        <v>-292.36840480917328</v>
      </c>
      <c r="CPF95" s="318">
        <f>(CPF$94*$B95+SUM($F$7:$F$9)-((CPF$94*$B95+SUM($F$7:$F$9))/$F$10*$F$37)-($F$24*CPF$94/$D$6)-SUM($F$13:$F$23,$F$25:$F$30,$F$32:$F$33,$F$38))</f>
        <v>-292.36840480917328</v>
      </c>
      <c r="CPG95" s="318">
        <f>(CPG$94*$B95+SUM($F$7:$F$9)-((CPG$94*$B95+SUM($F$7:$F$9))/$F$10*$F$37)-($F$24*CPG$94/$D$6)-SUM($F$13:$F$23,$F$25:$F$30,$F$32:$F$33,$F$38))</f>
        <v>-292.36840480917328</v>
      </c>
      <c r="CPH95" s="318">
        <f>(CPH$94*$B95+SUM($F$7:$F$9)-((CPH$94*$B95+SUM($F$7:$F$9))/$F$10*$F$37)-($F$24*CPH$94/$D$6)-SUM($F$13:$F$23,$F$25:$F$30,$F$32:$F$33,$F$38))</f>
        <v>-292.36840480917328</v>
      </c>
      <c r="CPI95" s="318">
        <f>(CPI$94*$B95+SUM($F$7:$F$9)-((CPI$94*$B95+SUM($F$7:$F$9))/$F$10*$F$37)-($F$24*CPI$94/$D$6)-SUM($F$13:$F$23,$F$25:$F$30,$F$32:$F$33,$F$38))</f>
        <v>-292.36840480917328</v>
      </c>
      <c r="CPJ95" s="318">
        <f>(CPJ$94*$B95+SUM($F$7:$F$9)-((CPJ$94*$B95+SUM($F$7:$F$9))/$F$10*$F$37)-($F$24*CPJ$94/$D$6)-SUM($F$13:$F$23,$F$25:$F$30,$F$32:$F$33,$F$38))</f>
        <v>-292.36840480917328</v>
      </c>
      <c r="CPK95" s="318">
        <f>(CPK$94*$B95+SUM($F$7:$F$9)-((CPK$94*$B95+SUM($F$7:$F$9))/$F$10*$F$37)-($F$24*CPK$94/$D$6)-SUM($F$13:$F$23,$F$25:$F$30,$F$32:$F$33,$F$38))</f>
        <v>-292.36840480917328</v>
      </c>
      <c r="CPL95" s="318">
        <f>(CPL$94*$B95+SUM($F$7:$F$9)-((CPL$94*$B95+SUM($F$7:$F$9))/$F$10*$F$37)-($F$24*CPL$94/$D$6)-SUM($F$13:$F$23,$F$25:$F$30,$F$32:$F$33,$F$38))</f>
        <v>-292.36840480917328</v>
      </c>
      <c r="CPM95" s="318">
        <f>(CPM$94*$B95+SUM($F$7:$F$9)-((CPM$94*$B95+SUM($F$7:$F$9))/$F$10*$F$37)-($F$24*CPM$94/$D$6)-SUM($F$13:$F$23,$F$25:$F$30,$F$32:$F$33,$F$38))</f>
        <v>-292.36840480917328</v>
      </c>
      <c r="CPN95" s="318">
        <f>(CPN$94*$B95+SUM($F$7:$F$9)-((CPN$94*$B95+SUM($F$7:$F$9))/$F$10*$F$37)-($F$24*CPN$94/$D$6)-SUM($F$13:$F$23,$F$25:$F$30,$F$32:$F$33,$F$38))</f>
        <v>-292.36840480917328</v>
      </c>
      <c r="CPO95" s="318">
        <f>(CPO$94*$B95+SUM($F$7:$F$9)-((CPO$94*$B95+SUM($F$7:$F$9))/$F$10*$F$37)-($F$24*CPO$94/$D$6)-SUM($F$13:$F$23,$F$25:$F$30,$F$32:$F$33,$F$38))</f>
        <v>-292.36840480917328</v>
      </c>
      <c r="CPP95" s="318">
        <f>(CPP$94*$B95+SUM($F$7:$F$9)-((CPP$94*$B95+SUM($F$7:$F$9))/$F$10*$F$37)-($F$24*CPP$94/$D$6)-SUM($F$13:$F$23,$F$25:$F$30,$F$32:$F$33,$F$38))</f>
        <v>-292.36840480917328</v>
      </c>
      <c r="CPQ95" s="318">
        <f>(CPQ$94*$B95+SUM($F$7:$F$9)-((CPQ$94*$B95+SUM($F$7:$F$9))/$F$10*$F$37)-($F$24*CPQ$94/$D$6)-SUM($F$13:$F$23,$F$25:$F$30,$F$32:$F$33,$F$38))</f>
        <v>-292.36840480917328</v>
      </c>
      <c r="CPR95" s="318">
        <f>(CPR$94*$B95+SUM($F$7:$F$9)-((CPR$94*$B95+SUM($F$7:$F$9))/$F$10*$F$37)-($F$24*CPR$94/$D$6)-SUM($F$13:$F$23,$F$25:$F$30,$F$32:$F$33,$F$38))</f>
        <v>-292.36840480917328</v>
      </c>
      <c r="CPS95" s="318">
        <f>(CPS$94*$B95+SUM($F$7:$F$9)-((CPS$94*$B95+SUM($F$7:$F$9))/$F$10*$F$37)-($F$24*CPS$94/$D$6)-SUM($F$13:$F$23,$F$25:$F$30,$F$32:$F$33,$F$38))</f>
        <v>-292.36840480917328</v>
      </c>
      <c r="CPT95" s="318">
        <f>(CPT$94*$B95+SUM($F$7:$F$9)-((CPT$94*$B95+SUM($F$7:$F$9))/$F$10*$F$37)-($F$24*CPT$94/$D$6)-SUM($F$13:$F$23,$F$25:$F$30,$F$32:$F$33,$F$38))</f>
        <v>-292.36840480917328</v>
      </c>
      <c r="CPU95" s="318">
        <f>(CPU$94*$B95+SUM($F$7:$F$9)-((CPU$94*$B95+SUM($F$7:$F$9))/$F$10*$F$37)-($F$24*CPU$94/$D$6)-SUM($F$13:$F$23,$F$25:$F$30,$F$32:$F$33,$F$38))</f>
        <v>-292.36840480917328</v>
      </c>
      <c r="CPV95" s="318">
        <f>(CPV$94*$B95+SUM($F$7:$F$9)-((CPV$94*$B95+SUM($F$7:$F$9))/$F$10*$F$37)-($F$24*CPV$94/$D$6)-SUM($F$13:$F$23,$F$25:$F$30,$F$32:$F$33,$F$38))</f>
        <v>-292.36840480917328</v>
      </c>
      <c r="CPW95" s="318">
        <f>(CPW$94*$B95+SUM($F$7:$F$9)-((CPW$94*$B95+SUM($F$7:$F$9))/$F$10*$F$37)-($F$24*CPW$94/$D$6)-SUM($F$13:$F$23,$F$25:$F$30,$F$32:$F$33,$F$38))</f>
        <v>-292.36840480917328</v>
      </c>
      <c r="CPX95" s="318">
        <f>(CPX$94*$B95+SUM($F$7:$F$9)-((CPX$94*$B95+SUM($F$7:$F$9))/$F$10*$F$37)-($F$24*CPX$94/$D$6)-SUM($F$13:$F$23,$F$25:$F$30,$F$32:$F$33,$F$38))</f>
        <v>-292.36840480917328</v>
      </c>
      <c r="CPY95" s="318">
        <f>(CPY$94*$B95+SUM($F$7:$F$9)-((CPY$94*$B95+SUM($F$7:$F$9))/$F$10*$F$37)-($F$24*CPY$94/$D$6)-SUM($F$13:$F$23,$F$25:$F$30,$F$32:$F$33,$F$38))</f>
        <v>-292.36840480917328</v>
      </c>
      <c r="CPZ95" s="318">
        <f>(CPZ$94*$B95+SUM($F$7:$F$9)-((CPZ$94*$B95+SUM($F$7:$F$9))/$F$10*$F$37)-($F$24*CPZ$94/$D$6)-SUM($F$13:$F$23,$F$25:$F$30,$F$32:$F$33,$F$38))</f>
        <v>-292.36840480917328</v>
      </c>
      <c r="CQA95" s="318">
        <f>(CQA$94*$B95+SUM($F$7:$F$9)-((CQA$94*$B95+SUM($F$7:$F$9))/$F$10*$F$37)-($F$24*CQA$94/$D$6)-SUM($F$13:$F$23,$F$25:$F$30,$F$32:$F$33,$F$38))</f>
        <v>-292.36840480917328</v>
      </c>
      <c r="CQB95" s="318">
        <f>(CQB$94*$B95+SUM($F$7:$F$9)-((CQB$94*$B95+SUM($F$7:$F$9))/$F$10*$F$37)-($F$24*CQB$94/$D$6)-SUM($F$13:$F$23,$F$25:$F$30,$F$32:$F$33,$F$38))</f>
        <v>-292.36840480917328</v>
      </c>
      <c r="CQC95" s="318">
        <f>(CQC$94*$B95+SUM($F$7:$F$9)-((CQC$94*$B95+SUM($F$7:$F$9))/$F$10*$F$37)-($F$24*CQC$94/$D$6)-SUM($F$13:$F$23,$F$25:$F$30,$F$32:$F$33,$F$38))</f>
        <v>-292.36840480917328</v>
      </c>
      <c r="CQD95" s="318">
        <f>(CQD$94*$B95+SUM($F$7:$F$9)-((CQD$94*$B95+SUM($F$7:$F$9))/$F$10*$F$37)-($F$24*CQD$94/$D$6)-SUM($F$13:$F$23,$F$25:$F$30,$F$32:$F$33,$F$38))</f>
        <v>-292.36840480917328</v>
      </c>
      <c r="CQE95" s="318">
        <f>(CQE$94*$B95+SUM($F$7:$F$9)-((CQE$94*$B95+SUM($F$7:$F$9))/$F$10*$F$37)-($F$24*CQE$94/$D$6)-SUM($F$13:$F$23,$F$25:$F$30,$F$32:$F$33,$F$38))</f>
        <v>-292.36840480917328</v>
      </c>
      <c r="CQF95" s="318">
        <f>(CQF$94*$B95+SUM($F$7:$F$9)-((CQF$94*$B95+SUM($F$7:$F$9))/$F$10*$F$37)-($F$24*CQF$94/$D$6)-SUM($F$13:$F$23,$F$25:$F$30,$F$32:$F$33,$F$38))</f>
        <v>-292.36840480917328</v>
      </c>
      <c r="CQG95" s="318">
        <f>(CQG$94*$B95+SUM($F$7:$F$9)-((CQG$94*$B95+SUM($F$7:$F$9))/$F$10*$F$37)-($F$24*CQG$94/$D$6)-SUM($F$13:$F$23,$F$25:$F$30,$F$32:$F$33,$F$38))</f>
        <v>-292.36840480917328</v>
      </c>
      <c r="CQH95" s="318">
        <f>(CQH$94*$B95+SUM($F$7:$F$9)-((CQH$94*$B95+SUM($F$7:$F$9))/$F$10*$F$37)-($F$24*CQH$94/$D$6)-SUM($F$13:$F$23,$F$25:$F$30,$F$32:$F$33,$F$38))</f>
        <v>-292.36840480917328</v>
      </c>
      <c r="CQI95" s="318">
        <f>(CQI$94*$B95+SUM($F$7:$F$9)-((CQI$94*$B95+SUM($F$7:$F$9))/$F$10*$F$37)-($F$24*CQI$94/$D$6)-SUM($F$13:$F$23,$F$25:$F$30,$F$32:$F$33,$F$38))</f>
        <v>-292.36840480917328</v>
      </c>
      <c r="CQJ95" s="318">
        <f>(CQJ$94*$B95+SUM($F$7:$F$9)-((CQJ$94*$B95+SUM($F$7:$F$9))/$F$10*$F$37)-($F$24*CQJ$94/$D$6)-SUM($F$13:$F$23,$F$25:$F$30,$F$32:$F$33,$F$38))</f>
        <v>-292.36840480917328</v>
      </c>
      <c r="CQK95" s="318">
        <f>(CQK$94*$B95+SUM($F$7:$F$9)-((CQK$94*$B95+SUM($F$7:$F$9))/$F$10*$F$37)-($F$24*CQK$94/$D$6)-SUM($F$13:$F$23,$F$25:$F$30,$F$32:$F$33,$F$38))</f>
        <v>-292.36840480917328</v>
      </c>
      <c r="CQL95" s="318">
        <f>(CQL$94*$B95+SUM($F$7:$F$9)-((CQL$94*$B95+SUM($F$7:$F$9))/$F$10*$F$37)-($F$24*CQL$94/$D$6)-SUM($F$13:$F$23,$F$25:$F$30,$F$32:$F$33,$F$38))</f>
        <v>-292.36840480917328</v>
      </c>
      <c r="CQM95" s="318">
        <f>(CQM$94*$B95+SUM($F$7:$F$9)-((CQM$94*$B95+SUM($F$7:$F$9))/$F$10*$F$37)-($F$24*CQM$94/$D$6)-SUM($F$13:$F$23,$F$25:$F$30,$F$32:$F$33,$F$38))</f>
        <v>-292.36840480917328</v>
      </c>
      <c r="CQN95" s="318">
        <f>(CQN$94*$B95+SUM($F$7:$F$9)-((CQN$94*$B95+SUM($F$7:$F$9))/$F$10*$F$37)-($F$24*CQN$94/$D$6)-SUM($F$13:$F$23,$F$25:$F$30,$F$32:$F$33,$F$38))</f>
        <v>-292.36840480917328</v>
      </c>
      <c r="CQO95" s="318">
        <f>(CQO$94*$B95+SUM($F$7:$F$9)-((CQO$94*$B95+SUM($F$7:$F$9))/$F$10*$F$37)-($F$24*CQO$94/$D$6)-SUM($F$13:$F$23,$F$25:$F$30,$F$32:$F$33,$F$38))</f>
        <v>-292.36840480917328</v>
      </c>
      <c r="CQP95" s="318">
        <f>(CQP$94*$B95+SUM($F$7:$F$9)-((CQP$94*$B95+SUM($F$7:$F$9))/$F$10*$F$37)-($F$24*CQP$94/$D$6)-SUM($F$13:$F$23,$F$25:$F$30,$F$32:$F$33,$F$38))</f>
        <v>-292.36840480917328</v>
      </c>
      <c r="CQQ95" s="318">
        <f>(CQQ$94*$B95+SUM($F$7:$F$9)-((CQQ$94*$B95+SUM($F$7:$F$9))/$F$10*$F$37)-($F$24*CQQ$94/$D$6)-SUM($F$13:$F$23,$F$25:$F$30,$F$32:$F$33,$F$38))</f>
        <v>-292.36840480917328</v>
      </c>
      <c r="CQR95" s="318">
        <f>(CQR$94*$B95+SUM($F$7:$F$9)-((CQR$94*$B95+SUM($F$7:$F$9))/$F$10*$F$37)-($F$24*CQR$94/$D$6)-SUM($F$13:$F$23,$F$25:$F$30,$F$32:$F$33,$F$38))</f>
        <v>-292.36840480917328</v>
      </c>
      <c r="CQS95" s="318">
        <f>(CQS$94*$B95+SUM($F$7:$F$9)-((CQS$94*$B95+SUM($F$7:$F$9))/$F$10*$F$37)-($F$24*CQS$94/$D$6)-SUM($F$13:$F$23,$F$25:$F$30,$F$32:$F$33,$F$38))</f>
        <v>-292.36840480917328</v>
      </c>
      <c r="CQT95" s="318">
        <f>(CQT$94*$B95+SUM($F$7:$F$9)-((CQT$94*$B95+SUM($F$7:$F$9))/$F$10*$F$37)-($F$24*CQT$94/$D$6)-SUM($F$13:$F$23,$F$25:$F$30,$F$32:$F$33,$F$38))</f>
        <v>-292.36840480917328</v>
      </c>
      <c r="CQU95" s="318">
        <f>(CQU$94*$B95+SUM($F$7:$F$9)-((CQU$94*$B95+SUM($F$7:$F$9))/$F$10*$F$37)-($F$24*CQU$94/$D$6)-SUM($F$13:$F$23,$F$25:$F$30,$F$32:$F$33,$F$38))</f>
        <v>-292.36840480917328</v>
      </c>
      <c r="CQV95" s="318">
        <f>(CQV$94*$B95+SUM($F$7:$F$9)-((CQV$94*$B95+SUM($F$7:$F$9))/$F$10*$F$37)-($F$24*CQV$94/$D$6)-SUM($F$13:$F$23,$F$25:$F$30,$F$32:$F$33,$F$38))</f>
        <v>-292.36840480917328</v>
      </c>
      <c r="CQW95" s="318">
        <f>(CQW$94*$B95+SUM($F$7:$F$9)-((CQW$94*$B95+SUM($F$7:$F$9))/$F$10*$F$37)-($F$24*CQW$94/$D$6)-SUM($F$13:$F$23,$F$25:$F$30,$F$32:$F$33,$F$38))</f>
        <v>-292.36840480917328</v>
      </c>
      <c r="CQX95" s="318">
        <f>(CQX$94*$B95+SUM($F$7:$F$9)-((CQX$94*$B95+SUM($F$7:$F$9))/$F$10*$F$37)-($F$24*CQX$94/$D$6)-SUM($F$13:$F$23,$F$25:$F$30,$F$32:$F$33,$F$38))</f>
        <v>-292.36840480917328</v>
      </c>
      <c r="CQY95" s="318">
        <f>(CQY$94*$B95+SUM($F$7:$F$9)-((CQY$94*$B95+SUM($F$7:$F$9))/$F$10*$F$37)-($F$24*CQY$94/$D$6)-SUM($F$13:$F$23,$F$25:$F$30,$F$32:$F$33,$F$38))</f>
        <v>-292.36840480917328</v>
      </c>
      <c r="CQZ95" s="318">
        <f>(CQZ$94*$B95+SUM($F$7:$F$9)-((CQZ$94*$B95+SUM($F$7:$F$9))/$F$10*$F$37)-($F$24*CQZ$94/$D$6)-SUM($F$13:$F$23,$F$25:$F$30,$F$32:$F$33,$F$38))</f>
        <v>-292.36840480917328</v>
      </c>
      <c r="CRA95" s="318">
        <f>(CRA$94*$B95+SUM($F$7:$F$9)-((CRA$94*$B95+SUM($F$7:$F$9))/$F$10*$F$37)-($F$24*CRA$94/$D$6)-SUM($F$13:$F$23,$F$25:$F$30,$F$32:$F$33,$F$38))</f>
        <v>-292.36840480917328</v>
      </c>
      <c r="CRB95" s="318">
        <f>(CRB$94*$B95+SUM($F$7:$F$9)-((CRB$94*$B95+SUM($F$7:$F$9))/$F$10*$F$37)-($F$24*CRB$94/$D$6)-SUM($F$13:$F$23,$F$25:$F$30,$F$32:$F$33,$F$38))</f>
        <v>-292.36840480917328</v>
      </c>
      <c r="CRC95" s="318">
        <f>(CRC$94*$B95+SUM($F$7:$F$9)-((CRC$94*$B95+SUM($F$7:$F$9))/$F$10*$F$37)-($F$24*CRC$94/$D$6)-SUM($F$13:$F$23,$F$25:$F$30,$F$32:$F$33,$F$38))</f>
        <v>-292.36840480917328</v>
      </c>
      <c r="CRD95" s="318">
        <f>(CRD$94*$B95+SUM($F$7:$F$9)-((CRD$94*$B95+SUM($F$7:$F$9))/$F$10*$F$37)-($F$24*CRD$94/$D$6)-SUM($F$13:$F$23,$F$25:$F$30,$F$32:$F$33,$F$38))</f>
        <v>-292.36840480917328</v>
      </c>
      <c r="CRE95" s="318">
        <f>(CRE$94*$B95+SUM($F$7:$F$9)-((CRE$94*$B95+SUM($F$7:$F$9))/$F$10*$F$37)-($F$24*CRE$94/$D$6)-SUM($F$13:$F$23,$F$25:$F$30,$F$32:$F$33,$F$38))</f>
        <v>-292.36840480917328</v>
      </c>
      <c r="CRF95" s="318">
        <f>(CRF$94*$B95+SUM($F$7:$F$9)-((CRF$94*$B95+SUM($F$7:$F$9))/$F$10*$F$37)-($F$24*CRF$94/$D$6)-SUM($F$13:$F$23,$F$25:$F$30,$F$32:$F$33,$F$38))</f>
        <v>-292.36840480917328</v>
      </c>
      <c r="CRG95" s="318">
        <f>(CRG$94*$B95+SUM($F$7:$F$9)-((CRG$94*$B95+SUM($F$7:$F$9))/$F$10*$F$37)-($F$24*CRG$94/$D$6)-SUM($F$13:$F$23,$F$25:$F$30,$F$32:$F$33,$F$38))</f>
        <v>-292.36840480917328</v>
      </c>
      <c r="CRH95" s="318">
        <f>(CRH$94*$B95+SUM($F$7:$F$9)-((CRH$94*$B95+SUM($F$7:$F$9))/$F$10*$F$37)-($F$24*CRH$94/$D$6)-SUM($F$13:$F$23,$F$25:$F$30,$F$32:$F$33,$F$38))</f>
        <v>-292.36840480917328</v>
      </c>
      <c r="CRI95" s="318">
        <f>(CRI$94*$B95+SUM($F$7:$F$9)-((CRI$94*$B95+SUM($F$7:$F$9))/$F$10*$F$37)-($F$24*CRI$94/$D$6)-SUM($F$13:$F$23,$F$25:$F$30,$F$32:$F$33,$F$38))</f>
        <v>-292.36840480917328</v>
      </c>
      <c r="CRJ95" s="318">
        <f>(CRJ$94*$B95+SUM($F$7:$F$9)-((CRJ$94*$B95+SUM($F$7:$F$9))/$F$10*$F$37)-($F$24*CRJ$94/$D$6)-SUM($F$13:$F$23,$F$25:$F$30,$F$32:$F$33,$F$38))</f>
        <v>-292.36840480917328</v>
      </c>
      <c r="CRK95" s="318">
        <f>(CRK$94*$B95+SUM($F$7:$F$9)-((CRK$94*$B95+SUM($F$7:$F$9))/$F$10*$F$37)-($F$24*CRK$94/$D$6)-SUM($F$13:$F$23,$F$25:$F$30,$F$32:$F$33,$F$38))</f>
        <v>-292.36840480917328</v>
      </c>
      <c r="CRL95" s="318">
        <f>(CRL$94*$B95+SUM($F$7:$F$9)-((CRL$94*$B95+SUM($F$7:$F$9))/$F$10*$F$37)-($F$24*CRL$94/$D$6)-SUM($F$13:$F$23,$F$25:$F$30,$F$32:$F$33,$F$38))</f>
        <v>-292.36840480917328</v>
      </c>
      <c r="CRM95" s="318">
        <f>(CRM$94*$B95+SUM($F$7:$F$9)-((CRM$94*$B95+SUM($F$7:$F$9))/$F$10*$F$37)-($F$24*CRM$94/$D$6)-SUM($F$13:$F$23,$F$25:$F$30,$F$32:$F$33,$F$38))</f>
        <v>-292.36840480917328</v>
      </c>
      <c r="CRN95" s="318">
        <f>(CRN$94*$B95+SUM($F$7:$F$9)-((CRN$94*$B95+SUM($F$7:$F$9))/$F$10*$F$37)-($F$24*CRN$94/$D$6)-SUM($F$13:$F$23,$F$25:$F$30,$F$32:$F$33,$F$38))</f>
        <v>-292.36840480917328</v>
      </c>
      <c r="CRO95" s="318">
        <f>(CRO$94*$B95+SUM($F$7:$F$9)-((CRO$94*$B95+SUM($F$7:$F$9))/$F$10*$F$37)-($F$24*CRO$94/$D$6)-SUM($F$13:$F$23,$F$25:$F$30,$F$32:$F$33,$F$38))</f>
        <v>-292.36840480917328</v>
      </c>
      <c r="CRP95" s="318">
        <f>(CRP$94*$B95+SUM($F$7:$F$9)-((CRP$94*$B95+SUM($F$7:$F$9))/$F$10*$F$37)-($F$24*CRP$94/$D$6)-SUM($F$13:$F$23,$F$25:$F$30,$F$32:$F$33,$F$38))</f>
        <v>-292.36840480917328</v>
      </c>
      <c r="CRQ95" s="318">
        <f>(CRQ$94*$B95+SUM($F$7:$F$9)-((CRQ$94*$B95+SUM($F$7:$F$9))/$F$10*$F$37)-($F$24*CRQ$94/$D$6)-SUM($F$13:$F$23,$F$25:$F$30,$F$32:$F$33,$F$38))</f>
        <v>-292.36840480917328</v>
      </c>
      <c r="CRR95" s="318">
        <f>(CRR$94*$B95+SUM($F$7:$F$9)-((CRR$94*$B95+SUM($F$7:$F$9))/$F$10*$F$37)-($F$24*CRR$94/$D$6)-SUM($F$13:$F$23,$F$25:$F$30,$F$32:$F$33,$F$38))</f>
        <v>-292.36840480917328</v>
      </c>
      <c r="CRS95" s="318">
        <f>(CRS$94*$B95+SUM($F$7:$F$9)-((CRS$94*$B95+SUM($F$7:$F$9))/$F$10*$F$37)-($F$24*CRS$94/$D$6)-SUM($F$13:$F$23,$F$25:$F$30,$F$32:$F$33,$F$38))</f>
        <v>-292.36840480917328</v>
      </c>
      <c r="CRT95" s="318">
        <f>(CRT$94*$B95+SUM($F$7:$F$9)-((CRT$94*$B95+SUM($F$7:$F$9))/$F$10*$F$37)-($F$24*CRT$94/$D$6)-SUM($F$13:$F$23,$F$25:$F$30,$F$32:$F$33,$F$38))</f>
        <v>-292.36840480917328</v>
      </c>
      <c r="CRU95" s="318">
        <f>(CRU$94*$B95+SUM($F$7:$F$9)-((CRU$94*$B95+SUM($F$7:$F$9))/$F$10*$F$37)-($F$24*CRU$94/$D$6)-SUM($F$13:$F$23,$F$25:$F$30,$F$32:$F$33,$F$38))</f>
        <v>-292.36840480917328</v>
      </c>
      <c r="CRV95" s="318">
        <f>(CRV$94*$B95+SUM($F$7:$F$9)-((CRV$94*$B95+SUM($F$7:$F$9))/$F$10*$F$37)-($F$24*CRV$94/$D$6)-SUM($F$13:$F$23,$F$25:$F$30,$F$32:$F$33,$F$38))</f>
        <v>-292.36840480917328</v>
      </c>
      <c r="CRW95" s="318">
        <f>(CRW$94*$B95+SUM($F$7:$F$9)-((CRW$94*$B95+SUM($F$7:$F$9))/$F$10*$F$37)-($F$24*CRW$94/$D$6)-SUM($F$13:$F$23,$F$25:$F$30,$F$32:$F$33,$F$38))</f>
        <v>-292.36840480917328</v>
      </c>
      <c r="CRX95" s="318">
        <f>(CRX$94*$B95+SUM($F$7:$F$9)-((CRX$94*$B95+SUM($F$7:$F$9))/$F$10*$F$37)-($F$24*CRX$94/$D$6)-SUM($F$13:$F$23,$F$25:$F$30,$F$32:$F$33,$F$38))</f>
        <v>-292.36840480917328</v>
      </c>
      <c r="CRY95" s="318">
        <f>(CRY$94*$B95+SUM($F$7:$F$9)-((CRY$94*$B95+SUM($F$7:$F$9))/$F$10*$F$37)-($F$24*CRY$94/$D$6)-SUM($F$13:$F$23,$F$25:$F$30,$F$32:$F$33,$F$38))</f>
        <v>-292.36840480917328</v>
      </c>
      <c r="CRZ95" s="318">
        <f>(CRZ$94*$B95+SUM($F$7:$F$9)-((CRZ$94*$B95+SUM($F$7:$F$9))/$F$10*$F$37)-($F$24*CRZ$94/$D$6)-SUM($F$13:$F$23,$F$25:$F$30,$F$32:$F$33,$F$38))</f>
        <v>-292.36840480917328</v>
      </c>
      <c r="CSA95" s="318">
        <f>(CSA$94*$B95+SUM($F$7:$F$9)-((CSA$94*$B95+SUM($F$7:$F$9))/$F$10*$F$37)-($F$24*CSA$94/$D$6)-SUM($F$13:$F$23,$F$25:$F$30,$F$32:$F$33,$F$38))</f>
        <v>-292.36840480917328</v>
      </c>
      <c r="CSB95" s="318">
        <f>(CSB$94*$B95+SUM($F$7:$F$9)-((CSB$94*$B95+SUM($F$7:$F$9))/$F$10*$F$37)-($F$24*CSB$94/$D$6)-SUM($F$13:$F$23,$F$25:$F$30,$F$32:$F$33,$F$38))</f>
        <v>-292.36840480917328</v>
      </c>
      <c r="CSC95" s="318">
        <f>(CSC$94*$B95+SUM($F$7:$F$9)-((CSC$94*$B95+SUM($F$7:$F$9))/$F$10*$F$37)-($F$24*CSC$94/$D$6)-SUM($F$13:$F$23,$F$25:$F$30,$F$32:$F$33,$F$38))</f>
        <v>-292.36840480917328</v>
      </c>
      <c r="CSD95" s="318">
        <f>(CSD$94*$B95+SUM($F$7:$F$9)-((CSD$94*$B95+SUM($F$7:$F$9))/$F$10*$F$37)-($F$24*CSD$94/$D$6)-SUM($F$13:$F$23,$F$25:$F$30,$F$32:$F$33,$F$38))</f>
        <v>-292.36840480917328</v>
      </c>
      <c r="CSE95" s="318">
        <f>(CSE$94*$B95+SUM($F$7:$F$9)-((CSE$94*$B95+SUM($F$7:$F$9))/$F$10*$F$37)-($F$24*CSE$94/$D$6)-SUM($F$13:$F$23,$F$25:$F$30,$F$32:$F$33,$F$38))</f>
        <v>-292.36840480917328</v>
      </c>
      <c r="CSF95" s="318">
        <f>(CSF$94*$B95+SUM($F$7:$F$9)-((CSF$94*$B95+SUM($F$7:$F$9))/$F$10*$F$37)-($F$24*CSF$94/$D$6)-SUM($F$13:$F$23,$F$25:$F$30,$F$32:$F$33,$F$38))</f>
        <v>-292.36840480917328</v>
      </c>
      <c r="CSG95" s="318">
        <f>(CSG$94*$B95+SUM($F$7:$F$9)-((CSG$94*$B95+SUM($F$7:$F$9))/$F$10*$F$37)-($F$24*CSG$94/$D$6)-SUM($F$13:$F$23,$F$25:$F$30,$F$32:$F$33,$F$38))</f>
        <v>-292.36840480917328</v>
      </c>
      <c r="CSH95" s="318">
        <f>(CSH$94*$B95+SUM($F$7:$F$9)-((CSH$94*$B95+SUM($F$7:$F$9))/$F$10*$F$37)-($F$24*CSH$94/$D$6)-SUM($F$13:$F$23,$F$25:$F$30,$F$32:$F$33,$F$38))</f>
        <v>-292.36840480917328</v>
      </c>
      <c r="CSI95" s="318">
        <f>(CSI$94*$B95+SUM($F$7:$F$9)-((CSI$94*$B95+SUM($F$7:$F$9))/$F$10*$F$37)-($F$24*CSI$94/$D$6)-SUM($F$13:$F$23,$F$25:$F$30,$F$32:$F$33,$F$38))</f>
        <v>-292.36840480917328</v>
      </c>
      <c r="CSJ95" s="318">
        <f>(CSJ$94*$B95+SUM($F$7:$F$9)-((CSJ$94*$B95+SUM($F$7:$F$9))/$F$10*$F$37)-($F$24*CSJ$94/$D$6)-SUM($F$13:$F$23,$F$25:$F$30,$F$32:$F$33,$F$38))</f>
        <v>-292.36840480917328</v>
      </c>
      <c r="CSK95" s="318">
        <f>(CSK$94*$B95+SUM($F$7:$F$9)-((CSK$94*$B95+SUM($F$7:$F$9))/$F$10*$F$37)-($F$24*CSK$94/$D$6)-SUM($F$13:$F$23,$F$25:$F$30,$F$32:$F$33,$F$38))</f>
        <v>-292.36840480917328</v>
      </c>
      <c r="CSL95" s="318">
        <f>(CSL$94*$B95+SUM($F$7:$F$9)-((CSL$94*$B95+SUM($F$7:$F$9))/$F$10*$F$37)-($F$24*CSL$94/$D$6)-SUM($F$13:$F$23,$F$25:$F$30,$F$32:$F$33,$F$38))</f>
        <v>-292.36840480917328</v>
      </c>
      <c r="CSM95" s="318">
        <f>(CSM$94*$B95+SUM($F$7:$F$9)-((CSM$94*$B95+SUM($F$7:$F$9))/$F$10*$F$37)-($F$24*CSM$94/$D$6)-SUM($F$13:$F$23,$F$25:$F$30,$F$32:$F$33,$F$38))</f>
        <v>-292.36840480917328</v>
      </c>
      <c r="CSN95" s="318">
        <f>(CSN$94*$B95+SUM($F$7:$F$9)-((CSN$94*$B95+SUM($F$7:$F$9))/$F$10*$F$37)-($F$24*CSN$94/$D$6)-SUM($F$13:$F$23,$F$25:$F$30,$F$32:$F$33,$F$38))</f>
        <v>-292.36840480917328</v>
      </c>
      <c r="CSO95" s="318">
        <f>(CSO$94*$B95+SUM($F$7:$F$9)-((CSO$94*$B95+SUM($F$7:$F$9))/$F$10*$F$37)-($F$24*CSO$94/$D$6)-SUM($F$13:$F$23,$F$25:$F$30,$F$32:$F$33,$F$38))</f>
        <v>-292.36840480917328</v>
      </c>
      <c r="CSP95" s="318">
        <f>(CSP$94*$B95+SUM($F$7:$F$9)-((CSP$94*$B95+SUM($F$7:$F$9))/$F$10*$F$37)-($F$24*CSP$94/$D$6)-SUM($F$13:$F$23,$F$25:$F$30,$F$32:$F$33,$F$38))</f>
        <v>-292.36840480917328</v>
      </c>
      <c r="CSQ95" s="318">
        <f>(CSQ$94*$B95+SUM($F$7:$F$9)-((CSQ$94*$B95+SUM($F$7:$F$9))/$F$10*$F$37)-($F$24*CSQ$94/$D$6)-SUM($F$13:$F$23,$F$25:$F$30,$F$32:$F$33,$F$38))</f>
        <v>-292.36840480917328</v>
      </c>
      <c r="CSR95" s="318">
        <f>(CSR$94*$B95+SUM($F$7:$F$9)-((CSR$94*$B95+SUM($F$7:$F$9))/$F$10*$F$37)-($F$24*CSR$94/$D$6)-SUM($F$13:$F$23,$F$25:$F$30,$F$32:$F$33,$F$38))</f>
        <v>-292.36840480917328</v>
      </c>
      <c r="CSS95" s="318">
        <f>(CSS$94*$B95+SUM($F$7:$F$9)-((CSS$94*$B95+SUM($F$7:$F$9))/$F$10*$F$37)-($F$24*CSS$94/$D$6)-SUM($F$13:$F$23,$F$25:$F$30,$F$32:$F$33,$F$38))</f>
        <v>-292.36840480917328</v>
      </c>
      <c r="CST95" s="318">
        <f>(CST$94*$B95+SUM($F$7:$F$9)-((CST$94*$B95+SUM($F$7:$F$9))/$F$10*$F$37)-($F$24*CST$94/$D$6)-SUM($F$13:$F$23,$F$25:$F$30,$F$32:$F$33,$F$38))</f>
        <v>-292.36840480917328</v>
      </c>
      <c r="CSU95" s="318">
        <f>(CSU$94*$B95+SUM($F$7:$F$9)-((CSU$94*$B95+SUM($F$7:$F$9))/$F$10*$F$37)-($F$24*CSU$94/$D$6)-SUM($F$13:$F$23,$F$25:$F$30,$F$32:$F$33,$F$38))</f>
        <v>-292.36840480917328</v>
      </c>
      <c r="CSV95" s="318">
        <f>(CSV$94*$B95+SUM($F$7:$F$9)-((CSV$94*$B95+SUM($F$7:$F$9))/$F$10*$F$37)-($F$24*CSV$94/$D$6)-SUM($F$13:$F$23,$F$25:$F$30,$F$32:$F$33,$F$38))</f>
        <v>-292.36840480917328</v>
      </c>
      <c r="CSW95" s="318">
        <f>(CSW$94*$B95+SUM($F$7:$F$9)-((CSW$94*$B95+SUM($F$7:$F$9))/$F$10*$F$37)-($F$24*CSW$94/$D$6)-SUM($F$13:$F$23,$F$25:$F$30,$F$32:$F$33,$F$38))</f>
        <v>-292.36840480917328</v>
      </c>
      <c r="CSX95" s="318">
        <f>(CSX$94*$B95+SUM($F$7:$F$9)-((CSX$94*$B95+SUM($F$7:$F$9))/$F$10*$F$37)-($F$24*CSX$94/$D$6)-SUM($F$13:$F$23,$F$25:$F$30,$F$32:$F$33,$F$38))</f>
        <v>-292.36840480917328</v>
      </c>
      <c r="CSY95" s="318">
        <f>(CSY$94*$B95+SUM($F$7:$F$9)-((CSY$94*$B95+SUM($F$7:$F$9))/$F$10*$F$37)-($F$24*CSY$94/$D$6)-SUM($F$13:$F$23,$F$25:$F$30,$F$32:$F$33,$F$38))</f>
        <v>-292.36840480917328</v>
      </c>
      <c r="CSZ95" s="318">
        <f>(CSZ$94*$B95+SUM($F$7:$F$9)-((CSZ$94*$B95+SUM($F$7:$F$9))/$F$10*$F$37)-($F$24*CSZ$94/$D$6)-SUM($F$13:$F$23,$F$25:$F$30,$F$32:$F$33,$F$38))</f>
        <v>-292.36840480917328</v>
      </c>
      <c r="CTA95" s="318">
        <f>(CTA$94*$B95+SUM($F$7:$F$9)-((CTA$94*$B95+SUM($F$7:$F$9))/$F$10*$F$37)-($F$24*CTA$94/$D$6)-SUM($F$13:$F$23,$F$25:$F$30,$F$32:$F$33,$F$38))</f>
        <v>-292.36840480917328</v>
      </c>
      <c r="CTB95" s="318">
        <f>(CTB$94*$B95+SUM($F$7:$F$9)-((CTB$94*$B95+SUM($F$7:$F$9))/$F$10*$F$37)-($F$24*CTB$94/$D$6)-SUM($F$13:$F$23,$F$25:$F$30,$F$32:$F$33,$F$38))</f>
        <v>-292.36840480917328</v>
      </c>
      <c r="CTC95" s="318">
        <f>(CTC$94*$B95+SUM($F$7:$F$9)-((CTC$94*$B95+SUM($F$7:$F$9))/$F$10*$F$37)-($F$24*CTC$94/$D$6)-SUM($F$13:$F$23,$F$25:$F$30,$F$32:$F$33,$F$38))</f>
        <v>-292.36840480917328</v>
      </c>
      <c r="CTD95" s="318">
        <f>(CTD$94*$B95+SUM($F$7:$F$9)-((CTD$94*$B95+SUM($F$7:$F$9))/$F$10*$F$37)-($F$24*CTD$94/$D$6)-SUM($F$13:$F$23,$F$25:$F$30,$F$32:$F$33,$F$38))</f>
        <v>-292.36840480917328</v>
      </c>
      <c r="CTE95" s="318">
        <f>(CTE$94*$B95+SUM($F$7:$F$9)-((CTE$94*$B95+SUM($F$7:$F$9))/$F$10*$F$37)-($F$24*CTE$94/$D$6)-SUM($F$13:$F$23,$F$25:$F$30,$F$32:$F$33,$F$38))</f>
        <v>-292.36840480917328</v>
      </c>
      <c r="CTF95" s="318">
        <f>(CTF$94*$B95+SUM($F$7:$F$9)-((CTF$94*$B95+SUM($F$7:$F$9))/$F$10*$F$37)-($F$24*CTF$94/$D$6)-SUM($F$13:$F$23,$F$25:$F$30,$F$32:$F$33,$F$38))</f>
        <v>-292.36840480917328</v>
      </c>
      <c r="CTG95" s="318">
        <f>(CTG$94*$B95+SUM($F$7:$F$9)-((CTG$94*$B95+SUM($F$7:$F$9))/$F$10*$F$37)-($F$24*CTG$94/$D$6)-SUM($F$13:$F$23,$F$25:$F$30,$F$32:$F$33,$F$38))</f>
        <v>-292.36840480917328</v>
      </c>
      <c r="CTH95" s="318">
        <f>(CTH$94*$B95+SUM($F$7:$F$9)-((CTH$94*$B95+SUM($F$7:$F$9))/$F$10*$F$37)-($F$24*CTH$94/$D$6)-SUM($F$13:$F$23,$F$25:$F$30,$F$32:$F$33,$F$38))</f>
        <v>-292.36840480917328</v>
      </c>
      <c r="CTI95" s="318">
        <f>(CTI$94*$B95+SUM($F$7:$F$9)-((CTI$94*$B95+SUM($F$7:$F$9))/$F$10*$F$37)-($F$24*CTI$94/$D$6)-SUM($F$13:$F$23,$F$25:$F$30,$F$32:$F$33,$F$38))</f>
        <v>-292.36840480917328</v>
      </c>
      <c r="CTJ95" s="318">
        <f>(CTJ$94*$B95+SUM($F$7:$F$9)-((CTJ$94*$B95+SUM($F$7:$F$9))/$F$10*$F$37)-($F$24*CTJ$94/$D$6)-SUM($F$13:$F$23,$F$25:$F$30,$F$32:$F$33,$F$38))</f>
        <v>-292.36840480917328</v>
      </c>
      <c r="CTK95" s="318">
        <f>(CTK$94*$B95+SUM($F$7:$F$9)-((CTK$94*$B95+SUM($F$7:$F$9))/$F$10*$F$37)-($F$24*CTK$94/$D$6)-SUM($F$13:$F$23,$F$25:$F$30,$F$32:$F$33,$F$38))</f>
        <v>-292.36840480917328</v>
      </c>
      <c r="CTL95" s="318">
        <f>(CTL$94*$B95+SUM($F$7:$F$9)-((CTL$94*$B95+SUM($F$7:$F$9))/$F$10*$F$37)-($F$24*CTL$94/$D$6)-SUM($F$13:$F$23,$F$25:$F$30,$F$32:$F$33,$F$38))</f>
        <v>-292.36840480917328</v>
      </c>
      <c r="CTM95" s="318">
        <f>(CTM$94*$B95+SUM($F$7:$F$9)-((CTM$94*$B95+SUM($F$7:$F$9))/$F$10*$F$37)-($F$24*CTM$94/$D$6)-SUM($F$13:$F$23,$F$25:$F$30,$F$32:$F$33,$F$38))</f>
        <v>-292.36840480917328</v>
      </c>
      <c r="CTN95" s="318">
        <f>(CTN$94*$B95+SUM($F$7:$F$9)-((CTN$94*$B95+SUM($F$7:$F$9))/$F$10*$F$37)-($F$24*CTN$94/$D$6)-SUM($F$13:$F$23,$F$25:$F$30,$F$32:$F$33,$F$38))</f>
        <v>-292.36840480917328</v>
      </c>
      <c r="CTO95" s="318">
        <f>(CTO$94*$B95+SUM($F$7:$F$9)-((CTO$94*$B95+SUM($F$7:$F$9))/$F$10*$F$37)-($F$24*CTO$94/$D$6)-SUM($F$13:$F$23,$F$25:$F$30,$F$32:$F$33,$F$38))</f>
        <v>-292.36840480917328</v>
      </c>
      <c r="CTP95" s="318">
        <f>(CTP$94*$B95+SUM($F$7:$F$9)-((CTP$94*$B95+SUM($F$7:$F$9))/$F$10*$F$37)-($F$24*CTP$94/$D$6)-SUM($F$13:$F$23,$F$25:$F$30,$F$32:$F$33,$F$38))</f>
        <v>-292.36840480917328</v>
      </c>
      <c r="CTQ95" s="318">
        <f>(CTQ$94*$B95+SUM($F$7:$F$9)-((CTQ$94*$B95+SUM($F$7:$F$9))/$F$10*$F$37)-($F$24*CTQ$94/$D$6)-SUM($F$13:$F$23,$F$25:$F$30,$F$32:$F$33,$F$38))</f>
        <v>-292.36840480917328</v>
      </c>
      <c r="CTR95" s="318">
        <f>(CTR$94*$B95+SUM($F$7:$F$9)-((CTR$94*$B95+SUM($F$7:$F$9))/$F$10*$F$37)-($F$24*CTR$94/$D$6)-SUM($F$13:$F$23,$F$25:$F$30,$F$32:$F$33,$F$38))</f>
        <v>-292.36840480917328</v>
      </c>
      <c r="CTS95" s="318">
        <f>(CTS$94*$B95+SUM($F$7:$F$9)-((CTS$94*$B95+SUM($F$7:$F$9))/$F$10*$F$37)-($F$24*CTS$94/$D$6)-SUM($F$13:$F$23,$F$25:$F$30,$F$32:$F$33,$F$38))</f>
        <v>-292.36840480917328</v>
      </c>
      <c r="CTT95" s="318">
        <f>(CTT$94*$B95+SUM($F$7:$F$9)-((CTT$94*$B95+SUM($F$7:$F$9))/$F$10*$F$37)-($F$24*CTT$94/$D$6)-SUM($F$13:$F$23,$F$25:$F$30,$F$32:$F$33,$F$38))</f>
        <v>-292.36840480917328</v>
      </c>
      <c r="CTU95" s="318">
        <f>(CTU$94*$B95+SUM($F$7:$F$9)-((CTU$94*$B95+SUM($F$7:$F$9))/$F$10*$F$37)-($F$24*CTU$94/$D$6)-SUM($F$13:$F$23,$F$25:$F$30,$F$32:$F$33,$F$38))</f>
        <v>-292.36840480917328</v>
      </c>
      <c r="CTV95" s="318">
        <f>(CTV$94*$B95+SUM($F$7:$F$9)-((CTV$94*$B95+SUM($F$7:$F$9))/$F$10*$F$37)-($F$24*CTV$94/$D$6)-SUM($F$13:$F$23,$F$25:$F$30,$F$32:$F$33,$F$38))</f>
        <v>-292.36840480917328</v>
      </c>
      <c r="CTW95" s="318">
        <f>(CTW$94*$B95+SUM($F$7:$F$9)-((CTW$94*$B95+SUM($F$7:$F$9))/$F$10*$F$37)-($F$24*CTW$94/$D$6)-SUM($F$13:$F$23,$F$25:$F$30,$F$32:$F$33,$F$38))</f>
        <v>-292.36840480917328</v>
      </c>
      <c r="CTX95" s="318">
        <f>(CTX$94*$B95+SUM($F$7:$F$9)-((CTX$94*$B95+SUM($F$7:$F$9))/$F$10*$F$37)-($F$24*CTX$94/$D$6)-SUM($F$13:$F$23,$F$25:$F$30,$F$32:$F$33,$F$38))</f>
        <v>-292.36840480917328</v>
      </c>
      <c r="CTY95" s="318">
        <f>(CTY$94*$B95+SUM($F$7:$F$9)-((CTY$94*$B95+SUM($F$7:$F$9))/$F$10*$F$37)-($F$24*CTY$94/$D$6)-SUM($F$13:$F$23,$F$25:$F$30,$F$32:$F$33,$F$38))</f>
        <v>-292.36840480917328</v>
      </c>
      <c r="CTZ95" s="318">
        <f>(CTZ$94*$B95+SUM($F$7:$F$9)-((CTZ$94*$B95+SUM($F$7:$F$9))/$F$10*$F$37)-($F$24*CTZ$94/$D$6)-SUM($F$13:$F$23,$F$25:$F$30,$F$32:$F$33,$F$38))</f>
        <v>-292.36840480917328</v>
      </c>
      <c r="CUA95" s="318">
        <f>(CUA$94*$B95+SUM($F$7:$F$9)-((CUA$94*$B95+SUM($F$7:$F$9))/$F$10*$F$37)-($F$24*CUA$94/$D$6)-SUM($F$13:$F$23,$F$25:$F$30,$F$32:$F$33,$F$38))</f>
        <v>-292.36840480917328</v>
      </c>
      <c r="CUB95" s="318">
        <f>(CUB$94*$B95+SUM($F$7:$F$9)-((CUB$94*$B95+SUM($F$7:$F$9))/$F$10*$F$37)-($F$24*CUB$94/$D$6)-SUM($F$13:$F$23,$F$25:$F$30,$F$32:$F$33,$F$38))</f>
        <v>-292.36840480917328</v>
      </c>
      <c r="CUC95" s="318">
        <f>(CUC$94*$B95+SUM($F$7:$F$9)-((CUC$94*$B95+SUM($F$7:$F$9))/$F$10*$F$37)-($F$24*CUC$94/$D$6)-SUM($F$13:$F$23,$F$25:$F$30,$F$32:$F$33,$F$38))</f>
        <v>-292.36840480917328</v>
      </c>
      <c r="CUD95" s="318">
        <f>(CUD$94*$B95+SUM($F$7:$F$9)-((CUD$94*$B95+SUM($F$7:$F$9))/$F$10*$F$37)-($F$24*CUD$94/$D$6)-SUM($F$13:$F$23,$F$25:$F$30,$F$32:$F$33,$F$38))</f>
        <v>-292.36840480917328</v>
      </c>
      <c r="CUE95" s="318">
        <f>(CUE$94*$B95+SUM($F$7:$F$9)-((CUE$94*$B95+SUM($F$7:$F$9))/$F$10*$F$37)-($F$24*CUE$94/$D$6)-SUM($F$13:$F$23,$F$25:$F$30,$F$32:$F$33,$F$38))</f>
        <v>-292.36840480917328</v>
      </c>
      <c r="CUF95" s="318">
        <f>(CUF$94*$B95+SUM($F$7:$F$9)-((CUF$94*$B95+SUM($F$7:$F$9))/$F$10*$F$37)-($F$24*CUF$94/$D$6)-SUM($F$13:$F$23,$F$25:$F$30,$F$32:$F$33,$F$38))</f>
        <v>-292.36840480917328</v>
      </c>
      <c r="CUG95" s="318">
        <f>(CUG$94*$B95+SUM($F$7:$F$9)-((CUG$94*$B95+SUM($F$7:$F$9))/$F$10*$F$37)-($F$24*CUG$94/$D$6)-SUM($F$13:$F$23,$F$25:$F$30,$F$32:$F$33,$F$38))</f>
        <v>-292.36840480917328</v>
      </c>
      <c r="CUH95" s="318">
        <f>(CUH$94*$B95+SUM($F$7:$F$9)-((CUH$94*$B95+SUM($F$7:$F$9))/$F$10*$F$37)-($F$24*CUH$94/$D$6)-SUM($F$13:$F$23,$F$25:$F$30,$F$32:$F$33,$F$38))</f>
        <v>-292.36840480917328</v>
      </c>
      <c r="CUI95" s="318">
        <f>(CUI$94*$B95+SUM($F$7:$F$9)-((CUI$94*$B95+SUM($F$7:$F$9))/$F$10*$F$37)-($F$24*CUI$94/$D$6)-SUM($F$13:$F$23,$F$25:$F$30,$F$32:$F$33,$F$38))</f>
        <v>-292.36840480917328</v>
      </c>
      <c r="CUJ95" s="318">
        <f>(CUJ$94*$B95+SUM($F$7:$F$9)-((CUJ$94*$B95+SUM($F$7:$F$9))/$F$10*$F$37)-($F$24*CUJ$94/$D$6)-SUM($F$13:$F$23,$F$25:$F$30,$F$32:$F$33,$F$38))</f>
        <v>-292.36840480917328</v>
      </c>
      <c r="CUK95" s="318">
        <f>(CUK$94*$B95+SUM($F$7:$F$9)-((CUK$94*$B95+SUM($F$7:$F$9))/$F$10*$F$37)-($F$24*CUK$94/$D$6)-SUM($F$13:$F$23,$F$25:$F$30,$F$32:$F$33,$F$38))</f>
        <v>-292.36840480917328</v>
      </c>
      <c r="CUL95" s="318">
        <f>(CUL$94*$B95+SUM($F$7:$F$9)-((CUL$94*$B95+SUM($F$7:$F$9))/$F$10*$F$37)-($F$24*CUL$94/$D$6)-SUM($F$13:$F$23,$F$25:$F$30,$F$32:$F$33,$F$38))</f>
        <v>-292.36840480917328</v>
      </c>
      <c r="CUM95" s="318">
        <f>(CUM$94*$B95+SUM($F$7:$F$9)-((CUM$94*$B95+SUM($F$7:$F$9))/$F$10*$F$37)-($F$24*CUM$94/$D$6)-SUM($F$13:$F$23,$F$25:$F$30,$F$32:$F$33,$F$38))</f>
        <v>-292.36840480917328</v>
      </c>
      <c r="CUN95" s="318">
        <f>(CUN$94*$B95+SUM($F$7:$F$9)-((CUN$94*$B95+SUM($F$7:$F$9))/$F$10*$F$37)-($F$24*CUN$94/$D$6)-SUM($F$13:$F$23,$F$25:$F$30,$F$32:$F$33,$F$38))</f>
        <v>-292.36840480917328</v>
      </c>
      <c r="CUO95" s="318">
        <f>(CUO$94*$B95+SUM($F$7:$F$9)-((CUO$94*$B95+SUM($F$7:$F$9))/$F$10*$F$37)-($F$24*CUO$94/$D$6)-SUM($F$13:$F$23,$F$25:$F$30,$F$32:$F$33,$F$38))</f>
        <v>-292.36840480917328</v>
      </c>
      <c r="CUP95" s="318">
        <f>(CUP$94*$B95+SUM($F$7:$F$9)-((CUP$94*$B95+SUM($F$7:$F$9))/$F$10*$F$37)-($F$24*CUP$94/$D$6)-SUM($F$13:$F$23,$F$25:$F$30,$F$32:$F$33,$F$38))</f>
        <v>-292.36840480917328</v>
      </c>
      <c r="CUQ95" s="318">
        <f>(CUQ$94*$B95+SUM($F$7:$F$9)-((CUQ$94*$B95+SUM($F$7:$F$9))/$F$10*$F$37)-($F$24*CUQ$94/$D$6)-SUM($F$13:$F$23,$F$25:$F$30,$F$32:$F$33,$F$38))</f>
        <v>-292.36840480917328</v>
      </c>
      <c r="CUR95" s="318">
        <f>(CUR$94*$B95+SUM($F$7:$F$9)-((CUR$94*$B95+SUM($F$7:$F$9))/$F$10*$F$37)-($F$24*CUR$94/$D$6)-SUM($F$13:$F$23,$F$25:$F$30,$F$32:$F$33,$F$38))</f>
        <v>-292.36840480917328</v>
      </c>
      <c r="CUS95" s="318">
        <f>(CUS$94*$B95+SUM($F$7:$F$9)-((CUS$94*$B95+SUM($F$7:$F$9))/$F$10*$F$37)-($F$24*CUS$94/$D$6)-SUM($F$13:$F$23,$F$25:$F$30,$F$32:$F$33,$F$38))</f>
        <v>-292.36840480917328</v>
      </c>
      <c r="CUT95" s="318">
        <f>(CUT$94*$B95+SUM($F$7:$F$9)-((CUT$94*$B95+SUM($F$7:$F$9))/$F$10*$F$37)-($F$24*CUT$94/$D$6)-SUM($F$13:$F$23,$F$25:$F$30,$F$32:$F$33,$F$38))</f>
        <v>-292.36840480917328</v>
      </c>
      <c r="CUU95" s="318">
        <f>(CUU$94*$B95+SUM($F$7:$F$9)-((CUU$94*$B95+SUM($F$7:$F$9))/$F$10*$F$37)-($F$24*CUU$94/$D$6)-SUM($F$13:$F$23,$F$25:$F$30,$F$32:$F$33,$F$38))</f>
        <v>-292.36840480917328</v>
      </c>
      <c r="CUV95" s="318">
        <f>(CUV$94*$B95+SUM($F$7:$F$9)-((CUV$94*$B95+SUM($F$7:$F$9))/$F$10*$F$37)-($F$24*CUV$94/$D$6)-SUM($F$13:$F$23,$F$25:$F$30,$F$32:$F$33,$F$38))</f>
        <v>-292.36840480917328</v>
      </c>
      <c r="CUW95" s="318">
        <f>(CUW$94*$B95+SUM($F$7:$F$9)-((CUW$94*$B95+SUM($F$7:$F$9))/$F$10*$F$37)-($F$24*CUW$94/$D$6)-SUM($F$13:$F$23,$F$25:$F$30,$F$32:$F$33,$F$38))</f>
        <v>-292.36840480917328</v>
      </c>
      <c r="CUX95" s="318">
        <f>(CUX$94*$B95+SUM($F$7:$F$9)-((CUX$94*$B95+SUM($F$7:$F$9))/$F$10*$F$37)-($F$24*CUX$94/$D$6)-SUM($F$13:$F$23,$F$25:$F$30,$F$32:$F$33,$F$38))</f>
        <v>-292.36840480917328</v>
      </c>
      <c r="CUY95" s="318">
        <f>(CUY$94*$B95+SUM($F$7:$F$9)-((CUY$94*$B95+SUM($F$7:$F$9))/$F$10*$F$37)-($F$24*CUY$94/$D$6)-SUM($F$13:$F$23,$F$25:$F$30,$F$32:$F$33,$F$38))</f>
        <v>-292.36840480917328</v>
      </c>
      <c r="CUZ95" s="318">
        <f>(CUZ$94*$B95+SUM($F$7:$F$9)-((CUZ$94*$B95+SUM($F$7:$F$9))/$F$10*$F$37)-($F$24*CUZ$94/$D$6)-SUM($F$13:$F$23,$F$25:$F$30,$F$32:$F$33,$F$38))</f>
        <v>-292.36840480917328</v>
      </c>
      <c r="CVA95" s="318">
        <f>(CVA$94*$B95+SUM($F$7:$F$9)-((CVA$94*$B95+SUM($F$7:$F$9))/$F$10*$F$37)-($F$24*CVA$94/$D$6)-SUM($F$13:$F$23,$F$25:$F$30,$F$32:$F$33,$F$38))</f>
        <v>-292.36840480917328</v>
      </c>
      <c r="CVB95" s="318">
        <f>(CVB$94*$B95+SUM($F$7:$F$9)-((CVB$94*$B95+SUM($F$7:$F$9))/$F$10*$F$37)-($F$24*CVB$94/$D$6)-SUM($F$13:$F$23,$F$25:$F$30,$F$32:$F$33,$F$38))</f>
        <v>-292.36840480917328</v>
      </c>
      <c r="CVC95" s="318">
        <f>(CVC$94*$B95+SUM($F$7:$F$9)-((CVC$94*$B95+SUM($F$7:$F$9))/$F$10*$F$37)-($F$24*CVC$94/$D$6)-SUM($F$13:$F$23,$F$25:$F$30,$F$32:$F$33,$F$38))</f>
        <v>-292.36840480917328</v>
      </c>
      <c r="CVD95" s="318">
        <f>(CVD$94*$B95+SUM($F$7:$F$9)-((CVD$94*$B95+SUM($F$7:$F$9))/$F$10*$F$37)-($F$24*CVD$94/$D$6)-SUM($F$13:$F$23,$F$25:$F$30,$F$32:$F$33,$F$38))</f>
        <v>-292.36840480917328</v>
      </c>
      <c r="CVE95" s="318">
        <f>(CVE$94*$B95+SUM($F$7:$F$9)-((CVE$94*$B95+SUM($F$7:$F$9))/$F$10*$F$37)-($F$24*CVE$94/$D$6)-SUM($F$13:$F$23,$F$25:$F$30,$F$32:$F$33,$F$38))</f>
        <v>-292.36840480917328</v>
      </c>
      <c r="CVF95" s="318">
        <f>(CVF$94*$B95+SUM($F$7:$F$9)-((CVF$94*$B95+SUM($F$7:$F$9))/$F$10*$F$37)-($F$24*CVF$94/$D$6)-SUM($F$13:$F$23,$F$25:$F$30,$F$32:$F$33,$F$38))</f>
        <v>-292.36840480917328</v>
      </c>
      <c r="CVG95" s="318">
        <f>(CVG$94*$B95+SUM($F$7:$F$9)-((CVG$94*$B95+SUM($F$7:$F$9))/$F$10*$F$37)-($F$24*CVG$94/$D$6)-SUM($F$13:$F$23,$F$25:$F$30,$F$32:$F$33,$F$38))</f>
        <v>-292.36840480917328</v>
      </c>
      <c r="CVH95" s="318">
        <f>(CVH$94*$B95+SUM($F$7:$F$9)-((CVH$94*$B95+SUM($F$7:$F$9))/$F$10*$F$37)-($F$24*CVH$94/$D$6)-SUM($F$13:$F$23,$F$25:$F$30,$F$32:$F$33,$F$38))</f>
        <v>-292.36840480917328</v>
      </c>
      <c r="CVI95" s="318">
        <f>(CVI$94*$B95+SUM($F$7:$F$9)-((CVI$94*$B95+SUM($F$7:$F$9))/$F$10*$F$37)-($F$24*CVI$94/$D$6)-SUM($F$13:$F$23,$F$25:$F$30,$F$32:$F$33,$F$38))</f>
        <v>-292.36840480917328</v>
      </c>
      <c r="CVJ95" s="318">
        <f>(CVJ$94*$B95+SUM($F$7:$F$9)-((CVJ$94*$B95+SUM($F$7:$F$9))/$F$10*$F$37)-($F$24*CVJ$94/$D$6)-SUM($F$13:$F$23,$F$25:$F$30,$F$32:$F$33,$F$38))</f>
        <v>-292.36840480917328</v>
      </c>
      <c r="CVK95" s="318">
        <f>(CVK$94*$B95+SUM($F$7:$F$9)-((CVK$94*$B95+SUM($F$7:$F$9))/$F$10*$F$37)-($F$24*CVK$94/$D$6)-SUM($F$13:$F$23,$F$25:$F$30,$F$32:$F$33,$F$38))</f>
        <v>-292.36840480917328</v>
      </c>
      <c r="CVL95" s="318">
        <f>(CVL$94*$B95+SUM($F$7:$F$9)-((CVL$94*$B95+SUM($F$7:$F$9))/$F$10*$F$37)-($F$24*CVL$94/$D$6)-SUM($F$13:$F$23,$F$25:$F$30,$F$32:$F$33,$F$38))</f>
        <v>-292.36840480917328</v>
      </c>
      <c r="CVM95" s="318">
        <f>(CVM$94*$B95+SUM($F$7:$F$9)-((CVM$94*$B95+SUM($F$7:$F$9))/$F$10*$F$37)-($F$24*CVM$94/$D$6)-SUM($F$13:$F$23,$F$25:$F$30,$F$32:$F$33,$F$38))</f>
        <v>-292.36840480917328</v>
      </c>
      <c r="CVN95" s="318">
        <f>(CVN$94*$B95+SUM($F$7:$F$9)-((CVN$94*$B95+SUM($F$7:$F$9))/$F$10*$F$37)-($F$24*CVN$94/$D$6)-SUM($F$13:$F$23,$F$25:$F$30,$F$32:$F$33,$F$38))</f>
        <v>-292.36840480917328</v>
      </c>
      <c r="CVO95" s="318">
        <f>(CVO$94*$B95+SUM($F$7:$F$9)-((CVO$94*$B95+SUM($F$7:$F$9))/$F$10*$F$37)-($F$24*CVO$94/$D$6)-SUM($F$13:$F$23,$F$25:$F$30,$F$32:$F$33,$F$38))</f>
        <v>-292.36840480917328</v>
      </c>
      <c r="CVP95" s="318">
        <f>(CVP$94*$B95+SUM($F$7:$F$9)-((CVP$94*$B95+SUM($F$7:$F$9))/$F$10*$F$37)-($F$24*CVP$94/$D$6)-SUM($F$13:$F$23,$F$25:$F$30,$F$32:$F$33,$F$38))</f>
        <v>-292.36840480917328</v>
      </c>
      <c r="CVQ95" s="318">
        <f>(CVQ$94*$B95+SUM($F$7:$F$9)-((CVQ$94*$B95+SUM($F$7:$F$9))/$F$10*$F$37)-($F$24*CVQ$94/$D$6)-SUM($F$13:$F$23,$F$25:$F$30,$F$32:$F$33,$F$38))</f>
        <v>-292.36840480917328</v>
      </c>
      <c r="CVR95" s="318">
        <f>(CVR$94*$B95+SUM($F$7:$F$9)-((CVR$94*$B95+SUM($F$7:$F$9))/$F$10*$F$37)-($F$24*CVR$94/$D$6)-SUM($F$13:$F$23,$F$25:$F$30,$F$32:$F$33,$F$38))</f>
        <v>-292.36840480917328</v>
      </c>
      <c r="CVS95" s="318">
        <f>(CVS$94*$B95+SUM($F$7:$F$9)-((CVS$94*$B95+SUM($F$7:$F$9))/$F$10*$F$37)-($F$24*CVS$94/$D$6)-SUM($F$13:$F$23,$F$25:$F$30,$F$32:$F$33,$F$38))</f>
        <v>-292.36840480917328</v>
      </c>
      <c r="CVT95" s="318">
        <f>(CVT$94*$B95+SUM($F$7:$F$9)-((CVT$94*$B95+SUM($F$7:$F$9))/$F$10*$F$37)-($F$24*CVT$94/$D$6)-SUM($F$13:$F$23,$F$25:$F$30,$F$32:$F$33,$F$38))</f>
        <v>-292.36840480917328</v>
      </c>
      <c r="CVU95" s="318">
        <f>(CVU$94*$B95+SUM($F$7:$F$9)-((CVU$94*$B95+SUM($F$7:$F$9))/$F$10*$F$37)-($F$24*CVU$94/$D$6)-SUM($F$13:$F$23,$F$25:$F$30,$F$32:$F$33,$F$38))</f>
        <v>-292.36840480917328</v>
      </c>
      <c r="CVV95" s="318">
        <f>(CVV$94*$B95+SUM($F$7:$F$9)-((CVV$94*$B95+SUM($F$7:$F$9))/$F$10*$F$37)-($F$24*CVV$94/$D$6)-SUM($F$13:$F$23,$F$25:$F$30,$F$32:$F$33,$F$38))</f>
        <v>-292.36840480917328</v>
      </c>
      <c r="CVW95" s="318">
        <f>(CVW$94*$B95+SUM($F$7:$F$9)-((CVW$94*$B95+SUM($F$7:$F$9))/$F$10*$F$37)-($F$24*CVW$94/$D$6)-SUM($F$13:$F$23,$F$25:$F$30,$F$32:$F$33,$F$38))</f>
        <v>-292.36840480917328</v>
      </c>
      <c r="CVX95" s="318">
        <f>(CVX$94*$B95+SUM($F$7:$F$9)-((CVX$94*$B95+SUM($F$7:$F$9))/$F$10*$F$37)-($F$24*CVX$94/$D$6)-SUM($F$13:$F$23,$F$25:$F$30,$F$32:$F$33,$F$38))</f>
        <v>-292.36840480917328</v>
      </c>
      <c r="CVY95" s="318">
        <f>(CVY$94*$B95+SUM($F$7:$F$9)-((CVY$94*$B95+SUM($F$7:$F$9))/$F$10*$F$37)-($F$24*CVY$94/$D$6)-SUM($F$13:$F$23,$F$25:$F$30,$F$32:$F$33,$F$38))</f>
        <v>-292.36840480917328</v>
      </c>
      <c r="CVZ95" s="318">
        <f>(CVZ$94*$B95+SUM($F$7:$F$9)-((CVZ$94*$B95+SUM($F$7:$F$9))/$F$10*$F$37)-($F$24*CVZ$94/$D$6)-SUM($F$13:$F$23,$F$25:$F$30,$F$32:$F$33,$F$38))</f>
        <v>-292.36840480917328</v>
      </c>
      <c r="CWA95" s="318">
        <f>(CWA$94*$B95+SUM($F$7:$F$9)-((CWA$94*$B95+SUM($F$7:$F$9))/$F$10*$F$37)-($F$24*CWA$94/$D$6)-SUM($F$13:$F$23,$F$25:$F$30,$F$32:$F$33,$F$38))</f>
        <v>-292.36840480917328</v>
      </c>
      <c r="CWB95" s="318">
        <f>(CWB$94*$B95+SUM($F$7:$F$9)-((CWB$94*$B95+SUM($F$7:$F$9))/$F$10*$F$37)-($F$24*CWB$94/$D$6)-SUM($F$13:$F$23,$F$25:$F$30,$F$32:$F$33,$F$38))</f>
        <v>-292.36840480917328</v>
      </c>
      <c r="CWC95" s="318">
        <f>(CWC$94*$B95+SUM($F$7:$F$9)-((CWC$94*$B95+SUM($F$7:$F$9))/$F$10*$F$37)-($F$24*CWC$94/$D$6)-SUM($F$13:$F$23,$F$25:$F$30,$F$32:$F$33,$F$38))</f>
        <v>-292.36840480917328</v>
      </c>
      <c r="CWD95" s="318">
        <f>(CWD$94*$B95+SUM($F$7:$F$9)-((CWD$94*$B95+SUM($F$7:$F$9))/$F$10*$F$37)-($F$24*CWD$94/$D$6)-SUM($F$13:$F$23,$F$25:$F$30,$F$32:$F$33,$F$38))</f>
        <v>-292.36840480917328</v>
      </c>
      <c r="CWE95" s="318">
        <f>(CWE$94*$B95+SUM($F$7:$F$9)-((CWE$94*$B95+SUM($F$7:$F$9))/$F$10*$F$37)-($F$24*CWE$94/$D$6)-SUM($F$13:$F$23,$F$25:$F$30,$F$32:$F$33,$F$38))</f>
        <v>-292.36840480917328</v>
      </c>
      <c r="CWF95" s="318">
        <f>(CWF$94*$B95+SUM($F$7:$F$9)-((CWF$94*$B95+SUM($F$7:$F$9))/$F$10*$F$37)-($F$24*CWF$94/$D$6)-SUM($F$13:$F$23,$F$25:$F$30,$F$32:$F$33,$F$38))</f>
        <v>-292.36840480917328</v>
      </c>
      <c r="CWG95" s="318">
        <f>(CWG$94*$B95+SUM($F$7:$F$9)-((CWG$94*$B95+SUM($F$7:$F$9))/$F$10*$F$37)-($F$24*CWG$94/$D$6)-SUM($F$13:$F$23,$F$25:$F$30,$F$32:$F$33,$F$38))</f>
        <v>-292.36840480917328</v>
      </c>
      <c r="CWH95" s="318">
        <f>(CWH$94*$B95+SUM($F$7:$F$9)-((CWH$94*$B95+SUM($F$7:$F$9))/$F$10*$F$37)-($F$24*CWH$94/$D$6)-SUM($F$13:$F$23,$F$25:$F$30,$F$32:$F$33,$F$38))</f>
        <v>-292.36840480917328</v>
      </c>
      <c r="CWI95" s="318">
        <f>(CWI$94*$B95+SUM($F$7:$F$9)-((CWI$94*$B95+SUM($F$7:$F$9))/$F$10*$F$37)-($F$24*CWI$94/$D$6)-SUM($F$13:$F$23,$F$25:$F$30,$F$32:$F$33,$F$38))</f>
        <v>-292.36840480917328</v>
      </c>
      <c r="CWJ95" s="318">
        <f>(CWJ$94*$B95+SUM($F$7:$F$9)-((CWJ$94*$B95+SUM($F$7:$F$9))/$F$10*$F$37)-($F$24*CWJ$94/$D$6)-SUM($F$13:$F$23,$F$25:$F$30,$F$32:$F$33,$F$38))</f>
        <v>-292.36840480917328</v>
      </c>
      <c r="CWK95" s="318">
        <f>(CWK$94*$B95+SUM($F$7:$F$9)-((CWK$94*$B95+SUM($F$7:$F$9))/$F$10*$F$37)-($F$24*CWK$94/$D$6)-SUM($F$13:$F$23,$F$25:$F$30,$F$32:$F$33,$F$38))</f>
        <v>-292.36840480917328</v>
      </c>
      <c r="CWL95" s="318">
        <f>(CWL$94*$B95+SUM($F$7:$F$9)-((CWL$94*$B95+SUM($F$7:$F$9))/$F$10*$F$37)-($F$24*CWL$94/$D$6)-SUM($F$13:$F$23,$F$25:$F$30,$F$32:$F$33,$F$38))</f>
        <v>-292.36840480917328</v>
      </c>
      <c r="CWM95" s="318">
        <f>(CWM$94*$B95+SUM($F$7:$F$9)-((CWM$94*$B95+SUM($F$7:$F$9))/$F$10*$F$37)-($F$24*CWM$94/$D$6)-SUM($F$13:$F$23,$F$25:$F$30,$F$32:$F$33,$F$38))</f>
        <v>-292.36840480917328</v>
      </c>
      <c r="CWN95" s="318">
        <f>(CWN$94*$B95+SUM($F$7:$F$9)-((CWN$94*$B95+SUM($F$7:$F$9))/$F$10*$F$37)-($F$24*CWN$94/$D$6)-SUM($F$13:$F$23,$F$25:$F$30,$F$32:$F$33,$F$38))</f>
        <v>-292.36840480917328</v>
      </c>
      <c r="CWO95" s="318">
        <f>(CWO$94*$B95+SUM($F$7:$F$9)-((CWO$94*$B95+SUM($F$7:$F$9))/$F$10*$F$37)-($F$24*CWO$94/$D$6)-SUM($F$13:$F$23,$F$25:$F$30,$F$32:$F$33,$F$38))</f>
        <v>-292.36840480917328</v>
      </c>
      <c r="CWP95" s="318">
        <f>(CWP$94*$B95+SUM($F$7:$F$9)-((CWP$94*$B95+SUM($F$7:$F$9))/$F$10*$F$37)-($F$24*CWP$94/$D$6)-SUM($F$13:$F$23,$F$25:$F$30,$F$32:$F$33,$F$38))</f>
        <v>-292.36840480917328</v>
      </c>
      <c r="CWQ95" s="318">
        <f>(CWQ$94*$B95+SUM($F$7:$F$9)-((CWQ$94*$B95+SUM($F$7:$F$9))/$F$10*$F$37)-($F$24*CWQ$94/$D$6)-SUM($F$13:$F$23,$F$25:$F$30,$F$32:$F$33,$F$38))</f>
        <v>-292.36840480917328</v>
      </c>
      <c r="CWR95" s="318">
        <f>(CWR$94*$B95+SUM($F$7:$F$9)-((CWR$94*$B95+SUM($F$7:$F$9))/$F$10*$F$37)-($F$24*CWR$94/$D$6)-SUM($F$13:$F$23,$F$25:$F$30,$F$32:$F$33,$F$38))</f>
        <v>-292.36840480917328</v>
      </c>
      <c r="CWS95" s="318">
        <f>(CWS$94*$B95+SUM($F$7:$F$9)-((CWS$94*$B95+SUM($F$7:$F$9))/$F$10*$F$37)-($F$24*CWS$94/$D$6)-SUM($F$13:$F$23,$F$25:$F$30,$F$32:$F$33,$F$38))</f>
        <v>-292.36840480917328</v>
      </c>
      <c r="CWT95" s="318">
        <f>(CWT$94*$B95+SUM($F$7:$F$9)-((CWT$94*$B95+SUM($F$7:$F$9))/$F$10*$F$37)-($F$24*CWT$94/$D$6)-SUM($F$13:$F$23,$F$25:$F$30,$F$32:$F$33,$F$38))</f>
        <v>-292.36840480917328</v>
      </c>
      <c r="CWU95" s="318">
        <f>(CWU$94*$B95+SUM($F$7:$F$9)-((CWU$94*$B95+SUM($F$7:$F$9))/$F$10*$F$37)-($F$24*CWU$94/$D$6)-SUM($F$13:$F$23,$F$25:$F$30,$F$32:$F$33,$F$38))</f>
        <v>-292.36840480917328</v>
      </c>
      <c r="CWV95" s="318">
        <f>(CWV$94*$B95+SUM($F$7:$F$9)-((CWV$94*$B95+SUM($F$7:$F$9))/$F$10*$F$37)-($F$24*CWV$94/$D$6)-SUM($F$13:$F$23,$F$25:$F$30,$F$32:$F$33,$F$38))</f>
        <v>-292.36840480917328</v>
      </c>
      <c r="CWW95" s="318">
        <f>(CWW$94*$B95+SUM($F$7:$F$9)-((CWW$94*$B95+SUM($F$7:$F$9))/$F$10*$F$37)-($F$24*CWW$94/$D$6)-SUM($F$13:$F$23,$F$25:$F$30,$F$32:$F$33,$F$38))</f>
        <v>-292.36840480917328</v>
      </c>
      <c r="CWX95" s="318">
        <f>(CWX$94*$B95+SUM($F$7:$F$9)-((CWX$94*$B95+SUM($F$7:$F$9))/$F$10*$F$37)-($F$24*CWX$94/$D$6)-SUM($F$13:$F$23,$F$25:$F$30,$F$32:$F$33,$F$38))</f>
        <v>-292.36840480917328</v>
      </c>
      <c r="CWY95" s="318">
        <f>(CWY$94*$B95+SUM($F$7:$F$9)-((CWY$94*$B95+SUM($F$7:$F$9))/$F$10*$F$37)-($F$24*CWY$94/$D$6)-SUM($F$13:$F$23,$F$25:$F$30,$F$32:$F$33,$F$38))</f>
        <v>-292.36840480917328</v>
      </c>
      <c r="CWZ95" s="318">
        <f>(CWZ$94*$B95+SUM($F$7:$F$9)-((CWZ$94*$B95+SUM($F$7:$F$9))/$F$10*$F$37)-($F$24*CWZ$94/$D$6)-SUM($F$13:$F$23,$F$25:$F$30,$F$32:$F$33,$F$38))</f>
        <v>-292.36840480917328</v>
      </c>
      <c r="CXA95" s="318">
        <f>(CXA$94*$B95+SUM($F$7:$F$9)-((CXA$94*$B95+SUM($F$7:$F$9))/$F$10*$F$37)-($F$24*CXA$94/$D$6)-SUM($F$13:$F$23,$F$25:$F$30,$F$32:$F$33,$F$38))</f>
        <v>-292.36840480917328</v>
      </c>
      <c r="CXB95" s="318">
        <f>(CXB$94*$B95+SUM($F$7:$F$9)-((CXB$94*$B95+SUM($F$7:$F$9))/$F$10*$F$37)-($F$24*CXB$94/$D$6)-SUM($F$13:$F$23,$F$25:$F$30,$F$32:$F$33,$F$38))</f>
        <v>-292.36840480917328</v>
      </c>
      <c r="CXC95" s="318">
        <f>(CXC$94*$B95+SUM($F$7:$F$9)-((CXC$94*$B95+SUM($F$7:$F$9))/$F$10*$F$37)-($F$24*CXC$94/$D$6)-SUM($F$13:$F$23,$F$25:$F$30,$F$32:$F$33,$F$38))</f>
        <v>-292.36840480917328</v>
      </c>
      <c r="CXD95" s="318">
        <f>(CXD$94*$B95+SUM($F$7:$F$9)-((CXD$94*$B95+SUM($F$7:$F$9))/$F$10*$F$37)-($F$24*CXD$94/$D$6)-SUM($F$13:$F$23,$F$25:$F$30,$F$32:$F$33,$F$38))</f>
        <v>-292.36840480917328</v>
      </c>
      <c r="CXE95" s="318">
        <f>(CXE$94*$B95+SUM($F$7:$F$9)-((CXE$94*$B95+SUM($F$7:$F$9))/$F$10*$F$37)-($F$24*CXE$94/$D$6)-SUM($F$13:$F$23,$F$25:$F$30,$F$32:$F$33,$F$38))</f>
        <v>-292.36840480917328</v>
      </c>
      <c r="CXF95" s="318">
        <f>(CXF$94*$B95+SUM($F$7:$F$9)-((CXF$94*$B95+SUM($F$7:$F$9))/$F$10*$F$37)-($F$24*CXF$94/$D$6)-SUM($F$13:$F$23,$F$25:$F$30,$F$32:$F$33,$F$38))</f>
        <v>-292.36840480917328</v>
      </c>
      <c r="CXG95" s="318">
        <f>(CXG$94*$B95+SUM($F$7:$F$9)-((CXG$94*$B95+SUM($F$7:$F$9))/$F$10*$F$37)-($F$24*CXG$94/$D$6)-SUM($F$13:$F$23,$F$25:$F$30,$F$32:$F$33,$F$38))</f>
        <v>-292.36840480917328</v>
      </c>
      <c r="CXH95" s="318">
        <f>(CXH$94*$B95+SUM($F$7:$F$9)-((CXH$94*$B95+SUM($F$7:$F$9))/$F$10*$F$37)-($F$24*CXH$94/$D$6)-SUM($F$13:$F$23,$F$25:$F$30,$F$32:$F$33,$F$38))</f>
        <v>-292.36840480917328</v>
      </c>
      <c r="CXI95" s="318">
        <f>(CXI$94*$B95+SUM($F$7:$F$9)-((CXI$94*$B95+SUM($F$7:$F$9))/$F$10*$F$37)-($F$24*CXI$94/$D$6)-SUM($F$13:$F$23,$F$25:$F$30,$F$32:$F$33,$F$38))</f>
        <v>-292.36840480917328</v>
      </c>
      <c r="CXJ95" s="318">
        <f>(CXJ$94*$B95+SUM($F$7:$F$9)-((CXJ$94*$B95+SUM($F$7:$F$9))/$F$10*$F$37)-($F$24*CXJ$94/$D$6)-SUM($F$13:$F$23,$F$25:$F$30,$F$32:$F$33,$F$38))</f>
        <v>-292.36840480917328</v>
      </c>
      <c r="CXK95" s="318">
        <f>(CXK$94*$B95+SUM($F$7:$F$9)-((CXK$94*$B95+SUM($F$7:$F$9))/$F$10*$F$37)-($F$24*CXK$94/$D$6)-SUM($F$13:$F$23,$F$25:$F$30,$F$32:$F$33,$F$38))</f>
        <v>-292.36840480917328</v>
      </c>
      <c r="CXL95" s="318">
        <f>(CXL$94*$B95+SUM($F$7:$F$9)-((CXL$94*$B95+SUM($F$7:$F$9))/$F$10*$F$37)-($F$24*CXL$94/$D$6)-SUM($F$13:$F$23,$F$25:$F$30,$F$32:$F$33,$F$38))</f>
        <v>-292.36840480917328</v>
      </c>
      <c r="CXM95" s="318">
        <f>(CXM$94*$B95+SUM($F$7:$F$9)-((CXM$94*$B95+SUM($F$7:$F$9))/$F$10*$F$37)-($F$24*CXM$94/$D$6)-SUM($F$13:$F$23,$F$25:$F$30,$F$32:$F$33,$F$38))</f>
        <v>-292.36840480917328</v>
      </c>
      <c r="CXN95" s="318">
        <f>(CXN$94*$B95+SUM($F$7:$F$9)-((CXN$94*$B95+SUM($F$7:$F$9))/$F$10*$F$37)-($F$24*CXN$94/$D$6)-SUM($F$13:$F$23,$F$25:$F$30,$F$32:$F$33,$F$38))</f>
        <v>-292.36840480917328</v>
      </c>
      <c r="CXO95" s="318">
        <f>(CXO$94*$B95+SUM($F$7:$F$9)-((CXO$94*$B95+SUM($F$7:$F$9))/$F$10*$F$37)-($F$24*CXO$94/$D$6)-SUM($F$13:$F$23,$F$25:$F$30,$F$32:$F$33,$F$38))</f>
        <v>-292.36840480917328</v>
      </c>
      <c r="CXP95" s="318">
        <f>(CXP$94*$B95+SUM($F$7:$F$9)-((CXP$94*$B95+SUM($F$7:$F$9))/$F$10*$F$37)-($F$24*CXP$94/$D$6)-SUM($F$13:$F$23,$F$25:$F$30,$F$32:$F$33,$F$38))</f>
        <v>-292.36840480917328</v>
      </c>
      <c r="CXQ95" s="318">
        <f>(CXQ$94*$B95+SUM($F$7:$F$9)-((CXQ$94*$B95+SUM($F$7:$F$9))/$F$10*$F$37)-($F$24*CXQ$94/$D$6)-SUM($F$13:$F$23,$F$25:$F$30,$F$32:$F$33,$F$38))</f>
        <v>-292.36840480917328</v>
      </c>
      <c r="CXR95" s="318">
        <f>(CXR$94*$B95+SUM($F$7:$F$9)-((CXR$94*$B95+SUM($F$7:$F$9))/$F$10*$F$37)-($F$24*CXR$94/$D$6)-SUM($F$13:$F$23,$F$25:$F$30,$F$32:$F$33,$F$38))</f>
        <v>-292.36840480917328</v>
      </c>
      <c r="CXS95" s="318">
        <f>(CXS$94*$B95+SUM($F$7:$F$9)-((CXS$94*$B95+SUM($F$7:$F$9))/$F$10*$F$37)-($F$24*CXS$94/$D$6)-SUM($F$13:$F$23,$F$25:$F$30,$F$32:$F$33,$F$38))</f>
        <v>-292.36840480917328</v>
      </c>
      <c r="CXT95" s="318">
        <f>(CXT$94*$B95+SUM($F$7:$F$9)-((CXT$94*$B95+SUM($F$7:$F$9))/$F$10*$F$37)-($F$24*CXT$94/$D$6)-SUM($F$13:$F$23,$F$25:$F$30,$F$32:$F$33,$F$38))</f>
        <v>-292.36840480917328</v>
      </c>
      <c r="CXU95" s="318">
        <f>(CXU$94*$B95+SUM($F$7:$F$9)-((CXU$94*$B95+SUM($F$7:$F$9))/$F$10*$F$37)-($F$24*CXU$94/$D$6)-SUM($F$13:$F$23,$F$25:$F$30,$F$32:$F$33,$F$38))</f>
        <v>-292.36840480917328</v>
      </c>
      <c r="CXV95" s="318">
        <f>(CXV$94*$B95+SUM($F$7:$F$9)-((CXV$94*$B95+SUM($F$7:$F$9))/$F$10*$F$37)-($F$24*CXV$94/$D$6)-SUM($F$13:$F$23,$F$25:$F$30,$F$32:$F$33,$F$38))</f>
        <v>-292.36840480917328</v>
      </c>
      <c r="CXW95" s="318">
        <f>(CXW$94*$B95+SUM($F$7:$F$9)-((CXW$94*$B95+SUM($F$7:$F$9))/$F$10*$F$37)-($F$24*CXW$94/$D$6)-SUM($F$13:$F$23,$F$25:$F$30,$F$32:$F$33,$F$38))</f>
        <v>-292.36840480917328</v>
      </c>
      <c r="CXX95" s="318">
        <f>(CXX$94*$B95+SUM($F$7:$F$9)-((CXX$94*$B95+SUM($F$7:$F$9))/$F$10*$F$37)-($F$24*CXX$94/$D$6)-SUM($F$13:$F$23,$F$25:$F$30,$F$32:$F$33,$F$38))</f>
        <v>-292.36840480917328</v>
      </c>
      <c r="CXY95" s="318">
        <f>(CXY$94*$B95+SUM($F$7:$F$9)-((CXY$94*$B95+SUM($F$7:$F$9))/$F$10*$F$37)-($F$24*CXY$94/$D$6)-SUM($F$13:$F$23,$F$25:$F$30,$F$32:$F$33,$F$38))</f>
        <v>-292.36840480917328</v>
      </c>
      <c r="CXZ95" s="318">
        <f>(CXZ$94*$B95+SUM($F$7:$F$9)-((CXZ$94*$B95+SUM($F$7:$F$9))/$F$10*$F$37)-($F$24*CXZ$94/$D$6)-SUM($F$13:$F$23,$F$25:$F$30,$F$32:$F$33,$F$38))</f>
        <v>-292.36840480917328</v>
      </c>
      <c r="CYA95" s="318">
        <f>(CYA$94*$B95+SUM($F$7:$F$9)-((CYA$94*$B95+SUM($F$7:$F$9))/$F$10*$F$37)-($F$24*CYA$94/$D$6)-SUM($F$13:$F$23,$F$25:$F$30,$F$32:$F$33,$F$38))</f>
        <v>-292.36840480917328</v>
      </c>
      <c r="CYB95" s="318">
        <f>(CYB$94*$B95+SUM($F$7:$F$9)-((CYB$94*$B95+SUM($F$7:$F$9))/$F$10*$F$37)-($F$24*CYB$94/$D$6)-SUM($F$13:$F$23,$F$25:$F$30,$F$32:$F$33,$F$38))</f>
        <v>-292.36840480917328</v>
      </c>
      <c r="CYC95" s="318">
        <f>(CYC$94*$B95+SUM($F$7:$F$9)-((CYC$94*$B95+SUM($F$7:$F$9))/$F$10*$F$37)-($F$24*CYC$94/$D$6)-SUM($F$13:$F$23,$F$25:$F$30,$F$32:$F$33,$F$38))</f>
        <v>-292.36840480917328</v>
      </c>
      <c r="CYD95" s="318">
        <f>(CYD$94*$B95+SUM($F$7:$F$9)-((CYD$94*$B95+SUM($F$7:$F$9))/$F$10*$F$37)-($F$24*CYD$94/$D$6)-SUM($F$13:$F$23,$F$25:$F$30,$F$32:$F$33,$F$38))</f>
        <v>-292.36840480917328</v>
      </c>
      <c r="CYE95" s="318">
        <f>(CYE$94*$B95+SUM($F$7:$F$9)-((CYE$94*$B95+SUM($F$7:$F$9))/$F$10*$F$37)-($F$24*CYE$94/$D$6)-SUM($F$13:$F$23,$F$25:$F$30,$F$32:$F$33,$F$38))</f>
        <v>-292.36840480917328</v>
      </c>
      <c r="CYF95" s="318">
        <f>(CYF$94*$B95+SUM($F$7:$F$9)-((CYF$94*$B95+SUM($F$7:$F$9))/$F$10*$F$37)-($F$24*CYF$94/$D$6)-SUM($F$13:$F$23,$F$25:$F$30,$F$32:$F$33,$F$38))</f>
        <v>-292.36840480917328</v>
      </c>
      <c r="CYG95" s="318">
        <f>(CYG$94*$B95+SUM($F$7:$F$9)-((CYG$94*$B95+SUM($F$7:$F$9))/$F$10*$F$37)-($F$24*CYG$94/$D$6)-SUM($F$13:$F$23,$F$25:$F$30,$F$32:$F$33,$F$38))</f>
        <v>-292.36840480917328</v>
      </c>
      <c r="CYH95" s="318">
        <f>(CYH$94*$B95+SUM($F$7:$F$9)-((CYH$94*$B95+SUM($F$7:$F$9))/$F$10*$F$37)-($F$24*CYH$94/$D$6)-SUM($F$13:$F$23,$F$25:$F$30,$F$32:$F$33,$F$38))</f>
        <v>-292.36840480917328</v>
      </c>
      <c r="CYI95" s="318">
        <f>(CYI$94*$B95+SUM($F$7:$F$9)-((CYI$94*$B95+SUM($F$7:$F$9))/$F$10*$F$37)-($F$24*CYI$94/$D$6)-SUM($F$13:$F$23,$F$25:$F$30,$F$32:$F$33,$F$38))</f>
        <v>-292.36840480917328</v>
      </c>
      <c r="CYJ95" s="318">
        <f>(CYJ$94*$B95+SUM($F$7:$F$9)-((CYJ$94*$B95+SUM($F$7:$F$9))/$F$10*$F$37)-($F$24*CYJ$94/$D$6)-SUM($F$13:$F$23,$F$25:$F$30,$F$32:$F$33,$F$38))</f>
        <v>-292.36840480917328</v>
      </c>
      <c r="CYK95" s="318">
        <f>(CYK$94*$B95+SUM($F$7:$F$9)-((CYK$94*$B95+SUM($F$7:$F$9))/$F$10*$F$37)-($F$24*CYK$94/$D$6)-SUM($F$13:$F$23,$F$25:$F$30,$F$32:$F$33,$F$38))</f>
        <v>-292.36840480917328</v>
      </c>
      <c r="CYL95" s="318">
        <f>(CYL$94*$B95+SUM($F$7:$F$9)-((CYL$94*$B95+SUM($F$7:$F$9))/$F$10*$F$37)-($F$24*CYL$94/$D$6)-SUM($F$13:$F$23,$F$25:$F$30,$F$32:$F$33,$F$38))</f>
        <v>-292.36840480917328</v>
      </c>
      <c r="CYM95" s="318">
        <f>(CYM$94*$B95+SUM($F$7:$F$9)-((CYM$94*$B95+SUM($F$7:$F$9))/$F$10*$F$37)-($F$24*CYM$94/$D$6)-SUM($F$13:$F$23,$F$25:$F$30,$F$32:$F$33,$F$38))</f>
        <v>-292.36840480917328</v>
      </c>
      <c r="CYN95" s="318">
        <f>(CYN$94*$B95+SUM($F$7:$F$9)-((CYN$94*$B95+SUM($F$7:$F$9))/$F$10*$F$37)-($F$24*CYN$94/$D$6)-SUM($F$13:$F$23,$F$25:$F$30,$F$32:$F$33,$F$38))</f>
        <v>-292.36840480917328</v>
      </c>
      <c r="CYO95" s="318">
        <f>(CYO$94*$B95+SUM($F$7:$F$9)-((CYO$94*$B95+SUM($F$7:$F$9))/$F$10*$F$37)-($F$24*CYO$94/$D$6)-SUM($F$13:$F$23,$F$25:$F$30,$F$32:$F$33,$F$38))</f>
        <v>-292.36840480917328</v>
      </c>
      <c r="CYP95" s="318">
        <f>(CYP$94*$B95+SUM($F$7:$F$9)-((CYP$94*$B95+SUM($F$7:$F$9))/$F$10*$F$37)-($F$24*CYP$94/$D$6)-SUM($F$13:$F$23,$F$25:$F$30,$F$32:$F$33,$F$38))</f>
        <v>-292.36840480917328</v>
      </c>
      <c r="CYQ95" s="318">
        <f>(CYQ$94*$B95+SUM($F$7:$F$9)-((CYQ$94*$B95+SUM($F$7:$F$9))/$F$10*$F$37)-($F$24*CYQ$94/$D$6)-SUM($F$13:$F$23,$F$25:$F$30,$F$32:$F$33,$F$38))</f>
        <v>-292.36840480917328</v>
      </c>
      <c r="CYR95" s="318">
        <f>(CYR$94*$B95+SUM($F$7:$F$9)-((CYR$94*$B95+SUM($F$7:$F$9))/$F$10*$F$37)-($F$24*CYR$94/$D$6)-SUM($F$13:$F$23,$F$25:$F$30,$F$32:$F$33,$F$38))</f>
        <v>-292.36840480917328</v>
      </c>
      <c r="CYS95" s="318">
        <f>(CYS$94*$B95+SUM($F$7:$F$9)-((CYS$94*$B95+SUM($F$7:$F$9))/$F$10*$F$37)-($F$24*CYS$94/$D$6)-SUM($F$13:$F$23,$F$25:$F$30,$F$32:$F$33,$F$38))</f>
        <v>-292.36840480917328</v>
      </c>
      <c r="CYT95" s="318">
        <f>(CYT$94*$B95+SUM($F$7:$F$9)-((CYT$94*$B95+SUM($F$7:$F$9))/$F$10*$F$37)-($F$24*CYT$94/$D$6)-SUM($F$13:$F$23,$F$25:$F$30,$F$32:$F$33,$F$38))</f>
        <v>-292.36840480917328</v>
      </c>
      <c r="CYU95" s="318">
        <f>(CYU$94*$B95+SUM($F$7:$F$9)-((CYU$94*$B95+SUM($F$7:$F$9))/$F$10*$F$37)-($F$24*CYU$94/$D$6)-SUM($F$13:$F$23,$F$25:$F$30,$F$32:$F$33,$F$38))</f>
        <v>-292.36840480917328</v>
      </c>
      <c r="CYV95" s="318">
        <f>(CYV$94*$B95+SUM($F$7:$F$9)-((CYV$94*$B95+SUM($F$7:$F$9))/$F$10*$F$37)-($F$24*CYV$94/$D$6)-SUM($F$13:$F$23,$F$25:$F$30,$F$32:$F$33,$F$38))</f>
        <v>-292.36840480917328</v>
      </c>
      <c r="CYW95" s="318">
        <f>(CYW$94*$B95+SUM($F$7:$F$9)-((CYW$94*$B95+SUM($F$7:$F$9))/$F$10*$F$37)-($F$24*CYW$94/$D$6)-SUM($F$13:$F$23,$F$25:$F$30,$F$32:$F$33,$F$38))</f>
        <v>-292.36840480917328</v>
      </c>
      <c r="CYX95" s="318">
        <f>(CYX$94*$B95+SUM($F$7:$F$9)-((CYX$94*$B95+SUM($F$7:$F$9))/$F$10*$F$37)-($F$24*CYX$94/$D$6)-SUM($F$13:$F$23,$F$25:$F$30,$F$32:$F$33,$F$38))</f>
        <v>-292.36840480917328</v>
      </c>
      <c r="CYY95" s="318">
        <f>(CYY$94*$B95+SUM($F$7:$F$9)-((CYY$94*$B95+SUM($F$7:$F$9))/$F$10*$F$37)-($F$24*CYY$94/$D$6)-SUM($F$13:$F$23,$F$25:$F$30,$F$32:$F$33,$F$38))</f>
        <v>-292.36840480917328</v>
      </c>
      <c r="CYZ95" s="318">
        <f>(CYZ$94*$B95+SUM($F$7:$F$9)-((CYZ$94*$B95+SUM($F$7:$F$9))/$F$10*$F$37)-($F$24*CYZ$94/$D$6)-SUM($F$13:$F$23,$F$25:$F$30,$F$32:$F$33,$F$38))</f>
        <v>-292.36840480917328</v>
      </c>
      <c r="CZA95" s="318">
        <f>(CZA$94*$B95+SUM($F$7:$F$9)-((CZA$94*$B95+SUM($F$7:$F$9))/$F$10*$F$37)-($F$24*CZA$94/$D$6)-SUM($F$13:$F$23,$F$25:$F$30,$F$32:$F$33,$F$38))</f>
        <v>-292.36840480917328</v>
      </c>
      <c r="CZB95" s="318">
        <f>(CZB$94*$B95+SUM($F$7:$F$9)-((CZB$94*$B95+SUM($F$7:$F$9))/$F$10*$F$37)-($F$24*CZB$94/$D$6)-SUM($F$13:$F$23,$F$25:$F$30,$F$32:$F$33,$F$38))</f>
        <v>-292.36840480917328</v>
      </c>
      <c r="CZC95" s="318">
        <f>(CZC$94*$B95+SUM($F$7:$F$9)-((CZC$94*$B95+SUM($F$7:$F$9))/$F$10*$F$37)-($F$24*CZC$94/$D$6)-SUM($F$13:$F$23,$F$25:$F$30,$F$32:$F$33,$F$38))</f>
        <v>-292.36840480917328</v>
      </c>
      <c r="CZD95" s="318">
        <f>(CZD$94*$B95+SUM($F$7:$F$9)-((CZD$94*$B95+SUM($F$7:$F$9))/$F$10*$F$37)-($F$24*CZD$94/$D$6)-SUM($F$13:$F$23,$F$25:$F$30,$F$32:$F$33,$F$38))</f>
        <v>-292.36840480917328</v>
      </c>
      <c r="CZE95" s="318">
        <f>(CZE$94*$B95+SUM($F$7:$F$9)-((CZE$94*$B95+SUM($F$7:$F$9))/$F$10*$F$37)-($F$24*CZE$94/$D$6)-SUM($F$13:$F$23,$F$25:$F$30,$F$32:$F$33,$F$38))</f>
        <v>-292.36840480917328</v>
      </c>
      <c r="CZF95" s="318">
        <f>(CZF$94*$B95+SUM($F$7:$F$9)-((CZF$94*$B95+SUM($F$7:$F$9))/$F$10*$F$37)-($F$24*CZF$94/$D$6)-SUM($F$13:$F$23,$F$25:$F$30,$F$32:$F$33,$F$38))</f>
        <v>-292.36840480917328</v>
      </c>
      <c r="CZG95" s="318">
        <f>(CZG$94*$B95+SUM($F$7:$F$9)-((CZG$94*$B95+SUM($F$7:$F$9))/$F$10*$F$37)-($F$24*CZG$94/$D$6)-SUM($F$13:$F$23,$F$25:$F$30,$F$32:$F$33,$F$38))</f>
        <v>-292.36840480917328</v>
      </c>
      <c r="CZH95" s="318">
        <f>(CZH$94*$B95+SUM($F$7:$F$9)-((CZH$94*$B95+SUM($F$7:$F$9))/$F$10*$F$37)-($F$24*CZH$94/$D$6)-SUM($F$13:$F$23,$F$25:$F$30,$F$32:$F$33,$F$38))</f>
        <v>-292.36840480917328</v>
      </c>
      <c r="CZI95" s="318">
        <f>(CZI$94*$B95+SUM($F$7:$F$9)-((CZI$94*$B95+SUM($F$7:$F$9))/$F$10*$F$37)-($F$24*CZI$94/$D$6)-SUM($F$13:$F$23,$F$25:$F$30,$F$32:$F$33,$F$38))</f>
        <v>-292.36840480917328</v>
      </c>
      <c r="CZJ95" s="318">
        <f>(CZJ$94*$B95+SUM($F$7:$F$9)-((CZJ$94*$B95+SUM($F$7:$F$9))/$F$10*$F$37)-($F$24*CZJ$94/$D$6)-SUM($F$13:$F$23,$F$25:$F$30,$F$32:$F$33,$F$38))</f>
        <v>-292.36840480917328</v>
      </c>
      <c r="CZK95" s="318">
        <f>(CZK$94*$B95+SUM($F$7:$F$9)-((CZK$94*$B95+SUM($F$7:$F$9))/$F$10*$F$37)-($F$24*CZK$94/$D$6)-SUM($F$13:$F$23,$F$25:$F$30,$F$32:$F$33,$F$38))</f>
        <v>-292.36840480917328</v>
      </c>
      <c r="CZL95" s="318">
        <f>(CZL$94*$B95+SUM($F$7:$F$9)-((CZL$94*$B95+SUM($F$7:$F$9))/$F$10*$F$37)-($F$24*CZL$94/$D$6)-SUM($F$13:$F$23,$F$25:$F$30,$F$32:$F$33,$F$38))</f>
        <v>-292.36840480917328</v>
      </c>
      <c r="CZM95" s="318">
        <f>(CZM$94*$B95+SUM($F$7:$F$9)-((CZM$94*$B95+SUM($F$7:$F$9))/$F$10*$F$37)-($F$24*CZM$94/$D$6)-SUM($F$13:$F$23,$F$25:$F$30,$F$32:$F$33,$F$38))</f>
        <v>-292.36840480917328</v>
      </c>
      <c r="CZN95" s="318">
        <f>(CZN$94*$B95+SUM($F$7:$F$9)-((CZN$94*$B95+SUM($F$7:$F$9))/$F$10*$F$37)-($F$24*CZN$94/$D$6)-SUM($F$13:$F$23,$F$25:$F$30,$F$32:$F$33,$F$38))</f>
        <v>-292.36840480917328</v>
      </c>
      <c r="CZO95" s="318">
        <f>(CZO$94*$B95+SUM($F$7:$F$9)-((CZO$94*$B95+SUM($F$7:$F$9))/$F$10*$F$37)-($F$24*CZO$94/$D$6)-SUM($F$13:$F$23,$F$25:$F$30,$F$32:$F$33,$F$38))</f>
        <v>-292.36840480917328</v>
      </c>
      <c r="CZP95" s="318">
        <f>(CZP$94*$B95+SUM($F$7:$F$9)-((CZP$94*$B95+SUM($F$7:$F$9))/$F$10*$F$37)-($F$24*CZP$94/$D$6)-SUM($F$13:$F$23,$F$25:$F$30,$F$32:$F$33,$F$38))</f>
        <v>-292.36840480917328</v>
      </c>
      <c r="CZQ95" s="318">
        <f>(CZQ$94*$B95+SUM($F$7:$F$9)-((CZQ$94*$B95+SUM($F$7:$F$9))/$F$10*$F$37)-($F$24*CZQ$94/$D$6)-SUM($F$13:$F$23,$F$25:$F$30,$F$32:$F$33,$F$38))</f>
        <v>-292.36840480917328</v>
      </c>
      <c r="CZR95" s="318">
        <f>(CZR$94*$B95+SUM($F$7:$F$9)-((CZR$94*$B95+SUM($F$7:$F$9))/$F$10*$F$37)-($F$24*CZR$94/$D$6)-SUM($F$13:$F$23,$F$25:$F$30,$F$32:$F$33,$F$38))</f>
        <v>-292.36840480917328</v>
      </c>
      <c r="CZS95" s="318">
        <f>(CZS$94*$B95+SUM($F$7:$F$9)-((CZS$94*$B95+SUM($F$7:$F$9))/$F$10*$F$37)-($F$24*CZS$94/$D$6)-SUM($F$13:$F$23,$F$25:$F$30,$F$32:$F$33,$F$38))</f>
        <v>-292.36840480917328</v>
      </c>
      <c r="CZT95" s="318">
        <f>(CZT$94*$B95+SUM($F$7:$F$9)-((CZT$94*$B95+SUM($F$7:$F$9))/$F$10*$F$37)-($F$24*CZT$94/$D$6)-SUM($F$13:$F$23,$F$25:$F$30,$F$32:$F$33,$F$38))</f>
        <v>-292.36840480917328</v>
      </c>
      <c r="CZU95" s="318">
        <f>(CZU$94*$B95+SUM($F$7:$F$9)-((CZU$94*$B95+SUM($F$7:$F$9))/$F$10*$F$37)-($F$24*CZU$94/$D$6)-SUM($F$13:$F$23,$F$25:$F$30,$F$32:$F$33,$F$38))</f>
        <v>-292.36840480917328</v>
      </c>
      <c r="CZV95" s="318">
        <f>(CZV$94*$B95+SUM($F$7:$F$9)-((CZV$94*$B95+SUM($F$7:$F$9))/$F$10*$F$37)-($F$24*CZV$94/$D$6)-SUM($F$13:$F$23,$F$25:$F$30,$F$32:$F$33,$F$38))</f>
        <v>-292.36840480917328</v>
      </c>
      <c r="CZW95" s="318">
        <f>(CZW$94*$B95+SUM($F$7:$F$9)-((CZW$94*$B95+SUM($F$7:$F$9))/$F$10*$F$37)-($F$24*CZW$94/$D$6)-SUM($F$13:$F$23,$F$25:$F$30,$F$32:$F$33,$F$38))</f>
        <v>-292.36840480917328</v>
      </c>
      <c r="CZX95" s="318">
        <f>(CZX$94*$B95+SUM($F$7:$F$9)-((CZX$94*$B95+SUM($F$7:$F$9))/$F$10*$F$37)-($F$24*CZX$94/$D$6)-SUM($F$13:$F$23,$F$25:$F$30,$F$32:$F$33,$F$38))</f>
        <v>-292.36840480917328</v>
      </c>
      <c r="CZY95" s="318">
        <f>(CZY$94*$B95+SUM($F$7:$F$9)-((CZY$94*$B95+SUM($F$7:$F$9))/$F$10*$F$37)-($F$24*CZY$94/$D$6)-SUM($F$13:$F$23,$F$25:$F$30,$F$32:$F$33,$F$38))</f>
        <v>-292.36840480917328</v>
      </c>
      <c r="CZZ95" s="318">
        <f>(CZZ$94*$B95+SUM($F$7:$F$9)-((CZZ$94*$B95+SUM($F$7:$F$9))/$F$10*$F$37)-($F$24*CZZ$94/$D$6)-SUM($F$13:$F$23,$F$25:$F$30,$F$32:$F$33,$F$38))</f>
        <v>-292.36840480917328</v>
      </c>
      <c r="DAA95" s="318">
        <f>(DAA$94*$B95+SUM($F$7:$F$9)-((DAA$94*$B95+SUM($F$7:$F$9))/$F$10*$F$37)-($F$24*DAA$94/$D$6)-SUM($F$13:$F$23,$F$25:$F$30,$F$32:$F$33,$F$38))</f>
        <v>-292.36840480917328</v>
      </c>
      <c r="DAB95" s="318">
        <f>(DAB$94*$B95+SUM($F$7:$F$9)-((DAB$94*$B95+SUM($F$7:$F$9))/$F$10*$F$37)-($F$24*DAB$94/$D$6)-SUM($F$13:$F$23,$F$25:$F$30,$F$32:$F$33,$F$38))</f>
        <v>-292.36840480917328</v>
      </c>
      <c r="DAC95" s="318">
        <f>(DAC$94*$B95+SUM($F$7:$F$9)-((DAC$94*$B95+SUM($F$7:$F$9))/$F$10*$F$37)-($F$24*DAC$94/$D$6)-SUM($F$13:$F$23,$F$25:$F$30,$F$32:$F$33,$F$38))</f>
        <v>-292.36840480917328</v>
      </c>
      <c r="DAD95" s="318">
        <f>(DAD$94*$B95+SUM($F$7:$F$9)-((DAD$94*$B95+SUM($F$7:$F$9))/$F$10*$F$37)-($F$24*DAD$94/$D$6)-SUM($F$13:$F$23,$F$25:$F$30,$F$32:$F$33,$F$38))</f>
        <v>-292.36840480917328</v>
      </c>
      <c r="DAE95" s="318">
        <f>(DAE$94*$B95+SUM($F$7:$F$9)-((DAE$94*$B95+SUM($F$7:$F$9))/$F$10*$F$37)-($F$24*DAE$94/$D$6)-SUM($F$13:$F$23,$F$25:$F$30,$F$32:$F$33,$F$38))</f>
        <v>-292.36840480917328</v>
      </c>
      <c r="DAF95" s="318">
        <f>(DAF$94*$B95+SUM($F$7:$F$9)-((DAF$94*$B95+SUM($F$7:$F$9))/$F$10*$F$37)-($F$24*DAF$94/$D$6)-SUM($F$13:$F$23,$F$25:$F$30,$F$32:$F$33,$F$38))</f>
        <v>-292.36840480917328</v>
      </c>
      <c r="DAG95" s="318">
        <f>(DAG$94*$B95+SUM($F$7:$F$9)-((DAG$94*$B95+SUM($F$7:$F$9))/$F$10*$F$37)-($F$24*DAG$94/$D$6)-SUM($F$13:$F$23,$F$25:$F$30,$F$32:$F$33,$F$38))</f>
        <v>-292.36840480917328</v>
      </c>
      <c r="DAH95" s="318">
        <f>(DAH$94*$B95+SUM($F$7:$F$9)-((DAH$94*$B95+SUM($F$7:$F$9))/$F$10*$F$37)-($F$24*DAH$94/$D$6)-SUM($F$13:$F$23,$F$25:$F$30,$F$32:$F$33,$F$38))</f>
        <v>-292.36840480917328</v>
      </c>
      <c r="DAI95" s="318">
        <f>(DAI$94*$B95+SUM($F$7:$F$9)-((DAI$94*$B95+SUM($F$7:$F$9))/$F$10*$F$37)-($F$24*DAI$94/$D$6)-SUM($F$13:$F$23,$F$25:$F$30,$F$32:$F$33,$F$38))</f>
        <v>-292.36840480917328</v>
      </c>
      <c r="DAJ95" s="318">
        <f>(DAJ$94*$B95+SUM($F$7:$F$9)-((DAJ$94*$B95+SUM($F$7:$F$9))/$F$10*$F$37)-($F$24*DAJ$94/$D$6)-SUM($F$13:$F$23,$F$25:$F$30,$F$32:$F$33,$F$38))</f>
        <v>-292.36840480917328</v>
      </c>
      <c r="DAK95" s="318">
        <f>(DAK$94*$B95+SUM($F$7:$F$9)-((DAK$94*$B95+SUM($F$7:$F$9))/$F$10*$F$37)-($F$24*DAK$94/$D$6)-SUM($F$13:$F$23,$F$25:$F$30,$F$32:$F$33,$F$38))</f>
        <v>-292.36840480917328</v>
      </c>
      <c r="DAL95" s="318">
        <f>(DAL$94*$B95+SUM($F$7:$F$9)-((DAL$94*$B95+SUM($F$7:$F$9))/$F$10*$F$37)-($F$24*DAL$94/$D$6)-SUM($F$13:$F$23,$F$25:$F$30,$F$32:$F$33,$F$38))</f>
        <v>-292.36840480917328</v>
      </c>
      <c r="DAM95" s="318">
        <f>(DAM$94*$B95+SUM($F$7:$F$9)-((DAM$94*$B95+SUM($F$7:$F$9))/$F$10*$F$37)-($F$24*DAM$94/$D$6)-SUM($F$13:$F$23,$F$25:$F$30,$F$32:$F$33,$F$38))</f>
        <v>-292.36840480917328</v>
      </c>
      <c r="DAN95" s="318">
        <f>(DAN$94*$B95+SUM($F$7:$F$9)-((DAN$94*$B95+SUM($F$7:$F$9))/$F$10*$F$37)-($F$24*DAN$94/$D$6)-SUM($F$13:$F$23,$F$25:$F$30,$F$32:$F$33,$F$38))</f>
        <v>-292.36840480917328</v>
      </c>
      <c r="DAO95" s="318">
        <f>(DAO$94*$B95+SUM($F$7:$F$9)-((DAO$94*$B95+SUM($F$7:$F$9))/$F$10*$F$37)-($F$24*DAO$94/$D$6)-SUM($F$13:$F$23,$F$25:$F$30,$F$32:$F$33,$F$38))</f>
        <v>-292.36840480917328</v>
      </c>
      <c r="DAP95" s="318">
        <f>(DAP$94*$B95+SUM($F$7:$F$9)-((DAP$94*$B95+SUM($F$7:$F$9))/$F$10*$F$37)-($F$24*DAP$94/$D$6)-SUM($F$13:$F$23,$F$25:$F$30,$F$32:$F$33,$F$38))</f>
        <v>-292.36840480917328</v>
      </c>
      <c r="DAQ95" s="318">
        <f>(DAQ$94*$B95+SUM($F$7:$F$9)-((DAQ$94*$B95+SUM($F$7:$F$9))/$F$10*$F$37)-($F$24*DAQ$94/$D$6)-SUM($F$13:$F$23,$F$25:$F$30,$F$32:$F$33,$F$38))</f>
        <v>-292.36840480917328</v>
      </c>
      <c r="DAR95" s="318">
        <f>(DAR$94*$B95+SUM($F$7:$F$9)-((DAR$94*$B95+SUM($F$7:$F$9))/$F$10*$F$37)-($F$24*DAR$94/$D$6)-SUM($F$13:$F$23,$F$25:$F$30,$F$32:$F$33,$F$38))</f>
        <v>-292.36840480917328</v>
      </c>
      <c r="DAS95" s="318">
        <f>(DAS$94*$B95+SUM($F$7:$F$9)-((DAS$94*$B95+SUM($F$7:$F$9))/$F$10*$F$37)-($F$24*DAS$94/$D$6)-SUM($F$13:$F$23,$F$25:$F$30,$F$32:$F$33,$F$38))</f>
        <v>-292.36840480917328</v>
      </c>
      <c r="DAT95" s="318">
        <f>(DAT$94*$B95+SUM($F$7:$F$9)-((DAT$94*$B95+SUM($F$7:$F$9))/$F$10*$F$37)-($F$24*DAT$94/$D$6)-SUM($F$13:$F$23,$F$25:$F$30,$F$32:$F$33,$F$38))</f>
        <v>-292.36840480917328</v>
      </c>
      <c r="DAU95" s="318">
        <f>(DAU$94*$B95+SUM($F$7:$F$9)-((DAU$94*$B95+SUM($F$7:$F$9))/$F$10*$F$37)-($F$24*DAU$94/$D$6)-SUM($F$13:$F$23,$F$25:$F$30,$F$32:$F$33,$F$38))</f>
        <v>-292.36840480917328</v>
      </c>
      <c r="DAV95" s="318">
        <f>(DAV$94*$B95+SUM($F$7:$F$9)-((DAV$94*$B95+SUM($F$7:$F$9))/$F$10*$F$37)-($F$24*DAV$94/$D$6)-SUM($F$13:$F$23,$F$25:$F$30,$F$32:$F$33,$F$38))</f>
        <v>-292.36840480917328</v>
      </c>
      <c r="DAW95" s="318">
        <f>(DAW$94*$B95+SUM($F$7:$F$9)-((DAW$94*$B95+SUM($F$7:$F$9))/$F$10*$F$37)-($F$24*DAW$94/$D$6)-SUM($F$13:$F$23,$F$25:$F$30,$F$32:$F$33,$F$38))</f>
        <v>-292.36840480917328</v>
      </c>
      <c r="DAX95" s="318">
        <f>(DAX$94*$B95+SUM($F$7:$F$9)-((DAX$94*$B95+SUM($F$7:$F$9))/$F$10*$F$37)-($F$24*DAX$94/$D$6)-SUM($F$13:$F$23,$F$25:$F$30,$F$32:$F$33,$F$38))</f>
        <v>-292.36840480917328</v>
      </c>
      <c r="DAY95" s="318">
        <f>(DAY$94*$B95+SUM($F$7:$F$9)-((DAY$94*$B95+SUM($F$7:$F$9))/$F$10*$F$37)-($F$24*DAY$94/$D$6)-SUM($F$13:$F$23,$F$25:$F$30,$F$32:$F$33,$F$38))</f>
        <v>-292.36840480917328</v>
      </c>
      <c r="DAZ95" s="318">
        <f>(DAZ$94*$B95+SUM($F$7:$F$9)-((DAZ$94*$B95+SUM($F$7:$F$9))/$F$10*$F$37)-($F$24*DAZ$94/$D$6)-SUM($F$13:$F$23,$F$25:$F$30,$F$32:$F$33,$F$38))</f>
        <v>-292.36840480917328</v>
      </c>
      <c r="DBA95" s="318">
        <f>(DBA$94*$B95+SUM($F$7:$F$9)-((DBA$94*$B95+SUM($F$7:$F$9))/$F$10*$F$37)-($F$24*DBA$94/$D$6)-SUM($F$13:$F$23,$F$25:$F$30,$F$32:$F$33,$F$38))</f>
        <v>-292.36840480917328</v>
      </c>
      <c r="DBB95" s="318">
        <f>(DBB$94*$B95+SUM($F$7:$F$9)-((DBB$94*$B95+SUM($F$7:$F$9))/$F$10*$F$37)-($F$24*DBB$94/$D$6)-SUM($F$13:$F$23,$F$25:$F$30,$F$32:$F$33,$F$38))</f>
        <v>-292.36840480917328</v>
      </c>
      <c r="DBC95" s="318">
        <f>(DBC$94*$B95+SUM($F$7:$F$9)-((DBC$94*$B95+SUM($F$7:$F$9))/$F$10*$F$37)-($F$24*DBC$94/$D$6)-SUM($F$13:$F$23,$F$25:$F$30,$F$32:$F$33,$F$38))</f>
        <v>-292.36840480917328</v>
      </c>
      <c r="DBD95" s="318">
        <f>(DBD$94*$B95+SUM($F$7:$F$9)-((DBD$94*$B95+SUM($F$7:$F$9))/$F$10*$F$37)-($F$24*DBD$94/$D$6)-SUM($F$13:$F$23,$F$25:$F$30,$F$32:$F$33,$F$38))</f>
        <v>-292.36840480917328</v>
      </c>
      <c r="DBE95" s="318">
        <f>(DBE$94*$B95+SUM($F$7:$F$9)-((DBE$94*$B95+SUM($F$7:$F$9))/$F$10*$F$37)-($F$24*DBE$94/$D$6)-SUM($F$13:$F$23,$F$25:$F$30,$F$32:$F$33,$F$38))</f>
        <v>-292.36840480917328</v>
      </c>
      <c r="DBF95" s="318">
        <f>(DBF$94*$B95+SUM($F$7:$F$9)-((DBF$94*$B95+SUM($F$7:$F$9))/$F$10*$F$37)-($F$24*DBF$94/$D$6)-SUM($F$13:$F$23,$F$25:$F$30,$F$32:$F$33,$F$38))</f>
        <v>-292.36840480917328</v>
      </c>
      <c r="DBG95" s="318">
        <f>(DBG$94*$B95+SUM($F$7:$F$9)-((DBG$94*$B95+SUM($F$7:$F$9))/$F$10*$F$37)-($F$24*DBG$94/$D$6)-SUM($F$13:$F$23,$F$25:$F$30,$F$32:$F$33,$F$38))</f>
        <v>-292.36840480917328</v>
      </c>
      <c r="DBH95" s="318">
        <f>(DBH$94*$B95+SUM($F$7:$F$9)-((DBH$94*$B95+SUM($F$7:$F$9))/$F$10*$F$37)-($F$24*DBH$94/$D$6)-SUM($F$13:$F$23,$F$25:$F$30,$F$32:$F$33,$F$38))</f>
        <v>-292.36840480917328</v>
      </c>
      <c r="DBI95" s="318">
        <f>(DBI$94*$B95+SUM($F$7:$F$9)-((DBI$94*$B95+SUM($F$7:$F$9))/$F$10*$F$37)-($F$24*DBI$94/$D$6)-SUM($F$13:$F$23,$F$25:$F$30,$F$32:$F$33,$F$38))</f>
        <v>-292.36840480917328</v>
      </c>
      <c r="DBJ95" s="318">
        <f>(DBJ$94*$B95+SUM($F$7:$F$9)-((DBJ$94*$B95+SUM($F$7:$F$9))/$F$10*$F$37)-($F$24*DBJ$94/$D$6)-SUM($F$13:$F$23,$F$25:$F$30,$F$32:$F$33,$F$38))</f>
        <v>-292.36840480917328</v>
      </c>
      <c r="DBK95" s="318">
        <f>(DBK$94*$B95+SUM($F$7:$F$9)-((DBK$94*$B95+SUM($F$7:$F$9))/$F$10*$F$37)-($F$24*DBK$94/$D$6)-SUM($F$13:$F$23,$F$25:$F$30,$F$32:$F$33,$F$38))</f>
        <v>-292.36840480917328</v>
      </c>
      <c r="DBL95" s="318">
        <f>(DBL$94*$B95+SUM($F$7:$F$9)-((DBL$94*$B95+SUM($F$7:$F$9))/$F$10*$F$37)-($F$24*DBL$94/$D$6)-SUM($F$13:$F$23,$F$25:$F$30,$F$32:$F$33,$F$38))</f>
        <v>-292.36840480917328</v>
      </c>
      <c r="DBM95" s="318">
        <f>(DBM$94*$B95+SUM($F$7:$F$9)-((DBM$94*$B95+SUM($F$7:$F$9))/$F$10*$F$37)-($F$24*DBM$94/$D$6)-SUM($F$13:$F$23,$F$25:$F$30,$F$32:$F$33,$F$38))</f>
        <v>-292.36840480917328</v>
      </c>
      <c r="DBN95" s="318">
        <f>(DBN$94*$B95+SUM($F$7:$F$9)-((DBN$94*$B95+SUM($F$7:$F$9))/$F$10*$F$37)-($F$24*DBN$94/$D$6)-SUM($F$13:$F$23,$F$25:$F$30,$F$32:$F$33,$F$38))</f>
        <v>-292.36840480917328</v>
      </c>
      <c r="DBO95" s="318">
        <f>(DBO$94*$B95+SUM($F$7:$F$9)-((DBO$94*$B95+SUM($F$7:$F$9))/$F$10*$F$37)-($F$24*DBO$94/$D$6)-SUM($F$13:$F$23,$F$25:$F$30,$F$32:$F$33,$F$38))</f>
        <v>-292.36840480917328</v>
      </c>
      <c r="DBP95" s="318">
        <f>(DBP$94*$B95+SUM($F$7:$F$9)-((DBP$94*$B95+SUM($F$7:$F$9))/$F$10*$F$37)-($F$24*DBP$94/$D$6)-SUM($F$13:$F$23,$F$25:$F$30,$F$32:$F$33,$F$38))</f>
        <v>-292.36840480917328</v>
      </c>
      <c r="DBQ95" s="318">
        <f>(DBQ$94*$B95+SUM($F$7:$F$9)-((DBQ$94*$B95+SUM($F$7:$F$9))/$F$10*$F$37)-($F$24*DBQ$94/$D$6)-SUM($F$13:$F$23,$F$25:$F$30,$F$32:$F$33,$F$38))</f>
        <v>-292.36840480917328</v>
      </c>
      <c r="DBR95" s="318">
        <f>(DBR$94*$B95+SUM($F$7:$F$9)-((DBR$94*$B95+SUM($F$7:$F$9))/$F$10*$F$37)-($F$24*DBR$94/$D$6)-SUM($F$13:$F$23,$F$25:$F$30,$F$32:$F$33,$F$38))</f>
        <v>-292.36840480917328</v>
      </c>
      <c r="DBS95" s="318">
        <f>(DBS$94*$B95+SUM($F$7:$F$9)-((DBS$94*$B95+SUM($F$7:$F$9))/$F$10*$F$37)-($F$24*DBS$94/$D$6)-SUM($F$13:$F$23,$F$25:$F$30,$F$32:$F$33,$F$38))</f>
        <v>-292.36840480917328</v>
      </c>
      <c r="DBT95" s="318">
        <f>(DBT$94*$B95+SUM($F$7:$F$9)-((DBT$94*$B95+SUM($F$7:$F$9))/$F$10*$F$37)-($F$24*DBT$94/$D$6)-SUM($F$13:$F$23,$F$25:$F$30,$F$32:$F$33,$F$38))</f>
        <v>-292.36840480917328</v>
      </c>
      <c r="DBU95" s="318">
        <f>(DBU$94*$B95+SUM($F$7:$F$9)-((DBU$94*$B95+SUM($F$7:$F$9))/$F$10*$F$37)-($F$24*DBU$94/$D$6)-SUM($F$13:$F$23,$F$25:$F$30,$F$32:$F$33,$F$38))</f>
        <v>-292.36840480917328</v>
      </c>
      <c r="DBV95" s="318">
        <f>(DBV$94*$B95+SUM($F$7:$F$9)-((DBV$94*$B95+SUM($F$7:$F$9))/$F$10*$F$37)-($F$24*DBV$94/$D$6)-SUM($F$13:$F$23,$F$25:$F$30,$F$32:$F$33,$F$38))</f>
        <v>-292.36840480917328</v>
      </c>
      <c r="DBW95" s="318">
        <f>(DBW$94*$B95+SUM($F$7:$F$9)-((DBW$94*$B95+SUM($F$7:$F$9))/$F$10*$F$37)-($F$24*DBW$94/$D$6)-SUM($F$13:$F$23,$F$25:$F$30,$F$32:$F$33,$F$38))</f>
        <v>-292.36840480917328</v>
      </c>
      <c r="DBX95" s="318">
        <f>(DBX$94*$B95+SUM($F$7:$F$9)-((DBX$94*$B95+SUM($F$7:$F$9))/$F$10*$F$37)-($F$24*DBX$94/$D$6)-SUM($F$13:$F$23,$F$25:$F$30,$F$32:$F$33,$F$38))</f>
        <v>-292.36840480917328</v>
      </c>
      <c r="DBY95" s="318">
        <f>(DBY$94*$B95+SUM($F$7:$F$9)-((DBY$94*$B95+SUM($F$7:$F$9))/$F$10*$F$37)-($F$24*DBY$94/$D$6)-SUM($F$13:$F$23,$F$25:$F$30,$F$32:$F$33,$F$38))</f>
        <v>-292.36840480917328</v>
      </c>
      <c r="DBZ95" s="318">
        <f>(DBZ$94*$B95+SUM($F$7:$F$9)-((DBZ$94*$B95+SUM($F$7:$F$9))/$F$10*$F$37)-($F$24*DBZ$94/$D$6)-SUM($F$13:$F$23,$F$25:$F$30,$F$32:$F$33,$F$38))</f>
        <v>-292.36840480917328</v>
      </c>
      <c r="DCA95" s="318">
        <f>(DCA$94*$B95+SUM($F$7:$F$9)-((DCA$94*$B95+SUM($F$7:$F$9))/$F$10*$F$37)-($F$24*DCA$94/$D$6)-SUM($F$13:$F$23,$F$25:$F$30,$F$32:$F$33,$F$38))</f>
        <v>-292.36840480917328</v>
      </c>
      <c r="DCB95" s="318">
        <f>(DCB$94*$B95+SUM($F$7:$F$9)-((DCB$94*$B95+SUM($F$7:$F$9))/$F$10*$F$37)-($F$24*DCB$94/$D$6)-SUM($F$13:$F$23,$F$25:$F$30,$F$32:$F$33,$F$38))</f>
        <v>-292.36840480917328</v>
      </c>
      <c r="DCC95" s="318">
        <f>(DCC$94*$B95+SUM($F$7:$F$9)-((DCC$94*$B95+SUM($F$7:$F$9))/$F$10*$F$37)-($F$24*DCC$94/$D$6)-SUM($F$13:$F$23,$F$25:$F$30,$F$32:$F$33,$F$38))</f>
        <v>-292.36840480917328</v>
      </c>
      <c r="DCD95" s="318">
        <f>(DCD$94*$B95+SUM($F$7:$F$9)-((DCD$94*$B95+SUM($F$7:$F$9))/$F$10*$F$37)-($F$24*DCD$94/$D$6)-SUM($F$13:$F$23,$F$25:$F$30,$F$32:$F$33,$F$38))</f>
        <v>-292.36840480917328</v>
      </c>
      <c r="DCE95" s="318">
        <f>(DCE$94*$B95+SUM($F$7:$F$9)-((DCE$94*$B95+SUM($F$7:$F$9))/$F$10*$F$37)-($F$24*DCE$94/$D$6)-SUM($F$13:$F$23,$F$25:$F$30,$F$32:$F$33,$F$38))</f>
        <v>-292.36840480917328</v>
      </c>
      <c r="DCF95" s="318">
        <f>(DCF$94*$B95+SUM($F$7:$F$9)-((DCF$94*$B95+SUM($F$7:$F$9))/$F$10*$F$37)-($F$24*DCF$94/$D$6)-SUM($F$13:$F$23,$F$25:$F$30,$F$32:$F$33,$F$38))</f>
        <v>-292.36840480917328</v>
      </c>
      <c r="DCG95" s="318">
        <f>(DCG$94*$B95+SUM($F$7:$F$9)-((DCG$94*$B95+SUM($F$7:$F$9))/$F$10*$F$37)-($F$24*DCG$94/$D$6)-SUM($F$13:$F$23,$F$25:$F$30,$F$32:$F$33,$F$38))</f>
        <v>-292.36840480917328</v>
      </c>
      <c r="DCH95" s="318">
        <f>(DCH$94*$B95+SUM($F$7:$F$9)-((DCH$94*$B95+SUM($F$7:$F$9))/$F$10*$F$37)-($F$24*DCH$94/$D$6)-SUM($F$13:$F$23,$F$25:$F$30,$F$32:$F$33,$F$38))</f>
        <v>-292.36840480917328</v>
      </c>
      <c r="DCI95" s="318">
        <f>(DCI$94*$B95+SUM($F$7:$F$9)-((DCI$94*$B95+SUM($F$7:$F$9))/$F$10*$F$37)-($F$24*DCI$94/$D$6)-SUM($F$13:$F$23,$F$25:$F$30,$F$32:$F$33,$F$38))</f>
        <v>-292.36840480917328</v>
      </c>
      <c r="DCJ95" s="318">
        <f>(DCJ$94*$B95+SUM($F$7:$F$9)-((DCJ$94*$B95+SUM($F$7:$F$9))/$F$10*$F$37)-($F$24*DCJ$94/$D$6)-SUM($F$13:$F$23,$F$25:$F$30,$F$32:$F$33,$F$38))</f>
        <v>-292.36840480917328</v>
      </c>
      <c r="DCK95" s="318">
        <f>(DCK$94*$B95+SUM($F$7:$F$9)-((DCK$94*$B95+SUM($F$7:$F$9))/$F$10*$F$37)-($F$24*DCK$94/$D$6)-SUM($F$13:$F$23,$F$25:$F$30,$F$32:$F$33,$F$38))</f>
        <v>-292.36840480917328</v>
      </c>
      <c r="DCL95" s="318">
        <f>(DCL$94*$B95+SUM($F$7:$F$9)-((DCL$94*$B95+SUM($F$7:$F$9))/$F$10*$F$37)-($F$24*DCL$94/$D$6)-SUM($F$13:$F$23,$F$25:$F$30,$F$32:$F$33,$F$38))</f>
        <v>-292.36840480917328</v>
      </c>
      <c r="DCM95" s="318">
        <f>(DCM$94*$B95+SUM($F$7:$F$9)-((DCM$94*$B95+SUM($F$7:$F$9))/$F$10*$F$37)-($F$24*DCM$94/$D$6)-SUM($F$13:$F$23,$F$25:$F$30,$F$32:$F$33,$F$38))</f>
        <v>-292.36840480917328</v>
      </c>
      <c r="DCN95" s="318">
        <f>(DCN$94*$B95+SUM($F$7:$F$9)-((DCN$94*$B95+SUM($F$7:$F$9))/$F$10*$F$37)-($F$24*DCN$94/$D$6)-SUM($F$13:$F$23,$F$25:$F$30,$F$32:$F$33,$F$38))</f>
        <v>-292.36840480917328</v>
      </c>
      <c r="DCO95" s="318">
        <f>(DCO$94*$B95+SUM($F$7:$F$9)-((DCO$94*$B95+SUM($F$7:$F$9))/$F$10*$F$37)-($F$24*DCO$94/$D$6)-SUM($F$13:$F$23,$F$25:$F$30,$F$32:$F$33,$F$38))</f>
        <v>-292.36840480917328</v>
      </c>
      <c r="DCP95" s="318">
        <f>(DCP$94*$B95+SUM($F$7:$F$9)-((DCP$94*$B95+SUM($F$7:$F$9))/$F$10*$F$37)-($F$24*DCP$94/$D$6)-SUM($F$13:$F$23,$F$25:$F$30,$F$32:$F$33,$F$38))</f>
        <v>-292.36840480917328</v>
      </c>
      <c r="DCQ95" s="318">
        <f>(DCQ$94*$B95+SUM($F$7:$F$9)-((DCQ$94*$B95+SUM($F$7:$F$9))/$F$10*$F$37)-($F$24*DCQ$94/$D$6)-SUM($F$13:$F$23,$F$25:$F$30,$F$32:$F$33,$F$38))</f>
        <v>-292.36840480917328</v>
      </c>
      <c r="DCR95" s="318">
        <f>(DCR$94*$B95+SUM($F$7:$F$9)-((DCR$94*$B95+SUM($F$7:$F$9))/$F$10*$F$37)-($F$24*DCR$94/$D$6)-SUM($F$13:$F$23,$F$25:$F$30,$F$32:$F$33,$F$38))</f>
        <v>-292.36840480917328</v>
      </c>
      <c r="DCS95" s="318">
        <f>(DCS$94*$B95+SUM($F$7:$F$9)-((DCS$94*$B95+SUM($F$7:$F$9))/$F$10*$F$37)-($F$24*DCS$94/$D$6)-SUM($F$13:$F$23,$F$25:$F$30,$F$32:$F$33,$F$38))</f>
        <v>-292.36840480917328</v>
      </c>
      <c r="DCT95" s="318">
        <f>(DCT$94*$B95+SUM($F$7:$F$9)-((DCT$94*$B95+SUM($F$7:$F$9))/$F$10*$F$37)-($F$24*DCT$94/$D$6)-SUM($F$13:$F$23,$F$25:$F$30,$F$32:$F$33,$F$38))</f>
        <v>-292.36840480917328</v>
      </c>
      <c r="DCU95" s="318">
        <f>(DCU$94*$B95+SUM($F$7:$F$9)-((DCU$94*$B95+SUM($F$7:$F$9))/$F$10*$F$37)-($F$24*DCU$94/$D$6)-SUM($F$13:$F$23,$F$25:$F$30,$F$32:$F$33,$F$38))</f>
        <v>-292.36840480917328</v>
      </c>
      <c r="DCV95" s="318">
        <f>(DCV$94*$B95+SUM($F$7:$F$9)-((DCV$94*$B95+SUM($F$7:$F$9))/$F$10*$F$37)-($F$24*DCV$94/$D$6)-SUM($F$13:$F$23,$F$25:$F$30,$F$32:$F$33,$F$38))</f>
        <v>-292.36840480917328</v>
      </c>
      <c r="DCW95" s="318">
        <f>(DCW$94*$B95+SUM($F$7:$F$9)-((DCW$94*$B95+SUM($F$7:$F$9))/$F$10*$F$37)-($F$24*DCW$94/$D$6)-SUM($F$13:$F$23,$F$25:$F$30,$F$32:$F$33,$F$38))</f>
        <v>-292.36840480917328</v>
      </c>
      <c r="DCX95" s="318">
        <f>(DCX$94*$B95+SUM($F$7:$F$9)-((DCX$94*$B95+SUM($F$7:$F$9))/$F$10*$F$37)-($F$24*DCX$94/$D$6)-SUM($F$13:$F$23,$F$25:$F$30,$F$32:$F$33,$F$38))</f>
        <v>-292.36840480917328</v>
      </c>
      <c r="DCY95" s="318">
        <f>(DCY$94*$B95+SUM($F$7:$F$9)-((DCY$94*$B95+SUM($F$7:$F$9))/$F$10*$F$37)-($F$24*DCY$94/$D$6)-SUM($F$13:$F$23,$F$25:$F$30,$F$32:$F$33,$F$38))</f>
        <v>-292.36840480917328</v>
      </c>
      <c r="DCZ95" s="318">
        <f>(DCZ$94*$B95+SUM($F$7:$F$9)-((DCZ$94*$B95+SUM($F$7:$F$9))/$F$10*$F$37)-($F$24*DCZ$94/$D$6)-SUM($F$13:$F$23,$F$25:$F$30,$F$32:$F$33,$F$38))</f>
        <v>-292.36840480917328</v>
      </c>
      <c r="DDA95" s="318">
        <f>(DDA$94*$B95+SUM($F$7:$F$9)-((DDA$94*$B95+SUM($F$7:$F$9))/$F$10*$F$37)-($F$24*DDA$94/$D$6)-SUM($F$13:$F$23,$F$25:$F$30,$F$32:$F$33,$F$38))</f>
        <v>-292.36840480917328</v>
      </c>
      <c r="DDB95" s="318">
        <f>(DDB$94*$B95+SUM($F$7:$F$9)-((DDB$94*$B95+SUM($F$7:$F$9))/$F$10*$F$37)-($F$24*DDB$94/$D$6)-SUM($F$13:$F$23,$F$25:$F$30,$F$32:$F$33,$F$38))</f>
        <v>-292.36840480917328</v>
      </c>
      <c r="DDC95" s="318">
        <f>(DDC$94*$B95+SUM($F$7:$F$9)-((DDC$94*$B95+SUM($F$7:$F$9))/$F$10*$F$37)-($F$24*DDC$94/$D$6)-SUM($F$13:$F$23,$F$25:$F$30,$F$32:$F$33,$F$38))</f>
        <v>-292.36840480917328</v>
      </c>
      <c r="DDD95" s="318">
        <f>(DDD$94*$B95+SUM($F$7:$F$9)-((DDD$94*$B95+SUM($F$7:$F$9))/$F$10*$F$37)-($F$24*DDD$94/$D$6)-SUM($F$13:$F$23,$F$25:$F$30,$F$32:$F$33,$F$38))</f>
        <v>-292.36840480917328</v>
      </c>
      <c r="DDE95" s="318">
        <f>(DDE$94*$B95+SUM($F$7:$F$9)-((DDE$94*$B95+SUM($F$7:$F$9))/$F$10*$F$37)-($F$24*DDE$94/$D$6)-SUM($F$13:$F$23,$F$25:$F$30,$F$32:$F$33,$F$38))</f>
        <v>-292.36840480917328</v>
      </c>
      <c r="DDF95" s="318">
        <f>(DDF$94*$B95+SUM($F$7:$F$9)-((DDF$94*$B95+SUM($F$7:$F$9))/$F$10*$F$37)-($F$24*DDF$94/$D$6)-SUM($F$13:$F$23,$F$25:$F$30,$F$32:$F$33,$F$38))</f>
        <v>-292.36840480917328</v>
      </c>
      <c r="DDG95" s="318">
        <f>(DDG$94*$B95+SUM($F$7:$F$9)-((DDG$94*$B95+SUM($F$7:$F$9))/$F$10*$F$37)-($F$24*DDG$94/$D$6)-SUM($F$13:$F$23,$F$25:$F$30,$F$32:$F$33,$F$38))</f>
        <v>-292.36840480917328</v>
      </c>
      <c r="DDH95" s="318">
        <f>(DDH$94*$B95+SUM($F$7:$F$9)-((DDH$94*$B95+SUM($F$7:$F$9))/$F$10*$F$37)-($F$24*DDH$94/$D$6)-SUM($F$13:$F$23,$F$25:$F$30,$F$32:$F$33,$F$38))</f>
        <v>-292.36840480917328</v>
      </c>
      <c r="DDI95" s="318">
        <f>(DDI$94*$B95+SUM($F$7:$F$9)-((DDI$94*$B95+SUM($F$7:$F$9))/$F$10*$F$37)-($F$24*DDI$94/$D$6)-SUM($F$13:$F$23,$F$25:$F$30,$F$32:$F$33,$F$38))</f>
        <v>-292.36840480917328</v>
      </c>
      <c r="DDJ95" s="318">
        <f>(DDJ$94*$B95+SUM($F$7:$F$9)-((DDJ$94*$B95+SUM($F$7:$F$9))/$F$10*$F$37)-($F$24*DDJ$94/$D$6)-SUM($F$13:$F$23,$F$25:$F$30,$F$32:$F$33,$F$38))</f>
        <v>-292.36840480917328</v>
      </c>
      <c r="DDK95" s="318">
        <f>(DDK$94*$B95+SUM($F$7:$F$9)-((DDK$94*$B95+SUM($F$7:$F$9))/$F$10*$F$37)-($F$24*DDK$94/$D$6)-SUM($F$13:$F$23,$F$25:$F$30,$F$32:$F$33,$F$38))</f>
        <v>-292.36840480917328</v>
      </c>
      <c r="DDL95" s="318">
        <f>(DDL$94*$B95+SUM($F$7:$F$9)-((DDL$94*$B95+SUM($F$7:$F$9))/$F$10*$F$37)-($F$24*DDL$94/$D$6)-SUM($F$13:$F$23,$F$25:$F$30,$F$32:$F$33,$F$38))</f>
        <v>-292.36840480917328</v>
      </c>
      <c r="DDM95" s="318">
        <f>(DDM$94*$B95+SUM($F$7:$F$9)-((DDM$94*$B95+SUM($F$7:$F$9))/$F$10*$F$37)-($F$24*DDM$94/$D$6)-SUM($F$13:$F$23,$F$25:$F$30,$F$32:$F$33,$F$38))</f>
        <v>-292.36840480917328</v>
      </c>
      <c r="DDN95" s="318">
        <f>(DDN$94*$B95+SUM($F$7:$F$9)-((DDN$94*$B95+SUM($F$7:$F$9))/$F$10*$F$37)-($F$24*DDN$94/$D$6)-SUM($F$13:$F$23,$F$25:$F$30,$F$32:$F$33,$F$38))</f>
        <v>-292.36840480917328</v>
      </c>
      <c r="DDO95" s="318">
        <f>(DDO$94*$B95+SUM($F$7:$F$9)-((DDO$94*$B95+SUM($F$7:$F$9))/$F$10*$F$37)-($F$24*DDO$94/$D$6)-SUM($F$13:$F$23,$F$25:$F$30,$F$32:$F$33,$F$38))</f>
        <v>-292.36840480917328</v>
      </c>
      <c r="DDP95" s="318">
        <f>(DDP$94*$B95+SUM($F$7:$F$9)-((DDP$94*$B95+SUM($F$7:$F$9))/$F$10*$F$37)-($F$24*DDP$94/$D$6)-SUM($F$13:$F$23,$F$25:$F$30,$F$32:$F$33,$F$38))</f>
        <v>-292.36840480917328</v>
      </c>
      <c r="DDQ95" s="318">
        <f>(DDQ$94*$B95+SUM($F$7:$F$9)-((DDQ$94*$B95+SUM($F$7:$F$9))/$F$10*$F$37)-($F$24*DDQ$94/$D$6)-SUM($F$13:$F$23,$F$25:$F$30,$F$32:$F$33,$F$38))</f>
        <v>-292.36840480917328</v>
      </c>
      <c r="DDR95" s="318">
        <f>(DDR$94*$B95+SUM($F$7:$F$9)-((DDR$94*$B95+SUM($F$7:$F$9))/$F$10*$F$37)-($F$24*DDR$94/$D$6)-SUM($F$13:$F$23,$F$25:$F$30,$F$32:$F$33,$F$38))</f>
        <v>-292.36840480917328</v>
      </c>
      <c r="DDS95" s="318">
        <f>(DDS$94*$B95+SUM($F$7:$F$9)-((DDS$94*$B95+SUM($F$7:$F$9))/$F$10*$F$37)-($F$24*DDS$94/$D$6)-SUM($F$13:$F$23,$F$25:$F$30,$F$32:$F$33,$F$38))</f>
        <v>-292.36840480917328</v>
      </c>
      <c r="DDT95" s="318">
        <f>(DDT$94*$B95+SUM($F$7:$F$9)-((DDT$94*$B95+SUM($F$7:$F$9))/$F$10*$F$37)-($F$24*DDT$94/$D$6)-SUM($F$13:$F$23,$F$25:$F$30,$F$32:$F$33,$F$38))</f>
        <v>-292.36840480917328</v>
      </c>
      <c r="DDU95" s="318">
        <f>(DDU$94*$B95+SUM($F$7:$F$9)-((DDU$94*$B95+SUM($F$7:$F$9))/$F$10*$F$37)-($F$24*DDU$94/$D$6)-SUM($F$13:$F$23,$F$25:$F$30,$F$32:$F$33,$F$38))</f>
        <v>-292.36840480917328</v>
      </c>
      <c r="DDV95" s="318">
        <f>(DDV$94*$B95+SUM($F$7:$F$9)-((DDV$94*$B95+SUM($F$7:$F$9))/$F$10*$F$37)-($F$24*DDV$94/$D$6)-SUM($F$13:$F$23,$F$25:$F$30,$F$32:$F$33,$F$38))</f>
        <v>-292.36840480917328</v>
      </c>
      <c r="DDW95" s="318">
        <f>(DDW$94*$B95+SUM($F$7:$F$9)-((DDW$94*$B95+SUM($F$7:$F$9))/$F$10*$F$37)-($F$24*DDW$94/$D$6)-SUM($F$13:$F$23,$F$25:$F$30,$F$32:$F$33,$F$38))</f>
        <v>-292.36840480917328</v>
      </c>
      <c r="DDX95" s="318">
        <f>(DDX$94*$B95+SUM($F$7:$F$9)-((DDX$94*$B95+SUM($F$7:$F$9))/$F$10*$F$37)-($F$24*DDX$94/$D$6)-SUM($F$13:$F$23,$F$25:$F$30,$F$32:$F$33,$F$38))</f>
        <v>-292.36840480917328</v>
      </c>
      <c r="DDY95" s="318">
        <f>(DDY$94*$B95+SUM($F$7:$F$9)-((DDY$94*$B95+SUM($F$7:$F$9))/$F$10*$F$37)-($F$24*DDY$94/$D$6)-SUM($F$13:$F$23,$F$25:$F$30,$F$32:$F$33,$F$38))</f>
        <v>-292.36840480917328</v>
      </c>
      <c r="DDZ95" s="318">
        <f>(DDZ$94*$B95+SUM($F$7:$F$9)-((DDZ$94*$B95+SUM($F$7:$F$9))/$F$10*$F$37)-($F$24*DDZ$94/$D$6)-SUM($F$13:$F$23,$F$25:$F$30,$F$32:$F$33,$F$38))</f>
        <v>-292.36840480917328</v>
      </c>
      <c r="DEA95" s="318">
        <f>(DEA$94*$B95+SUM($F$7:$F$9)-((DEA$94*$B95+SUM($F$7:$F$9))/$F$10*$F$37)-($F$24*DEA$94/$D$6)-SUM($F$13:$F$23,$F$25:$F$30,$F$32:$F$33,$F$38))</f>
        <v>-292.36840480917328</v>
      </c>
      <c r="DEB95" s="318">
        <f>(DEB$94*$B95+SUM($F$7:$F$9)-((DEB$94*$B95+SUM($F$7:$F$9))/$F$10*$F$37)-($F$24*DEB$94/$D$6)-SUM($F$13:$F$23,$F$25:$F$30,$F$32:$F$33,$F$38))</f>
        <v>-292.36840480917328</v>
      </c>
      <c r="DEC95" s="318">
        <f>(DEC$94*$B95+SUM($F$7:$F$9)-((DEC$94*$B95+SUM($F$7:$F$9))/$F$10*$F$37)-($F$24*DEC$94/$D$6)-SUM($F$13:$F$23,$F$25:$F$30,$F$32:$F$33,$F$38))</f>
        <v>-292.36840480917328</v>
      </c>
      <c r="DED95" s="318">
        <f>(DED$94*$B95+SUM($F$7:$F$9)-((DED$94*$B95+SUM($F$7:$F$9))/$F$10*$F$37)-($F$24*DED$94/$D$6)-SUM($F$13:$F$23,$F$25:$F$30,$F$32:$F$33,$F$38))</f>
        <v>-292.36840480917328</v>
      </c>
      <c r="DEE95" s="318">
        <f>(DEE$94*$B95+SUM($F$7:$F$9)-((DEE$94*$B95+SUM($F$7:$F$9))/$F$10*$F$37)-($F$24*DEE$94/$D$6)-SUM($F$13:$F$23,$F$25:$F$30,$F$32:$F$33,$F$38))</f>
        <v>-292.36840480917328</v>
      </c>
      <c r="DEF95" s="318">
        <f>(DEF$94*$B95+SUM($F$7:$F$9)-((DEF$94*$B95+SUM($F$7:$F$9))/$F$10*$F$37)-($F$24*DEF$94/$D$6)-SUM($F$13:$F$23,$F$25:$F$30,$F$32:$F$33,$F$38))</f>
        <v>-292.36840480917328</v>
      </c>
      <c r="DEG95" s="318">
        <f>(DEG$94*$B95+SUM($F$7:$F$9)-((DEG$94*$B95+SUM($F$7:$F$9))/$F$10*$F$37)-($F$24*DEG$94/$D$6)-SUM($F$13:$F$23,$F$25:$F$30,$F$32:$F$33,$F$38))</f>
        <v>-292.36840480917328</v>
      </c>
      <c r="DEH95" s="318">
        <f>(DEH$94*$B95+SUM($F$7:$F$9)-((DEH$94*$B95+SUM($F$7:$F$9))/$F$10*$F$37)-($F$24*DEH$94/$D$6)-SUM($F$13:$F$23,$F$25:$F$30,$F$32:$F$33,$F$38))</f>
        <v>-292.36840480917328</v>
      </c>
      <c r="DEI95" s="318">
        <f>(DEI$94*$B95+SUM($F$7:$F$9)-((DEI$94*$B95+SUM($F$7:$F$9))/$F$10*$F$37)-($F$24*DEI$94/$D$6)-SUM($F$13:$F$23,$F$25:$F$30,$F$32:$F$33,$F$38))</f>
        <v>-292.36840480917328</v>
      </c>
      <c r="DEJ95" s="318">
        <f>(DEJ$94*$B95+SUM($F$7:$F$9)-((DEJ$94*$B95+SUM($F$7:$F$9))/$F$10*$F$37)-($F$24*DEJ$94/$D$6)-SUM($F$13:$F$23,$F$25:$F$30,$F$32:$F$33,$F$38))</f>
        <v>-292.36840480917328</v>
      </c>
      <c r="DEK95" s="318">
        <f>(DEK$94*$B95+SUM($F$7:$F$9)-((DEK$94*$B95+SUM($F$7:$F$9))/$F$10*$F$37)-($F$24*DEK$94/$D$6)-SUM($F$13:$F$23,$F$25:$F$30,$F$32:$F$33,$F$38))</f>
        <v>-292.36840480917328</v>
      </c>
      <c r="DEL95" s="318">
        <f>(DEL$94*$B95+SUM($F$7:$F$9)-((DEL$94*$B95+SUM($F$7:$F$9))/$F$10*$F$37)-($F$24*DEL$94/$D$6)-SUM($F$13:$F$23,$F$25:$F$30,$F$32:$F$33,$F$38))</f>
        <v>-292.36840480917328</v>
      </c>
      <c r="DEM95" s="318">
        <f>(DEM$94*$B95+SUM($F$7:$F$9)-((DEM$94*$B95+SUM($F$7:$F$9))/$F$10*$F$37)-($F$24*DEM$94/$D$6)-SUM($F$13:$F$23,$F$25:$F$30,$F$32:$F$33,$F$38))</f>
        <v>-292.36840480917328</v>
      </c>
      <c r="DEN95" s="318">
        <f>(DEN$94*$B95+SUM($F$7:$F$9)-((DEN$94*$B95+SUM($F$7:$F$9))/$F$10*$F$37)-($F$24*DEN$94/$D$6)-SUM($F$13:$F$23,$F$25:$F$30,$F$32:$F$33,$F$38))</f>
        <v>-292.36840480917328</v>
      </c>
      <c r="DEO95" s="318">
        <f>(DEO$94*$B95+SUM($F$7:$F$9)-((DEO$94*$B95+SUM($F$7:$F$9))/$F$10*$F$37)-($F$24*DEO$94/$D$6)-SUM($F$13:$F$23,$F$25:$F$30,$F$32:$F$33,$F$38))</f>
        <v>-292.36840480917328</v>
      </c>
      <c r="DEP95" s="318">
        <f>(DEP$94*$B95+SUM($F$7:$F$9)-((DEP$94*$B95+SUM($F$7:$F$9))/$F$10*$F$37)-($F$24*DEP$94/$D$6)-SUM($F$13:$F$23,$F$25:$F$30,$F$32:$F$33,$F$38))</f>
        <v>-292.36840480917328</v>
      </c>
      <c r="DEQ95" s="318">
        <f>(DEQ$94*$B95+SUM($F$7:$F$9)-((DEQ$94*$B95+SUM($F$7:$F$9))/$F$10*$F$37)-($F$24*DEQ$94/$D$6)-SUM($F$13:$F$23,$F$25:$F$30,$F$32:$F$33,$F$38))</f>
        <v>-292.36840480917328</v>
      </c>
      <c r="DER95" s="318">
        <f>(DER$94*$B95+SUM($F$7:$F$9)-((DER$94*$B95+SUM($F$7:$F$9))/$F$10*$F$37)-($F$24*DER$94/$D$6)-SUM($F$13:$F$23,$F$25:$F$30,$F$32:$F$33,$F$38))</f>
        <v>-292.36840480917328</v>
      </c>
      <c r="DES95" s="318">
        <f>(DES$94*$B95+SUM($F$7:$F$9)-((DES$94*$B95+SUM($F$7:$F$9))/$F$10*$F$37)-($F$24*DES$94/$D$6)-SUM($F$13:$F$23,$F$25:$F$30,$F$32:$F$33,$F$38))</f>
        <v>-292.36840480917328</v>
      </c>
      <c r="DET95" s="318">
        <f>(DET$94*$B95+SUM($F$7:$F$9)-((DET$94*$B95+SUM($F$7:$F$9))/$F$10*$F$37)-($F$24*DET$94/$D$6)-SUM($F$13:$F$23,$F$25:$F$30,$F$32:$F$33,$F$38))</f>
        <v>-292.36840480917328</v>
      </c>
      <c r="DEU95" s="318">
        <f>(DEU$94*$B95+SUM($F$7:$F$9)-((DEU$94*$B95+SUM($F$7:$F$9))/$F$10*$F$37)-($F$24*DEU$94/$D$6)-SUM($F$13:$F$23,$F$25:$F$30,$F$32:$F$33,$F$38))</f>
        <v>-292.36840480917328</v>
      </c>
      <c r="DEV95" s="318">
        <f>(DEV$94*$B95+SUM($F$7:$F$9)-((DEV$94*$B95+SUM($F$7:$F$9))/$F$10*$F$37)-($F$24*DEV$94/$D$6)-SUM($F$13:$F$23,$F$25:$F$30,$F$32:$F$33,$F$38))</f>
        <v>-292.36840480917328</v>
      </c>
      <c r="DEW95" s="318">
        <f>(DEW$94*$B95+SUM($F$7:$F$9)-((DEW$94*$B95+SUM($F$7:$F$9))/$F$10*$F$37)-($F$24*DEW$94/$D$6)-SUM($F$13:$F$23,$F$25:$F$30,$F$32:$F$33,$F$38))</f>
        <v>-292.36840480917328</v>
      </c>
      <c r="DEX95" s="318">
        <f>(DEX$94*$B95+SUM($F$7:$F$9)-((DEX$94*$B95+SUM($F$7:$F$9))/$F$10*$F$37)-($F$24*DEX$94/$D$6)-SUM($F$13:$F$23,$F$25:$F$30,$F$32:$F$33,$F$38))</f>
        <v>-292.36840480917328</v>
      </c>
      <c r="DEY95" s="318">
        <f>(DEY$94*$B95+SUM($F$7:$F$9)-((DEY$94*$B95+SUM($F$7:$F$9))/$F$10*$F$37)-($F$24*DEY$94/$D$6)-SUM($F$13:$F$23,$F$25:$F$30,$F$32:$F$33,$F$38))</f>
        <v>-292.36840480917328</v>
      </c>
      <c r="DEZ95" s="318">
        <f>(DEZ$94*$B95+SUM($F$7:$F$9)-((DEZ$94*$B95+SUM($F$7:$F$9))/$F$10*$F$37)-($F$24*DEZ$94/$D$6)-SUM($F$13:$F$23,$F$25:$F$30,$F$32:$F$33,$F$38))</f>
        <v>-292.36840480917328</v>
      </c>
      <c r="DFA95" s="318">
        <f>(DFA$94*$B95+SUM($F$7:$F$9)-((DFA$94*$B95+SUM($F$7:$F$9))/$F$10*$F$37)-($F$24*DFA$94/$D$6)-SUM($F$13:$F$23,$F$25:$F$30,$F$32:$F$33,$F$38))</f>
        <v>-292.36840480917328</v>
      </c>
      <c r="DFB95" s="318">
        <f>(DFB$94*$B95+SUM($F$7:$F$9)-((DFB$94*$B95+SUM($F$7:$F$9))/$F$10*$F$37)-($F$24*DFB$94/$D$6)-SUM($F$13:$F$23,$F$25:$F$30,$F$32:$F$33,$F$38))</f>
        <v>-292.36840480917328</v>
      </c>
      <c r="DFC95" s="318">
        <f>(DFC$94*$B95+SUM($F$7:$F$9)-((DFC$94*$B95+SUM($F$7:$F$9))/$F$10*$F$37)-($F$24*DFC$94/$D$6)-SUM($F$13:$F$23,$F$25:$F$30,$F$32:$F$33,$F$38))</f>
        <v>-292.36840480917328</v>
      </c>
      <c r="DFD95" s="318">
        <f>(DFD$94*$B95+SUM($F$7:$F$9)-((DFD$94*$B95+SUM($F$7:$F$9))/$F$10*$F$37)-($F$24*DFD$94/$D$6)-SUM($F$13:$F$23,$F$25:$F$30,$F$32:$F$33,$F$38))</f>
        <v>-292.36840480917328</v>
      </c>
      <c r="DFE95" s="318">
        <f>(DFE$94*$B95+SUM($F$7:$F$9)-((DFE$94*$B95+SUM($F$7:$F$9))/$F$10*$F$37)-($F$24*DFE$94/$D$6)-SUM($F$13:$F$23,$F$25:$F$30,$F$32:$F$33,$F$38))</f>
        <v>-292.36840480917328</v>
      </c>
      <c r="DFF95" s="318">
        <f>(DFF$94*$B95+SUM($F$7:$F$9)-((DFF$94*$B95+SUM($F$7:$F$9))/$F$10*$F$37)-($F$24*DFF$94/$D$6)-SUM($F$13:$F$23,$F$25:$F$30,$F$32:$F$33,$F$38))</f>
        <v>-292.36840480917328</v>
      </c>
      <c r="DFG95" s="318">
        <f>(DFG$94*$B95+SUM($F$7:$F$9)-((DFG$94*$B95+SUM($F$7:$F$9))/$F$10*$F$37)-($F$24*DFG$94/$D$6)-SUM($F$13:$F$23,$F$25:$F$30,$F$32:$F$33,$F$38))</f>
        <v>-292.36840480917328</v>
      </c>
      <c r="DFH95" s="318">
        <f>(DFH$94*$B95+SUM($F$7:$F$9)-((DFH$94*$B95+SUM($F$7:$F$9))/$F$10*$F$37)-($F$24*DFH$94/$D$6)-SUM($F$13:$F$23,$F$25:$F$30,$F$32:$F$33,$F$38))</f>
        <v>-292.36840480917328</v>
      </c>
      <c r="DFI95" s="318">
        <f>(DFI$94*$B95+SUM($F$7:$F$9)-((DFI$94*$B95+SUM($F$7:$F$9))/$F$10*$F$37)-($F$24*DFI$94/$D$6)-SUM($F$13:$F$23,$F$25:$F$30,$F$32:$F$33,$F$38))</f>
        <v>-292.36840480917328</v>
      </c>
      <c r="DFJ95" s="318">
        <f>(DFJ$94*$B95+SUM($F$7:$F$9)-((DFJ$94*$B95+SUM($F$7:$F$9))/$F$10*$F$37)-($F$24*DFJ$94/$D$6)-SUM($F$13:$F$23,$F$25:$F$30,$F$32:$F$33,$F$38))</f>
        <v>-292.36840480917328</v>
      </c>
      <c r="DFK95" s="318">
        <f>(DFK$94*$B95+SUM($F$7:$F$9)-((DFK$94*$B95+SUM($F$7:$F$9))/$F$10*$F$37)-($F$24*DFK$94/$D$6)-SUM($F$13:$F$23,$F$25:$F$30,$F$32:$F$33,$F$38))</f>
        <v>-292.36840480917328</v>
      </c>
      <c r="DFL95" s="318">
        <f>(DFL$94*$B95+SUM($F$7:$F$9)-((DFL$94*$B95+SUM($F$7:$F$9))/$F$10*$F$37)-($F$24*DFL$94/$D$6)-SUM($F$13:$F$23,$F$25:$F$30,$F$32:$F$33,$F$38))</f>
        <v>-292.36840480917328</v>
      </c>
      <c r="DFM95" s="318">
        <f>(DFM$94*$B95+SUM($F$7:$F$9)-((DFM$94*$B95+SUM($F$7:$F$9))/$F$10*$F$37)-($F$24*DFM$94/$D$6)-SUM($F$13:$F$23,$F$25:$F$30,$F$32:$F$33,$F$38))</f>
        <v>-292.36840480917328</v>
      </c>
      <c r="DFN95" s="318">
        <f>(DFN$94*$B95+SUM($F$7:$F$9)-((DFN$94*$B95+SUM($F$7:$F$9))/$F$10*$F$37)-($F$24*DFN$94/$D$6)-SUM($F$13:$F$23,$F$25:$F$30,$F$32:$F$33,$F$38))</f>
        <v>-292.36840480917328</v>
      </c>
      <c r="DFO95" s="318">
        <f>(DFO$94*$B95+SUM($F$7:$F$9)-((DFO$94*$B95+SUM($F$7:$F$9))/$F$10*$F$37)-($F$24*DFO$94/$D$6)-SUM($F$13:$F$23,$F$25:$F$30,$F$32:$F$33,$F$38))</f>
        <v>-292.36840480917328</v>
      </c>
      <c r="DFP95" s="318">
        <f>(DFP$94*$B95+SUM($F$7:$F$9)-((DFP$94*$B95+SUM($F$7:$F$9))/$F$10*$F$37)-($F$24*DFP$94/$D$6)-SUM($F$13:$F$23,$F$25:$F$30,$F$32:$F$33,$F$38))</f>
        <v>-292.36840480917328</v>
      </c>
      <c r="DFQ95" s="318">
        <f>(DFQ$94*$B95+SUM($F$7:$F$9)-((DFQ$94*$B95+SUM($F$7:$F$9))/$F$10*$F$37)-($F$24*DFQ$94/$D$6)-SUM($F$13:$F$23,$F$25:$F$30,$F$32:$F$33,$F$38))</f>
        <v>-292.36840480917328</v>
      </c>
      <c r="DFR95" s="318">
        <f>(DFR$94*$B95+SUM($F$7:$F$9)-((DFR$94*$B95+SUM($F$7:$F$9))/$F$10*$F$37)-($F$24*DFR$94/$D$6)-SUM($F$13:$F$23,$F$25:$F$30,$F$32:$F$33,$F$38))</f>
        <v>-292.36840480917328</v>
      </c>
      <c r="DFS95" s="318">
        <f>(DFS$94*$B95+SUM($F$7:$F$9)-((DFS$94*$B95+SUM($F$7:$F$9))/$F$10*$F$37)-($F$24*DFS$94/$D$6)-SUM($F$13:$F$23,$F$25:$F$30,$F$32:$F$33,$F$38))</f>
        <v>-292.36840480917328</v>
      </c>
      <c r="DFT95" s="318">
        <f>(DFT$94*$B95+SUM($F$7:$F$9)-((DFT$94*$B95+SUM($F$7:$F$9))/$F$10*$F$37)-($F$24*DFT$94/$D$6)-SUM($F$13:$F$23,$F$25:$F$30,$F$32:$F$33,$F$38))</f>
        <v>-292.36840480917328</v>
      </c>
      <c r="DFU95" s="318">
        <f>(DFU$94*$B95+SUM($F$7:$F$9)-((DFU$94*$B95+SUM($F$7:$F$9))/$F$10*$F$37)-($F$24*DFU$94/$D$6)-SUM($F$13:$F$23,$F$25:$F$30,$F$32:$F$33,$F$38))</f>
        <v>-292.36840480917328</v>
      </c>
      <c r="DFV95" s="318">
        <f>(DFV$94*$B95+SUM($F$7:$F$9)-((DFV$94*$B95+SUM($F$7:$F$9))/$F$10*$F$37)-($F$24*DFV$94/$D$6)-SUM($F$13:$F$23,$F$25:$F$30,$F$32:$F$33,$F$38))</f>
        <v>-292.36840480917328</v>
      </c>
      <c r="DFW95" s="318">
        <f>(DFW$94*$B95+SUM($F$7:$F$9)-((DFW$94*$B95+SUM($F$7:$F$9))/$F$10*$F$37)-($F$24*DFW$94/$D$6)-SUM($F$13:$F$23,$F$25:$F$30,$F$32:$F$33,$F$38))</f>
        <v>-292.36840480917328</v>
      </c>
      <c r="DFX95" s="318">
        <f>(DFX$94*$B95+SUM($F$7:$F$9)-((DFX$94*$B95+SUM($F$7:$F$9))/$F$10*$F$37)-($F$24*DFX$94/$D$6)-SUM($F$13:$F$23,$F$25:$F$30,$F$32:$F$33,$F$38))</f>
        <v>-292.36840480917328</v>
      </c>
      <c r="DFY95" s="318">
        <f>(DFY$94*$B95+SUM($F$7:$F$9)-((DFY$94*$B95+SUM($F$7:$F$9))/$F$10*$F$37)-($F$24*DFY$94/$D$6)-SUM($F$13:$F$23,$F$25:$F$30,$F$32:$F$33,$F$38))</f>
        <v>-292.36840480917328</v>
      </c>
      <c r="DFZ95" s="318">
        <f>(DFZ$94*$B95+SUM($F$7:$F$9)-((DFZ$94*$B95+SUM($F$7:$F$9))/$F$10*$F$37)-($F$24*DFZ$94/$D$6)-SUM($F$13:$F$23,$F$25:$F$30,$F$32:$F$33,$F$38))</f>
        <v>-292.36840480917328</v>
      </c>
      <c r="DGA95" s="318">
        <f>(DGA$94*$B95+SUM($F$7:$F$9)-((DGA$94*$B95+SUM($F$7:$F$9))/$F$10*$F$37)-($F$24*DGA$94/$D$6)-SUM($F$13:$F$23,$F$25:$F$30,$F$32:$F$33,$F$38))</f>
        <v>-292.36840480917328</v>
      </c>
      <c r="DGB95" s="318">
        <f>(DGB$94*$B95+SUM($F$7:$F$9)-((DGB$94*$B95+SUM($F$7:$F$9))/$F$10*$F$37)-($F$24*DGB$94/$D$6)-SUM($F$13:$F$23,$F$25:$F$30,$F$32:$F$33,$F$38))</f>
        <v>-292.36840480917328</v>
      </c>
      <c r="DGC95" s="318">
        <f>(DGC$94*$B95+SUM($F$7:$F$9)-((DGC$94*$B95+SUM($F$7:$F$9))/$F$10*$F$37)-($F$24*DGC$94/$D$6)-SUM($F$13:$F$23,$F$25:$F$30,$F$32:$F$33,$F$38))</f>
        <v>-292.36840480917328</v>
      </c>
      <c r="DGD95" s="318">
        <f>(DGD$94*$B95+SUM($F$7:$F$9)-((DGD$94*$B95+SUM($F$7:$F$9))/$F$10*$F$37)-($F$24*DGD$94/$D$6)-SUM($F$13:$F$23,$F$25:$F$30,$F$32:$F$33,$F$38))</f>
        <v>-292.36840480917328</v>
      </c>
      <c r="DGE95" s="318">
        <f>(DGE$94*$B95+SUM($F$7:$F$9)-((DGE$94*$B95+SUM($F$7:$F$9))/$F$10*$F$37)-($F$24*DGE$94/$D$6)-SUM($F$13:$F$23,$F$25:$F$30,$F$32:$F$33,$F$38))</f>
        <v>-292.36840480917328</v>
      </c>
      <c r="DGF95" s="318">
        <f>(DGF$94*$B95+SUM($F$7:$F$9)-((DGF$94*$B95+SUM($F$7:$F$9))/$F$10*$F$37)-($F$24*DGF$94/$D$6)-SUM($F$13:$F$23,$F$25:$F$30,$F$32:$F$33,$F$38))</f>
        <v>-292.36840480917328</v>
      </c>
      <c r="DGG95" s="318">
        <f>(DGG$94*$B95+SUM($F$7:$F$9)-((DGG$94*$B95+SUM($F$7:$F$9))/$F$10*$F$37)-($F$24*DGG$94/$D$6)-SUM($F$13:$F$23,$F$25:$F$30,$F$32:$F$33,$F$38))</f>
        <v>-292.36840480917328</v>
      </c>
      <c r="DGH95" s="318">
        <f>(DGH$94*$B95+SUM($F$7:$F$9)-((DGH$94*$B95+SUM($F$7:$F$9))/$F$10*$F$37)-($F$24*DGH$94/$D$6)-SUM($F$13:$F$23,$F$25:$F$30,$F$32:$F$33,$F$38))</f>
        <v>-292.36840480917328</v>
      </c>
      <c r="DGI95" s="318">
        <f>(DGI$94*$B95+SUM($F$7:$F$9)-((DGI$94*$B95+SUM($F$7:$F$9))/$F$10*$F$37)-($F$24*DGI$94/$D$6)-SUM($F$13:$F$23,$F$25:$F$30,$F$32:$F$33,$F$38))</f>
        <v>-292.36840480917328</v>
      </c>
      <c r="DGJ95" s="318">
        <f>(DGJ$94*$B95+SUM($F$7:$F$9)-((DGJ$94*$B95+SUM($F$7:$F$9))/$F$10*$F$37)-($F$24*DGJ$94/$D$6)-SUM($F$13:$F$23,$F$25:$F$30,$F$32:$F$33,$F$38))</f>
        <v>-292.36840480917328</v>
      </c>
      <c r="DGK95" s="318">
        <f>(DGK$94*$B95+SUM($F$7:$F$9)-((DGK$94*$B95+SUM($F$7:$F$9))/$F$10*$F$37)-($F$24*DGK$94/$D$6)-SUM($F$13:$F$23,$F$25:$F$30,$F$32:$F$33,$F$38))</f>
        <v>-292.36840480917328</v>
      </c>
      <c r="DGL95" s="318">
        <f>(DGL$94*$B95+SUM($F$7:$F$9)-((DGL$94*$B95+SUM($F$7:$F$9))/$F$10*$F$37)-($F$24*DGL$94/$D$6)-SUM($F$13:$F$23,$F$25:$F$30,$F$32:$F$33,$F$38))</f>
        <v>-292.36840480917328</v>
      </c>
      <c r="DGM95" s="318">
        <f>(DGM$94*$B95+SUM($F$7:$F$9)-((DGM$94*$B95+SUM($F$7:$F$9))/$F$10*$F$37)-($F$24*DGM$94/$D$6)-SUM($F$13:$F$23,$F$25:$F$30,$F$32:$F$33,$F$38))</f>
        <v>-292.36840480917328</v>
      </c>
      <c r="DGN95" s="318">
        <f>(DGN$94*$B95+SUM($F$7:$F$9)-((DGN$94*$B95+SUM($F$7:$F$9))/$F$10*$F$37)-($F$24*DGN$94/$D$6)-SUM($F$13:$F$23,$F$25:$F$30,$F$32:$F$33,$F$38))</f>
        <v>-292.36840480917328</v>
      </c>
      <c r="DGO95" s="318">
        <f>(DGO$94*$B95+SUM($F$7:$F$9)-((DGO$94*$B95+SUM($F$7:$F$9))/$F$10*$F$37)-($F$24*DGO$94/$D$6)-SUM($F$13:$F$23,$F$25:$F$30,$F$32:$F$33,$F$38))</f>
        <v>-292.36840480917328</v>
      </c>
      <c r="DGP95" s="318">
        <f>(DGP$94*$B95+SUM($F$7:$F$9)-((DGP$94*$B95+SUM($F$7:$F$9))/$F$10*$F$37)-($F$24*DGP$94/$D$6)-SUM($F$13:$F$23,$F$25:$F$30,$F$32:$F$33,$F$38))</f>
        <v>-292.36840480917328</v>
      </c>
      <c r="DGQ95" s="318">
        <f>(DGQ$94*$B95+SUM($F$7:$F$9)-((DGQ$94*$B95+SUM($F$7:$F$9))/$F$10*$F$37)-($F$24*DGQ$94/$D$6)-SUM($F$13:$F$23,$F$25:$F$30,$F$32:$F$33,$F$38))</f>
        <v>-292.36840480917328</v>
      </c>
      <c r="DGR95" s="318">
        <f>(DGR$94*$B95+SUM($F$7:$F$9)-((DGR$94*$B95+SUM($F$7:$F$9))/$F$10*$F$37)-($F$24*DGR$94/$D$6)-SUM($F$13:$F$23,$F$25:$F$30,$F$32:$F$33,$F$38))</f>
        <v>-292.36840480917328</v>
      </c>
      <c r="DGS95" s="318">
        <f>(DGS$94*$B95+SUM($F$7:$F$9)-((DGS$94*$B95+SUM($F$7:$F$9))/$F$10*$F$37)-($F$24*DGS$94/$D$6)-SUM($F$13:$F$23,$F$25:$F$30,$F$32:$F$33,$F$38))</f>
        <v>-292.36840480917328</v>
      </c>
      <c r="DGT95" s="318">
        <f>(DGT$94*$B95+SUM($F$7:$F$9)-((DGT$94*$B95+SUM($F$7:$F$9))/$F$10*$F$37)-($F$24*DGT$94/$D$6)-SUM($F$13:$F$23,$F$25:$F$30,$F$32:$F$33,$F$38))</f>
        <v>-292.36840480917328</v>
      </c>
      <c r="DGU95" s="318">
        <f>(DGU$94*$B95+SUM($F$7:$F$9)-((DGU$94*$B95+SUM($F$7:$F$9))/$F$10*$F$37)-($F$24*DGU$94/$D$6)-SUM($F$13:$F$23,$F$25:$F$30,$F$32:$F$33,$F$38))</f>
        <v>-292.36840480917328</v>
      </c>
      <c r="DGV95" s="318">
        <f>(DGV$94*$B95+SUM($F$7:$F$9)-((DGV$94*$B95+SUM($F$7:$F$9))/$F$10*$F$37)-($F$24*DGV$94/$D$6)-SUM($F$13:$F$23,$F$25:$F$30,$F$32:$F$33,$F$38))</f>
        <v>-292.36840480917328</v>
      </c>
      <c r="DGW95" s="318">
        <f>(DGW$94*$B95+SUM($F$7:$F$9)-((DGW$94*$B95+SUM($F$7:$F$9))/$F$10*$F$37)-($F$24*DGW$94/$D$6)-SUM($F$13:$F$23,$F$25:$F$30,$F$32:$F$33,$F$38))</f>
        <v>-292.36840480917328</v>
      </c>
      <c r="DGX95" s="318">
        <f>(DGX$94*$B95+SUM($F$7:$F$9)-((DGX$94*$B95+SUM($F$7:$F$9))/$F$10*$F$37)-($F$24*DGX$94/$D$6)-SUM($F$13:$F$23,$F$25:$F$30,$F$32:$F$33,$F$38))</f>
        <v>-292.36840480917328</v>
      </c>
      <c r="DGY95" s="318">
        <f>(DGY$94*$B95+SUM($F$7:$F$9)-((DGY$94*$B95+SUM($F$7:$F$9))/$F$10*$F$37)-($F$24*DGY$94/$D$6)-SUM($F$13:$F$23,$F$25:$F$30,$F$32:$F$33,$F$38))</f>
        <v>-292.36840480917328</v>
      </c>
      <c r="DGZ95" s="318">
        <f>(DGZ$94*$B95+SUM($F$7:$F$9)-((DGZ$94*$B95+SUM($F$7:$F$9))/$F$10*$F$37)-($F$24*DGZ$94/$D$6)-SUM($F$13:$F$23,$F$25:$F$30,$F$32:$F$33,$F$38))</f>
        <v>-292.36840480917328</v>
      </c>
      <c r="DHA95" s="318">
        <f>(DHA$94*$B95+SUM($F$7:$F$9)-((DHA$94*$B95+SUM($F$7:$F$9))/$F$10*$F$37)-($F$24*DHA$94/$D$6)-SUM($F$13:$F$23,$F$25:$F$30,$F$32:$F$33,$F$38))</f>
        <v>-292.36840480917328</v>
      </c>
      <c r="DHB95" s="318">
        <f>(DHB$94*$B95+SUM($F$7:$F$9)-((DHB$94*$B95+SUM($F$7:$F$9))/$F$10*$F$37)-($F$24*DHB$94/$D$6)-SUM($F$13:$F$23,$F$25:$F$30,$F$32:$F$33,$F$38))</f>
        <v>-292.36840480917328</v>
      </c>
      <c r="DHC95" s="318">
        <f>(DHC$94*$B95+SUM($F$7:$F$9)-((DHC$94*$B95+SUM($F$7:$F$9))/$F$10*$F$37)-($F$24*DHC$94/$D$6)-SUM($F$13:$F$23,$F$25:$F$30,$F$32:$F$33,$F$38))</f>
        <v>-292.36840480917328</v>
      </c>
      <c r="DHD95" s="318">
        <f>(DHD$94*$B95+SUM($F$7:$F$9)-((DHD$94*$B95+SUM($F$7:$F$9))/$F$10*$F$37)-($F$24*DHD$94/$D$6)-SUM($F$13:$F$23,$F$25:$F$30,$F$32:$F$33,$F$38))</f>
        <v>-292.36840480917328</v>
      </c>
      <c r="DHE95" s="318">
        <f>(DHE$94*$B95+SUM($F$7:$F$9)-((DHE$94*$B95+SUM($F$7:$F$9))/$F$10*$F$37)-($F$24*DHE$94/$D$6)-SUM($F$13:$F$23,$F$25:$F$30,$F$32:$F$33,$F$38))</f>
        <v>-292.36840480917328</v>
      </c>
      <c r="DHF95" s="318">
        <f>(DHF$94*$B95+SUM($F$7:$F$9)-((DHF$94*$B95+SUM($F$7:$F$9))/$F$10*$F$37)-($F$24*DHF$94/$D$6)-SUM($F$13:$F$23,$F$25:$F$30,$F$32:$F$33,$F$38))</f>
        <v>-292.36840480917328</v>
      </c>
      <c r="DHG95" s="318">
        <f>(DHG$94*$B95+SUM($F$7:$F$9)-((DHG$94*$B95+SUM($F$7:$F$9))/$F$10*$F$37)-($F$24*DHG$94/$D$6)-SUM($F$13:$F$23,$F$25:$F$30,$F$32:$F$33,$F$38))</f>
        <v>-292.36840480917328</v>
      </c>
      <c r="DHH95" s="318">
        <f>(DHH$94*$B95+SUM($F$7:$F$9)-((DHH$94*$B95+SUM($F$7:$F$9))/$F$10*$F$37)-($F$24*DHH$94/$D$6)-SUM($F$13:$F$23,$F$25:$F$30,$F$32:$F$33,$F$38))</f>
        <v>-292.36840480917328</v>
      </c>
      <c r="DHI95" s="318">
        <f>(DHI$94*$B95+SUM($F$7:$F$9)-((DHI$94*$B95+SUM($F$7:$F$9))/$F$10*$F$37)-($F$24*DHI$94/$D$6)-SUM($F$13:$F$23,$F$25:$F$30,$F$32:$F$33,$F$38))</f>
        <v>-292.36840480917328</v>
      </c>
      <c r="DHJ95" s="318">
        <f>(DHJ$94*$B95+SUM($F$7:$F$9)-((DHJ$94*$B95+SUM($F$7:$F$9))/$F$10*$F$37)-($F$24*DHJ$94/$D$6)-SUM($F$13:$F$23,$F$25:$F$30,$F$32:$F$33,$F$38))</f>
        <v>-292.36840480917328</v>
      </c>
      <c r="DHK95" s="318">
        <f>(DHK$94*$B95+SUM($F$7:$F$9)-((DHK$94*$B95+SUM($F$7:$F$9))/$F$10*$F$37)-($F$24*DHK$94/$D$6)-SUM($F$13:$F$23,$F$25:$F$30,$F$32:$F$33,$F$38))</f>
        <v>-292.36840480917328</v>
      </c>
      <c r="DHL95" s="318">
        <f>(DHL$94*$B95+SUM($F$7:$F$9)-((DHL$94*$B95+SUM($F$7:$F$9))/$F$10*$F$37)-($F$24*DHL$94/$D$6)-SUM($F$13:$F$23,$F$25:$F$30,$F$32:$F$33,$F$38))</f>
        <v>-292.36840480917328</v>
      </c>
      <c r="DHM95" s="318">
        <f>(DHM$94*$B95+SUM($F$7:$F$9)-((DHM$94*$B95+SUM($F$7:$F$9))/$F$10*$F$37)-($F$24*DHM$94/$D$6)-SUM($F$13:$F$23,$F$25:$F$30,$F$32:$F$33,$F$38))</f>
        <v>-292.36840480917328</v>
      </c>
      <c r="DHN95" s="318">
        <f>(DHN$94*$B95+SUM($F$7:$F$9)-((DHN$94*$B95+SUM($F$7:$F$9))/$F$10*$F$37)-($F$24*DHN$94/$D$6)-SUM($F$13:$F$23,$F$25:$F$30,$F$32:$F$33,$F$38))</f>
        <v>-292.36840480917328</v>
      </c>
      <c r="DHO95" s="318">
        <f>(DHO$94*$B95+SUM($F$7:$F$9)-((DHO$94*$B95+SUM($F$7:$F$9))/$F$10*$F$37)-($F$24*DHO$94/$D$6)-SUM($F$13:$F$23,$F$25:$F$30,$F$32:$F$33,$F$38))</f>
        <v>-292.36840480917328</v>
      </c>
      <c r="DHP95" s="318">
        <f>(DHP$94*$B95+SUM($F$7:$F$9)-((DHP$94*$B95+SUM($F$7:$F$9))/$F$10*$F$37)-($F$24*DHP$94/$D$6)-SUM($F$13:$F$23,$F$25:$F$30,$F$32:$F$33,$F$38))</f>
        <v>-292.36840480917328</v>
      </c>
      <c r="DHQ95" s="318">
        <f>(DHQ$94*$B95+SUM($F$7:$F$9)-((DHQ$94*$B95+SUM($F$7:$F$9))/$F$10*$F$37)-($F$24*DHQ$94/$D$6)-SUM($F$13:$F$23,$F$25:$F$30,$F$32:$F$33,$F$38))</f>
        <v>-292.36840480917328</v>
      </c>
      <c r="DHR95" s="318">
        <f>(DHR$94*$B95+SUM($F$7:$F$9)-((DHR$94*$B95+SUM($F$7:$F$9))/$F$10*$F$37)-($F$24*DHR$94/$D$6)-SUM($F$13:$F$23,$F$25:$F$30,$F$32:$F$33,$F$38))</f>
        <v>-292.36840480917328</v>
      </c>
      <c r="DHS95" s="318">
        <f>(DHS$94*$B95+SUM($F$7:$F$9)-((DHS$94*$B95+SUM($F$7:$F$9))/$F$10*$F$37)-($F$24*DHS$94/$D$6)-SUM($F$13:$F$23,$F$25:$F$30,$F$32:$F$33,$F$38))</f>
        <v>-292.36840480917328</v>
      </c>
      <c r="DHT95" s="318">
        <f>(DHT$94*$B95+SUM($F$7:$F$9)-((DHT$94*$B95+SUM($F$7:$F$9))/$F$10*$F$37)-($F$24*DHT$94/$D$6)-SUM($F$13:$F$23,$F$25:$F$30,$F$32:$F$33,$F$38))</f>
        <v>-292.36840480917328</v>
      </c>
      <c r="DHU95" s="318">
        <f>(DHU$94*$B95+SUM($F$7:$F$9)-((DHU$94*$B95+SUM($F$7:$F$9))/$F$10*$F$37)-($F$24*DHU$94/$D$6)-SUM($F$13:$F$23,$F$25:$F$30,$F$32:$F$33,$F$38))</f>
        <v>-292.36840480917328</v>
      </c>
      <c r="DHV95" s="318">
        <f>(DHV$94*$B95+SUM($F$7:$F$9)-((DHV$94*$B95+SUM($F$7:$F$9))/$F$10*$F$37)-($F$24*DHV$94/$D$6)-SUM($F$13:$F$23,$F$25:$F$30,$F$32:$F$33,$F$38))</f>
        <v>-292.36840480917328</v>
      </c>
      <c r="DHW95" s="318">
        <f>(DHW$94*$B95+SUM($F$7:$F$9)-((DHW$94*$B95+SUM($F$7:$F$9))/$F$10*$F$37)-($F$24*DHW$94/$D$6)-SUM($F$13:$F$23,$F$25:$F$30,$F$32:$F$33,$F$38))</f>
        <v>-292.36840480917328</v>
      </c>
      <c r="DHX95" s="318">
        <f>(DHX$94*$B95+SUM($F$7:$F$9)-((DHX$94*$B95+SUM($F$7:$F$9))/$F$10*$F$37)-($F$24*DHX$94/$D$6)-SUM($F$13:$F$23,$F$25:$F$30,$F$32:$F$33,$F$38))</f>
        <v>-292.36840480917328</v>
      </c>
      <c r="DHY95" s="318">
        <f>(DHY$94*$B95+SUM($F$7:$F$9)-((DHY$94*$B95+SUM($F$7:$F$9))/$F$10*$F$37)-($F$24*DHY$94/$D$6)-SUM($F$13:$F$23,$F$25:$F$30,$F$32:$F$33,$F$38))</f>
        <v>-292.36840480917328</v>
      </c>
      <c r="DHZ95" s="318">
        <f>(DHZ$94*$B95+SUM($F$7:$F$9)-((DHZ$94*$B95+SUM($F$7:$F$9))/$F$10*$F$37)-($F$24*DHZ$94/$D$6)-SUM($F$13:$F$23,$F$25:$F$30,$F$32:$F$33,$F$38))</f>
        <v>-292.36840480917328</v>
      </c>
      <c r="DIA95" s="318">
        <f>(DIA$94*$B95+SUM($F$7:$F$9)-((DIA$94*$B95+SUM($F$7:$F$9))/$F$10*$F$37)-($F$24*DIA$94/$D$6)-SUM($F$13:$F$23,$F$25:$F$30,$F$32:$F$33,$F$38))</f>
        <v>-292.36840480917328</v>
      </c>
      <c r="DIB95" s="318">
        <f>(DIB$94*$B95+SUM($F$7:$F$9)-((DIB$94*$B95+SUM($F$7:$F$9))/$F$10*$F$37)-($F$24*DIB$94/$D$6)-SUM($F$13:$F$23,$F$25:$F$30,$F$32:$F$33,$F$38))</f>
        <v>-292.36840480917328</v>
      </c>
      <c r="DIC95" s="318">
        <f>(DIC$94*$B95+SUM($F$7:$F$9)-((DIC$94*$B95+SUM($F$7:$F$9))/$F$10*$F$37)-($F$24*DIC$94/$D$6)-SUM($F$13:$F$23,$F$25:$F$30,$F$32:$F$33,$F$38))</f>
        <v>-292.36840480917328</v>
      </c>
      <c r="DID95" s="318">
        <f>(DID$94*$B95+SUM($F$7:$F$9)-((DID$94*$B95+SUM($F$7:$F$9))/$F$10*$F$37)-($F$24*DID$94/$D$6)-SUM($F$13:$F$23,$F$25:$F$30,$F$32:$F$33,$F$38))</f>
        <v>-292.36840480917328</v>
      </c>
      <c r="DIE95" s="318">
        <f>(DIE$94*$B95+SUM($F$7:$F$9)-((DIE$94*$B95+SUM($F$7:$F$9))/$F$10*$F$37)-($F$24*DIE$94/$D$6)-SUM($F$13:$F$23,$F$25:$F$30,$F$32:$F$33,$F$38))</f>
        <v>-292.36840480917328</v>
      </c>
      <c r="DIF95" s="318">
        <f>(DIF$94*$B95+SUM($F$7:$F$9)-((DIF$94*$B95+SUM($F$7:$F$9))/$F$10*$F$37)-($F$24*DIF$94/$D$6)-SUM($F$13:$F$23,$F$25:$F$30,$F$32:$F$33,$F$38))</f>
        <v>-292.36840480917328</v>
      </c>
      <c r="DIG95" s="318">
        <f>(DIG$94*$B95+SUM($F$7:$F$9)-((DIG$94*$B95+SUM($F$7:$F$9))/$F$10*$F$37)-($F$24*DIG$94/$D$6)-SUM($F$13:$F$23,$F$25:$F$30,$F$32:$F$33,$F$38))</f>
        <v>-292.36840480917328</v>
      </c>
      <c r="DIH95" s="318">
        <f>(DIH$94*$B95+SUM($F$7:$F$9)-((DIH$94*$B95+SUM($F$7:$F$9))/$F$10*$F$37)-($F$24*DIH$94/$D$6)-SUM($F$13:$F$23,$F$25:$F$30,$F$32:$F$33,$F$38))</f>
        <v>-292.36840480917328</v>
      </c>
      <c r="DII95" s="318">
        <f>(DII$94*$B95+SUM($F$7:$F$9)-((DII$94*$B95+SUM($F$7:$F$9))/$F$10*$F$37)-($F$24*DII$94/$D$6)-SUM($F$13:$F$23,$F$25:$F$30,$F$32:$F$33,$F$38))</f>
        <v>-292.36840480917328</v>
      </c>
      <c r="DIJ95" s="318">
        <f>(DIJ$94*$B95+SUM($F$7:$F$9)-((DIJ$94*$B95+SUM($F$7:$F$9))/$F$10*$F$37)-($F$24*DIJ$94/$D$6)-SUM($F$13:$F$23,$F$25:$F$30,$F$32:$F$33,$F$38))</f>
        <v>-292.36840480917328</v>
      </c>
      <c r="DIK95" s="318">
        <f>(DIK$94*$B95+SUM($F$7:$F$9)-((DIK$94*$B95+SUM($F$7:$F$9))/$F$10*$F$37)-($F$24*DIK$94/$D$6)-SUM($F$13:$F$23,$F$25:$F$30,$F$32:$F$33,$F$38))</f>
        <v>-292.36840480917328</v>
      </c>
      <c r="DIL95" s="318">
        <f>(DIL$94*$B95+SUM($F$7:$F$9)-((DIL$94*$B95+SUM($F$7:$F$9))/$F$10*$F$37)-($F$24*DIL$94/$D$6)-SUM($F$13:$F$23,$F$25:$F$30,$F$32:$F$33,$F$38))</f>
        <v>-292.36840480917328</v>
      </c>
      <c r="DIM95" s="318">
        <f>(DIM$94*$B95+SUM($F$7:$F$9)-((DIM$94*$B95+SUM($F$7:$F$9))/$F$10*$F$37)-($F$24*DIM$94/$D$6)-SUM($F$13:$F$23,$F$25:$F$30,$F$32:$F$33,$F$38))</f>
        <v>-292.36840480917328</v>
      </c>
      <c r="DIN95" s="318">
        <f>(DIN$94*$B95+SUM($F$7:$F$9)-((DIN$94*$B95+SUM($F$7:$F$9))/$F$10*$F$37)-($F$24*DIN$94/$D$6)-SUM($F$13:$F$23,$F$25:$F$30,$F$32:$F$33,$F$38))</f>
        <v>-292.36840480917328</v>
      </c>
      <c r="DIO95" s="318">
        <f>(DIO$94*$B95+SUM($F$7:$F$9)-((DIO$94*$B95+SUM($F$7:$F$9))/$F$10*$F$37)-($F$24*DIO$94/$D$6)-SUM($F$13:$F$23,$F$25:$F$30,$F$32:$F$33,$F$38))</f>
        <v>-292.36840480917328</v>
      </c>
      <c r="DIP95" s="318">
        <f>(DIP$94*$B95+SUM($F$7:$F$9)-((DIP$94*$B95+SUM($F$7:$F$9))/$F$10*$F$37)-($F$24*DIP$94/$D$6)-SUM($F$13:$F$23,$F$25:$F$30,$F$32:$F$33,$F$38))</f>
        <v>-292.36840480917328</v>
      </c>
      <c r="DIQ95" s="318">
        <f>(DIQ$94*$B95+SUM($F$7:$F$9)-((DIQ$94*$B95+SUM($F$7:$F$9))/$F$10*$F$37)-($F$24*DIQ$94/$D$6)-SUM($F$13:$F$23,$F$25:$F$30,$F$32:$F$33,$F$38))</f>
        <v>-292.36840480917328</v>
      </c>
      <c r="DIR95" s="318">
        <f>(DIR$94*$B95+SUM($F$7:$F$9)-((DIR$94*$B95+SUM($F$7:$F$9))/$F$10*$F$37)-($F$24*DIR$94/$D$6)-SUM($F$13:$F$23,$F$25:$F$30,$F$32:$F$33,$F$38))</f>
        <v>-292.36840480917328</v>
      </c>
      <c r="DIS95" s="318">
        <f>(DIS$94*$B95+SUM($F$7:$F$9)-((DIS$94*$B95+SUM($F$7:$F$9))/$F$10*$F$37)-($F$24*DIS$94/$D$6)-SUM($F$13:$F$23,$F$25:$F$30,$F$32:$F$33,$F$38))</f>
        <v>-292.36840480917328</v>
      </c>
      <c r="DIT95" s="318">
        <f>(DIT$94*$B95+SUM($F$7:$F$9)-((DIT$94*$B95+SUM($F$7:$F$9))/$F$10*$F$37)-($F$24*DIT$94/$D$6)-SUM($F$13:$F$23,$F$25:$F$30,$F$32:$F$33,$F$38))</f>
        <v>-292.36840480917328</v>
      </c>
      <c r="DIU95" s="318">
        <f>(DIU$94*$B95+SUM($F$7:$F$9)-((DIU$94*$B95+SUM($F$7:$F$9))/$F$10*$F$37)-($F$24*DIU$94/$D$6)-SUM($F$13:$F$23,$F$25:$F$30,$F$32:$F$33,$F$38))</f>
        <v>-292.36840480917328</v>
      </c>
      <c r="DIV95" s="318">
        <f>(DIV$94*$B95+SUM($F$7:$F$9)-((DIV$94*$B95+SUM($F$7:$F$9))/$F$10*$F$37)-($F$24*DIV$94/$D$6)-SUM($F$13:$F$23,$F$25:$F$30,$F$32:$F$33,$F$38))</f>
        <v>-292.36840480917328</v>
      </c>
      <c r="DIW95" s="318">
        <f>(DIW$94*$B95+SUM($F$7:$F$9)-((DIW$94*$B95+SUM($F$7:$F$9))/$F$10*$F$37)-($F$24*DIW$94/$D$6)-SUM($F$13:$F$23,$F$25:$F$30,$F$32:$F$33,$F$38))</f>
        <v>-292.36840480917328</v>
      </c>
      <c r="DIX95" s="318">
        <f>(DIX$94*$B95+SUM($F$7:$F$9)-((DIX$94*$B95+SUM($F$7:$F$9))/$F$10*$F$37)-($F$24*DIX$94/$D$6)-SUM($F$13:$F$23,$F$25:$F$30,$F$32:$F$33,$F$38))</f>
        <v>-292.36840480917328</v>
      </c>
      <c r="DIY95" s="318">
        <f>(DIY$94*$B95+SUM($F$7:$F$9)-((DIY$94*$B95+SUM($F$7:$F$9))/$F$10*$F$37)-($F$24*DIY$94/$D$6)-SUM($F$13:$F$23,$F$25:$F$30,$F$32:$F$33,$F$38))</f>
        <v>-292.36840480917328</v>
      </c>
      <c r="DIZ95" s="318">
        <f>(DIZ$94*$B95+SUM($F$7:$F$9)-((DIZ$94*$B95+SUM($F$7:$F$9))/$F$10*$F$37)-($F$24*DIZ$94/$D$6)-SUM($F$13:$F$23,$F$25:$F$30,$F$32:$F$33,$F$38))</f>
        <v>-292.36840480917328</v>
      </c>
      <c r="DJA95" s="318">
        <f>(DJA$94*$B95+SUM($F$7:$F$9)-((DJA$94*$B95+SUM($F$7:$F$9))/$F$10*$F$37)-($F$24*DJA$94/$D$6)-SUM($F$13:$F$23,$F$25:$F$30,$F$32:$F$33,$F$38))</f>
        <v>-292.36840480917328</v>
      </c>
      <c r="DJB95" s="318">
        <f>(DJB$94*$B95+SUM($F$7:$F$9)-((DJB$94*$B95+SUM($F$7:$F$9))/$F$10*$F$37)-($F$24*DJB$94/$D$6)-SUM($F$13:$F$23,$F$25:$F$30,$F$32:$F$33,$F$38))</f>
        <v>-292.36840480917328</v>
      </c>
      <c r="DJC95" s="318">
        <f>(DJC$94*$B95+SUM($F$7:$F$9)-((DJC$94*$B95+SUM($F$7:$F$9))/$F$10*$F$37)-($F$24*DJC$94/$D$6)-SUM($F$13:$F$23,$F$25:$F$30,$F$32:$F$33,$F$38))</f>
        <v>-292.36840480917328</v>
      </c>
      <c r="DJD95" s="318">
        <f>(DJD$94*$B95+SUM($F$7:$F$9)-((DJD$94*$B95+SUM($F$7:$F$9))/$F$10*$F$37)-($F$24*DJD$94/$D$6)-SUM($F$13:$F$23,$F$25:$F$30,$F$32:$F$33,$F$38))</f>
        <v>-292.36840480917328</v>
      </c>
      <c r="DJE95" s="318">
        <f>(DJE$94*$B95+SUM($F$7:$F$9)-((DJE$94*$B95+SUM($F$7:$F$9))/$F$10*$F$37)-($F$24*DJE$94/$D$6)-SUM($F$13:$F$23,$F$25:$F$30,$F$32:$F$33,$F$38))</f>
        <v>-292.36840480917328</v>
      </c>
      <c r="DJF95" s="318">
        <f>(DJF$94*$B95+SUM($F$7:$F$9)-((DJF$94*$B95+SUM($F$7:$F$9))/$F$10*$F$37)-($F$24*DJF$94/$D$6)-SUM($F$13:$F$23,$F$25:$F$30,$F$32:$F$33,$F$38))</f>
        <v>-292.36840480917328</v>
      </c>
      <c r="DJG95" s="318">
        <f>(DJG$94*$B95+SUM($F$7:$F$9)-((DJG$94*$B95+SUM($F$7:$F$9))/$F$10*$F$37)-($F$24*DJG$94/$D$6)-SUM($F$13:$F$23,$F$25:$F$30,$F$32:$F$33,$F$38))</f>
        <v>-292.36840480917328</v>
      </c>
      <c r="DJH95" s="318">
        <f>(DJH$94*$B95+SUM($F$7:$F$9)-((DJH$94*$B95+SUM($F$7:$F$9))/$F$10*$F$37)-($F$24*DJH$94/$D$6)-SUM($F$13:$F$23,$F$25:$F$30,$F$32:$F$33,$F$38))</f>
        <v>-292.36840480917328</v>
      </c>
      <c r="DJI95" s="318">
        <f>(DJI$94*$B95+SUM($F$7:$F$9)-((DJI$94*$B95+SUM($F$7:$F$9))/$F$10*$F$37)-($F$24*DJI$94/$D$6)-SUM($F$13:$F$23,$F$25:$F$30,$F$32:$F$33,$F$38))</f>
        <v>-292.36840480917328</v>
      </c>
      <c r="DJJ95" s="318">
        <f>(DJJ$94*$B95+SUM($F$7:$F$9)-((DJJ$94*$B95+SUM($F$7:$F$9))/$F$10*$F$37)-($F$24*DJJ$94/$D$6)-SUM($F$13:$F$23,$F$25:$F$30,$F$32:$F$33,$F$38))</f>
        <v>-292.36840480917328</v>
      </c>
      <c r="DJK95" s="318">
        <f>(DJK$94*$B95+SUM($F$7:$F$9)-((DJK$94*$B95+SUM($F$7:$F$9))/$F$10*$F$37)-($F$24*DJK$94/$D$6)-SUM($F$13:$F$23,$F$25:$F$30,$F$32:$F$33,$F$38))</f>
        <v>-292.36840480917328</v>
      </c>
      <c r="DJL95" s="318">
        <f>(DJL$94*$B95+SUM($F$7:$F$9)-((DJL$94*$B95+SUM($F$7:$F$9))/$F$10*$F$37)-($F$24*DJL$94/$D$6)-SUM($F$13:$F$23,$F$25:$F$30,$F$32:$F$33,$F$38))</f>
        <v>-292.36840480917328</v>
      </c>
      <c r="DJM95" s="318">
        <f>(DJM$94*$B95+SUM($F$7:$F$9)-((DJM$94*$B95+SUM($F$7:$F$9))/$F$10*$F$37)-($F$24*DJM$94/$D$6)-SUM($F$13:$F$23,$F$25:$F$30,$F$32:$F$33,$F$38))</f>
        <v>-292.36840480917328</v>
      </c>
      <c r="DJN95" s="318">
        <f>(DJN$94*$B95+SUM($F$7:$F$9)-((DJN$94*$B95+SUM($F$7:$F$9))/$F$10*$F$37)-($F$24*DJN$94/$D$6)-SUM($F$13:$F$23,$F$25:$F$30,$F$32:$F$33,$F$38))</f>
        <v>-292.36840480917328</v>
      </c>
      <c r="DJO95" s="318">
        <f>(DJO$94*$B95+SUM($F$7:$F$9)-((DJO$94*$B95+SUM($F$7:$F$9))/$F$10*$F$37)-($F$24*DJO$94/$D$6)-SUM($F$13:$F$23,$F$25:$F$30,$F$32:$F$33,$F$38))</f>
        <v>-292.36840480917328</v>
      </c>
      <c r="DJP95" s="318">
        <f>(DJP$94*$B95+SUM($F$7:$F$9)-((DJP$94*$B95+SUM($F$7:$F$9))/$F$10*$F$37)-($F$24*DJP$94/$D$6)-SUM($F$13:$F$23,$F$25:$F$30,$F$32:$F$33,$F$38))</f>
        <v>-292.36840480917328</v>
      </c>
      <c r="DJQ95" s="318">
        <f>(DJQ$94*$B95+SUM($F$7:$F$9)-((DJQ$94*$B95+SUM($F$7:$F$9))/$F$10*$F$37)-($F$24*DJQ$94/$D$6)-SUM($F$13:$F$23,$F$25:$F$30,$F$32:$F$33,$F$38))</f>
        <v>-292.36840480917328</v>
      </c>
      <c r="DJR95" s="318">
        <f>(DJR$94*$B95+SUM($F$7:$F$9)-((DJR$94*$B95+SUM($F$7:$F$9))/$F$10*$F$37)-($F$24*DJR$94/$D$6)-SUM($F$13:$F$23,$F$25:$F$30,$F$32:$F$33,$F$38))</f>
        <v>-292.36840480917328</v>
      </c>
      <c r="DJS95" s="318">
        <f>(DJS$94*$B95+SUM($F$7:$F$9)-((DJS$94*$B95+SUM($F$7:$F$9))/$F$10*$F$37)-($F$24*DJS$94/$D$6)-SUM($F$13:$F$23,$F$25:$F$30,$F$32:$F$33,$F$38))</f>
        <v>-292.36840480917328</v>
      </c>
      <c r="DJT95" s="318">
        <f>(DJT$94*$B95+SUM($F$7:$F$9)-((DJT$94*$B95+SUM($F$7:$F$9))/$F$10*$F$37)-($F$24*DJT$94/$D$6)-SUM($F$13:$F$23,$F$25:$F$30,$F$32:$F$33,$F$38))</f>
        <v>-292.36840480917328</v>
      </c>
      <c r="DJU95" s="318">
        <f>(DJU$94*$B95+SUM($F$7:$F$9)-((DJU$94*$B95+SUM($F$7:$F$9))/$F$10*$F$37)-($F$24*DJU$94/$D$6)-SUM($F$13:$F$23,$F$25:$F$30,$F$32:$F$33,$F$38))</f>
        <v>-292.36840480917328</v>
      </c>
      <c r="DJV95" s="318">
        <f>(DJV$94*$B95+SUM($F$7:$F$9)-((DJV$94*$B95+SUM($F$7:$F$9))/$F$10*$F$37)-($F$24*DJV$94/$D$6)-SUM($F$13:$F$23,$F$25:$F$30,$F$32:$F$33,$F$38))</f>
        <v>-292.36840480917328</v>
      </c>
      <c r="DJW95" s="318">
        <f>(DJW$94*$B95+SUM($F$7:$F$9)-((DJW$94*$B95+SUM($F$7:$F$9))/$F$10*$F$37)-($F$24*DJW$94/$D$6)-SUM($F$13:$F$23,$F$25:$F$30,$F$32:$F$33,$F$38))</f>
        <v>-292.36840480917328</v>
      </c>
      <c r="DJX95" s="318">
        <f>(DJX$94*$B95+SUM($F$7:$F$9)-((DJX$94*$B95+SUM($F$7:$F$9))/$F$10*$F$37)-($F$24*DJX$94/$D$6)-SUM($F$13:$F$23,$F$25:$F$30,$F$32:$F$33,$F$38))</f>
        <v>-292.36840480917328</v>
      </c>
      <c r="DJY95" s="318">
        <f>(DJY$94*$B95+SUM($F$7:$F$9)-((DJY$94*$B95+SUM($F$7:$F$9))/$F$10*$F$37)-($F$24*DJY$94/$D$6)-SUM($F$13:$F$23,$F$25:$F$30,$F$32:$F$33,$F$38))</f>
        <v>-292.36840480917328</v>
      </c>
      <c r="DJZ95" s="318">
        <f>(DJZ$94*$B95+SUM($F$7:$F$9)-((DJZ$94*$B95+SUM($F$7:$F$9))/$F$10*$F$37)-($F$24*DJZ$94/$D$6)-SUM($F$13:$F$23,$F$25:$F$30,$F$32:$F$33,$F$38))</f>
        <v>-292.36840480917328</v>
      </c>
      <c r="DKA95" s="318">
        <f>(DKA$94*$B95+SUM($F$7:$F$9)-((DKA$94*$B95+SUM($F$7:$F$9))/$F$10*$F$37)-($F$24*DKA$94/$D$6)-SUM($F$13:$F$23,$F$25:$F$30,$F$32:$F$33,$F$38))</f>
        <v>-292.36840480917328</v>
      </c>
      <c r="DKB95" s="318">
        <f>(DKB$94*$B95+SUM($F$7:$F$9)-((DKB$94*$B95+SUM($F$7:$F$9))/$F$10*$F$37)-($F$24*DKB$94/$D$6)-SUM($F$13:$F$23,$F$25:$F$30,$F$32:$F$33,$F$38))</f>
        <v>-292.36840480917328</v>
      </c>
      <c r="DKC95" s="318">
        <f>(DKC$94*$B95+SUM($F$7:$F$9)-((DKC$94*$B95+SUM($F$7:$F$9))/$F$10*$F$37)-($F$24*DKC$94/$D$6)-SUM($F$13:$F$23,$F$25:$F$30,$F$32:$F$33,$F$38))</f>
        <v>-292.36840480917328</v>
      </c>
      <c r="DKD95" s="318">
        <f>(DKD$94*$B95+SUM($F$7:$F$9)-((DKD$94*$B95+SUM($F$7:$F$9))/$F$10*$F$37)-($F$24*DKD$94/$D$6)-SUM($F$13:$F$23,$F$25:$F$30,$F$32:$F$33,$F$38))</f>
        <v>-292.36840480917328</v>
      </c>
      <c r="DKE95" s="318">
        <f>(DKE$94*$B95+SUM($F$7:$F$9)-((DKE$94*$B95+SUM($F$7:$F$9))/$F$10*$F$37)-($F$24*DKE$94/$D$6)-SUM($F$13:$F$23,$F$25:$F$30,$F$32:$F$33,$F$38))</f>
        <v>-292.36840480917328</v>
      </c>
      <c r="DKF95" s="318">
        <f>(DKF$94*$B95+SUM($F$7:$F$9)-((DKF$94*$B95+SUM($F$7:$F$9))/$F$10*$F$37)-($F$24*DKF$94/$D$6)-SUM($F$13:$F$23,$F$25:$F$30,$F$32:$F$33,$F$38))</f>
        <v>-292.36840480917328</v>
      </c>
      <c r="DKG95" s="318">
        <f>(DKG$94*$B95+SUM($F$7:$F$9)-((DKG$94*$B95+SUM($F$7:$F$9))/$F$10*$F$37)-($F$24*DKG$94/$D$6)-SUM($F$13:$F$23,$F$25:$F$30,$F$32:$F$33,$F$38))</f>
        <v>-292.36840480917328</v>
      </c>
      <c r="DKH95" s="318">
        <f>(DKH$94*$B95+SUM($F$7:$F$9)-((DKH$94*$B95+SUM($F$7:$F$9))/$F$10*$F$37)-($F$24*DKH$94/$D$6)-SUM($F$13:$F$23,$F$25:$F$30,$F$32:$F$33,$F$38))</f>
        <v>-292.36840480917328</v>
      </c>
      <c r="DKI95" s="318">
        <f>(DKI$94*$B95+SUM($F$7:$F$9)-((DKI$94*$B95+SUM($F$7:$F$9))/$F$10*$F$37)-($F$24*DKI$94/$D$6)-SUM($F$13:$F$23,$F$25:$F$30,$F$32:$F$33,$F$38))</f>
        <v>-292.36840480917328</v>
      </c>
      <c r="DKJ95" s="318">
        <f>(DKJ$94*$B95+SUM($F$7:$F$9)-((DKJ$94*$B95+SUM($F$7:$F$9))/$F$10*$F$37)-($F$24*DKJ$94/$D$6)-SUM($F$13:$F$23,$F$25:$F$30,$F$32:$F$33,$F$38))</f>
        <v>-292.36840480917328</v>
      </c>
      <c r="DKK95" s="318">
        <f>(DKK$94*$B95+SUM($F$7:$F$9)-((DKK$94*$B95+SUM($F$7:$F$9))/$F$10*$F$37)-($F$24*DKK$94/$D$6)-SUM($F$13:$F$23,$F$25:$F$30,$F$32:$F$33,$F$38))</f>
        <v>-292.36840480917328</v>
      </c>
      <c r="DKL95" s="318">
        <f>(DKL$94*$B95+SUM($F$7:$F$9)-((DKL$94*$B95+SUM($F$7:$F$9))/$F$10*$F$37)-($F$24*DKL$94/$D$6)-SUM($F$13:$F$23,$F$25:$F$30,$F$32:$F$33,$F$38))</f>
        <v>-292.36840480917328</v>
      </c>
      <c r="DKM95" s="318">
        <f>(DKM$94*$B95+SUM($F$7:$F$9)-((DKM$94*$B95+SUM($F$7:$F$9))/$F$10*$F$37)-($F$24*DKM$94/$D$6)-SUM($F$13:$F$23,$F$25:$F$30,$F$32:$F$33,$F$38))</f>
        <v>-292.36840480917328</v>
      </c>
      <c r="DKN95" s="318">
        <f>(DKN$94*$B95+SUM($F$7:$F$9)-((DKN$94*$B95+SUM($F$7:$F$9))/$F$10*$F$37)-($F$24*DKN$94/$D$6)-SUM($F$13:$F$23,$F$25:$F$30,$F$32:$F$33,$F$38))</f>
        <v>-292.36840480917328</v>
      </c>
      <c r="DKO95" s="318">
        <f>(DKO$94*$B95+SUM($F$7:$F$9)-((DKO$94*$B95+SUM($F$7:$F$9))/$F$10*$F$37)-($F$24*DKO$94/$D$6)-SUM($F$13:$F$23,$F$25:$F$30,$F$32:$F$33,$F$38))</f>
        <v>-292.36840480917328</v>
      </c>
      <c r="DKP95" s="318">
        <f>(DKP$94*$B95+SUM($F$7:$F$9)-((DKP$94*$B95+SUM($F$7:$F$9))/$F$10*$F$37)-($F$24*DKP$94/$D$6)-SUM($F$13:$F$23,$F$25:$F$30,$F$32:$F$33,$F$38))</f>
        <v>-292.36840480917328</v>
      </c>
      <c r="DKQ95" s="318">
        <f>(DKQ$94*$B95+SUM($F$7:$F$9)-((DKQ$94*$B95+SUM($F$7:$F$9))/$F$10*$F$37)-($F$24*DKQ$94/$D$6)-SUM($F$13:$F$23,$F$25:$F$30,$F$32:$F$33,$F$38))</f>
        <v>-292.36840480917328</v>
      </c>
      <c r="DKR95" s="318">
        <f>(DKR$94*$B95+SUM($F$7:$F$9)-((DKR$94*$B95+SUM($F$7:$F$9))/$F$10*$F$37)-($F$24*DKR$94/$D$6)-SUM($F$13:$F$23,$F$25:$F$30,$F$32:$F$33,$F$38))</f>
        <v>-292.36840480917328</v>
      </c>
      <c r="DKS95" s="318">
        <f>(DKS$94*$B95+SUM($F$7:$F$9)-((DKS$94*$B95+SUM($F$7:$F$9))/$F$10*$F$37)-($F$24*DKS$94/$D$6)-SUM($F$13:$F$23,$F$25:$F$30,$F$32:$F$33,$F$38))</f>
        <v>-292.36840480917328</v>
      </c>
      <c r="DKT95" s="318">
        <f>(DKT$94*$B95+SUM($F$7:$F$9)-((DKT$94*$B95+SUM($F$7:$F$9))/$F$10*$F$37)-($F$24*DKT$94/$D$6)-SUM($F$13:$F$23,$F$25:$F$30,$F$32:$F$33,$F$38))</f>
        <v>-292.36840480917328</v>
      </c>
      <c r="DKU95" s="318">
        <f>(DKU$94*$B95+SUM($F$7:$F$9)-((DKU$94*$B95+SUM($F$7:$F$9))/$F$10*$F$37)-($F$24*DKU$94/$D$6)-SUM($F$13:$F$23,$F$25:$F$30,$F$32:$F$33,$F$38))</f>
        <v>-292.36840480917328</v>
      </c>
      <c r="DKV95" s="318">
        <f>(DKV$94*$B95+SUM($F$7:$F$9)-((DKV$94*$B95+SUM($F$7:$F$9))/$F$10*$F$37)-($F$24*DKV$94/$D$6)-SUM($F$13:$F$23,$F$25:$F$30,$F$32:$F$33,$F$38))</f>
        <v>-292.36840480917328</v>
      </c>
      <c r="DKW95" s="318">
        <f>(DKW$94*$B95+SUM($F$7:$F$9)-((DKW$94*$B95+SUM($F$7:$F$9))/$F$10*$F$37)-($F$24*DKW$94/$D$6)-SUM($F$13:$F$23,$F$25:$F$30,$F$32:$F$33,$F$38))</f>
        <v>-292.36840480917328</v>
      </c>
      <c r="DKX95" s="318">
        <f>(DKX$94*$B95+SUM($F$7:$F$9)-((DKX$94*$B95+SUM($F$7:$F$9))/$F$10*$F$37)-($F$24*DKX$94/$D$6)-SUM($F$13:$F$23,$F$25:$F$30,$F$32:$F$33,$F$38))</f>
        <v>-292.36840480917328</v>
      </c>
      <c r="DKY95" s="318">
        <f>(DKY$94*$B95+SUM($F$7:$F$9)-((DKY$94*$B95+SUM($F$7:$F$9))/$F$10*$F$37)-($F$24*DKY$94/$D$6)-SUM($F$13:$F$23,$F$25:$F$30,$F$32:$F$33,$F$38))</f>
        <v>-292.36840480917328</v>
      </c>
      <c r="DKZ95" s="318">
        <f>(DKZ$94*$B95+SUM($F$7:$F$9)-((DKZ$94*$B95+SUM($F$7:$F$9))/$F$10*$F$37)-($F$24*DKZ$94/$D$6)-SUM($F$13:$F$23,$F$25:$F$30,$F$32:$F$33,$F$38))</f>
        <v>-292.36840480917328</v>
      </c>
      <c r="DLA95" s="318">
        <f>(DLA$94*$B95+SUM($F$7:$F$9)-((DLA$94*$B95+SUM($F$7:$F$9))/$F$10*$F$37)-($F$24*DLA$94/$D$6)-SUM($F$13:$F$23,$F$25:$F$30,$F$32:$F$33,$F$38))</f>
        <v>-292.36840480917328</v>
      </c>
      <c r="DLB95" s="318">
        <f>(DLB$94*$B95+SUM($F$7:$F$9)-((DLB$94*$B95+SUM($F$7:$F$9))/$F$10*$F$37)-($F$24*DLB$94/$D$6)-SUM($F$13:$F$23,$F$25:$F$30,$F$32:$F$33,$F$38))</f>
        <v>-292.36840480917328</v>
      </c>
      <c r="DLC95" s="318">
        <f>(DLC$94*$B95+SUM($F$7:$F$9)-((DLC$94*$B95+SUM($F$7:$F$9))/$F$10*$F$37)-($F$24*DLC$94/$D$6)-SUM($F$13:$F$23,$F$25:$F$30,$F$32:$F$33,$F$38))</f>
        <v>-292.36840480917328</v>
      </c>
      <c r="DLD95" s="318">
        <f>(DLD$94*$B95+SUM($F$7:$F$9)-((DLD$94*$B95+SUM($F$7:$F$9))/$F$10*$F$37)-($F$24*DLD$94/$D$6)-SUM($F$13:$F$23,$F$25:$F$30,$F$32:$F$33,$F$38))</f>
        <v>-292.36840480917328</v>
      </c>
      <c r="DLE95" s="318">
        <f>(DLE$94*$B95+SUM($F$7:$F$9)-((DLE$94*$B95+SUM($F$7:$F$9))/$F$10*$F$37)-($F$24*DLE$94/$D$6)-SUM($F$13:$F$23,$F$25:$F$30,$F$32:$F$33,$F$38))</f>
        <v>-292.36840480917328</v>
      </c>
      <c r="DLF95" s="318">
        <f>(DLF$94*$B95+SUM($F$7:$F$9)-((DLF$94*$B95+SUM($F$7:$F$9))/$F$10*$F$37)-($F$24*DLF$94/$D$6)-SUM($F$13:$F$23,$F$25:$F$30,$F$32:$F$33,$F$38))</f>
        <v>-292.36840480917328</v>
      </c>
      <c r="DLG95" s="318">
        <f>(DLG$94*$B95+SUM($F$7:$F$9)-((DLG$94*$B95+SUM($F$7:$F$9))/$F$10*$F$37)-($F$24*DLG$94/$D$6)-SUM($F$13:$F$23,$F$25:$F$30,$F$32:$F$33,$F$38))</f>
        <v>-292.36840480917328</v>
      </c>
      <c r="DLH95" s="318">
        <f>(DLH$94*$B95+SUM($F$7:$F$9)-((DLH$94*$B95+SUM($F$7:$F$9))/$F$10*$F$37)-($F$24*DLH$94/$D$6)-SUM($F$13:$F$23,$F$25:$F$30,$F$32:$F$33,$F$38))</f>
        <v>-292.36840480917328</v>
      </c>
      <c r="DLI95" s="318">
        <f>(DLI$94*$B95+SUM($F$7:$F$9)-((DLI$94*$B95+SUM($F$7:$F$9))/$F$10*$F$37)-($F$24*DLI$94/$D$6)-SUM($F$13:$F$23,$F$25:$F$30,$F$32:$F$33,$F$38))</f>
        <v>-292.36840480917328</v>
      </c>
      <c r="DLJ95" s="318">
        <f>(DLJ$94*$B95+SUM($F$7:$F$9)-((DLJ$94*$B95+SUM($F$7:$F$9))/$F$10*$F$37)-($F$24*DLJ$94/$D$6)-SUM($F$13:$F$23,$F$25:$F$30,$F$32:$F$33,$F$38))</f>
        <v>-292.36840480917328</v>
      </c>
      <c r="DLK95" s="318">
        <f>(DLK$94*$B95+SUM($F$7:$F$9)-((DLK$94*$B95+SUM($F$7:$F$9))/$F$10*$F$37)-($F$24*DLK$94/$D$6)-SUM($F$13:$F$23,$F$25:$F$30,$F$32:$F$33,$F$38))</f>
        <v>-292.36840480917328</v>
      </c>
      <c r="DLL95" s="318">
        <f>(DLL$94*$B95+SUM($F$7:$F$9)-((DLL$94*$B95+SUM($F$7:$F$9))/$F$10*$F$37)-($F$24*DLL$94/$D$6)-SUM($F$13:$F$23,$F$25:$F$30,$F$32:$F$33,$F$38))</f>
        <v>-292.36840480917328</v>
      </c>
      <c r="DLM95" s="318">
        <f>(DLM$94*$B95+SUM($F$7:$F$9)-((DLM$94*$B95+SUM($F$7:$F$9))/$F$10*$F$37)-($F$24*DLM$94/$D$6)-SUM($F$13:$F$23,$F$25:$F$30,$F$32:$F$33,$F$38))</f>
        <v>-292.36840480917328</v>
      </c>
      <c r="DLN95" s="318">
        <f>(DLN$94*$B95+SUM($F$7:$F$9)-((DLN$94*$B95+SUM($F$7:$F$9))/$F$10*$F$37)-($F$24*DLN$94/$D$6)-SUM($F$13:$F$23,$F$25:$F$30,$F$32:$F$33,$F$38))</f>
        <v>-292.36840480917328</v>
      </c>
      <c r="DLO95" s="318">
        <f>(DLO$94*$B95+SUM($F$7:$F$9)-((DLO$94*$B95+SUM($F$7:$F$9))/$F$10*$F$37)-($F$24*DLO$94/$D$6)-SUM($F$13:$F$23,$F$25:$F$30,$F$32:$F$33,$F$38))</f>
        <v>-292.36840480917328</v>
      </c>
      <c r="DLP95" s="318">
        <f>(DLP$94*$B95+SUM($F$7:$F$9)-((DLP$94*$B95+SUM($F$7:$F$9))/$F$10*$F$37)-($F$24*DLP$94/$D$6)-SUM($F$13:$F$23,$F$25:$F$30,$F$32:$F$33,$F$38))</f>
        <v>-292.36840480917328</v>
      </c>
      <c r="DLQ95" s="318">
        <f>(DLQ$94*$B95+SUM($F$7:$F$9)-((DLQ$94*$B95+SUM($F$7:$F$9))/$F$10*$F$37)-($F$24*DLQ$94/$D$6)-SUM($F$13:$F$23,$F$25:$F$30,$F$32:$F$33,$F$38))</f>
        <v>-292.36840480917328</v>
      </c>
      <c r="DLR95" s="318">
        <f>(DLR$94*$B95+SUM($F$7:$F$9)-((DLR$94*$B95+SUM($F$7:$F$9))/$F$10*$F$37)-($F$24*DLR$94/$D$6)-SUM($F$13:$F$23,$F$25:$F$30,$F$32:$F$33,$F$38))</f>
        <v>-292.36840480917328</v>
      </c>
      <c r="DLS95" s="318">
        <f>(DLS$94*$B95+SUM($F$7:$F$9)-((DLS$94*$B95+SUM($F$7:$F$9))/$F$10*$F$37)-($F$24*DLS$94/$D$6)-SUM($F$13:$F$23,$F$25:$F$30,$F$32:$F$33,$F$38))</f>
        <v>-292.36840480917328</v>
      </c>
      <c r="DLT95" s="318">
        <f>(DLT$94*$B95+SUM($F$7:$F$9)-((DLT$94*$B95+SUM($F$7:$F$9))/$F$10*$F$37)-($F$24*DLT$94/$D$6)-SUM($F$13:$F$23,$F$25:$F$30,$F$32:$F$33,$F$38))</f>
        <v>-292.36840480917328</v>
      </c>
      <c r="DLU95" s="318">
        <f>(DLU$94*$B95+SUM($F$7:$F$9)-((DLU$94*$B95+SUM($F$7:$F$9))/$F$10*$F$37)-($F$24*DLU$94/$D$6)-SUM($F$13:$F$23,$F$25:$F$30,$F$32:$F$33,$F$38))</f>
        <v>-292.36840480917328</v>
      </c>
      <c r="DLV95" s="318">
        <f>(DLV$94*$B95+SUM($F$7:$F$9)-((DLV$94*$B95+SUM($F$7:$F$9))/$F$10*$F$37)-($F$24*DLV$94/$D$6)-SUM($F$13:$F$23,$F$25:$F$30,$F$32:$F$33,$F$38))</f>
        <v>-292.36840480917328</v>
      </c>
      <c r="DLW95" s="318">
        <f>(DLW$94*$B95+SUM($F$7:$F$9)-((DLW$94*$B95+SUM($F$7:$F$9))/$F$10*$F$37)-($F$24*DLW$94/$D$6)-SUM($F$13:$F$23,$F$25:$F$30,$F$32:$F$33,$F$38))</f>
        <v>-292.36840480917328</v>
      </c>
      <c r="DLX95" s="318">
        <f>(DLX$94*$B95+SUM($F$7:$F$9)-((DLX$94*$B95+SUM($F$7:$F$9))/$F$10*$F$37)-($F$24*DLX$94/$D$6)-SUM($F$13:$F$23,$F$25:$F$30,$F$32:$F$33,$F$38))</f>
        <v>-292.36840480917328</v>
      </c>
      <c r="DLY95" s="318">
        <f>(DLY$94*$B95+SUM($F$7:$F$9)-((DLY$94*$B95+SUM($F$7:$F$9))/$F$10*$F$37)-($F$24*DLY$94/$D$6)-SUM($F$13:$F$23,$F$25:$F$30,$F$32:$F$33,$F$38))</f>
        <v>-292.36840480917328</v>
      </c>
      <c r="DLZ95" s="318">
        <f>(DLZ$94*$B95+SUM($F$7:$F$9)-((DLZ$94*$B95+SUM($F$7:$F$9))/$F$10*$F$37)-($F$24*DLZ$94/$D$6)-SUM($F$13:$F$23,$F$25:$F$30,$F$32:$F$33,$F$38))</f>
        <v>-292.36840480917328</v>
      </c>
      <c r="DMA95" s="318">
        <f>(DMA$94*$B95+SUM($F$7:$F$9)-((DMA$94*$B95+SUM($F$7:$F$9))/$F$10*$F$37)-($F$24*DMA$94/$D$6)-SUM($F$13:$F$23,$F$25:$F$30,$F$32:$F$33,$F$38))</f>
        <v>-292.36840480917328</v>
      </c>
      <c r="DMB95" s="318">
        <f>(DMB$94*$B95+SUM($F$7:$F$9)-((DMB$94*$B95+SUM($F$7:$F$9))/$F$10*$F$37)-($F$24*DMB$94/$D$6)-SUM($F$13:$F$23,$F$25:$F$30,$F$32:$F$33,$F$38))</f>
        <v>-292.36840480917328</v>
      </c>
      <c r="DMC95" s="318">
        <f>(DMC$94*$B95+SUM($F$7:$F$9)-((DMC$94*$B95+SUM($F$7:$F$9))/$F$10*$F$37)-($F$24*DMC$94/$D$6)-SUM($F$13:$F$23,$F$25:$F$30,$F$32:$F$33,$F$38))</f>
        <v>-292.36840480917328</v>
      </c>
      <c r="DMD95" s="318">
        <f>(DMD$94*$B95+SUM($F$7:$F$9)-((DMD$94*$B95+SUM($F$7:$F$9))/$F$10*$F$37)-($F$24*DMD$94/$D$6)-SUM($F$13:$F$23,$F$25:$F$30,$F$32:$F$33,$F$38))</f>
        <v>-292.36840480917328</v>
      </c>
      <c r="DME95" s="318">
        <f>(DME$94*$B95+SUM($F$7:$F$9)-((DME$94*$B95+SUM($F$7:$F$9))/$F$10*$F$37)-($F$24*DME$94/$D$6)-SUM($F$13:$F$23,$F$25:$F$30,$F$32:$F$33,$F$38))</f>
        <v>-292.36840480917328</v>
      </c>
      <c r="DMF95" s="318">
        <f>(DMF$94*$B95+SUM($F$7:$F$9)-((DMF$94*$B95+SUM($F$7:$F$9))/$F$10*$F$37)-($F$24*DMF$94/$D$6)-SUM($F$13:$F$23,$F$25:$F$30,$F$32:$F$33,$F$38))</f>
        <v>-292.36840480917328</v>
      </c>
      <c r="DMG95" s="318">
        <f>(DMG$94*$B95+SUM($F$7:$F$9)-((DMG$94*$B95+SUM($F$7:$F$9))/$F$10*$F$37)-($F$24*DMG$94/$D$6)-SUM($F$13:$F$23,$F$25:$F$30,$F$32:$F$33,$F$38))</f>
        <v>-292.36840480917328</v>
      </c>
      <c r="DMH95" s="318">
        <f>(DMH$94*$B95+SUM($F$7:$F$9)-((DMH$94*$B95+SUM($F$7:$F$9))/$F$10*$F$37)-($F$24*DMH$94/$D$6)-SUM($F$13:$F$23,$F$25:$F$30,$F$32:$F$33,$F$38))</f>
        <v>-292.36840480917328</v>
      </c>
      <c r="DMI95" s="318">
        <f>(DMI$94*$B95+SUM($F$7:$F$9)-((DMI$94*$B95+SUM($F$7:$F$9))/$F$10*$F$37)-($F$24*DMI$94/$D$6)-SUM($F$13:$F$23,$F$25:$F$30,$F$32:$F$33,$F$38))</f>
        <v>-292.36840480917328</v>
      </c>
      <c r="DMJ95" s="318">
        <f>(DMJ$94*$B95+SUM($F$7:$F$9)-((DMJ$94*$B95+SUM($F$7:$F$9))/$F$10*$F$37)-($F$24*DMJ$94/$D$6)-SUM($F$13:$F$23,$F$25:$F$30,$F$32:$F$33,$F$38))</f>
        <v>-292.36840480917328</v>
      </c>
      <c r="DMK95" s="318">
        <f>(DMK$94*$B95+SUM($F$7:$F$9)-((DMK$94*$B95+SUM($F$7:$F$9))/$F$10*$F$37)-($F$24*DMK$94/$D$6)-SUM($F$13:$F$23,$F$25:$F$30,$F$32:$F$33,$F$38))</f>
        <v>-292.36840480917328</v>
      </c>
      <c r="DML95" s="318">
        <f>(DML$94*$B95+SUM($F$7:$F$9)-((DML$94*$B95+SUM($F$7:$F$9))/$F$10*$F$37)-($F$24*DML$94/$D$6)-SUM($F$13:$F$23,$F$25:$F$30,$F$32:$F$33,$F$38))</f>
        <v>-292.36840480917328</v>
      </c>
      <c r="DMM95" s="318">
        <f>(DMM$94*$B95+SUM($F$7:$F$9)-((DMM$94*$B95+SUM($F$7:$F$9))/$F$10*$F$37)-($F$24*DMM$94/$D$6)-SUM($F$13:$F$23,$F$25:$F$30,$F$32:$F$33,$F$38))</f>
        <v>-292.36840480917328</v>
      </c>
      <c r="DMN95" s="318">
        <f>(DMN$94*$B95+SUM($F$7:$F$9)-((DMN$94*$B95+SUM($F$7:$F$9))/$F$10*$F$37)-($F$24*DMN$94/$D$6)-SUM($F$13:$F$23,$F$25:$F$30,$F$32:$F$33,$F$38))</f>
        <v>-292.36840480917328</v>
      </c>
      <c r="DMO95" s="318">
        <f>(DMO$94*$B95+SUM($F$7:$F$9)-((DMO$94*$B95+SUM($F$7:$F$9))/$F$10*$F$37)-($F$24*DMO$94/$D$6)-SUM($F$13:$F$23,$F$25:$F$30,$F$32:$F$33,$F$38))</f>
        <v>-292.36840480917328</v>
      </c>
      <c r="DMP95" s="318">
        <f>(DMP$94*$B95+SUM($F$7:$F$9)-((DMP$94*$B95+SUM($F$7:$F$9))/$F$10*$F$37)-($F$24*DMP$94/$D$6)-SUM($F$13:$F$23,$F$25:$F$30,$F$32:$F$33,$F$38))</f>
        <v>-292.36840480917328</v>
      </c>
      <c r="DMQ95" s="318">
        <f>(DMQ$94*$B95+SUM($F$7:$F$9)-((DMQ$94*$B95+SUM($F$7:$F$9))/$F$10*$F$37)-($F$24*DMQ$94/$D$6)-SUM($F$13:$F$23,$F$25:$F$30,$F$32:$F$33,$F$38))</f>
        <v>-292.36840480917328</v>
      </c>
      <c r="DMR95" s="318">
        <f>(DMR$94*$B95+SUM($F$7:$F$9)-((DMR$94*$B95+SUM($F$7:$F$9))/$F$10*$F$37)-($F$24*DMR$94/$D$6)-SUM($F$13:$F$23,$F$25:$F$30,$F$32:$F$33,$F$38))</f>
        <v>-292.36840480917328</v>
      </c>
      <c r="DMS95" s="318">
        <f>(DMS$94*$B95+SUM($F$7:$F$9)-((DMS$94*$B95+SUM($F$7:$F$9))/$F$10*$F$37)-($F$24*DMS$94/$D$6)-SUM($F$13:$F$23,$F$25:$F$30,$F$32:$F$33,$F$38))</f>
        <v>-292.36840480917328</v>
      </c>
      <c r="DMT95" s="318">
        <f>(DMT$94*$B95+SUM($F$7:$F$9)-((DMT$94*$B95+SUM($F$7:$F$9))/$F$10*$F$37)-($F$24*DMT$94/$D$6)-SUM($F$13:$F$23,$F$25:$F$30,$F$32:$F$33,$F$38))</f>
        <v>-292.36840480917328</v>
      </c>
      <c r="DMU95" s="318">
        <f>(DMU$94*$B95+SUM($F$7:$F$9)-((DMU$94*$B95+SUM($F$7:$F$9))/$F$10*$F$37)-($F$24*DMU$94/$D$6)-SUM($F$13:$F$23,$F$25:$F$30,$F$32:$F$33,$F$38))</f>
        <v>-292.36840480917328</v>
      </c>
      <c r="DMV95" s="318">
        <f>(DMV$94*$B95+SUM($F$7:$F$9)-((DMV$94*$B95+SUM($F$7:$F$9))/$F$10*$F$37)-($F$24*DMV$94/$D$6)-SUM($F$13:$F$23,$F$25:$F$30,$F$32:$F$33,$F$38))</f>
        <v>-292.36840480917328</v>
      </c>
      <c r="DMW95" s="318">
        <f>(DMW$94*$B95+SUM($F$7:$F$9)-((DMW$94*$B95+SUM($F$7:$F$9))/$F$10*$F$37)-($F$24*DMW$94/$D$6)-SUM($F$13:$F$23,$F$25:$F$30,$F$32:$F$33,$F$38))</f>
        <v>-292.36840480917328</v>
      </c>
      <c r="DMX95" s="318">
        <f>(DMX$94*$B95+SUM($F$7:$F$9)-((DMX$94*$B95+SUM($F$7:$F$9))/$F$10*$F$37)-($F$24*DMX$94/$D$6)-SUM($F$13:$F$23,$F$25:$F$30,$F$32:$F$33,$F$38))</f>
        <v>-292.36840480917328</v>
      </c>
      <c r="DMY95" s="318">
        <f>(DMY$94*$B95+SUM($F$7:$F$9)-((DMY$94*$B95+SUM($F$7:$F$9))/$F$10*$F$37)-($F$24*DMY$94/$D$6)-SUM($F$13:$F$23,$F$25:$F$30,$F$32:$F$33,$F$38))</f>
        <v>-292.36840480917328</v>
      </c>
      <c r="DMZ95" s="318">
        <f>(DMZ$94*$B95+SUM($F$7:$F$9)-((DMZ$94*$B95+SUM($F$7:$F$9))/$F$10*$F$37)-($F$24*DMZ$94/$D$6)-SUM($F$13:$F$23,$F$25:$F$30,$F$32:$F$33,$F$38))</f>
        <v>-292.36840480917328</v>
      </c>
      <c r="DNA95" s="318">
        <f>(DNA$94*$B95+SUM($F$7:$F$9)-((DNA$94*$B95+SUM($F$7:$F$9))/$F$10*$F$37)-($F$24*DNA$94/$D$6)-SUM($F$13:$F$23,$F$25:$F$30,$F$32:$F$33,$F$38))</f>
        <v>-292.36840480917328</v>
      </c>
      <c r="DNB95" s="318">
        <f>(DNB$94*$B95+SUM($F$7:$F$9)-((DNB$94*$B95+SUM($F$7:$F$9))/$F$10*$F$37)-($F$24*DNB$94/$D$6)-SUM($F$13:$F$23,$F$25:$F$30,$F$32:$F$33,$F$38))</f>
        <v>-292.36840480917328</v>
      </c>
      <c r="DNC95" s="318">
        <f>(DNC$94*$B95+SUM($F$7:$F$9)-((DNC$94*$B95+SUM($F$7:$F$9))/$F$10*$F$37)-($F$24*DNC$94/$D$6)-SUM($F$13:$F$23,$F$25:$F$30,$F$32:$F$33,$F$38))</f>
        <v>-292.36840480917328</v>
      </c>
      <c r="DND95" s="318">
        <f>(DND$94*$B95+SUM($F$7:$F$9)-((DND$94*$B95+SUM($F$7:$F$9))/$F$10*$F$37)-($F$24*DND$94/$D$6)-SUM($F$13:$F$23,$F$25:$F$30,$F$32:$F$33,$F$38))</f>
        <v>-292.36840480917328</v>
      </c>
      <c r="DNE95" s="318">
        <f>(DNE$94*$B95+SUM($F$7:$F$9)-((DNE$94*$B95+SUM($F$7:$F$9))/$F$10*$F$37)-($F$24*DNE$94/$D$6)-SUM($F$13:$F$23,$F$25:$F$30,$F$32:$F$33,$F$38))</f>
        <v>-292.36840480917328</v>
      </c>
      <c r="DNF95" s="318">
        <f>(DNF$94*$B95+SUM($F$7:$F$9)-((DNF$94*$B95+SUM($F$7:$F$9))/$F$10*$F$37)-($F$24*DNF$94/$D$6)-SUM($F$13:$F$23,$F$25:$F$30,$F$32:$F$33,$F$38))</f>
        <v>-292.36840480917328</v>
      </c>
      <c r="DNG95" s="318">
        <f>(DNG$94*$B95+SUM($F$7:$F$9)-((DNG$94*$B95+SUM($F$7:$F$9))/$F$10*$F$37)-($F$24*DNG$94/$D$6)-SUM($F$13:$F$23,$F$25:$F$30,$F$32:$F$33,$F$38))</f>
        <v>-292.36840480917328</v>
      </c>
      <c r="DNH95" s="318">
        <f>(DNH$94*$B95+SUM($F$7:$F$9)-((DNH$94*$B95+SUM($F$7:$F$9))/$F$10*$F$37)-($F$24*DNH$94/$D$6)-SUM($F$13:$F$23,$F$25:$F$30,$F$32:$F$33,$F$38))</f>
        <v>-292.36840480917328</v>
      </c>
      <c r="DNI95" s="318">
        <f>(DNI$94*$B95+SUM($F$7:$F$9)-((DNI$94*$B95+SUM($F$7:$F$9))/$F$10*$F$37)-($F$24*DNI$94/$D$6)-SUM($F$13:$F$23,$F$25:$F$30,$F$32:$F$33,$F$38))</f>
        <v>-292.36840480917328</v>
      </c>
      <c r="DNJ95" s="318">
        <f>(DNJ$94*$B95+SUM($F$7:$F$9)-((DNJ$94*$B95+SUM($F$7:$F$9))/$F$10*$F$37)-($F$24*DNJ$94/$D$6)-SUM($F$13:$F$23,$F$25:$F$30,$F$32:$F$33,$F$38))</f>
        <v>-292.36840480917328</v>
      </c>
      <c r="DNK95" s="318">
        <f>(DNK$94*$B95+SUM($F$7:$F$9)-((DNK$94*$B95+SUM($F$7:$F$9))/$F$10*$F$37)-($F$24*DNK$94/$D$6)-SUM($F$13:$F$23,$F$25:$F$30,$F$32:$F$33,$F$38))</f>
        <v>-292.36840480917328</v>
      </c>
      <c r="DNL95" s="318">
        <f>(DNL$94*$B95+SUM($F$7:$F$9)-((DNL$94*$B95+SUM($F$7:$F$9))/$F$10*$F$37)-($F$24*DNL$94/$D$6)-SUM($F$13:$F$23,$F$25:$F$30,$F$32:$F$33,$F$38))</f>
        <v>-292.36840480917328</v>
      </c>
      <c r="DNM95" s="318">
        <f>(DNM$94*$B95+SUM($F$7:$F$9)-((DNM$94*$B95+SUM($F$7:$F$9))/$F$10*$F$37)-($F$24*DNM$94/$D$6)-SUM($F$13:$F$23,$F$25:$F$30,$F$32:$F$33,$F$38))</f>
        <v>-292.36840480917328</v>
      </c>
      <c r="DNN95" s="318">
        <f>(DNN$94*$B95+SUM($F$7:$F$9)-((DNN$94*$B95+SUM($F$7:$F$9))/$F$10*$F$37)-($F$24*DNN$94/$D$6)-SUM($F$13:$F$23,$F$25:$F$30,$F$32:$F$33,$F$38))</f>
        <v>-292.36840480917328</v>
      </c>
      <c r="DNO95" s="318">
        <f>(DNO$94*$B95+SUM($F$7:$F$9)-((DNO$94*$B95+SUM($F$7:$F$9))/$F$10*$F$37)-($F$24*DNO$94/$D$6)-SUM($F$13:$F$23,$F$25:$F$30,$F$32:$F$33,$F$38))</f>
        <v>-292.36840480917328</v>
      </c>
      <c r="DNP95" s="318">
        <f>(DNP$94*$B95+SUM($F$7:$F$9)-((DNP$94*$B95+SUM($F$7:$F$9))/$F$10*$F$37)-($F$24*DNP$94/$D$6)-SUM($F$13:$F$23,$F$25:$F$30,$F$32:$F$33,$F$38))</f>
        <v>-292.36840480917328</v>
      </c>
      <c r="DNQ95" s="318">
        <f>(DNQ$94*$B95+SUM($F$7:$F$9)-((DNQ$94*$B95+SUM($F$7:$F$9))/$F$10*$F$37)-($F$24*DNQ$94/$D$6)-SUM($F$13:$F$23,$F$25:$F$30,$F$32:$F$33,$F$38))</f>
        <v>-292.36840480917328</v>
      </c>
      <c r="DNR95" s="318">
        <f>(DNR$94*$B95+SUM($F$7:$F$9)-((DNR$94*$B95+SUM($F$7:$F$9))/$F$10*$F$37)-($F$24*DNR$94/$D$6)-SUM($F$13:$F$23,$F$25:$F$30,$F$32:$F$33,$F$38))</f>
        <v>-292.36840480917328</v>
      </c>
      <c r="DNS95" s="318">
        <f>(DNS$94*$B95+SUM($F$7:$F$9)-((DNS$94*$B95+SUM($F$7:$F$9))/$F$10*$F$37)-($F$24*DNS$94/$D$6)-SUM($F$13:$F$23,$F$25:$F$30,$F$32:$F$33,$F$38))</f>
        <v>-292.36840480917328</v>
      </c>
      <c r="DNT95" s="318">
        <f>(DNT$94*$B95+SUM($F$7:$F$9)-((DNT$94*$B95+SUM($F$7:$F$9))/$F$10*$F$37)-($F$24*DNT$94/$D$6)-SUM($F$13:$F$23,$F$25:$F$30,$F$32:$F$33,$F$38))</f>
        <v>-292.36840480917328</v>
      </c>
      <c r="DNU95" s="318">
        <f>(DNU$94*$B95+SUM($F$7:$F$9)-((DNU$94*$B95+SUM($F$7:$F$9))/$F$10*$F$37)-($F$24*DNU$94/$D$6)-SUM($F$13:$F$23,$F$25:$F$30,$F$32:$F$33,$F$38))</f>
        <v>-292.36840480917328</v>
      </c>
      <c r="DNV95" s="318">
        <f>(DNV$94*$B95+SUM($F$7:$F$9)-((DNV$94*$B95+SUM($F$7:$F$9))/$F$10*$F$37)-($F$24*DNV$94/$D$6)-SUM($F$13:$F$23,$F$25:$F$30,$F$32:$F$33,$F$38))</f>
        <v>-292.36840480917328</v>
      </c>
      <c r="DNW95" s="318">
        <f>(DNW$94*$B95+SUM($F$7:$F$9)-((DNW$94*$B95+SUM($F$7:$F$9))/$F$10*$F$37)-($F$24*DNW$94/$D$6)-SUM($F$13:$F$23,$F$25:$F$30,$F$32:$F$33,$F$38))</f>
        <v>-292.36840480917328</v>
      </c>
      <c r="DNX95" s="318">
        <f>(DNX$94*$B95+SUM($F$7:$F$9)-((DNX$94*$B95+SUM($F$7:$F$9))/$F$10*$F$37)-($F$24*DNX$94/$D$6)-SUM($F$13:$F$23,$F$25:$F$30,$F$32:$F$33,$F$38))</f>
        <v>-292.36840480917328</v>
      </c>
      <c r="DNY95" s="318">
        <f>(DNY$94*$B95+SUM($F$7:$F$9)-((DNY$94*$B95+SUM($F$7:$F$9))/$F$10*$F$37)-($F$24*DNY$94/$D$6)-SUM($F$13:$F$23,$F$25:$F$30,$F$32:$F$33,$F$38))</f>
        <v>-292.36840480917328</v>
      </c>
      <c r="DNZ95" s="318">
        <f>(DNZ$94*$B95+SUM($F$7:$F$9)-((DNZ$94*$B95+SUM($F$7:$F$9))/$F$10*$F$37)-($F$24*DNZ$94/$D$6)-SUM($F$13:$F$23,$F$25:$F$30,$F$32:$F$33,$F$38))</f>
        <v>-292.36840480917328</v>
      </c>
      <c r="DOA95" s="318">
        <f>(DOA$94*$B95+SUM($F$7:$F$9)-((DOA$94*$B95+SUM($F$7:$F$9))/$F$10*$F$37)-($F$24*DOA$94/$D$6)-SUM($F$13:$F$23,$F$25:$F$30,$F$32:$F$33,$F$38))</f>
        <v>-292.36840480917328</v>
      </c>
      <c r="DOB95" s="318">
        <f>(DOB$94*$B95+SUM($F$7:$F$9)-((DOB$94*$B95+SUM($F$7:$F$9))/$F$10*$F$37)-($F$24*DOB$94/$D$6)-SUM($F$13:$F$23,$F$25:$F$30,$F$32:$F$33,$F$38))</f>
        <v>-292.36840480917328</v>
      </c>
      <c r="DOC95" s="318">
        <f>(DOC$94*$B95+SUM($F$7:$F$9)-((DOC$94*$B95+SUM($F$7:$F$9))/$F$10*$F$37)-($F$24*DOC$94/$D$6)-SUM($F$13:$F$23,$F$25:$F$30,$F$32:$F$33,$F$38))</f>
        <v>-292.36840480917328</v>
      </c>
      <c r="DOD95" s="318">
        <f>(DOD$94*$B95+SUM($F$7:$F$9)-((DOD$94*$B95+SUM($F$7:$F$9))/$F$10*$F$37)-($F$24*DOD$94/$D$6)-SUM($F$13:$F$23,$F$25:$F$30,$F$32:$F$33,$F$38))</f>
        <v>-292.36840480917328</v>
      </c>
      <c r="DOE95" s="318">
        <f>(DOE$94*$B95+SUM($F$7:$F$9)-((DOE$94*$B95+SUM($F$7:$F$9))/$F$10*$F$37)-($F$24*DOE$94/$D$6)-SUM($F$13:$F$23,$F$25:$F$30,$F$32:$F$33,$F$38))</f>
        <v>-292.36840480917328</v>
      </c>
      <c r="DOF95" s="318">
        <f>(DOF$94*$B95+SUM($F$7:$F$9)-((DOF$94*$B95+SUM($F$7:$F$9))/$F$10*$F$37)-($F$24*DOF$94/$D$6)-SUM($F$13:$F$23,$F$25:$F$30,$F$32:$F$33,$F$38))</f>
        <v>-292.36840480917328</v>
      </c>
      <c r="DOG95" s="318">
        <f>(DOG$94*$B95+SUM($F$7:$F$9)-((DOG$94*$B95+SUM($F$7:$F$9))/$F$10*$F$37)-($F$24*DOG$94/$D$6)-SUM($F$13:$F$23,$F$25:$F$30,$F$32:$F$33,$F$38))</f>
        <v>-292.36840480917328</v>
      </c>
      <c r="DOH95" s="318">
        <f>(DOH$94*$B95+SUM($F$7:$F$9)-((DOH$94*$B95+SUM($F$7:$F$9))/$F$10*$F$37)-($F$24*DOH$94/$D$6)-SUM($F$13:$F$23,$F$25:$F$30,$F$32:$F$33,$F$38))</f>
        <v>-292.36840480917328</v>
      </c>
      <c r="DOI95" s="318">
        <f>(DOI$94*$B95+SUM($F$7:$F$9)-((DOI$94*$B95+SUM($F$7:$F$9))/$F$10*$F$37)-($F$24*DOI$94/$D$6)-SUM($F$13:$F$23,$F$25:$F$30,$F$32:$F$33,$F$38))</f>
        <v>-292.36840480917328</v>
      </c>
      <c r="DOJ95" s="318">
        <f>(DOJ$94*$B95+SUM($F$7:$F$9)-((DOJ$94*$B95+SUM($F$7:$F$9))/$F$10*$F$37)-($F$24*DOJ$94/$D$6)-SUM($F$13:$F$23,$F$25:$F$30,$F$32:$F$33,$F$38))</f>
        <v>-292.36840480917328</v>
      </c>
      <c r="DOK95" s="318">
        <f>(DOK$94*$B95+SUM($F$7:$F$9)-((DOK$94*$B95+SUM($F$7:$F$9))/$F$10*$F$37)-($F$24*DOK$94/$D$6)-SUM($F$13:$F$23,$F$25:$F$30,$F$32:$F$33,$F$38))</f>
        <v>-292.36840480917328</v>
      </c>
      <c r="DOL95" s="318">
        <f>(DOL$94*$B95+SUM($F$7:$F$9)-((DOL$94*$B95+SUM($F$7:$F$9))/$F$10*$F$37)-($F$24*DOL$94/$D$6)-SUM($F$13:$F$23,$F$25:$F$30,$F$32:$F$33,$F$38))</f>
        <v>-292.36840480917328</v>
      </c>
      <c r="DOM95" s="318">
        <f>(DOM$94*$B95+SUM($F$7:$F$9)-((DOM$94*$B95+SUM($F$7:$F$9))/$F$10*$F$37)-($F$24*DOM$94/$D$6)-SUM($F$13:$F$23,$F$25:$F$30,$F$32:$F$33,$F$38))</f>
        <v>-292.36840480917328</v>
      </c>
      <c r="DON95" s="318">
        <f>(DON$94*$B95+SUM($F$7:$F$9)-((DON$94*$B95+SUM($F$7:$F$9))/$F$10*$F$37)-($F$24*DON$94/$D$6)-SUM($F$13:$F$23,$F$25:$F$30,$F$32:$F$33,$F$38))</f>
        <v>-292.36840480917328</v>
      </c>
      <c r="DOO95" s="318">
        <f>(DOO$94*$B95+SUM($F$7:$F$9)-((DOO$94*$B95+SUM($F$7:$F$9))/$F$10*$F$37)-($F$24*DOO$94/$D$6)-SUM($F$13:$F$23,$F$25:$F$30,$F$32:$F$33,$F$38))</f>
        <v>-292.36840480917328</v>
      </c>
      <c r="DOP95" s="318">
        <f>(DOP$94*$B95+SUM($F$7:$F$9)-((DOP$94*$B95+SUM($F$7:$F$9))/$F$10*$F$37)-($F$24*DOP$94/$D$6)-SUM($F$13:$F$23,$F$25:$F$30,$F$32:$F$33,$F$38))</f>
        <v>-292.36840480917328</v>
      </c>
      <c r="DOQ95" s="318">
        <f>(DOQ$94*$B95+SUM($F$7:$F$9)-((DOQ$94*$B95+SUM($F$7:$F$9))/$F$10*$F$37)-($F$24*DOQ$94/$D$6)-SUM($F$13:$F$23,$F$25:$F$30,$F$32:$F$33,$F$38))</f>
        <v>-292.36840480917328</v>
      </c>
      <c r="DOR95" s="318">
        <f>(DOR$94*$B95+SUM($F$7:$F$9)-((DOR$94*$B95+SUM($F$7:$F$9))/$F$10*$F$37)-($F$24*DOR$94/$D$6)-SUM($F$13:$F$23,$F$25:$F$30,$F$32:$F$33,$F$38))</f>
        <v>-292.36840480917328</v>
      </c>
      <c r="DOS95" s="318">
        <f>(DOS$94*$B95+SUM($F$7:$F$9)-((DOS$94*$B95+SUM($F$7:$F$9))/$F$10*$F$37)-($F$24*DOS$94/$D$6)-SUM($F$13:$F$23,$F$25:$F$30,$F$32:$F$33,$F$38))</f>
        <v>-292.36840480917328</v>
      </c>
      <c r="DOT95" s="318">
        <f>(DOT$94*$B95+SUM($F$7:$F$9)-((DOT$94*$B95+SUM($F$7:$F$9))/$F$10*$F$37)-($F$24*DOT$94/$D$6)-SUM($F$13:$F$23,$F$25:$F$30,$F$32:$F$33,$F$38))</f>
        <v>-292.36840480917328</v>
      </c>
      <c r="DOU95" s="318">
        <f>(DOU$94*$B95+SUM($F$7:$F$9)-((DOU$94*$B95+SUM($F$7:$F$9))/$F$10*$F$37)-($F$24*DOU$94/$D$6)-SUM($F$13:$F$23,$F$25:$F$30,$F$32:$F$33,$F$38))</f>
        <v>-292.36840480917328</v>
      </c>
      <c r="DOV95" s="318">
        <f>(DOV$94*$B95+SUM($F$7:$F$9)-((DOV$94*$B95+SUM($F$7:$F$9))/$F$10*$F$37)-($F$24*DOV$94/$D$6)-SUM($F$13:$F$23,$F$25:$F$30,$F$32:$F$33,$F$38))</f>
        <v>-292.36840480917328</v>
      </c>
      <c r="DOW95" s="318">
        <f>(DOW$94*$B95+SUM($F$7:$F$9)-((DOW$94*$B95+SUM($F$7:$F$9))/$F$10*$F$37)-($F$24*DOW$94/$D$6)-SUM($F$13:$F$23,$F$25:$F$30,$F$32:$F$33,$F$38))</f>
        <v>-292.36840480917328</v>
      </c>
      <c r="DOX95" s="318">
        <f>(DOX$94*$B95+SUM($F$7:$F$9)-((DOX$94*$B95+SUM($F$7:$F$9))/$F$10*$F$37)-($F$24*DOX$94/$D$6)-SUM($F$13:$F$23,$F$25:$F$30,$F$32:$F$33,$F$38))</f>
        <v>-292.36840480917328</v>
      </c>
      <c r="DOY95" s="318">
        <f>(DOY$94*$B95+SUM($F$7:$F$9)-((DOY$94*$B95+SUM($F$7:$F$9))/$F$10*$F$37)-($F$24*DOY$94/$D$6)-SUM($F$13:$F$23,$F$25:$F$30,$F$32:$F$33,$F$38))</f>
        <v>-292.36840480917328</v>
      </c>
      <c r="DOZ95" s="318">
        <f>(DOZ$94*$B95+SUM($F$7:$F$9)-((DOZ$94*$B95+SUM($F$7:$F$9))/$F$10*$F$37)-($F$24*DOZ$94/$D$6)-SUM($F$13:$F$23,$F$25:$F$30,$F$32:$F$33,$F$38))</f>
        <v>-292.36840480917328</v>
      </c>
      <c r="DPA95" s="318">
        <f>(DPA$94*$B95+SUM($F$7:$F$9)-((DPA$94*$B95+SUM($F$7:$F$9))/$F$10*$F$37)-($F$24*DPA$94/$D$6)-SUM($F$13:$F$23,$F$25:$F$30,$F$32:$F$33,$F$38))</f>
        <v>-292.36840480917328</v>
      </c>
      <c r="DPB95" s="318">
        <f>(DPB$94*$B95+SUM($F$7:$F$9)-((DPB$94*$B95+SUM($F$7:$F$9))/$F$10*$F$37)-($F$24*DPB$94/$D$6)-SUM($F$13:$F$23,$F$25:$F$30,$F$32:$F$33,$F$38))</f>
        <v>-292.36840480917328</v>
      </c>
      <c r="DPC95" s="318">
        <f>(DPC$94*$B95+SUM($F$7:$F$9)-((DPC$94*$B95+SUM($F$7:$F$9))/$F$10*$F$37)-($F$24*DPC$94/$D$6)-SUM($F$13:$F$23,$F$25:$F$30,$F$32:$F$33,$F$38))</f>
        <v>-292.36840480917328</v>
      </c>
      <c r="DPD95" s="318">
        <f>(DPD$94*$B95+SUM($F$7:$F$9)-((DPD$94*$B95+SUM($F$7:$F$9))/$F$10*$F$37)-($F$24*DPD$94/$D$6)-SUM($F$13:$F$23,$F$25:$F$30,$F$32:$F$33,$F$38))</f>
        <v>-292.36840480917328</v>
      </c>
      <c r="DPE95" s="318">
        <f>(DPE$94*$B95+SUM($F$7:$F$9)-((DPE$94*$B95+SUM($F$7:$F$9))/$F$10*$F$37)-($F$24*DPE$94/$D$6)-SUM($F$13:$F$23,$F$25:$F$30,$F$32:$F$33,$F$38))</f>
        <v>-292.36840480917328</v>
      </c>
      <c r="DPF95" s="318">
        <f>(DPF$94*$B95+SUM($F$7:$F$9)-((DPF$94*$B95+SUM($F$7:$F$9))/$F$10*$F$37)-($F$24*DPF$94/$D$6)-SUM($F$13:$F$23,$F$25:$F$30,$F$32:$F$33,$F$38))</f>
        <v>-292.36840480917328</v>
      </c>
      <c r="DPG95" s="318">
        <f>(DPG$94*$B95+SUM($F$7:$F$9)-((DPG$94*$B95+SUM($F$7:$F$9))/$F$10*$F$37)-($F$24*DPG$94/$D$6)-SUM($F$13:$F$23,$F$25:$F$30,$F$32:$F$33,$F$38))</f>
        <v>-292.36840480917328</v>
      </c>
      <c r="DPH95" s="318">
        <f>(DPH$94*$B95+SUM($F$7:$F$9)-((DPH$94*$B95+SUM($F$7:$F$9))/$F$10*$F$37)-($F$24*DPH$94/$D$6)-SUM($F$13:$F$23,$F$25:$F$30,$F$32:$F$33,$F$38))</f>
        <v>-292.36840480917328</v>
      </c>
      <c r="DPI95" s="318">
        <f>(DPI$94*$B95+SUM($F$7:$F$9)-((DPI$94*$B95+SUM($F$7:$F$9))/$F$10*$F$37)-($F$24*DPI$94/$D$6)-SUM($F$13:$F$23,$F$25:$F$30,$F$32:$F$33,$F$38))</f>
        <v>-292.36840480917328</v>
      </c>
      <c r="DPJ95" s="318">
        <f>(DPJ$94*$B95+SUM($F$7:$F$9)-((DPJ$94*$B95+SUM($F$7:$F$9))/$F$10*$F$37)-($F$24*DPJ$94/$D$6)-SUM($F$13:$F$23,$F$25:$F$30,$F$32:$F$33,$F$38))</f>
        <v>-292.36840480917328</v>
      </c>
      <c r="DPK95" s="318">
        <f>(DPK$94*$B95+SUM($F$7:$F$9)-((DPK$94*$B95+SUM($F$7:$F$9))/$F$10*$F$37)-($F$24*DPK$94/$D$6)-SUM($F$13:$F$23,$F$25:$F$30,$F$32:$F$33,$F$38))</f>
        <v>-292.36840480917328</v>
      </c>
      <c r="DPL95" s="318">
        <f>(DPL$94*$B95+SUM($F$7:$F$9)-((DPL$94*$B95+SUM($F$7:$F$9))/$F$10*$F$37)-($F$24*DPL$94/$D$6)-SUM($F$13:$F$23,$F$25:$F$30,$F$32:$F$33,$F$38))</f>
        <v>-292.36840480917328</v>
      </c>
      <c r="DPM95" s="318">
        <f>(DPM$94*$B95+SUM($F$7:$F$9)-((DPM$94*$B95+SUM($F$7:$F$9))/$F$10*$F$37)-($F$24*DPM$94/$D$6)-SUM($F$13:$F$23,$F$25:$F$30,$F$32:$F$33,$F$38))</f>
        <v>-292.36840480917328</v>
      </c>
      <c r="DPN95" s="318">
        <f>(DPN$94*$B95+SUM($F$7:$F$9)-((DPN$94*$B95+SUM($F$7:$F$9))/$F$10*$F$37)-($F$24*DPN$94/$D$6)-SUM($F$13:$F$23,$F$25:$F$30,$F$32:$F$33,$F$38))</f>
        <v>-292.36840480917328</v>
      </c>
      <c r="DPO95" s="318">
        <f>(DPO$94*$B95+SUM($F$7:$F$9)-((DPO$94*$B95+SUM($F$7:$F$9))/$F$10*$F$37)-($F$24*DPO$94/$D$6)-SUM($F$13:$F$23,$F$25:$F$30,$F$32:$F$33,$F$38))</f>
        <v>-292.36840480917328</v>
      </c>
      <c r="DPP95" s="318">
        <f>(DPP$94*$B95+SUM($F$7:$F$9)-((DPP$94*$B95+SUM($F$7:$F$9))/$F$10*$F$37)-($F$24*DPP$94/$D$6)-SUM($F$13:$F$23,$F$25:$F$30,$F$32:$F$33,$F$38))</f>
        <v>-292.36840480917328</v>
      </c>
      <c r="DPQ95" s="318">
        <f>(DPQ$94*$B95+SUM($F$7:$F$9)-((DPQ$94*$B95+SUM($F$7:$F$9))/$F$10*$F$37)-($F$24*DPQ$94/$D$6)-SUM($F$13:$F$23,$F$25:$F$30,$F$32:$F$33,$F$38))</f>
        <v>-292.36840480917328</v>
      </c>
      <c r="DPR95" s="318">
        <f>(DPR$94*$B95+SUM($F$7:$F$9)-((DPR$94*$B95+SUM($F$7:$F$9))/$F$10*$F$37)-($F$24*DPR$94/$D$6)-SUM($F$13:$F$23,$F$25:$F$30,$F$32:$F$33,$F$38))</f>
        <v>-292.36840480917328</v>
      </c>
      <c r="DPS95" s="318">
        <f>(DPS$94*$B95+SUM($F$7:$F$9)-((DPS$94*$B95+SUM($F$7:$F$9))/$F$10*$F$37)-($F$24*DPS$94/$D$6)-SUM($F$13:$F$23,$F$25:$F$30,$F$32:$F$33,$F$38))</f>
        <v>-292.36840480917328</v>
      </c>
      <c r="DPT95" s="318">
        <f>(DPT$94*$B95+SUM($F$7:$F$9)-((DPT$94*$B95+SUM($F$7:$F$9))/$F$10*$F$37)-($F$24*DPT$94/$D$6)-SUM($F$13:$F$23,$F$25:$F$30,$F$32:$F$33,$F$38))</f>
        <v>-292.36840480917328</v>
      </c>
      <c r="DPU95" s="318">
        <f>(DPU$94*$B95+SUM($F$7:$F$9)-((DPU$94*$B95+SUM($F$7:$F$9))/$F$10*$F$37)-($F$24*DPU$94/$D$6)-SUM($F$13:$F$23,$F$25:$F$30,$F$32:$F$33,$F$38))</f>
        <v>-292.36840480917328</v>
      </c>
      <c r="DPV95" s="318">
        <f>(DPV$94*$B95+SUM($F$7:$F$9)-((DPV$94*$B95+SUM($F$7:$F$9))/$F$10*$F$37)-($F$24*DPV$94/$D$6)-SUM($F$13:$F$23,$F$25:$F$30,$F$32:$F$33,$F$38))</f>
        <v>-292.36840480917328</v>
      </c>
      <c r="DPW95" s="318">
        <f>(DPW$94*$B95+SUM($F$7:$F$9)-((DPW$94*$B95+SUM($F$7:$F$9))/$F$10*$F$37)-($F$24*DPW$94/$D$6)-SUM($F$13:$F$23,$F$25:$F$30,$F$32:$F$33,$F$38))</f>
        <v>-292.36840480917328</v>
      </c>
      <c r="DPX95" s="318">
        <f>(DPX$94*$B95+SUM($F$7:$F$9)-((DPX$94*$B95+SUM($F$7:$F$9))/$F$10*$F$37)-($F$24*DPX$94/$D$6)-SUM($F$13:$F$23,$F$25:$F$30,$F$32:$F$33,$F$38))</f>
        <v>-292.36840480917328</v>
      </c>
      <c r="DPY95" s="318">
        <f>(DPY$94*$B95+SUM($F$7:$F$9)-((DPY$94*$B95+SUM($F$7:$F$9))/$F$10*$F$37)-($F$24*DPY$94/$D$6)-SUM($F$13:$F$23,$F$25:$F$30,$F$32:$F$33,$F$38))</f>
        <v>-292.36840480917328</v>
      </c>
      <c r="DPZ95" s="318">
        <f>(DPZ$94*$B95+SUM($F$7:$F$9)-((DPZ$94*$B95+SUM($F$7:$F$9))/$F$10*$F$37)-($F$24*DPZ$94/$D$6)-SUM($F$13:$F$23,$F$25:$F$30,$F$32:$F$33,$F$38))</f>
        <v>-292.36840480917328</v>
      </c>
      <c r="DQA95" s="318">
        <f>(DQA$94*$B95+SUM($F$7:$F$9)-((DQA$94*$B95+SUM($F$7:$F$9))/$F$10*$F$37)-($F$24*DQA$94/$D$6)-SUM($F$13:$F$23,$F$25:$F$30,$F$32:$F$33,$F$38))</f>
        <v>-292.36840480917328</v>
      </c>
      <c r="DQB95" s="318">
        <f>(DQB$94*$B95+SUM($F$7:$F$9)-((DQB$94*$B95+SUM($F$7:$F$9))/$F$10*$F$37)-($F$24*DQB$94/$D$6)-SUM($F$13:$F$23,$F$25:$F$30,$F$32:$F$33,$F$38))</f>
        <v>-292.36840480917328</v>
      </c>
      <c r="DQC95" s="318">
        <f>(DQC$94*$B95+SUM($F$7:$F$9)-((DQC$94*$B95+SUM($F$7:$F$9))/$F$10*$F$37)-($F$24*DQC$94/$D$6)-SUM($F$13:$F$23,$F$25:$F$30,$F$32:$F$33,$F$38))</f>
        <v>-292.36840480917328</v>
      </c>
      <c r="DQD95" s="318">
        <f>(DQD$94*$B95+SUM($F$7:$F$9)-((DQD$94*$B95+SUM($F$7:$F$9))/$F$10*$F$37)-($F$24*DQD$94/$D$6)-SUM($F$13:$F$23,$F$25:$F$30,$F$32:$F$33,$F$38))</f>
        <v>-292.36840480917328</v>
      </c>
      <c r="DQE95" s="318">
        <f>(DQE$94*$B95+SUM($F$7:$F$9)-((DQE$94*$B95+SUM($F$7:$F$9))/$F$10*$F$37)-($F$24*DQE$94/$D$6)-SUM($F$13:$F$23,$F$25:$F$30,$F$32:$F$33,$F$38))</f>
        <v>-292.36840480917328</v>
      </c>
      <c r="DQF95" s="318">
        <f>(DQF$94*$B95+SUM($F$7:$F$9)-((DQF$94*$B95+SUM($F$7:$F$9))/$F$10*$F$37)-($F$24*DQF$94/$D$6)-SUM($F$13:$F$23,$F$25:$F$30,$F$32:$F$33,$F$38))</f>
        <v>-292.36840480917328</v>
      </c>
      <c r="DQG95" s="318">
        <f>(DQG$94*$B95+SUM($F$7:$F$9)-((DQG$94*$B95+SUM($F$7:$F$9))/$F$10*$F$37)-($F$24*DQG$94/$D$6)-SUM($F$13:$F$23,$F$25:$F$30,$F$32:$F$33,$F$38))</f>
        <v>-292.36840480917328</v>
      </c>
      <c r="DQH95" s="318">
        <f>(DQH$94*$B95+SUM($F$7:$F$9)-((DQH$94*$B95+SUM($F$7:$F$9))/$F$10*$F$37)-($F$24*DQH$94/$D$6)-SUM($F$13:$F$23,$F$25:$F$30,$F$32:$F$33,$F$38))</f>
        <v>-292.36840480917328</v>
      </c>
      <c r="DQI95" s="318">
        <f>(DQI$94*$B95+SUM($F$7:$F$9)-((DQI$94*$B95+SUM($F$7:$F$9))/$F$10*$F$37)-($F$24*DQI$94/$D$6)-SUM($F$13:$F$23,$F$25:$F$30,$F$32:$F$33,$F$38))</f>
        <v>-292.36840480917328</v>
      </c>
      <c r="DQJ95" s="318">
        <f>(DQJ$94*$B95+SUM($F$7:$F$9)-((DQJ$94*$B95+SUM($F$7:$F$9))/$F$10*$F$37)-($F$24*DQJ$94/$D$6)-SUM($F$13:$F$23,$F$25:$F$30,$F$32:$F$33,$F$38))</f>
        <v>-292.36840480917328</v>
      </c>
      <c r="DQK95" s="318">
        <f>(DQK$94*$B95+SUM($F$7:$F$9)-((DQK$94*$B95+SUM($F$7:$F$9))/$F$10*$F$37)-($F$24*DQK$94/$D$6)-SUM($F$13:$F$23,$F$25:$F$30,$F$32:$F$33,$F$38))</f>
        <v>-292.36840480917328</v>
      </c>
      <c r="DQL95" s="318">
        <f>(DQL$94*$B95+SUM($F$7:$F$9)-((DQL$94*$B95+SUM($F$7:$F$9))/$F$10*$F$37)-($F$24*DQL$94/$D$6)-SUM($F$13:$F$23,$F$25:$F$30,$F$32:$F$33,$F$38))</f>
        <v>-292.36840480917328</v>
      </c>
      <c r="DQM95" s="318">
        <f>(DQM$94*$B95+SUM($F$7:$F$9)-((DQM$94*$B95+SUM($F$7:$F$9))/$F$10*$F$37)-($F$24*DQM$94/$D$6)-SUM($F$13:$F$23,$F$25:$F$30,$F$32:$F$33,$F$38))</f>
        <v>-292.36840480917328</v>
      </c>
      <c r="DQN95" s="318">
        <f>(DQN$94*$B95+SUM($F$7:$F$9)-((DQN$94*$B95+SUM($F$7:$F$9))/$F$10*$F$37)-($F$24*DQN$94/$D$6)-SUM($F$13:$F$23,$F$25:$F$30,$F$32:$F$33,$F$38))</f>
        <v>-292.36840480917328</v>
      </c>
      <c r="DQO95" s="318">
        <f>(DQO$94*$B95+SUM($F$7:$F$9)-((DQO$94*$B95+SUM($F$7:$F$9))/$F$10*$F$37)-($F$24*DQO$94/$D$6)-SUM($F$13:$F$23,$F$25:$F$30,$F$32:$F$33,$F$38))</f>
        <v>-292.36840480917328</v>
      </c>
      <c r="DQP95" s="318">
        <f>(DQP$94*$B95+SUM($F$7:$F$9)-((DQP$94*$B95+SUM($F$7:$F$9))/$F$10*$F$37)-($F$24*DQP$94/$D$6)-SUM($F$13:$F$23,$F$25:$F$30,$F$32:$F$33,$F$38))</f>
        <v>-292.36840480917328</v>
      </c>
      <c r="DQQ95" s="318">
        <f>(DQQ$94*$B95+SUM($F$7:$F$9)-((DQQ$94*$B95+SUM($F$7:$F$9))/$F$10*$F$37)-($F$24*DQQ$94/$D$6)-SUM($F$13:$F$23,$F$25:$F$30,$F$32:$F$33,$F$38))</f>
        <v>-292.36840480917328</v>
      </c>
      <c r="DQR95" s="318">
        <f>(DQR$94*$B95+SUM($F$7:$F$9)-((DQR$94*$B95+SUM($F$7:$F$9))/$F$10*$F$37)-($F$24*DQR$94/$D$6)-SUM($F$13:$F$23,$F$25:$F$30,$F$32:$F$33,$F$38))</f>
        <v>-292.36840480917328</v>
      </c>
      <c r="DQS95" s="318">
        <f>(DQS$94*$B95+SUM($F$7:$F$9)-((DQS$94*$B95+SUM($F$7:$F$9))/$F$10*$F$37)-($F$24*DQS$94/$D$6)-SUM($F$13:$F$23,$F$25:$F$30,$F$32:$F$33,$F$38))</f>
        <v>-292.36840480917328</v>
      </c>
      <c r="DQT95" s="318">
        <f>(DQT$94*$B95+SUM($F$7:$F$9)-((DQT$94*$B95+SUM($F$7:$F$9))/$F$10*$F$37)-($F$24*DQT$94/$D$6)-SUM($F$13:$F$23,$F$25:$F$30,$F$32:$F$33,$F$38))</f>
        <v>-292.36840480917328</v>
      </c>
      <c r="DQU95" s="318">
        <f>(DQU$94*$B95+SUM($F$7:$F$9)-((DQU$94*$B95+SUM($F$7:$F$9))/$F$10*$F$37)-($F$24*DQU$94/$D$6)-SUM($F$13:$F$23,$F$25:$F$30,$F$32:$F$33,$F$38))</f>
        <v>-292.36840480917328</v>
      </c>
      <c r="DQV95" s="318">
        <f>(DQV$94*$B95+SUM($F$7:$F$9)-((DQV$94*$B95+SUM($F$7:$F$9))/$F$10*$F$37)-($F$24*DQV$94/$D$6)-SUM($F$13:$F$23,$F$25:$F$30,$F$32:$F$33,$F$38))</f>
        <v>-292.36840480917328</v>
      </c>
      <c r="DQW95" s="318">
        <f>(DQW$94*$B95+SUM($F$7:$F$9)-((DQW$94*$B95+SUM($F$7:$F$9))/$F$10*$F$37)-($F$24*DQW$94/$D$6)-SUM($F$13:$F$23,$F$25:$F$30,$F$32:$F$33,$F$38))</f>
        <v>-292.36840480917328</v>
      </c>
      <c r="DQX95" s="318">
        <f>(DQX$94*$B95+SUM($F$7:$F$9)-((DQX$94*$B95+SUM($F$7:$F$9))/$F$10*$F$37)-($F$24*DQX$94/$D$6)-SUM($F$13:$F$23,$F$25:$F$30,$F$32:$F$33,$F$38))</f>
        <v>-292.36840480917328</v>
      </c>
      <c r="DQY95" s="318">
        <f>(DQY$94*$B95+SUM($F$7:$F$9)-((DQY$94*$B95+SUM($F$7:$F$9))/$F$10*$F$37)-($F$24*DQY$94/$D$6)-SUM($F$13:$F$23,$F$25:$F$30,$F$32:$F$33,$F$38))</f>
        <v>-292.36840480917328</v>
      </c>
      <c r="DQZ95" s="318">
        <f>(DQZ$94*$B95+SUM($F$7:$F$9)-((DQZ$94*$B95+SUM($F$7:$F$9))/$F$10*$F$37)-($F$24*DQZ$94/$D$6)-SUM($F$13:$F$23,$F$25:$F$30,$F$32:$F$33,$F$38))</f>
        <v>-292.36840480917328</v>
      </c>
      <c r="DRA95" s="318">
        <f>(DRA$94*$B95+SUM($F$7:$F$9)-((DRA$94*$B95+SUM($F$7:$F$9))/$F$10*$F$37)-($F$24*DRA$94/$D$6)-SUM($F$13:$F$23,$F$25:$F$30,$F$32:$F$33,$F$38))</f>
        <v>-292.36840480917328</v>
      </c>
      <c r="DRB95" s="318">
        <f>(DRB$94*$B95+SUM($F$7:$F$9)-((DRB$94*$B95+SUM($F$7:$F$9))/$F$10*$F$37)-($F$24*DRB$94/$D$6)-SUM($F$13:$F$23,$F$25:$F$30,$F$32:$F$33,$F$38))</f>
        <v>-292.36840480917328</v>
      </c>
      <c r="DRC95" s="318">
        <f>(DRC$94*$B95+SUM($F$7:$F$9)-((DRC$94*$B95+SUM($F$7:$F$9))/$F$10*$F$37)-($F$24*DRC$94/$D$6)-SUM($F$13:$F$23,$F$25:$F$30,$F$32:$F$33,$F$38))</f>
        <v>-292.36840480917328</v>
      </c>
      <c r="DRD95" s="318">
        <f>(DRD$94*$B95+SUM($F$7:$F$9)-((DRD$94*$B95+SUM($F$7:$F$9))/$F$10*$F$37)-($F$24*DRD$94/$D$6)-SUM($F$13:$F$23,$F$25:$F$30,$F$32:$F$33,$F$38))</f>
        <v>-292.36840480917328</v>
      </c>
      <c r="DRE95" s="318">
        <f>(DRE$94*$B95+SUM($F$7:$F$9)-((DRE$94*$B95+SUM($F$7:$F$9))/$F$10*$F$37)-($F$24*DRE$94/$D$6)-SUM($F$13:$F$23,$F$25:$F$30,$F$32:$F$33,$F$38))</f>
        <v>-292.36840480917328</v>
      </c>
      <c r="DRF95" s="318">
        <f>(DRF$94*$B95+SUM($F$7:$F$9)-((DRF$94*$B95+SUM($F$7:$F$9))/$F$10*$F$37)-($F$24*DRF$94/$D$6)-SUM($F$13:$F$23,$F$25:$F$30,$F$32:$F$33,$F$38))</f>
        <v>-292.36840480917328</v>
      </c>
      <c r="DRG95" s="318">
        <f>(DRG$94*$B95+SUM($F$7:$F$9)-((DRG$94*$B95+SUM($F$7:$F$9))/$F$10*$F$37)-($F$24*DRG$94/$D$6)-SUM($F$13:$F$23,$F$25:$F$30,$F$32:$F$33,$F$38))</f>
        <v>-292.36840480917328</v>
      </c>
      <c r="DRH95" s="318">
        <f>(DRH$94*$B95+SUM($F$7:$F$9)-((DRH$94*$B95+SUM($F$7:$F$9))/$F$10*$F$37)-($F$24*DRH$94/$D$6)-SUM($F$13:$F$23,$F$25:$F$30,$F$32:$F$33,$F$38))</f>
        <v>-292.36840480917328</v>
      </c>
      <c r="DRI95" s="318">
        <f>(DRI$94*$B95+SUM($F$7:$F$9)-((DRI$94*$B95+SUM($F$7:$F$9))/$F$10*$F$37)-($F$24*DRI$94/$D$6)-SUM($F$13:$F$23,$F$25:$F$30,$F$32:$F$33,$F$38))</f>
        <v>-292.36840480917328</v>
      </c>
      <c r="DRJ95" s="318">
        <f>(DRJ$94*$B95+SUM($F$7:$F$9)-((DRJ$94*$B95+SUM($F$7:$F$9))/$F$10*$F$37)-($F$24*DRJ$94/$D$6)-SUM($F$13:$F$23,$F$25:$F$30,$F$32:$F$33,$F$38))</f>
        <v>-292.36840480917328</v>
      </c>
      <c r="DRK95" s="318">
        <f>(DRK$94*$B95+SUM($F$7:$F$9)-((DRK$94*$B95+SUM($F$7:$F$9))/$F$10*$F$37)-($F$24*DRK$94/$D$6)-SUM($F$13:$F$23,$F$25:$F$30,$F$32:$F$33,$F$38))</f>
        <v>-292.36840480917328</v>
      </c>
      <c r="DRL95" s="318">
        <f>(DRL$94*$B95+SUM($F$7:$F$9)-((DRL$94*$B95+SUM($F$7:$F$9))/$F$10*$F$37)-($F$24*DRL$94/$D$6)-SUM($F$13:$F$23,$F$25:$F$30,$F$32:$F$33,$F$38))</f>
        <v>-292.36840480917328</v>
      </c>
      <c r="DRM95" s="318">
        <f>(DRM$94*$B95+SUM($F$7:$F$9)-((DRM$94*$B95+SUM($F$7:$F$9))/$F$10*$F$37)-($F$24*DRM$94/$D$6)-SUM($F$13:$F$23,$F$25:$F$30,$F$32:$F$33,$F$38))</f>
        <v>-292.36840480917328</v>
      </c>
      <c r="DRN95" s="318">
        <f>(DRN$94*$B95+SUM($F$7:$F$9)-((DRN$94*$B95+SUM($F$7:$F$9))/$F$10*$F$37)-($F$24*DRN$94/$D$6)-SUM($F$13:$F$23,$F$25:$F$30,$F$32:$F$33,$F$38))</f>
        <v>-292.36840480917328</v>
      </c>
      <c r="DRO95" s="318">
        <f>(DRO$94*$B95+SUM($F$7:$F$9)-((DRO$94*$B95+SUM($F$7:$F$9))/$F$10*$F$37)-($F$24*DRO$94/$D$6)-SUM($F$13:$F$23,$F$25:$F$30,$F$32:$F$33,$F$38))</f>
        <v>-292.36840480917328</v>
      </c>
      <c r="DRP95" s="318">
        <f>(DRP$94*$B95+SUM($F$7:$F$9)-((DRP$94*$B95+SUM($F$7:$F$9))/$F$10*$F$37)-($F$24*DRP$94/$D$6)-SUM($F$13:$F$23,$F$25:$F$30,$F$32:$F$33,$F$38))</f>
        <v>-292.36840480917328</v>
      </c>
      <c r="DRQ95" s="318">
        <f>(DRQ$94*$B95+SUM($F$7:$F$9)-((DRQ$94*$B95+SUM($F$7:$F$9))/$F$10*$F$37)-($F$24*DRQ$94/$D$6)-SUM($F$13:$F$23,$F$25:$F$30,$F$32:$F$33,$F$38))</f>
        <v>-292.36840480917328</v>
      </c>
      <c r="DRR95" s="318">
        <f>(DRR$94*$B95+SUM($F$7:$F$9)-((DRR$94*$B95+SUM($F$7:$F$9))/$F$10*$F$37)-($F$24*DRR$94/$D$6)-SUM($F$13:$F$23,$F$25:$F$30,$F$32:$F$33,$F$38))</f>
        <v>-292.36840480917328</v>
      </c>
      <c r="DRS95" s="318">
        <f>(DRS$94*$B95+SUM($F$7:$F$9)-((DRS$94*$B95+SUM($F$7:$F$9))/$F$10*$F$37)-($F$24*DRS$94/$D$6)-SUM($F$13:$F$23,$F$25:$F$30,$F$32:$F$33,$F$38))</f>
        <v>-292.36840480917328</v>
      </c>
      <c r="DRT95" s="318">
        <f>(DRT$94*$B95+SUM($F$7:$F$9)-((DRT$94*$B95+SUM($F$7:$F$9))/$F$10*$F$37)-($F$24*DRT$94/$D$6)-SUM($F$13:$F$23,$F$25:$F$30,$F$32:$F$33,$F$38))</f>
        <v>-292.36840480917328</v>
      </c>
      <c r="DRU95" s="318">
        <f>(DRU$94*$B95+SUM($F$7:$F$9)-((DRU$94*$B95+SUM($F$7:$F$9))/$F$10*$F$37)-($F$24*DRU$94/$D$6)-SUM($F$13:$F$23,$F$25:$F$30,$F$32:$F$33,$F$38))</f>
        <v>-292.36840480917328</v>
      </c>
      <c r="DRV95" s="318">
        <f>(DRV$94*$B95+SUM($F$7:$F$9)-((DRV$94*$B95+SUM($F$7:$F$9))/$F$10*$F$37)-($F$24*DRV$94/$D$6)-SUM($F$13:$F$23,$F$25:$F$30,$F$32:$F$33,$F$38))</f>
        <v>-292.36840480917328</v>
      </c>
      <c r="DRW95" s="318">
        <f>(DRW$94*$B95+SUM($F$7:$F$9)-((DRW$94*$B95+SUM($F$7:$F$9))/$F$10*$F$37)-($F$24*DRW$94/$D$6)-SUM($F$13:$F$23,$F$25:$F$30,$F$32:$F$33,$F$38))</f>
        <v>-292.36840480917328</v>
      </c>
      <c r="DRX95" s="318">
        <f>(DRX$94*$B95+SUM($F$7:$F$9)-((DRX$94*$B95+SUM($F$7:$F$9))/$F$10*$F$37)-($F$24*DRX$94/$D$6)-SUM($F$13:$F$23,$F$25:$F$30,$F$32:$F$33,$F$38))</f>
        <v>-292.36840480917328</v>
      </c>
      <c r="DRY95" s="318">
        <f>(DRY$94*$B95+SUM($F$7:$F$9)-((DRY$94*$B95+SUM($F$7:$F$9))/$F$10*$F$37)-($F$24*DRY$94/$D$6)-SUM($F$13:$F$23,$F$25:$F$30,$F$32:$F$33,$F$38))</f>
        <v>-292.36840480917328</v>
      </c>
      <c r="DRZ95" s="318">
        <f>(DRZ$94*$B95+SUM($F$7:$F$9)-((DRZ$94*$B95+SUM($F$7:$F$9))/$F$10*$F$37)-($F$24*DRZ$94/$D$6)-SUM($F$13:$F$23,$F$25:$F$30,$F$32:$F$33,$F$38))</f>
        <v>-292.36840480917328</v>
      </c>
      <c r="DSA95" s="318">
        <f>(DSA$94*$B95+SUM($F$7:$F$9)-((DSA$94*$B95+SUM($F$7:$F$9))/$F$10*$F$37)-($F$24*DSA$94/$D$6)-SUM($F$13:$F$23,$F$25:$F$30,$F$32:$F$33,$F$38))</f>
        <v>-292.36840480917328</v>
      </c>
      <c r="DSB95" s="318">
        <f>(DSB$94*$B95+SUM($F$7:$F$9)-((DSB$94*$B95+SUM($F$7:$F$9))/$F$10*$F$37)-($F$24*DSB$94/$D$6)-SUM($F$13:$F$23,$F$25:$F$30,$F$32:$F$33,$F$38))</f>
        <v>-292.36840480917328</v>
      </c>
      <c r="DSC95" s="318">
        <f>(DSC$94*$B95+SUM($F$7:$F$9)-((DSC$94*$B95+SUM($F$7:$F$9))/$F$10*$F$37)-($F$24*DSC$94/$D$6)-SUM($F$13:$F$23,$F$25:$F$30,$F$32:$F$33,$F$38))</f>
        <v>-292.36840480917328</v>
      </c>
      <c r="DSD95" s="318">
        <f>(DSD$94*$B95+SUM($F$7:$F$9)-((DSD$94*$B95+SUM($F$7:$F$9))/$F$10*$F$37)-($F$24*DSD$94/$D$6)-SUM($F$13:$F$23,$F$25:$F$30,$F$32:$F$33,$F$38))</f>
        <v>-292.36840480917328</v>
      </c>
      <c r="DSE95" s="318">
        <f>(DSE$94*$B95+SUM($F$7:$F$9)-((DSE$94*$B95+SUM($F$7:$F$9))/$F$10*$F$37)-($F$24*DSE$94/$D$6)-SUM($F$13:$F$23,$F$25:$F$30,$F$32:$F$33,$F$38))</f>
        <v>-292.36840480917328</v>
      </c>
      <c r="DSF95" s="318">
        <f>(DSF$94*$B95+SUM($F$7:$F$9)-((DSF$94*$B95+SUM($F$7:$F$9))/$F$10*$F$37)-($F$24*DSF$94/$D$6)-SUM($F$13:$F$23,$F$25:$F$30,$F$32:$F$33,$F$38))</f>
        <v>-292.36840480917328</v>
      </c>
      <c r="DSG95" s="318">
        <f>(DSG$94*$B95+SUM($F$7:$F$9)-((DSG$94*$B95+SUM($F$7:$F$9))/$F$10*$F$37)-($F$24*DSG$94/$D$6)-SUM($F$13:$F$23,$F$25:$F$30,$F$32:$F$33,$F$38))</f>
        <v>-292.36840480917328</v>
      </c>
      <c r="DSH95" s="318">
        <f>(DSH$94*$B95+SUM($F$7:$F$9)-((DSH$94*$B95+SUM($F$7:$F$9))/$F$10*$F$37)-($F$24*DSH$94/$D$6)-SUM($F$13:$F$23,$F$25:$F$30,$F$32:$F$33,$F$38))</f>
        <v>-292.36840480917328</v>
      </c>
      <c r="DSI95" s="318">
        <f>(DSI$94*$B95+SUM($F$7:$F$9)-((DSI$94*$B95+SUM($F$7:$F$9))/$F$10*$F$37)-($F$24*DSI$94/$D$6)-SUM($F$13:$F$23,$F$25:$F$30,$F$32:$F$33,$F$38))</f>
        <v>-292.36840480917328</v>
      </c>
      <c r="DSJ95" s="318">
        <f>(DSJ$94*$B95+SUM($F$7:$F$9)-((DSJ$94*$B95+SUM($F$7:$F$9))/$F$10*$F$37)-($F$24*DSJ$94/$D$6)-SUM($F$13:$F$23,$F$25:$F$30,$F$32:$F$33,$F$38))</f>
        <v>-292.36840480917328</v>
      </c>
      <c r="DSK95" s="318">
        <f>(DSK$94*$B95+SUM($F$7:$F$9)-((DSK$94*$B95+SUM($F$7:$F$9))/$F$10*$F$37)-($F$24*DSK$94/$D$6)-SUM($F$13:$F$23,$F$25:$F$30,$F$32:$F$33,$F$38))</f>
        <v>-292.36840480917328</v>
      </c>
      <c r="DSL95" s="318">
        <f>(DSL$94*$B95+SUM($F$7:$F$9)-((DSL$94*$B95+SUM($F$7:$F$9))/$F$10*$F$37)-($F$24*DSL$94/$D$6)-SUM($F$13:$F$23,$F$25:$F$30,$F$32:$F$33,$F$38))</f>
        <v>-292.36840480917328</v>
      </c>
      <c r="DSM95" s="318">
        <f>(DSM$94*$B95+SUM($F$7:$F$9)-((DSM$94*$B95+SUM($F$7:$F$9))/$F$10*$F$37)-($F$24*DSM$94/$D$6)-SUM($F$13:$F$23,$F$25:$F$30,$F$32:$F$33,$F$38))</f>
        <v>-292.36840480917328</v>
      </c>
      <c r="DSN95" s="318">
        <f>(DSN$94*$B95+SUM($F$7:$F$9)-((DSN$94*$B95+SUM($F$7:$F$9))/$F$10*$F$37)-($F$24*DSN$94/$D$6)-SUM($F$13:$F$23,$F$25:$F$30,$F$32:$F$33,$F$38))</f>
        <v>-292.36840480917328</v>
      </c>
      <c r="DSO95" s="318">
        <f>(DSO$94*$B95+SUM($F$7:$F$9)-((DSO$94*$B95+SUM($F$7:$F$9))/$F$10*$F$37)-($F$24*DSO$94/$D$6)-SUM($F$13:$F$23,$F$25:$F$30,$F$32:$F$33,$F$38))</f>
        <v>-292.36840480917328</v>
      </c>
      <c r="DSP95" s="318">
        <f>(DSP$94*$B95+SUM($F$7:$F$9)-((DSP$94*$B95+SUM($F$7:$F$9))/$F$10*$F$37)-($F$24*DSP$94/$D$6)-SUM($F$13:$F$23,$F$25:$F$30,$F$32:$F$33,$F$38))</f>
        <v>-292.36840480917328</v>
      </c>
      <c r="DSQ95" s="318">
        <f>(DSQ$94*$B95+SUM($F$7:$F$9)-((DSQ$94*$B95+SUM($F$7:$F$9))/$F$10*$F$37)-($F$24*DSQ$94/$D$6)-SUM($F$13:$F$23,$F$25:$F$30,$F$32:$F$33,$F$38))</f>
        <v>-292.36840480917328</v>
      </c>
      <c r="DSR95" s="318">
        <f>(DSR$94*$B95+SUM($F$7:$F$9)-((DSR$94*$B95+SUM($F$7:$F$9))/$F$10*$F$37)-($F$24*DSR$94/$D$6)-SUM($F$13:$F$23,$F$25:$F$30,$F$32:$F$33,$F$38))</f>
        <v>-292.36840480917328</v>
      </c>
      <c r="DSS95" s="318">
        <f>(DSS$94*$B95+SUM($F$7:$F$9)-((DSS$94*$B95+SUM($F$7:$F$9))/$F$10*$F$37)-($F$24*DSS$94/$D$6)-SUM($F$13:$F$23,$F$25:$F$30,$F$32:$F$33,$F$38))</f>
        <v>-292.36840480917328</v>
      </c>
      <c r="DST95" s="318">
        <f>(DST$94*$B95+SUM($F$7:$F$9)-((DST$94*$B95+SUM($F$7:$F$9))/$F$10*$F$37)-($F$24*DST$94/$D$6)-SUM($F$13:$F$23,$F$25:$F$30,$F$32:$F$33,$F$38))</f>
        <v>-292.36840480917328</v>
      </c>
      <c r="DSU95" s="318">
        <f>(DSU$94*$B95+SUM($F$7:$F$9)-((DSU$94*$B95+SUM($F$7:$F$9))/$F$10*$F$37)-($F$24*DSU$94/$D$6)-SUM($F$13:$F$23,$F$25:$F$30,$F$32:$F$33,$F$38))</f>
        <v>-292.36840480917328</v>
      </c>
      <c r="DSV95" s="318">
        <f>(DSV$94*$B95+SUM($F$7:$F$9)-((DSV$94*$B95+SUM($F$7:$F$9))/$F$10*$F$37)-($F$24*DSV$94/$D$6)-SUM($F$13:$F$23,$F$25:$F$30,$F$32:$F$33,$F$38))</f>
        <v>-292.36840480917328</v>
      </c>
      <c r="DSW95" s="318">
        <f>(DSW$94*$B95+SUM($F$7:$F$9)-((DSW$94*$B95+SUM($F$7:$F$9))/$F$10*$F$37)-($F$24*DSW$94/$D$6)-SUM($F$13:$F$23,$F$25:$F$30,$F$32:$F$33,$F$38))</f>
        <v>-292.36840480917328</v>
      </c>
      <c r="DSX95" s="318">
        <f>(DSX$94*$B95+SUM($F$7:$F$9)-((DSX$94*$B95+SUM($F$7:$F$9))/$F$10*$F$37)-($F$24*DSX$94/$D$6)-SUM($F$13:$F$23,$F$25:$F$30,$F$32:$F$33,$F$38))</f>
        <v>-292.36840480917328</v>
      </c>
      <c r="DSY95" s="318">
        <f>(DSY$94*$B95+SUM($F$7:$F$9)-((DSY$94*$B95+SUM($F$7:$F$9))/$F$10*$F$37)-($F$24*DSY$94/$D$6)-SUM($F$13:$F$23,$F$25:$F$30,$F$32:$F$33,$F$38))</f>
        <v>-292.36840480917328</v>
      </c>
      <c r="DSZ95" s="318">
        <f>(DSZ$94*$B95+SUM($F$7:$F$9)-((DSZ$94*$B95+SUM($F$7:$F$9))/$F$10*$F$37)-($F$24*DSZ$94/$D$6)-SUM($F$13:$F$23,$F$25:$F$30,$F$32:$F$33,$F$38))</f>
        <v>-292.36840480917328</v>
      </c>
      <c r="DTA95" s="318">
        <f>(DTA$94*$B95+SUM($F$7:$F$9)-((DTA$94*$B95+SUM($F$7:$F$9))/$F$10*$F$37)-($F$24*DTA$94/$D$6)-SUM($F$13:$F$23,$F$25:$F$30,$F$32:$F$33,$F$38))</f>
        <v>-292.36840480917328</v>
      </c>
      <c r="DTB95" s="318">
        <f>(DTB$94*$B95+SUM($F$7:$F$9)-((DTB$94*$B95+SUM($F$7:$F$9))/$F$10*$F$37)-($F$24*DTB$94/$D$6)-SUM($F$13:$F$23,$F$25:$F$30,$F$32:$F$33,$F$38))</f>
        <v>-292.36840480917328</v>
      </c>
      <c r="DTC95" s="318">
        <f>(DTC$94*$B95+SUM($F$7:$F$9)-((DTC$94*$B95+SUM($F$7:$F$9))/$F$10*$F$37)-($F$24*DTC$94/$D$6)-SUM($F$13:$F$23,$F$25:$F$30,$F$32:$F$33,$F$38))</f>
        <v>-292.36840480917328</v>
      </c>
      <c r="DTD95" s="318">
        <f>(DTD$94*$B95+SUM($F$7:$F$9)-((DTD$94*$B95+SUM($F$7:$F$9))/$F$10*$F$37)-($F$24*DTD$94/$D$6)-SUM($F$13:$F$23,$F$25:$F$30,$F$32:$F$33,$F$38))</f>
        <v>-292.36840480917328</v>
      </c>
      <c r="DTE95" s="318">
        <f>(DTE$94*$B95+SUM($F$7:$F$9)-((DTE$94*$B95+SUM($F$7:$F$9))/$F$10*$F$37)-($F$24*DTE$94/$D$6)-SUM($F$13:$F$23,$F$25:$F$30,$F$32:$F$33,$F$38))</f>
        <v>-292.36840480917328</v>
      </c>
      <c r="DTF95" s="318">
        <f>(DTF$94*$B95+SUM($F$7:$F$9)-((DTF$94*$B95+SUM($F$7:$F$9))/$F$10*$F$37)-($F$24*DTF$94/$D$6)-SUM($F$13:$F$23,$F$25:$F$30,$F$32:$F$33,$F$38))</f>
        <v>-292.36840480917328</v>
      </c>
      <c r="DTG95" s="318">
        <f>(DTG$94*$B95+SUM($F$7:$F$9)-((DTG$94*$B95+SUM($F$7:$F$9))/$F$10*$F$37)-($F$24*DTG$94/$D$6)-SUM($F$13:$F$23,$F$25:$F$30,$F$32:$F$33,$F$38))</f>
        <v>-292.36840480917328</v>
      </c>
      <c r="DTH95" s="318">
        <f>(DTH$94*$B95+SUM($F$7:$F$9)-((DTH$94*$B95+SUM($F$7:$F$9))/$F$10*$F$37)-($F$24*DTH$94/$D$6)-SUM($F$13:$F$23,$F$25:$F$30,$F$32:$F$33,$F$38))</f>
        <v>-292.36840480917328</v>
      </c>
      <c r="DTI95" s="318">
        <f>(DTI$94*$B95+SUM($F$7:$F$9)-((DTI$94*$B95+SUM($F$7:$F$9))/$F$10*$F$37)-($F$24*DTI$94/$D$6)-SUM($F$13:$F$23,$F$25:$F$30,$F$32:$F$33,$F$38))</f>
        <v>-292.36840480917328</v>
      </c>
      <c r="DTJ95" s="318">
        <f>(DTJ$94*$B95+SUM($F$7:$F$9)-((DTJ$94*$B95+SUM($F$7:$F$9))/$F$10*$F$37)-($F$24*DTJ$94/$D$6)-SUM($F$13:$F$23,$F$25:$F$30,$F$32:$F$33,$F$38))</f>
        <v>-292.36840480917328</v>
      </c>
      <c r="DTK95" s="318">
        <f>(DTK$94*$B95+SUM($F$7:$F$9)-((DTK$94*$B95+SUM($F$7:$F$9))/$F$10*$F$37)-($F$24*DTK$94/$D$6)-SUM($F$13:$F$23,$F$25:$F$30,$F$32:$F$33,$F$38))</f>
        <v>-292.36840480917328</v>
      </c>
      <c r="DTL95" s="318">
        <f>(DTL$94*$B95+SUM($F$7:$F$9)-((DTL$94*$B95+SUM($F$7:$F$9))/$F$10*$F$37)-($F$24*DTL$94/$D$6)-SUM($F$13:$F$23,$F$25:$F$30,$F$32:$F$33,$F$38))</f>
        <v>-292.36840480917328</v>
      </c>
      <c r="DTM95" s="318">
        <f>(DTM$94*$B95+SUM($F$7:$F$9)-((DTM$94*$B95+SUM($F$7:$F$9))/$F$10*$F$37)-($F$24*DTM$94/$D$6)-SUM($F$13:$F$23,$F$25:$F$30,$F$32:$F$33,$F$38))</f>
        <v>-292.36840480917328</v>
      </c>
      <c r="DTN95" s="318">
        <f>(DTN$94*$B95+SUM($F$7:$F$9)-((DTN$94*$B95+SUM($F$7:$F$9))/$F$10*$F$37)-($F$24*DTN$94/$D$6)-SUM($F$13:$F$23,$F$25:$F$30,$F$32:$F$33,$F$38))</f>
        <v>-292.36840480917328</v>
      </c>
      <c r="DTO95" s="318">
        <f>(DTO$94*$B95+SUM($F$7:$F$9)-((DTO$94*$B95+SUM($F$7:$F$9))/$F$10*$F$37)-($F$24*DTO$94/$D$6)-SUM($F$13:$F$23,$F$25:$F$30,$F$32:$F$33,$F$38))</f>
        <v>-292.36840480917328</v>
      </c>
      <c r="DTP95" s="318">
        <f>(DTP$94*$B95+SUM($F$7:$F$9)-((DTP$94*$B95+SUM($F$7:$F$9))/$F$10*$F$37)-($F$24*DTP$94/$D$6)-SUM($F$13:$F$23,$F$25:$F$30,$F$32:$F$33,$F$38))</f>
        <v>-292.36840480917328</v>
      </c>
      <c r="DTQ95" s="318">
        <f>(DTQ$94*$B95+SUM($F$7:$F$9)-((DTQ$94*$B95+SUM($F$7:$F$9))/$F$10*$F$37)-($F$24*DTQ$94/$D$6)-SUM($F$13:$F$23,$F$25:$F$30,$F$32:$F$33,$F$38))</f>
        <v>-292.36840480917328</v>
      </c>
      <c r="DTR95" s="318">
        <f>(DTR$94*$B95+SUM($F$7:$F$9)-((DTR$94*$B95+SUM($F$7:$F$9))/$F$10*$F$37)-($F$24*DTR$94/$D$6)-SUM($F$13:$F$23,$F$25:$F$30,$F$32:$F$33,$F$38))</f>
        <v>-292.36840480917328</v>
      </c>
      <c r="DTS95" s="318">
        <f>(DTS$94*$B95+SUM($F$7:$F$9)-((DTS$94*$B95+SUM($F$7:$F$9))/$F$10*$F$37)-($F$24*DTS$94/$D$6)-SUM($F$13:$F$23,$F$25:$F$30,$F$32:$F$33,$F$38))</f>
        <v>-292.36840480917328</v>
      </c>
      <c r="DTT95" s="318">
        <f>(DTT$94*$B95+SUM($F$7:$F$9)-((DTT$94*$B95+SUM($F$7:$F$9))/$F$10*$F$37)-($F$24*DTT$94/$D$6)-SUM($F$13:$F$23,$F$25:$F$30,$F$32:$F$33,$F$38))</f>
        <v>-292.36840480917328</v>
      </c>
      <c r="DTU95" s="318">
        <f>(DTU$94*$B95+SUM($F$7:$F$9)-((DTU$94*$B95+SUM($F$7:$F$9))/$F$10*$F$37)-($F$24*DTU$94/$D$6)-SUM($F$13:$F$23,$F$25:$F$30,$F$32:$F$33,$F$38))</f>
        <v>-292.36840480917328</v>
      </c>
      <c r="DTV95" s="318">
        <f>(DTV$94*$B95+SUM($F$7:$F$9)-((DTV$94*$B95+SUM($F$7:$F$9))/$F$10*$F$37)-($F$24*DTV$94/$D$6)-SUM($F$13:$F$23,$F$25:$F$30,$F$32:$F$33,$F$38))</f>
        <v>-292.36840480917328</v>
      </c>
      <c r="DTW95" s="318">
        <f>(DTW$94*$B95+SUM($F$7:$F$9)-((DTW$94*$B95+SUM($F$7:$F$9))/$F$10*$F$37)-($F$24*DTW$94/$D$6)-SUM($F$13:$F$23,$F$25:$F$30,$F$32:$F$33,$F$38))</f>
        <v>-292.36840480917328</v>
      </c>
      <c r="DTX95" s="318">
        <f>(DTX$94*$B95+SUM($F$7:$F$9)-((DTX$94*$B95+SUM($F$7:$F$9))/$F$10*$F$37)-($F$24*DTX$94/$D$6)-SUM($F$13:$F$23,$F$25:$F$30,$F$32:$F$33,$F$38))</f>
        <v>-292.36840480917328</v>
      </c>
      <c r="DTY95" s="318">
        <f>(DTY$94*$B95+SUM($F$7:$F$9)-((DTY$94*$B95+SUM($F$7:$F$9))/$F$10*$F$37)-($F$24*DTY$94/$D$6)-SUM($F$13:$F$23,$F$25:$F$30,$F$32:$F$33,$F$38))</f>
        <v>-292.36840480917328</v>
      </c>
      <c r="DTZ95" s="318">
        <f>(DTZ$94*$B95+SUM($F$7:$F$9)-((DTZ$94*$B95+SUM($F$7:$F$9))/$F$10*$F$37)-($F$24*DTZ$94/$D$6)-SUM($F$13:$F$23,$F$25:$F$30,$F$32:$F$33,$F$38))</f>
        <v>-292.36840480917328</v>
      </c>
      <c r="DUA95" s="318">
        <f>(DUA$94*$B95+SUM($F$7:$F$9)-((DUA$94*$B95+SUM($F$7:$F$9))/$F$10*$F$37)-($F$24*DUA$94/$D$6)-SUM($F$13:$F$23,$F$25:$F$30,$F$32:$F$33,$F$38))</f>
        <v>-292.36840480917328</v>
      </c>
      <c r="DUB95" s="318">
        <f>(DUB$94*$B95+SUM($F$7:$F$9)-((DUB$94*$B95+SUM($F$7:$F$9))/$F$10*$F$37)-($F$24*DUB$94/$D$6)-SUM($F$13:$F$23,$F$25:$F$30,$F$32:$F$33,$F$38))</f>
        <v>-292.36840480917328</v>
      </c>
      <c r="DUC95" s="318">
        <f>(DUC$94*$B95+SUM($F$7:$F$9)-((DUC$94*$B95+SUM($F$7:$F$9))/$F$10*$F$37)-($F$24*DUC$94/$D$6)-SUM($F$13:$F$23,$F$25:$F$30,$F$32:$F$33,$F$38))</f>
        <v>-292.36840480917328</v>
      </c>
      <c r="DUD95" s="318">
        <f>(DUD$94*$B95+SUM($F$7:$F$9)-((DUD$94*$B95+SUM($F$7:$F$9))/$F$10*$F$37)-($F$24*DUD$94/$D$6)-SUM($F$13:$F$23,$F$25:$F$30,$F$32:$F$33,$F$38))</f>
        <v>-292.36840480917328</v>
      </c>
      <c r="DUE95" s="318">
        <f>(DUE$94*$B95+SUM($F$7:$F$9)-((DUE$94*$B95+SUM($F$7:$F$9))/$F$10*$F$37)-($F$24*DUE$94/$D$6)-SUM($F$13:$F$23,$F$25:$F$30,$F$32:$F$33,$F$38))</f>
        <v>-292.36840480917328</v>
      </c>
      <c r="DUF95" s="318">
        <f>(DUF$94*$B95+SUM($F$7:$F$9)-((DUF$94*$B95+SUM($F$7:$F$9))/$F$10*$F$37)-($F$24*DUF$94/$D$6)-SUM($F$13:$F$23,$F$25:$F$30,$F$32:$F$33,$F$38))</f>
        <v>-292.36840480917328</v>
      </c>
      <c r="DUG95" s="318">
        <f>(DUG$94*$B95+SUM($F$7:$F$9)-((DUG$94*$B95+SUM($F$7:$F$9))/$F$10*$F$37)-($F$24*DUG$94/$D$6)-SUM($F$13:$F$23,$F$25:$F$30,$F$32:$F$33,$F$38))</f>
        <v>-292.36840480917328</v>
      </c>
      <c r="DUH95" s="318">
        <f>(DUH$94*$B95+SUM($F$7:$F$9)-((DUH$94*$B95+SUM($F$7:$F$9))/$F$10*$F$37)-($F$24*DUH$94/$D$6)-SUM($F$13:$F$23,$F$25:$F$30,$F$32:$F$33,$F$38))</f>
        <v>-292.36840480917328</v>
      </c>
      <c r="DUI95" s="318">
        <f>(DUI$94*$B95+SUM($F$7:$F$9)-((DUI$94*$B95+SUM($F$7:$F$9))/$F$10*$F$37)-($F$24*DUI$94/$D$6)-SUM($F$13:$F$23,$F$25:$F$30,$F$32:$F$33,$F$38))</f>
        <v>-292.36840480917328</v>
      </c>
      <c r="DUJ95" s="318">
        <f>(DUJ$94*$B95+SUM($F$7:$F$9)-((DUJ$94*$B95+SUM($F$7:$F$9))/$F$10*$F$37)-($F$24*DUJ$94/$D$6)-SUM($F$13:$F$23,$F$25:$F$30,$F$32:$F$33,$F$38))</f>
        <v>-292.36840480917328</v>
      </c>
      <c r="DUK95" s="318">
        <f>(DUK$94*$B95+SUM($F$7:$F$9)-((DUK$94*$B95+SUM($F$7:$F$9))/$F$10*$F$37)-($F$24*DUK$94/$D$6)-SUM($F$13:$F$23,$F$25:$F$30,$F$32:$F$33,$F$38))</f>
        <v>-292.36840480917328</v>
      </c>
      <c r="DUL95" s="318">
        <f>(DUL$94*$B95+SUM($F$7:$F$9)-((DUL$94*$B95+SUM($F$7:$F$9))/$F$10*$F$37)-($F$24*DUL$94/$D$6)-SUM($F$13:$F$23,$F$25:$F$30,$F$32:$F$33,$F$38))</f>
        <v>-292.36840480917328</v>
      </c>
      <c r="DUM95" s="318">
        <f>(DUM$94*$B95+SUM($F$7:$F$9)-((DUM$94*$B95+SUM($F$7:$F$9))/$F$10*$F$37)-($F$24*DUM$94/$D$6)-SUM($F$13:$F$23,$F$25:$F$30,$F$32:$F$33,$F$38))</f>
        <v>-292.36840480917328</v>
      </c>
      <c r="DUN95" s="318">
        <f>(DUN$94*$B95+SUM($F$7:$F$9)-((DUN$94*$B95+SUM($F$7:$F$9))/$F$10*$F$37)-($F$24*DUN$94/$D$6)-SUM($F$13:$F$23,$F$25:$F$30,$F$32:$F$33,$F$38))</f>
        <v>-292.36840480917328</v>
      </c>
      <c r="DUO95" s="318">
        <f>(DUO$94*$B95+SUM($F$7:$F$9)-((DUO$94*$B95+SUM($F$7:$F$9))/$F$10*$F$37)-($F$24*DUO$94/$D$6)-SUM($F$13:$F$23,$F$25:$F$30,$F$32:$F$33,$F$38))</f>
        <v>-292.36840480917328</v>
      </c>
      <c r="DUP95" s="318">
        <f>(DUP$94*$B95+SUM($F$7:$F$9)-((DUP$94*$B95+SUM($F$7:$F$9))/$F$10*$F$37)-($F$24*DUP$94/$D$6)-SUM($F$13:$F$23,$F$25:$F$30,$F$32:$F$33,$F$38))</f>
        <v>-292.36840480917328</v>
      </c>
      <c r="DUQ95" s="318">
        <f>(DUQ$94*$B95+SUM($F$7:$F$9)-((DUQ$94*$B95+SUM($F$7:$F$9))/$F$10*$F$37)-($F$24*DUQ$94/$D$6)-SUM($F$13:$F$23,$F$25:$F$30,$F$32:$F$33,$F$38))</f>
        <v>-292.36840480917328</v>
      </c>
      <c r="DUR95" s="318">
        <f>(DUR$94*$B95+SUM($F$7:$F$9)-((DUR$94*$B95+SUM($F$7:$F$9))/$F$10*$F$37)-($F$24*DUR$94/$D$6)-SUM($F$13:$F$23,$F$25:$F$30,$F$32:$F$33,$F$38))</f>
        <v>-292.36840480917328</v>
      </c>
      <c r="DUS95" s="318">
        <f>(DUS$94*$B95+SUM($F$7:$F$9)-((DUS$94*$B95+SUM($F$7:$F$9))/$F$10*$F$37)-($F$24*DUS$94/$D$6)-SUM($F$13:$F$23,$F$25:$F$30,$F$32:$F$33,$F$38))</f>
        <v>-292.36840480917328</v>
      </c>
      <c r="DUT95" s="318">
        <f>(DUT$94*$B95+SUM($F$7:$F$9)-((DUT$94*$B95+SUM($F$7:$F$9))/$F$10*$F$37)-($F$24*DUT$94/$D$6)-SUM($F$13:$F$23,$F$25:$F$30,$F$32:$F$33,$F$38))</f>
        <v>-292.36840480917328</v>
      </c>
      <c r="DUU95" s="318">
        <f>(DUU$94*$B95+SUM($F$7:$F$9)-((DUU$94*$B95+SUM($F$7:$F$9))/$F$10*$F$37)-($F$24*DUU$94/$D$6)-SUM($F$13:$F$23,$F$25:$F$30,$F$32:$F$33,$F$38))</f>
        <v>-292.36840480917328</v>
      </c>
      <c r="DUV95" s="318">
        <f>(DUV$94*$B95+SUM($F$7:$F$9)-((DUV$94*$B95+SUM($F$7:$F$9))/$F$10*$F$37)-($F$24*DUV$94/$D$6)-SUM($F$13:$F$23,$F$25:$F$30,$F$32:$F$33,$F$38))</f>
        <v>-292.36840480917328</v>
      </c>
      <c r="DUW95" s="318">
        <f>(DUW$94*$B95+SUM($F$7:$F$9)-((DUW$94*$B95+SUM($F$7:$F$9))/$F$10*$F$37)-($F$24*DUW$94/$D$6)-SUM($F$13:$F$23,$F$25:$F$30,$F$32:$F$33,$F$38))</f>
        <v>-292.36840480917328</v>
      </c>
      <c r="DUX95" s="318">
        <f>(DUX$94*$B95+SUM($F$7:$F$9)-((DUX$94*$B95+SUM($F$7:$F$9))/$F$10*$F$37)-($F$24*DUX$94/$D$6)-SUM($F$13:$F$23,$F$25:$F$30,$F$32:$F$33,$F$38))</f>
        <v>-292.36840480917328</v>
      </c>
      <c r="DUY95" s="318">
        <f>(DUY$94*$B95+SUM($F$7:$F$9)-((DUY$94*$B95+SUM($F$7:$F$9))/$F$10*$F$37)-($F$24*DUY$94/$D$6)-SUM($F$13:$F$23,$F$25:$F$30,$F$32:$F$33,$F$38))</f>
        <v>-292.36840480917328</v>
      </c>
      <c r="DUZ95" s="318">
        <f>(DUZ$94*$B95+SUM($F$7:$F$9)-((DUZ$94*$B95+SUM($F$7:$F$9))/$F$10*$F$37)-($F$24*DUZ$94/$D$6)-SUM($F$13:$F$23,$F$25:$F$30,$F$32:$F$33,$F$38))</f>
        <v>-292.36840480917328</v>
      </c>
      <c r="DVA95" s="318">
        <f>(DVA$94*$B95+SUM($F$7:$F$9)-((DVA$94*$B95+SUM($F$7:$F$9))/$F$10*$F$37)-($F$24*DVA$94/$D$6)-SUM($F$13:$F$23,$F$25:$F$30,$F$32:$F$33,$F$38))</f>
        <v>-292.36840480917328</v>
      </c>
      <c r="DVB95" s="318">
        <f>(DVB$94*$B95+SUM($F$7:$F$9)-((DVB$94*$B95+SUM($F$7:$F$9))/$F$10*$F$37)-($F$24*DVB$94/$D$6)-SUM($F$13:$F$23,$F$25:$F$30,$F$32:$F$33,$F$38))</f>
        <v>-292.36840480917328</v>
      </c>
      <c r="DVC95" s="318">
        <f>(DVC$94*$B95+SUM($F$7:$F$9)-((DVC$94*$B95+SUM($F$7:$F$9))/$F$10*$F$37)-($F$24*DVC$94/$D$6)-SUM($F$13:$F$23,$F$25:$F$30,$F$32:$F$33,$F$38))</f>
        <v>-292.36840480917328</v>
      </c>
      <c r="DVD95" s="318">
        <f>(DVD$94*$B95+SUM($F$7:$F$9)-((DVD$94*$B95+SUM($F$7:$F$9))/$F$10*$F$37)-($F$24*DVD$94/$D$6)-SUM($F$13:$F$23,$F$25:$F$30,$F$32:$F$33,$F$38))</f>
        <v>-292.36840480917328</v>
      </c>
      <c r="DVE95" s="318">
        <f>(DVE$94*$B95+SUM($F$7:$F$9)-((DVE$94*$B95+SUM($F$7:$F$9))/$F$10*$F$37)-($F$24*DVE$94/$D$6)-SUM($F$13:$F$23,$F$25:$F$30,$F$32:$F$33,$F$38))</f>
        <v>-292.36840480917328</v>
      </c>
      <c r="DVF95" s="318">
        <f>(DVF$94*$B95+SUM($F$7:$F$9)-((DVF$94*$B95+SUM($F$7:$F$9))/$F$10*$F$37)-($F$24*DVF$94/$D$6)-SUM($F$13:$F$23,$F$25:$F$30,$F$32:$F$33,$F$38))</f>
        <v>-292.36840480917328</v>
      </c>
      <c r="DVG95" s="318">
        <f>(DVG$94*$B95+SUM($F$7:$F$9)-((DVG$94*$B95+SUM($F$7:$F$9))/$F$10*$F$37)-($F$24*DVG$94/$D$6)-SUM($F$13:$F$23,$F$25:$F$30,$F$32:$F$33,$F$38))</f>
        <v>-292.36840480917328</v>
      </c>
      <c r="DVH95" s="318">
        <f>(DVH$94*$B95+SUM($F$7:$F$9)-((DVH$94*$B95+SUM($F$7:$F$9))/$F$10*$F$37)-($F$24*DVH$94/$D$6)-SUM($F$13:$F$23,$F$25:$F$30,$F$32:$F$33,$F$38))</f>
        <v>-292.36840480917328</v>
      </c>
      <c r="DVI95" s="318">
        <f>(DVI$94*$B95+SUM($F$7:$F$9)-((DVI$94*$B95+SUM($F$7:$F$9))/$F$10*$F$37)-($F$24*DVI$94/$D$6)-SUM($F$13:$F$23,$F$25:$F$30,$F$32:$F$33,$F$38))</f>
        <v>-292.36840480917328</v>
      </c>
      <c r="DVJ95" s="318">
        <f>(DVJ$94*$B95+SUM($F$7:$F$9)-((DVJ$94*$B95+SUM($F$7:$F$9))/$F$10*$F$37)-($F$24*DVJ$94/$D$6)-SUM($F$13:$F$23,$F$25:$F$30,$F$32:$F$33,$F$38))</f>
        <v>-292.36840480917328</v>
      </c>
      <c r="DVK95" s="318">
        <f>(DVK$94*$B95+SUM($F$7:$F$9)-((DVK$94*$B95+SUM($F$7:$F$9))/$F$10*$F$37)-($F$24*DVK$94/$D$6)-SUM($F$13:$F$23,$F$25:$F$30,$F$32:$F$33,$F$38))</f>
        <v>-292.36840480917328</v>
      </c>
      <c r="DVL95" s="318">
        <f>(DVL$94*$B95+SUM($F$7:$F$9)-((DVL$94*$B95+SUM($F$7:$F$9))/$F$10*$F$37)-($F$24*DVL$94/$D$6)-SUM($F$13:$F$23,$F$25:$F$30,$F$32:$F$33,$F$38))</f>
        <v>-292.36840480917328</v>
      </c>
      <c r="DVM95" s="318">
        <f>(DVM$94*$B95+SUM($F$7:$F$9)-((DVM$94*$B95+SUM($F$7:$F$9))/$F$10*$F$37)-($F$24*DVM$94/$D$6)-SUM($F$13:$F$23,$F$25:$F$30,$F$32:$F$33,$F$38))</f>
        <v>-292.36840480917328</v>
      </c>
      <c r="DVN95" s="318">
        <f>(DVN$94*$B95+SUM($F$7:$F$9)-((DVN$94*$B95+SUM($F$7:$F$9))/$F$10*$F$37)-($F$24*DVN$94/$D$6)-SUM($F$13:$F$23,$F$25:$F$30,$F$32:$F$33,$F$38))</f>
        <v>-292.36840480917328</v>
      </c>
      <c r="DVO95" s="318">
        <f>(DVO$94*$B95+SUM($F$7:$F$9)-((DVO$94*$B95+SUM($F$7:$F$9))/$F$10*$F$37)-($F$24*DVO$94/$D$6)-SUM($F$13:$F$23,$F$25:$F$30,$F$32:$F$33,$F$38))</f>
        <v>-292.36840480917328</v>
      </c>
      <c r="DVP95" s="318">
        <f>(DVP$94*$B95+SUM($F$7:$F$9)-((DVP$94*$B95+SUM($F$7:$F$9))/$F$10*$F$37)-($F$24*DVP$94/$D$6)-SUM($F$13:$F$23,$F$25:$F$30,$F$32:$F$33,$F$38))</f>
        <v>-292.36840480917328</v>
      </c>
      <c r="DVQ95" s="318">
        <f>(DVQ$94*$B95+SUM($F$7:$F$9)-((DVQ$94*$B95+SUM($F$7:$F$9))/$F$10*$F$37)-($F$24*DVQ$94/$D$6)-SUM($F$13:$F$23,$F$25:$F$30,$F$32:$F$33,$F$38))</f>
        <v>-292.36840480917328</v>
      </c>
      <c r="DVR95" s="318">
        <f>(DVR$94*$B95+SUM($F$7:$F$9)-((DVR$94*$B95+SUM($F$7:$F$9))/$F$10*$F$37)-($F$24*DVR$94/$D$6)-SUM($F$13:$F$23,$F$25:$F$30,$F$32:$F$33,$F$38))</f>
        <v>-292.36840480917328</v>
      </c>
      <c r="DVS95" s="318">
        <f>(DVS$94*$B95+SUM($F$7:$F$9)-((DVS$94*$B95+SUM($F$7:$F$9))/$F$10*$F$37)-($F$24*DVS$94/$D$6)-SUM($F$13:$F$23,$F$25:$F$30,$F$32:$F$33,$F$38))</f>
        <v>-292.36840480917328</v>
      </c>
      <c r="DVT95" s="318">
        <f>(DVT$94*$B95+SUM($F$7:$F$9)-((DVT$94*$B95+SUM($F$7:$F$9))/$F$10*$F$37)-($F$24*DVT$94/$D$6)-SUM($F$13:$F$23,$F$25:$F$30,$F$32:$F$33,$F$38))</f>
        <v>-292.36840480917328</v>
      </c>
      <c r="DVU95" s="318">
        <f>(DVU$94*$B95+SUM($F$7:$F$9)-((DVU$94*$B95+SUM($F$7:$F$9))/$F$10*$F$37)-($F$24*DVU$94/$D$6)-SUM($F$13:$F$23,$F$25:$F$30,$F$32:$F$33,$F$38))</f>
        <v>-292.36840480917328</v>
      </c>
      <c r="DVV95" s="318">
        <f>(DVV$94*$B95+SUM($F$7:$F$9)-((DVV$94*$B95+SUM($F$7:$F$9))/$F$10*$F$37)-($F$24*DVV$94/$D$6)-SUM($F$13:$F$23,$F$25:$F$30,$F$32:$F$33,$F$38))</f>
        <v>-292.36840480917328</v>
      </c>
      <c r="DVW95" s="318">
        <f>(DVW$94*$B95+SUM($F$7:$F$9)-((DVW$94*$B95+SUM($F$7:$F$9))/$F$10*$F$37)-($F$24*DVW$94/$D$6)-SUM($F$13:$F$23,$F$25:$F$30,$F$32:$F$33,$F$38))</f>
        <v>-292.36840480917328</v>
      </c>
      <c r="DVX95" s="318">
        <f>(DVX$94*$B95+SUM($F$7:$F$9)-((DVX$94*$B95+SUM($F$7:$F$9))/$F$10*$F$37)-($F$24*DVX$94/$D$6)-SUM($F$13:$F$23,$F$25:$F$30,$F$32:$F$33,$F$38))</f>
        <v>-292.36840480917328</v>
      </c>
      <c r="DVY95" s="318">
        <f>(DVY$94*$B95+SUM($F$7:$F$9)-((DVY$94*$B95+SUM($F$7:$F$9))/$F$10*$F$37)-($F$24*DVY$94/$D$6)-SUM($F$13:$F$23,$F$25:$F$30,$F$32:$F$33,$F$38))</f>
        <v>-292.36840480917328</v>
      </c>
      <c r="DVZ95" s="318">
        <f>(DVZ$94*$B95+SUM($F$7:$F$9)-((DVZ$94*$B95+SUM($F$7:$F$9))/$F$10*$F$37)-($F$24*DVZ$94/$D$6)-SUM($F$13:$F$23,$F$25:$F$30,$F$32:$F$33,$F$38))</f>
        <v>-292.36840480917328</v>
      </c>
      <c r="DWA95" s="318">
        <f>(DWA$94*$B95+SUM($F$7:$F$9)-((DWA$94*$B95+SUM($F$7:$F$9))/$F$10*$F$37)-($F$24*DWA$94/$D$6)-SUM($F$13:$F$23,$F$25:$F$30,$F$32:$F$33,$F$38))</f>
        <v>-292.36840480917328</v>
      </c>
      <c r="DWB95" s="318">
        <f>(DWB$94*$B95+SUM($F$7:$F$9)-((DWB$94*$B95+SUM($F$7:$F$9))/$F$10*$F$37)-($F$24*DWB$94/$D$6)-SUM($F$13:$F$23,$F$25:$F$30,$F$32:$F$33,$F$38))</f>
        <v>-292.36840480917328</v>
      </c>
      <c r="DWC95" s="318">
        <f>(DWC$94*$B95+SUM($F$7:$F$9)-((DWC$94*$B95+SUM($F$7:$F$9))/$F$10*$F$37)-($F$24*DWC$94/$D$6)-SUM($F$13:$F$23,$F$25:$F$30,$F$32:$F$33,$F$38))</f>
        <v>-292.36840480917328</v>
      </c>
      <c r="DWD95" s="318">
        <f>(DWD$94*$B95+SUM($F$7:$F$9)-((DWD$94*$B95+SUM($F$7:$F$9))/$F$10*$F$37)-($F$24*DWD$94/$D$6)-SUM($F$13:$F$23,$F$25:$F$30,$F$32:$F$33,$F$38))</f>
        <v>-292.36840480917328</v>
      </c>
      <c r="DWE95" s="318">
        <f>(DWE$94*$B95+SUM($F$7:$F$9)-((DWE$94*$B95+SUM($F$7:$F$9))/$F$10*$F$37)-($F$24*DWE$94/$D$6)-SUM($F$13:$F$23,$F$25:$F$30,$F$32:$F$33,$F$38))</f>
        <v>-292.36840480917328</v>
      </c>
      <c r="DWF95" s="318">
        <f>(DWF$94*$B95+SUM($F$7:$F$9)-((DWF$94*$B95+SUM($F$7:$F$9))/$F$10*$F$37)-($F$24*DWF$94/$D$6)-SUM($F$13:$F$23,$F$25:$F$30,$F$32:$F$33,$F$38))</f>
        <v>-292.36840480917328</v>
      </c>
      <c r="DWG95" s="318">
        <f>(DWG$94*$B95+SUM($F$7:$F$9)-((DWG$94*$B95+SUM($F$7:$F$9))/$F$10*$F$37)-($F$24*DWG$94/$D$6)-SUM($F$13:$F$23,$F$25:$F$30,$F$32:$F$33,$F$38))</f>
        <v>-292.36840480917328</v>
      </c>
      <c r="DWH95" s="318">
        <f>(DWH$94*$B95+SUM($F$7:$F$9)-((DWH$94*$B95+SUM($F$7:$F$9))/$F$10*$F$37)-($F$24*DWH$94/$D$6)-SUM($F$13:$F$23,$F$25:$F$30,$F$32:$F$33,$F$38))</f>
        <v>-292.36840480917328</v>
      </c>
      <c r="DWI95" s="318">
        <f>(DWI$94*$B95+SUM($F$7:$F$9)-((DWI$94*$B95+SUM($F$7:$F$9))/$F$10*$F$37)-($F$24*DWI$94/$D$6)-SUM($F$13:$F$23,$F$25:$F$30,$F$32:$F$33,$F$38))</f>
        <v>-292.36840480917328</v>
      </c>
      <c r="DWJ95" s="318">
        <f>(DWJ$94*$B95+SUM($F$7:$F$9)-((DWJ$94*$B95+SUM($F$7:$F$9))/$F$10*$F$37)-($F$24*DWJ$94/$D$6)-SUM($F$13:$F$23,$F$25:$F$30,$F$32:$F$33,$F$38))</f>
        <v>-292.36840480917328</v>
      </c>
      <c r="DWK95" s="318">
        <f>(DWK$94*$B95+SUM($F$7:$F$9)-((DWK$94*$B95+SUM($F$7:$F$9))/$F$10*$F$37)-($F$24*DWK$94/$D$6)-SUM($F$13:$F$23,$F$25:$F$30,$F$32:$F$33,$F$38))</f>
        <v>-292.36840480917328</v>
      </c>
      <c r="DWL95" s="318">
        <f>(DWL$94*$B95+SUM($F$7:$F$9)-((DWL$94*$B95+SUM($F$7:$F$9))/$F$10*$F$37)-($F$24*DWL$94/$D$6)-SUM($F$13:$F$23,$F$25:$F$30,$F$32:$F$33,$F$38))</f>
        <v>-292.36840480917328</v>
      </c>
      <c r="DWM95" s="318">
        <f>(DWM$94*$B95+SUM($F$7:$F$9)-((DWM$94*$B95+SUM($F$7:$F$9))/$F$10*$F$37)-($F$24*DWM$94/$D$6)-SUM($F$13:$F$23,$F$25:$F$30,$F$32:$F$33,$F$38))</f>
        <v>-292.36840480917328</v>
      </c>
      <c r="DWN95" s="318">
        <f>(DWN$94*$B95+SUM($F$7:$F$9)-((DWN$94*$B95+SUM($F$7:$F$9))/$F$10*$F$37)-($F$24*DWN$94/$D$6)-SUM($F$13:$F$23,$F$25:$F$30,$F$32:$F$33,$F$38))</f>
        <v>-292.36840480917328</v>
      </c>
      <c r="DWO95" s="318">
        <f>(DWO$94*$B95+SUM($F$7:$F$9)-((DWO$94*$B95+SUM($F$7:$F$9))/$F$10*$F$37)-($F$24*DWO$94/$D$6)-SUM($F$13:$F$23,$F$25:$F$30,$F$32:$F$33,$F$38))</f>
        <v>-292.36840480917328</v>
      </c>
      <c r="DWP95" s="318">
        <f>(DWP$94*$B95+SUM($F$7:$F$9)-((DWP$94*$B95+SUM($F$7:$F$9))/$F$10*$F$37)-($F$24*DWP$94/$D$6)-SUM($F$13:$F$23,$F$25:$F$30,$F$32:$F$33,$F$38))</f>
        <v>-292.36840480917328</v>
      </c>
      <c r="DWQ95" s="318">
        <f>(DWQ$94*$B95+SUM($F$7:$F$9)-((DWQ$94*$B95+SUM($F$7:$F$9))/$F$10*$F$37)-($F$24*DWQ$94/$D$6)-SUM($F$13:$F$23,$F$25:$F$30,$F$32:$F$33,$F$38))</f>
        <v>-292.36840480917328</v>
      </c>
      <c r="DWR95" s="318">
        <f>(DWR$94*$B95+SUM($F$7:$F$9)-((DWR$94*$B95+SUM($F$7:$F$9))/$F$10*$F$37)-($F$24*DWR$94/$D$6)-SUM($F$13:$F$23,$F$25:$F$30,$F$32:$F$33,$F$38))</f>
        <v>-292.36840480917328</v>
      </c>
      <c r="DWS95" s="318">
        <f>(DWS$94*$B95+SUM($F$7:$F$9)-((DWS$94*$B95+SUM($F$7:$F$9))/$F$10*$F$37)-($F$24*DWS$94/$D$6)-SUM($F$13:$F$23,$F$25:$F$30,$F$32:$F$33,$F$38))</f>
        <v>-292.36840480917328</v>
      </c>
      <c r="DWT95" s="318">
        <f>(DWT$94*$B95+SUM($F$7:$F$9)-((DWT$94*$B95+SUM($F$7:$F$9))/$F$10*$F$37)-($F$24*DWT$94/$D$6)-SUM($F$13:$F$23,$F$25:$F$30,$F$32:$F$33,$F$38))</f>
        <v>-292.36840480917328</v>
      </c>
      <c r="DWU95" s="318">
        <f>(DWU$94*$B95+SUM($F$7:$F$9)-((DWU$94*$B95+SUM($F$7:$F$9))/$F$10*$F$37)-($F$24*DWU$94/$D$6)-SUM($F$13:$F$23,$F$25:$F$30,$F$32:$F$33,$F$38))</f>
        <v>-292.36840480917328</v>
      </c>
      <c r="DWV95" s="318">
        <f>(DWV$94*$B95+SUM($F$7:$F$9)-((DWV$94*$B95+SUM($F$7:$F$9))/$F$10*$F$37)-($F$24*DWV$94/$D$6)-SUM($F$13:$F$23,$F$25:$F$30,$F$32:$F$33,$F$38))</f>
        <v>-292.36840480917328</v>
      </c>
      <c r="DWW95" s="318">
        <f>(DWW$94*$B95+SUM($F$7:$F$9)-((DWW$94*$B95+SUM($F$7:$F$9))/$F$10*$F$37)-($F$24*DWW$94/$D$6)-SUM($F$13:$F$23,$F$25:$F$30,$F$32:$F$33,$F$38))</f>
        <v>-292.36840480917328</v>
      </c>
      <c r="DWX95" s="318">
        <f>(DWX$94*$B95+SUM($F$7:$F$9)-((DWX$94*$B95+SUM($F$7:$F$9))/$F$10*$F$37)-($F$24*DWX$94/$D$6)-SUM($F$13:$F$23,$F$25:$F$30,$F$32:$F$33,$F$38))</f>
        <v>-292.36840480917328</v>
      </c>
      <c r="DWY95" s="318">
        <f>(DWY$94*$B95+SUM($F$7:$F$9)-((DWY$94*$B95+SUM($F$7:$F$9))/$F$10*$F$37)-($F$24*DWY$94/$D$6)-SUM($F$13:$F$23,$F$25:$F$30,$F$32:$F$33,$F$38))</f>
        <v>-292.36840480917328</v>
      </c>
      <c r="DWZ95" s="318">
        <f>(DWZ$94*$B95+SUM($F$7:$F$9)-((DWZ$94*$B95+SUM($F$7:$F$9))/$F$10*$F$37)-($F$24*DWZ$94/$D$6)-SUM($F$13:$F$23,$F$25:$F$30,$F$32:$F$33,$F$38))</f>
        <v>-292.36840480917328</v>
      </c>
      <c r="DXA95" s="318">
        <f>(DXA$94*$B95+SUM($F$7:$F$9)-((DXA$94*$B95+SUM($F$7:$F$9))/$F$10*$F$37)-($F$24*DXA$94/$D$6)-SUM($F$13:$F$23,$F$25:$F$30,$F$32:$F$33,$F$38))</f>
        <v>-292.36840480917328</v>
      </c>
      <c r="DXB95" s="318">
        <f>(DXB$94*$B95+SUM($F$7:$F$9)-((DXB$94*$B95+SUM($F$7:$F$9))/$F$10*$F$37)-($F$24*DXB$94/$D$6)-SUM($F$13:$F$23,$F$25:$F$30,$F$32:$F$33,$F$38))</f>
        <v>-292.36840480917328</v>
      </c>
      <c r="DXC95" s="318">
        <f>(DXC$94*$B95+SUM($F$7:$F$9)-((DXC$94*$B95+SUM($F$7:$F$9))/$F$10*$F$37)-($F$24*DXC$94/$D$6)-SUM($F$13:$F$23,$F$25:$F$30,$F$32:$F$33,$F$38))</f>
        <v>-292.36840480917328</v>
      </c>
      <c r="DXD95" s="318">
        <f>(DXD$94*$B95+SUM($F$7:$F$9)-((DXD$94*$B95+SUM($F$7:$F$9))/$F$10*$F$37)-($F$24*DXD$94/$D$6)-SUM($F$13:$F$23,$F$25:$F$30,$F$32:$F$33,$F$38))</f>
        <v>-292.36840480917328</v>
      </c>
      <c r="DXE95" s="318">
        <f>(DXE$94*$B95+SUM($F$7:$F$9)-((DXE$94*$B95+SUM($F$7:$F$9))/$F$10*$F$37)-($F$24*DXE$94/$D$6)-SUM($F$13:$F$23,$F$25:$F$30,$F$32:$F$33,$F$38))</f>
        <v>-292.36840480917328</v>
      </c>
      <c r="DXF95" s="318">
        <f>(DXF$94*$B95+SUM($F$7:$F$9)-((DXF$94*$B95+SUM($F$7:$F$9))/$F$10*$F$37)-($F$24*DXF$94/$D$6)-SUM($F$13:$F$23,$F$25:$F$30,$F$32:$F$33,$F$38))</f>
        <v>-292.36840480917328</v>
      </c>
      <c r="DXG95" s="318">
        <f>(DXG$94*$B95+SUM($F$7:$F$9)-((DXG$94*$B95+SUM($F$7:$F$9))/$F$10*$F$37)-($F$24*DXG$94/$D$6)-SUM($F$13:$F$23,$F$25:$F$30,$F$32:$F$33,$F$38))</f>
        <v>-292.36840480917328</v>
      </c>
      <c r="DXH95" s="318">
        <f>(DXH$94*$B95+SUM($F$7:$F$9)-((DXH$94*$B95+SUM($F$7:$F$9))/$F$10*$F$37)-($F$24*DXH$94/$D$6)-SUM($F$13:$F$23,$F$25:$F$30,$F$32:$F$33,$F$38))</f>
        <v>-292.36840480917328</v>
      </c>
      <c r="DXI95" s="318">
        <f>(DXI$94*$B95+SUM($F$7:$F$9)-((DXI$94*$B95+SUM($F$7:$F$9))/$F$10*$F$37)-($F$24*DXI$94/$D$6)-SUM($F$13:$F$23,$F$25:$F$30,$F$32:$F$33,$F$38))</f>
        <v>-292.36840480917328</v>
      </c>
      <c r="DXJ95" s="318">
        <f>(DXJ$94*$B95+SUM($F$7:$F$9)-((DXJ$94*$B95+SUM($F$7:$F$9))/$F$10*$F$37)-($F$24*DXJ$94/$D$6)-SUM($F$13:$F$23,$F$25:$F$30,$F$32:$F$33,$F$38))</f>
        <v>-292.36840480917328</v>
      </c>
      <c r="DXK95" s="318">
        <f>(DXK$94*$B95+SUM($F$7:$F$9)-((DXK$94*$B95+SUM($F$7:$F$9))/$F$10*$F$37)-($F$24*DXK$94/$D$6)-SUM($F$13:$F$23,$F$25:$F$30,$F$32:$F$33,$F$38))</f>
        <v>-292.36840480917328</v>
      </c>
      <c r="DXL95" s="318">
        <f>(DXL$94*$B95+SUM($F$7:$F$9)-((DXL$94*$B95+SUM($F$7:$F$9))/$F$10*$F$37)-($F$24*DXL$94/$D$6)-SUM($F$13:$F$23,$F$25:$F$30,$F$32:$F$33,$F$38))</f>
        <v>-292.36840480917328</v>
      </c>
      <c r="DXM95" s="318">
        <f>(DXM$94*$B95+SUM($F$7:$F$9)-((DXM$94*$B95+SUM($F$7:$F$9))/$F$10*$F$37)-($F$24*DXM$94/$D$6)-SUM($F$13:$F$23,$F$25:$F$30,$F$32:$F$33,$F$38))</f>
        <v>-292.36840480917328</v>
      </c>
      <c r="DXN95" s="318">
        <f>(DXN$94*$B95+SUM($F$7:$F$9)-((DXN$94*$B95+SUM($F$7:$F$9))/$F$10*$F$37)-($F$24*DXN$94/$D$6)-SUM($F$13:$F$23,$F$25:$F$30,$F$32:$F$33,$F$38))</f>
        <v>-292.36840480917328</v>
      </c>
      <c r="DXO95" s="318">
        <f>(DXO$94*$B95+SUM($F$7:$F$9)-((DXO$94*$B95+SUM($F$7:$F$9))/$F$10*$F$37)-($F$24*DXO$94/$D$6)-SUM($F$13:$F$23,$F$25:$F$30,$F$32:$F$33,$F$38))</f>
        <v>-292.36840480917328</v>
      </c>
      <c r="DXP95" s="318">
        <f>(DXP$94*$B95+SUM($F$7:$F$9)-((DXP$94*$B95+SUM($F$7:$F$9))/$F$10*$F$37)-($F$24*DXP$94/$D$6)-SUM($F$13:$F$23,$F$25:$F$30,$F$32:$F$33,$F$38))</f>
        <v>-292.36840480917328</v>
      </c>
      <c r="DXQ95" s="318">
        <f>(DXQ$94*$B95+SUM($F$7:$F$9)-((DXQ$94*$B95+SUM($F$7:$F$9))/$F$10*$F$37)-($F$24*DXQ$94/$D$6)-SUM($F$13:$F$23,$F$25:$F$30,$F$32:$F$33,$F$38))</f>
        <v>-292.36840480917328</v>
      </c>
      <c r="DXR95" s="318">
        <f>(DXR$94*$B95+SUM($F$7:$F$9)-((DXR$94*$B95+SUM($F$7:$F$9))/$F$10*$F$37)-($F$24*DXR$94/$D$6)-SUM($F$13:$F$23,$F$25:$F$30,$F$32:$F$33,$F$38))</f>
        <v>-292.36840480917328</v>
      </c>
      <c r="DXS95" s="318">
        <f>(DXS$94*$B95+SUM($F$7:$F$9)-((DXS$94*$B95+SUM($F$7:$F$9))/$F$10*$F$37)-($F$24*DXS$94/$D$6)-SUM($F$13:$F$23,$F$25:$F$30,$F$32:$F$33,$F$38))</f>
        <v>-292.36840480917328</v>
      </c>
      <c r="DXT95" s="318">
        <f>(DXT$94*$B95+SUM($F$7:$F$9)-((DXT$94*$B95+SUM($F$7:$F$9))/$F$10*$F$37)-($F$24*DXT$94/$D$6)-SUM($F$13:$F$23,$F$25:$F$30,$F$32:$F$33,$F$38))</f>
        <v>-292.36840480917328</v>
      </c>
      <c r="DXU95" s="318">
        <f>(DXU$94*$B95+SUM($F$7:$F$9)-((DXU$94*$B95+SUM($F$7:$F$9))/$F$10*$F$37)-($F$24*DXU$94/$D$6)-SUM($F$13:$F$23,$F$25:$F$30,$F$32:$F$33,$F$38))</f>
        <v>-292.36840480917328</v>
      </c>
      <c r="DXV95" s="318">
        <f>(DXV$94*$B95+SUM($F$7:$F$9)-((DXV$94*$B95+SUM($F$7:$F$9))/$F$10*$F$37)-($F$24*DXV$94/$D$6)-SUM($F$13:$F$23,$F$25:$F$30,$F$32:$F$33,$F$38))</f>
        <v>-292.36840480917328</v>
      </c>
      <c r="DXW95" s="318">
        <f>(DXW$94*$B95+SUM($F$7:$F$9)-((DXW$94*$B95+SUM($F$7:$F$9))/$F$10*$F$37)-($F$24*DXW$94/$D$6)-SUM($F$13:$F$23,$F$25:$F$30,$F$32:$F$33,$F$38))</f>
        <v>-292.36840480917328</v>
      </c>
      <c r="DXX95" s="318">
        <f>(DXX$94*$B95+SUM($F$7:$F$9)-((DXX$94*$B95+SUM($F$7:$F$9))/$F$10*$F$37)-($F$24*DXX$94/$D$6)-SUM($F$13:$F$23,$F$25:$F$30,$F$32:$F$33,$F$38))</f>
        <v>-292.36840480917328</v>
      </c>
      <c r="DXY95" s="318">
        <f>(DXY$94*$B95+SUM($F$7:$F$9)-((DXY$94*$B95+SUM($F$7:$F$9))/$F$10*$F$37)-($F$24*DXY$94/$D$6)-SUM($F$13:$F$23,$F$25:$F$30,$F$32:$F$33,$F$38))</f>
        <v>-292.36840480917328</v>
      </c>
      <c r="DXZ95" s="318">
        <f>(DXZ$94*$B95+SUM($F$7:$F$9)-((DXZ$94*$B95+SUM($F$7:$F$9))/$F$10*$F$37)-($F$24*DXZ$94/$D$6)-SUM($F$13:$F$23,$F$25:$F$30,$F$32:$F$33,$F$38))</f>
        <v>-292.36840480917328</v>
      </c>
      <c r="DYA95" s="318">
        <f>(DYA$94*$B95+SUM($F$7:$F$9)-((DYA$94*$B95+SUM($F$7:$F$9))/$F$10*$F$37)-($F$24*DYA$94/$D$6)-SUM($F$13:$F$23,$F$25:$F$30,$F$32:$F$33,$F$38))</f>
        <v>-292.36840480917328</v>
      </c>
      <c r="DYB95" s="318">
        <f>(DYB$94*$B95+SUM($F$7:$F$9)-((DYB$94*$B95+SUM($F$7:$F$9))/$F$10*$F$37)-($F$24*DYB$94/$D$6)-SUM($F$13:$F$23,$F$25:$F$30,$F$32:$F$33,$F$38))</f>
        <v>-292.36840480917328</v>
      </c>
      <c r="DYC95" s="318">
        <f>(DYC$94*$B95+SUM($F$7:$F$9)-((DYC$94*$B95+SUM($F$7:$F$9))/$F$10*$F$37)-($F$24*DYC$94/$D$6)-SUM($F$13:$F$23,$F$25:$F$30,$F$32:$F$33,$F$38))</f>
        <v>-292.36840480917328</v>
      </c>
      <c r="DYD95" s="318">
        <f>(DYD$94*$B95+SUM($F$7:$F$9)-((DYD$94*$B95+SUM($F$7:$F$9))/$F$10*$F$37)-($F$24*DYD$94/$D$6)-SUM($F$13:$F$23,$F$25:$F$30,$F$32:$F$33,$F$38))</f>
        <v>-292.36840480917328</v>
      </c>
      <c r="DYE95" s="318">
        <f>(DYE$94*$B95+SUM($F$7:$F$9)-((DYE$94*$B95+SUM($F$7:$F$9))/$F$10*$F$37)-($F$24*DYE$94/$D$6)-SUM($F$13:$F$23,$F$25:$F$30,$F$32:$F$33,$F$38))</f>
        <v>-292.36840480917328</v>
      </c>
      <c r="DYF95" s="318">
        <f>(DYF$94*$B95+SUM($F$7:$F$9)-((DYF$94*$B95+SUM($F$7:$F$9))/$F$10*$F$37)-($F$24*DYF$94/$D$6)-SUM($F$13:$F$23,$F$25:$F$30,$F$32:$F$33,$F$38))</f>
        <v>-292.36840480917328</v>
      </c>
      <c r="DYG95" s="318">
        <f>(DYG$94*$B95+SUM($F$7:$F$9)-((DYG$94*$B95+SUM($F$7:$F$9))/$F$10*$F$37)-($F$24*DYG$94/$D$6)-SUM($F$13:$F$23,$F$25:$F$30,$F$32:$F$33,$F$38))</f>
        <v>-292.36840480917328</v>
      </c>
      <c r="DYH95" s="318">
        <f>(DYH$94*$B95+SUM($F$7:$F$9)-((DYH$94*$B95+SUM($F$7:$F$9))/$F$10*$F$37)-($F$24*DYH$94/$D$6)-SUM($F$13:$F$23,$F$25:$F$30,$F$32:$F$33,$F$38))</f>
        <v>-292.36840480917328</v>
      </c>
      <c r="DYI95" s="318">
        <f>(DYI$94*$B95+SUM($F$7:$F$9)-((DYI$94*$B95+SUM($F$7:$F$9))/$F$10*$F$37)-($F$24*DYI$94/$D$6)-SUM($F$13:$F$23,$F$25:$F$30,$F$32:$F$33,$F$38))</f>
        <v>-292.36840480917328</v>
      </c>
      <c r="DYJ95" s="318">
        <f>(DYJ$94*$B95+SUM($F$7:$F$9)-((DYJ$94*$B95+SUM($F$7:$F$9))/$F$10*$F$37)-($F$24*DYJ$94/$D$6)-SUM($F$13:$F$23,$F$25:$F$30,$F$32:$F$33,$F$38))</f>
        <v>-292.36840480917328</v>
      </c>
      <c r="DYK95" s="318">
        <f>(DYK$94*$B95+SUM($F$7:$F$9)-((DYK$94*$B95+SUM($F$7:$F$9))/$F$10*$F$37)-($F$24*DYK$94/$D$6)-SUM($F$13:$F$23,$F$25:$F$30,$F$32:$F$33,$F$38))</f>
        <v>-292.36840480917328</v>
      </c>
      <c r="DYL95" s="318">
        <f>(DYL$94*$B95+SUM($F$7:$F$9)-((DYL$94*$B95+SUM($F$7:$F$9))/$F$10*$F$37)-($F$24*DYL$94/$D$6)-SUM($F$13:$F$23,$F$25:$F$30,$F$32:$F$33,$F$38))</f>
        <v>-292.36840480917328</v>
      </c>
      <c r="DYM95" s="318">
        <f>(DYM$94*$B95+SUM($F$7:$F$9)-((DYM$94*$B95+SUM($F$7:$F$9))/$F$10*$F$37)-($F$24*DYM$94/$D$6)-SUM($F$13:$F$23,$F$25:$F$30,$F$32:$F$33,$F$38))</f>
        <v>-292.36840480917328</v>
      </c>
      <c r="DYN95" s="318">
        <f>(DYN$94*$B95+SUM($F$7:$F$9)-((DYN$94*$B95+SUM($F$7:$F$9))/$F$10*$F$37)-($F$24*DYN$94/$D$6)-SUM($F$13:$F$23,$F$25:$F$30,$F$32:$F$33,$F$38))</f>
        <v>-292.36840480917328</v>
      </c>
      <c r="DYO95" s="318">
        <f>(DYO$94*$B95+SUM($F$7:$F$9)-((DYO$94*$B95+SUM($F$7:$F$9))/$F$10*$F$37)-($F$24*DYO$94/$D$6)-SUM($F$13:$F$23,$F$25:$F$30,$F$32:$F$33,$F$38))</f>
        <v>-292.36840480917328</v>
      </c>
      <c r="DYP95" s="318">
        <f>(DYP$94*$B95+SUM($F$7:$F$9)-((DYP$94*$B95+SUM($F$7:$F$9))/$F$10*$F$37)-($F$24*DYP$94/$D$6)-SUM($F$13:$F$23,$F$25:$F$30,$F$32:$F$33,$F$38))</f>
        <v>-292.36840480917328</v>
      </c>
      <c r="DYQ95" s="318">
        <f>(DYQ$94*$B95+SUM($F$7:$F$9)-((DYQ$94*$B95+SUM($F$7:$F$9))/$F$10*$F$37)-($F$24*DYQ$94/$D$6)-SUM($F$13:$F$23,$F$25:$F$30,$F$32:$F$33,$F$38))</f>
        <v>-292.36840480917328</v>
      </c>
      <c r="DYR95" s="318">
        <f>(DYR$94*$B95+SUM($F$7:$F$9)-((DYR$94*$B95+SUM($F$7:$F$9))/$F$10*$F$37)-($F$24*DYR$94/$D$6)-SUM($F$13:$F$23,$F$25:$F$30,$F$32:$F$33,$F$38))</f>
        <v>-292.36840480917328</v>
      </c>
      <c r="DYS95" s="318">
        <f>(DYS$94*$B95+SUM($F$7:$F$9)-((DYS$94*$B95+SUM($F$7:$F$9))/$F$10*$F$37)-($F$24*DYS$94/$D$6)-SUM($F$13:$F$23,$F$25:$F$30,$F$32:$F$33,$F$38))</f>
        <v>-292.36840480917328</v>
      </c>
      <c r="DYT95" s="318">
        <f>(DYT$94*$B95+SUM($F$7:$F$9)-((DYT$94*$B95+SUM($F$7:$F$9))/$F$10*$F$37)-($F$24*DYT$94/$D$6)-SUM($F$13:$F$23,$F$25:$F$30,$F$32:$F$33,$F$38))</f>
        <v>-292.36840480917328</v>
      </c>
      <c r="DYU95" s="318">
        <f>(DYU$94*$B95+SUM($F$7:$F$9)-((DYU$94*$B95+SUM($F$7:$F$9))/$F$10*$F$37)-($F$24*DYU$94/$D$6)-SUM($F$13:$F$23,$F$25:$F$30,$F$32:$F$33,$F$38))</f>
        <v>-292.36840480917328</v>
      </c>
      <c r="DYV95" s="318">
        <f>(DYV$94*$B95+SUM($F$7:$F$9)-((DYV$94*$B95+SUM($F$7:$F$9))/$F$10*$F$37)-($F$24*DYV$94/$D$6)-SUM($F$13:$F$23,$F$25:$F$30,$F$32:$F$33,$F$38))</f>
        <v>-292.36840480917328</v>
      </c>
      <c r="DYW95" s="318">
        <f>(DYW$94*$B95+SUM($F$7:$F$9)-((DYW$94*$B95+SUM($F$7:$F$9))/$F$10*$F$37)-($F$24*DYW$94/$D$6)-SUM($F$13:$F$23,$F$25:$F$30,$F$32:$F$33,$F$38))</f>
        <v>-292.36840480917328</v>
      </c>
      <c r="DYX95" s="318">
        <f>(DYX$94*$B95+SUM($F$7:$F$9)-((DYX$94*$B95+SUM($F$7:$F$9))/$F$10*$F$37)-($F$24*DYX$94/$D$6)-SUM($F$13:$F$23,$F$25:$F$30,$F$32:$F$33,$F$38))</f>
        <v>-292.36840480917328</v>
      </c>
      <c r="DYY95" s="318">
        <f>(DYY$94*$B95+SUM($F$7:$F$9)-((DYY$94*$B95+SUM($F$7:$F$9))/$F$10*$F$37)-($F$24*DYY$94/$D$6)-SUM($F$13:$F$23,$F$25:$F$30,$F$32:$F$33,$F$38))</f>
        <v>-292.36840480917328</v>
      </c>
      <c r="DYZ95" s="318">
        <f>(DYZ$94*$B95+SUM($F$7:$F$9)-((DYZ$94*$B95+SUM($F$7:$F$9))/$F$10*$F$37)-($F$24*DYZ$94/$D$6)-SUM($F$13:$F$23,$F$25:$F$30,$F$32:$F$33,$F$38))</f>
        <v>-292.36840480917328</v>
      </c>
      <c r="DZA95" s="318">
        <f>(DZA$94*$B95+SUM($F$7:$F$9)-((DZA$94*$B95+SUM($F$7:$F$9))/$F$10*$F$37)-($F$24*DZA$94/$D$6)-SUM($F$13:$F$23,$F$25:$F$30,$F$32:$F$33,$F$38))</f>
        <v>-292.36840480917328</v>
      </c>
      <c r="DZB95" s="318">
        <f>(DZB$94*$B95+SUM($F$7:$F$9)-((DZB$94*$B95+SUM($F$7:$F$9))/$F$10*$F$37)-($F$24*DZB$94/$D$6)-SUM($F$13:$F$23,$F$25:$F$30,$F$32:$F$33,$F$38))</f>
        <v>-292.36840480917328</v>
      </c>
      <c r="DZC95" s="318">
        <f>(DZC$94*$B95+SUM($F$7:$F$9)-((DZC$94*$B95+SUM($F$7:$F$9))/$F$10*$F$37)-($F$24*DZC$94/$D$6)-SUM($F$13:$F$23,$F$25:$F$30,$F$32:$F$33,$F$38))</f>
        <v>-292.36840480917328</v>
      </c>
      <c r="DZD95" s="318">
        <f>(DZD$94*$B95+SUM($F$7:$F$9)-((DZD$94*$B95+SUM($F$7:$F$9))/$F$10*$F$37)-($F$24*DZD$94/$D$6)-SUM($F$13:$F$23,$F$25:$F$30,$F$32:$F$33,$F$38))</f>
        <v>-292.36840480917328</v>
      </c>
      <c r="DZE95" s="318">
        <f>(DZE$94*$B95+SUM($F$7:$F$9)-((DZE$94*$B95+SUM($F$7:$F$9))/$F$10*$F$37)-($F$24*DZE$94/$D$6)-SUM($F$13:$F$23,$F$25:$F$30,$F$32:$F$33,$F$38))</f>
        <v>-292.36840480917328</v>
      </c>
      <c r="DZF95" s="318">
        <f>(DZF$94*$B95+SUM($F$7:$F$9)-((DZF$94*$B95+SUM($F$7:$F$9))/$F$10*$F$37)-($F$24*DZF$94/$D$6)-SUM($F$13:$F$23,$F$25:$F$30,$F$32:$F$33,$F$38))</f>
        <v>-292.36840480917328</v>
      </c>
      <c r="DZG95" s="318">
        <f>(DZG$94*$B95+SUM($F$7:$F$9)-((DZG$94*$B95+SUM($F$7:$F$9))/$F$10*$F$37)-($F$24*DZG$94/$D$6)-SUM($F$13:$F$23,$F$25:$F$30,$F$32:$F$33,$F$38))</f>
        <v>-292.36840480917328</v>
      </c>
      <c r="DZH95" s="318">
        <f>(DZH$94*$B95+SUM($F$7:$F$9)-((DZH$94*$B95+SUM($F$7:$F$9))/$F$10*$F$37)-($F$24*DZH$94/$D$6)-SUM($F$13:$F$23,$F$25:$F$30,$F$32:$F$33,$F$38))</f>
        <v>-292.36840480917328</v>
      </c>
      <c r="DZI95" s="318">
        <f>(DZI$94*$B95+SUM($F$7:$F$9)-((DZI$94*$B95+SUM($F$7:$F$9))/$F$10*$F$37)-($F$24*DZI$94/$D$6)-SUM($F$13:$F$23,$F$25:$F$30,$F$32:$F$33,$F$38))</f>
        <v>-292.36840480917328</v>
      </c>
      <c r="DZJ95" s="318">
        <f>(DZJ$94*$B95+SUM($F$7:$F$9)-((DZJ$94*$B95+SUM($F$7:$F$9))/$F$10*$F$37)-($F$24*DZJ$94/$D$6)-SUM($F$13:$F$23,$F$25:$F$30,$F$32:$F$33,$F$38))</f>
        <v>-292.36840480917328</v>
      </c>
      <c r="DZK95" s="318">
        <f>(DZK$94*$B95+SUM($F$7:$F$9)-((DZK$94*$B95+SUM($F$7:$F$9))/$F$10*$F$37)-($F$24*DZK$94/$D$6)-SUM($F$13:$F$23,$F$25:$F$30,$F$32:$F$33,$F$38))</f>
        <v>-292.36840480917328</v>
      </c>
      <c r="DZL95" s="318">
        <f>(DZL$94*$B95+SUM($F$7:$F$9)-((DZL$94*$B95+SUM($F$7:$F$9))/$F$10*$F$37)-($F$24*DZL$94/$D$6)-SUM($F$13:$F$23,$F$25:$F$30,$F$32:$F$33,$F$38))</f>
        <v>-292.36840480917328</v>
      </c>
      <c r="DZM95" s="318">
        <f>(DZM$94*$B95+SUM($F$7:$F$9)-((DZM$94*$B95+SUM($F$7:$F$9))/$F$10*$F$37)-($F$24*DZM$94/$D$6)-SUM($F$13:$F$23,$F$25:$F$30,$F$32:$F$33,$F$38))</f>
        <v>-292.36840480917328</v>
      </c>
      <c r="DZN95" s="318">
        <f>(DZN$94*$B95+SUM($F$7:$F$9)-((DZN$94*$B95+SUM($F$7:$F$9))/$F$10*$F$37)-($F$24*DZN$94/$D$6)-SUM($F$13:$F$23,$F$25:$F$30,$F$32:$F$33,$F$38))</f>
        <v>-292.36840480917328</v>
      </c>
      <c r="DZO95" s="318">
        <f>(DZO$94*$B95+SUM($F$7:$F$9)-((DZO$94*$B95+SUM($F$7:$F$9))/$F$10*$F$37)-($F$24*DZO$94/$D$6)-SUM($F$13:$F$23,$F$25:$F$30,$F$32:$F$33,$F$38))</f>
        <v>-292.36840480917328</v>
      </c>
      <c r="DZP95" s="318">
        <f>(DZP$94*$B95+SUM($F$7:$F$9)-((DZP$94*$B95+SUM($F$7:$F$9))/$F$10*$F$37)-($F$24*DZP$94/$D$6)-SUM($F$13:$F$23,$F$25:$F$30,$F$32:$F$33,$F$38))</f>
        <v>-292.36840480917328</v>
      </c>
      <c r="DZQ95" s="318">
        <f>(DZQ$94*$B95+SUM($F$7:$F$9)-((DZQ$94*$B95+SUM($F$7:$F$9))/$F$10*$F$37)-($F$24*DZQ$94/$D$6)-SUM($F$13:$F$23,$F$25:$F$30,$F$32:$F$33,$F$38))</f>
        <v>-292.36840480917328</v>
      </c>
      <c r="DZR95" s="318">
        <f>(DZR$94*$B95+SUM($F$7:$F$9)-((DZR$94*$B95+SUM($F$7:$F$9))/$F$10*$F$37)-($F$24*DZR$94/$D$6)-SUM($F$13:$F$23,$F$25:$F$30,$F$32:$F$33,$F$38))</f>
        <v>-292.36840480917328</v>
      </c>
      <c r="DZS95" s="318">
        <f>(DZS$94*$B95+SUM($F$7:$F$9)-((DZS$94*$B95+SUM($F$7:$F$9))/$F$10*$F$37)-($F$24*DZS$94/$D$6)-SUM($F$13:$F$23,$F$25:$F$30,$F$32:$F$33,$F$38))</f>
        <v>-292.36840480917328</v>
      </c>
      <c r="DZT95" s="318">
        <f>(DZT$94*$B95+SUM($F$7:$F$9)-((DZT$94*$B95+SUM($F$7:$F$9))/$F$10*$F$37)-($F$24*DZT$94/$D$6)-SUM($F$13:$F$23,$F$25:$F$30,$F$32:$F$33,$F$38))</f>
        <v>-292.36840480917328</v>
      </c>
      <c r="DZU95" s="318">
        <f>(DZU$94*$B95+SUM($F$7:$F$9)-((DZU$94*$B95+SUM($F$7:$F$9))/$F$10*$F$37)-($F$24*DZU$94/$D$6)-SUM($F$13:$F$23,$F$25:$F$30,$F$32:$F$33,$F$38))</f>
        <v>-292.36840480917328</v>
      </c>
      <c r="DZV95" s="318">
        <f>(DZV$94*$B95+SUM($F$7:$F$9)-((DZV$94*$B95+SUM($F$7:$F$9))/$F$10*$F$37)-($F$24*DZV$94/$D$6)-SUM($F$13:$F$23,$F$25:$F$30,$F$32:$F$33,$F$38))</f>
        <v>-292.36840480917328</v>
      </c>
      <c r="DZW95" s="318">
        <f>(DZW$94*$B95+SUM($F$7:$F$9)-((DZW$94*$B95+SUM($F$7:$F$9))/$F$10*$F$37)-($F$24*DZW$94/$D$6)-SUM($F$13:$F$23,$F$25:$F$30,$F$32:$F$33,$F$38))</f>
        <v>-292.36840480917328</v>
      </c>
      <c r="DZX95" s="318">
        <f>(DZX$94*$B95+SUM($F$7:$F$9)-((DZX$94*$B95+SUM($F$7:$F$9))/$F$10*$F$37)-($F$24*DZX$94/$D$6)-SUM($F$13:$F$23,$F$25:$F$30,$F$32:$F$33,$F$38))</f>
        <v>-292.36840480917328</v>
      </c>
      <c r="DZY95" s="318">
        <f>(DZY$94*$B95+SUM($F$7:$F$9)-((DZY$94*$B95+SUM($F$7:$F$9))/$F$10*$F$37)-($F$24*DZY$94/$D$6)-SUM($F$13:$F$23,$F$25:$F$30,$F$32:$F$33,$F$38))</f>
        <v>-292.36840480917328</v>
      </c>
      <c r="DZZ95" s="318">
        <f>(DZZ$94*$B95+SUM($F$7:$F$9)-((DZZ$94*$B95+SUM($F$7:$F$9))/$F$10*$F$37)-($F$24*DZZ$94/$D$6)-SUM($F$13:$F$23,$F$25:$F$30,$F$32:$F$33,$F$38))</f>
        <v>-292.36840480917328</v>
      </c>
      <c r="EAA95" s="318">
        <f>(EAA$94*$B95+SUM($F$7:$F$9)-((EAA$94*$B95+SUM($F$7:$F$9))/$F$10*$F$37)-($F$24*EAA$94/$D$6)-SUM($F$13:$F$23,$F$25:$F$30,$F$32:$F$33,$F$38))</f>
        <v>-292.36840480917328</v>
      </c>
      <c r="EAB95" s="318">
        <f>(EAB$94*$B95+SUM($F$7:$F$9)-((EAB$94*$B95+SUM($F$7:$F$9))/$F$10*$F$37)-($F$24*EAB$94/$D$6)-SUM($F$13:$F$23,$F$25:$F$30,$F$32:$F$33,$F$38))</f>
        <v>-292.36840480917328</v>
      </c>
      <c r="EAC95" s="318">
        <f>(EAC$94*$B95+SUM($F$7:$F$9)-((EAC$94*$B95+SUM($F$7:$F$9))/$F$10*$F$37)-($F$24*EAC$94/$D$6)-SUM($F$13:$F$23,$F$25:$F$30,$F$32:$F$33,$F$38))</f>
        <v>-292.36840480917328</v>
      </c>
      <c r="EAD95" s="318">
        <f>(EAD$94*$B95+SUM($F$7:$F$9)-((EAD$94*$B95+SUM($F$7:$F$9))/$F$10*$F$37)-($F$24*EAD$94/$D$6)-SUM($F$13:$F$23,$F$25:$F$30,$F$32:$F$33,$F$38))</f>
        <v>-292.36840480917328</v>
      </c>
      <c r="EAE95" s="318">
        <f>(EAE$94*$B95+SUM($F$7:$F$9)-((EAE$94*$B95+SUM($F$7:$F$9))/$F$10*$F$37)-($F$24*EAE$94/$D$6)-SUM($F$13:$F$23,$F$25:$F$30,$F$32:$F$33,$F$38))</f>
        <v>-292.36840480917328</v>
      </c>
      <c r="EAF95" s="318">
        <f>(EAF$94*$B95+SUM($F$7:$F$9)-((EAF$94*$B95+SUM($F$7:$F$9))/$F$10*$F$37)-($F$24*EAF$94/$D$6)-SUM($F$13:$F$23,$F$25:$F$30,$F$32:$F$33,$F$38))</f>
        <v>-292.36840480917328</v>
      </c>
      <c r="EAG95" s="318">
        <f>(EAG$94*$B95+SUM($F$7:$F$9)-((EAG$94*$B95+SUM($F$7:$F$9))/$F$10*$F$37)-($F$24*EAG$94/$D$6)-SUM($F$13:$F$23,$F$25:$F$30,$F$32:$F$33,$F$38))</f>
        <v>-292.36840480917328</v>
      </c>
      <c r="EAH95" s="318">
        <f>(EAH$94*$B95+SUM($F$7:$F$9)-((EAH$94*$B95+SUM($F$7:$F$9))/$F$10*$F$37)-($F$24*EAH$94/$D$6)-SUM($F$13:$F$23,$F$25:$F$30,$F$32:$F$33,$F$38))</f>
        <v>-292.36840480917328</v>
      </c>
      <c r="EAI95" s="318">
        <f>(EAI$94*$B95+SUM($F$7:$F$9)-((EAI$94*$B95+SUM($F$7:$F$9))/$F$10*$F$37)-($F$24*EAI$94/$D$6)-SUM($F$13:$F$23,$F$25:$F$30,$F$32:$F$33,$F$38))</f>
        <v>-292.36840480917328</v>
      </c>
      <c r="EAJ95" s="318">
        <f>(EAJ$94*$B95+SUM($F$7:$F$9)-((EAJ$94*$B95+SUM($F$7:$F$9))/$F$10*$F$37)-($F$24*EAJ$94/$D$6)-SUM($F$13:$F$23,$F$25:$F$30,$F$32:$F$33,$F$38))</f>
        <v>-292.36840480917328</v>
      </c>
      <c r="EAK95" s="318">
        <f>(EAK$94*$B95+SUM($F$7:$F$9)-((EAK$94*$B95+SUM($F$7:$F$9))/$F$10*$F$37)-($F$24*EAK$94/$D$6)-SUM($F$13:$F$23,$F$25:$F$30,$F$32:$F$33,$F$38))</f>
        <v>-292.36840480917328</v>
      </c>
      <c r="EAL95" s="318">
        <f>(EAL$94*$B95+SUM($F$7:$F$9)-((EAL$94*$B95+SUM($F$7:$F$9))/$F$10*$F$37)-($F$24*EAL$94/$D$6)-SUM($F$13:$F$23,$F$25:$F$30,$F$32:$F$33,$F$38))</f>
        <v>-292.36840480917328</v>
      </c>
      <c r="EAM95" s="318">
        <f>(EAM$94*$B95+SUM($F$7:$F$9)-((EAM$94*$B95+SUM($F$7:$F$9))/$F$10*$F$37)-($F$24*EAM$94/$D$6)-SUM($F$13:$F$23,$F$25:$F$30,$F$32:$F$33,$F$38))</f>
        <v>-292.36840480917328</v>
      </c>
      <c r="EAN95" s="318">
        <f>(EAN$94*$B95+SUM($F$7:$F$9)-((EAN$94*$B95+SUM($F$7:$F$9))/$F$10*$F$37)-($F$24*EAN$94/$D$6)-SUM($F$13:$F$23,$F$25:$F$30,$F$32:$F$33,$F$38))</f>
        <v>-292.36840480917328</v>
      </c>
      <c r="EAO95" s="318">
        <f>(EAO$94*$B95+SUM($F$7:$F$9)-((EAO$94*$B95+SUM($F$7:$F$9))/$F$10*$F$37)-($F$24*EAO$94/$D$6)-SUM($F$13:$F$23,$F$25:$F$30,$F$32:$F$33,$F$38))</f>
        <v>-292.36840480917328</v>
      </c>
      <c r="EAP95" s="318">
        <f>(EAP$94*$B95+SUM($F$7:$F$9)-((EAP$94*$B95+SUM($F$7:$F$9))/$F$10*$F$37)-($F$24*EAP$94/$D$6)-SUM($F$13:$F$23,$F$25:$F$30,$F$32:$F$33,$F$38))</f>
        <v>-292.36840480917328</v>
      </c>
      <c r="EAQ95" s="318">
        <f>(EAQ$94*$B95+SUM($F$7:$F$9)-((EAQ$94*$B95+SUM($F$7:$F$9))/$F$10*$F$37)-($F$24*EAQ$94/$D$6)-SUM($F$13:$F$23,$F$25:$F$30,$F$32:$F$33,$F$38))</f>
        <v>-292.36840480917328</v>
      </c>
      <c r="EAR95" s="318">
        <f>(EAR$94*$B95+SUM($F$7:$F$9)-((EAR$94*$B95+SUM($F$7:$F$9))/$F$10*$F$37)-($F$24*EAR$94/$D$6)-SUM($F$13:$F$23,$F$25:$F$30,$F$32:$F$33,$F$38))</f>
        <v>-292.36840480917328</v>
      </c>
      <c r="EAS95" s="318">
        <f>(EAS$94*$B95+SUM($F$7:$F$9)-((EAS$94*$B95+SUM($F$7:$F$9))/$F$10*$F$37)-($F$24*EAS$94/$D$6)-SUM($F$13:$F$23,$F$25:$F$30,$F$32:$F$33,$F$38))</f>
        <v>-292.36840480917328</v>
      </c>
      <c r="EAT95" s="318">
        <f>(EAT$94*$B95+SUM($F$7:$F$9)-((EAT$94*$B95+SUM($F$7:$F$9))/$F$10*$F$37)-($F$24*EAT$94/$D$6)-SUM($F$13:$F$23,$F$25:$F$30,$F$32:$F$33,$F$38))</f>
        <v>-292.36840480917328</v>
      </c>
      <c r="EAU95" s="318">
        <f>(EAU$94*$B95+SUM($F$7:$F$9)-((EAU$94*$B95+SUM($F$7:$F$9))/$F$10*$F$37)-($F$24*EAU$94/$D$6)-SUM($F$13:$F$23,$F$25:$F$30,$F$32:$F$33,$F$38))</f>
        <v>-292.36840480917328</v>
      </c>
      <c r="EAV95" s="318">
        <f>(EAV$94*$B95+SUM($F$7:$F$9)-((EAV$94*$B95+SUM($F$7:$F$9))/$F$10*$F$37)-($F$24*EAV$94/$D$6)-SUM($F$13:$F$23,$F$25:$F$30,$F$32:$F$33,$F$38))</f>
        <v>-292.36840480917328</v>
      </c>
      <c r="EAW95" s="318">
        <f>(EAW$94*$B95+SUM($F$7:$F$9)-((EAW$94*$B95+SUM($F$7:$F$9))/$F$10*$F$37)-($F$24*EAW$94/$D$6)-SUM($F$13:$F$23,$F$25:$F$30,$F$32:$F$33,$F$38))</f>
        <v>-292.36840480917328</v>
      </c>
      <c r="EAX95" s="318">
        <f>(EAX$94*$B95+SUM($F$7:$F$9)-((EAX$94*$B95+SUM($F$7:$F$9))/$F$10*$F$37)-($F$24*EAX$94/$D$6)-SUM($F$13:$F$23,$F$25:$F$30,$F$32:$F$33,$F$38))</f>
        <v>-292.36840480917328</v>
      </c>
      <c r="EAY95" s="318">
        <f>(EAY$94*$B95+SUM($F$7:$F$9)-((EAY$94*$B95+SUM($F$7:$F$9))/$F$10*$F$37)-($F$24*EAY$94/$D$6)-SUM($F$13:$F$23,$F$25:$F$30,$F$32:$F$33,$F$38))</f>
        <v>-292.36840480917328</v>
      </c>
      <c r="EAZ95" s="318">
        <f>(EAZ$94*$B95+SUM($F$7:$F$9)-((EAZ$94*$B95+SUM($F$7:$F$9))/$F$10*$F$37)-($F$24*EAZ$94/$D$6)-SUM($F$13:$F$23,$F$25:$F$30,$F$32:$F$33,$F$38))</f>
        <v>-292.36840480917328</v>
      </c>
      <c r="EBA95" s="318">
        <f>(EBA$94*$B95+SUM($F$7:$F$9)-((EBA$94*$B95+SUM($F$7:$F$9))/$F$10*$F$37)-($F$24*EBA$94/$D$6)-SUM($F$13:$F$23,$F$25:$F$30,$F$32:$F$33,$F$38))</f>
        <v>-292.36840480917328</v>
      </c>
      <c r="EBB95" s="318">
        <f>(EBB$94*$B95+SUM($F$7:$F$9)-((EBB$94*$B95+SUM($F$7:$F$9))/$F$10*$F$37)-($F$24*EBB$94/$D$6)-SUM($F$13:$F$23,$F$25:$F$30,$F$32:$F$33,$F$38))</f>
        <v>-292.36840480917328</v>
      </c>
      <c r="EBC95" s="318">
        <f>(EBC$94*$B95+SUM($F$7:$F$9)-((EBC$94*$B95+SUM($F$7:$F$9))/$F$10*$F$37)-($F$24*EBC$94/$D$6)-SUM($F$13:$F$23,$F$25:$F$30,$F$32:$F$33,$F$38))</f>
        <v>-292.36840480917328</v>
      </c>
      <c r="EBD95" s="318">
        <f>(EBD$94*$B95+SUM($F$7:$F$9)-((EBD$94*$B95+SUM($F$7:$F$9))/$F$10*$F$37)-($F$24*EBD$94/$D$6)-SUM($F$13:$F$23,$F$25:$F$30,$F$32:$F$33,$F$38))</f>
        <v>-292.36840480917328</v>
      </c>
      <c r="EBE95" s="318">
        <f>(EBE$94*$B95+SUM($F$7:$F$9)-((EBE$94*$B95+SUM($F$7:$F$9))/$F$10*$F$37)-($F$24*EBE$94/$D$6)-SUM($F$13:$F$23,$F$25:$F$30,$F$32:$F$33,$F$38))</f>
        <v>-292.36840480917328</v>
      </c>
      <c r="EBF95" s="318">
        <f>(EBF$94*$B95+SUM($F$7:$F$9)-((EBF$94*$B95+SUM($F$7:$F$9))/$F$10*$F$37)-($F$24*EBF$94/$D$6)-SUM($F$13:$F$23,$F$25:$F$30,$F$32:$F$33,$F$38))</f>
        <v>-292.36840480917328</v>
      </c>
      <c r="EBG95" s="318">
        <f>(EBG$94*$B95+SUM($F$7:$F$9)-((EBG$94*$B95+SUM($F$7:$F$9))/$F$10*$F$37)-($F$24*EBG$94/$D$6)-SUM($F$13:$F$23,$F$25:$F$30,$F$32:$F$33,$F$38))</f>
        <v>-292.36840480917328</v>
      </c>
      <c r="EBH95" s="318">
        <f>(EBH$94*$B95+SUM($F$7:$F$9)-((EBH$94*$B95+SUM($F$7:$F$9))/$F$10*$F$37)-($F$24*EBH$94/$D$6)-SUM($F$13:$F$23,$F$25:$F$30,$F$32:$F$33,$F$38))</f>
        <v>-292.36840480917328</v>
      </c>
      <c r="EBI95" s="318">
        <f>(EBI$94*$B95+SUM($F$7:$F$9)-((EBI$94*$B95+SUM($F$7:$F$9))/$F$10*$F$37)-($F$24*EBI$94/$D$6)-SUM($F$13:$F$23,$F$25:$F$30,$F$32:$F$33,$F$38))</f>
        <v>-292.36840480917328</v>
      </c>
      <c r="EBJ95" s="318">
        <f>(EBJ$94*$B95+SUM($F$7:$F$9)-((EBJ$94*$B95+SUM($F$7:$F$9))/$F$10*$F$37)-($F$24*EBJ$94/$D$6)-SUM($F$13:$F$23,$F$25:$F$30,$F$32:$F$33,$F$38))</f>
        <v>-292.36840480917328</v>
      </c>
      <c r="EBK95" s="318">
        <f>(EBK$94*$B95+SUM($F$7:$F$9)-((EBK$94*$B95+SUM($F$7:$F$9))/$F$10*$F$37)-($F$24*EBK$94/$D$6)-SUM($F$13:$F$23,$F$25:$F$30,$F$32:$F$33,$F$38))</f>
        <v>-292.36840480917328</v>
      </c>
      <c r="EBL95" s="318">
        <f>(EBL$94*$B95+SUM($F$7:$F$9)-((EBL$94*$B95+SUM($F$7:$F$9))/$F$10*$F$37)-($F$24*EBL$94/$D$6)-SUM($F$13:$F$23,$F$25:$F$30,$F$32:$F$33,$F$38))</f>
        <v>-292.36840480917328</v>
      </c>
      <c r="EBM95" s="318">
        <f>(EBM$94*$B95+SUM($F$7:$F$9)-((EBM$94*$B95+SUM($F$7:$F$9))/$F$10*$F$37)-($F$24*EBM$94/$D$6)-SUM($F$13:$F$23,$F$25:$F$30,$F$32:$F$33,$F$38))</f>
        <v>-292.36840480917328</v>
      </c>
      <c r="EBN95" s="318">
        <f>(EBN$94*$B95+SUM($F$7:$F$9)-((EBN$94*$B95+SUM($F$7:$F$9))/$F$10*$F$37)-($F$24*EBN$94/$D$6)-SUM($F$13:$F$23,$F$25:$F$30,$F$32:$F$33,$F$38))</f>
        <v>-292.36840480917328</v>
      </c>
      <c r="EBO95" s="318">
        <f>(EBO$94*$B95+SUM($F$7:$F$9)-((EBO$94*$B95+SUM($F$7:$F$9))/$F$10*$F$37)-($F$24*EBO$94/$D$6)-SUM($F$13:$F$23,$F$25:$F$30,$F$32:$F$33,$F$38))</f>
        <v>-292.36840480917328</v>
      </c>
      <c r="EBP95" s="318">
        <f>(EBP$94*$B95+SUM($F$7:$F$9)-((EBP$94*$B95+SUM($F$7:$F$9))/$F$10*$F$37)-($F$24*EBP$94/$D$6)-SUM($F$13:$F$23,$F$25:$F$30,$F$32:$F$33,$F$38))</f>
        <v>-292.36840480917328</v>
      </c>
      <c r="EBQ95" s="318">
        <f>(EBQ$94*$B95+SUM($F$7:$F$9)-((EBQ$94*$B95+SUM($F$7:$F$9))/$F$10*$F$37)-($F$24*EBQ$94/$D$6)-SUM($F$13:$F$23,$F$25:$F$30,$F$32:$F$33,$F$38))</f>
        <v>-292.36840480917328</v>
      </c>
      <c r="EBR95" s="318">
        <f>(EBR$94*$B95+SUM($F$7:$F$9)-((EBR$94*$B95+SUM($F$7:$F$9))/$F$10*$F$37)-($F$24*EBR$94/$D$6)-SUM($F$13:$F$23,$F$25:$F$30,$F$32:$F$33,$F$38))</f>
        <v>-292.36840480917328</v>
      </c>
      <c r="EBS95" s="318">
        <f>(EBS$94*$B95+SUM($F$7:$F$9)-((EBS$94*$B95+SUM($F$7:$F$9))/$F$10*$F$37)-($F$24*EBS$94/$D$6)-SUM($F$13:$F$23,$F$25:$F$30,$F$32:$F$33,$F$38))</f>
        <v>-292.36840480917328</v>
      </c>
      <c r="EBT95" s="318">
        <f>(EBT$94*$B95+SUM($F$7:$F$9)-((EBT$94*$B95+SUM($F$7:$F$9))/$F$10*$F$37)-($F$24*EBT$94/$D$6)-SUM($F$13:$F$23,$F$25:$F$30,$F$32:$F$33,$F$38))</f>
        <v>-292.36840480917328</v>
      </c>
      <c r="EBU95" s="318">
        <f>(EBU$94*$B95+SUM($F$7:$F$9)-((EBU$94*$B95+SUM($F$7:$F$9))/$F$10*$F$37)-($F$24*EBU$94/$D$6)-SUM($F$13:$F$23,$F$25:$F$30,$F$32:$F$33,$F$38))</f>
        <v>-292.36840480917328</v>
      </c>
      <c r="EBV95" s="318">
        <f>(EBV$94*$B95+SUM($F$7:$F$9)-((EBV$94*$B95+SUM($F$7:$F$9))/$F$10*$F$37)-($F$24*EBV$94/$D$6)-SUM($F$13:$F$23,$F$25:$F$30,$F$32:$F$33,$F$38))</f>
        <v>-292.36840480917328</v>
      </c>
      <c r="EBW95" s="318">
        <f>(EBW$94*$B95+SUM($F$7:$F$9)-((EBW$94*$B95+SUM($F$7:$F$9))/$F$10*$F$37)-($F$24*EBW$94/$D$6)-SUM($F$13:$F$23,$F$25:$F$30,$F$32:$F$33,$F$38))</f>
        <v>-292.36840480917328</v>
      </c>
      <c r="EBX95" s="318">
        <f>(EBX$94*$B95+SUM($F$7:$F$9)-((EBX$94*$B95+SUM($F$7:$F$9))/$F$10*$F$37)-($F$24*EBX$94/$D$6)-SUM($F$13:$F$23,$F$25:$F$30,$F$32:$F$33,$F$38))</f>
        <v>-292.36840480917328</v>
      </c>
      <c r="EBY95" s="318">
        <f>(EBY$94*$B95+SUM($F$7:$F$9)-((EBY$94*$B95+SUM($F$7:$F$9))/$F$10*$F$37)-($F$24*EBY$94/$D$6)-SUM($F$13:$F$23,$F$25:$F$30,$F$32:$F$33,$F$38))</f>
        <v>-292.36840480917328</v>
      </c>
      <c r="EBZ95" s="318">
        <f>(EBZ$94*$B95+SUM($F$7:$F$9)-((EBZ$94*$B95+SUM($F$7:$F$9))/$F$10*$F$37)-($F$24*EBZ$94/$D$6)-SUM($F$13:$F$23,$F$25:$F$30,$F$32:$F$33,$F$38))</f>
        <v>-292.36840480917328</v>
      </c>
      <c r="ECA95" s="318">
        <f>(ECA$94*$B95+SUM($F$7:$F$9)-((ECA$94*$B95+SUM($F$7:$F$9))/$F$10*$F$37)-($F$24*ECA$94/$D$6)-SUM($F$13:$F$23,$F$25:$F$30,$F$32:$F$33,$F$38))</f>
        <v>-292.36840480917328</v>
      </c>
      <c r="ECB95" s="318">
        <f>(ECB$94*$B95+SUM($F$7:$F$9)-((ECB$94*$B95+SUM($F$7:$F$9))/$F$10*$F$37)-($F$24*ECB$94/$D$6)-SUM($F$13:$F$23,$F$25:$F$30,$F$32:$F$33,$F$38))</f>
        <v>-292.36840480917328</v>
      </c>
      <c r="ECC95" s="318">
        <f>(ECC$94*$B95+SUM($F$7:$F$9)-((ECC$94*$B95+SUM($F$7:$F$9))/$F$10*$F$37)-($F$24*ECC$94/$D$6)-SUM($F$13:$F$23,$F$25:$F$30,$F$32:$F$33,$F$38))</f>
        <v>-292.36840480917328</v>
      </c>
      <c r="ECD95" s="318">
        <f>(ECD$94*$B95+SUM($F$7:$F$9)-((ECD$94*$B95+SUM($F$7:$F$9))/$F$10*$F$37)-($F$24*ECD$94/$D$6)-SUM($F$13:$F$23,$F$25:$F$30,$F$32:$F$33,$F$38))</f>
        <v>-292.36840480917328</v>
      </c>
      <c r="ECE95" s="318">
        <f>(ECE$94*$B95+SUM($F$7:$F$9)-((ECE$94*$B95+SUM($F$7:$F$9))/$F$10*$F$37)-($F$24*ECE$94/$D$6)-SUM($F$13:$F$23,$F$25:$F$30,$F$32:$F$33,$F$38))</f>
        <v>-292.36840480917328</v>
      </c>
      <c r="ECF95" s="318">
        <f>(ECF$94*$B95+SUM($F$7:$F$9)-((ECF$94*$B95+SUM($F$7:$F$9))/$F$10*$F$37)-($F$24*ECF$94/$D$6)-SUM($F$13:$F$23,$F$25:$F$30,$F$32:$F$33,$F$38))</f>
        <v>-292.36840480917328</v>
      </c>
      <c r="ECG95" s="318">
        <f>(ECG$94*$B95+SUM($F$7:$F$9)-((ECG$94*$B95+SUM($F$7:$F$9))/$F$10*$F$37)-($F$24*ECG$94/$D$6)-SUM($F$13:$F$23,$F$25:$F$30,$F$32:$F$33,$F$38))</f>
        <v>-292.36840480917328</v>
      </c>
      <c r="ECH95" s="318">
        <f>(ECH$94*$B95+SUM($F$7:$F$9)-((ECH$94*$B95+SUM($F$7:$F$9))/$F$10*$F$37)-($F$24*ECH$94/$D$6)-SUM($F$13:$F$23,$F$25:$F$30,$F$32:$F$33,$F$38))</f>
        <v>-292.36840480917328</v>
      </c>
      <c r="ECI95" s="318">
        <f>(ECI$94*$B95+SUM($F$7:$F$9)-((ECI$94*$B95+SUM($F$7:$F$9))/$F$10*$F$37)-($F$24*ECI$94/$D$6)-SUM($F$13:$F$23,$F$25:$F$30,$F$32:$F$33,$F$38))</f>
        <v>-292.36840480917328</v>
      </c>
      <c r="ECJ95" s="318">
        <f>(ECJ$94*$B95+SUM($F$7:$F$9)-((ECJ$94*$B95+SUM($F$7:$F$9))/$F$10*$F$37)-($F$24*ECJ$94/$D$6)-SUM($F$13:$F$23,$F$25:$F$30,$F$32:$F$33,$F$38))</f>
        <v>-292.36840480917328</v>
      </c>
      <c r="ECK95" s="318">
        <f>(ECK$94*$B95+SUM($F$7:$F$9)-((ECK$94*$B95+SUM($F$7:$F$9))/$F$10*$F$37)-($F$24*ECK$94/$D$6)-SUM($F$13:$F$23,$F$25:$F$30,$F$32:$F$33,$F$38))</f>
        <v>-292.36840480917328</v>
      </c>
      <c r="ECL95" s="318">
        <f>(ECL$94*$B95+SUM($F$7:$F$9)-((ECL$94*$B95+SUM($F$7:$F$9))/$F$10*$F$37)-($F$24*ECL$94/$D$6)-SUM($F$13:$F$23,$F$25:$F$30,$F$32:$F$33,$F$38))</f>
        <v>-292.36840480917328</v>
      </c>
      <c r="ECM95" s="318">
        <f>(ECM$94*$B95+SUM($F$7:$F$9)-((ECM$94*$B95+SUM($F$7:$F$9))/$F$10*$F$37)-($F$24*ECM$94/$D$6)-SUM($F$13:$F$23,$F$25:$F$30,$F$32:$F$33,$F$38))</f>
        <v>-292.36840480917328</v>
      </c>
      <c r="ECN95" s="318">
        <f>(ECN$94*$B95+SUM($F$7:$F$9)-((ECN$94*$B95+SUM($F$7:$F$9))/$F$10*$F$37)-($F$24*ECN$94/$D$6)-SUM($F$13:$F$23,$F$25:$F$30,$F$32:$F$33,$F$38))</f>
        <v>-292.36840480917328</v>
      </c>
      <c r="ECO95" s="318">
        <f>(ECO$94*$B95+SUM($F$7:$F$9)-((ECO$94*$B95+SUM($F$7:$F$9))/$F$10*$F$37)-($F$24*ECO$94/$D$6)-SUM($F$13:$F$23,$F$25:$F$30,$F$32:$F$33,$F$38))</f>
        <v>-292.36840480917328</v>
      </c>
      <c r="ECP95" s="318">
        <f>(ECP$94*$B95+SUM($F$7:$F$9)-((ECP$94*$B95+SUM($F$7:$F$9))/$F$10*$F$37)-($F$24*ECP$94/$D$6)-SUM($F$13:$F$23,$F$25:$F$30,$F$32:$F$33,$F$38))</f>
        <v>-292.36840480917328</v>
      </c>
      <c r="ECQ95" s="318">
        <f>(ECQ$94*$B95+SUM($F$7:$F$9)-((ECQ$94*$B95+SUM($F$7:$F$9))/$F$10*$F$37)-($F$24*ECQ$94/$D$6)-SUM($F$13:$F$23,$F$25:$F$30,$F$32:$F$33,$F$38))</f>
        <v>-292.36840480917328</v>
      </c>
      <c r="ECR95" s="318">
        <f>(ECR$94*$B95+SUM($F$7:$F$9)-((ECR$94*$B95+SUM($F$7:$F$9))/$F$10*$F$37)-($F$24*ECR$94/$D$6)-SUM($F$13:$F$23,$F$25:$F$30,$F$32:$F$33,$F$38))</f>
        <v>-292.36840480917328</v>
      </c>
      <c r="ECS95" s="318">
        <f>(ECS$94*$B95+SUM($F$7:$F$9)-((ECS$94*$B95+SUM($F$7:$F$9))/$F$10*$F$37)-($F$24*ECS$94/$D$6)-SUM($F$13:$F$23,$F$25:$F$30,$F$32:$F$33,$F$38))</f>
        <v>-292.36840480917328</v>
      </c>
      <c r="ECT95" s="318">
        <f>(ECT$94*$B95+SUM($F$7:$F$9)-((ECT$94*$B95+SUM($F$7:$F$9))/$F$10*$F$37)-($F$24*ECT$94/$D$6)-SUM($F$13:$F$23,$F$25:$F$30,$F$32:$F$33,$F$38))</f>
        <v>-292.36840480917328</v>
      </c>
      <c r="ECU95" s="318">
        <f>(ECU$94*$B95+SUM($F$7:$F$9)-((ECU$94*$B95+SUM($F$7:$F$9))/$F$10*$F$37)-($F$24*ECU$94/$D$6)-SUM($F$13:$F$23,$F$25:$F$30,$F$32:$F$33,$F$38))</f>
        <v>-292.36840480917328</v>
      </c>
      <c r="ECV95" s="318">
        <f>(ECV$94*$B95+SUM($F$7:$F$9)-((ECV$94*$B95+SUM($F$7:$F$9))/$F$10*$F$37)-($F$24*ECV$94/$D$6)-SUM($F$13:$F$23,$F$25:$F$30,$F$32:$F$33,$F$38))</f>
        <v>-292.36840480917328</v>
      </c>
      <c r="ECW95" s="318">
        <f>(ECW$94*$B95+SUM($F$7:$F$9)-((ECW$94*$B95+SUM($F$7:$F$9))/$F$10*$F$37)-($F$24*ECW$94/$D$6)-SUM($F$13:$F$23,$F$25:$F$30,$F$32:$F$33,$F$38))</f>
        <v>-292.36840480917328</v>
      </c>
      <c r="ECX95" s="318">
        <f>(ECX$94*$B95+SUM($F$7:$F$9)-((ECX$94*$B95+SUM($F$7:$F$9))/$F$10*$F$37)-($F$24*ECX$94/$D$6)-SUM($F$13:$F$23,$F$25:$F$30,$F$32:$F$33,$F$38))</f>
        <v>-292.36840480917328</v>
      </c>
      <c r="ECY95" s="318">
        <f>(ECY$94*$B95+SUM($F$7:$F$9)-((ECY$94*$B95+SUM($F$7:$F$9))/$F$10*$F$37)-($F$24*ECY$94/$D$6)-SUM($F$13:$F$23,$F$25:$F$30,$F$32:$F$33,$F$38))</f>
        <v>-292.36840480917328</v>
      </c>
      <c r="ECZ95" s="318">
        <f>(ECZ$94*$B95+SUM($F$7:$F$9)-((ECZ$94*$B95+SUM($F$7:$F$9))/$F$10*$F$37)-($F$24*ECZ$94/$D$6)-SUM($F$13:$F$23,$F$25:$F$30,$F$32:$F$33,$F$38))</f>
        <v>-292.36840480917328</v>
      </c>
      <c r="EDA95" s="318">
        <f>(EDA$94*$B95+SUM($F$7:$F$9)-((EDA$94*$B95+SUM($F$7:$F$9))/$F$10*$F$37)-($F$24*EDA$94/$D$6)-SUM($F$13:$F$23,$F$25:$F$30,$F$32:$F$33,$F$38))</f>
        <v>-292.36840480917328</v>
      </c>
      <c r="EDB95" s="318">
        <f>(EDB$94*$B95+SUM($F$7:$F$9)-((EDB$94*$B95+SUM($F$7:$F$9))/$F$10*$F$37)-($F$24*EDB$94/$D$6)-SUM($F$13:$F$23,$F$25:$F$30,$F$32:$F$33,$F$38))</f>
        <v>-292.36840480917328</v>
      </c>
      <c r="EDC95" s="318">
        <f>(EDC$94*$B95+SUM($F$7:$F$9)-((EDC$94*$B95+SUM($F$7:$F$9))/$F$10*$F$37)-($F$24*EDC$94/$D$6)-SUM($F$13:$F$23,$F$25:$F$30,$F$32:$F$33,$F$38))</f>
        <v>-292.36840480917328</v>
      </c>
      <c r="EDD95" s="318">
        <f>(EDD$94*$B95+SUM($F$7:$F$9)-((EDD$94*$B95+SUM($F$7:$F$9))/$F$10*$F$37)-($F$24*EDD$94/$D$6)-SUM($F$13:$F$23,$F$25:$F$30,$F$32:$F$33,$F$38))</f>
        <v>-292.36840480917328</v>
      </c>
      <c r="EDE95" s="318">
        <f>(EDE$94*$B95+SUM($F$7:$F$9)-((EDE$94*$B95+SUM($F$7:$F$9))/$F$10*$F$37)-($F$24*EDE$94/$D$6)-SUM($F$13:$F$23,$F$25:$F$30,$F$32:$F$33,$F$38))</f>
        <v>-292.36840480917328</v>
      </c>
      <c r="EDF95" s="318">
        <f>(EDF$94*$B95+SUM($F$7:$F$9)-((EDF$94*$B95+SUM($F$7:$F$9))/$F$10*$F$37)-($F$24*EDF$94/$D$6)-SUM($F$13:$F$23,$F$25:$F$30,$F$32:$F$33,$F$38))</f>
        <v>-292.36840480917328</v>
      </c>
      <c r="EDG95" s="318">
        <f>(EDG$94*$B95+SUM($F$7:$F$9)-((EDG$94*$B95+SUM($F$7:$F$9))/$F$10*$F$37)-($F$24*EDG$94/$D$6)-SUM($F$13:$F$23,$F$25:$F$30,$F$32:$F$33,$F$38))</f>
        <v>-292.36840480917328</v>
      </c>
      <c r="EDH95" s="318">
        <f>(EDH$94*$B95+SUM($F$7:$F$9)-((EDH$94*$B95+SUM($F$7:$F$9))/$F$10*$F$37)-($F$24*EDH$94/$D$6)-SUM($F$13:$F$23,$F$25:$F$30,$F$32:$F$33,$F$38))</f>
        <v>-292.36840480917328</v>
      </c>
      <c r="EDI95" s="318">
        <f>(EDI$94*$B95+SUM($F$7:$F$9)-((EDI$94*$B95+SUM($F$7:$F$9))/$F$10*$F$37)-($F$24*EDI$94/$D$6)-SUM($F$13:$F$23,$F$25:$F$30,$F$32:$F$33,$F$38))</f>
        <v>-292.36840480917328</v>
      </c>
      <c r="EDJ95" s="318">
        <f>(EDJ$94*$B95+SUM($F$7:$F$9)-((EDJ$94*$B95+SUM($F$7:$F$9))/$F$10*$F$37)-($F$24*EDJ$94/$D$6)-SUM($F$13:$F$23,$F$25:$F$30,$F$32:$F$33,$F$38))</f>
        <v>-292.36840480917328</v>
      </c>
      <c r="EDK95" s="318">
        <f>(EDK$94*$B95+SUM($F$7:$F$9)-((EDK$94*$B95+SUM($F$7:$F$9))/$F$10*$F$37)-($F$24*EDK$94/$D$6)-SUM($F$13:$F$23,$F$25:$F$30,$F$32:$F$33,$F$38))</f>
        <v>-292.36840480917328</v>
      </c>
      <c r="EDL95" s="318">
        <f>(EDL$94*$B95+SUM($F$7:$F$9)-((EDL$94*$B95+SUM($F$7:$F$9))/$F$10*$F$37)-($F$24*EDL$94/$D$6)-SUM($F$13:$F$23,$F$25:$F$30,$F$32:$F$33,$F$38))</f>
        <v>-292.36840480917328</v>
      </c>
      <c r="EDM95" s="318">
        <f>(EDM$94*$B95+SUM($F$7:$F$9)-((EDM$94*$B95+SUM($F$7:$F$9))/$F$10*$F$37)-($F$24*EDM$94/$D$6)-SUM($F$13:$F$23,$F$25:$F$30,$F$32:$F$33,$F$38))</f>
        <v>-292.36840480917328</v>
      </c>
      <c r="EDN95" s="318">
        <f>(EDN$94*$B95+SUM($F$7:$F$9)-((EDN$94*$B95+SUM($F$7:$F$9))/$F$10*$F$37)-($F$24*EDN$94/$D$6)-SUM($F$13:$F$23,$F$25:$F$30,$F$32:$F$33,$F$38))</f>
        <v>-292.36840480917328</v>
      </c>
      <c r="EDO95" s="318">
        <f>(EDO$94*$B95+SUM($F$7:$F$9)-((EDO$94*$B95+SUM($F$7:$F$9))/$F$10*$F$37)-($F$24*EDO$94/$D$6)-SUM($F$13:$F$23,$F$25:$F$30,$F$32:$F$33,$F$38))</f>
        <v>-292.36840480917328</v>
      </c>
      <c r="EDP95" s="318">
        <f>(EDP$94*$B95+SUM($F$7:$F$9)-((EDP$94*$B95+SUM($F$7:$F$9))/$F$10*$F$37)-($F$24*EDP$94/$D$6)-SUM($F$13:$F$23,$F$25:$F$30,$F$32:$F$33,$F$38))</f>
        <v>-292.36840480917328</v>
      </c>
      <c r="EDQ95" s="318">
        <f>(EDQ$94*$B95+SUM($F$7:$F$9)-((EDQ$94*$B95+SUM($F$7:$F$9))/$F$10*$F$37)-($F$24*EDQ$94/$D$6)-SUM($F$13:$F$23,$F$25:$F$30,$F$32:$F$33,$F$38))</f>
        <v>-292.36840480917328</v>
      </c>
      <c r="EDR95" s="318">
        <f>(EDR$94*$B95+SUM($F$7:$F$9)-((EDR$94*$B95+SUM($F$7:$F$9))/$F$10*$F$37)-($F$24*EDR$94/$D$6)-SUM($F$13:$F$23,$F$25:$F$30,$F$32:$F$33,$F$38))</f>
        <v>-292.36840480917328</v>
      </c>
      <c r="EDS95" s="318">
        <f>(EDS$94*$B95+SUM($F$7:$F$9)-((EDS$94*$B95+SUM($F$7:$F$9))/$F$10*$F$37)-($F$24*EDS$94/$D$6)-SUM($F$13:$F$23,$F$25:$F$30,$F$32:$F$33,$F$38))</f>
        <v>-292.36840480917328</v>
      </c>
      <c r="EDT95" s="318">
        <f>(EDT$94*$B95+SUM($F$7:$F$9)-((EDT$94*$B95+SUM($F$7:$F$9))/$F$10*$F$37)-($F$24*EDT$94/$D$6)-SUM($F$13:$F$23,$F$25:$F$30,$F$32:$F$33,$F$38))</f>
        <v>-292.36840480917328</v>
      </c>
      <c r="EDU95" s="318">
        <f>(EDU$94*$B95+SUM($F$7:$F$9)-((EDU$94*$B95+SUM($F$7:$F$9))/$F$10*$F$37)-($F$24*EDU$94/$D$6)-SUM($F$13:$F$23,$F$25:$F$30,$F$32:$F$33,$F$38))</f>
        <v>-292.36840480917328</v>
      </c>
      <c r="EDV95" s="318">
        <f>(EDV$94*$B95+SUM($F$7:$F$9)-((EDV$94*$B95+SUM($F$7:$F$9))/$F$10*$F$37)-($F$24*EDV$94/$D$6)-SUM($F$13:$F$23,$F$25:$F$30,$F$32:$F$33,$F$38))</f>
        <v>-292.36840480917328</v>
      </c>
      <c r="EDW95" s="318">
        <f>(EDW$94*$B95+SUM($F$7:$F$9)-((EDW$94*$B95+SUM($F$7:$F$9))/$F$10*$F$37)-($F$24*EDW$94/$D$6)-SUM($F$13:$F$23,$F$25:$F$30,$F$32:$F$33,$F$38))</f>
        <v>-292.36840480917328</v>
      </c>
      <c r="EDX95" s="318">
        <f>(EDX$94*$B95+SUM($F$7:$F$9)-((EDX$94*$B95+SUM($F$7:$F$9))/$F$10*$F$37)-($F$24*EDX$94/$D$6)-SUM($F$13:$F$23,$F$25:$F$30,$F$32:$F$33,$F$38))</f>
        <v>-292.36840480917328</v>
      </c>
      <c r="EDY95" s="318">
        <f>(EDY$94*$B95+SUM($F$7:$F$9)-((EDY$94*$B95+SUM($F$7:$F$9))/$F$10*$F$37)-($F$24*EDY$94/$D$6)-SUM($F$13:$F$23,$F$25:$F$30,$F$32:$F$33,$F$38))</f>
        <v>-292.36840480917328</v>
      </c>
      <c r="EDZ95" s="318">
        <f>(EDZ$94*$B95+SUM($F$7:$F$9)-((EDZ$94*$B95+SUM($F$7:$F$9))/$F$10*$F$37)-($F$24*EDZ$94/$D$6)-SUM($F$13:$F$23,$F$25:$F$30,$F$32:$F$33,$F$38))</f>
        <v>-292.36840480917328</v>
      </c>
      <c r="EEA95" s="318">
        <f>(EEA$94*$B95+SUM($F$7:$F$9)-((EEA$94*$B95+SUM($F$7:$F$9))/$F$10*$F$37)-($F$24*EEA$94/$D$6)-SUM($F$13:$F$23,$F$25:$F$30,$F$32:$F$33,$F$38))</f>
        <v>-292.36840480917328</v>
      </c>
      <c r="EEB95" s="318">
        <f>(EEB$94*$B95+SUM($F$7:$F$9)-((EEB$94*$B95+SUM($F$7:$F$9))/$F$10*$F$37)-($F$24*EEB$94/$D$6)-SUM($F$13:$F$23,$F$25:$F$30,$F$32:$F$33,$F$38))</f>
        <v>-292.36840480917328</v>
      </c>
      <c r="EEC95" s="318">
        <f>(EEC$94*$B95+SUM($F$7:$F$9)-((EEC$94*$B95+SUM($F$7:$F$9))/$F$10*$F$37)-($F$24*EEC$94/$D$6)-SUM($F$13:$F$23,$F$25:$F$30,$F$32:$F$33,$F$38))</f>
        <v>-292.36840480917328</v>
      </c>
      <c r="EED95" s="318">
        <f>(EED$94*$B95+SUM($F$7:$F$9)-((EED$94*$B95+SUM($F$7:$F$9))/$F$10*$F$37)-($F$24*EED$94/$D$6)-SUM($F$13:$F$23,$F$25:$F$30,$F$32:$F$33,$F$38))</f>
        <v>-292.36840480917328</v>
      </c>
      <c r="EEE95" s="318">
        <f>(EEE$94*$B95+SUM($F$7:$F$9)-((EEE$94*$B95+SUM($F$7:$F$9))/$F$10*$F$37)-($F$24*EEE$94/$D$6)-SUM($F$13:$F$23,$F$25:$F$30,$F$32:$F$33,$F$38))</f>
        <v>-292.36840480917328</v>
      </c>
      <c r="EEF95" s="318">
        <f>(EEF$94*$B95+SUM($F$7:$F$9)-((EEF$94*$B95+SUM($F$7:$F$9))/$F$10*$F$37)-($F$24*EEF$94/$D$6)-SUM($F$13:$F$23,$F$25:$F$30,$F$32:$F$33,$F$38))</f>
        <v>-292.36840480917328</v>
      </c>
      <c r="EEG95" s="318">
        <f>(EEG$94*$B95+SUM($F$7:$F$9)-((EEG$94*$B95+SUM($F$7:$F$9))/$F$10*$F$37)-($F$24*EEG$94/$D$6)-SUM($F$13:$F$23,$F$25:$F$30,$F$32:$F$33,$F$38))</f>
        <v>-292.36840480917328</v>
      </c>
      <c r="EEH95" s="318">
        <f>(EEH$94*$B95+SUM($F$7:$F$9)-((EEH$94*$B95+SUM($F$7:$F$9))/$F$10*$F$37)-($F$24*EEH$94/$D$6)-SUM($F$13:$F$23,$F$25:$F$30,$F$32:$F$33,$F$38))</f>
        <v>-292.36840480917328</v>
      </c>
      <c r="EEI95" s="318">
        <f>(EEI$94*$B95+SUM($F$7:$F$9)-((EEI$94*$B95+SUM($F$7:$F$9))/$F$10*$F$37)-($F$24*EEI$94/$D$6)-SUM($F$13:$F$23,$F$25:$F$30,$F$32:$F$33,$F$38))</f>
        <v>-292.36840480917328</v>
      </c>
      <c r="EEJ95" s="318">
        <f>(EEJ$94*$B95+SUM($F$7:$F$9)-((EEJ$94*$B95+SUM($F$7:$F$9))/$F$10*$F$37)-($F$24*EEJ$94/$D$6)-SUM($F$13:$F$23,$F$25:$F$30,$F$32:$F$33,$F$38))</f>
        <v>-292.36840480917328</v>
      </c>
      <c r="EEK95" s="318">
        <f>(EEK$94*$B95+SUM($F$7:$F$9)-((EEK$94*$B95+SUM($F$7:$F$9))/$F$10*$F$37)-($F$24*EEK$94/$D$6)-SUM($F$13:$F$23,$F$25:$F$30,$F$32:$F$33,$F$38))</f>
        <v>-292.36840480917328</v>
      </c>
      <c r="EEL95" s="318">
        <f>(EEL$94*$B95+SUM($F$7:$F$9)-((EEL$94*$B95+SUM($F$7:$F$9))/$F$10*$F$37)-($F$24*EEL$94/$D$6)-SUM($F$13:$F$23,$F$25:$F$30,$F$32:$F$33,$F$38))</f>
        <v>-292.36840480917328</v>
      </c>
      <c r="EEM95" s="318">
        <f>(EEM$94*$B95+SUM($F$7:$F$9)-((EEM$94*$B95+SUM($F$7:$F$9))/$F$10*$F$37)-($F$24*EEM$94/$D$6)-SUM($F$13:$F$23,$F$25:$F$30,$F$32:$F$33,$F$38))</f>
        <v>-292.36840480917328</v>
      </c>
      <c r="EEN95" s="318">
        <f>(EEN$94*$B95+SUM($F$7:$F$9)-((EEN$94*$B95+SUM($F$7:$F$9))/$F$10*$F$37)-($F$24*EEN$94/$D$6)-SUM($F$13:$F$23,$F$25:$F$30,$F$32:$F$33,$F$38))</f>
        <v>-292.36840480917328</v>
      </c>
      <c r="EEO95" s="318">
        <f>(EEO$94*$B95+SUM($F$7:$F$9)-((EEO$94*$B95+SUM($F$7:$F$9))/$F$10*$F$37)-($F$24*EEO$94/$D$6)-SUM($F$13:$F$23,$F$25:$F$30,$F$32:$F$33,$F$38))</f>
        <v>-292.36840480917328</v>
      </c>
      <c r="EEP95" s="318">
        <f>(EEP$94*$B95+SUM($F$7:$F$9)-((EEP$94*$B95+SUM($F$7:$F$9))/$F$10*$F$37)-($F$24*EEP$94/$D$6)-SUM($F$13:$F$23,$F$25:$F$30,$F$32:$F$33,$F$38))</f>
        <v>-292.36840480917328</v>
      </c>
      <c r="EEQ95" s="318">
        <f>(EEQ$94*$B95+SUM($F$7:$F$9)-((EEQ$94*$B95+SUM($F$7:$F$9))/$F$10*$F$37)-($F$24*EEQ$94/$D$6)-SUM($F$13:$F$23,$F$25:$F$30,$F$32:$F$33,$F$38))</f>
        <v>-292.36840480917328</v>
      </c>
      <c r="EER95" s="318">
        <f>(EER$94*$B95+SUM($F$7:$F$9)-((EER$94*$B95+SUM($F$7:$F$9))/$F$10*$F$37)-($F$24*EER$94/$D$6)-SUM($F$13:$F$23,$F$25:$F$30,$F$32:$F$33,$F$38))</f>
        <v>-292.36840480917328</v>
      </c>
      <c r="EES95" s="318">
        <f>(EES$94*$B95+SUM($F$7:$F$9)-((EES$94*$B95+SUM($F$7:$F$9))/$F$10*$F$37)-($F$24*EES$94/$D$6)-SUM($F$13:$F$23,$F$25:$F$30,$F$32:$F$33,$F$38))</f>
        <v>-292.36840480917328</v>
      </c>
      <c r="EET95" s="318">
        <f>(EET$94*$B95+SUM($F$7:$F$9)-((EET$94*$B95+SUM($F$7:$F$9))/$F$10*$F$37)-($F$24*EET$94/$D$6)-SUM($F$13:$F$23,$F$25:$F$30,$F$32:$F$33,$F$38))</f>
        <v>-292.36840480917328</v>
      </c>
      <c r="EEU95" s="318">
        <f>(EEU$94*$B95+SUM($F$7:$F$9)-((EEU$94*$B95+SUM($F$7:$F$9))/$F$10*$F$37)-($F$24*EEU$94/$D$6)-SUM($F$13:$F$23,$F$25:$F$30,$F$32:$F$33,$F$38))</f>
        <v>-292.36840480917328</v>
      </c>
      <c r="EEV95" s="318">
        <f>(EEV$94*$B95+SUM($F$7:$F$9)-((EEV$94*$B95+SUM($F$7:$F$9))/$F$10*$F$37)-($F$24*EEV$94/$D$6)-SUM($F$13:$F$23,$F$25:$F$30,$F$32:$F$33,$F$38))</f>
        <v>-292.36840480917328</v>
      </c>
      <c r="EEW95" s="318">
        <f>(EEW$94*$B95+SUM($F$7:$F$9)-((EEW$94*$B95+SUM($F$7:$F$9))/$F$10*$F$37)-($F$24*EEW$94/$D$6)-SUM($F$13:$F$23,$F$25:$F$30,$F$32:$F$33,$F$38))</f>
        <v>-292.36840480917328</v>
      </c>
      <c r="EEX95" s="318">
        <f>(EEX$94*$B95+SUM($F$7:$F$9)-((EEX$94*$B95+SUM($F$7:$F$9))/$F$10*$F$37)-($F$24*EEX$94/$D$6)-SUM($F$13:$F$23,$F$25:$F$30,$F$32:$F$33,$F$38))</f>
        <v>-292.36840480917328</v>
      </c>
      <c r="EEY95" s="318">
        <f>(EEY$94*$B95+SUM($F$7:$F$9)-((EEY$94*$B95+SUM($F$7:$F$9))/$F$10*$F$37)-($F$24*EEY$94/$D$6)-SUM($F$13:$F$23,$F$25:$F$30,$F$32:$F$33,$F$38))</f>
        <v>-292.36840480917328</v>
      </c>
      <c r="EEZ95" s="318">
        <f>(EEZ$94*$B95+SUM($F$7:$F$9)-((EEZ$94*$B95+SUM($F$7:$F$9))/$F$10*$F$37)-($F$24*EEZ$94/$D$6)-SUM($F$13:$F$23,$F$25:$F$30,$F$32:$F$33,$F$38))</f>
        <v>-292.36840480917328</v>
      </c>
      <c r="EFA95" s="318">
        <f>(EFA$94*$B95+SUM($F$7:$F$9)-((EFA$94*$B95+SUM($F$7:$F$9))/$F$10*$F$37)-($F$24*EFA$94/$D$6)-SUM($F$13:$F$23,$F$25:$F$30,$F$32:$F$33,$F$38))</f>
        <v>-292.36840480917328</v>
      </c>
      <c r="EFB95" s="318">
        <f>(EFB$94*$B95+SUM($F$7:$F$9)-((EFB$94*$B95+SUM($F$7:$F$9))/$F$10*$F$37)-($F$24*EFB$94/$D$6)-SUM($F$13:$F$23,$F$25:$F$30,$F$32:$F$33,$F$38))</f>
        <v>-292.36840480917328</v>
      </c>
      <c r="EFC95" s="318">
        <f>(EFC$94*$B95+SUM($F$7:$F$9)-((EFC$94*$B95+SUM($F$7:$F$9))/$F$10*$F$37)-($F$24*EFC$94/$D$6)-SUM($F$13:$F$23,$F$25:$F$30,$F$32:$F$33,$F$38))</f>
        <v>-292.36840480917328</v>
      </c>
      <c r="EFD95" s="318">
        <f>(EFD$94*$B95+SUM($F$7:$F$9)-((EFD$94*$B95+SUM($F$7:$F$9))/$F$10*$F$37)-($F$24*EFD$94/$D$6)-SUM($F$13:$F$23,$F$25:$F$30,$F$32:$F$33,$F$38))</f>
        <v>-292.36840480917328</v>
      </c>
      <c r="EFE95" s="318">
        <f>(EFE$94*$B95+SUM($F$7:$F$9)-((EFE$94*$B95+SUM($F$7:$F$9))/$F$10*$F$37)-($F$24*EFE$94/$D$6)-SUM($F$13:$F$23,$F$25:$F$30,$F$32:$F$33,$F$38))</f>
        <v>-292.36840480917328</v>
      </c>
      <c r="EFF95" s="318">
        <f>(EFF$94*$B95+SUM($F$7:$F$9)-((EFF$94*$B95+SUM($F$7:$F$9))/$F$10*$F$37)-($F$24*EFF$94/$D$6)-SUM($F$13:$F$23,$F$25:$F$30,$F$32:$F$33,$F$38))</f>
        <v>-292.36840480917328</v>
      </c>
      <c r="EFG95" s="318">
        <f>(EFG$94*$B95+SUM($F$7:$F$9)-((EFG$94*$B95+SUM($F$7:$F$9))/$F$10*$F$37)-($F$24*EFG$94/$D$6)-SUM($F$13:$F$23,$F$25:$F$30,$F$32:$F$33,$F$38))</f>
        <v>-292.36840480917328</v>
      </c>
      <c r="EFH95" s="318">
        <f>(EFH$94*$B95+SUM($F$7:$F$9)-((EFH$94*$B95+SUM($F$7:$F$9))/$F$10*$F$37)-($F$24*EFH$94/$D$6)-SUM($F$13:$F$23,$F$25:$F$30,$F$32:$F$33,$F$38))</f>
        <v>-292.36840480917328</v>
      </c>
      <c r="EFI95" s="318">
        <f>(EFI$94*$B95+SUM($F$7:$F$9)-((EFI$94*$B95+SUM($F$7:$F$9))/$F$10*$F$37)-($F$24*EFI$94/$D$6)-SUM($F$13:$F$23,$F$25:$F$30,$F$32:$F$33,$F$38))</f>
        <v>-292.36840480917328</v>
      </c>
      <c r="EFJ95" s="318">
        <f>(EFJ$94*$B95+SUM($F$7:$F$9)-((EFJ$94*$B95+SUM($F$7:$F$9))/$F$10*$F$37)-($F$24*EFJ$94/$D$6)-SUM($F$13:$F$23,$F$25:$F$30,$F$32:$F$33,$F$38))</f>
        <v>-292.36840480917328</v>
      </c>
      <c r="EFK95" s="318">
        <f>(EFK$94*$B95+SUM($F$7:$F$9)-((EFK$94*$B95+SUM($F$7:$F$9))/$F$10*$F$37)-($F$24*EFK$94/$D$6)-SUM($F$13:$F$23,$F$25:$F$30,$F$32:$F$33,$F$38))</f>
        <v>-292.36840480917328</v>
      </c>
      <c r="EFL95" s="318">
        <f>(EFL$94*$B95+SUM($F$7:$F$9)-((EFL$94*$B95+SUM($F$7:$F$9))/$F$10*$F$37)-($F$24*EFL$94/$D$6)-SUM($F$13:$F$23,$F$25:$F$30,$F$32:$F$33,$F$38))</f>
        <v>-292.36840480917328</v>
      </c>
      <c r="EFM95" s="318">
        <f>(EFM$94*$B95+SUM($F$7:$F$9)-((EFM$94*$B95+SUM($F$7:$F$9))/$F$10*$F$37)-($F$24*EFM$94/$D$6)-SUM($F$13:$F$23,$F$25:$F$30,$F$32:$F$33,$F$38))</f>
        <v>-292.36840480917328</v>
      </c>
      <c r="EFN95" s="318">
        <f>(EFN$94*$B95+SUM($F$7:$F$9)-((EFN$94*$B95+SUM($F$7:$F$9))/$F$10*$F$37)-($F$24*EFN$94/$D$6)-SUM($F$13:$F$23,$F$25:$F$30,$F$32:$F$33,$F$38))</f>
        <v>-292.36840480917328</v>
      </c>
      <c r="EFO95" s="318">
        <f>(EFO$94*$B95+SUM($F$7:$F$9)-((EFO$94*$B95+SUM($F$7:$F$9))/$F$10*$F$37)-($F$24*EFO$94/$D$6)-SUM($F$13:$F$23,$F$25:$F$30,$F$32:$F$33,$F$38))</f>
        <v>-292.36840480917328</v>
      </c>
      <c r="EFP95" s="318">
        <f>(EFP$94*$B95+SUM($F$7:$F$9)-((EFP$94*$B95+SUM($F$7:$F$9))/$F$10*$F$37)-($F$24*EFP$94/$D$6)-SUM($F$13:$F$23,$F$25:$F$30,$F$32:$F$33,$F$38))</f>
        <v>-292.36840480917328</v>
      </c>
      <c r="EFQ95" s="318">
        <f>(EFQ$94*$B95+SUM($F$7:$F$9)-((EFQ$94*$B95+SUM($F$7:$F$9))/$F$10*$F$37)-($F$24*EFQ$94/$D$6)-SUM($F$13:$F$23,$F$25:$F$30,$F$32:$F$33,$F$38))</f>
        <v>-292.36840480917328</v>
      </c>
      <c r="EFR95" s="318">
        <f>(EFR$94*$B95+SUM($F$7:$F$9)-((EFR$94*$B95+SUM($F$7:$F$9))/$F$10*$F$37)-($F$24*EFR$94/$D$6)-SUM($F$13:$F$23,$F$25:$F$30,$F$32:$F$33,$F$38))</f>
        <v>-292.36840480917328</v>
      </c>
      <c r="EFS95" s="318">
        <f>(EFS$94*$B95+SUM($F$7:$F$9)-((EFS$94*$B95+SUM($F$7:$F$9))/$F$10*$F$37)-($F$24*EFS$94/$D$6)-SUM($F$13:$F$23,$F$25:$F$30,$F$32:$F$33,$F$38))</f>
        <v>-292.36840480917328</v>
      </c>
      <c r="EFT95" s="318">
        <f>(EFT$94*$B95+SUM($F$7:$F$9)-((EFT$94*$B95+SUM($F$7:$F$9))/$F$10*$F$37)-($F$24*EFT$94/$D$6)-SUM($F$13:$F$23,$F$25:$F$30,$F$32:$F$33,$F$38))</f>
        <v>-292.36840480917328</v>
      </c>
      <c r="EFU95" s="318">
        <f>(EFU$94*$B95+SUM($F$7:$F$9)-((EFU$94*$B95+SUM($F$7:$F$9))/$F$10*$F$37)-($F$24*EFU$94/$D$6)-SUM($F$13:$F$23,$F$25:$F$30,$F$32:$F$33,$F$38))</f>
        <v>-292.36840480917328</v>
      </c>
      <c r="EFV95" s="318">
        <f>(EFV$94*$B95+SUM($F$7:$F$9)-((EFV$94*$B95+SUM($F$7:$F$9))/$F$10*$F$37)-($F$24*EFV$94/$D$6)-SUM($F$13:$F$23,$F$25:$F$30,$F$32:$F$33,$F$38))</f>
        <v>-292.36840480917328</v>
      </c>
      <c r="EFW95" s="318">
        <f>(EFW$94*$B95+SUM($F$7:$F$9)-((EFW$94*$B95+SUM($F$7:$F$9))/$F$10*$F$37)-($F$24*EFW$94/$D$6)-SUM($F$13:$F$23,$F$25:$F$30,$F$32:$F$33,$F$38))</f>
        <v>-292.36840480917328</v>
      </c>
      <c r="EFX95" s="318">
        <f>(EFX$94*$B95+SUM($F$7:$F$9)-((EFX$94*$B95+SUM($F$7:$F$9))/$F$10*$F$37)-($F$24*EFX$94/$D$6)-SUM($F$13:$F$23,$F$25:$F$30,$F$32:$F$33,$F$38))</f>
        <v>-292.36840480917328</v>
      </c>
      <c r="EFY95" s="318">
        <f>(EFY$94*$B95+SUM($F$7:$F$9)-((EFY$94*$B95+SUM($F$7:$F$9))/$F$10*$F$37)-($F$24*EFY$94/$D$6)-SUM($F$13:$F$23,$F$25:$F$30,$F$32:$F$33,$F$38))</f>
        <v>-292.36840480917328</v>
      </c>
      <c r="EFZ95" s="318">
        <f>(EFZ$94*$B95+SUM($F$7:$F$9)-((EFZ$94*$B95+SUM($F$7:$F$9))/$F$10*$F$37)-($F$24*EFZ$94/$D$6)-SUM($F$13:$F$23,$F$25:$F$30,$F$32:$F$33,$F$38))</f>
        <v>-292.36840480917328</v>
      </c>
      <c r="EGA95" s="318">
        <f>(EGA$94*$B95+SUM($F$7:$F$9)-((EGA$94*$B95+SUM($F$7:$F$9))/$F$10*$F$37)-($F$24*EGA$94/$D$6)-SUM($F$13:$F$23,$F$25:$F$30,$F$32:$F$33,$F$38))</f>
        <v>-292.36840480917328</v>
      </c>
      <c r="EGB95" s="318">
        <f>(EGB$94*$B95+SUM($F$7:$F$9)-((EGB$94*$B95+SUM($F$7:$F$9))/$F$10*$F$37)-($F$24*EGB$94/$D$6)-SUM($F$13:$F$23,$F$25:$F$30,$F$32:$F$33,$F$38))</f>
        <v>-292.36840480917328</v>
      </c>
      <c r="EGC95" s="318">
        <f>(EGC$94*$B95+SUM($F$7:$F$9)-((EGC$94*$B95+SUM($F$7:$F$9))/$F$10*$F$37)-($F$24*EGC$94/$D$6)-SUM($F$13:$F$23,$F$25:$F$30,$F$32:$F$33,$F$38))</f>
        <v>-292.36840480917328</v>
      </c>
      <c r="EGD95" s="318">
        <f>(EGD$94*$B95+SUM($F$7:$F$9)-((EGD$94*$B95+SUM($F$7:$F$9))/$F$10*$F$37)-($F$24*EGD$94/$D$6)-SUM($F$13:$F$23,$F$25:$F$30,$F$32:$F$33,$F$38))</f>
        <v>-292.36840480917328</v>
      </c>
      <c r="EGE95" s="318">
        <f>(EGE$94*$B95+SUM($F$7:$F$9)-((EGE$94*$B95+SUM($F$7:$F$9))/$F$10*$F$37)-($F$24*EGE$94/$D$6)-SUM($F$13:$F$23,$F$25:$F$30,$F$32:$F$33,$F$38))</f>
        <v>-292.36840480917328</v>
      </c>
      <c r="EGF95" s="318">
        <f>(EGF$94*$B95+SUM($F$7:$F$9)-((EGF$94*$B95+SUM($F$7:$F$9))/$F$10*$F$37)-($F$24*EGF$94/$D$6)-SUM($F$13:$F$23,$F$25:$F$30,$F$32:$F$33,$F$38))</f>
        <v>-292.36840480917328</v>
      </c>
      <c r="EGG95" s="318">
        <f>(EGG$94*$B95+SUM($F$7:$F$9)-((EGG$94*$B95+SUM($F$7:$F$9))/$F$10*$F$37)-($F$24*EGG$94/$D$6)-SUM($F$13:$F$23,$F$25:$F$30,$F$32:$F$33,$F$38))</f>
        <v>-292.36840480917328</v>
      </c>
      <c r="EGH95" s="318">
        <f>(EGH$94*$B95+SUM($F$7:$F$9)-((EGH$94*$B95+SUM($F$7:$F$9))/$F$10*$F$37)-($F$24*EGH$94/$D$6)-SUM($F$13:$F$23,$F$25:$F$30,$F$32:$F$33,$F$38))</f>
        <v>-292.36840480917328</v>
      </c>
      <c r="EGI95" s="318">
        <f>(EGI$94*$B95+SUM($F$7:$F$9)-((EGI$94*$B95+SUM($F$7:$F$9))/$F$10*$F$37)-($F$24*EGI$94/$D$6)-SUM($F$13:$F$23,$F$25:$F$30,$F$32:$F$33,$F$38))</f>
        <v>-292.36840480917328</v>
      </c>
      <c r="EGJ95" s="318">
        <f>(EGJ$94*$B95+SUM($F$7:$F$9)-((EGJ$94*$B95+SUM($F$7:$F$9))/$F$10*$F$37)-($F$24*EGJ$94/$D$6)-SUM($F$13:$F$23,$F$25:$F$30,$F$32:$F$33,$F$38))</f>
        <v>-292.36840480917328</v>
      </c>
      <c r="EGK95" s="318">
        <f>(EGK$94*$B95+SUM($F$7:$F$9)-((EGK$94*$B95+SUM($F$7:$F$9))/$F$10*$F$37)-($F$24*EGK$94/$D$6)-SUM($F$13:$F$23,$F$25:$F$30,$F$32:$F$33,$F$38))</f>
        <v>-292.36840480917328</v>
      </c>
      <c r="EGL95" s="318">
        <f>(EGL$94*$B95+SUM($F$7:$F$9)-((EGL$94*$B95+SUM($F$7:$F$9))/$F$10*$F$37)-($F$24*EGL$94/$D$6)-SUM($F$13:$F$23,$F$25:$F$30,$F$32:$F$33,$F$38))</f>
        <v>-292.36840480917328</v>
      </c>
      <c r="EGM95" s="318">
        <f>(EGM$94*$B95+SUM($F$7:$F$9)-((EGM$94*$B95+SUM($F$7:$F$9))/$F$10*$F$37)-($F$24*EGM$94/$D$6)-SUM($F$13:$F$23,$F$25:$F$30,$F$32:$F$33,$F$38))</f>
        <v>-292.36840480917328</v>
      </c>
      <c r="EGN95" s="318">
        <f>(EGN$94*$B95+SUM($F$7:$F$9)-((EGN$94*$B95+SUM($F$7:$F$9))/$F$10*$F$37)-($F$24*EGN$94/$D$6)-SUM($F$13:$F$23,$F$25:$F$30,$F$32:$F$33,$F$38))</f>
        <v>-292.36840480917328</v>
      </c>
      <c r="EGO95" s="318">
        <f>(EGO$94*$B95+SUM($F$7:$F$9)-((EGO$94*$B95+SUM($F$7:$F$9))/$F$10*$F$37)-($F$24*EGO$94/$D$6)-SUM($F$13:$F$23,$F$25:$F$30,$F$32:$F$33,$F$38))</f>
        <v>-292.36840480917328</v>
      </c>
      <c r="EGP95" s="318">
        <f>(EGP$94*$B95+SUM($F$7:$F$9)-((EGP$94*$B95+SUM($F$7:$F$9))/$F$10*$F$37)-($F$24*EGP$94/$D$6)-SUM($F$13:$F$23,$F$25:$F$30,$F$32:$F$33,$F$38))</f>
        <v>-292.36840480917328</v>
      </c>
      <c r="EGQ95" s="318">
        <f>(EGQ$94*$B95+SUM($F$7:$F$9)-((EGQ$94*$B95+SUM($F$7:$F$9))/$F$10*$F$37)-($F$24*EGQ$94/$D$6)-SUM($F$13:$F$23,$F$25:$F$30,$F$32:$F$33,$F$38))</f>
        <v>-292.36840480917328</v>
      </c>
      <c r="EGR95" s="318">
        <f>(EGR$94*$B95+SUM($F$7:$F$9)-((EGR$94*$B95+SUM($F$7:$F$9))/$F$10*$F$37)-($F$24*EGR$94/$D$6)-SUM($F$13:$F$23,$F$25:$F$30,$F$32:$F$33,$F$38))</f>
        <v>-292.36840480917328</v>
      </c>
      <c r="EGS95" s="318">
        <f>(EGS$94*$B95+SUM($F$7:$F$9)-((EGS$94*$B95+SUM($F$7:$F$9))/$F$10*$F$37)-($F$24*EGS$94/$D$6)-SUM($F$13:$F$23,$F$25:$F$30,$F$32:$F$33,$F$38))</f>
        <v>-292.36840480917328</v>
      </c>
      <c r="EGT95" s="318">
        <f>(EGT$94*$B95+SUM($F$7:$F$9)-((EGT$94*$B95+SUM($F$7:$F$9))/$F$10*$F$37)-($F$24*EGT$94/$D$6)-SUM($F$13:$F$23,$F$25:$F$30,$F$32:$F$33,$F$38))</f>
        <v>-292.36840480917328</v>
      </c>
      <c r="EGU95" s="318">
        <f>(EGU$94*$B95+SUM($F$7:$F$9)-((EGU$94*$B95+SUM($F$7:$F$9))/$F$10*$F$37)-($F$24*EGU$94/$D$6)-SUM($F$13:$F$23,$F$25:$F$30,$F$32:$F$33,$F$38))</f>
        <v>-292.36840480917328</v>
      </c>
      <c r="EGV95" s="318">
        <f>(EGV$94*$B95+SUM($F$7:$F$9)-((EGV$94*$B95+SUM($F$7:$F$9))/$F$10*$F$37)-($F$24*EGV$94/$D$6)-SUM($F$13:$F$23,$F$25:$F$30,$F$32:$F$33,$F$38))</f>
        <v>-292.36840480917328</v>
      </c>
      <c r="EGW95" s="318">
        <f>(EGW$94*$B95+SUM($F$7:$F$9)-((EGW$94*$B95+SUM($F$7:$F$9))/$F$10*$F$37)-($F$24*EGW$94/$D$6)-SUM($F$13:$F$23,$F$25:$F$30,$F$32:$F$33,$F$38))</f>
        <v>-292.36840480917328</v>
      </c>
      <c r="EGX95" s="318">
        <f>(EGX$94*$B95+SUM($F$7:$F$9)-((EGX$94*$B95+SUM($F$7:$F$9))/$F$10*$F$37)-($F$24*EGX$94/$D$6)-SUM($F$13:$F$23,$F$25:$F$30,$F$32:$F$33,$F$38))</f>
        <v>-292.36840480917328</v>
      </c>
      <c r="EGY95" s="318">
        <f>(EGY$94*$B95+SUM($F$7:$F$9)-((EGY$94*$B95+SUM($F$7:$F$9))/$F$10*$F$37)-($F$24*EGY$94/$D$6)-SUM($F$13:$F$23,$F$25:$F$30,$F$32:$F$33,$F$38))</f>
        <v>-292.36840480917328</v>
      </c>
      <c r="EGZ95" s="318">
        <f>(EGZ$94*$B95+SUM($F$7:$F$9)-((EGZ$94*$B95+SUM($F$7:$F$9))/$F$10*$F$37)-($F$24*EGZ$94/$D$6)-SUM($F$13:$F$23,$F$25:$F$30,$F$32:$F$33,$F$38))</f>
        <v>-292.36840480917328</v>
      </c>
      <c r="EHA95" s="318">
        <f>(EHA$94*$B95+SUM($F$7:$F$9)-((EHA$94*$B95+SUM($F$7:$F$9))/$F$10*$F$37)-($F$24*EHA$94/$D$6)-SUM($F$13:$F$23,$F$25:$F$30,$F$32:$F$33,$F$38))</f>
        <v>-292.36840480917328</v>
      </c>
      <c r="EHB95" s="318">
        <f>(EHB$94*$B95+SUM($F$7:$F$9)-((EHB$94*$B95+SUM($F$7:$F$9))/$F$10*$F$37)-($F$24*EHB$94/$D$6)-SUM($F$13:$F$23,$F$25:$F$30,$F$32:$F$33,$F$38))</f>
        <v>-292.36840480917328</v>
      </c>
      <c r="EHC95" s="318">
        <f>(EHC$94*$B95+SUM($F$7:$F$9)-((EHC$94*$B95+SUM($F$7:$F$9))/$F$10*$F$37)-($F$24*EHC$94/$D$6)-SUM($F$13:$F$23,$F$25:$F$30,$F$32:$F$33,$F$38))</f>
        <v>-292.36840480917328</v>
      </c>
      <c r="EHD95" s="318">
        <f>(EHD$94*$B95+SUM($F$7:$F$9)-((EHD$94*$B95+SUM($F$7:$F$9))/$F$10*$F$37)-($F$24*EHD$94/$D$6)-SUM($F$13:$F$23,$F$25:$F$30,$F$32:$F$33,$F$38))</f>
        <v>-292.36840480917328</v>
      </c>
      <c r="EHE95" s="318">
        <f>(EHE$94*$B95+SUM($F$7:$F$9)-((EHE$94*$B95+SUM($F$7:$F$9))/$F$10*$F$37)-($F$24*EHE$94/$D$6)-SUM($F$13:$F$23,$F$25:$F$30,$F$32:$F$33,$F$38))</f>
        <v>-292.36840480917328</v>
      </c>
      <c r="EHF95" s="318">
        <f>(EHF$94*$B95+SUM($F$7:$F$9)-((EHF$94*$B95+SUM($F$7:$F$9))/$F$10*$F$37)-($F$24*EHF$94/$D$6)-SUM($F$13:$F$23,$F$25:$F$30,$F$32:$F$33,$F$38))</f>
        <v>-292.36840480917328</v>
      </c>
      <c r="EHG95" s="318">
        <f>(EHG$94*$B95+SUM($F$7:$F$9)-((EHG$94*$B95+SUM($F$7:$F$9))/$F$10*$F$37)-($F$24*EHG$94/$D$6)-SUM($F$13:$F$23,$F$25:$F$30,$F$32:$F$33,$F$38))</f>
        <v>-292.36840480917328</v>
      </c>
      <c r="EHH95" s="318">
        <f>(EHH$94*$B95+SUM($F$7:$F$9)-((EHH$94*$B95+SUM($F$7:$F$9))/$F$10*$F$37)-($F$24*EHH$94/$D$6)-SUM($F$13:$F$23,$F$25:$F$30,$F$32:$F$33,$F$38))</f>
        <v>-292.36840480917328</v>
      </c>
      <c r="EHI95" s="318">
        <f>(EHI$94*$B95+SUM($F$7:$F$9)-((EHI$94*$B95+SUM($F$7:$F$9))/$F$10*$F$37)-($F$24*EHI$94/$D$6)-SUM($F$13:$F$23,$F$25:$F$30,$F$32:$F$33,$F$38))</f>
        <v>-292.36840480917328</v>
      </c>
      <c r="EHJ95" s="318">
        <f>(EHJ$94*$B95+SUM($F$7:$F$9)-((EHJ$94*$B95+SUM($F$7:$F$9))/$F$10*$F$37)-($F$24*EHJ$94/$D$6)-SUM($F$13:$F$23,$F$25:$F$30,$F$32:$F$33,$F$38))</f>
        <v>-292.36840480917328</v>
      </c>
      <c r="EHK95" s="318">
        <f>(EHK$94*$B95+SUM($F$7:$F$9)-((EHK$94*$B95+SUM($F$7:$F$9))/$F$10*$F$37)-($F$24*EHK$94/$D$6)-SUM($F$13:$F$23,$F$25:$F$30,$F$32:$F$33,$F$38))</f>
        <v>-292.36840480917328</v>
      </c>
      <c r="EHL95" s="318">
        <f>(EHL$94*$B95+SUM($F$7:$F$9)-((EHL$94*$B95+SUM($F$7:$F$9))/$F$10*$F$37)-($F$24*EHL$94/$D$6)-SUM($F$13:$F$23,$F$25:$F$30,$F$32:$F$33,$F$38))</f>
        <v>-292.36840480917328</v>
      </c>
      <c r="EHM95" s="318">
        <f>(EHM$94*$B95+SUM($F$7:$F$9)-((EHM$94*$B95+SUM($F$7:$F$9))/$F$10*$F$37)-($F$24*EHM$94/$D$6)-SUM($F$13:$F$23,$F$25:$F$30,$F$32:$F$33,$F$38))</f>
        <v>-292.36840480917328</v>
      </c>
      <c r="EHN95" s="318">
        <f>(EHN$94*$B95+SUM($F$7:$F$9)-((EHN$94*$B95+SUM($F$7:$F$9))/$F$10*$F$37)-($F$24*EHN$94/$D$6)-SUM($F$13:$F$23,$F$25:$F$30,$F$32:$F$33,$F$38))</f>
        <v>-292.36840480917328</v>
      </c>
      <c r="EHO95" s="318">
        <f>(EHO$94*$B95+SUM($F$7:$F$9)-((EHO$94*$B95+SUM($F$7:$F$9))/$F$10*$F$37)-($F$24*EHO$94/$D$6)-SUM($F$13:$F$23,$F$25:$F$30,$F$32:$F$33,$F$38))</f>
        <v>-292.36840480917328</v>
      </c>
      <c r="EHP95" s="318">
        <f>(EHP$94*$B95+SUM($F$7:$F$9)-((EHP$94*$B95+SUM($F$7:$F$9))/$F$10*$F$37)-($F$24*EHP$94/$D$6)-SUM($F$13:$F$23,$F$25:$F$30,$F$32:$F$33,$F$38))</f>
        <v>-292.36840480917328</v>
      </c>
      <c r="EHQ95" s="318">
        <f>(EHQ$94*$B95+SUM($F$7:$F$9)-((EHQ$94*$B95+SUM($F$7:$F$9))/$F$10*$F$37)-($F$24*EHQ$94/$D$6)-SUM($F$13:$F$23,$F$25:$F$30,$F$32:$F$33,$F$38))</f>
        <v>-292.36840480917328</v>
      </c>
      <c r="EHR95" s="318">
        <f>(EHR$94*$B95+SUM($F$7:$F$9)-((EHR$94*$B95+SUM($F$7:$F$9))/$F$10*$F$37)-($F$24*EHR$94/$D$6)-SUM($F$13:$F$23,$F$25:$F$30,$F$32:$F$33,$F$38))</f>
        <v>-292.36840480917328</v>
      </c>
      <c r="EHS95" s="318">
        <f>(EHS$94*$B95+SUM($F$7:$F$9)-((EHS$94*$B95+SUM($F$7:$F$9))/$F$10*$F$37)-($F$24*EHS$94/$D$6)-SUM($F$13:$F$23,$F$25:$F$30,$F$32:$F$33,$F$38))</f>
        <v>-292.36840480917328</v>
      </c>
      <c r="EHT95" s="318">
        <f>(EHT$94*$B95+SUM($F$7:$F$9)-((EHT$94*$B95+SUM($F$7:$F$9))/$F$10*$F$37)-($F$24*EHT$94/$D$6)-SUM($F$13:$F$23,$F$25:$F$30,$F$32:$F$33,$F$38))</f>
        <v>-292.36840480917328</v>
      </c>
      <c r="EHU95" s="318">
        <f>(EHU$94*$B95+SUM($F$7:$F$9)-((EHU$94*$B95+SUM($F$7:$F$9))/$F$10*$F$37)-($F$24*EHU$94/$D$6)-SUM($F$13:$F$23,$F$25:$F$30,$F$32:$F$33,$F$38))</f>
        <v>-292.36840480917328</v>
      </c>
      <c r="EHV95" s="318">
        <f>(EHV$94*$B95+SUM($F$7:$F$9)-((EHV$94*$B95+SUM($F$7:$F$9))/$F$10*$F$37)-($F$24*EHV$94/$D$6)-SUM($F$13:$F$23,$F$25:$F$30,$F$32:$F$33,$F$38))</f>
        <v>-292.36840480917328</v>
      </c>
      <c r="EHW95" s="318">
        <f>(EHW$94*$B95+SUM($F$7:$F$9)-((EHW$94*$B95+SUM($F$7:$F$9))/$F$10*$F$37)-($F$24*EHW$94/$D$6)-SUM($F$13:$F$23,$F$25:$F$30,$F$32:$F$33,$F$38))</f>
        <v>-292.36840480917328</v>
      </c>
      <c r="EHX95" s="318">
        <f>(EHX$94*$B95+SUM($F$7:$F$9)-((EHX$94*$B95+SUM($F$7:$F$9))/$F$10*$F$37)-($F$24*EHX$94/$D$6)-SUM($F$13:$F$23,$F$25:$F$30,$F$32:$F$33,$F$38))</f>
        <v>-292.36840480917328</v>
      </c>
      <c r="EHY95" s="318">
        <f>(EHY$94*$B95+SUM($F$7:$F$9)-((EHY$94*$B95+SUM($F$7:$F$9))/$F$10*$F$37)-($F$24*EHY$94/$D$6)-SUM($F$13:$F$23,$F$25:$F$30,$F$32:$F$33,$F$38))</f>
        <v>-292.36840480917328</v>
      </c>
      <c r="EHZ95" s="318">
        <f>(EHZ$94*$B95+SUM($F$7:$F$9)-((EHZ$94*$B95+SUM($F$7:$F$9))/$F$10*$F$37)-($F$24*EHZ$94/$D$6)-SUM($F$13:$F$23,$F$25:$F$30,$F$32:$F$33,$F$38))</f>
        <v>-292.36840480917328</v>
      </c>
      <c r="EIA95" s="318">
        <f>(EIA$94*$B95+SUM($F$7:$F$9)-((EIA$94*$B95+SUM($F$7:$F$9))/$F$10*$F$37)-($F$24*EIA$94/$D$6)-SUM($F$13:$F$23,$F$25:$F$30,$F$32:$F$33,$F$38))</f>
        <v>-292.36840480917328</v>
      </c>
      <c r="EIB95" s="318">
        <f>(EIB$94*$B95+SUM($F$7:$F$9)-((EIB$94*$B95+SUM($F$7:$F$9))/$F$10*$F$37)-($F$24*EIB$94/$D$6)-SUM($F$13:$F$23,$F$25:$F$30,$F$32:$F$33,$F$38))</f>
        <v>-292.36840480917328</v>
      </c>
      <c r="EIC95" s="318">
        <f>(EIC$94*$B95+SUM($F$7:$F$9)-((EIC$94*$B95+SUM($F$7:$F$9))/$F$10*$F$37)-($F$24*EIC$94/$D$6)-SUM($F$13:$F$23,$F$25:$F$30,$F$32:$F$33,$F$38))</f>
        <v>-292.36840480917328</v>
      </c>
      <c r="EID95" s="318">
        <f>(EID$94*$B95+SUM($F$7:$F$9)-((EID$94*$B95+SUM($F$7:$F$9))/$F$10*$F$37)-($F$24*EID$94/$D$6)-SUM($F$13:$F$23,$F$25:$F$30,$F$32:$F$33,$F$38))</f>
        <v>-292.36840480917328</v>
      </c>
      <c r="EIE95" s="318">
        <f>(EIE$94*$B95+SUM($F$7:$F$9)-((EIE$94*$B95+SUM($F$7:$F$9))/$F$10*$F$37)-($F$24*EIE$94/$D$6)-SUM($F$13:$F$23,$F$25:$F$30,$F$32:$F$33,$F$38))</f>
        <v>-292.36840480917328</v>
      </c>
      <c r="EIF95" s="318">
        <f>(EIF$94*$B95+SUM($F$7:$F$9)-((EIF$94*$B95+SUM($F$7:$F$9))/$F$10*$F$37)-($F$24*EIF$94/$D$6)-SUM($F$13:$F$23,$F$25:$F$30,$F$32:$F$33,$F$38))</f>
        <v>-292.36840480917328</v>
      </c>
      <c r="EIG95" s="318">
        <f>(EIG$94*$B95+SUM($F$7:$F$9)-((EIG$94*$B95+SUM($F$7:$F$9))/$F$10*$F$37)-($F$24*EIG$94/$D$6)-SUM($F$13:$F$23,$F$25:$F$30,$F$32:$F$33,$F$38))</f>
        <v>-292.36840480917328</v>
      </c>
      <c r="EIH95" s="318">
        <f>(EIH$94*$B95+SUM($F$7:$F$9)-((EIH$94*$B95+SUM($F$7:$F$9))/$F$10*$F$37)-($F$24*EIH$94/$D$6)-SUM($F$13:$F$23,$F$25:$F$30,$F$32:$F$33,$F$38))</f>
        <v>-292.36840480917328</v>
      </c>
      <c r="EII95" s="318">
        <f>(EII$94*$B95+SUM($F$7:$F$9)-((EII$94*$B95+SUM($F$7:$F$9))/$F$10*$F$37)-($F$24*EII$94/$D$6)-SUM($F$13:$F$23,$F$25:$F$30,$F$32:$F$33,$F$38))</f>
        <v>-292.36840480917328</v>
      </c>
      <c r="EIJ95" s="318">
        <f>(EIJ$94*$B95+SUM($F$7:$F$9)-((EIJ$94*$B95+SUM($F$7:$F$9))/$F$10*$F$37)-($F$24*EIJ$94/$D$6)-SUM($F$13:$F$23,$F$25:$F$30,$F$32:$F$33,$F$38))</f>
        <v>-292.36840480917328</v>
      </c>
      <c r="EIK95" s="318">
        <f>(EIK$94*$B95+SUM($F$7:$F$9)-((EIK$94*$B95+SUM($F$7:$F$9))/$F$10*$F$37)-($F$24*EIK$94/$D$6)-SUM($F$13:$F$23,$F$25:$F$30,$F$32:$F$33,$F$38))</f>
        <v>-292.36840480917328</v>
      </c>
      <c r="EIL95" s="318">
        <f>(EIL$94*$B95+SUM($F$7:$F$9)-((EIL$94*$B95+SUM($F$7:$F$9))/$F$10*$F$37)-($F$24*EIL$94/$D$6)-SUM($F$13:$F$23,$F$25:$F$30,$F$32:$F$33,$F$38))</f>
        <v>-292.36840480917328</v>
      </c>
      <c r="EIM95" s="318">
        <f>(EIM$94*$B95+SUM($F$7:$F$9)-((EIM$94*$B95+SUM($F$7:$F$9))/$F$10*$F$37)-($F$24*EIM$94/$D$6)-SUM($F$13:$F$23,$F$25:$F$30,$F$32:$F$33,$F$38))</f>
        <v>-292.36840480917328</v>
      </c>
      <c r="EIN95" s="318">
        <f>(EIN$94*$B95+SUM($F$7:$F$9)-((EIN$94*$B95+SUM($F$7:$F$9))/$F$10*$F$37)-($F$24*EIN$94/$D$6)-SUM($F$13:$F$23,$F$25:$F$30,$F$32:$F$33,$F$38))</f>
        <v>-292.36840480917328</v>
      </c>
      <c r="EIO95" s="318">
        <f>(EIO$94*$B95+SUM($F$7:$F$9)-((EIO$94*$B95+SUM($F$7:$F$9))/$F$10*$F$37)-($F$24*EIO$94/$D$6)-SUM($F$13:$F$23,$F$25:$F$30,$F$32:$F$33,$F$38))</f>
        <v>-292.36840480917328</v>
      </c>
      <c r="EIP95" s="318">
        <f>(EIP$94*$B95+SUM($F$7:$F$9)-((EIP$94*$B95+SUM($F$7:$F$9))/$F$10*$F$37)-($F$24*EIP$94/$D$6)-SUM($F$13:$F$23,$F$25:$F$30,$F$32:$F$33,$F$38))</f>
        <v>-292.36840480917328</v>
      </c>
      <c r="EIQ95" s="318">
        <f>(EIQ$94*$B95+SUM($F$7:$F$9)-((EIQ$94*$B95+SUM($F$7:$F$9))/$F$10*$F$37)-($F$24*EIQ$94/$D$6)-SUM($F$13:$F$23,$F$25:$F$30,$F$32:$F$33,$F$38))</f>
        <v>-292.36840480917328</v>
      </c>
      <c r="EIR95" s="318">
        <f>(EIR$94*$B95+SUM($F$7:$F$9)-((EIR$94*$B95+SUM($F$7:$F$9))/$F$10*$F$37)-($F$24*EIR$94/$D$6)-SUM($F$13:$F$23,$F$25:$F$30,$F$32:$F$33,$F$38))</f>
        <v>-292.36840480917328</v>
      </c>
      <c r="EIS95" s="318">
        <f>(EIS$94*$B95+SUM($F$7:$F$9)-((EIS$94*$B95+SUM($F$7:$F$9))/$F$10*$F$37)-($F$24*EIS$94/$D$6)-SUM($F$13:$F$23,$F$25:$F$30,$F$32:$F$33,$F$38))</f>
        <v>-292.36840480917328</v>
      </c>
      <c r="EIT95" s="318">
        <f>(EIT$94*$B95+SUM($F$7:$F$9)-((EIT$94*$B95+SUM($F$7:$F$9))/$F$10*$F$37)-($F$24*EIT$94/$D$6)-SUM($F$13:$F$23,$F$25:$F$30,$F$32:$F$33,$F$38))</f>
        <v>-292.36840480917328</v>
      </c>
      <c r="EIU95" s="318">
        <f>(EIU$94*$B95+SUM($F$7:$F$9)-((EIU$94*$B95+SUM($F$7:$F$9))/$F$10*$F$37)-($F$24*EIU$94/$D$6)-SUM($F$13:$F$23,$F$25:$F$30,$F$32:$F$33,$F$38))</f>
        <v>-292.36840480917328</v>
      </c>
      <c r="EIV95" s="318">
        <f>(EIV$94*$B95+SUM($F$7:$F$9)-((EIV$94*$B95+SUM($F$7:$F$9))/$F$10*$F$37)-($F$24*EIV$94/$D$6)-SUM($F$13:$F$23,$F$25:$F$30,$F$32:$F$33,$F$38))</f>
        <v>-292.36840480917328</v>
      </c>
      <c r="EIW95" s="318">
        <f>(EIW$94*$B95+SUM($F$7:$F$9)-((EIW$94*$B95+SUM($F$7:$F$9))/$F$10*$F$37)-($F$24*EIW$94/$D$6)-SUM($F$13:$F$23,$F$25:$F$30,$F$32:$F$33,$F$38))</f>
        <v>-292.36840480917328</v>
      </c>
      <c r="EIX95" s="318">
        <f>(EIX$94*$B95+SUM($F$7:$F$9)-((EIX$94*$B95+SUM($F$7:$F$9))/$F$10*$F$37)-($F$24*EIX$94/$D$6)-SUM($F$13:$F$23,$F$25:$F$30,$F$32:$F$33,$F$38))</f>
        <v>-292.36840480917328</v>
      </c>
      <c r="EIY95" s="318">
        <f>(EIY$94*$B95+SUM($F$7:$F$9)-((EIY$94*$B95+SUM($F$7:$F$9))/$F$10*$F$37)-($F$24*EIY$94/$D$6)-SUM($F$13:$F$23,$F$25:$F$30,$F$32:$F$33,$F$38))</f>
        <v>-292.36840480917328</v>
      </c>
      <c r="EIZ95" s="318">
        <f>(EIZ$94*$B95+SUM($F$7:$F$9)-((EIZ$94*$B95+SUM($F$7:$F$9))/$F$10*$F$37)-($F$24*EIZ$94/$D$6)-SUM($F$13:$F$23,$F$25:$F$30,$F$32:$F$33,$F$38))</f>
        <v>-292.36840480917328</v>
      </c>
      <c r="EJA95" s="318">
        <f>(EJA$94*$B95+SUM($F$7:$F$9)-((EJA$94*$B95+SUM($F$7:$F$9))/$F$10*$F$37)-($F$24*EJA$94/$D$6)-SUM($F$13:$F$23,$F$25:$F$30,$F$32:$F$33,$F$38))</f>
        <v>-292.36840480917328</v>
      </c>
      <c r="EJB95" s="318">
        <f>(EJB$94*$B95+SUM($F$7:$F$9)-((EJB$94*$B95+SUM($F$7:$F$9))/$F$10*$F$37)-($F$24*EJB$94/$D$6)-SUM($F$13:$F$23,$F$25:$F$30,$F$32:$F$33,$F$38))</f>
        <v>-292.36840480917328</v>
      </c>
      <c r="EJC95" s="318">
        <f>(EJC$94*$B95+SUM($F$7:$F$9)-((EJC$94*$B95+SUM($F$7:$F$9))/$F$10*$F$37)-($F$24*EJC$94/$D$6)-SUM($F$13:$F$23,$F$25:$F$30,$F$32:$F$33,$F$38))</f>
        <v>-292.36840480917328</v>
      </c>
      <c r="EJD95" s="318">
        <f>(EJD$94*$B95+SUM($F$7:$F$9)-((EJD$94*$B95+SUM($F$7:$F$9))/$F$10*$F$37)-($F$24*EJD$94/$D$6)-SUM($F$13:$F$23,$F$25:$F$30,$F$32:$F$33,$F$38))</f>
        <v>-292.36840480917328</v>
      </c>
      <c r="EJE95" s="318">
        <f>(EJE$94*$B95+SUM($F$7:$F$9)-((EJE$94*$B95+SUM($F$7:$F$9))/$F$10*$F$37)-($F$24*EJE$94/$D$6)-SUM($F$13:$F$23,$F$25:$F$30,$F$32:$F$33,$F$38))</f>
        <v>-292.36840480917328</v>
      </c>
      <c r="EJF95" s="318">
        <f>(EJF$94*$B95+SUM($F$7:$F$9)-((EJF$94*$B95+SUM($F$7:$F$9))/$F$10*$F$37)-($F$24*EJF$94/$D$6)-SUM($F$13:$F$23,$F$25:$F$30,$F$32:$F$33,$F$38))</f>
        <v>-292.36840480917328</v>
      </c>
      <c r="EJG95" s="318">
        <f>(EJG$94*$B95+SUM($F$7:$F$9)-((EJG$94*$B95+SUM($F$7:$F$9))/$F$10*$F$37)-($F$24*EJG$94/$D$6)-SUM($F$13:$F$23,$F$25:$F$30,$F$32:$F$33,$F$38))</f>
        <v>-292.36840480917328</v>
      </c>
      <c r="EJH95" s="318">
        <f>(EJH$94*$B95+SUM($F$7:$F$9)-((EJH$94*$B95+SUM($F$7:$F$9))/$F$10*$F$37)-($F$24*EJH$94/$D$6)-SUM($F$13:$F$23,$F$25:$F$30,$F$32:$F$33,$F$38))</f>
        <v>-292.36840480917328</v>
      </c>
      <c r="EJI95" s="318">
        <f>(EJI$94*$B95+SUM($F$7:$F$9)-((EJI$94*$B95+SUM($F$7:$F$9))/$F$10*$F$37)-($F$24*EJI$94/$D$6)-SUM($F$13:$F$23,$F$25:$F$30,$F$32:$F$33,$F$38))</f>
        <v>-292.36840480917328</v>
      </c>
      <c r="EJJ95" s="318">
        <f>(EJJ$94*$B95+SUM($F$7:$F$9)-((EJJ$94*$B95+SUM($F$7:$F$9))/$F$10*$F$37)-($F$24*EJJ$94/$D$6)-SUM($F$13:$F$23,$F$25:$F$30,$F$32:$F$33,$F$38))</f>
        <v>-292.36840480917328</v>
      </c>
      <c r="EJK95" s="318">
        <f>(EJK$94*$B95+SUM($F$7:$F$9)-((EJK$94*$B95+SUM($F$7:$F$9))/$F$10*$F$37)-($F$24*EJK$94/$D$6)-SUM($F$13:$F$23,$F$25:$F$30,$F$32:$F$33,$F$38))</f>
        <v>-292.36840480917328</v>
      </c>
      <c r="EJL95" s="318">
        <f>(EJL$94*$B95+SUM($F$7:$F$9)-((EJL$94*$B95+SUM($F$7:$F$9))/$F$10*$F$37)-($F$24*EJL$94/$D$6)-SUM($F$13:$F$23,$F$25:$F$30,$F$32:$F$33,$F$38))</f>
        <v>-292.36840480917328</v>
      </c>
      <c r="EJM95" s="318">
        <f>(EJM$94*$B95+SUM($F$7:$F$9)-((EJM$94*$B95+SUM($F$7:$F$9))/$F$10*$F$37)-($F$24*EJM$94/$D$6)-SUM($F$13:$F$23,$F$25:$F$30,$F$32:$F$33,$F$38))</f>
        <v>-292.36840480917328</v>
      </c>
      <c r="EJN95" s="318">
        <f>(EJN$94*$B95+SUM($F$7:$F$9)-((EJN$94*$B95+SUM($F$7:$F$9))/$F$10*$F$37)-($F$24*EJN$94/$D$6)-SUM($F$13:$F$23,$F$25:$F$30,$F$32:$F$33,$F$38))</f>
        <v>-292.36840480917328</v>
      </c>
      <c r="EJO95" s="318">
        <f>(EJO$94*$B95+SUM($F$7:$F$9)-((EJO$94*$B95+SUM($F$7:$F$9))/$F$10*$F$37)-($F$24*EJO$94/$D$6)-SUM($F$13:$F$23,$F$25:$F$30,$F$32:$F$33,$F$38))</f>
        <v>-292.36840480917328</v>
      </c>
      <c r="EJP95" s="318">
        <f>(EJP$94*$B95+SUM($F$7:$F$9)-((EJP$94*$B95+SUM($F$7:$F$9))/$F$10*$F$37)-($F$24*EJP$94/$D$6)-SUM($F$13:$F$23,$F$25:$F$30,$F$32:$F$33,$F$38))</f>
        <v>-292.36840480917328</v>
      </c>
      <c r="EJQ95" s="318">
        <f>(EJQ$94*$B95+SUM($F$7:$F$9)-((EJQ$94*$B95+SUM($F$7:$F$9))/$F$10*$F$37)-($F$24*EJQ$94/$D$6)-SUM($F$13:$F$23,$F$25:$F$30,$F$32:$F$33,$F$38))</f>
        <v>-292.36840480917328</v>
      </c>
      <c r="EJR95" s="318">
        <f>(EJR$94*$B95+SUM($F$7:$F$9)-((EJR$94*$B95+SUM($F$7:$F$9))/$F$10*$F$37)-($F$24*EJR$94/$D$6)-SUM($F$13:$F$23,$F$25:$F$30,$F$32:$F$33,$F$38))</f>
        <v>-292.36840480917328</v>
      </c>
      <c r="EJS95" s="318">
        <f>(EJS$94*$B95+SUM($F$7:$F$9)-((EJS$94*$B95+SUM($F$7:$F$9))/$F$10*$F$37)-($F$24*EJS$94/$D$6)-SUM($F$13:$F$23,$F$25:$F$30,$F$32:$F$33,$F$38))</f>
        <v>-292.36840480917328</v>
      </c>
      <c r="EJT95" s="318">
        <f>(EJT$94*$B95+SUM($F$7:$F$9)-((EJT$94*$B95+SUM($F$7:$F$9))/$F$10*$F$37)-($F$24*EJT$94/$D$6)-SUM($F$13:$F$23,$F$25:$F$30,$F$32:$F$33,$F$38))</f>
        <v>-292.36840480917328</v>
      </c>
      <c r="EJU95" s="318">
        <f>(EJU$94*$B95+SUM($F$7:$F$9)-((EJU$94*$B95+SUM($F$7:$F$9))/$F$10*$F$37)-($F$24*EJU$94/$D$6)-SUM($F$13:$F$23,$F$25:$F$30,$F$32:$F$33,$F$38))</f>
        <v>-292.36840480917328</v>
      </c>
      <c r="EJV95" s="318">
        <f>(EJV$94*$B95+SUM($F$7:$F$9)-((EJV$94*$B95+SUM($F$7:$F$9))/$F$10*$F$37)-($F$24*EJV$94/$D$6)-SUM($F$13:$F$23,$F$25:$F$30,$F$32:$F$33,$F$38))</f>
        <v>-292.36840480917328</v>
      </c>
      <c r="EJW95" s="318">
        <f>(EJW$94*$B95+SUM($F$7:$F$9)-((EJW$94*$B95+SUM($F$7:$F$9))/$F$10*$F$37)-($F$24*EJW$94/$D$6)-SUM($F$13:$F$23,$F$25:$F$30,$F$32:$F$33,$F$38))</f>
        <v>-292.36840480917328</v>
      </c>
      <c r="EJX95" s="318">
        <f>(EJX$94*$B95+SUM($F$7:$F$9)-((EJX$94*$B95+SUM($F$7:$F$9))/$F$10*$F$37)-($F$24*EJX$94/$D$6)-SUM($F$13:$F$23,$F$25:$F$30,$F$32:$F$33,$F$38))</f>
        <v>-292.36840480917328</v>
      </c>
      <c r="EJY95" s="318">
        <f>(EJY$94*$B95+SUM($F$7:$F$9)-((EJY$94*$B95+SUM($F$7:$F$9))/$F$10*$F$37)-($F$24*EJY$94/$D$6)-SUM($F$13:$F$23,$F$25:$F$30,$F$32:$F$33,$F$38))</f>
        <v>-292.36840480917328</v>
      </c>
      <c r="EJZ95" s="318">
        <f>(EJZ$94*$B95+SUM($F$7:$F$9)-((EJZ$94*$B95+SUM($F$7:$F$9))/$F$10*$F$37)-($F$24*EJZ$94/$D$6)-SUM($F$13:$F$23,$F$25:$F$30,$F$32:$F$33,$F$38))</f>
        <v>-292.36840480917328</v>
      </c>
      <c r="EKA95" s="318">
        <f>(EKA$94*$B95+SUM($F$7:$F$9)-((EKA$94*$B95+SUM($F$7:$F$9))/$F$10*$F$37)-($F$24*EKA$94/$D$6)-SUM($F$13:$F$23,$F$25:$F$30,$F$32:$F$33,$F$38))</f>
        <v>-292.36840480917328</v>
      </c>
      <c r="EKB95" s="318">
        <f>(EKB$94*$B95+SUM($F$7:$F$9)-((EKB$94*$B95+SUM($F$7:$F$9))/$F$10*$F$37)-($F$24*EKB$94/$D$6)-SUM($F$13:$F$23,$F$25:$F$30,$F$32:$F$33,$F$38))</f>
        <v>-292.36840480917328</v>
      </c>
      <c r="EKC95" s="318">
        <f>(EKC$94*$B95+SUM($F$7:$F$9)-((EKC$94*$B95+SUM($F$7:$F$9))/$F$10*$F$37)-($F$24*EKC$94/$D$6)-SUM($F$13:$F$23,$F$25:$F$30,$F$32:$F$33,$F$38))</f>
        <v>-292.36840480917328</v>
      </c>
      <c r="EKD95" s="318">
        <f>(EKD$94*$B95+SUM($F$7:$F$9)-((EKD$94*$B95+SUM($F$7:$F$9))/$F$10*$F$37)-($F$24*EKD$94/$D$6)-SUM($F$13:$F$23,$F$25:$F$30,$F$32:$F$33,$F$38))</f>
        <v>-292.36840480917328</v>
      </c>
      <c r="EKE95" s="318">
        <f>(EKE$94*$B95+SUM($F$7:$F$9)-((EKE$94*$B95+SUM($F$7:$F$9))/$F$10*$F$37)-($F$24*EKE$94/$D$6)-SUM($F$13:$F$23,$F$25:$F$30,$F$32:$F$33,$F$38))</f>
        <v>-292.36840480917328</v>
      </c>
      <c r="EKF95" s="318">
        <f>(EKF$94*$B95+SUM($F$7:$F$9)-((EKF$94*$B95+SUM($F$7:$F$9))/$F$10*$F$37)-($F$24*EKF$94/$D$6)-SUM($F$13:$F$23,$F$25:$F$30,$F$32:$F$33,$F$38))</f>
        <v>-292.36840480917328</v>
      </c>
      <c r="EKG95" s="318">
        <f>(EKG$94*$B95+SUM($F$7:$F$9)-((EKG$94*$B95+SUM($F$7:$F$9))/$F$10*$F$37)-($F$24*EKG$94/$D$6)-SUM($F$13:$F$23,$F$25:$F$30,$F$32:$F$33,$F$38))</f>
        <v>-292.36840480917328</v>
      </c>
      <c r="EKH95" s="318">
        <f>(EKH$94*$B95+SUM($F$7:$F$9)-((EKH$94*$B95+SUM($F$7:$F$9))/$F$10*$F$37)-($F$24*EKH$94/$D$6)-SUM($F$13:$F$23,$F$25:$F$30,$F$32:$F$33,$F$38))</f>
        <v>-292.36840480917328</v>
      </c>
      <c r="EKI95" s="318">
        <f>(EKI$94*$B95+SUM($F$7:$F$9)-((EKI$94*$B95+SUM($F$7:$F$9))/$F$10*$F$37)-($F$24*EKI$94/$D$6)-SUM($F$13:$F$23,$F$25:$F$30,$F$32:$F$33,$F$38))</f>
        <v>-292.36840480917328</v>
      </c>
      <c r="EKJ95" s="318">
        <f>(EKJ$94*$B95+SUM($F$7:$F$9)-((EKJ$94*$B95+SUM($F$7:$F$9))/$F$10*$F$37)-($F$24*EKJ$94/$D$6)-SUM($F$13:$F$23,$F$25:$F$30,$F$32:$F$33,$F$38))</f>
        <v>-292.36840480917328</v>
      </c>
      <c r="EKK95" s="318">
        <f>(EKK$94*$B95+SUM($F$7:$F$9)-((EKK$94*$B95+SUM($F$7:$F$9))/$F$10*$F$37)-($F$24*EKK$94/$D$6)-SUM($F$13:$F$23,$F$25:$F$30,$F$32:$F$33,$F$38))</f>
        <v>-292.36840480917328</v>
      </c>
      <c r="EKL95" s="318">
        <f>(EKL$94*$B95+SUM($F$7:$F$9)-((EKL$94*$B95+SUM($F$7:$F$9))/$F$10*$F$37)-($F$24*EKL$94/$D$6)-SUM($F$13:$F$23,$F$25:$F$30,$F$32:$F$33,$F$38))</f>
        <v>-292.36840480917328</v>
      </c>
      <c r="EKM95" s="318">
        <f>(EKM$94*$B95+SUM($F$7:$F$9)-((EKM$94*$B95+SUM($F$7:$F$9))/$F$10*$F$37)-($F$24*EKM$94/$D$6)-SUM($F$13:$F$23,$F$25:$F$30,$F$32:$F$33,$F$38))</f>
        <v>-292.36840480917328</v>
      </c>
      <c r="EKN95" s="318">
        <f>(EKN$94*$B95+SUM($F$7:$F$9)-((EKN$94*$B95+SUM($F$7:$F$9))/$F$10*$F$37)-($F$24*EKN$94/$D$6)-SUM($F$13:$F$23,$F$25:$F$30,$F$32:$F$33,$F$38))</f>
        <v>-292.36840480917328</v>
      </c>
      <c r="EKO95" s="318">
        <f>(EKO$94*$B95+SUM($F$7:$F$9)-((EKO$94*$B95+SUM($F$7:$F$9))/$F$10*$F$37)-($F$24*EKO$94/$D$6)-SUM($F$13:$F$23,$F$25:$F$30,$F$32:$F$33,$F$38))</f>
        <v>-292.36840480917328</v>
      </c>
      <c r="EKP95" s="318">
        <f>(EKP$94*$B95+SUM($F$7:$F$9)-((EKP$94*$B95+SUM($F$7:$F$9))/$F$10*$F$37)-($F$24*EKP$94/$D$6)-SUM($F$13:$F$23,$F$25:$F$30,$F$32:$F$33,$F$38))</f>
        <v>-292.36840480917328</v>
      </c>
      <c r="EKQ95" s="318">
        <f>(EKQ$94*$B95+SUM($F$7:$F$9)-((EKQ$94*$B95+SUM($F$7:$F$9))/$F$10*$F$37)-($F$24*EKQ$94/$D$6)-SUM($F$13:$F$23,$F$25:$F$30,$F$32:$F$33,$F$38))</f>
        <v>-292.36840480917328</v>
      </c>
      <c r="EKR95" s="318">
        <f>(EKR$94*$B95+SUM($F$7:$F$9)-((EKR$94*$B95+SUM($F$7:$F$9))/$F$10*$F$37)-($F$24*EKR$94/$D$6)-SUM($F$13:$F$23,$F$25:$F$30,$F$32:$F$33,$F$38))</f>
        <v>-292.36840480917328</v>
      </c>
      <c r="EKS95" s="318">
        <f>(EKS$94*$B95+SUM($F$7:$F$9)-((EKS$94*$B95+SUM($F$7:$F$9))/$F$10*$F$37)-($F$24*EKS$94/$D$6)-SUM($F$13:$F$23,$F$25:$F$30,$F$32:$F$33,$F$38))</f>
        <v>-292.36840480917328</v>
      </c>
      <c r="EKT95" s="318">
        <f>(EKT$94*$B95+SUM($F$7:$F$9)-((EKT$94*$B95+SUM($F$7:$F$9))/$F$10*$F$37)-($F$24*EKT$94/$D$6)-SUM($F$13:$F$23,$F$25:$F$30,$F$32:$F$33,$F$38))</f>
        <v>-292.36840480917328</v>
      </c>
      <c r="EKU95" s="318">
        <f>(EKU$94*$B95+SUM($F$7:$F$9)-((EKU$94*$B95+SUM($F$7:$F$9))/$F$10*$F$37)-($F$24*EKU$94/$D$6)-SUM($F$13:$F$23,$F$25:$F$30,$F$32:$F$33,$F$38))</f>
        <v>-292.36840480917328</v>
      </c>
      <c r="EKV95" s="318">
        <f>(EKV$94*$B95+SUM($F$7:$F$9)-((EKV$94*$B95+SUM($F$7:$F$9))/$F$10*$F$37)-($F$24*EKV$94/$D$6)-SUM($F$13:$F$23,$F$25:$F$30,$F$32:$F$33,$F$38))</f>
        <v>-292.36840480917328</v>
      </c>
      <c r="EKW95" s="318">
        <f>(EKW$94*$B95+SUM($F$7:$F$9)-((EKW$94*$B95+SUM($F$7:$F$9))/$F$10*$F$37)-($F$24*EKW$94/$D$6)-SUM($F$13:$F$23,$F$25:$F$30,$F$32:$F$33,$F$38))</f>
        <v>-292.36840480917328</v>
      </c>
      <c r="EKX95" s="318">
        <f>(EKX$94*$B95+SUM($F$7:$F$9)-((EKX$94*$B95+SUM($F$7:$F$9))/$F$10*$F$37)-($F$24*EKX$94/$D$6)-SUM($F$13:$F$23,$F$25:$F$30,$F$32:$F$33,$F$38))</f>
        <v>-292.36840480917328</v>
      </c>
      <c r="EKY95" s="318">
        <f>(EKY$94*$B95+SUM($F$7:$F$9)-((EKY$94*$B95+SUM($F$7:$F$9))/$F$10*$F$37)-($F$24*EKY$94/$D$6)-SUM($F$13:$F$23,$F$25:$F$30,$F$32:$F$33,$F$38))</f>
        <v>-292.36840480917328</v>
      </c>
      <c r="EKZ95" s="318">
        <f>(EKZ$94*$B95+SUM($F$7:$F$9)-((EKZ$94*$B95+SUM($F$7:$F$9))/$F$10*$F$37)-($F$24*EKZ$94/$D$6)-SUM($F$13:$F$23,$F$25:$F$30,$F$32:$F$33,$F$38))</f>
        <v>-292.36840480917328</v>
      </c>
      <c r="ELA95" s="318">
        <f>(ELA$94*$B95+SUM($F$7:$F$9)-((ELA$94*$B95+SUM($F$7:$F$9))/$F$10*$F$37)-($F$24*ELA$94/$D$6)-SUM($F$13:$F$23,$F$25:$F$30,$F$32:$F$33,$F$38))</f>
        <v>-292.36840480917328</v>
      </c>
      <c r="ELB95" s="318">
        <f>(ELB$94*$B95+SUM($F$7:$F$9)-((ELB$94*$B95+SUM($F$7:$F$9))/$F$10*$F$37)-($F$24*ELB$94/$D$6)-SUM($F$13:$F$23,$F$25:$F$30,$F$32:$F$33,$F$38))</f>
        <v>-292.36840480917328</v>
      </c>
      <c r="ELC95" s="318">
        <f>(ELC$94*$B95+SUM($F$7:$F$9)-((ELC$94*$B95+SUM($F$7:$F$9))/$F$10*$F$37)-($F$24*ELC$94/$D$6)-SUM($F$13:$F$23,$F$25:$F$30,$F$32:$F$33,$F$38))</f>
        <v>-292.36840480917328</v>
      </c>
      <c r="ELD95" s="318">
        <f>(ELD$94*$B95+SUM($F$7:$F$9)-((ELD$94*$B95+SUM($F$7:$F$9))/$F$10*$F$37)-($F$24*ELD$94/$D$6)-SUM($F$13:$F$23,$F$25:$F$30,$F$32:$F$33,$F$38))</f>
        <v>-292.36840480917328</v>
      </c>
      <c r="ELE95" s="318">
        <f>(ELE$94*$B95+SUM($F$7:$F$9)-((ELE$94*$B95+SUM($F$7:$F$9))/$F$10*$F$37)-($F$24*ELE$94/$D$6)-SUM($F$13:$F$23,$F$25:$F$30,$F$32:$F$33,$F$38))</f>
        <v>-292.36840480917328</v>
      </c>
      <c r="ELF95" s="318">
        <f>(ELF$94*$B95+SUM($F$7:$F$9)-((ELF$94*$B95+SUM($F$7:$F$9))/$F$10*$F$37)-($F$24*ELF$94/$D$6)-SUM($F$13:$F$23,$F$25:$F$30,$F$32:$F$33,$F$38))</f>
        <v>-292.36840480917328</v>
      </c>
      <c r="ELG95" s="318">
        <f>(ELG$94*$B95+SUM($F$7:$F$9)-((ELG$94*$B95+SUM($F$7:$F$9))/$F$10*$F$37)-($F$24*ELG$94/$D$6)-SUM($F$13:$F$23,$F$25:$F$30,$F$32:$F$33,$F$38))</f>
        <v>-292.36840480917328</v>
      </c>
      <c r="ELH95" s="318">
        <f>(ELH$94*$B95+SUM($F$7:$F$9)-((ELH$94*$B95+SUM($F$7:$F$9))/$F$10*$F$37)-($F$24*ELH$94/$D$6)-SUM($F$13:$F$23,$F$25:$F$30,$F$32:$F$33,$F$38))</f>
        <v>-292.36840480917328</v>
      </c>
      <c r="ELI95" s="318">
        <f>(ELI$94*$B95+SUM($F$7:$F$9)-((ELI$94*$B95+SUM($F$7:$F$9))/$F$10*$F$37)-($F$24*ELI$94/$D$6)-SUM($F$13:$F$23,$F$25:$F$30,$F$32:$F$33,$F$38))</f>
        <v>-292.36840480917328</v>
      </c>
      <c r="ELJ95" s="318">
        <f>(ELJ$94*$B95+SUM($F$7:$F$9)-((ELJ$94*$B95+SUM($F$7:$F$9))/$F$10*$F$37)-($F$24*ELJ$94/$D$6)-SUM($F$13:$F$23,$F$25:$F$30,$F$32:$F$33,$F$38))</f>
        <v>-292.36840480917328</v>
      </c>
      <c r="ELK95" s="318">
        <f>(ELK$94*$B95+SUM($F$7:$F$9)-((ELK$94*$B95+SUM($F$7:$F$9))/$F$10*$F$37)-($F$24*ELK$94/$D$6)-SUM($F$13:$F$23,$F$25:$F$30,$F$32:$F$33,$F$38))</f>
        <v>-292.36840480917328</v>
      </c>
      <c r="ELL95" s="318">
        <f>(ELL$94*$B95+SUM($F$7:$F$9)-((ELL$94*$B95+SUM($F$7:$F$9))/$F$10*$F$37)-($F$24*ELL$94/$D$6)-SUM($F$13:$F$23,$F$25:$F$30,$F$32:$F$33,$F$38))</f>
        <v>-292.36840480917328</v>
      </c>
      <c r="ELM95" s="318">
        <f>(ELM$94*$B95+SUM($F$7:$F$9)-((ELM$94*$B95+SUM($F$7:$F$9))/$F$10*$F$37)-($F$24*ELM$94/$D$6)-SUM($F$13:$F$23,$F$25:$F$30,$F$32:$F$33,$F$38))</f>
        <v>-292.36840480917328</v>
      </c>
      <c r="ELN95" s="318">
        <f>(ELN$94*$B95+SUM($F$7:$F$9)-((ELN$94*$B95+SUM($F$7:$F$9))/$F$10*$F$37)-($F$24*ELN$94/$D$6)-SUM($F$13:$F$23,$F$25:$F$30,$F$32:$F$33,$F$38))</f>
        <v>-292.36840480917328</v>
      </c>
      <c r="ELO95" s="318">
        <f>(ELO$94*$B95+SUM($F$7:$F$9)-((ELO$94*$B95+SUM($F$7:$F$9))/$F$10*$F$37)-($F$24*ELO$94/$D$6)-SUM($F$13:$F$23,$F$25:$F$30,$F$32:$F$33,$F$38))</f>
        <v>-292.36840480917328</v>
      </c>
      <c r="ELP95" s="318">
        <f>(ELP$94*$B95+SUM($F$7:$F$9)-((ELP$94*$B95+SUM($F$7:$F$9))/$F$10*$F$37)-($F$24*ELP$94/$D$6)-SUM($F$13:$F$23,$F$25:$F$30,$F$32:$F$33,$F$38))</f>
        <v>-292.36840480917328</v>
      </c>
      <c r="ELQ95" s="318">
        <f>(ELQ$94*$B95+SUM($F$7:$F$9)-((ELQ$94*$B95+SUM($F$7:$F$9))/$F$10*$F$37)-($F$24*ELQ$94/$D$6)-SUM($F$13:$F$23,$F$25:$F$30,$F$32:$F$33,$F$38))</f>
        <v>-292.36840480917328</v>
      </c>
      <c r="ELR95" s="318">
        <f>(ELR$94*$B95+SUM($F$7:$F$9)-((ELR$94*$B95+SUM($F$7:$F$9))/$F$10*$F$37)-($F$24*ELR$94/$D$6)-SUM($F$13:$F$23,$F$25:$F$30,$F$32:$F$33,$F$38))</f>
        <v>-292.36840480917328</v>
      </c>
      <c r="ELS95" s="318">
        <f>(ELS$94*$B95+SUM($F$7:$F$9)-((ELS$94*$B95+SUM($F$7:$F$9))/$F$10*$F$37)-($F$24*ELS$94/$D$6)-SUM($F$13:$F$23,$F$25:$F$30,$F$32:$F$33,$F$38))</f>
        <v>-292.36840480917328</v>
      </c>
      <c r="ELT95" s="318">
        <f>(ELT$94*$B95+SUM($F$7:$F$9)-((ELT$94*$B95+SUM($F$7:$F$9))/$F$10*$F$37)-($F$24*ELT$94/$D$6)-SUM($F$13:$F$23,$F$25:$F$30,$F$32:$F$33,$F$38))</f>
        <v>-292.36840480917328</v>
      </c>
      <c r="ELU95" s="318">
        <f>(ELU$94*$B95+SUM($F$7:$F$9)-((ELU$94*$B95+SUM($F$7:$F$9))/$F$10*$F$37)-($F$24*ELU$94/$D$6)-SUM($F$13:$F$23,$F$25:$F$30,$F$32:$F$33,$F$38))</f>
        <v>-292.36840480917328</v>
      </c>
      <c r="ELV95" s="318">
        <f>(ELV$94*$B95+SUM($F$7:$F$9)-((ELV$94*$B95+SUM($F$7:$F$9))/$F$10*$F$37)-($F$24*ELV$94/$D$6)-SUM($F$13:$F$23,$F$25:$F$30,$F$32:$F$33,$F$38))</f>
        <v>-292.36840480917328</v>
      </c>
      <c r="ELW95" s="318">
        <f>(ELW$94*$B95+SUM($F$7:$F$9)-((ELW$94*$B95+SUM($F$7:$F$9))/$F$10*$F$37)-($F$24*ELW$94/$D$6)-SUM($F$13:$F$23,$F$25:$F$30,$F$32:$F$33,$F$38))</f>
        <v>-292.36840480917328</v>
      </c>
      <c r="ELX95" s="318">
        <f>(ELX$94*$B95+SUM($F$7:$F$9)-((ELX$94*$B95+SUM($F$7:$F$9))/$F$10*$F$37)-($F$24*ELX$94/$D$6)-SUM($F$13:$F$23,$F$25:$F$30,$F$32:$F$33,$F$38))</f>
        <v>-292.36840480917328</v>
      </c>
      <c r="ELY95" s="318">
        <f>(ELY$94*$B95+SUM($F$7:$F$9)-((ELY$94*$B95+SUM($F$7:$F$9))/$F$10*$F$37)-($F$24*ELY$94/$D$6)-SUM($F$13:$F$23,$F$25:$F$30,$F$32:$F$33,$F$38))</f>
        <v>-292.36840480917328</v>
      </c>
      <c r="ELZ95" s="318">
        <f>(ELZ$94*$B95+SUM($F$7:$F$9)-((ELZ$94*$B95+SUM($F$7:$F$9))/$F$10*$F$37)-($F$24*ELZ$94/$D$6)-SUM($F$13:$F$23,$F$25:$F$30,$F$32:$F$33,$F$38))</f>
        <v>-292.36840480917328</v>
      </c>
      <c r="EMA95" s="318">
        <f>(EMA$94*$B95+SUM($F$7:$F$9)-((EMA$94*$B95+SUM($F$7:$F$9))/$F$10*$F$37)-($F$24*EMA$94/$D$6)-SUM($F$13:$F$23,$F$25:$F$30,$F$32:$F$33,$F$38))</f>
        <v>-292.36840480917328</v>
      </c>
      <c r="EMB95" s="318">
        <f>(EMB$94*$B95+SUM($F$7:$F$9)-((EMB$94*$B95+SUM($F$7:$F$9))/$F$10*$F$37)-($F$24*EMB$94/$D$6)-SUM($F$13:$F$23,$F$25:$F$30,$F$32:$F$33,$F$38))</f>
        <v>-292.36840480917328</v>
      </c>
      <c r="EMC95" s="318">
        <f>(EMC$94*$B95+SUM($F$7:$F$9)-((EMC$94*$B95+SUM($F$7:$F$9))/$F$10*$F$37)-($F$24*EMC$94/$D$6)-SUM($F$13:$F$23,$F$25:$F$30,$F$32:$F$33,$F$38))</f>
        <v>-292.36840480917328</v>
      </c>
      <c r="EMD95" s="318">
        <f>(EMD$94*$B95+SUM($F$7:$F$9)-((EMD$94*$B95+SUM($F$7:$F$9))/$F$10*$F$37)-($F$24*EMD$94/$D$6)-SUM($F$13:$F$23,$F$25:$F$30,$F$32:$F$33,$F$38))</f>
        <v>-292.36840480917328</v>
      </c>
      <c r="EME95" s="318">
        <f>(EME$94*$B95+SUM($F$7:$F$9)-((EME$94*$B95+SUM($F$7:$F$9))/$F$10*$F$37)-($F$24*EME$94/$D$6)-SUM($F$13:$F$23,$F$25:$F$30,$F$32:$F$33,$F$38))</f>
        <v>-292.36840480917328</v>
      </c>
      <c r="EMF95" s="318">
        <f>(EMF$94*$B95+SUM($F$7:$F$9)-((EMF$94*$B95+SUM($F$7:$F$9))/$F$10*$F$37)-($F$24*EMF$94/$D$6)-SUM($F$13:$F$23,$F$25:$F$30,$F$32:$F$33,$F$38))</f>
        <v>-292.36840480917328</v>
      </c>
      <c r="EMG95" s="318">
        <f>(EMG$94*$B95+SUM($F$7:$F$9)-((EMG$94*$B95+SUM($F$7:$F$9))/$F$10*$F$37)-($F$24*EMG$94/$D$6)-SUM($F$13:$F$23,$F$25:$F$30,$F$32:$F$33,$F$38))</f>
        <v>-292.36840480917328</v>
      </c>
      <c r="EMH95" s="318">
        <f>(EMH$94*$B95+SUM($F$7:$F$9)-((EMH$94*$B95+SUM($F$7:$F$9))/$F$10*$F$37)-($F$24*EMH$94/$D$6)-SUM($F$13:$F$23,$F$25:$F$30,$F$32:$F$33,$F$38))</f>
        <v>-292.36840480917328</v>
      </c>
      <c r="EMI95" s="318">
        <f>(EMI$94*$B95+SUM($F$7:$F$9)-((EMI$94*$B95+SUM($F$7:$F$9))/$F$10*$F$37)-($F$24*EMI$94/$D$6)-SUM($F$13:$F$23,$F$25:$F$30,$F$32:$F$33,$F$38))</f>
        <v>-292.36840480917328</v>
      </c>
      <c r="EMJ95" s="318">
        <f>(EMJ$94*$B95+SUM($F$7:$F$9)-((EMJ$94*$B95+SUM($F$7:$F$9))/$F$10*$F$37)-($F$24*EMJ$94/$D$6)-SUM($F$13:$F$23,$F$25:$F$30,$F$32:$F$33,$F$38))</f>
        <v>-292.36840480917328</v>
      </c>
      <c r="EMK95" s="318">
        <f>(EMK$94*$B95+SUM($F$7:$F$9)-((EMK$94*$B95+SUM($F$7:$F$9))/$F$10*$F$37)-($F$24*EMK$94/$D$6)-SUM($F$13:$F$23,$F$25:$F$30,$F$32:$F$33,$F$38))</f>
        <v>-292.36840480917328</v>
      </c>
      <c r="EML95" s="318">
        <f>(EML$94*$B95+SUM($F$7:$F$9)-((EML$94*$B95+SUM($F$7:$F$9))/$F$10*$F$37)-($F$24*EML$94/$D$6)-SUM($F$13:$F$23,$F$25:$F$30,$F$32:$F$33,$F$38))</f>
        <v>-292.36840480917328</v>
      </c>
      <c r="EMM95" s="318">
        <f>(EMM$94*$B95+SUM($F$7:$F$9)-((EMM$94*$B95+SUM($F$7:$F$9))/$F$10*$F$37)-($F$24*EMM$94/$D$6)-SUM($F$13:$F$23,$F$25:$F$30,$F$32:$F$33,$F$38))</f>
        <v>-292.36840480917328</v>
      </c>
      <c r="EMN95" s="318">
        <f>(EMN$94*$B95+SUM($F$7:$F$9)-((EMN$94*$B95+SUM($F$7:$F$9))/$F$10*$F$37)-($F$24*EMN$94/$D$6)-SUM($F$13:$F$23,$F$25:$F$30,$F$32:$F$33,$F$38))</f>
        <v>-292.36840480917328</v>
      </c>
      <c r="EMO95" s="318">
        <f>(EMO$94*$B95+SUM($F$7:$F$9)-((EMO$94*$B95+SUM($F$7:$F$9))/$F$10*$F$37)-($F$24*EMO$94/$D$6)-SUM($F$13:$F$23,$F$25:$F$30,$F$32:$F$33,$F$38))</f>
        <v>-292.36840480917328</v>
      </c>
      <c r="EMP95" s="318">
        <f>(EMP$94*$B95+SUM($F$7:$F$9)-((EMP$94*$B95+SUM($F$7:$F$9))/$F$10*$F$37)-($F$24*EMP$94/$D$6)-SUM($F$13:$F$23,$F$25:$F$30,$F$32:$F$33,$F$38))</f>
        <v>-292.36840480917328</v>
      </c>
      <c r="EMQ95" s="318">
        <f>(EMQ$94*$B95+SUM($F$7:$F$9)-((EMQ$94*$B95+SUM($F$7:$F$9))/$F$10*$F$37)-($F$24*EMQ$94/$D$6)-SUM($F$13:$F$23,$F$25:$F$30,$F$32:$F$33,$F$38))</f>
        <v>-292.36840480917328</v>
      </c>
      <c r="EMR95" s="318">
        <f>(EMR$94*$B95+SUM($F$7:$F$9)-((EMR$94*$B95+SUM($F$7:$F$9))/$F$10*$F$37)-($F$24*EMR$94/$D$6)-SUM($F$13:$F$23,$F$25:$F$30,$F$32:$F$33,$F$38))</f>
        <v>-292.36840480917328</v>
      </c>
      <c r="EMS95" s="318">
        <f>(EMS$94*$B95+SUM($F$7:$F$9)-((EMS$94*$B95+SUM($F$7:$F$9))/$F$10*$F$37)-($F$24*EMS$94/$D$6)-SUM($F$13:$F$23,$F$25:$F$30,$F$32:$F$33,$F$38))</f>
        <v>-292.36840480917328</v>
      </c>
      <c r="EMT95" s="318">
        <f>(EMT$94*$B95+SUM($F$7:$F$9)-((EMT$94*$B95+SUM($F$7:$F$9))/$F$10*$F$37)-($F$24*EMT$94/$D$6)-SUM($F$13:$F$23,$F$25:$F$30,$F$32:$F$33,$F$38))</f>
        <v>-292.36840480917328</v>
      </c>
      <c r="EMU95" s="318">
        <f>(EMU$94*$B95+SUM($F$7:$F$9)-((EMU$94*$B95+SUM($F$7:$F$9))/$F$10*$F$37)-($F$24*EMU$94/$D$6)-SUM($F$13:$F$23,$F$25:$F$30,$F$32:$F$33,$F$38))</f>
        <v>-292.36840480917328</v>
      </c>
      <c r="EMV95" s="318">
        <f>(EMV$94*$B95+SUM($F$7:$F$9)-((EMV$94*$B95+SUM($F$7:$F$9))/$F$10*$F$37)-($F$24*EMV$94/$D$6)-SUM($F$13:$F$23,$F$25:$F$30,$F$32:$F$33,$F$38))</f>
        <v>-292.36840480917328</v>
      </c>
      <c r="EMW95" s="318">
        <f>(EMW$94*$B95+SUM($F$7:$F$9)-((EMW$94*$B95+SUM($F$7:$F$9))/$F$10*$F$37)-($F$24*EMW$94/$D$6)-SUM($F$13:$F$23,$F$25:$F$30,$F$32:$F$33,$F$38))</f>
        <v>-292.36840480917328</v>
      </c>
      <c r="EMX95" s="318">
        <f>(EMX$94*$B95+SUM($F$7:$F$9)-((EMX$94*$B95+SUM($F$7:$F$9))/$F$10*$F$37)-($F$24*EMX$94/$D$6)-SUM($F$13:$F$23,$F$25:$F$30,$F$32:$F$33,$F$38))</f>
        <v>-292.36840480917328</v>
      </c>
      <c r="EMY95" s="318">
        <f>(EMY$94*$B95+SUM($F$7:$F$9)-((EMY$94*$B95+SUM($F$7:$F$9))/$F$10*$F$37)-($F$24*EMY$94/$D$6)-SUM($F$13:$F$23,$F$25:$F$30,$F$32:$F$33,$F$38))</f>
        <v>-292.36840480917328</v>
      </c>
      <c r="EMZ95" s="318">
        <f>(EMZ$94*$B95+SUM($F$7:$F$9)-((EMZ$94*$B95+SUM($F$7:$F$9))/$F$10*$F$37)-($F$24*EMZ$94/$D$6)-SUM($F$13:$F$23,$F$25:$F$30,$F$32:$F$33,$F$38))</f>
        <v>-292.36840480917328</v>
      </c>
      <c r="ENA95" s="318">
        <f>(ENA$94*$B95+SUM($F$7:$F$9)-((ENA$94*$B95+SUM($F$7:$F$9))/$F$10*$F$37)-($F$24*ENA$94/$D$6)-SUM($F$13:$F$23,$F$25:$F$30,$F$32:$F$33,$F$38))</f>
        <v>-292.36840480917328</v>
      </c>
      <c r="ENB95" s="318">
        <f>(ENB$94*$B95+SUM($F$7:$F$9)-((ENB$94*$B95+SUM($F$7:$F$9))/$F$10*$F$37)-($F$24*ENB$94/$D$6)-SUM($F$13:$F$23,$F$25:$F$30,$F$32:$F$33,$F$38))</f>
        <v>-292.36840480917328</v>
      </c>
      <c r="ENC95" s="318">
        <f>(ENC$94*$B95+SUM($F$7:$F$9)-((ENC$94*$B95+SUM($F$7:$F$9))/$F$10*$F$37)-($F$24*ENC$94/$D$6)-SUM($F$13:$F$23,$F$25:$F$30,$F$32:$F$33,$F$38))</f>
        <v>-292.36840480917328</v>
      </c>
      <c r="END95" s="318">
        <f>(END$94*$B95+SUM($F$7:$F$9)-((END$94*$B95+SUM($F$7:$F$9))/$F$10*$F$37)-($F$24*END$94/$D$6)-SUM($F$13:$F$23,$F$25:$F$30,$F$32:$F$33,$F$38))</f>
        <v>-292.36840480917328</v>
      </c>
      <c r="ENE95" s="318">
        <f>(ENE$94*$B95+SUM($F$7:$F$9)-((ENE$94*$B95+SUM($F$7:$F$9))/$F$10*$F$37)-($F$24*ENE$94/$D$6)-SUM($F$13:$F$23,$F$25:$F$30,$F$32:$F$33,$F$38))</f>
        <v>-292.36840480917328</v>
      </c>
      <c r="ENF95" s="318">
        <f>(ENF$94*$B95+SUM($F$7:$F$9)-((ENF$94*$B95+SUM($F$7:$F$9))/$F$10*$F$37)-($F$24*ENF$94/$D$6)-SUM($F$13:$F$23,$F$25:$F$30,$F$32:$F$33,$F$38))</f>
        <v>-292.36840480917328</v>
      </c>
      <c r="ENG95" s="318">
        <f>(ENG$94*$B95+SUM($F$7:$F$9)-((ENG$94*$B95+SUM($F$7:$F$9))/$F$10*$F$37)-($F$24*ENG$94/$D$6)-SUM($F$13:$F$23,$F$25:$F$30,$F$32:$F$33,$F$38))</f>
        <v>-292.36840480917328</v>
      </c>
      <c r="ENH95" s="318">
        <f>(ENH$94*$B95+SUM($F$7:$F$9)-((ENH$94*$B95+SUM($F$7:$F$9))/$F$10*$F$37)-($F$24*ENH$94/$D$6)-SUM($F$13:$F$23,$F$25:$F$30,$F$32:$F$33,$F$38))</f>
        <v>-292.36840480917328</v>
      </c>
      <c r="ENI95" s="318">
        <f>(ENI$94*$B95+SUM($F$7:$F$9)-((ENI$94*$B95+SUM($F$7:$F$9))/$F$10*$F$37)-($F$24*ENI$94/$D$6)-SUM($F$13:$F$23,$F$25:$F$30,$F$32:$F$33,$F$38))</f>
        <v>-292.36840480917328</v>
      </c>
      <c r="ENJ95" s="318">
        <f>(ENJ$94*$B95+SUM($F$7:$F$9)-((ENJ$94*$B95+SUM($F$7:$F$9))/$F$10*$F$37)-($F$24*ENJ$94/$D$6)-SUM($F$13:$F$23,$F$25:$F$30,$F$32:$F$33,$F$38))</f>
        <v>-292.36840480917328</v>
      </c>
      <c r="ENK95" s="318">
        <f>(ENK$94*$B95+SUM($F$7:$F$9)-((ENK$94*$B95+SUM($F$7:$F$9))/$F$10*$F$37)-($F$24*ENK$94/$D$6)-SUM($F$13:$F$23,$F$25:$F$30,$F$32:$F$33,$F$38))</f>
        <v>-292.36840480917328</v>
      </c>
      <c r="ENL95" s="318">
        <f>(ENL$94*$B95+SUM($F$7:$F$9)-((ENL$94*$B95+SUM($F$7:$F$9))/$F$10*$F$37)-($F$24*ENL$94/$D$6)-SUM($F$13:$F$23,$F$25:$F$30,$F$32:$F$33,$F$38))</f>
        <v>-292.36840480917328</v>
      </c>
      <c r="ENM95" s="318">
        <f>(ENM$94*$B95+SUM($F$7:$F$9)-((ENM$94*$B95+SUM($F$7:$F$9))/$F$10*$F$37)-($F$24*ENM$94/$D$6)-SUM($F$13:$F$23,$F$25:$F$30,$F$32:$F$33,$F$38))</f>
        <v>-292.36840480917328</v>
      </c>
      <c r="ENN95" s="318">
        <f>(ENN$94*$B95+SUM($F$7:$F$9)-((ENN$94*$B95+SUM($F$7:$F$9))/$F$10*$F$37)-($F$24*ENN$94/$D$6)-SUM($F$13:$F$23,$F$25:$F$30,$F$32:$F$33,$F$38))</f>
        <v>-292.36840480917328</v>
      </c>
      <c r="ENO95" s="318">
        <f>(ENO$94*$B95+SUM($F$7:$F$9)-((ENO$94*$B95+SUM($F$7:$F$9))/$F$10*$F$37)-($F$24*ENO$94/$D$6)-SUM($F$13:$F$23,$F$25:$F$30,$F$32:$F$33,$F$38))</f>
        <v>-292.36840480917328</v>
      </c>
      <c r="ENP95" s="318">
        <f>(ENP$94*$B95+SUM($F$7:$F$9)-((ENP$94*$B95+SUM($F$7:$F$9))/$F$10*$F$37)-($F$24*ENP$94/$D$6)-SUM($F$13:$F$23,$F$25:$F$30,$F$32:$F$33,$F$38))</f>
        <v>-292.36840480917328</v>
      </c>
      <c r="ENQ95" s="318">
        <f>(ENQ$94*$B95+SUM($F$7:$F$9)-((ENQ$94*$B95+SUM($F$7:$F$9))/$F$10*$F$37)-($F$24*ENQ$94/$D$6)-SUM($F$13:$F$23,$F$25:$F$30,$F$32:$F$33,$F$38))</f>
        <v>-292.36840480917328</v>
      </c>
      <c r="ENR95" s="318">
        <f>(ENR$94*$B95+SUM($F$7:$F$9)-((ENR$94*$B95+SUM($F$7:$F$9))/$F$10*$F$37)-($F$24*ENR$94/$D$6)-SUM($F$13:$F$23,$F$25:$F$30,$F$32:$F$33,$F$38))</f>
        <v>-292.36840480917328</v>
      </c>
      <c r="ENS95" s="318">
        <f>(ENS$94*$B95+SUM($F$7:$F$9)-((ENS$94*$B95+SUM($F$7:$F$9))/$F$10*$F$37)-($F$24*ENS$94/$D$6)-SUM($F$13:$F$23,$F$25:$F$30,$F$32:$F$33,$F$38))</f>
        <v>-292.36840480917328</v>
      </c>
      <c r="ENT95" s="318">
        <f>(ENT$94*$B95+SUM($F$7:$F$9)-((ENT$94*$B95+SUM($F$7:$F$9))/$F$10*$F$37)-($F$24*ENT$94/$D$6)-SUM($F$13:$F$23,$F$25:$F$30,$F$32:$F$33,$F$38))</f>
        <v>-292.36840480917328</v>
      </c>
      <c r="ENU95" s="318">
        <f>(ENU$94*$B95+SUM($F$7:$F$9)-((ENU$94*$B95+SUM($F$7:$F$9))/$F$10*$F$37)-($F$24*ENU$94/$D$6)-SUM($F$13:$F$23,$F$25:$F$30,$F$32:$F$33,$F$38))</f>
        <v>-292.36840480917328</v>
      </c>
      <c r="ENV95" s="318">
        <f>(ENV$94*$B95+SUM($F$7:$F$9)-((ENV$94*$B95+SUM($F$7:$F$9))/$F$10*$F$37)-($F$24*ENV$94/$D$6)-SUM($F$13:$F$23,$F$25:$F$30,$F$32:$F$33,$F$38))</f>
        <v>-292.36840480917328</v>
      </c>
      <c r="ENW95" s="318">
        <f>(ENW$94*$B95+SUM($F$7:$F$9)-((ENW$94*$B95+SUM($F$7:$F$9))/$F$10*$F$37)-($F$24*ENW$94/$D$6)-SUM($F$13:$F$23,$F$25:$F$30,$F$32:$F$33,$F$38))</f>
        <v>-292.36840480917328</v>
      </c>
      <c r="ENX95" s="318">
        <f>(ENX$94*$B95+SUM($F$7:$F$9)-((ENX$94*$B95+SUM($F$7:$F$9))/$F$10*$F$37)-($F$24*ENX$94/$D$6)-SUM($F$13:$F$23,$F$25:$F$30,$F$32:$F$33,$F$38))</f>
        <v>-292.36840480917328</v>
      </c>
      <c r="ENY95" s="318">
        <f>(ENY$94*$B95+SUM($F$7:$F$9)-((ENY$94*$B95+SUM($F$7:$F$9))/$F$10*$F$37)-($F$24*ENY$94/$D$6)-SUM($F$13:$F$23,$F$25:$F$30,$F$32:$F$33,$F$38))</f>
        <v>-292.36840480917328</v>
      </c>
      <c r="ENZ95" s="318">
        <f>(ENZ$94*$B95+SUM($F$7:$F$9)-((ENZ$94*$B95+SUM($F$7:$F$9))/$F$10*$F$37)-($F$24*ENZ$94/$D$6)-SUM($F$13:$F$23,$F$25:$F$30,$F$32:$F$33,$F$38))</f>
        <v>-292.36840480917328</v>
      </c>
      <c r="EOA95" s="318">
        <f>(EOA$94*$B95+SUM($F$7:$F$9)-((EOA$94*$B95+SUM($F$7:$F$9))/$F$10*$F$37)-($F$24*EOA$94/$D$6)-SUM($F$13:$F$23,$F$25:$F$30,$F$32:$F$33,$F$38))</f>
        <v>-292.36840480917328</v>
      </c>
      <c r="EOB95" s="318">
        <f>(EOB$94*$B95+SUM($F$7:$F$9)-((EOB$94*$B95+SUM($F$7:$F$9))/$F$10*$F$37)-($F$24*EOB$94/$D$6)-SUM($F$13:$F$23,$F$25:$F$30,$F$32:$F$33,$F$38))</f>
        <v>-292.36840480917328</v>
      </c>
      <c r="EOC95" s="318">
        <f>(EOC$94*$B95+SUM($F$7:$F$9)-((EOC$94*$B95+SUM($F$7:$F$9))/$F$10*$F$37)-($F$24*EOC$94/$D$6)-SUM($F$13:$F$23,$F$25:$F$30,$F$32:$F$33,$F$38))</f>
        <v>-292.36840480917328</v>
      </c>
      <c r="EOD95" s="318">
        <f>(EOD$94*$B95+SUM($F$7:$F$9)-((EOD$94*$B95+SUM($F$7:$F$9))/$F$10*$F$37)-($F$24*EOD$94/$D$6)-SUM($F$13:$F$23,$F$25:$F$30,$F$32:$F$33,$F$38))</f>
        <v>-292.36840480917328</v>
      </c>
      <c r="EOE95" s="318">
        <f>(EOE$94*$B95+SUM($F$7:$F$9)-((EOE$94*$B95+SUM($F$7:$F$9))/$F$10*$F$37)-($F$24*EOE$94/$D$6)-SUM($F$13:$F$23,$F$25:$F$30,$F$32:$F$33,$F$38))</f>
        <v>-292.36840480917328</v>
      </c>
      <c r="EOF95" s="318">
        <f>(EOF$94*$B95+SUM($F$7:$F$9)-((EOF$94*$B95+SUM($F$7:$F$9))/$F$10*$F$37)-($F$24*EOF$94/$D$6)-SUM($F$13:$F$23,$F$25:$F$30,$F$32:$F$33,$F$38))</f>
        <v>-292.36840480917328</v>
      </c>
      <c r="EOG95" s="318">
        <f>(EOG$94*$B95+SUM($F$7:$F$9)-((EOG$94*$B95+SUM($F$7:$F$9))/$F$10*$F$37)-($F$24*EOG$94/$D$6)-SUM($F$13:$F$23,$F$25:$F$30,$F$32:$F$33,$F$38))</f>
        <v>-292.36840480917328</v>
      </c>
      <c r="EOH95" s="318">
        <f>(EOH$94*$B95+SUM($F$7:$F$9)-((EOH$94*$B95+SUM($F$7:$F$9))/$F$10*$F$37)-($F$24*EOH$94/$D$6)-SUM($F$13:$F$23,$F$25:$F$30,$F$32:$F$33,$F$38))</f>
        <v>-292.36840480917328</v>
      </c>
      <c r="EOI95" s="318">
        <f>(EOI$94*$B95+SUM($F$7:$F$9)-((EOI$94*$B95+SUM($F$7:$F$9))/$F$10*$F$37)-($F$24*EOI$94/$D$6)-SUM($F$13:$F$23,$F$25:$F$30,$F$32:$F$33,$F$38))</f>
        <v>-292.36840480917328</v>
      </c>
      <c r="EOJ95" s="318">
        <f>(EOJ$94*$B95+SUM($F$7:$F$9)-((EOJ$94*$B95+SUM($F$7:$F$9))/$F$10*$F$37)-($F$24*EOJ$94/$D$6)-SUM($F$13:$F$23,$F$25:$F$30,$F$32:$F$33,$F$38))</f>
        <v>-292.36840480917328</v>
      </c>
      <c r="EOK95" s="318">
        <f>(EOK$94*$B95+SUM($F$7:$F$9)-((EOK$94*$B95+SUM($F$7:$F$9))/$F$10*$F$37)-($F$24*EOK$94/$D$6)-SUM($F$13:$F$23,$F$25:$F$30,$F$32:$F$33,$F$38))</f>
        <v>-292.36840480917328</v>
      </c>
      <c r="EOL95" s="318">
        <f>(EOL$94*$B95+SUM($F$7:$F$9)-((EOL$94*$B95+SUM($F$7:$F$9))/$F$10*$F$37)-($F$24*EOL$94/$D$6)-SUM($F$13:$F$23,$F$25:$F$30,$F$32:$F$33,$F$38))</f>
        <v>-292.36840480917328</v>
      </c>
      <c r="EOM95" s="318">
        <f>(EOM$94*$B95+SUM($F$7:$F$9)-((EOM$94*$B95+SUM($F$7:$F$9))/$F$10*$F$37)-($F$24*EOM$94/$D$6)-SUM($F$13:$F$23,$F$25:$F$30,$F$32:$F$33,$F$38))</f>
        <v>-292.36840480917328</v>
      </c>
      <c r="EON95" s="318">
        <f>(EON$94*$B95+SUM($F$7:$F$9)-((EON$94*$B95+SUM($F$7:$F$9))/$F$10*$F$37)-($F$24*EON$94/$D$6)-SUM($F$13:$F$23,$F$25:$F$30,$F$32:$F$33,$F$38))</f>
        <v>-292.36840480917328</v>
      </c>
      <c r="EOO95" s="318">
        <f>(EOO$94*$B95+SUM($F$7:$F$9)-((EOO$94*$B95+SUM($F$7:$F$9))/$F$10*$F$37)-($F$24*EOO$94/$D$6)-SUM($F$13:$F$23,$F$25:$F$30,$F$32:$F$33,$F$38))</f>
        <v>-292.36840480917328</v>
      </c>
      <c r="EOP95" s="318">
        <f>(EOP$94*$B95+SUM($F$7:$F$9)-((EOP$94*$B95+SUM($F$7:$F$9))/$F$10*$F$37)-($F$24*EOP$94/$D$6)-SUM($F$13:$F$23,$F$25:$F$30,$F$32:$F$33,$F$38))</f>
        <v>-292.36840480917328</v>
      </c>
      <c r="EOQ95" s="318">
        <f>(EOQ$94*$B95+SUM($F$7:$F$9)-((EOQ$94*$B95+SUM($F$7:$F$9))/$F$10*$F$37)-($F$24*EOQ$94/$D$6)-SUM($F$13:$F$23,$F$25:$F$30,$F$32:$F$33,$F$38))</f>
        <v>-292.36840480917328</v>
      </c>
      <c r="EOR95" s="318">
        <f>(EOR$94*$B95+SUM($F$7:$F$9)-((EOR$94*$B95+SUM($F$7:$F$9))/$F$10*$F$37)-($F$24*EOR$94/$D$6)-SUM($F$13:$F$23,$F$25:$F$30,$F$32:$F$33,$F$38))</f>
        <v>-292.36840480917328</v>
      </c>
      <c r="EOS95" s="318">
        <f>(EOS$94*$B95+SUM($F$7:$F$9)-((EOS$94*$B95+SUM($F$7:$F$9))/$F$10*$F$37)-($F$24*EOS$94/$D$6)-SUM($F$13:$F$23,$F$25:$F$30,$F$32:$F$33,$F$38))</f>
        <v>-292.36840480917328</v>
      </c>
      <c r="EOT95" s="318">
        <f>(EOT$94*$B95+SUM($F$7:$F$9)-((EOT$94*$B95+SUM($F$7:$F$9))/$F$10*$F$37)-($F$24*EOT$94/$D$6)-SUM($F$13:$F$23,$F$25:$F$30,$F$32:$F$33,$F$38))</f>
        <v>-292.36840480917328</v>
      </c>
      <c r="EOU95" s="318">
        <f>(EOU$94*$B95+SUM($F$7:$F$9)-((EOU$94*$B95+SUM($F$7:$F$9))/$F$10*$F$37)-($F$24*EOU$94/$D$6)-SUM($F$13:$F$23,$F$25:$F$30,$F$32:$F$33,$F$38))</f>
        <v>-292.36840480917328</v>
      </c>
      <c r="EOV95" s="318">
        <f>(EOV$94*$B95+SUM($F$7:$F$9)-((EOV$94*$B95+SUM($F$7:$F$9))/$F$10*$F$37)-($F$24*EOV$94/$D$6)-SUM($F$13:$F$23,$F$25:$F$30,$F$32:$F$33,$F$38))</f>
        <v>-292.36840480917328</v>
      </c>
      <c r="EOW95" s="318">
        <f>(EOW$94*$B95+SUM($F$7:$F$9)-((EOW$94*$B95+SUM($F$7:$F$9))/$F$10*$F$37)-($F$24*EOW$94/$D$6)-SUM($F$13:$F$23,$F$25:$F$30,$F$32:$F$33,$F$38))</f>
        <v>-292.36840480917328</v>
      </c>
      <c r="EOX95" s="318">
        <f>(EOX$94*$B95+SUM($F$7:$F$9)-((EOX$94*$B95+SUM($F$7:$F$9))/$F$10*$F$37)-($F$24*EOX$94/$D$6)-SUM($F$13:$F$23,$F$25:$F$30,$F$32:$F$33,$F$38))</f>
        <v>-292.36840480917328</v>
      </c>
      <c r="EOY95" s="318">
        <f>(EOY$94*$B95+SUM($F$7:$F$9)-((EOY$94*$B95+SUM($F$7:$F$9))/$F$10*$F$37)-($F$24*EOY$94/$D$6)-SUM($F$13:$F$23,$F$25:$F$30,$F$32:$F$33,$F$38))</f>
        <v>-292.36840480917328</v>
      </c>
      <c r="EOZ95" s="318">
        <f>(EOZ$94*$B95+SUM($F$7:$F$9)-((EOZ$94*$B95+SUM($F$7:$F$9))/$F$10*$F$37)-($F$24*EOZ$94/$D$6)-SUM($F$13:$F$23,$F$25:$F$30,$F$32:$F$33,$F$38))</f>
        <v>-292.36840480917328</v>
      </c>
      <c r="EPA95" s="318">
        <f>(EPA$94*$B95+SUM($F$7:$F$9)-((EPA$94*$B95+SUM($F$7:$F$9))/$F$10*$F$37)-($F$24*EPA$94/$D$6)-SUM($F$13:$F$23,$F$25:$F$30,$F$32:$F$33,$F$38))</f>
        <v>-292.36840480917328</v>
      </c>
      <c r="EPB95" s="318">
        <f>(EPB$94*$B95+SUM($F$7:$F$9)-((EPB$94*$B95+SUM($F$7:$F$9))/$F$10*$F$37)-($F$24*EPB$94/$D$6)-SUM($F$13:$F$23,$F$25:$F$30,$F$32:$F$33,$F$38))</f>
        <v>-292.36840480917328</v>
      </c>
      <c r="EPC95" s="318">
        <f>(EPC$94*$B95+SUM($F$7:$F$9)-((EPC$94*$B95+SUM($F$7:$F$9))/$F$10*$F$37)-($F$24*EPC$94/$D$6)-SUM($F$13:$F$23,$F$25:$F$30,$F$32:$F$33,$F$38))</f>
        <v>-292.36840480917328</v>
      </c>
      <c r="EPD95" s="318">
        <f>(EPD$94*$B95+SUM($F$7:$F$9)-((EPD$94*$B95+SUM($F$7:$F$9))/$F$10*$F$37)-($F$24*EPD$94/$D$6)-SUM($F$13:$F$23,$F$25:$F$30,$F$32:$F$33,$F$38))</f>
        <v>-292.36840480917328</v>
      </c>
      <c r="EPE95" s="318">
        <f>(EPE$94*$B95+SUM($F$7:$F$9)-((EPE$94*$B95+SUM($F$7:$F$9))/$F$10*$F$37)-($F$24*EPE$94/$D$6)-SUM($F$13:$F$23,$F$25:$F$30,$F$32:$F$33,$F$38))</f>
        <v>-292.36840480917328</v>
      </c>
      <c r="EPF95" s="318">
        <f>(EPF$94*$B95+SUM($F$7:$F$9)-((EPF$94*$B95+SUM($F$7:$F$9))/$F$10*$F$37)-($F$24*EPF$94/$D$6)-SUM($F$13:$F$23,$F$25:$F$30,$F$32:$F$33,$F$38))</f>
        <v>-292.36840480917328</v>
      </c>
      <c r="EPG95" s="318">
        <f>(EPG$94*$B95+SUM($F$7:$F$9)-((EPG$94*$B95+SUM($F$7:$F$9))/$F$10*$F$37)-($F$24*EPG$94/$D$6)-SUM($F$13:$F$23,$F$25:$F$30,$F$32:$F$33,$F$38))</f>
        <v>-292.36840480917328</v>
      </c>
      <c r="EPH95" s="318">
        <f>(EPH$94*$B95+SUM($F$7:$F$9)-((EPH$94*$B95+SUM($F$7:$F$9))/$F$10*$F$37)-($F$24*EPH$94/$D$6)-SUM($F$13:$F$23,$F$25:$F$30,$F$32:$F$33,$F$38))</f>
        <v>-292.36840480917328</v>
      </c>
      <c r="EPI95" s="318">
        <f>(EPI$94*$B95+SUM($F$7:$F$9)-((EPI$94*$B95+SUM($F$7:$F$9))/$F$10*$F$37)-($F$24*EPI$94/$D$6)-SUM($F$13:$F$23,$F$25:$F$30,$F$32:$F$33,$F$38))</f>
        <v>-292.36840480917328</v>
      </c>
      <c r="EPJ95" s="318">
        <f>(EPJ$94*$B95+SUM($F$7:$F$9)-((EPJ$94*$B95+SUM($F$7:$F$9))/$F$10*$F$37)-($F$24*EPJ$94/$D$6)-SUM($F$13:$F$23,$F$25:$F$30,$F$32:$F$33,$F$38))</f>
        <v>-292.36840480917328</v>
      </c>
      <c r="EPK95" s="318">
        <f>(EPK$94*$B95+SUM($F$7:$F$9)-((EPK$94*$B95+SUM($F$7:$F$9))/$F$10*$F$37)-($F$24*EPK$94/$D$6)-SUM($F$13:$F$23,$F$25:$F$30,$F$32:$F$33,$F$38))</f>
        <v>-292.36840480917328</v>
      </c>
      <c r="EPL95" s="318">
        <f>(EPL$94*$B95+SUM($F$7:$F$9)-((EPL$94*$B95+SUM($F$7:$F$9))/$F$10*$F$37)-($F$24*EPL$94/$D$6)-SUM($F$13:$F$23,$F$25:$F$30,$F$32:$F$33,$F$38))</f>
        <v>-292.36840480917328</v>
      </c>
      <c r="EPM95" s="318">
        <f>(EPM$94*$B95+SUM($F$7:$F$9)-((EPM$94*$B95+SUM($F$7:$F$9))/$F$10*$F$37)-($F$24*EPM$94/$D$6)-SUM($F$13:$F$23,$F$25:$F$30,$F$32:$F$33,$F$38))</f>
        <v>-292.36840480917328</v>
      </c>
      <c r="EPN95" s="318">
        <f>(EPN$94*$B95+SUM($F$7:$F$9)-((EPN$94*$B95+SUM($F$7:$F$9))/$F$10*$F$37)-($F$24*EPN$94/$D$6)-SUM($F$13:$F$23,$F$25:$F$30,$F$32:$F$33,$F$38))</f>
        <v>-292.36840480917328</v>
      </c>
      <c r="EPO95" s="318">
        <f>(EPO$94*$B95+SUM($F$7:$F$9)-((EPO$94*$B95+SUM($F$7:$F$9))/$F$10*$F$37)-($F$24*EPO$94/$D$6)-SUM($F$13:$F$23,$F$25:$F$30,$F$32:$F$33,$F$38))</f>
        <v>-292.36840480917328</v>
      </c>
      <c r="EPP95" s="318">
        <f>(EPP$94*$B95+SUM($F$7:$F$9)-((EPP$94*$B95+SUM($F$7:$F$9))/$F$10*$F$37)-($F$24*EPP$94/$D$6)-SUM($F$13:$F$23,$F$25:$F$30,$F$32:$F$33,$F$38))</f>
        <v>-292.36840480917328</v>
      </c>
      <c r="EPQ95" s="318">
        <f>(EPQ$94*$B95+SUM($F$7:$F$9)-((EPQ$94*$B95+SUM($F$7:$F$9))/$F$10*$F$37)-($F$24*EPQ$94/$D$6)-SUM($F$13:$F$23,$F$25:$F$30,$F$32:$F$33,$F$38))</f>
        <v>-292.36840480917328</v>
      </c>
      <c r="EPR95" s="318">
        <f>(EPR$94*$B95+SUM($F$7:$F$9)-((EPR$94*$B95+SUM($F$7:$F$9))/$F$10*$F$37)-($F$24*EPR$94/$D$6)-SUM($F$13:$F$23,$F$25:$F$30,$F$32:$F$33,$F$38))</f>
        <v>-292.36840480917328</v>
      </c>
      <c r="EPS95" s="318">
        <f>(EPS$94*$B95+SUM($F$7:$F$9)-((EPS$94*$B95+SUM($F$7:$F$9))/$F$10*$F$37)-($F$24*EPS$94/$D$6)-SUM($F$13:$F$23,$F$25:$F$30,$F$32:$F$33,$F$38))</f>
        <v>-292.36840480917328</v>
      </c>
      <c r="EPT95" s="318">
        <f>(EPT$94*$B95+SUM($F$7:$F$9)-((EPT$94*$B95+SUM($F$7:$F$9))/$F$10*$F$37)-($F$24*EPT$94/$D$6)-SUM($F$13:$F$23,$F$25:$F$30,$F$32:$F$33,$F$38))</f>
        <v>-292.36840480917328</v>
      </c>
      <c r="EPU95" s="318">
        <f>(EPU$94*$B95+SUM($F$7:$F$9)-((EPU$94*$B95+SUM($F$7:$F$9))/$F$10*$F$37)-($F$24*EPU$94/$D$6)-SUM($F$13:$F$23,$F$25:$F$30,$F$32:$F$33,$F$38))</f>
        <v>-292.36840480917328</v>
      </c>
      <c r="EPV95" s="318">
        <f>(EPV$94*$B95+SUM($F$7:$F$9)-((EPV$94*$B95+SUM($F$7:$F$9))/$F$10*$F$37)-($F$24*EPV$94/$D$6)-SUM($F$13:$F$23,$F$25:$F$30,$F$32:$F$33,$F$38))</f>
        <v>-292.36840480917328</v>
      </c>
      <c r="EPW95" s="318">
        <f>(EPW$94*$B95+SUM($F$7:$F$9)-((EPW$94*$B95+SUM($F$7:$F$9))/$F$10*$F$37)-($F$24*EPW$94/$D$6)-SUM($F$13:$F$23,$F$25:$F$30,$F$32:$F$33,$F$38))</f>
        <v>-292.36840480917328</v>
      </c>
      <c r="EPX95" s="318">
        <f>(EPX$94*$B95+SUM($F$7:$F$9)-((EPX$94*$B95+SUM($F$7:$F$9))/$F$10*$F$37)-($F$24*EPX$94/$D$6)-SUM($F$13:$F$23,$F$25:$F$30,$F$32:$F$33,$F$38))</f>
        <v>-292.36840480917328</v>
      </c>
      <c r="EPY95" s="318">
        <f>(EPY$94*$B95+SUM($F$7:$F$9)-((EPY$94*$B95+SUM($F$7:$F$9))/$F$10*$F$37)-($F$24*EPY$94/$D$6)-SUM($F$13:$F$23,$F$25:$F$30,$F$32:$F$33,$F$38))</f>
        <v>-292.36840480917328</v>
      </c>
      <c r="EPZ95" s="318">
        <f>(EPZ$94*$B95+SUM($F$7:$F$9)-((EPZ$94*$B95+SUM($F$7:$F$9))/$F$10*$F$37)-($F$24*EPZ$94/$D$6)-SUM($F$13:$F$23,$F$25:$F$30,$F$32:$F$33,$F$38))</f>
        <v>-292.36840480917328</v>
      </c>
      <c r="EQA95" s="318">
        <f>(EQA$94*$B95+SUM($F$7:$F$9)-((EQA$94*$B95+SUM($F$7:$F$9))/$F$10*$F$37)-($F$24*EQA$94/$D$6)-SUM($F$13:$F$23,$F$25:$F$30,$F$32:$F$33,$F$38))</f>
        <v>-292.36840480917328</v>
      </c>
      <c r="EQB95" s="318">
        <f>(EQB$94*$B95+SUM($F$7:$F$9)-((EQB$94*$B95+SUM($F$7:$F$9))/$F$10*$F$37)-($F$24*EQB$94/$D$6)-SUM($F$13:$F$23,$F$25:$F$30,$F$32:$F$33,$F$38))</f>
        <v>-292.36840480917328</v>
      </c>
      <c r="EQC95" s="318">
        <f>(EQC$94*$B95+SUM($F$7:$F$9)-((EQC$94*$B95+SUM($F$7:$F$9))/$F$10*$F$37)-($F$24*EQC$94/$D$6)-SUM($F$13:$F$23,$F$25:$F$30,$F$32:$F$33,$F$38))</f>
        <v>-292.36840480917328</v>
      </c>
      <c r="EQD95" s="318">
        <f>(EQD$94*$B95+SUM($F$7:$F$9)-((EQD$94*$B95+SUM($F$7:$F$9))/$F$10*$F$37)-($F$24*EQD$94/$D$6)-SUM($F$13:$F$23,$F$25:$F$30,$F$32:$F$33,$F$38))</f>
        <v>-292.36840480917328</v>
      </c>
      <c r="EQE95" s="318">
        <f>(EQE$94*$B95+SUM($F$7:$F$9)-((EQE$94*$B95+SUM($F$7:$F$9))/$F$10*$F$37)-($F$24*EQE$94/$D$6)-SUM($F$13:$F$23,$F$25:$F$30,$F$32:$F$33,$F$38))</f>
        <v>-292.36840480917328</v>
      </c>
      <c r="EQF95" s="318">
        <f>(EQF$94*$B95+SUM($F$7:$F$9)-((EQF$94*$B95+SUM($F$7:$F$9))/$F$10*$F$37)-($F$24*EQF$94/$D$6)-SUM($F$13:$F$23,$F$25:$F$30,$F$32:$F$33,$F$38))</f>
        <v>-292.36840480917328</v>
      </c>
      <c r="EQG95" s="318">
        <f>(EQG$94*$B95+SUM($F$7:$F$9)-((EQG$94*$B95+SUM($F$7:$F$9))/$F$10*$F$37)-($F$24*EQG$94/$D$6)-SUM($F$13:$F$23,$F$25:$F$30,$F$32:$F$33,$F$38))</f>
        <v>-292.36840480917328</v>
      </c>
      <c r="EQH95" s="318">
        <f>(EQH$94*$B95+SUM($F$7:$F$9)-((EQH$94*$B95+SUM($F$7:$F$9))/$F$10*$F$37)-($F$24*EQH$94/$D$6)-SUM($F$13:$F$23,$F$25:$F$30,$F$32:$F$33,$F$38))</f>
        <v>-292.36840480917328</v>
      </c>
      <c r="EQI95" s="318">
        <f>(EQI$94*$B95+SUM($F$7:$F$9)-((EQI$94*$B95+SUM($F$7:$F$9))/$F$10*$F$37)-($F$24*EQI$94/$D$6)-SUM($F$13:$F$23,$F$25:$F$30,$F$32:$F$33,$F$38))</f>
        <v>-292.36840480917328</v>
      </c>
      <c r="EQJ95" s="318">
        <f>(EQJ$94*$B95+SUM($F$7:$F$9)-((EQJ$94*$B95+SUM($F$7:$F$9))/$F$10*$F$37)-($F$24*EQJ$94/$D$6)-SUM($F$13:$F$23,$F$25:$F$30,$F$32:$F$33,$F$38))</f>
        <v>-292.36840480917328</v>
      </c>
      <c r="EQK95" s="318">
        <f>(EQK$94*$B95+SUM($F$7:$F$9)-((EQK$94*$B95+SUM($F$7:$F$9))/$F$10*$F$37)-($F$24*EQK$94/$D$6)-SUM($F$13:$F$23,$F$25:$F$30,$F$32:$F$33,$F$38))</f>
        <v>-292.36840480917328</v>
      </c>
      <c r="EQL95" s="318">
        <f>(EQL$94*$B95+SUM($F$7:$F$9)-((EQL$94*$B95+SUM($F$7:$F$9))/$F$10*$F$37)-($F$24*EQL$94/$D$6)-SUM($F$13:$F$23,$F$25:$F$30,$F$32:$F$33,$F$38))</f>
        <v>-292.36840480917328</v>
      </c>
      <c r="EQM95" s="318">
        <f>(EQM$94*$B95+SUM($F$7:$F$9)-((EQM$94*$B95+SUM($F$7:$F$9))/$F$10*$F$37)-($F$24*EQM$94/$D$6)-SUM($F$13:$F$23,$F$25:$F$30,$F$32:$F$33,$F$38))</f>
        <v>-292.36840480917328</v>
      </c>
      <c r="EQN95" s="318">
        <f>(EQN$94*$B95+SUM($F$7:$F$9)-((EQN$94*$B95+SUM($F$7:$F$9))/$F$10*$F$37)-($F$24*EQN$94/$D$6)-SUM($F$13:$F$23,$F$25:$F$30,$F$32:$F$33,$F$38))</f>
        <v>-292.36840480917328</v>
      </c>
      <c r="EQO95" s="318">
        <f>(EQO$94*$B95+SUM($F$7:$F$9)-((EQO$94*$B95+SUM($F$7:$F$9))/$F$10*$F$37)-($F$24*EQO$94/$D$6)-SUM($F$13:$F$23,$F$25:$F$30,$F$32:$F$33,$F$38))</f>
        <v>-292.36840480917328</v>
      </c>
      <c r="EQP95" s="318">
        <f>(EQP$94*$B95+SUM($F$7:$F$9)-((EQP$94*$B95+SUM($F$7:$F$9))/$F$10*$F$37)-($F$24*EQP$94/$D$6)-SUM($F$13:$F$23,$F$25:$F$30,$F$32:$F$33,$F$38))</f>
        <v>-292.36840480917328</v>
      </c>
      <c r="EQQ95" s="318">
        <f>(EQQ$94*$B95+SUM($F$7:$F$9)-((EQQ$94*$B95+SUM($F$7:$F$9))/$F$10*$F$37)-($F$24*EQQ$94/$D$6)-SUM($F$13:$F$23,$F$25:$F$30,$F$32:$F$33,$F$38))</f>
        <v>-292.36840480917328</v>
      </c>
      <c r="EQR95" s="318">
        <f>(EQR$94*$B95+SUM($F$7:$F$9)-((EQR$94*$B95+SUM($F$7:$F$9))/$F$10*$F$37)-($F$24*EQR$94/$D$6)-SUM($F$13:$F$23,$F$25:$F$30,$F$32:$F$33,$F$38))</f>
        <v>-292.36840480917328</v>
      </c>
      <c r="EQS95" s="318">
        <f>(EQS$94*$B95+SUM($F$7:$F$9)-((EQS$94*$B95+SUM($F$7:$F$9))/$F$10*$F$37)-($F$24*EQS$94/$D$6)-SUM($F$13:$F$23,$F$25:$F$30,$F$32:$F$33,$F$38))</f>
        <v>-292.36840480917328</v>
      </c>
      <c r="EQT95" s="318">
        <f>(EQT$94*$B95+SUM($F$7:$F$9)-((EQT$94*$B95+SUM($F$7:$F$9))/$F$10*$F$37)-($F$24*EQT$94/$D$6)-SUM($F$13:$F$23,$F$25:$F$30,$F$32:$F$33,$F$38))</f>
        <v>-292.36840480917328</v>
      </c>
      <c r="EQU95" s="318">
        <f>(EQU$94*$B95+SUM($F$7:$F$9)-((EQU$94*$B95+SUM($F$7:$F$9))/$F$10*$F$37)-($F$24*EQU$94/$D$6)-SUM($F$13:$F$23,$F$25:$F$30,$F$32:$F$33,$F$38))</f>
        <v>-292.36840480917328</v>
      </c>
      <c r="EQV95" s="318">
        <f>(EQV$94*$B95+SUM($F$7:$F$9)-((EQV$94*$B95+SUM($F$7:$F$9))/$F$10*$F$37)-($F$24*EQV$94/$D$6)-SUM($F$13:$F$23,$F$25:$F$30,$F$32:$F$33,$F$38))</f>
        <v>-292.36840480917328</v>
      </c>
      <c r="EQW95" s="318">
        <f>(EQW$94*$B95+SUM($F$7:$F$9)-((EQW$94*$B95+SUM($F$7:$F$9))/$F$10*$F$37)-($F$24*EQW$94/$D$6)-SUM($F$13:$F$23,$F$25:$F$30,$F$32:$F$33,$F$38))</f>
        <v>-292.36840480917328</v>
      </c>
      <c r="EQX95" s="318">
        <f>(EQX$94*$B95+SUM($F$7:$F$9)-((EQX$94*$B95+SUM($F$7:$F$9))/$F$10*$F$37)-($F$24*EQX$94/$D$6)-SUM($F$13:$F$23,$F$25:$F$30,$F$32:$F$33,$F$38))</f>
        <v>-292.36840480917328</v>
      </c>
      <c r="EQY95" s="318">
        <f>(EQY$94*$B95+SUM($F$7:$F$9)-((EQY$94*$B95+SUM($F$7:$F$9))/$F$10*$F$37)-($F$24*EQY$94/$D$6)-SUM($F$13:$F$23,$F$25:$F$30,$F$32:$F$33,$F$38))</f>
        <v>-292.36840480917328</v>
      </c>
      <c r="EQZ95" s="318">
        <f>(EQZ$94*$B95+SUM($F$7:$F$9)-((EQZ$94*$B95+SUM($F$7:$F$9))/$F$10*$F$37)-($F$24*EQZ$94/$D$6)-SUM($F$13:$F$23,$F$25:$F$30,$F$32:$F$33,$F$38))</f>
        <v>-292.36840480917328</v>
      </c>
      <c r="ERA95" s="318">
        <f>(ERA$94*$B95+SUM($F$7:$F$9)-((ERA$94*$B95+SUM($F$7:$F$9))/$F$10*$F$37)-($F$24*ERA$94/$D$6)-SUM($F$13:$F$23,$F$25:$F$30,$F$32:$F$33,$F$38))</f>
        <v>-292.36840480917328</v>
      </c>
      <c r="ERB95" s="318">
        <f>(ERB$94*$B95+SUM($F$7:$F$9)-((ERB$94*$B95+SUM($F$7:$F$9))/$F$10*$F$37)-($F$24*ERB$94/$D$6)-SUM($F$13:$F$23,$F$25:$F$30,$F$32:$F$33,$F$38))</f>
        <v>-292.36840480917328</v>
      </c>
      <c r="ERC95" s="318">
        <f>(ERC$94*$B95+SUM($F$7:$F$9)-((ERC$94*$B95+SUM($F$7:$F$9))/$F$10*$F$37)-($F$24*ERC$94/$D$6)-SUM($F$13:$F$23,$F$25:$F$30,$F$32:$F$33,$F$38))</f>
        <v>-292.36840480917328</v>
      </c>
      <c r="ERD95" s="318">
        <f>(ERD$94*$B95+SUM($F$7:$F$9)-((ERD$94*$B95+SUM($F$7:$F$9))/$F$10*$F$37)-($F$24*ERD$94/$D$6)-SUM($F$13:$F$23,$F$25:$F$30,$F$32:$F$33,$F$38))</f>
        <v>-292.36840480917328</v>
      </c>
      <c r="ERE95" s="318">
        <f>(ERE$94*$B95+SUM($F$7:$F$9)-((ERE$94*$B95+SUM($F$7:$F$9))/$F$10*$F$37)-($F$24*ERE$94/$D$6)-SUM($F$13:$F$23,$F$25:$F$30,$F$32:$F$33,$F$38))</f>
        <v>-292.36840480917328</v>
      </c>
      <c r="ERF95" s="318">
        <f>(ERF$94*$B95+SUM($F$7:$F$9)-((ERF$94*$B95+SUM($F$7:$F$9))/$F$10*$F$37)-($F$24*ERF$94/$D$6)-SUM($F$13:$F$23,$F$25:$F$30,$F$32:$F$33,$F$38))</f>
        <v>-292.36840480917328</v>
      </c>
      <c r="ERG95" s="318">
        <f>(ERG$94*$B95+SUM($F$7:$F$9)-((ERG$94*$B95+SUM($F$7:$F$9))/$F$10*$F$37)-($F$24*ERG$94/$D$6)-SUM($F$13:$F$23,$F$25:$F$30,$F$32:$F$33,$F$38))</f>
        <v>-292.36840480917328</v>
      </c>
      <c r="ERH95" s="318">
        <f>(ERH$94*$B95+SUM($F$7:$F$9)-((ERH$94*$B95+SUM($F$7:$F$9))/$F$10*$F$37)-($F$24*ERH$94/$D$6)-SUM($F$13:$F$23,$F$25:$F$30,$F$32:$F$33,$F$38))</f>
        <v>-292.36840480917328</v>
      </c>
      <c r="ERI95" s="318">
        <f>(ERI$94*$B95+SUM($F$7:$F$9)-((ERI$94*$B95+SUM($F$7:$F$9))/$F$10*$F$37)-($F$24*ERI$94/$D$6)-SUM($F$13:$F$23,$F$25:$F$30,$F$32:$F$33,$F$38))</f>
        <v>-292.36840480917328</v>
      </c>
      <c r="ERJ95" s="318">
        <f>(ERJ$94*$B95+SUM($F$7:$F$9)-((ERJ$94*$B95+SUM($F$7:$F$9))/$F$10*$F$37)-($F$24*ERJ$94/$D$6)-SUM($F$13:$F$23,$F$25:$F$30,$F$32:$F$33,$F$38))</f>
        <v>-292.36840480917328</v>
      </c>
      <c r="ERK95" s="318">
        <f>(ERK$94*$B95+SUM($F$7:$F$9)-((ERK$94*$B95+SUM($F$7:$F$9))/$F$10*$F$37)-($F$24*ERK$94/$D$6)-SUM($F$13:$F$23,$F$25:$F$30,$F$32:$F$33,$F$38))</f>
        <v>-292.36840480917328</v>
      </c>
      <c r="ERL95" s="318">
        <f>(ERL$94*$B95+SUM($F$7:$F$9)-((ERL$94*$B95+SUM($F$7:$F$9))/$F$10*$F$37)-($F$24*ERL$94/$D$6)-SUM($F$13:$F$23,$F$25:$F$30,$F$32:$F$33,$F$38))</f>
        <v>-292.36840480917328</v>
      </c>
      <c r="ERM95" s="318">
        <f>(ERM$94*$B95+SUM($F$7:$F$9)-((ERM$94*$B95+SUM($F$7:$F$9))/$F$10*$F$37)-($F$24*ERM$94/$D$6)-SUM($F$13:$F$23,$F$25:$F$30,$F$32:$F$33,$F$38))</f>
        <v>-292.36840480917328</v>
      </c>
      <c r="ERN95" s="318">
        <f>(ERN$94*$B95+SUM($F$7:$F$9)-((ERN$94*$B95+SUM($F$7:$F$9))/$F$10*$F$37)-($F$24*ERN$94/$D$6)-SUM($F$13:$F$23,$F$25:$F$30,$F$32:$F$33,$F$38))</f>
        <v>-292.36840480917328</v>
      </c>
      <c r="ERO95" s="318">
        <f>(ERO$94*$B95+SUM($F$7:$F$9)-((ERO$94*$B95+SUM($F$7:$F$9))/$F$10*$F$37)-($F$24*ERO$94/$D$6)-SUM($F$13:$F$23,$F$25:$F$30,$F$32:$F$33,$F$38))</f>
        <v>-292.36840480917328</v>
      </c>
      <c r="ERP95" s="318">
        <f>(ERP$94*$B95+SUM($F$7:$F$9)-((ERP$94*$B95+SUM($F$7:$F$9))/$F$10*$F$37)-($F$24*ERP$94/$D$6)-SUM($F$13:$F$23,$F$25:$F$30,$F$32:$F$33,$F$38))</f>
        <v>-292.36840480917328</v>
      </c>
      <c r="ERQ95" s="318">
        <f>(ERQ$94*$B95+SUM($F$7:$F$9)-((ERQ$94*$B95+SUM($F$7:$F$9))/$F$10*$F$37)-($F$24*ERQ$94/$D$6)-SUM($F$13:$F$23,$F$25:$F$30,$F$32:$F$33,$F$38))</f>
        <v>-292.36840480917328</v>
      </c>
      <c r="ERR95" s="318">
        <f>(ERR$94*$B95+SUM($F$7:$F$9)-((ERR$94*$B95+SUM($F$7:$F$9))/$F$10*$F$37)-($F$24*ERR$94/$D$6)-SUM($F$13:$F$23,$F$25:$F$30,$F$32:$F$33,$F$38))</f>
        <v>-292.36840480917328</v>
      </c>
      <c r="ERS95" s="318">
        <f>(ERS$94*$B95+SUM($F$7:$F$9)-((ERS$94*$B95+SUM($F$7:$F$9))/$F$10*$F$37)-($F$24*ERS$94/$D$6)-SUM($F$13:$F$23,$F$25:$F$30,$F$32:$F$33,$F$38))</f>
        <v>-292.36840480917328</v>
      </c>
      <c r="ERT95" s="318">
        <f>(ERT$94*$B95+SUM($F$7:$F$9)-((ERT$94*$B95+SUM($F$7:$F$9))/$F$10*$F$37)-($F$24*ERT$94/$D$6)-SUM($F$13:$F$23,$F$25:$F$30,$F$32:$F$33,$F$38))</f>
        <v>-292.36840480917328</v>
      </c>
      <c r="ERU95" s="318">
        <f>(ERU$94*$B95+SUM($F$7:$F$9)-((ERU$94*$B95+SUM($F$7:$F$9))/$F$10*$F$37)-($F$24*ERU$94/$D$6)-SUM($F$13:$F$23,$F$25:$F$30,$F$32:$F$33,$F$38))</f>
        <v>-292.36840480917328</v>
      </c>
      <c r="ERV95" s="318">
        <f>(ERV$94*$B95+SUM($F$7:$F$9)-((ERV$94*$B95+SUM($F$7:$F$9))/$F$10*$F$37)-($F$24*ERV$94/$D$6)-SUM($F$13:$F$23,$F$25:$F$30,$F$32:$F$33,$F$38))</f>
        <v>-292.36840480917328</v>
      </c>
      <c r="ERW95" s="318">
        <f>(ERW$94*$B95+SUM($F$7:$F$9)-((ERW$94*$B95+SUM($F$7:$F$9))/$F$10*$F$37)-($F$24*ERW$94/$D$6)-SUM($F$13:$F$23,$F$25:$F$30,$F$32:$F$33,$F$38))</f>
        <v>-292.36840480917328</v>
      </c>
      <c r="ERX95" s="318">
        <f>(ERX$94*$B95+SUM($F$7:$F$9)-((ERX$94*$B95+SUM($F$7:$F$9))/$F$10*$F$37)-($F$24*ERX$94/$D$6)-SUM($F$13:$F$23,$F$25:$F$30,$F$32:$F$33,$F$38))</f>
        <v>-292.36840480917328</v>
      </c>
      <c r="ERY95" s="318">
        <f>(ERY$94*$B95+SUM($F$7:$F$9)-((ERY$94*$B95+SUM($F$7:$F$9))/$F$10*$F$37)-($F$24*ERY$94/$D$6)-SUM($F$13:$F$23,$F$25:$F$30,$F$32:$F$33,$F$38))</f>
        <v>-292.36840480917328</v>
      </c>
      <c r="ERZ95" s="318">
        <f>(ERZ$94*$B95+SUM($F$7:$F$9)-((ERZ$94*$B95+SUM($F$7:$F$9))/$F$10*$F$37)-($F$24*ERZ$94/$D$6)-SUM($F$13:$F$23,$F$25:$F$30,$F$32:$F$33,$F$38))</f>
        <v>-292.36840480917328</v>
      </c>
      <c r="ESA95" s="318">
        <f>(ESA$94*$B95+SUM($F$7:$F$9)-((ESA$94*$B95+SUM($F$7:$F$9))/$F$10*$F$37)-($F$24*ESA$94/$D$6)-SUM($F$13:$F$23,$F$25:$F$30,$F$32:$F$33,$F$38))</f>
        <v>-292.36840480917328</v>
      </c>
      <c r="ESB95" s="318">
        <f>(ESB$94*$B95+SUM($F$7:$F$9)-((ESB$94*$B95+SUM($F$7:$F$9))/$F$10*$F$37)-($F$24*ESB$94/$D$6)-SUM($F$13:$F$23,$F$25:$F$30,$F$32:$F$33,$F$38))</f>
        <v>-292.36840480917328</v>
      </c>
      <c r="ESC95" s="318">
        <f>(ESC$94*$B95+SUM($F$7:$F$9)-((ESC$94*$B95+SUM($F$7:$F$9))/$F$10*$F$37)-($F$24*ESC$94/$D$6)-SUM($F$13:$F$23,$F$25:$F$30,$F$32:$F$33,$F$38))</f>
        <v>-292.36840480917328</v>
      </c>
      <c r="ESD95" s="318">
        <f>(ESD$94*$B95+SUM($F$7:$F$9)-((ESD$94*$B95+SUM($F$7:$F$9))/$F$10*$F$37)-($F$24*ESD$94/$D$6)-SUM($F$13:$F$23,$F$25:$F$30,$F$32:$F$33,$F$38))</f>
        <v>-292.36840480917328</v>
      </c>
      <c r="ESE95" s="318">
        <f>(ESE$94*$B95+SUM($F$7:$F$9)-((ESE$94*$B95+SUM($F$7:$F$9))/$F$10*$F$37)-($F$24*ESE$94/$D$6)-SUM($F$13:$F$23,$F$25:$F$30,$F$32:$F$33,$F$38))</f>
        <v>-292.36840480917328</v>
      </c>
      <c r="ESF95" s="318">
        <f>(ESF$94*$B95+SUM($F$7:$F$9)-((ESF$94*$B95+SUM($F$7:$F$9))/$F$10*$F$37)-($F$24*ESF$94/$D$6)-SUM($F$13:$F$23,$F$25:$F$30,$F$32:$F$33,$F$38))</f>
        <v>-292.36840480917328</v>
      </c>
      <c r="ESG95" s="318">
        <f>(ESG$94*$B95+SUM($F$7:$F$9)-((ESG$94*$B95+SUM($F$7:$F$9))/$F$10*$F$37)-($F$24*ESG$94/$D$6)-SUM($F$13:$F$23,$F$25:$F$30,$F$32:$F$33,$F$38))</f>
        <v>-292.36840480917328</v>
      </c>
      <c r="ESH95" s="318">
        <f>(ESH$94*$B95+SUM($F$7:$F$9)-((ESH$94*$B95+SUM($F$7:$F$9))/$F$10*$F$37)-($F$24*ESH$94/$D$6)-SUM($F$13:$F$23,$F$25:$F$30,$F$32:$F$33,$F$38))</f>
        <v>-292.36840480917328</v>
      </c>
      <c r="ESI95" s="318">
        <f>(ESI$94*$B95+SUM($F$7:$F$9)-((ESI$94*$B95+SUM($F$7:$F$9))/$F$10*$F$37)-($F$24*ESI$94/$D$6)-SUM($F$13:$F$23,$F$25:$F$30,$F$32:$F$33,$F$38))</f>
        <v>-292.36840480917328</v>
      </c>
      <c r="ESJ95" s="318">
        <f>(ESJ$94*$B95+SUM($F$7:$F$9)-((ESJ$94*$B95+SUM($F$7:$F$9))/$F$10*$F$37)-($F$24*ESJ$94/$D$6)-SUM($F$13:$F$23,$F$25:$F$30,$F$32:$F$33,$F$38))</f>
        <v>-292.36840480917328</v>
      </c>
      <c r="ESK95" s="318">
        <f>(ESK$94*$B95+SUM($F$7:$F$9)-((ESK$94*$B95+SUM($F$7:$F$9))/$F$10*$F$37)-($F$24*ESK$94/$D$6)-SUM($F$13:$F$23,$F$25:$F$30,$F$32:$F$33,$F$38))</f>
        <v>-292.36840480917328</v>
      </c>
      <c r="ESL95" s="318">
        <f>(ESL$94*$B95+SUM($F$7:$F$9)-((ESL$94*$B95+SUM($F$7:$F$9))/$F$10*$F$37)-($F$24*ESL$94/$D$6)-SUM($F$13:$F$23,$F$25:$F$30,$F$32:$F$33,$F$38))</f>
        <v>-292.36840480917328</v>
      </c>
      <c r="ESM95" s="318">
        <f>(ESM$94*$B95+SUM($F$7:$F$9)-((ESM$94*$B95+SUM($F$7:$F$9))/$F$10*$F$37)-($F$24*ESM$94/$D$6)-SUM($F$13:$F$23,$F$25:$F$30,$F$32:$F$33,$F$38))</f>
        <v>-292.36840480917328</v>
      </c>
      <c r="ESN95" s="318">
        <f>(ESN$94*$B95+SUM($F$7:$F$9)-((ESN$94*$B95+SUM($F$7:$F$9))/$F$10*$F$37)-($F$24*ESN$94/$D$6)-SUM($F$13:$F$23,$F$25:$F$30,$F$32:$F$33,$F$38))</f>
        <v>-292.36840480917328</v>
      </c>
      <c r="ESO95" s="318">
        <f>(ESO$94*$B95+SUM($F$7:$F$9)-((ESO$94*$B95+SUM($F$7:$F$9))/$F$10*$F$37)-($F$24*ESO$94/$D$6)-SUM($F$13:$F$23,$F$25:$F$30,$F$32:$F$33,$F$38))</f>
        <v>-292.36840480917328</v>
      </c>
      <c r="ESP95" s="318">
        <f>(ESP$94*$B95+SUM($F$7:$F$9)-((ESP$94*$B95+SUM($F$7:$F$9))/$F$10*$F$37)-($F$24*ESP$94/$D$6)-SUM($F$13:$F$23,$F$25:$F$30,$F$32:$F$33,$F$38))</f>
        <v>-292.36840480917328</v>
      </c>
      <c r="ESQ95" s="318">
        <f>(ESQ$94*$B95+SUM($F$7:$F$9)-((ESQ$94*$B95+SUM($F$7:$F$9))/$F$10*$F$37)-($F$24*ESQ$94/$D$6)-SUM($F$13:$F$23,$F$25:$F$30,$F$32:$F$33,$F$38))</f>
        <v>-292.36840480917328</v>
      </c>
      <c r="ESR95" s="318">
        <f>(ESR$94*$B95+SUM($F$7:$F$9)-((ESR$94*$B95+SUM($F$7:$F$9))/$F$10*$F$37)-($F$24*ESR$94/$D$6)-SUM($F$13:$F$23,$F$25:$F$30,$F$32:$F$33,$F$38))</f>
        <v>-292.36840480917328</v>
      </c>
      <c r="ESS95" s="318">
        <f>(ESS$94*$B95+SUM($F$7:$F$9)-((ESS$94*$B95+SUM($F$7:$F$9))/$F$10*$F$37)-($F$24*ESS$94/$D$6)-SUM($F$13:$F$23,$F$25:$F$30,$F$32:$F$33,$F$38))</f>
        <v>-292.36840480917328</v>
      </c>
      <c r="EST95" s="318">
        <f>(EST$94*$B95+SUM($F$7:$F$9)-((EST$94*$B95+SUM($F$7:$F$9))/$F$10*$F$37)-($F$24*EST$94/$D$6)-SUM($F$13:$F$23,$F$25:$F$30,$F$32:$F$33,$F$38))</f>
        <v>-292.36840480917328</v>
      </c>
      <c r="ESU95" s="318">
        <f>(ESU$94*$B95+SUM($F$7:$F$9)-((ESU$94*$B95+SUM($F$7:$F$9))/$F$10*$F$37)-($F$24*ESU$94/$D$6)-SUM($F$13:$F$23,$F$25:$F$30,$F$32:$F$33,$F$38))</f>
        <v>-292.36840480917328</v>
      </c>
      <c r="ESV95" s="318">
        <f>(ESV$94*$B95+SUM($F$7:$F$9)-((ESV$94*$B95+SUM($F$7:$F$9))/$F$10*$F$37)-($F$24*ESV$94/$D$6)-SUM($F$13:$F$23,$F$25:$F$30,$F$32:$F$33,$F$38))</f>
        <v>-292.36840480917328</v>
      </c>
      <c r="ESW95" s="318">
        <f>(ESW$94*$B95+SUM($F$7:$F$9)-((ESW$94*$B95+SUM($F$7:$F$9))/$F$10*$F$37)-($F$24*ESW$94/$D$6)-SUM($F$13:$F$23,$F$25:$F$30,$F$32:$F$33,$F$38))</f>
        <v>-292.36840480917328</v>
      </c>
      <c r="ESX95" s="318">
        <f>(ESX$94*$B95+SUM($F$7:$F$9)-((ESX$94*$B95+SUM($F$7:$F$9))/$F$10*$F$37)-($F$24*ESX$94/$D$6)-SUM($F$13:$F$23,$F$25:$F$30,$F$32:$F$33,$F$38))</f>
        <v>-292.36840480917328</v>
      </c>
      <c r="ESY95" s="318">
        <f>(ESY$94*$B95+SUM($F$7:$F$9)-((ESY$94*$B95+SUM($F$7:$F$9))/$F$10*$F$37)-($F$24*ESY$94/$D$6)-SUM($F$13:$F$23,$F$25:$F$30,$F$32:$F$33,$F$38))</f>
        <v>-292.36840480917328</v>
      </c>
      <c r="ESZ95" s="318">
        <f>(ESZ$94*$B95+SUM($F$7:$F$9)-((ESZ$94*$B95+SUM($F$7:$F$9))/$F$10*$F$37)-($F$24*ESZ$94/$D$6)-SUM($F$13:$F$23,$F$25:$F$30,$F$32:$F$33,$F$38))</f>
        <v>-292.36840480917328</v>
      </c>
      <c r="ETA95" s="318">
        <f>(ETA$94*$B95+SUM($F$7:$F$9)-((ETA$94*$B95+SUM($F$7:$F$9))/$F$10*$F$37)-($F$24*ETA$94/$D$6)-SUM($F$13:$F$23,$F$25:$F$30,$F$32:$F$33,$F$38))</f>
        <v>-292.36840480917328</v>
      </c>
      <c r="ETB95" s="318">
        <f>(ETB$94*$B95+SUM($F$7:$F$9)-((ETB$94*$B95+SUM($F$7:$F$9))/$F$10*$F$37)-($F$24*ETB$94/$D$6)-SUM($F$13:$F$23,$F$25:$F$30,$F$32:$F$33,$F$38))</f>
        <v>-292.36840480917328</v>
      </c>
      <c r="ETC95" s="318">
        <f>(ETC$94*$B95+SUM($F$7:$F$9)-((ETC$94*$B95+SUM($F$7:$F$9))/$F$10*$F$37)-($F$24*ETC$94/$D$6)-SUM($F$13:$F$23,$F$25:$F$30,$F$32:$F$33,$F$38))</f>
        <v>-292.36840480917328</v>
      </c>
      <c r="ETD95" s="318">
        <f>(ETD$94*$B95+SUM($F$7:$F$9)-((ETD$94*$B95+SUM($F$7:$F$9))/$F$10*$F$37)-($F$24*ETD$94/$D$6)-SUM($F$13:$F$23,$F$25:$F$30,$F$32:$F$33,$F$38))</f>
        <v>-292.36840480917328</v>
      </c>
      <c r="ETE95" s="318">
        <f>(ETE$94*$B95+SUM($F$7:$F$9)-((ETE$94*$B95+SUM($F$7:$F$9))/$F$10*$F$37)-($F$24*ETE$94/$D$6)-SUM($F$13:$F$23,$F$25:$F$30,$F$32:$F$33,$F$38))</f>
        <v>-292.36840480917328</v>
      </c>
      <c r="ETF95" s="318">
        <f>(ETF$94*$B95+SUM($F$7:$F$9)-((ETF$94*$B95+SUM($F$7:$F$9))/$F$10*$F$37)-($F$24*ETF$94/$D$6)-SUM($F$13:$F$23,$F$25:$F$30,$F$32:$F$33,$F$38))</f>
        <v>-292.36840480917328</v>
      </c>
      <c r="ETG95" s="318">
        <f>(ETG$94*$B95+SUM($F$7:$F$9)-((ETG$94*$B95+SUM($F$7:$F$9))/$F$10*$F$37)-($F$24*ETG$94/$D$6)-SUM($F$13:$F$23,$F$25:$F$30,$F$32:$F$33,$F$38))</f>
        <v>-292.36840480917328</v>
      </c>
      <c r="ETH95" s="318">
        <f>(ETH$94*$B95+SUM($F$7:$F$9)-((ETH$94*$B95+SUM($F$7:$F$9))/$F$10*$F$37)-($F$24*ETH$94/$D$6)-SUM($F$13:$F$23,$F$25:$F$30,$F$32:$F$33,$F$38))</f>
        <v>-292.36840480917328</v>
      </c>
      <c r="ETI95" s="318">
        <f>(ETI$94*$B95+SUM($F$7:$F$9)-((ETI$94*$B95+SUM($F$7:$F$9))/$F$10*$F$37)-($F$24*ETI$94/$D$6)-SUM($F$13:$F$23,$F$25:$F$30,$F$32:$F$33,$F$38))</f>
        <v>-292.36840480917328</v>
      </c>
      <c r="ETJ95" s="318">
        <f>(ETJ$94*$B95+SUM($F$7:$F$9)-((ETJ$94*$B95+SUM($F$7:$F$9))/$F$10*$F$37)-($F$24*ETJ$94/$D$6)-SUM($F$13:$F$23,$F$25:$F$30,$F$32:$F$33,$F$38))</f>
        <v>-292.36840480917328</v>
      </c>
      <c r="ETK95" s="318">
        <f>(ETK$94*$B95+SUM($F$7:$F$9)-((ETK$94*$B95+SUM($F$7:$F$9))/$F$10*$F$37)-($F$24*ETK$94/$D$6)-SUM($F$13:$F$23,$F$25:$F$30,$F$32:$F$33,$F$38))</f>
        <v>-292.36840480917328</v>
      </c>
      <c r="ETL95" s="318">
        <f>(ETL$94*$B95+SUM($F$7:$F$9)-((ETL$94*$B95+SUM($F$7:$F$9))/$F$10*$F$37)-($F$24*ETL$94/$D$6)-SUM($F$13:$F$23,$F$25:$F$30,$F$32:$F$33,$F$38))</f>
        <v>-292.36840480917328</v>
      </c>
      <c r="ETM95" s="318">
        <f>(ETM$94*$B95+SUM($F$7:$F$9)-((ETM$94*$B95+SUM($F$7:$F$9))/$F$10*$F$37)-($F$24*ETM$94/$D$6)-SUM($F$13:$F$23,$F$25:$F$30,$F$32:$F$33,$F$38))</f>
        <v>-292.36840480917328</v>
      </c>
      <c r="ETN95" s="318">
        <f>(ETN$94*$B95+SUM($F$7:$F$9)-((ETN$94*$B95+SUM($F$7:$F$9))/$F$10*$F$37)-($F$24*ETN$94/$D$6)-SUM($F$13:$F$23,$F$25:$F$30,$F$32:$F$33,$F$38))</f>
        <v>-292.36840480917328</v>
      </c>
      <c r="ETO95" s="318">
        <f>(ETO$94*$B95+SUM($F$7:$F$9)-((ETO$94*$B95+SUM($F$7:$F$9))/$F$10*$F$37)-($F$24*ETO$94/$D$6)-SUM($F$13:$F$23,$F$25:$F$30,$F$32:$F$33,$F$38))</f>
        <v>-292.36840480917328</v>
      </c>
      <c r="ETP95" s="318">
        <f>(ETP$94*$B95+SUM($F$7:$F$9)-((ETP$94*$B95+SUM($F$7:$F$9))/$F$10*$F$37)-($F$24*ETP$94/$D$6)-SUM($F$13:$F$23,$F$25:$F$30,$F$32:$F$33,$F$38))</f>
        <v>-292.36840480917328</v>
      </c>
      <c r="ETQ95" s="318">
        <f>(ETQ$94*$B95+SUM($F$7:$F$9)-((ETQ$94*$B95+SUM($F$7:$F$9))/$F$10*$F$37)-($F$24*ETQ$94/$D$6)-SUM($F$13:$F$23,$F$25:$F$30,$F$32:$F$33,$F$38))</f>
        <v>-292.36840480917328</v>
      </c>
      <c r="ETR95" s="318">
        <f>(ETR$94*$B95+SUM($F$7:$F$9)-((ETR$94*$B95+SUM($F$7:$F$9))/$F$10*$F$37)-($F$24*ETR$94/$D$6)-SUM($F$13:$F$23,$F$25:$F$30,$F$32:$F$33,$F$38))</f>
        <v>-292.36840480917328</v>
      </c>
      <c r="ETS95" s="318">
        <f>(ETS$94*$B95+SUM($F$7:$F$9)-((ETS$94*$B95+SUM($F$7:$F$9))/$F$10*$F$37)-($F$24*ETS$94/$D$6)-SUM($F$13:$F$23,$F$25:$F$30,$F$32:$F$33,$F$38))</f>
        <v>-292.36840480917328</v>
      </c>
      <c r="ETT95" s="318">
        <f>(ETT$94*$B95+SUM($F$7:$F$9)-((ETT$94*$B95+SUM($F$7:$F$9))/$F$10*$F$37)-($F$24*ETT$94/$D$6)-SUM($F$13:$F$23,$F$25:$F$30,$F$32:$F$33,$F$38))</f>
        <v>-292.36840480917328</v>
      </c>
      <c r="ETU95" s="318">
        <f>(ETU$94*$B95+SUM($F$7:$F$9)-((ETU$94*$B95+SUM($F$7:$F$9))/$F$10*$F$37)-($F$24*ETU$94/$D$6)-SUM($F$13:$F$23,$F$25:$F$30,$F$32:$F$33,$F$38))</f>
        <v>-292.36840480917328</v>
      </c>
      <c r="ETV95" s="318">
        <f>(ETV$94*$B95+SUM($F$7:$F$9)-((ETV$94*$B95+SUM($F$7:$F$9))/$F$10*$F$37)-($F$24*ETV$94/$D$6)-SUM($F$13:$F$23,$F$25:$F$30,$F$32:$F$33,$F$38))</f>
        <v>-292.36840480917328</v>
      </c>
      <c r="ETW95" s="318">
        <f>(ETW$94*$B95+SUM($F$7:$F$9)-((ETW$94*$B95+SUM($F$7:$F$9))/$F$10*$F$37)-($F$24*ETW$94/$D$6)-SUM($F$13:$F$23,$F$25:$F$30,$F$32:$F$33,$F$38))</f>
        <v>-292.36840480917328</v>
      </c>
      <c r="ETX95" s="318">
        <f>(ETX$94*$B95+SUM($F$7:$F$9)-((ETX$94*$B95+SUM($F$7:$F$9))/$F$10*$F$37)-($F$24*ETX$94/$D$6)-SUM($F$13:$F$23,$F$25:$F$30,$F$32:$F$33,$F$38))</f>
        <v>-292.36840480917328</v>
      </c>
      <c r="ETY95" s="318">
        <f>(ETY$94*$B95+SUM($F$7:$F$9)-((ETY$94*$B95+SUM($F$7:$F$9))/$F$10*$F$37)-($F$24*ETY$94/$D$6)-SUM($F$13:$F$23,$F$25:$F$30,$F$32:$F$33,$F$38))</f>
        <v>-292.36840480917328</v>
      </c>
      <c r="ETZ95" s="318">
        <f>(ETZ$94*$B95+SUM($F$7:$F$9)-((ETZ$94*$B95+SUM($F$7:$F$9))/$F$10*$F$37)-($F$24*ETZ$94/$D$6)-SUM($F$13:$F$23,$F$25:$F$30,$F$32:$F$33,$F$38))</f>
        <v>-292.36840480917328</v>
      </c>
      <c r="EUA95" s="318">
        <f>(EUA$94*$B95+SUM($F$7:$F$9)-((EUA$94*$B95+SUM($F$7:$F$9))/$F$10*$F$37)-($F$24*EUA$94/$D$6)-SUM($F$13:$F$23,$F$25:$F$30,$F$32:$F$33,$F$38))</f>
        <v>-292.36840480917328</v>
      </c>
      <c r="EUB95" s="318">
        <f>(EUB$94*$B95+SUM($F$7:$F$9)-((EUB$94*$B95+SUM($F$7:$F$9))/$F$10*$F$37)-($F$24*EUB$94/$D$6)-SUM($F$13:$F$23,$F$25:$F$30,$F$32:$F$33,$F$38))</f>
        <v>-292.36840480917328</v>
      </c>
      <c r="EUC95" s="318">
        <f>(EUC$94*$B95+SUM($F$7:$F$9)-((EUC$94*$B95+SUM($F$7:$F$9))/$F$10*$F$37)-($F$24*EUC$94/$D$6)-SUM($F$13:$F$23,$F$25:$F$30,$F$32:$F$33,$F$38))</f>
        <v>-292.36840480917328</v>
      </c>
      <c r="EUD95" s="318">
        <f>(EUD$94*$B95+SUM($F$7:$F$9)-((EUD$94*$B95+SUM($F$7:$F$9))/$F$10*$F$37)-($F$24*EUD$94/$D$6)-SUM($F$13:$F$23,$F$25:$F$30,$F$32:$F$33,$F$38))</f>
        <v>-292.36840480917328</v>
      </c>
      <c r="EUE95" s="318">
        <f>(EUE$94*$B95+SUM($F$7:$F$9)-((EUE$94*$B95+SUM($F$7:$F$9))/$F$10*$F$37)-($F$24*EUE$94/$D$6)-SUM($F$13:$F$23,$F$25:$F$30,$F$32:$F$33,$F$38))</f>
        <v>-292.36840480917328</v>
      </c>
      <c r="EUF95" s="318">
        <f>(EUF$94*$B95+SUM($F$7:$F$9)-((EUF$94*$B95+SUM($F$7:$F$9))/$F$10*$F$37)-($F$24*EUF$94/$D$6)-SUM($F$13:$F$23,$F$25:$F$30,$F$32:$F$33,$F$38))</f>
        <v>-292.36840480917328</v>
      </c>
      <c r="EUG95" s="318">
        <f>(EUG$94*$B95+SUM($F$7:$F$9)-((EUG$94*$B95+SUM($F$7:$F$9))/$F$10*$F$37)-($F$24*EUG$94/$D$6)-SUM($F$13:$F$23,$F$25:$F$30,$F$32:$F$33,$F$38))</f>
        <v>-292.36840480917328</v>
      </c>
      <c r="EUH95" s="318">
        <f>(EUH$94*$B95+SUM($F$7:$F$9)-((EUH$94*$B95+SUM($F$7:$F$9))/$F$10*$F$37)-($F$24*EUH$94/$D$6)-SUM($F$13:$F$23,$F$25:$F$30,$F$32:$F$33,$F$38))</f>
        <v>-292.36840480917328</v>
      </c>
      <c r="EUI95" s="318">
        <f>(EUI$94*$B95+SUM($F$7:$F$9)-((EUI$94*$B95+SUM($F$7:$F$9))/$F$10*$F$37)-($F$24*EUI$94/$D$6)-SUM($F$13:$F$23,$F$25:$F$30,$F$32:$F$33,$F$38))</f>
        <v>-292.36840480917328</v>
      </c>
      <c r="EUJ95" s="318">
        <f>(EUJ$94*$B95+SUM($F$7:$F$9)-((EUJ$94*$B95+SUM($F$7:$F$9))/$F$10*$F$37)-($F$24*EUJ$94/$D$6)-SUM($F$13:$F$23,$F$25:$F$30,$F$32:$F$33,$F$38))</f>
        <v>-292.36840480917328</v>
      </c>
      <c r="EUK95" s="318">
        <f>(EUK$94*$B95+SUM($F$7:$F$9)-((EUK$94*$B95+SUM($F$7:$F$9))/$F$10*$F$37)-($F$24*EUK$94/$D$6)-SUM($F$13:$F$23,$F$25:$F$30,$F$32:$F$33,$F$38))</f>
        <v>-292.36840480917328</v>
      </c>
      <c r="EUL95" s="318">
        <f>(EUL$94*$B95+SUM($F$7:$F$9)-((EUL$94*$B95+SUM($F$7:$F$9))/$F$10*$F$37)-($F$24*EUL$94/$D$6)-SUM($F$13:$F$23,$F$25:$F$30,$F$32:$F$33,$F$38))</f>
        <v>-292.36840480917328</v>
      </c>
      <c r="EUM95" s="318">
        <f>(EUM$94*$B95+SUM($F$7:$F$9)-((EUM$94*$B95+SUM($F$7:$F$9))/$F$10*$F$37)-($F$24*EUM$94/$D$6)-SUM($F$13:$F$23,$F$25:$F$30,$F$32:$F$33,$F$38))</f>
        <v>-292.36840480917328</v>
      </c>
      <c r="EUN95" s="318">
        <f>(EUN$94*$B95+SUM($F$7:$F$9)-((EUN$94*$B95+SUM($F$7:$F$9))/$F$10*$F$37)-($F$24*EUN$94/$D$6)-SUM($F$13:$F$23,$F$25:$F$30,$F$32:$F$33,$F$38))</f>
        <v>-292.36840480917328</v>
      </c>
      <c r="EUO95" s="318">
        <f>(EUO$94*$B95+SUM($F$7:$F$9)-((EUO$94*$B95+SUM($F$7:$F$9))/$F$10*$F$37)-($F$24*EUO$94/$D$6)-SUM($F$13:$F$23,$F$25:$F$30,$F$32:$F$33,$F$38))</f>
        <v>-292.36840480917328</v>
      </c>
      <c r="EUP95" s="318">
        <f>(EUP$94*$B95+SUM($F$7:$F$9)-((EUP$94*$B95+SUM($F$7:$F$9))/$F$10*$F$37)-($F$24*EUP$94/$D$6)-SUM($F$13:$F$23,$F$25:$F$30,$F$32:$F$33,$F$38))</f>
        <v>-292.36840480917328</v>
      </c>
      <c r="EUQ95" s="318">
        <f>(EUQ$94*$B95+SUM($F$7:$F$9)-((EUQ$94*$B95+SUM($F$7:$F$9))/$F$10*$F$37)-($F$24*EUQ$94/$D$6)-SUM($F$13:$F$23,$F$25:$F$30,$F$32:$F$33,$F$38))</f>
        <v>-292.36840480917328</v>
      </c>
      <c r="EUR95" s="318">
        <f>(EUR$94*$B95+SUM($F$7:$F$9)-((EUR$94*$B95+SUM($F$7:$F$9))/$F$10*$F$37)-($F$24*EUR$94/$D$6)-SUM($F$13:$F$23,$F$25:$F$30,$F$32:$F$33,$F$38))</f>
        <v>-292.36840480917328</v>
      </c>
      <c r="EUS95" s="318">
        <f>(EUS$94*$B95+SUM($F$7:$F$9)-((EUS$94*$B95+SUM($F$7:$F$9))/$F$10*$F$37)-($F$24*EUS$94/$D$6)-SUM($F$13:$F$23,$F$25:$F$30,$F$32:$F$33,$F$38))</f>
        <v>-292.36840480917328</v>
      </c>
      <c r="EUT95" s="318">
        <f>(EUT$94*$B95+SUM($F$7:$F$9)-((EUT$94*$B95+SUM($F$7:$F$9))/$F$10*$F$37)-($F$24*EUT$94/$D$6)-SUM($F$13:$F$23,$F$25:$F$30,$F$32:$F$33,$F$38))</f>
        <v>-292.36840480917328</v>
      </c>
      <c r="EUU95" s="318">
        <f>(EUU$94*$B95+SUM($F$7:$F$9)-((EUU$94*$B95+SUM($F$7:$F$9))/$F$10*$F$37)-($F$24*EUU$94/$D$6)-SUM($F$13:$F$23,$F$25:$F$30,$F$32:$F$33,$F$38))</f>
        <v>-292.36840480917328</v>
      </c>
      <c r="EUV95" s="318">
        <f>(EUV$94*$B95+SUM($F$7:$F$9)-((EUV$94*$B95+SUM($F$7:$F$9))/$F$10*$F$37)-($F$24*EUV$94/$D$6)-SUM($F$13:$F$23,$F$25:$F$30,$F$32:$F$33,$F$38))</f>
        <v>-292.36840480917328</v>
      </c>
      <c r="EUW95" s="318">
        <f>(EUW$94*$B95+SUM($F$7:$F$9)-((EUW$94*$B95+SUM($F$7:$F$9))/$F$10*$F$37)-($F$24*EUW$94/$D$6)-SUM($F$13:$F$23,$F$25:$F$30,$F$32:$F$33,$F$38))</f>
        <v>-292.36840480917328</v>
      </c>
      <c r="EUX95" s="318">
        <f>(EUX$94*$B95+SUM($F$7:$F$9)-((EUX$94*$B95+SUM($F$7:$F$9))/$F$10*$F$37)-($F$24*EUX$94/$D$6)-SUM($F$13:$F$23,$F$25:$F$30,$F$32:$F$33,$F$38))</f>
        <v>-292.36840480917328</v>
      </c>
      <c r="EUY95" s="318">
        <f>(EUY$94*$B95+SUM($F$7:$F$9)-((EUY$94*$B95+SUM($F$7:$F$9))/$F$10*$F$37)-($F$24*EUY$94/$D$6)-SUM($F$13:$F$23,$F$25:$F$30,$F$32:$F$33,$F$38))</f>
        <v>-292.36840480917328</v>
      </c>
      <c r="EUZ95" s="318">
        <f>(EUZ$94*$B95+SUM($F$7:$F$9)-((EUZ$94*$B95+SUM($F$7:$F$9))/$F$10*$F$37)-($F$24*EUZ$94/$D$6)-SUM($F$13:$F$23,$F$25:$F$30,$F$32:$F$33,$F$38))</f>
        <v>-292.36840480917328</v>
      </c>
      <c r="EVA95" s="318">
        <f>(EVA$94*$B95+SUM($F$7:$F$9)-((EVA$94*$B95+SUM($F$7:$F$9))/$F$10*$F$37)-($F$24*EVA$94/$D$6)-SUM($F$13:$F$23,$F$25:$F$30,$F$32:$F$33,$F$38))</f>
        <v>-292.36840480917328</v>
      </c>
      <c r="EVB95" s="318">
        <f>(EVB$94*$B95+SUM($F$7:$F$9)-((EVB$94*$B95+SUM($F$7:$F$9))/$F$10*$F$37)-($F$24*EVB$94/$D$6)-SUM($F$13:$F$23,$F$25:$F$30,$F$32:$F$33,$F$38))</f>
        <v>-292.36840480917328</v>
      </c>
      <c r="EVC95" s="318">
        <f>(EVC$94*$B95+SUM($F$7:$F$9)-((EVC$94*$B95+SUM($F$7:$F$9))/$F$10*$F$37)-($F$24*EVC$94/$D$6)-SUM($F$13:$F$23,$F$25:$F$30,$F$32:$F$33,$F$38))</f>
        <v>-292.36840480917328</v>
      </c>
      <c r="EVD95" s="318">
        <f>(EVD$94*$B95+SUM($F$7:$F$9)-((EVD$94*$B95+SUM($F$7:$F$9))/$F$10*$F$37)-($F$24*EVD$94/$D$6)-SUM($F$13:$F$23,$F$25:$F$30,$F$32:$F$33,$F$38))</f>
        <v>-292.36840480917328</v>
      </c>
      <c r="EVE95" s="318">
        <f>(EVE$94*$B95+SUM($F$7:$F$9)-((EVE$94*$B95+SUM($F$7:$F$9))/$F$10*$F$37)-($F$24*EVE$94/$D$6)-SUM($F$13:$F$23,$F$25:$F$30,$F$32:$F$33,$F$38))</f>
        <v>-292.36840480917328</v>
      </c>
      <c r="EVF95" s="318">
        <f>(EVF$94*$B95+SUM($F$7:$F$9)-((EVF$94*$B95+SUM($F$7:$F$9))/$F$10*$F$37)-($F$24*EVF$94/$D$6)-SUM($F$13:$F$23,$F$25:$F$30,$F$32:$F$33,$F$38))</f>
        <v>-292.36840480917328</v>
      </c>
      <c r="EVG95" s="318">
        <f>(EVG$94*$B95+SUM($F$7:$F$9)-((EVG$94*$B95+SUM($F$7:$F$9))/$F$10*$F$37)-($F$24*EVG$94/$D$6)-SUM($F$13:$F$23,$F$25:$F$30,$F$32:$F$33,$F$38))</f>
        <v>-292.36840480917328</v>
      </c>
      <c r="EVH95" s="318">
        <f>(EVH$94*$B95+SUM($F$7:$F$9)-((EVH$94*$B95+SUM($F$7:$F$9))/$F$10*$F$37)-($F$24*EVH$94/$D$6)-SUM($F$13:$F$23,$F$25:$F$30,$F$32:$F$33,$F$38))</f>
        <v>-292.36840480917328</v>
      </c>
      <c r="EVI95" s="318">
        <f>(EVI$94*$B95+SUM($F$7:$F$9)-((EVI$94*$B95+SUM($F$7:$F$9))/$F$10*$F$37)-($F$24*EVI$94/$D$6)-SUM($F$13:$F$23,$F$25:$F$30,$F$32:$F$33,$F$38))</f>
        <v>-292.36840480917328</v>
      </c>
      <c r="EVJ95" s="318">
        <f>(EVJ$94*$B95+SUM($F$7:$F$9)-((EVJ$94*$B95+SUM($F$7:$F$9))/$F$10*$F$37)-($F$24*EVJ$94/$D$6)-SUM($F$13:$F$23,$F$25:$F$30,$F$32:$F$33,$F$38))</f>
        <v>-292.36840480917328</v>
      </c>
      <c r="EVK95" s="318">
        <f>(EVK$94*$B95+SUM($F$7:$F$9)-((EVK$94*$B95+SUM($F$7:$F$9))/$F$10*$F$37)-($F$24*EVK$94/$D$6)-SUM($F$13:$F$23,$F$25:$F$30,$F$32:$F$33,$F$38))</f>
        <v>-292.36840480917328</v>
      </c>
      <c r="EVL95" s="318">
        <f>(EVL$94*$B95+SUM($F$7:$F$9)-((EVL$94*$B95+SUM($F$7:$F$9))/$F$10*$F$37)-($F$24*EVL$94/$D$6)-SUM($F$13:$F$23,$F$25:$F$30,$F$32:$F$33,$F$38))</f>
        <v>-292.36840480917328</v>
      </c>
      <c r="EVM95" s="318">
        <f>(EVM$94*$B95+SUM($F$7:$F$9)-((EVM$94*$B95+SUM($F$7:$F$9))/$F$10*$F$37)-($F$24*EVM$94/$D$6)-SUM($F$13:$F$23,$F$25:$F$30,$F$32:$F$33,$F$38))</f>
        <v>-292.36840480917328</v>
      </c>
      <c r="EVN95" s="318">
        <f>(EVN$94*$B95+SUM($F$7:$F$9)-((EVN$94*$B95+SUM($F$7:$F$9))/$F$10*$F$37)-($F$24*EVN$94/$D$6)-SUM($F$13:$F$23,$F$25:$F$30,$F$32:$F$33,$F$38))</f>
        <v>-292.36840480917328</v>
      </c>
      <c r="EVO95" s="318">
        <f>(EVO$94*$B95+SUM($F$7:$F$9)-((EVO$94*$B95+SUM($F$7:$F$9))/$F$10*$F$37)-($F$24*EVO$94/$D$6)-SUM($F$13:$F$23,$F$25:$F$30,$F$32:$F$33,$F$38))</f>
        <v>-292.36840480917328</v>
      </c>
      <c r="EVP95" s="318">
        <f>(EVP$94*$B95+SUM($F$7:$F$9)-((EVP$94*$B95+SUM($F$7:$F$9))/$F$10*$F$37)-($F$24*EVP$94/$D$6)-SUM($F$13:$F$23,$F$25:$F$30,$F$32:$F$33,$F$38))</f>
        <v>-292.36840480917328</v>
      </c>
      <c r="EVQ95" s="318">
        <f>(EVQ$94*$B95+SUM($F$7:$F$9)-((EVQ$94*$B95+SUM($F$7:$F$9))/$F$10*$F$37)-($F$24*EVQ$94/$D$6)-SUM($F$13:$F$23,$F$25:$F$30,$F$32:$F$33,$F$38))</f>
        <v>-292.36840480917328</v>
      </c>
      <c r="EVR95" s="318">
        <f>(EVR$94*$B95+SUM($F$7:$F$9)-((EVR$94*$B95+SUM($F$7:$F$9))/$F$10*$F$37)-($F$24*EVR$94/$D$6)-SUM($F$13:$F$23,$F$25:$F$30,$F$32:$F$33,$F$38))</f>
        <v>-292.36840480917328</v>
      </c>
      <c r="EVS95" s="318">
        <f>(EVS$94*$B95+SUM($F$7:$F$9)-((EVS$94*$B95+SUM($F$7:$F$9))/$F$10*$F$37)-($F$24*EVS$94/$D$6)-SUM($F$13:$F$23,$F$25:$F$30,$F$32:$F$33,$F$38))</f>
        <v>-292.36840480917328</v>
      </c>
      <c r="EVT95" s="318">
        <f>(EVT$94*$B95+SUM($F$7:$F$9)-((EVT$94*$B95+SUM($F$7:$F$9))/$F$10*$F$37)-($F$24*EVT$94/$D$6)-SUM($F$13:$F$23,$F$25:$F$30,$F$32:$F$33,$F$38))</f>
        <v>-292.36840480917328</v>
      </c>
      <c r="EVU95" s="318">
        <f>(EVU$94*$B95+SUM($F$7:$F$9)-((EVU$94*$B95+SUM($F$7:$F$9))/$F$10*$F$37)-($F$24*EVU$94/$D$6)-SUM($F$13:$F$23,$F$25:$F$30,$F$32:$F$33,$F$38))</f>
        <v>-292.36840480917328</v>
      </c>
      <c r="EVV95" s="318">
        <f>(EVV$94*$B95+SUM($F$7:$F$9)-((EVV$94*$B95+SUM($F$7:$F$9))/$F$10*$F$37)-($F$24*EVV$94/$D$6)-SUM($F$13:$F$23,$F$25:$F$30,$F$32:$F$33,$F$38))</f>
        <v>-292.36840480917328</v>
      </c>
      <c r="EVW95" s="318">
        <f>(EVW$94*$B95+SUM($F$7:$F$9)-((EVW$94*$B95+SUM($F$7:$F$9))/$F$10*$F$37)-($F$24*EVW$94/$D$6)-SUM($F$13:$F$23,$F$25:$F$30,$F$32:$F$33,$F$38))</f>
        <v>-292.36840480917328</v>
      </c>
      <c r="EVX95" s="318">
        <f>(EVX$94*$B95+SUM($F$7:$F$9)-((EVX$94*$B95+SUM($F$7:$F$9))/$F$10*$F$37)-($F$24*EVX$94/$D$6)-SUM($F$13:$F$23,$F$25:$F$30,$F$32:$F$33,$F$38))</f>
        <v>-292.36840480917328</v>
      </c>
      <c r="EVY95" s="318">
        <f>(EVY$94*$B95+SUM($F$7:$F$9)-((EVY$94*$B95+SUM($F$7:$F$9))/$F$10*$F$37)-($F$24*EVY$94/$D$6)-SUM($F$13:$F$23,$F$25:$F$30,$F$32:$F$33,$F$38))</f>
        <v>-292.36840480917328</v>
      </c>
      <c r="EVZ95" s="318">
        <f>(EVZ$94*$B95+SUM($F$7:$F$9)-((EVZ$94*$B95+SUM($F$7:$F$9))/$F$10*$F$37)-($F$24*EVZ$94/$D$6)-SUM($F$13:$F$23,$F$25:$F$30,$F$32:$F$33,$F$38))</f>
        <v>-292.36840480917328</v>
      </c>
      <c r="EWA95" s="318">
        <f>(EWA$94*$B95+SUM($F$7:$F$9)-((EWA$94*$B95+SUM($F$7:$F$9))/$F$10*$F$37)-($F$24*EWA$94/$D$6)-SUM($F$13:$F$23,$F$25:$F$30,$F$32:$F$33,$F$38))</f>
        <v>-292.36840480917328</v>
      </c>
      <c r="EWB95" s="318">
        <f>(EWB$94*$B95+SUM($F$7:$F$9)-((EWB$94*$B95+SUM($F$7:$F$9))/$F$10*$F$37)-($F$24*EWB$94/$D$6)-SUM($F$13:$F$23,$F$25:$F$30,$F$32:$F$33,$F$38))</f>
        <v>-292.36840480917328</v>
      </c>
      <c r="EWC95" s="318">
        <f>(EWC$94*$B95+SUM($F$7:$F$9)-((EWC$94*$B95+SUM($F$7:$F$9))/$F$10*$F$37)-($F$24*EWC$94/$D$6)-SUM($F$13:$F$23,$F$25:$F$30,$F$32:$F$33,$F$38))</f>
        <v>-292.36840480917328</v>
      </c>
      <c r="EWD95" s="318">
        <f>(EWD$94*$B95+SUM($F$7:$F$9)-((EWD$94*$B95+SUM($F$7:$F$9))/$F$10*$F$37)-($F$24*EWD$94/$D$6)-SUM($F$13:$F$23,$F$25:$F$30,$F$32:$F$33,$F$38))</f>
        <v>-292.36840480917328</v>
      </c>
      <c r="EWE95" s="318">
        <f>(EWE$94*$B95+SUM($F$7:$F$9)-((EWE$94*$B95+SUM($F$7:$F$9))/$F$10*$F$37)-($F$24*EWE$94/$D$6)-SUM($F$13:$F$23,$F$25:$F$30,$F$32:$F$33,$F$38))</f>
        <v>-292.36840480917328</v>
      </c>
      <c r="EWF95" s="318">
        <f>(EWF$94*$B95+SUM($F$7:$F$9)-((EWF$94*$B95+SUM($F$7:$F$9))/$F$10*$F$37)-($F$24*EWF$94/$D$6)-SUM($F$13:$F$23,$F$25:$F$30,$F$32:$F$33,$F$38))</f>
        <v>-292.36840480917328</v>
      </c>
      <c r="EWG95" s="318">
        <f>(EWG$94*$B95+SUM($F$7:$F$9)-((EWG$94*$B95+SUM($F$7:$F$9))/$F$10*$F$37)-($F$24*EWG$94/$D$6)-SUM($F$13:$F$23,$F$25:$F$30,$F$32:$F$33,$F$38))</f>
        <v>-292.36840480917328</v>
      </c>
      <c r="EWH95" s="318">
        <f>(EWH$94*$B95+SUM($F$7:$F$9)-((EWH$94*$B95+SUM($F$7:$F$9))/$F$10*$F$37)-($F$24*EWH$94/$D$6)-SUM($F$13:$F$23,$F$25:$F$30,$F$32:$F$33,$F$38))</f>
        <v>-292.36840480917328</v>
      </c>
      <c r="EWI95" s="318">
        <f>(EWI$94*$B95+SUM($F$7:$F$9)-((EWI$94*$B95+SUM($F$7:$F$9))/$F$10*$F$37)-($F$24*EWI$94/$D$6)-SUM($F$13:$F$23,$F$25:$F$30,$F$32:$F$33,$F$38))</f>
        <v>-292.36840480917328</v>
      </c>
      <c r="EWJ95" s="318">
        <f>(EWJ$94*$B95+SUM($F$7:$F$9)-((EWJ$94*$B95+SUM($F$7:$F$9))/$F$10*$F$37)-($F$24*EWJ$94/$D$6)-SUM($F$13:$F$23,$F$25:$F$30,$F$32:$F$33,$F$38))</f>
        <v>-292.36840480917328</v>
      </c>
      <c r="EWK95" s="318">
        <f>(EWK$94*$B95+SUM($F$7:$F$9)-((EWK$94*$B95+SUM($F$7:$F$9))/$F$10*$F$37)-($F$24*EWK$94/$D$6)-SUM($F$13:$F$23,$F$25:$F$30,$F$32:$F$33,$F$38))</f>
        <v>-292.36840480917328</v>
      </c>
      <c r="EWL95" s="318">
        <f>(EWL$94*$B95+SUM($F$7:$F$9)-((EWL$94*$B95+SUM($F$7:$F$9))/$F$10*$F$37)-($F$24*EWL$94/$D$6)-SUM($F$13:$F$23,$F$25:$F$30,$F$32:$F$33,$F$38))</f>
        <v>-292.36840480917328</v>
      </c>
      <c r="EWM95" s="318">
        <f>(EWM$94*$B95+SUM($F$7:$F$9)-((EWM$94*$B95+SUM($F$7:$F$9))/$F$10*$F$37)-($F$24*EWM$94/$D$6)-SUM($F$13:$F$23,$F$25:$F$30,$F$32:$F$33,$F$38))</f>
        <v>-292.36840480917328</v>
      </c>
      <c r="EWN95" s="318">
        <f>(EWN$94*$B95+SUM($F$7:$F$9)-((EWN$94*$B95+SUM($F$7:$F$9))/$F$10*$F$37)-($F$24*EWN$94/$D$6)-SUM($F$13:$F$23,$F$25:$F$30,$F$32:$F$33,$F$38))</f>
        <v>-292.36840480917328</v>
      </c>
      <c r="EWO95" s="318">
        <f>(EWO$94*$B95+SUM($F$7:$F$9)-((EWO$94*$B95+SUM($F$7:$F$9))/$F$10*$F$37)-($F$24*EWO$94/$D$6)-SUM($F$13:$F$23,$F$25:$F$30,$F$32:$F$33,$F$38))</f>
        <v>-292.36840480917328</v>
      </c>
      <c r="EWP95" s="318">
        <f>(EWP$94*$B95+SUM($F$7:$F$9)-((EWP$94*$B95+SUM($F$7:$F$9))/$F$10*$F$37)-($F$24*EWP$94/$D$6)-SUM($F$13:$F$23,$F$25:$F$30,$F$32:$F$33,$F$38))</f>
        <v>-292.36840480917328</v>
      </c>
      <c r="EWQ95" s="318">
        <f>(EWQ$94*$B95+SUM($F$7:$F$9)-((EWQ$94*$B95+SUM($F$7:$F$9))/$F$10*$F$37)-($F$24*EWQ$94/$D$6)-SUM($F$13:$F$23,$F$25:$F$30,$F$32:$F$33,$F$38))</f>
        <v>-292.36840480917328</v>
      </c>
      <c r="EWR95" s="318">
        <f>(EWR$94*$B95+SUM($F$7:$F$9)-((EWR$94*$B95+SUM($F$7:$F$9))/$F$10*$F$37)-($F$24*EWR$94/$D$6)-SUM($F$13:$F$23,$F$25:$F$30,$F$32:$F$33,$F$38))</f>
        <v>-292.36840480917328</v>
      </c>
      <c r="EWS95" s="318">
        <f>(EWS$94*$B95+SUM($F$7:$F$9)-((EWS$94*$B95+SUM($F$7:$F$9))/$F$10*$F$37)-($F$24*EWS$94/$D$6)-SUM($F$13:$F$23,$F$25:$F$30,$F$32:$F$33,$F$38))</f>
        <v>-292.36840480917328</v>
      </c>
      <c r="EWT95" s="318">
        <f>(EWT$94*$B95+SUM($F$7:$F$9)-((EWT$94*$B95+SUM($F$7:$F$9))/$F$10*$F$37)-($F$24*EWT$94/$D$6)-SUM($F$13:$F$23,$F$25:$F$30,$F$32:$F$33,$F$38))</f>
        <v>-292.36840480917328</v>
      </c>
      <c r="EWU95" s="318">
        <f>(EWU$94*$B95+SUM($F$7:$F$9)-((EWU$94*$B95+SUM($F$7:$F$9))/$F$10*$F$37)-($F$24*EWU$94/$D$6)-SUM($F$13:$F$23,$F$25:$F$30,$F$32:$F$33,$F$38))</f>
        <v>-292.36840480917328</v>
      </c>
      <c r="EWV95" s="318">
        <f>(EWV$94*$B95+SUM($F$7:$F$9)-((EWV$94*$B95+SUM($F$7:$F$9))/$F$10*$F$37)-($F$24*EWV$94/$D$6)-SUM($F$13:$F$23,$F$25:$F$30,$F$32:$F$33,$F$38))</f>
        <v>-292.36840480917328</v>
      </c>
      <c r="EWW95" s="318">
        <f>(EWW$94*$B95+SUM($F$7:$F$9)-((EWW$94*$B95+SUM($F$7:$F$9))/$F$10*$F$37)-($F$24*EWW$94/$D$6)-SUM($F$13:$F$23,$F$25:$F$30,$F$32:$F$33,$F$38))</f>
        <v>-292.36840480917328</v>
      </c>
      <c r="EWX95" s="318">
        <f>(EWX$94*$B95+SUM($F$7:$F$9)-((EWX$94*$B95+SUM($F$7:$F$9))/$F$10*$F$37)-($F$24*EWX$94/$D$6)-SUM($F$13:$F$23,$F$25:$F$30,$F$32:$F$33,$F$38))</f>
        <v>-292.36840480917328</v>
      </c>
      <c r="EWY95" s="318">
        <f>(EWY$94*$B95+SUM($F$7:$F$9)-((EWY$94*$B95+SUM($F$7:$F$9))/$F$10*$F$37)-($F$24*EWY$94/$D$6)-SUM($F$13:$F$23,$F$25:$F$30,$F$32:$F$33,$F$38))</f>
        <v>-292.36840480917328</v>
      </c>
      <c r="EWZ95" s="318">
        <f>(EWZ$94*$B95+SUM($F$7:$F$9)-((EWZ$94*$B95+SUM($F$7:$F$9))/$F$10*$F$37)-($F$24*EWZ$94/$D$6)-SUM($F$13:$F$23,$F$25:$F$30,$F$32:$F$33,$F$38))</f>
        <v>-292.36840480917328</v>
      </c>
      <c r="EXA95" s="318">
        <f>(EXA$94*$B95+SUM($F$7:$F$9)-((EXA$94*$B95+SUM($F$7:$F$9))/$F$10*$F$37)-($F$24*EXA$94/$D$6)-SUM($F$13:$F$23,$F$25:$F$30,$F$32:$F$33,$F$38))</f>
        <v>-292.36840480917328</v>
      </c>
      <c r="EXB95" s="318">
        <f>(EXB$94*$B95+SUM($F$7:$F$9)-((EXB$94*$B95+SUM($F$7:$F$9))/$F$10*$F$37)-($F$24*EXB$94/$D$6)-SUM($F$13:$F$23,$F$25:$F$30,$F$32:$F$33,$F$38))</f>
        <v>-292.36840480917328</v>
      </c>
      <c r="EXC95" s="318">
        <f>(EXC$94*$B95+SUM($F$7:$F$9)-((EXC$94*$B95+SUM($F$7:$F$9))/$F$10*$F$37)-($F$24*EXC$94/$D$6)-SUM($F$13:$F$23,$F$25:$F$30,$F$32:$F$33,$F$38))</f>
        <v>-292.36840480917328</v>
      </c>
      <c r="EXD95" s="318">
        <f>(EXD$94*$B95+SUM($F$7:$F$9)-((EXD$94*$B95+SUM($F$7:$F$9))/$F$10*$F$37)-($F$24*EXD$94/$D$6)-SUM($F$13:$F$23,$F$25:$F$30,$F$32:$F$33,$F$38))</f>
        <v>-292.36840480917328</v>
      </c>
      <c r="EXE95" s="318">
        <f>(EXE$94*$B95+SUM($F$7:$F$9)-((EXE$94*$B95+SUM($F$7:$F$9))/$F$10*$F$37)-($F$24*EXE$94/$D$6)-SUM($F$13:$F$23,$F$25:$F$30,$F$32:$F$33,$F$38))</f>
        <v>-292.36840480917328</v>
      </c>
      <c r="EXF95" s="318">
        <f>(EXF$94*$B95+SUM($F$7:$F$9)-((EXF$94*$B95+SUM($F$7:$F$9))/$F$10*$F$37)-($F$24*EXF$94/$D$6)-SUM($F$13:$F$23,$F$25:$F$30,$F$32:$F$33,$F$38))</f>
        <v>-292.36840480917328</v>
      </c>
      <c r="EXG95" s="318">
        <f>(EXG$94*$B95+SUM($F$7:$F$9)-((EXG$94*$B95+SUM($F$7:$F$9))/$F$10*$F$37)-($F$24*EXG$94/$D$6)-SUM($F$13:$F$23,$F$25:$F$30,$F$32:$F$33,$F$38))</f>
        <v>-292.36840480917328</v>
      </c>
      <c r="EXH95" s="318">
        <f>(EXH$94*$B95+SUM($F$7:$F$9)-((EXH$94*$B95+SUM($F$7:$F$9))/$F$10*$F$37)-($F$24*EXH$94/$D$6)-SUM($F$13:$F$23,$F$25:$F$30,$F$32:$F$33,$F$38))</f>
        <v>-292.36840480917328</v>
      </c>
      <c r="EXI95" s="318">
        <f>(EXI$94*$B95+SUM($F$7:$F$9)-((EXI$94*$B95+SUM($F$7:$F$9))/$F$10*$F$37)-($F$24*EXI$94/$D$6)-SUM($F$13:$F$23,$F$25:$F$30,$F$32:$F$33,$F$38))</f>
        <v>-292.36840480917328</v>
      </c>
      <c r="EXJ95" s="318">
        <f>(EXJ$94*$B95+SUM($F$7:$F$9)-((EXJ$94*$B95+SUM($F$7:$F$9))/$F$10*$F$37)-($F$24*EXJ$94/$D$6)-SUM($F$13:$F$23,$F$25:$F$30,$F$32:$F$33,$F$38))</f>
        <v>-292.36840480917328</v>
      </c>
      <c r="EXK95" s="318">
        <f>(EXK$94*$B95+SUM($F$7:$F$9)-((EXK$94*$B95+SUM($F$7:$F$9))/$F$10*$F$37)-($F$24*EXK$94/$D$6)-SUM($F$13:$F$23,$F$25:$F$30,$F$32:$F$33,$F$38))</f>
        <v>-292.36840480917328</v>
      </c>
      <c r="EXL95" s="318">
        <f>(EXL$94*$B95+SUM($F$7:$F$9)-((EXL$94*$B95+SUM($F$7:$F$9))/$F$10*$F$37)-($F$24*EXL$94/$D$6)-SUM($F$13:$F$23,$F$25:$F$30,$F$32:$F$33,$F$38))</f>
        <v>-292.36840480917328</v>
      </c>
      <c r="EXM95" s="318">
        <f>(EXM$94*$B95+SUM($F$7:$F$9)-((EXM$94*$B95+SUM($F$7:$F$9))/$F$10*$F$37)-($F$24*EXM$94/$D$6)-SUM($F$13:$F$23,$F$25:$F$30,$F$32:$F$33,$F$38))</f>
        <v>-292.36840480917328</v>
      </c>
      <c r="EXN95" s="318">
        <f>(EXN$94*$B95+SUM($F$7:$F$9)-((EXN$94*$B95+SUM($F$7:$F$9))/$F$10*$F$37)-($F$24*EXN$94/$D$6)-SUM($F$13:$F$23,$F$25:$F$30,$F$32:$F$33,$F$38))</f>
        <v>-292.36840480917328</v>
      </c>
      <c r="EXO95" s="318">
        <f>(EXO$94*$B95+SUM($F$7:$F$9)-((EXO$94*$B95+SUM($F$7:$F$9))/$F$10*$F$37)-($F$24*EXO$94/$D$6)-SUM($F$13:$F$23,$F$25:$F$30,$F$32:$F$33,$F$38))</f>
        <v>-292.36840480917328</v>
      </c>
      <c r="EXP95" s="318">
        <f>(EXP$94*$B95+SUM($F$7:$F$9)-((EXP$94*$B95+SUM($F$7:$F$9))/$F$10*$F$37)-($F$24*EXP$94/$D$6)-SUM($F$13:$F$23,$F$25:$F$30,$F$32:$F$33,$F$38))</f>
        <v>-292.36840480917328</v>
      </c>
      <c r="EXQ95" s="318">
        <f>(EXQ$94*$B95+SUM($F$7:$F$9)-((EXQ$94*$B95+SUM($F$7:$F$9))/$F$10*$F$37)-($F$24*EXQ$94/$D$6)-SUM($F$13:$F$23,$F$25:$F$30,$F$32:$F$33,$F$38))</f>
        <v>-292.36840480917328</v>
      </c>
      <c r="EXR95" s="318">
        <f>(EXR$94*$B95+SUM($F$7:$F$9)-((EXR$94*$B95+SUM($F$7:$F$9))/$F$10*$F$37)-($F$24*EXR$94/$D$6)-SUM($F$13:$F$23,$F$25:$F$30,$F$32:$F$33,$F$38))</f>
        <v>-292.36840480917328</v>
      </c>
      <c r="EXS95" s="318">
        <f>(EXS$94*$B95+SUM($F$7:$F$9)-((EXS$94*$B95+SUM($F$7:$F$9))/$F$10*$F$37)-($F$24*EXS$94/$D$6)-SUM($F$13:$F$23,$F$25:$F$30,$F$32:$F$33,$F$38))</f>
        <v>-292.36840480917328</v>
      </c>
      <c r="EXT95" s="318">
        <f>(EXT$94*$B95+SUM($F$7:$F$9)-((EXT$94*$B95+SUM($F$7:$F$9))/$F$10*$F$37)-($F$24*EXT$94/$D$6)-SUM($F$13:$F$23,$F$25:$F$30,$F$32:$F$33,$F$38))</f>
        <v>-292.36840480917328</v>
      </c>
      <c r="EXU95" s="318">
        <f>(EXU$94*$B95+SUM($F$7:$F$9)-((EXU$94*$B95+SUM($F$7:$F$9))/$F$10*$F$37)-($F$24*EXU$94/$D$6)-SUM($F$13:$F$23,$F$25:$F$30,$F$32:$F$33,$F$38))</f>
        <v>-292.36840480917328</v>
      </c>
      <c r="EXV95" s="318">
        <f>(EXV$94*$B95+SUM($F$7:$F$9)-((EXV$94*$B95+SUM($F$7:$F$9))/$F$10*$F$37)-($F$24*EXV$94/$D$6)-SUM($F$13:$F$23,$F$25:$F$30,$F$32:$F$33,$F$38))</f>
        <v>-292.36840480917328</v>
      </c>
      <c r="EXW95" s="318">
        <f>(EXW$94*$B95+SUM($F$7:$F$9)-((EXW$94*$B95+SUM($F$7:$F$9))/$F$10*$F$37)-($F$24*EXW$94/$D$6)-SUM($F$13:$F$23,$F$25:$F$30,$F$32:$F$33,$F$38))</f>
        <v>-292.36840480917328</v>
      </c>
      <c r="EXX95" s="318">
        <f>(EXX$94*$B95+SUM($F$7:$F$9)-((EXX$94*$B95+SUM($F$7:$F$9))/$F$10*$F$37)-($F$24*EXX$94/$D$6)-SUM($F$13:$F$23,$F$25:$F$30,$F$32:$F$33,$F$38))</f>
        <v>-292.36840480917328</v>
      </c>
      <c r="EXY95" s="318">
        <f>(EXY$94*$B95+SUM($F$7:$F$9)-((EXY$94*$B95+SUM($F$7:$F$9))/$F$10*$F$37)-($F$24*EXY$94/$D$6)-SUM($F$13:$F$23,$F$25:$F$30,$F$32:$F$33,$F$38))</f>
        <v>-292.36840480917328</v>
      </c>
      <c r="EXZ95" s="318">
        <f>(EXZ$94*$B95+SUM($F$7:$F$9)-((EXZ$94*$B95+SUM($F$7:$F$9))/$F$10*$F$37)-($F$24*EXZ$94/$D$6)-SUM($F$13:$F$23,$F$25:$F$30,$F$32:$F$33,$F$38))</f>
        <v>-292.36840480917328</v>
      </c>
      <c r="EYA95" s="318">
        <f>(EYA$94*$B95+SUM($F$7:$F$9)-((EYA$94*$B95+SUM($F$7:$F$9))/$F$10*$F$37)-($F$24*EYA$94/$D$6)-SUM($F$13:$F$23,$F$25:$F$30,$F$32:$F$33,$F$38))</f>
        <v>-292.36840480917328</v>
      </c>
      <c r="EYB95" s="318">
        <f>(EYB$94*$B95+SUM($F$7:$F$9)-((EYB$94*$B95+SUM($F$7:$F$9))/$F$10*$F$37)-($F$24*EYB$94/$D$6)-SUM($F$13:$F$23,$F$25:$F$30,$F$32:$F$33,$F$38))</f>
        <v>-292.36840480917328</v>
      </c>
      <c r="EYC95" s="318">
        <f>(EYC$94*$B95+SUM($F$7:$F$9)-((EYC$94*$B95+SUM($F$7:$F$9))/$F$10*$F$37)-($F$24*EYC$94/$D$6)-SUM($F$13:$F$23,$F$25:$F$30,$F$32:$F$33,$F$38))</f>
        <v>-292.36840480917328</v>
      </c>
      <c r="EYD95" s="318">
        <f>(EYD$94*$B95+SUM($F$7:$F$9)-((EYD$94*$B95+SUM($F$7:$F$9))/$F$10*$F$37)-($F$24*EYD$94/$D$6)-SUM($F$13:$F$23,$F$25:$F$30,$F$32:$F$33,$F$38))</f>
        <v>-292.36840480917328</v>
      </c>
      <c r="EYE95" s="318">
        <f>(EYE$94*$B95+SUM($F$7:$F$9)-((EYE$94*$B95+SUM($F$7:$F$9))/$F$10*$F$37)-($F$24*EYE$94/$D$6)-SUM($F$13:$F$23,$F$25:$F$30,$F$32:$F$33,$F$38))</f>
        <v>-292.36840480917328</v>
      </c>
      <c r="EYF95" s="318">
        <f>(EYF$94*$B95+SUM($F$7:$F$9)-((EYF$94*$B95+SUM($F$7:$F$9))/$F$10*$F$37)-($F$24*EYF$94/$D$6)-SUM($F$13:$F$23,$F$25:$F$30,$F$32:$F$33,$F$38))</f>
        <v>-292.36840480917328</v>
      </c>
      <c r="EYG95" s="318">
        <f>(EYG$94*$B95+SUM($F$7:$F$9)-((EYG$94*$B95+SUM($F$7:$F$9))/$F$10*$F$37)-($F$24*EYG$94/$D$6)-SUM($F$13:$F$23,$F$25:$F$30,$F$32:$F$33,$F$38))</f>
        <v>-292.36840480917328</v>
      </c>
      <c r="EYH95" s="318">
        <f>(EYH$94*$B95+SUM($F$7:$F$9)-((EYH$94*$B95+SUM($F$7:$F$9))/$F$10*$F$37)-($F$24*EYH$94/$D$6)-SUM($F$13:$F$23,$F$25:$F$30,$F$32:$F$33,$F$38))</f>
        <v>-292.36840480917328</v>
      </c>
      <c r="EYI95" s="318">
        <f>(EYI$94*$B95+SUM($F$7:$F$9)-((EYI$94*$B95+SUM($F$7:$F$9))/$F$10*$F$37)-($F$24*EYI$94/$D$6)-SUM($F$13:$F$23,$F$25:$F$30,$F$32:$F$33,$F$38))</f>
        <v>-292.36840480917328</v>
      </c>
      <c r="EYJ95" s="318">
        <f>(EYJ$94*$B95+SUM($F$7:$F$9)-((EYJ$94*$B95+SUM($F$7:$F$9))/$F$10*$F$37)-($F$24*EYJ$94/$D$6)-SUM($F$13:$F$23,$F$25:$F$30,$F$32:$F$33,$F$38))</f>
        <v>-292.36840480917328</v>
      </c>
      <c r="EYK95" s="318">
        <f>(EYK$94*$B95+SUM($F$7:$F$9)-((EYK$94*$B95+SUM($F$7:$F$9))/$F$10*$F$37)-($F$24*EYK$94/$D$6)-SUM($F$13:$F$23,$F$25:$F$30,$F$32:$F$33,$F$38))</f>
        <v>-292.36840480917328</v>
      </c>
      <c r="EYL95" s="318">
        <f>(EYL$94*$B95+SUM($F$7:$F$9)-((EYL$94*$B95+SUM($F$7:$F$9))/$F$10*$F$37)-($F$24*EYL$94/$D$6)-SUM($F$13:$F$23,$F$25:$F$30,$F$32:$F$33,$F$38))</f>
        <v>-292.36840480917328</v>
      </c>
      <c r="EYM95" s="318">
        <f>(EYM$94*$B95+SUM($F$7:$F$9)-((EYM$94*$B95+SUM($F$7:$F$9))/$F$10*$F$37)-($F$24*EYM$94/$D$6)-SUM($F$13:$F$23,$F$25:$F$30,$F$32:$F$33,$F$38))</f>
        <v>-292.36840480917328</v>
      </c>
      <c r="EYN95" s="318">
        <f>(EYN$94*$B95+SUM($F$7:$F$9)-((EYN$94*$B95+SUM($F$7:$F$9))/$F$10*$F$37)-($F$24*EYN$94/$D$6)-SUM($F$13:$F$23,$F$25:$F$30,$F$32:$F$33,$F$38))</f>
        <v>-292.36840480917328</v>
      </c>
      <c r="EYO95" s="318">
        <f>(EYO$94*$B95+SUM($F$7:$F$9)-((EYO$94*$B95+SUM($F$7:$F$9))/$F$10*$F$37)-($F$24*EYO$94/$D$6)-SUM($F$13:$F$23,$F$25:$F$30,$F$32:$F$33,$F$38))</f>
        <v>-292.36840480917328</v>
      </c>
      <c r="EYP95" s="318">
        <f>(EYP$94*$B95+SUM($F$7:$F$9)-((EYP$94*$B95+SUM($F$7:$F$9))/$F$10*$F$37)-($F$24*EYP$94/$D$6)-SUM($F$13:$F$23,$F$25:$F$30,$F$32:$F$33,$F$38))</f>
        <v>-292.36840480917328</v>
      </c>
      <c r="EYQ95" s="318">
        <f>(EYQ$94*$B95+SUM($F$7:$F$9)-((EYQ$94*$B95+SUM($F$7:$F$9))/$F$10*$F$37)-($F$24*EYQ$94/$D$6)-SUM($F$13:$F$23,$F$25:$F$30,$F$32:$F$33,$F$38))</f>
        <v>-292.36840480917328</v>
      </c>
      <c r="EYR95" s="318">
        <f>(EYR$94*$B95+SUM($F$7:$F$9)-((EYR$94*$B95+SUM($F$7:$F$9))/$F$10*$F$37)-($F$24*EYR$94/$D$6)-SUM($F$13:$F$23,$F$25:$F$30,$F$32:$F$33,$F$38))</f>
        <v>-292.36840480917328</v>
      </c>
      <c r="EYS95" s="318">
        <f>(EYS$94*$B95+SUM($F$7:$F$9)-((EYS$94*$B95+SUM($F$7:$F$9))/$F$10*$F$37)-($F$24*EYS$94/$D$6)-SUM($F$13:$F$23,$F$25:$F$30,$F$32:$F$33,$F$38))</f>
        <v>-292.36840480917328</v>
      </c>
      <c r="EYT95" s="318">
        <f>(EYT$94*$B95+SUM($F$7:$F$9)-((EYT$94*$B95+SUM($F$7:$F$9))/$F$10*$F$37)-($F$24*EYT$94/$D$6)-SUM($F$13:$F$23,$F$25:$F$30,$F$32:$F$33,$F$38))</f>
        <v>-292.36840480917328</v>
      </c>
      <c r="EYU95" s="318">
        <f>(EYU$94*$B95+SUM($F$7:$F$9)-((EYU$94*$B95+SUM($F$7:$F$9))/$F$10*$F$37)-($F$24*EYU$94/$D$6)-SUM($F$13:$F$23,$F$25:$F$30,$F$32:$F$33,$F$38))</f>
        <v>-292.36840480917328</v>
      </c>
      <c r="EYV95" s="318">
        <f>(EYV$94*$B95+SUM($F$7:$F$9)-((EYV$94*$B95+SUM($F$7:$F$9))/$F$10*$F$37)-($F$24*EYV$94/$D$6)-SUM($F$13:$F$23,$F$25:$F$30,$F$32:$F$33,$F$38))</f>
        <v>-292.36840480917328</v>
      </c>
      <c r="EYW95" s="318">
        <f>(EYW$94*$B95+SUM($F$7:$F$9)-((EYW$94*$B95+SUM($F$7:$F$9))/$F$10*$F$37)-($F$24*EYW$94/$D$6)-SUM($F$13:$F$23,$F$25:$F$30,$F$32:$F$33,$F$38))</f>
        <v>-292.36840480917328</v>
      </c>
      <c r="EYX95" s="318">
        <f>(EYX$94*$B95+SUM($F$7:$F$9)-((EYX$94*$B95+SUM($F$7:$F$9))/$F$10*$F$37)-($F$24*EYX$94/$D$6)-SUM($F$13:$F$23,$F$25:$F$30,$F$32:$F$33,$F$38))</f>
        <v>-292.36840480917328</v>
      </c>
      <c r="EYY95" s="318">
        <f>(EYY$94*$B95+SUM($F$7:$F$9)-((EYY$94*$B95+SUM($F$7:$F$9))/$F$10*$F$37)-($F$24*EYY$94/$D$6)-SUM($F$13:$F$23,$F$25:$F$30,$F$32:$F$33,$F$38))</f>
        <v>-292.36840480917328</v>
      </c>
      <c r="EYZ95" s="318">
        <f>(EYZ$94*$B95+SUM($F$7:$F$9)-((EYZ$94*$B95+SUM($F$7:$F$9))/$F$10*$F$37)-($F$24*EYZ$94/$D$6)-SUM($F$13:$F$23,$F$25:$F$30,$F$32:$F$33,$F$38))</f>
        <v>-292.36840480917328</v>
      </c>
      <c r="EZA95" s="318">
        <f>(EZA$94*$B95+SUM($F$7:$F$9)-((EZA$94*$B95+SUM($F$7:$F$9))/$F$10*$F$37)-($F$24*EZA$94/$D$6)-SUM($F$13:$F$23,$F$25:$F$30,$F$32:$F$33,$F$38))</f>
        <v>-292.36840480917328</v>
      </c>
      <c r="EZB95" s="318">
        <f>(EZB$94*$B95+SUM($F$7:$F$9)-((EZB$94*$B95+SUM($F$7:$F$9))/$F$10*$F$37)-($F$24*EZB$94/$D$6)-SUM($F$13:$F$23,$F$25:$F$30,$F$32:$F$33,$F$38))</f>
        <v>-292.36840480917328</v>
      </c>
      <c r="EZC95" s="318">
        <f>(EZC$94*$B95+SUM($F$7:$F$9)-((EZC$94*$B95+SUM($F$7:$F$9))/$F$10*$F$37)-($F$24*EZC$94/$D$6)-SUM($F$13:$F$23,$F$25:$F$30,$F$32:$F$33,$F$38))</f>
        <v>-292.36840480917328</v>
      </c>
      <c r="EZD95" s="318">
        <f>(EZD$94*$B95+SUM($F$7:$F$9)-((EZD$94*$B95+SUM($F$7:$F$9))/$F$10*$F$37)-($F$24*EZD$94/$D$6)-SUM($F$13:$F$23,$F$25:$F$30,$F$32:$F$33,$F$38))</f>
        <v>-292.36840480917328</v>
      </c>
      <c r="EZE95" s="318">
        <f>(EZE$94*$B95+SUM($F$7:$F$9)-((EZE$94*$B95+SUM($F$7:$F$9))/$F$10*$F$37)-($F$24*EZE$94/$D$6)-SUM($F$13:$F$23,$F$25:$F$30,$F$32:$F$33,$F$38))</f>
        <v>-292.36840480917328</v>
      </c>
      <c r="EZF95" s="318">
        <f>(EZF$94*$B95+SUM($F$7:$F$9)-((EZF$94*$B95+SUM($F$7:$F$9))/$F$10*$F$37)-($F$24*EZF$94/$D$6)-SUM($F$13:$F$23,$F$25:$F$30,$F$32:$F$33,$F$38))</f>
        <v>-292.36840480917328</v>
      </c>
      <c r="EZG95" s="318">
        <f>(EZG$94*$B95+SUM($F$7:$F$9)-((EZG$94*$B95+SUM($F$7:$F$9))/$F$10*$F$37)-($F$24*EZG$94/$D$6)-SUM($F$13:$F$23,$F$25:$F$30,$F$32:$F$33,$F$38))</f>
        <v>-292.36840480917328</v>
      </c>
      <c r="EZH95" s="318">
        <f>(EZH$94*$B95+SUM($F$7:$F$9)-((EZH$94*$B95+SUM($F$7:$F$9))/$F$10*$F$37)-($F$24*EZH$94/$D$6)-SUM($F$13:$F$23,$F$25:$F$30,$F$32:$F$33,$F$38))</f>
        <v>-292.36840480917328</v>
      </c>
      <c r="EZI95" s="318">
        <f>(EZI$94*$B95+SUM($F$7:$F$9)-((EZI$94*$B95+SUM($F$7:$F$9))/$F$10*$F$37)-($F$24*EZI$94/$D$6)-SUM($F$13:$F$23,$F$25:$F$30,$F$32:$F$33,$F$38))</f>
        <v>-292.36840480917328</v>
      </c>
      <c r="EZJ95" s="318">
        <f>(EZJ$94*$B95+SUM($F$7:$F$9)-((EZJ$94*$B95+SUM($F$7:$F$9))/$F$10*$F$37)-($F$24*EZJ$94/$D$6)-SUM($F$13:$F$23,$F$25:$F$30,$F$32:$F$33,$F$38))</f>
        <v>-292.36840480917328</v>
      </c>
      <c r="EZK95" s="318">
        <f>(EZK$94*$B95+SUM($F$7:$F$9)-((EZK$94*$B95+SUM($F$7:$F$9))/$F$10*$F$37)-($F$24*EZK$94/$D$6)-SUM($F$13:$F$23,$F$25:$F$30,$F$32:$F$33,$F$38))</f>
        <v>-292.36840480917328</v>
      </c>
      <c r="EZL95" s="318">
        <f>(EZL$94*$B95+SUM($F$7:$F$9)-((EZL$94*$B95+SUM($F$7:$F$9))/$F$10*$F$37)-($F$24*EZL$94/$D$6)-SUM($F$13:$F$23,$F$25:$F$30,$F$32:$F$33,$F$38))</f>
        <v>-292.36840480917328</v>
      </c>
      <c r="EZM95" s="318">
        <f>(EZM$94*$B95+SUM($F$7:$F$9)-((EZM$94*$B95+SUM($F$7:$F$9))/$F$10*$F$37)-($F$24*EZM$94/$D$6)-SUM($F$13:$F$23,$F$25:$F$30,$F$32:$F$33,$F$38))</f>
        <v>-292.36840480917328</v>
      </c>
      <c r="EZN95" s="318">
        <f>(EZN$94*$B95+SUM($F$7:$F$9)-((EZN$94*$B95+SUM($F$7:$F$9))/$F$10*$F$37)-($F$24*EZN$94/$D$6)-SUM($F$13:$F$23,$F$25:$F$30,$F$32:$F$33,$F$38))</f>
        <v>-292.36840480917328</v>
      </c>
      <c r="EZO95" s="318">
        <f>(EZO$94*$B95+SUM($F$7:$F$9)-((EZO$94*$B95+SUM($F$7:$F$9))/$F$10*$F$37)-($F$24*EZO$94/$D$6)-SUM($F$13:$F$23,$F$25:$F$30,$F$32:$F$33,$F$38))</f>
        <v>-292.36840480917328</v>
      </c>
      <c r="EZP95" s="318">
        <f>(EZP$94*$B95+SUM($F$7:$F$9)-((EZP$94*$B95+SUM($F$7:$F$9))/$F$10*$F$37)-($F$24*EZP$94/$D$6)-SUM($F$13:$F$23,$F$25:$F$30,$F$32:$F$33,$F$38))</f>
        <v>-292.36840480917328</v>
      </c>
      <c r="EZQ95" s="318">
        <f>(EZQ$94*$B95+SUM($F$7:$F$9)-((EZQ$94*$B95+SUM($F$7:$F$9))/$F$10*$F$37)-($F$24*EZQ$94/$D$6)-SUM($F$13:$F$23,$F$25:$F$30,$F$32:$F$33,$F$38))</f>
        <v>-292.36840480917328</v>
      </c>
      <c r="EZR95" s="318">
        <f>(EZR$94*$B95+SUM($F$7:$F$9)-((EZR$94*$B95+SUM($F$7:$F$9))/$F$10*$F$37)-($F$24*EZR$94/$D$6)-SUM($F$13:$F$23,$F$25:$F$30,$F$32:$F$33,$F$38))</f>
        <v>-292.36840480917328</v>
      </c>
      <c r="EZS95" s="318">
        <f>(EZS$94*$B95+SUM($F$7:$F$9)-((EZS$94*$B95+SUM($F$7:$F$9))/$F$10*$F$37)-($F$24*EZS$94/$D$6)-SUM($F$13:$F$23,$F$25:$F$30,$F$32:$F$33,$F$38))</f>
        <v>-292.36840480917328</v>
      </c>
      <c r="EZT95" s="318">
        <f>(EZT$94*$B95+SUM($F$7:$F$9)-((EZT$94*$B95+SUM($F$7:$F$9))/$F$10*$F$37)-($F$24*EZT$94/$D$6)-SUM($F$13:$F$23,$F$25:$F$30,$F$32:$F$33,$F$38))</f>
        <v>-292.36840480917328</v>
      </c>
      <c r="EZU95" s="318">
        <f>(EZU$94*$B95+SUM($F$7:$F$9)-((EZU$94*$B95+SUM($F$7:$F$9))/$F$10*$F$37)-($F$24*EZU$94/$D$6)-SUM($F$13:$F$23,$F$25:$F$30,$F$32:$F$33,$F$38))</f>
        <v>-292.36840480917328</v>
      </c>
      <c r="EZV95" s="318">
        <f>(EZV$94*$B95+SUM($F$7:$F$9)-((EZV$94*$B95+SUM($F$7:$F$9))/$F$10*$F$37)-($F$24*EZV$94/$D$6)-SUM($F$13:$F$23,$F$25:$F$30,$F$32:$F$33,$F$38))</f>
        <v>-292.36840480917328</v>
      </c>
      <c r="EZW95" s="318">
        <f>(EZW$94*$B95+SUM($F$7:$F$9)-((EZW$94*$B95+SUM($F$7:$F$9))/$F$10*$F$37)-($F$24*EZW$94/$D$6)-SUM($F$13:$F$23,$F$25:$F$30,$F$32:$F$33,$F$38))</f>
        <v>-292.36840480917328</v>
      </c>
      <c r="EZX95" s="318">
        <f>(EZX$94*$B95+SUM($F$7:$F$9)-((EZX$94*$B95+SUM($F$7:$F$9))/$F$10*$F$37)-($F$24*EZX$94/$D$6)-SUM($F$13:$F$23,$F$25:$F$30,$F$32:$F$33,$F$38))</f>
        <v>-292.36840480917328</v>
      </c>
      <c r="EZY95" s="318">
        <f>(EZY$94*$B95+SUM($F$7:$F$9)-((EZY$94*$B95+SUM($F$7:$F$9))/$F$10*$F$37)-($F$24*EZY$94/$D$6)-SUM($F$13:$F$23,$F$25:$F$30,$F$32:$F$33,$F$38))</f>
        <v>-292.36840480917328</v>
      </c>
      <c r="EZZ95" s="318">
        <f>(EZZ$94*$B95+SUM($F$7:$F$9)-((EZZ$94*$B95+SUM($F$7:$F$9))/$F$10*$F$37)-($F$24*EZZ$94/$D$6)-SUM($F$13:$F$23,$F$25:$F$30,$F$32:$F$33,$F$38))</f>
        <v>-292.36840480917328</v>
      </c>
      <c r="FAA95" s="318">
        <f>(FAA$94*$B95+SUM($F$7:$F$9)-((FAA$94*$B95+SUM($F$7:$F$9))/$F$10*$F$37)-($F$24*FAA$94/$D$6)-SUM($F$13:$F$23,$F$25:$F$30,$F$32:$F$33,$F$38))</f>
        <v>-292.36840480917328</v>
      </c>
      <c r="FAB95" s="318">
        <f>(FAB$94*$B95+SUM($F$7:$F$9)-((FAB$94*$B95+SUM($F$7:$F$9))/$F$10*$F$37)-($F$24*FAB$94/$D$6)-SUM($F$13:$F$23,$F$25:$F$30,$F$32:$F$33,$F$38))</f>
        <v>-292.36840480917328</v>
      </c>
      <c r="FAC95" s="318">
        <f>(FAC$94*$B95+SUM($F$7:$F$9)-((FAC$94*$B95+SUM($F$7:$F$9))/$F$10*$F$37)-($F$24*FAC$94/$D$6)-SUM($F$13:$F$23,$F$25:$F$30,$F$32:$F$33,$F$38))</f>
        <v>-292.36840480917328</v>
      </c>
      <c r="FAD95" s="318">
        <f>(FAD$94*$B95+SUM($F$7:$F$9)-((FAD$94*$B95+SUM($F$7:$F$9))/$F$10*$F$37)-($F$24*FAD$94/$D$6)-SUM($F$13:$F$23,$F$25:$F$30,$F$32:$F$33,$F$38))</f>
        <v>-292.36840480917328</v>
      </c>
      <c r="FAE95" s="318">
        <f>(FAE$94*$B95+SUM($F$7:$F$9)-((FAE$94*$B95+SUM($F$7:$F$9))/$F$10*$F$37)-($F$24*FAE$94/$D$6)-SUM($F$13:$F$23,$F$25:$F$30,$F$32:$F$33,$F$38))</f>
        <v>-292.36840480917328</v>
      </c>
      <c r="FAF95" s="318">
        <f>(FAF$94*$B95+SUM($F$7:$F$9)-((FAF$94*$B95+SUM($F$7:$F$9))/$F$10*$F$37)-($F$24*FAF$94/$D$6)-SUM($F$13:$F$23,$F$25:$F$30,$F$32:$F$33,$F$38))</f>
        <v>-292.36840480917328</v>
      </c>
      <c r="FAG95" s="318">
        <f>(FAG$94*$B95+SUM($F$7:$F$9)-((FAG$94*$B95+SUM($F$7:$F$9))/$F$10*$F$37)-($F$24*FAG$94/$D$6)-SUM($F$13:$F$23,$F$25:$F$30,$F$32:$F$33,$F$38))</f>
        <v>-292.36840480917328</v>
      </c>
      <c r="FAH95" s="318">
        <f>(FAH$94*$B95+SUM($F$7:$F$9)-((FAH$94*$B95+SUM($F$7:$F$9))/$F$10*$F$37)-($F$24*FAH$94/$D$6)-SUM($F$13:$F$23,$F$25:$F$30,$F$32:$F$33,$F$38))</f>
        <v>-292.36840480917328</v>
      </c>
      <c r="FAI95" s="318">
        <f>(FAI$94*$B95+SUM($F$7:$F$9)-((FAI$94*$B95+SUM($F$7:$F$9))/$F$10*$F$37)-($F$24*FAI$94/$D$6)-SUM($F$13:$F$23,$F$25:$F$30,$F$32:$F$33,$F$38))</f>
        <v>-292.36840480917328</v>
      </c>
      <c r="FAJ95" s="318">
        <f>(FAJ$94*$B95+SUM($F$7:$F$9)-((FAJ$94*$B95+SUM($F$7:$F$9))/$F$10*$F$37)-($F$24*FAJ$94/$D$6)-SUM($F$13:$F$23,$F$25:$F$30,$F$32:$F$33,$F$38))</f>
        <v>-292.36840480917328</v>
      </c>
      <c r="FAK95" s="318">
        <f>(FAK$94*$B95+SUM($F$7:$F$9)-((FAK$94*$B95+SUM($F$7:$F$9))/$F$10*$F$37)-($F$24*FAK$94/$D$6)-SUM($F$13:$F$23,$F$25:$F$30,$F$32:$F$33,$F$38))</f>
        <v>-292.36840480917328</v>
      </c>
      <c r="FAL95" s="318">
        <f>(FAL$94*$B95+SUM($F$7:$F$9)-((FAL$94*$B95+SUM($F$7:$F$9))/$F$10*$F$37)-($F$24*FAL$94/$D$6)-SUM($F$13:$F$23,$F$25:$F$30,$F$32:$F$33,$F$38))</f>
        <v>-292.36840480917328</v>
      </c>
      <c r="FAM95" s="318">
        <f>(FAM$94*$B95+SUM($F$7:$F$9)-((FAM$94*$B95+SUM($F$7:$F$9))/$F$10*$F$37)-($F$24*FAM$94/$D$6)-SUM($F$13:$F$23,$F$25:$F$30,$F$32:$F$33,$F$38))</f>
        <v>-292.36840480917328</v>
      </c>
      <c r="FAN95" s="318">
        <f>(FAN$94*$B95+SUM($F$7:$F$9)-((FAN$94*$B95+SUM($F$7:$F$9))/$F$10*$F$37)-($F$24*FAN$94/$D$6)-SUM($F$13:$F$23,$F$25:$F$30,$F$32:$F$33,$F$38))</f>
        <v>-292.36840480917328</v>
      </c>
      <c r="FAO95" s="318">
        <f>(FAO$94*$B95+SUM($F$7:$F$9)-((FAO$94*$B95+SUM($F$7:$F$9))/$F$10*$F$37)-($F$24*FAO$94/$D$6)-SUM($F$13:$F$23,$F$25:$F$30,$F$32:$F$33,$F$38))</f>
        <v>-292.36840480917328</v>
      </c>
      <c r="FAP95" s="318">
        <f>(FAP$94*$B95+SUM($F$7:$F$9)-((FAP$94*$B95+SUM($F$7:$F$9))/$F$10*$F$37)-($F$24*FAP$94/$D$6)-SUM($F$13:$F$23,$F$25:$F$30,$F$32:$F$33,$F$38))</f>
        <v>-292.36840480917328</v>
      </c>
      <c r="FAQ95" s="318">
        <f>(FAQ$94*$B95+SUM($F$7:$F$9)-((FAQ$94*$B95+SUM($F$7:$F$9))/$F$10*$F$37)-($F$24*FAQ$94/$D$6)-SUM($F$13:$F$23,$F$25:$F$30,$F$32:$F$33,$F$38))</f>
        <v>-292.36840480917328</v>
      </c>
      <c r="FAR95" s="318">
        <f>(FAR$94*$B95+SUM($F$7:$F$9)-((FAR$94*$B95+SUM($F$7:$F$9))/$F$10*$F$37)-($F$24*FAR$94/$D$6)-SUM($F$13:$F$23,$F$25:$F$30,$F$32:$F$33,$F$38))</f>
        <v>-292.36840480917328</v>
      </c>
      <c r="FAS95" s="318">
        <f>(FAS$94*$B95+SUM($F$7:$F$9)-((FAS$94*$B95+SUM($F$7:$F$9))/$F$10*$F$37)-($F$24*FAS$94/$D$6)-SUM($F$13:$F$23,$F$25:$F$30,$F$32:$F$33,$F$38))</f>
        <v>-292.36840480917328</v>
      </c>
      <c r="FAT95" s="318">
        <f>(FAT$94*$B95+SUM($F$7:$F$9)-((FAT$94*$B95+SUM($F$7:$F$9))/$F$10*$F$37)-($F$24*FAT$94/$D$6)-SUM($F$13:$F$23,$F$25:$F$30,$F$32:$F$33,$F$38))</f>
        <v>-292.36840480917328</v>
      </c>
      <c r="FAU95" s="318">
        <f>(FAU$94*$B95+SUM($F$7:$F$9)-((FAU$94*$B95+SUM($F$7:$F$9))/$F$10*$F$37)-($F$24*FAU$94/$D$6)-SUM($F$13:$F$23,$F$25:$F$30,$F$32:$F$33,$F$38))</f>
        <v>-292.36840480917328</v>
      </c>
      <c r="FAV95" s="318">
        <f>(FAV$94*$B95+SUM($F$7:$F$9)-((FAV$94*$B95+SUM($F$7:$F$9))/$F$10*$F$37)-($F$24*FAV$94/$D$6)-SUM($F$13:$F$23,$F$25:$F$30,$F$32:$F$33,$F$38))</f>
        <v>-292.36840480917328</v>
      </c>
      <c r="FAW95" s="318">
        <f>(FAW$94*$B95+SUM($F$7:$F$9)-((FAW$94*$B95+SUM($F$7:$F$9))/$F$10*$F$37)-($F$24*FAW$94/$D$6)-SUM($F$13:$F$23,$F$25:$F$30,$F$32:$F$33,$F$38))</f>
        <v>-292.36840480917328</v>
      </c>
      <c r="FAX95" s="318">
        <f>(FAX$94*$B95+SUM($F$7:$F$9)-((FAX$94*$B95+SUM($F$7:$F$9))/$F$10*$F$37)-($F$24*FAX$94/$D$6)-SUM($F$13:$F$23,$F$25:$F$30,$F$32:$F$33,$F$38))</f>
        <v>-292.36840480917328</v>
      </c>
      <c r="FAY95" s="318">
        <f>(FAY$94*$B95+SUM($F$7:$F$9)-((FAY$94*$B95+SUM($F$7:$F$9))/$F$10*$F$37)-($F$24*FAY$94/$D$6)-SUM($F$13:$F$23,$F$25:$F$30,$F$32:$F$33,$F$38))</f>
        <v>-292.36840480917328</v>
      </c>
      <c r="FAZ95" s="318">
        <f>(FAZ$94*$B95+SUM($F$7:$F$9)-((FAZ$94*$B95+SUM($F$7:$F$9))/$F$10*$F$37)-($F$24*FAZ$94/$D$6)-SUM($F$13:$F$23,$F$25:$F$30,$F$32:$F$33,$F$38))</f>
        <v>-292.36840480917328</v>
      </c>
      <c r="FBA95" s="318">
        <f>(FBA$94*$B95+SUM($F$7:$F$9)-((FBA$94*$B95+SUM($F$7:$F$9))/$F$10*$F$37)-($F$24*FBA$94/$D$6)-SUM($F$13:$F$23,$F$25:$F$30,$F$32:$F$33,$F$38))</f>
        <v>-292.36840480917328</v>
      </c>
      <c r="FBB95" s="318">
        <f>(FBB$94*$B95+SUM($F$7:$F$9)-((FBB$94*$B95+SUM($F$7:$F$9))/$F$10*$F$37)-($F$24*FBB$94/$D$6)-SUM($F$13:$F$23,$F$25:$F$30,$F$32:$F$33,$F$38))</f>
        <v>-292.36840480917328</v>
      </c>
      <c r="FBC95" s="318">
        <f>(FBC$94*$B95+SUM($F$7:$F$9)-((FBC$94*$B95+SUM($F$7:$F$9))/$F$10*$F$37)-($F$24*FBC$94/$D$6)-SUM($F$13:$F$23,$F$25:$F$30,$F$32:$F$33,$F$38))</f>
        <v>-292.36840480917328</v>
      </c>
      <c r="FBD95" s="318">
        <f>(FBD$94*$B95+SUM($F$7:$F$9)-((FBD$94*$B95+SUM($F$7:$F$9))/$F$10*$F$37)-($F$24*FBD$94/$D$6)-SUM($F$13:$F$23,$F$25:$F$30,$F$32:$F$33,$F$38))</f>
        <v>-292.36840480917328</v>
      </c>
      <c r="FBE95" s="318">
        <f>(FBE$94*$B95+SUM($F$7:$F$9)-((FBE$94*$B95+SUM($F$7:$F$9))/$F$10*$F$37)-($F$24*FBE$94/$D$6)-SUM($F$13:$F$23,$F$25:$F$30,$F$32:$F$33,$F$38))</f>
        <v>-292.36840480917328</v>
      </c>
      <c r="FBF95" s="318">
        <f>(FBF$94*$B95+SUM($F$7:$F$9)-((FBF$94*$B95+SUM($F$7:$F$9))/$F$10*$F$37)-($F$24*FBF$94/$D$6)-SUM($F$13:$F$23,$F$25:$F$30,$F$32:$F$33,$F$38))</f>
        <v>-292.36840480917328</v>
      </c>
      <c r="FBG95" s="318">
        <f>(FBG$94*$B95+SUM($F$7:$F$9)-((FBG$94*$B95+SUM($F$7:$F$9))/$F$10*$F$37)-($F$24*FBG$94/$D$6)-SUM($F$13:$F$23,$F$25:$F$30,$F$32:$F$33,$F$38))</f>
        <v>-292.36840480917328</v>
      </c>
      <c r="FBH95" s="318">
        <f>(FBH$94*$B95+SUM($F$7:$F$9)-((FBH$94*$B95+SUM($F$7:$F$9))/$F$10*$F$37)-($F$24*FBH$94/$D$6)-SUM($F$13:$F$23,$F$25:$F$30,$F$32:$F$33,$F$38))</f>
        <v>-292.36840480917328</v>
      </c>
      <c r="FBI95" s="318">
        <f>(FBI$94*$B95+SUM($F$7:$F$9)-((FBI$94*$B95+SUM($F$7:$F$9))/$F$10*$F$37)-($F$24*FBI$94/$D$6)-SUM($F$13:$F$23,$F$25:$F$30,$F$32:$F$33,$F$38))</f>
        <v>-292.36840480917328</v>
      </c>
      <c r="FBJ95" s="318">
        <f>(FBJ$94*$B95+SUM($F$7:$F$9)-((FBJ$94*$B95+SUM($F$7:$F$9))/$F$10*$F$37)-($F$24*FBJ$94/$D$6)-SUM($F$13:$F$23,$F$25:$F$30,$F$32:$F$33,$F$38))</f>
        <v>-292.36840480917328</v>
      </c>
      <c r="FBK95" s="318">
        <f>(FBK$94*$B95+SUM($F$7:$F$9)-((FBK$94*$B95+SUM($F$7:$F$9))/$F$10*$F$37)-($F$24*FBK$94/$D$6)-SUM($F$13:$F$23,$F$25:$F$30,$F$32:$F$33,$F$38))</f>
        <v>-292.36840480917328</v>
      </c>
      <c r="FBL95" s="318">
        <f>(FBL$94*$B95+SUM($F$7:$F$9)-((FBL$94*$B95+SUM($F$7:$F$9))/$F$10*$F$37)-($F$24*FBL$94/$D$6)-SUM($F$13:$F$23,$F$25:$F$30,$F$32:$F$33,$F$38))</f>
        <v>-292.36840480917328</v>
      </c>
      <c r="FBM95" s="318">
        <f>(FBM$94*$B95+SUM($F$7:$F$9)-((FBM$94*$B95+SUM($F$7:$F$9))/$F$10*$F$37)-($F$24*FBM$94/$D$6)-SUM($F$13:$F$23,$F$25:$F$30,$F$32:$F$33,$F$38))</f>
        <v>-292.36840480917328</v>
      </c>
      <c r="FBN95" s="318">
        <f>(FBN$94*$B95+SUM($F$7:$F$9)-((FBN$94*$B95+SUM($F$7:$F$9))/$F$10*$F$37)-($F$24*FBN$94/$D$6)-SUM($F$13:$F$23,$F$25:$F$30,$F$32:$F$33,$F$38))</f>
        <v>-292.36840480917328</v>
      </c>
      <c r="FBO95" s="318">
        <f>(FBO$94*$B95+SUM($F$7:$F$9)-((FBO$94*$B95+SUM($F$7:$F$9))/$F$10*$F$37)-($F$24*FBO$94/$D$6)-SUM($F$13:$F$23,$F$25:$F$30,$F$32:$F$33,$F$38))</f>
        <v>-292.36840480917328</v>
      </c>
      <c r="FBP95" s="318">
        <f>(FBP$94*$B95+SUM($F$7:$F$9)-((FBP$94*$B95+SUM($F$7:$F$9))/$F$10*$F$37)-($F$24*FBP$94/$D$6)-SUM($F$13:$F$23,$F$25:$F$30,$F$32:$F$33,$F$38))</f>
        <v>-292.36840480917328</v>
      </c>
      <c r="FBQ95" s="318">
        <f>(FBQ$94*$B95+SUM($F$7:$F$9)-((FBQ$94*$B95+SUM($F$7:$F$9))/$F$10*$F$37)-($F$24*FBQ$94/$D$6)-SUM($F$13:$F$23,$F$25:$F$30,$F$32:$F$33,$F$38))</f>
        <v>-292.36840480917328</v>
      </c>
      <c r="FBR95" s="318">
        <f>(FBR$94*$B95+SUM($F$7:$F$9)-((FBR$94*$B95+SUM($F$7:$F$9))/$F$10*$F$37)-($F$24*FBR$94/$D$6)-SUM($F$13:$F$23,$F$25:$F$30,$F$32:$F$33,$F$38))</f>
        <v>-292.36840480917328</v>
      </c>
      <c r="FBS95" s="318">
        <f>(FBS$94*$B95+SUM($F$7:$F$9)-((FBS$94*$B95+SUM($F$7:$F$9))/$F$10*$F$37)-($F$24*FBS$94/$D$6)-SUM($F$13:$F$23,$F$25:$F$30,$F$32:$F$33,$F$38))</f>
        <v>-292.36840480917328</v>
      </c>
      <c r="FBT95" s="318">
        <f>(FBT$94*$B95+SUM($F$7:$F$9)-((FBT$94*$B95+SUM($F$7:$F$9))/$F$10*$F$37)-($F$24*FBT$94/$D$6)-SUM($F$13:$F$23,$F$25:$F$30,$F$32:$F$33,$F$38))</f>
        <v>-292.36840480917328</v>
      </c>
      <c r="FBU95" s="318">
        <f>(FBU$94*$B95+SUM($F$7:$F$9)-((FBU$94*$B95+SUM($F$7:$F$9))/$F$10*$F$37)-($F$24*FBU$94/$D$6)-SUM($F$13:$F$23,$F$25:$F$30,$F$32:$F$33,$F$38))</f>
        <v>-292.36840480917328</v>
      </c>
      <c r="FBV95" s="318">
        <f>(FBV$94*$B95+SUM($F$7:$F$9)-((FBV$94*$B95+SUM($F$7:$F$9))/$F$10*$F$37)-($F$24*FBV$94/$D$6)-SUM($F$13:$F$23,$F$25:$F$30,$F$32:$F$33,$F$38))</f>
        <v>-292.36840480917328</v>
      </c>
      <c r="FBW95" s="318">
        <f>(FBW$94*$B95+SUM($F$7:$F$9)-((FBW$94*$B95+SUM($F$7:$F$9))/$F$10*$F$37)-($F$24*FBW$94/$D$6)-SUM($F$13:$F$23,$F$25:$F$30,$F$32:$F$33,$F$38))</f>
        <v>-292.36840480917328</v>
      </c>
      <c r="FBX95" s="318">
        <f>(FBX$94*$B95+SUM($F$7:$F$9)-((FBX$94*$B95+SUM($F$7:$F$9))/$F$10*$F$37)-($F$24*FBX$94/$D$6)-SUM($F$13:$F$23,$F$25:$F$30,$F$32:$F$33,$F$38))</f>
        <v>-292.36840480917328</v>
      </c>
      <c r="FBY95" s="318">
        <f>(FBY$94*$B95+SUM($F$7:$F$9)-((FBY$94*$B95+SUM($F$7:$F$9))/$F$10*$F$37)-($F$24*FBY$94/$D$6)-SUM($F$13:$F$23,$F$25:$F$30,$F$32:$F$33,$F$38))</f>
        <v>-292.36840480917328</v>
      </c>
      <c r="FBZ95" s="318">
        <f>(FBZ$94*$B95+SUM($F$7:$F$9)-((FBZ$94*$B95+SUM($F$7:$F$9))/$F$10*$F$37)-($F$24*FBZ$94/$D$6)-SUM($F$13:$F$23,$F$25:$F$30,$F$32:$F$33,$F$38))</f>
        <v>-292.36840480917328</v>
      </c>
      <c r="FCA95" s="318">
        <f>(FCA$94*$B95+SUM($F$7:$F$9)-((FCA$94*$B95+SUM($F$7:$F$9))/$F$10*$F$37)-($F$24*FCA$94/$D$6)-SUM($F$13:$F$23,$F$25:$F$30,$F$32:$F$33,$F$38))</f>
        <v>-292.36840480917328</v>
      </c>
      <c r="FCB95" s="318">
        <f>(FCB$94*$B95+SUM($F$7:$F$9)-((FCB$94*$B95+SUM($F$7:$F$9))/$F$10*$F$37)-($F$24*FCB$94/$D$6)-SUM($F$13:$F$23,$F$25:$F$30,$F$32:$F$33,$F$38))</f>
        <v>-292.36840480917328</v>
      </c>
      <c r="FCC95" s="318">
        <f>(FCC$94*$B95+SUM($F$7:$F$9)-((FCC$94*$B95+SUM($F$7:$F$9))/$F$10*$F$37)-($F$24*FCC$94/$D$6)-SUM($F$13:$F$23,$F$25:$F$30,$F$32:$F$33,$F$38))</f>
        <v>-292.36840480917328</v>
      </c>
      <c r="FCD95" s="318">
        <f>(FCD$94*$B95+SUM($F$7:$F$9)-((FCD$94*$B95+SUM($F$7:$F$9))/$F$10*$F$37)-($F$24*FCD$94/$D$6)-SUM($F$13:$F$23,$F$25:$F$30,$F$32:$F$33,$F$38))</f>
        <v>-292.36840480917328</v>
      </c>
      <c r="FCE95" s="318">
        <f>(FCE$94*$B95+SUM($F$7:$F$9)-((FCE$94*$B95+SUM($F$7:$F$9))/$F$10*$F$37)-($F$24*FCE$94/$D$6)-SUM($F$13:$F$23,$F$25:$F$30,$F$32:$F$33,$F$38))</f>
        <v>-292.36840480917328</v>
      </c>
      <c r="FCF95" s="318">
        <f>(FCF$94*$B95+SUM($F$7:$F$9)-((FCF$94*$B95+SUM($F$7:$F$9))/$F$10*$F$37)-($F$24*FCF$94/$D$6)-SUM($F$13:$F$23,$F$25:$F$30,$F$32:$F$33,$F$38))</f>
        <v>-292.36840480917328</v>
      </c>
      <c r="FCG95" s="318">
        <f>(FCG$94*$B95+SUM($F$7:$F$9)-((FCG$94*$B95+SUM($F$7:$F$9))/$F$10*$F$37)-($F$24*FCG$94/$D$6)-SUM($F$13:$F$23,$F$25:$F$30,$F$32:$F$33,$F$38))</f>
        <v>-292.36840480917328</v>
      </c>
      <c r="FCH95" s="318">
        <f>(FCH$94*$B95+SUM($F$7:$F$9)-((FCH$94*$B95+SUM($F$7:$F$9))/$F$10*$F$37)-($F$24*FCH$94/$D$6)-SUM($F$13:$F$23,$F$25:$F$30,$F$32:$F$33,$F$38))</f>
        <v>-292.36840480917328</v>
      </c>
      <c r="FCI95" s="318">
        <f>(FCI$94*$B95+SUM($F$7:$F$9)-((FCI$94*$B95+SUM($F$7:$F$9))/$F$10*$F$37)-($F$24*FCI$94/$D$6)-SUM($F$13:$F$23,$F$25:$F$30,$F$32:$F$33,$F$38))</f>
        <v>-292.36840480917328</v>
      </c>
      <c r="FCJ95" s="318">
        <f>(FCJ$94*$B95+SUM($F$7:$F$9)-((FCJ$94*$B95+SUM($F$7:$F$9))/$F$10*$F$37)-($F$24*FCJ$94/$D$6)-SUM($F$13:$F$23,$F$25:$F$30,$F$32:$F$33,$F$38))</f>
        <v>-292.36840480917328</v>
      </c>
      <c r="FCK95" s="318">
        <f>(FCK$94*$B95+SUM($F$7:$F$9)-((FCK$94*$B95+SUM($F$7:$F$9))/$F$10*$F$37)-($F$24*FCK$94/$D$6)-SUM($F$13:$F$23,$F$25:$F$30,$F$32:$F$33,$F$38))</f>
        <v>-292.36840480917328</v>
      </c>
      <c r="FCL95" s="318">
        <f>(FCL$94*$B95+SUM($F$7:$F$9)-((FCL$94*$B95+SUM($F$7:$F$9))/$F$10*$F$37)-($F$24*FCL$94/$D$6)-SUM($F$13:$F$23,$F$25:$F$30,$F$32:$F$33,$F$38))</f>
        <v>-292.36840480917328</v>
      </c>
      <c r="FCM95" s="318">
        <f>(FCM$94*$B95+SUM($F$7:$F$9)-((FCM$94*$B95+SUM($F$7:$F$9))/$F$10*$F$37)-($F$24*FCM$94/$D$6)-SUM($F$13:$F$23,$F$25:$F$30,$F$32:$F$33,$F$38))</f>
        <v>-292.36840480917328</v>
      </c>
      <c r="FCN95" s="318">
        <f>(FCN$94*$B95+SUM($F$7:$F$9)-((FCN$94*$B95+SUM($F$7:$F$9))/$F$10*$F$37)-($F$24*FCN$94/$D$6)-SUM($F$13:$F$23,$F$25:$F$30,$F$32:$F$33,$F$38))</f>
        <v>-292.36840480917328</v>
      </c>
      <c r="FCO95" s="318">
        <f>(FCO$94*$B95+SUM($F$7:$F$9)-((FCO$94*$B95+SUM($F$7:$F$9))/$F$10*$F$37)-($F$24*FCO$94/$D$6)-SUM($F$13:$F$23,$F$25:$F$30,$F$32:$F$33,$F$38))</f>
        <v>-292.36840480917328</v>
      </c>
      <c r="FCP95" s="318">
        <f>(FCP$94*$B95+SUM($F$7:$F$9)-((FCP$94*$B95+SUM($F$7:$F$9))/$F$10*$F$37)-($F$24*FCP$94/$D$6)-SUM($F$13:$F$23,$F$25:$F$30,$F$32:$F$33,$F$38))</f>
        <v>-292.36840480917328</v>
      </c>
      <c r="FCQ95" s="318">
        <f>(FCQ$94*$B95+SUM($F$7:$F$9)-((FCQ$94*$B95+SUM($F$7:$F$9))/$F$10*$F$37)-($F$24*FCQ$94/$D$6)-SUM($F$13:$F$23,$F$25:$F$30,$F$32:$F$33,$F$38))</f>
        <v>-292.36840480917328</v>
      </c>
      <c r="FCR95" s="318">
        <f>(FCR$94*$B95+SUM($F$7:$F$9)-((FCR$94*$B95+SUM($F$7:$F$9))/$F$10*$F$37)-($F$24*FCR$94/$D$6)-SUM($F$13:$F$23,$F$25:$F$30,$F$32:$F$33,$F$38))</f>
        <v>-292.36840480917328</v>
      </c>
      <c r="FCS95" s="318">
        <f>(FCS$94*$B95+SUM($F$7:$F$9)-((FCS$94*$B95+SUM($F$7:$F$9))/$F$10*$F$37)-($F$24*FCS$94/$D$6)-SUM($F$13:$F$23,$F$25:$F$30,$F$32:$F$33,$F$38))</f>
        <v>-292.36840480917328</v>
      </c>
      <c r="FCT95" s="318">
        <f>(FCT$94*$B95+SUM($F$7:$F$9)-((FCT$94*$B95+SUM($F$7:$F$9))/$F$10*$F$37)-($F$24*FCT$94/$D$6)-SUM($F$13:$F$23,$F$25:$F$30,$F$32:$F$33,$F$38))</f>
        <v>-292.36840480917328</v>
      </c>
      <c r="FCU95" s="318">
        <f>(FCU$94*$B95+SUM($F$7:$F$9)-((FCU$94*$B95+SUM($F$7:$F$9))/$F$10*$F$37)-($F$24*FCU$94/$D$6)-SUM($F$13:$F$23,$F$25:$F$30,$F$32:$F$33,$F$38))</f>
        <v>-292.36840480917328</v>
      </c>
      <c r="FCV95" s="318">
        <f>(FCV$94*$B95+SUM($F$7:$F$9)-((FCV$94*$B95+SUM($F$7:$F$9))/$F$10*$F$37)-($F$24*FCV$94/$D$6)-SUM($F$13:$F$23,$F$25:$F$30,$F$32:$F$33,$F$38))</f>
        <v>-292.36840480917328</v>
      </c>
      <c r="FCW95" s="318">
        <f>(FCW$94*$B95+SUM($F$7:$F$9)-((FCW$94*$B95+SUM($F$7:$F$9))/$F$10*$F$37)-($F$24*FCW$94/$D$6)-SUM($F$13:$F$23,$F$25:$F$30,$F$32:$F$33,$F$38))</f>
        <v>-292.36840480917328</v>
      </c>
      <c r="FCX95" s="318">
        <f>(FCX$94*$B95+SUM($F$7:$F$9)-((FCX$94*$B95+SUM($F$7:$F$9))/$F$10*$F$37)-($F$24*FCX$94/$D$6)-SUM($F$13:$F$23,$F$25:$F$30,$F$32:$F$33,$F$38))</f>
        <v>-292.36840480917328</v>
      </c>
      <c r="FCY95" s="318">
        <f>(FCY$94*$B95+SUM($F$7:$F$9)-((FCY$94*$B95+SUM($F$7:$F$9))/$F$10*$F$37)-($F$24*FCY$94/$D$6)-SUM($F$13:$F$23,$F$25:$F$30,$F$32:$F$33,$F$38))</f>
        <v>-292.36840480917328</v>
      </c>
      <c r="FCZ95" s="318">
        <f>(FCZ$94*$B95+SUM($F$7:$F$9)-((FCZ$94*$B95+SUM($F$7:$F$9))/$F$10*$F$37)-($F$24*FCZ$94/$D$6)-SUM($F$13:$F$23,$F$25:$F$30,$F$32:$F$33,$F$38))</f>
        <v>-292.36840480917328</v>
      </c>
      <c r="FDA95" s="318">
        <f>(FDA$94*$B95+SUM($F$7:$F$9)-((FDA$94*$B95+SUM($F$7:$F$9))/$F$10*$F$37)-($F$24*FDA$94/$D$6)-SUM($F$13:$F$23,$F$25:$F$30,$F$32:$F$33,$F$38))</f>
        <v>-292.36840480917328</v>
      </c>
      <c r="FDB95" s="318">
        <f>(FDB$94*$B95+SUM($F$7:$F$9)-((FDB$94*$B95+SUM($F$7:$F$9))/$F$10*$F$37)-($F$24*FDB$94/$D$6)-SUM($F$13:$F$23,$F$25:$F$30,$F$32:$F$33,$F$38))</f>
        <v>-292.36840480917328</v>
      </c>
      <c r="FDC95" s="318">
        <f>(FDC$94*$B95+SUM($F$7:$F$9)-((FDC$94*$B95+SUM($F$7:$F$9))/$F$10*$F$37)-($F$24*FDC$94/$D$6)-SUM($F$13:$F$23,$F$25:$F$30,$F$32:$F$33,$F$38))</f>
        <v>-292.36840480917328</v>
      </c>
      <c r="FDD95" s="318">
        <f>(FDD$94*$B95+SUM($F$7:$F$9)-((FDD$94*$B95+SUM($F$7:$F$9))/$F$10*$F$37)-($F$24*FDD$94/$D$6)-SUM($F$13:$F$23,$F$25:$F$30,$F$32:$F$33,$F$38))</f>
        <v>-292.36840480917328</v>
      </c>
      <c r="FDE95" s="318">
        <f>(FDE$94*$B95+SUM($F$7:$F$9)-((FDE$94*$B95+SUM($F$7:$F$9))/$F$10*$F$37)-($F$24*FDE$94/$D$6)-SUM($F$13:$F$23,$F$25:$F$30,$F$32:$F$33,$F$38))</f>
        <v>-292.36840480917328</v>
      </c>
      <c r="FDF95" s="318">
        <f>(FDF$94*$B95+SUM($F$7:$F$9)-((FDF$94*$B95+SUM($F$7:$F$9))/$F$10*$F$37)-($F$24*FDF$94/$D$6)-SUM($F$13:$F$23,$F$25:$F$30,$F$32:$F$33,$F$38))</f>
        <v>-292.36840480917328</v>
      </c>
      <c r="FDG95" s="318">
        <f>(FDG$94*$B95+SUM($F$7:$F$9)-((FDG$94*$B95+SUM($F$7:$F$9))/$F$10*$F$37)-($F$24*FDG$94/$D$6)-SUM($F$13:$F$23,$F$25:$F$30,$F$32:$F$33,$F$38))</f>
        <v>-292.36840480917328</v>
      </c>
      <c r="FDH95" s="318">
        <f>(FDH$94*$B95+SUM($F$7:$F$9)-((FDH$94*$B95+SUM($F$7:$F$9))/$F$10*$F$37)-($F$24*FDH$94/$D$6)-SUM($F$13:$F$23,$F$25:$F$30,$F$32:$F$33,$F$38))</f>
        <v>-292.36840480917328</v>
      </c>
      <c r="FDI95" s="318">
        <f>(FDI$94*$B95+SUM($F$7:$F$9)-((FDI$94*$B95+SUM($F$7:$F$9))/$F$10*$F$37)-($F$24*FDI$94/$D$6)-SUM($F$13:$F$23,$F$25:$F$30,$F$32:$F$33,$F$38))</f>
        <v>-292.36840480917328</v>
      </c>
      <c r="FDJ95" s="318">
        <f>(FDJ$94*$B95+SUM($F$7:$F$9)-((FDJ$94*$B95+SUM($F$7:$F$9))/$F$10*$F$37)-($F$24*FDJ$94/$D$6)-SUM($F$13:$F$23,$F$25:$F$30,$F$32:$F$33,$F$38))</f>
        <v>-292.36840480917328</v>
      </c>
      <c r="FDK95" s="318">
        <f>(FDK$94*$B95+SUM($F$7:$F$9)-((FDK$94*$B95+SUM($F$7:$F$9))/$F$10*$F$37)-($F$24*FDK$94/$D$6)-SUM($F$13:$F$23,$F$25:$F$30,$F$32:$F$33,$F$38))</f>
        <v>-292.36840480917328</v>
      </c>
      <c r="FDL95" s="318">
        <f>(FDL$94*$B95+SUM($F$7:$F$9)-((FDL$94*$B95+SUM($F$7:$F$9))/$F$10*$F$37)-($F$24*FDL$94/$D$6)-SUM($F$13:$F$23,$F$25:$F$30,$F$32:$F$33,$F$38))</f>
        <v>-292.36840480917328</v>
      </c>
      <c r="FDM95" s="318">
        <f>(FDM$94*$B95+SUM($F$7:$F$9)-((FDM$94*$B95+SUM($F$7:$F$9))/$F$10*$F$37)-($F$24*FDM$94/$D$6)-SUM($F$13:$F$23,$F$25:$F$30,$F$32:$F$33,$F$38))</f>
        <v>-292.36840480917328</v>
      </c>
      <c r="FDN95" s="318">
        <f>(FDN$94*$B95+SUM($F$7:$F$9)-((FDN$94*$B95+SUM($F$7:$F$9))/$F$10*$F$37)-($F$24*FDN$94/$D$6)-SUM($F$13:$F$23,$F$25:$F$30,$F$32:$F$33,$F$38))</f>
        <v>-292.36840480917328</v>
      </c>
      <c r="FDO95" s="318">
        <f>(FDO$94*$B95+SUM($F$7:$F$9)-((FDO$94*$B95+SUM($F$7:$F$9))/$F$10*$F$37)-($F$24*FDO$94/$D$6)-SUM($F$13:$F$23,$F$25:$F$30,$F$32:$F$33,$F$38))</f>
        <v>-292.36840480917328</v>
      </c>
      <c r="FDP95" s="318">
        <f>(FDP$94*$B95+SUM($F$7:$F$9)-((FDP$94*$B95+SUM($F$7:$F$9))/$F$10*$F$37)-($F$24*FDP$94/$D$6)-SUM($F$13:$F$23,$F$25:$F$30,$F$32:$F$33,$F$38))</f>
        <v>-292.36840480917328</v>
      </c>
      <c r="FDQ95" s="318">
        <f>(FDQ$94*$B95+SUM($F$7:$F$9)-((FDQ$94*$B95+SUM($F$7:$F$9))/$F$10*$F$37)-($F$24*FDQ$94/$D$6)-SUM($F$13:$F$23,$F$25:$F$30,$F$32:$F$33,$F$38))</f>
        <v>-292.36840480917328</v>
      </c>
      <c r="FDR95" s="318">
        <f>(FDR$94*$B95+SUM($F$7:$F$9)-((FDR$94*$B95+SUM($F$7:$F$9))/$F$10*$F$37)-($F$24*FDR$94/$D$6)-SUM($F$13:$F$23,$F$25:$F$30,$F$32:$F$33,$F$38))</f>
        <v>-292.36840480917328</v>
      </c>
      <c r="FDS95" s="318">
        <f>(FDS$94*$B95+SUM($F$7:$F$9)-((FDS$94*$B95+SUM($F$7:$F$9))/$F$10*$F$37)-($F$24*FDS$94/$D$6)-SUM($F$13:$F$23,$F$25:$F$30,$F$32:$F$33,$F$38))</f>
        <v>-292.36840480917328</v>
      </c>
      <c r="FDT95" s="318">
        <f>(FDT$94*$B95+SUM($F$7:$F$9)-((FDT$94*$B95+SUM($F$7:$F$9))/$F$10*$F$37)-($F$24*FDT$94/$D$6)-SUM($F$13:$F$23,$F$25:$F$30,$F$32:$F$33,$F$38))</f>
        <v>-292.36840480917328</v>
      </c>
      <c r="FDU95" s="318">
        <f>(FDU$94*$B95+SUM($F$7:$F$9)-((FDU$94*$B95+SUM($F$7:$F$9))/$F$10*$F$37)-($F$24*FDU$94/$D$6)-SUM($F$13:$F$23,$F$25:$F$30,$F$32:$F$33,$F$38))</f>
        <v>-292.36840480917328</v>
      </c>
      <c r="FDV95" s="318">
        <f>(FDV$94*$B95+SUM($F$7:$F$9)-((FDV$94*$B95+SUM($F$7:$F$9))/$F$10*$F$37)-($F$24*FDV$94/$D$6)-SUM($F$13:$F$23,$F$25:$F$30,$F$32:$F$33,$F$38))</f>
        <v>-292.36840480917328</v>
      </c>
      <c r="FDW95" s="318">
        <f>(FDW$94*$B95+SUM($F$7:$F$9)-((FDW$94*$B95+SUM($F$7:$F$9))/$F$10*$F$37)-($F$24*FDW$94/$D$6)-SUM($F$13:$F$23,$F$25:$F$30,$F$32:$F$33,$F$38))</f>
        <v>-292.36840480917328</v>
      </c>
      <c r="FDX95" s="318">
        <f>(FDX$94*$B95+SUM($F$7:$F$9)-((FDX$94*$B95+SUM($F$7:$F$9))/$F$10*$F$37)-($F$24*FDX$94/$D$6)-SUM($F$13:$F$23,$F$25:$F$30,$F$32:$F$33,$F$38))</f>
        <v>-292.36840480917328</v>
      </c>
      <c r="FDY95" s="318">
        <f>(FDY$94*$B95+SUM($F$7:$F$9)-((FDY$94*$B95+SUM($F$7:$F$9))/$F$10*$F$37)-($F$24*FDY$94/$D$6)-SUM($F$13:$F$23,$F$25:$F$30,$F$32:$F$33,$F$38))</f>
        <v>-292.36840480917328</v>
      </c>
      <c r="FDZ95" s="318">
        <f>(FDZ$94*$B95+SUM($F$7:$F$9)-((FDZ$94*$B95+SUM($F$7:$F$9))/$F$10*$F$37)-($F$24*FDZ$94/$D$6)-SUM($F$13:$F$23,$F$25:$F$30,$F$32:$F$33,$F$38))</f>
        <v>-292.36840480917328</v>
      </c>
      <c r="FEA95" s="318">
        <f>(FEA$94*$B95+SUM($F$7:$F$9)-((FEA$94*$B95+SUM($F$7:$F$9))/$F$10*$F$37)-($F$24*FEA$94/$D$6)-SUM($F$13:$F$23,$F$25:$F$30,$F$32:$F$33,$F$38))</f>
        <v>-292.36840480917328</v>
      </c>
      <c r="FEB95" s="318">
        <f>(FEB$94*$B95+SUM($F$7:$F$9)-((FEB$94*$B95+SUM($F$7:$F$9))/$F$10*$F$37)-($F$24*FEB$94/$D$6)-SUM($F$13:$F$23,$F$25:$F$30,$F$32:$F$33,$F$38))</f>
        <v>-292.36840480917328</v>
      </c>
      <c r="FEC95" s="318">
        <f>(FEC$94*$B95+SUM($F$7:$F$9)-((FEC$94*$B95+SUM($F$7:$F$9))/$F$10*$F$37)-($F$24*FEC$94/$D$6)-SUM($F$13:$F$23,$F$25:$F$30,$F$32:$F$33,$F$38))</f>
        <v>-292.36840480917328</v>
      </c>
      <c r="FED95" s="318">
        <f>(FED$94*$B95+SUM($F$7:$F$9)-((FED$94*$B95+SUM($F$7:$F$9))/$F$10*$F$37)-($F$24*FED$94/$D$6)-SUM($F$13:$F$23,$F$25:$F$30,$F$32:$F$33,$F$38))</f>
        <v>-292.36840480917328</v>
      </c>
      <c r="FEE95" s="318">
        <f>(FEE$94*$B95+SUM($F$7:$F$9)-((FEE$94*$B95+SUM($F$7:$F$9))/$F$10*$F$37)-($F$24*FEE$94/$D$6)-SUM($F$13:$F$23,$F$25:$F$30,$F$32:$F$33,$F$38))</f>
        <v>-292.36840480917328</v>
      </c>
      <c r="FEF95" s="318">
        <f>(FEF$94*$B95+SUM($F$7:$F$9)-((FEF$94*$B95+SUM($F$7:$F$9))/$F$10*$F$37)-($F$24*FEF$94/$D$6)-SUM($F$13:$F$23,$F$25:$F$30,$F$32:$F$33,$F$38))</f>
        <v>-292.36840480917328</v>
      </c>
      <c r="FEG95" s="318">
        <f>(FEG$94*$B95+SUM($F$7:$F$9)-((FEG$94*$B95+SUM($F$7:$F$9))/$F$10*$F$37)-($F$24*FEG$94/$D$6)-SUM($F$13:$F$23,$F$25:$F$30,$F$32:$F$33,$F$38))</f>
        <v>-292.36840480917328</v>
      </c>
      <c r="FEH95" s="318">
        <f>(FEH$94*$B95+SUM($F$7:$F$9)-((FEH$94*$B95+SUM($F$7:$F$9))/$F$10*$F$37)-($F$24*FEH$94/$D$6)-SUM($F$13:$F$23,$F$25:$F$30,$F$32:$F$33,$F$38))</f>
        <v>-292.36840480917328</v>
      </c>
      <c r="FEI95" s="318">
        <f>(FEI$94*$B95+SUM($F$7:$F$9)-((FEI$94*$B95+SUM($F$7:$F$9))/$F$10*$F$37)-($F$24*FEI$94/$D$6)-SUM($F$13:$F$23,$F$25:$F$30,$F$32:$F$33,$F$38))</f>
        <v>-292.36840480917328</v>
      </c>
      <c r="FEJ95" s="318">
        <f>(FEJ$94*$B95+SUM($F$7:$F$9)-((FEJ$94*$B95+SUM($F$7:$F$9))/$F$10*$F$37)-($F$24*FEJ$94/$D$6)-SUM($F$13:$F$23,$F$25:$F$30,$F$32:$F$33,$F$38))</f>
        <v>-292.36840480917328</v>
      </c>
      <c r="FEK95" s="318">
        <f>(FEK$94*$B95+SUM($F$7:$F$9)-((FEK$94*$B95+SUM($F$7:$F$9))/$F$10*$F$37)-($F$24*FEK$94/$D$6)-SUM($F$13:$F$23,$F$25:$F$30,$F$32:$F$33,$F$38))</f>
        <v>-292.36840480917328</v>
      </c>
      <c r="FEL95" s="318">
        <f>(FEL$94*$B95+SUM($F$7:$F$9)-((FEL$94*$B95+SUM($F$7:$F$9))/$F$10*$F$37)-($F$24*FEL$94/$D$6)-SUM($F$13:$F$23,$F$25:$F$30,$F$32:$F$33,$F$38))</f>
        <v>-292.36840480917328</v>
      </c>
      <c r="FEM95" s="318">
        <f>(FEM$94*$B95+SUM($F$7:$F$9)-((FEM$94*$B95+SUM($F$7:$F$9))/$F$10*$F$37)-($F$24*FEM$94/$D$6)-SUM($F$13:$F$23,$F$25:$F$30,$F$32:$F$33,$F$38))</f>
        <v>-292.36840480917328</v>
      </c>
      <c r="FEN95" s="318">
        <f>(FEN$94*$B95+SUM($F$7:$F$9)-((FEN$94*$B95+SUM($F$7:$F$9))/$F$10*$F$37)-($F$24*FEN$94/$D$6)-SUM($F$13:$F$23,$F$25:$F$30,$F$32:$F$33,$F$38))</f>
        <v>-292.36840480917328</v>
      </c>
      <c r="FEO95" s="318">
        <f>(FEO$94*$B95+SUM($F$7:$F$9)-((FEO$94*$B95+SUM($F$7:$F$9))/$F$10*$F$37)-($F$24*FEO$94/$D$6)-SUM($F$13:$F$23,$F$25:$F$30,$F$32:$F$33,$F$38))</f>
        <v>-292.36840480917328</v>
      </c>
      <c r="FEP95" s="318">
        <f>(FEP$94*$B95+SUM($F$7:$F$9)-((FEP$94*$B95+SUM($F$7:$F$9))/$F$10*$F$37)-($F$24*FEP$94/$D$6)-SUM($F$13:$F$23,$F$25:$F$30,$F$32:$F$33,$F$38))</f>
        <v>-292.36840480917328</v>
      </c>
      <c r="FEQ95" s="318">
        <f>(FEQ$94*$B95+SUM($F$7:$F$9)-((FEQ$94*$B95+SUM($F$7:$F$9))/$F$10*$F$37)-($F$24*FEQ$94/$D$6)-SUM($F$13:$F$23,$F$25:$F$30,$F$32:$F$33,$F$38))</f>
        <v>-292.36840480917328</v>
      </c>
      <c r="FER95" s="318">
        <f>(FER$94*$B95+SUM($F$7:$F$9)-((FER$94*$B95+SUM($F$7:$F$9))/$F$10*$F$37)-($F$24*FER$94/$D$6)-SUM($F$13:$F$23,$F$25:$F$30,$F$32:$F$33,$F$38))</f>
        <v>-292.36840480917328</v>
      </c>
      <c r="FES95" s="318">
        <f>(FES$94*$B95+SUM($F$7:$F$9)-((FES$94*$B95+SUM($F$7:$F$9))/$F$10*$F$37)-($F$24*FES$94/$D$6)-SUM($F$13:$F$23,$F$25:$F$30,$F$32:$F$33,$F$38))</f>
        <v>-292.36840480917328</v>
      </c>
      <c r="FET95" s="318">
        <f>(FET$94*$B95+SUM($F$7:$F$9)-((FET$94*$B95+SUM($F$7:$F$9))/$F$10*$F$37)-($F$24*FET$94/$D$6)-SUM($F$13:$F$23,$F$25:$F$30,$F$32:$F$33,$F$38))</f>
        <v>-292.36840480917328</v>
      </c>
      <c r="FEU95" s="318">
        <f>(FEU$94*$B95+SUM($F$7:$F$9)-((FEU$94*$B95+SUM($F$7:$F$9))/$F$10*$F$37)-($F$24*FEU$94/$D$6)-SUM($F$13:$F$23,$F$25:$F$30,$F$32:$F$33,$F$38))</f>
        <v>-292.36840480917328</v>
      </c>
      <c r="FEV95" s="318">
        <f>(FEV$94*$B95+SUM($F$7:$F$9)-((FEV$94*$B95+SUM($F$7:$F$9))/$F$10*$F$37)-($F$24*FEV$94/$D$6)-SUM($F$13:$F$23,$F$25:$F$30,$F$32:$F$33,$F$38))</f>
        <v>-292.36840480917328</v>
      </c>
      <c r="FEW95" s="318">
        <f>(FEW$94*$B95+SUM($F$7:$F$9)-((FEW$94*$B95+SUM($F$7:$F$9))/$F$10*$F$37)-($F$24*FEW$94/$D$6)-SUM($F$13:$F$23,$F$25:$F$30,$F$32:$F$33,$F$38))</f>
        <v>-292.36840480917328</v>
      </c>
      <c r="FEX95" s="318">
        <f>(FEX$94*$B95+SUM($F$7:$F$9)-((FEX$94*$B95+SUM($F$7:$F$9))/$F$10*$F$37)-($F$24*FEX$94/$D$6)-SUM($F$13:$F$23,$F$25:$F$30,$F$32:$F$33,$F$38))</f>
        <v>-292.36840480917328</v>
      </c>
      <c r="FEY95" s="318">
        <f>(FEY$94*$B95+SUM($F$7:$F$9)-((FEY$94*$B95+SUM($F$7:$F$9))/$F$10*$F$37)-($F$24*FEY$94/$D$6)-SUM($F$13:$F$23,$F$25:$F$30,$F$32:$F$33,$F$38))</f>
        <v>-292.36840480917328</v>
      </c>
      <c r="FEZ95" s="318">
        <f>(FEZ$94*$B95+SUM($F$7:$F$9)-((FEZ$94*$B95+SUM($F$7:$F$9))/$F$10*$F$37)-($F$24*FEZ$94/$D$6)-SUM($F$13:$F$23,$F$25:$F$30,$F$32:$F$33,$F$38))</f>
        <v>-292.36840480917328</v>
      </c>
      <c r="FFA95" s="318">
        <f>(FFA$94*$B95+SUM($F$7:$F$9)-((FFA$94*$B95+SUM($F$7:$F$9))/$F$10*$F$37)-($F$24*FFA$94/$D$6)-SUM($F$13:$F$23,$F$25:$F$30,$F$32:$F$33,$F$38))</f>
        <v>-292.36840480917328</v>
      </c>
      <c r="FFB95" s="318">
        <f>(FFB$94*$B95+SUM($F$7:$F$9)-((FFB$94*$B95+SUM($F$7:$F$9))/$F$10*$F$37)-($F$24*FFB$94/$D$6)-SUM($F$13:$F$23,$F$25:$F$30,$F$32:$F$33,$F$38))</f>
        <v>-292.36840480917328</v>
      </c>
      <c r="FFC95" s="318">
        <f>(FFC$94*$B95+SUM($F$7:$F$9)-((FFC$94*$B95+SUM($F$7:$F$9))/$F$10*$F$37)-($F$24*FFC$94/$D$6)-SUM($F$13:$F$23,$F$25:$F$30,$F$32:$F$33,$F$38))</f>
        <v>-292.36840480917328</v>
      </c>
      <c r="FFD95" s="318">
        <f>(FFD$94*$B95+SUM($F$7:$F$9)-((FFD$94*$B95+SUM($F$7:$F$9))/$F$10*$F$37)-($F$24*FFD$94/$D$6)-SUM($F$13:$F$23,$F$25:$F$30,$F$32:$F$33,$F$38))</f>
        <v>-292.36840480917328</v>
      </c>
      <c r="FFE95" s="318">
        <f>(FFE$94*$B95+SUM($F$7:$F$9)-((FFE$94*$B95+SUM($F$7:$F$9))/$F$10*$F$37)-($F$24*FFE$94/$D$6)-SUM($F$13:$F$23,$F$25:$F$30,$F$32:$F$33,$F$38))</f>
        <v>-292.36840480917328</v>
      </c>
      <c r="FFF95" s="318">
        <f>(FFF$94*$B95+SUM($F$7:$F$9)-((FFF$94*$B95+SUM($F$7:$F$9))/$F$10*$F$37)-($F$24*FFF$94/$D$6)-SUM($F$13:$F$23,$F$25:$F$30,$F$32:$F$33,$F$38))</f>
        <v>-292.36840480917328</v>
      </c>
      <c r="FFG95" s="318">
        <f>(FFG$94*$B95+SUM($F$7:$F$9)-((FFG$94*$B95+SUM($F$7:$F$9))/$F$10*$F$37)-($F$24*FFG$94/$D$6)-SUM($F$13:$F$23,$F$25:$F$30,$F$32:$F$33,$F$38))</f>
        <v>-292.36840480917328</v>
      </c>
      <c r="FFH95" s="318">
        <f>(FFH$94*$B95+SUM($F$7:$F$9)-((FFH$94*$B95+SUM($F$7:$F$9))/$F$10*$F$37)-($F$24*FFH$94/$D$6)-SUM($F$13:$F$23,$F$25:$F$30,$F$32:$F$33,$F$38))</f>
        <v>-292.36840480917328</v>
      </c>
      <c r="FFI95" s="318">
        <f>(FFI$94*$B95+SUM($F$7:$F$9)-((FFI$94*$B95+SUM($F$7:$F$9))/$F$10*$F$37)-($F$24*FFI$94/$D$6)-SUM($F$13:$F$23,$F$25:$F$30,$F$32:$F$33,$F$38))</f>
        <v>-292.36840480917328</v>
      </c>
      <c r="FFJ95" s="318">
        <f>(FFJ$94*$B95+SUM($F$7:$F$9)-((FFJ$94*$B95+SUM($F$7:$F$9))/$F$10*$F$37)-($F$24*FFJ$94/$D$6)-SUM($F$13:$F$23,$F$25:$F$30,$F$32:$F$33,$F$38))</f>
        <v>-292.36840480917328</v>
      </c>
      <c r="FFK95" s="318">
        <f>(FFK$94*$B95+SUM($F$7:$F$9)-((FFK$94*$B95+SUM($F$7:$F$9))/$F$10*$F$37)-($F$24*FFK$94/$D$6)-SUM($F$13:$F$23,$F$25:$F$30,$F$32:$F$33,$F$38))</f>
        <v>-292.36840480917328</v>
      </c>
      <c r="FFL95" s="318">
        <f>(FFL$94*$B95+SUM($F$7:$F$9)-((FFL$94*$B95+SUM($F$7:$F$9))/$F$10*$F$37)-($F$24*FFL$94/$D$6)-SUM($F$13:$F$23,$F$25:$F$30,$F$32:$F$33,$F$38))</f>
        <v>-292.36840480917328</v>
      </c>
      <c r="FFM95" s="318">
        <f>(FFM$94*$B95+SUM($F$7:$F$9)-((FFM$94*$B95+SUM($F$7:$F$9))/$F$10*$F$37)-($F$24*FFM$94/$D$6)-SUM($F$13:$F$23,$F$25:$F$30,$F$32:$F$33,$F$38))</f>
        <v>-292.36840480917328</v>
      </c>
      <c r="FFN95" s="318">
        <f>(FFN$94*$B95+SUM($F$7:$F$9)-((FFN$94*$B95+SUM($F$7:$F$9))/$F$10*$F$37)-($F$24*FFN$94/$D$6)-SUM($F$13:$F$23,$F$25:$F$30,$F$32:$F$33,$F$38))</f>
        <v>-292.36840480917328</v>
      </c>
      <c r="FFO95" s="318">
        <f>(FFO$94*$B95+SUM($F$7:$F$9)-((FFO$94*$B95+SUM($F$7:$F$9))/$F$10*$F$37)-($F$24*FFO$94/$D$6)-SUM($F$13:$F$23,$F$25:$F$30,$F$32:$F$33,$F$38))</f>
        <v>-292.36840480917328</v>
      </c>
      <c r="FFP95" s="318">
        <f>(FFP$94*$B95+SUM($F$7:$F$9)-((FFP$94*$B95+SUM($F$7:$F$9))/$F$10*$F$37)-($F$24*FFP$94/$D$6)-SUM($F$13:$F$23,$F$25:$F$30,$F$32:$F$33,$F$38))</f>
        <v>-292.36840480917328</v>
      </c>
      <c r="FFQ95" s="318">
        <f>(FFQ$94*$B95+SUM($F$7:$F$9)-((FFQ$94*$B95+SUM($F$7:$F$9))/$F$10*$F$37)-($F$24*FFQ$94/$D$6)-SUM($F$13:$F$23,$F$25:$F$30,$F$32:$F$33,$F$38))</f>
        <v>-292.36840480917328</v>
      </c>
      <c r="FFR95" s="318">
        <f>(FFR$94*$B95+SUM($F$7:$F$9)-((FFR$94*$B95+SUM($F$7:$F$9))/$F$10*$F$37)-($F$24*FFR$94/$D$6)-SUM($F$13:$F$23,$F$25:$F$30,$F$32:$F$33,$F$38))</f>
        <v>-292.36840480917328</v>
      </c>
      <c r="FFS95" s="318">
        <f>(FFS$94*$B95+SUM($F$7:$F$9)-((FFS$94*$B95+SUM($F$7:$F$9))/$F$10*$F$37)-($F$24*FFS$94/$D$6)-SUM($F$13:$F$23,$F$25:$F$30,$F$32:$F$33,$F$38))</f>
        <v>-292.36840480917328</v>
      </c>
      <c r="FFT95" s="318">
        <f>(FFT$94*$B95+SUM($F$7:$F$9)-((FFT$94*$B95+SUM($F$7:$F$9))/$F$10*$F$37)-($F$24*FFT$94/$D$6)-SUM($F$13:$F$23,$F$25:$F$30,$F$32:$F$33,$F$38))</f>
        <v>-292.36840480917328</v>
      </c>
      <c r="FFU95" s="318">
        <f>(FFU$94*$B95+SUM($F$7:$F$9)-((FFU$94*$B95+SUM($F$7:$F$9))/$F$10*$F$37)-($F$24*FFU$94/$D$6)-SUM($F$13:$F$23,$F$25:$F$30,$F$32:$F$33,$F$38))</f>
        <v>-292.36840480917328</v>
      </c>
      <c r="FFV95" s="318">
        <f>(FFV$94*$B95+SUM($F$7:$F$9)-((FFV$94*$B95+SUM($F$7:$F$9))/$F$10*$F$37)-($F$24*FFV$94/$D$6)-SUM($F$13:$F$23,$F$25:$F$30,$F$32:$F$33,$F$38))</f>
        <v>-292.36840480917328</v>
      </c>
      <c r="FFW95" s="318">
        <f>(FFW$94*$B95+SUM($F$7:$F$9)-((FFW$94*$B95+SUM($F$7:$F$9))/$F$10*$F$37)-($F$24*FFW$94/$D$6)-SUM($F$13:$F$23,$F$25:$F$30,$F$32:$F$33,$F$38))</f>
        <v>-292.36840480917328</v>
      </c>
      <c r="FFX95" s="318">
        <f>(FFX$94*$B95+SUM($F$7:$F$9)-((FFX$94*$B95+SUM($F$7:$F$9))/$F$10*$F$37)-($F$24*FFX$94/$D$6)-SUM($F$13:$F$23,$F$25:$F$30,$F$32:$F$33,$F$38))</f>
        <v>-292.36840480917328</v>
      </c>
      <c r="FFY95" s="318">
        <f>(FFY$94*$B95+SUM($F$7:$F$9)-((FFY$94*$B95+SUM($F$7:$F$9))/$F$10*$F$37)-($F$24*FFY$94/$D$6)-SUM($F$13:$F$23,$F$25:$F$30,$F$32:$F$33,$F$38))</f>
        <v>-292.36840480917328</v>
      </c>
      <c r="FFZ95" s="318">
        <f>(FFZ$94*$B95+SUM($F$7:$F$9)-((FFZ$94*$B95+SUM($F$7:$F$9))/$F$10*$F$37)-($F$24*FFZ$94/$D$6)-SUM($F$13:$F$23,$F$25:$F$30,$F$32:$F$33,$F$38))</f>
        <v>-292.36840480917328</v>
      </c>
      <c r="FGA95" s="318">
        <f>(FGA$94*$B95+SUM($F$7:$F$9)-((FGA$94*$B95+SUM($F$7:$F$9))/$F$10*$F$37)-($F$24*FGA$94/$D$6)-SUM($F$13:$F$23,$F$25:$F$30,$F$32:$F$33,$F$38))</f>
        <v>-292.36840480917328</v>
      </c>
      <c r="FGB95" s="318">
        <f>(FGB$94*$B95+SUM($F$7:$F$9)-((FGB$94*$B95+SUM($F$7:$F$9))/$F$10*$F$37)-($F$24*FGB$94/$D$6)-SUM($F$13:$F$23,$F$25:$F$30,$F$32:$F$33,$F$38))</f>
        <v>-292.36840480917328</v>
      </c>
      <c r="FGC95" s="318">
        <f>(FGC$94*$B95+SUM($F$7:$F$9)-((FGC$94*$B95+SUM($F$7:$F$9))/$F$10*$F$37)-($F$24*FGC$94/$D$6)-SUM($F$13:$F$23,$F$25:$F$30,$F$32:$F$33,$F$38))</f>
        <v>-292.36840480917328</v>
      </c>
      <c r="FGD95" s="318">
        <f>(FGD$94*$B95+SUM($F$7:$F$9)-((FGD$94*$B95+SUM($F$7:$F$9))/$F$10*$F$37)-($F$24*FGD$94/$D$6)-SUM($F$13:$F$23,$F$25:$F$30,$F$32:$F$33,$F$38))</f>
        <v>-292.36840480917328</v>
      </c>
      <c r="FGE95" s="318">
        <f>(FGE$94*$B95+SUM($F$7:$F$9)-((FGE$94*$B95+SUM($F$7:$F$9))/$F$10*$F$37)-($F$24*FGE$94/$D$6)-SUM($F$13:$F$23,$F$25:$F$30,$F$32:$F$33,$F$38))</f>
        <v>-292.36840480917328</v>
      </c>
      <c r="FGF95" s="318">
        <f>(FGF$94*$B95+SUM($F$7:$F$9)-((FGF$94*$B95+SUM($F$7:$F$9))/$F$10*$F$37)-($F$24*FGF$94/$D$6)-SUM($F$13:$F$23,$F$25:$F$30,$F$32:$F$33,$F$38))</f>
        <v>-292.36840480917328</v>
      </c>
      <c r="FGG95" s="318">
        <f>(FGG$94*$B95+SUM($F$7:$F$9)-((FGG$94*$B95+SUM($F$7:$F$9))/$F$10*$F$37)-($F$24*FGG$94/$D$6)-SUM($F$13:$F$23,$F$25:$F$30,$F$32:$F$33,$F$38))</f>
        <v>-292.36840480917328</v>
      </c>
      <c r="FGH95" s="318">
        <f>(FGH$94*$B95+SUM($F$7:$F$9)-((FGH$94*$B95+SUM($F$7:$F$9))/$F$10*$F$37)-($F$24*FGH$94/$D$6)-SUM($F$13:$F$23,$F$25:$F$30,$F$32:$F$33,$F$38))</f>
        <v>-292.36840480917328</v>
      </c>
      <c r="FGI95" s="318">
        <f>(FGI$94*$B95+SUM($F$7:$F$9)-((FGI$94*$B95+SUM($F$7:$F$9))/$F$10*$F$37)-($F$24*FGI$94/$D$6)-SUM($F$13:$F$23,$F$25:$F$30,$F$32:$F$33,$F$38))</f>
        <v>-292.36840480917328</v>
      </c>
      <c r="FGJ95" s="318">
        <f>(FGJ$94*$B95+SUM($F$7:$F$9)-((FGJ$94*$B95+SUM($F$7:$F$9))/$F$10*$F$37)-($F$24*FGJ$94/$D$6)-SUM($F$13:$F$23,$F$25:$F$30,$F$32:$F$33,$F$38))</f>
        <v>-292.36840480917328</v>
      </c>
      <c r="FGK95" s="318">
        <f>(FGK$94*$B95+SUM($F$7:$F$9)-((FGK$94*$B95+SUM($F$7:$F$9))/$F$10*$F$37)-($F$24*FGK$94/$D$6)-SUM($F$13:$F$23,$F$25:$F$30,$F$32:$F$33,$F$38))</f>
        <v>-292.36840480917328</v>
      </c>
      <c r="FGL95" s="318">
        <f>(FGL$94*$B95+SUM($F$7:$F$9)-((FGL$94*$B95+SUM($F$7:$F$9))/$F$10*$F$37)-($F$24*FGL$94/$D$6)-SUM($F$13:$F$23,$F$25:$F$30,$F$32:$F$33,$F$38))</f>
        <v>-292.36840480917328</v>
      </c>
      <c r="FGM95" s="318">
        <f>(FGM$94*$B95+SUM($F$7:$F$9)-((FGM$94*$B95+SUM($F$7:$F$9))/$F$10*$F$37)-($F$24*FGM$94/$D$6)-SUM($F$13:$F$23,$F$25:$F$30,$F$32:$F$33,$F$38))</f>
        <v>-292.36840480917328</v>
      </c>
      <c r="FGN95" s="318">
        <f>(FGN$94*$B95+SUM($F$7:$F$9)-((FGN$94*$B95+SUM($F$7:$F$9))/$F$10*$F$37)-($F$24*FGN$94/$D$6)-SUM($F$13:$F$23,$F$25:$F$30,$F$32:$F$33,$F$38))</f>
        <v>-292.36840480917328</v>
      </c>
      <c r="FGO95" s="318">
        <f>(FGO$94*$B95+SUM($F$7:$F$9)-((FGO$94*$B95+SUM($F$7:$F$9))/$F$10*$F$37)-($F$24*FGO$94/$D$6)-SUM($F$13:$F$23,$F$25:$F$30,$F$32:$F$33,$F$38))</f>
        <v>-292.36840480917328</v>
      </c>
      <c r="FGP95" s="318">
        <f>(FGP$94*$B95+SUM($F$7:$F$9)-((FGP$94*$B95+SUM($F$7:$F$9))/$F$10*$F$37)-($F$24*FGP$94/$D$6)-SUM($F$13:$F$23,$F$25:$F$30,$F$32:$F$33,$F$38))</f>
        <v>-292.36840480917328</v>
      </c>
      <c r="FGQ95" s="318">
        <f>(FGQ$94*$B95+SUM($F$7:$F$9)-((FGQ$94*$B95+SUM($F$7:$F$9))/$F$10*$F$37)-($F$24*FGQ$94/$D$6)-SUM($F$13:$F$23,$F$25:$F$30,$F$32:$F$33,$F$38))</f>
        <v>-292.36840480917328</v>
      </c>
      <c r="FGR95" s="318">
        <f>(FGR$94*$B95+SUM($F$7:$F$9)-((FGR$94*$B95+SUM($F$7:$F$9))/$F$10*$F$37)-($F$24*FGR$94/$D$6)-SUM($F$13:$F$23,$F$25:$F$30,$F$32:$F$33,$F$38))</f>
        <v>-292.36840480917328</v>
      </c>
      <c r="FGS95" s="318">
        <f>(FGS$94*$B95+SUM($F$7:$F$9)-((FGS$94*$B95+SUM($F$7:$F$9))/$F$10*$F$37)-($F$24*FGS$94/$D$6)-SUM($F$13:$F$23,$F$25:$F$30,$F$32:$F$33,$F$38))</f>
        <v>-292.36840480917328</v>
      </c>
      <c r="FGT95" s="318">
        <f>(FGT$94*$B95+SUM($F$7:$F$9)-((FGT$94*$B95+SUM($F$7:$F$9))/$F$10*$F$37)-($F$24*FGT$94/$D$6)-SUM($F$13:$F$23,$F$25:$F$30,$F$32:$F$33,$F$38))</f>
        <v>-292.36840480917328</v>
      </c>
      <c r="FGU95" s="318">
        <f>(FGU$94*$B95+SUM($F$7:$F$9)-((FGU$94*$B95+SUM($F$7:$F$9))/$F$10*$F$37)-($F$24*FGU$94/$D$6)-SUM($F$13:$F$23,$F$25:$F$30,$F$32:$F$33,$F$38))</f>
        <v>-292.36840480917328</v>
      </c>
      <c r="FGV95" s="318">
        <f>(FGV$94*$B95+SUM($F$7:$F$9)-((FGV$94*$B95+SUM($F$7:$F$9))/$F$10*$F$37)-($F$24*FGV$94/$D$6)-SUM($F$13:$F$23,$F$25:$F$30,$F$32:$F$33,$F$38))</f>
        <v>-292.36840480917328</v>
      </c>
      <c r="FGW95" s="318">
        <f>(FGW$94*$B95+SUM($F$7:$F$9)-((FGW$94*$B95+SUM($F$7:$F$9))/$F$10*$F$37)-($F$24*FGW$94/$D$6)-SUM($F$13:$F$23,$F$25:$F$30,$F$32:$F$33,$F$38))</f>
        <v>-292.36840480917328</v>
      </c>
      <c r="FGX95" s="318">
        <f>(FGX$94*$B95+SUM($F$7:$F$9)-((FGX$94*$B95+SUM($F$7:$F$9))/$F$10*$F$37)-($F$24*FGX$94/$D$6)-SUM($F$13:$F$23,$F$25:$F$30,$F$32:$F$33,$F$38))</f>
        <v>-292.36840480917328</v>
      </c>
      <c r="FGY95" s="318">
        <f>(FGY$94*$B95+SUM($F$7:$F$9)-((FGY$94*$B95+SUM($F$7:$F$9))/$F$10*$F$37)-($F$24*FGY$94/$D$6)-SUM($F$13:$F$23,$F$25:$F$30,$F$32:$F$33,$F$38))</f>
        <v>-292.36840480917328</v>
      </c>
      <c r="FGZ95" s="318">
        <f>(FGZ$94*$B95+SUM($F$7:$F$9)-((FGZ$94*$B95+SUM($F$7:$F$9))/$F$10*$F$37)-($F$24*FGZ$94/$D$6)-SUM($F$13:$F$23,$F$25:$F$30,$F$32:$F$33,$F$38))</f>
        <v>-292.36840480917328</v>
      </c>
      <c r="FHA95" s="318">
        <f>(FHA$94*$B95+SUM($F$7:$F$9)-((FHA$94*$B95+SUM($F$7:$F$9))/$F$10*$F$37)-($F$24*FHA$94/$D$6)-SUM($F$13:$F$23,$F$25:$F$30,$F$32:$F$33,$F$38))</f>
        <v>-292.36840480917328</v>
      </c>
      <c r="FHB95" s="318">
        <f>(FHB$94*$B95+SUM($F$7:$F$9)-((FHB$94*$B95+SUM($F$7:$F$9))/$F$10*$F$37)-($F$24*FHB$94/$D$6)-SUM($F$13:$F$23,$F$25:$F$30,$F$32:$F$33,$F$38))</f>
        <v>-292.36840480917328</v>
      </c>
      <c r="FHC95" s="318">
        <f>(FHC$94*$B95+SUM($F$7:$F$9)-((FHC$94*$B95+SUM($F$7:$F$9))/$F$10*$F$37)-($F$24*FHC$94/$D$6)-SUM($F$13:$F$23,$F$25:$F$30,$F$32:$F$33,$F$38))</f>
        <v>-292.36840480917328</v>
      </c>
      <c r="FHD95" s="318">
        <f>(FHD$94*$B95+SUM($F$7:$F$9)-((FHD$94*$B95+SUM($F$7:$F$9))/$F$10*$F$37)-($F$24*FHD$94/$D$6)-SUM($F$13:$F$23,$F$25:$F$30,$F$32:$F$33,$F$38))</f>
        <v>-292.36840480917328</v>
      </c>
      <c r="FHE95" s="318">
        <f>(FHE$94*$B95+SUM($F$7:$F$9)-((FHE$94*$B95+SUM($F$7:$F$9))/$F$10*$F$37)-($F$24*FHE$94/$D$6)-SUM($F$13:$F$23,$F$25:$F$30,$F$32:$F$33,$F$38))</f>
        <v>-292.36840480917328</v>
      </c>
      <c r="FHF95" s="318">
        <f>(FHF$94*$B95+SUM($F$7:$F$9)-((FHF$94*$B95+SUM($F$7:$F$9))/$F$10*$F$37)-($F$24*FHF$94/$D$6)-SUM($F$13:$F$23,$F$25:$F$30,$F$32:$F$33,$F$38))</f>
        <v>-292.36840480917328</v>
      </c>
      <c r="FHG95" s="318">
        <f>(FHG$94*$B95+SUM($F$7:$F$9)-((FHG$94*$B95+SUM($F$7:$F$9))/$F$10*$F$37)-($F$24*FHG$94/$D$6)-SUM($F$13:$F$23,$F$25:$F$30,$F$32:$F$33,$F$38))</f>
        <v>-292.36840480917328</v>
      </c>
      <c r="FHH95" s="318">
        <f>(FHH$94*$B95+SUM($F$7:$F$9)-((FHH$94*$B95+SUM($F$7:$F$9))/$F$10*$F$37)-($F$24*FHH$94/$D$6)-SUM($F$13:$F$23,$F$25:$F$30,$F$32:$F$33,$F$38))</f>
        <v>-292.36840480917328</v>
      </c>
      <c r="FHI95" s="318">
        <f>(FHI$94*$B95+SUM($F$7:$F$9)-((FHI$94*$B95+SUM($F$7:$F$9))/$F$10*$F$37)-($F$24*FHI$94/$D$6)-SUM($F$13:$F$23,$F$25:$F$30,$F$32:$F$33,$F$38))</f>
        <v>-292.36840480917328</v>
      </c>
      <c r="FHJ95" s="318">
        <f>(FHJ$94*$B95+SUM($F$7:$F$9)-((FHJ$94*$B95+SUM($F$7:$F$9))/$F$10*$F$37)-($F$24*FHJ$94/$D$6)-SUM($F$13:$F$23,$F$25:$F$30,$F$32:$F$33,$F$38))</f>
        <v>-292.36840480917328</v>
      </c>
      <c r="FHK95" s="318">
        <f>(FHK$94*$B95+SUM($F$7:$F$9)-((FHK$94*$B95+SUM($F$7:$F$9))/$F$10*$F$37)-($F$24*FHK$94/$D$6)-SUM($F$13:$F$23,$F$25:$F$30,$F$32:$F$33,$F$38))</f>
        <v>-292.36840480917328</v>
      </c>
      <c r="FHL95" s="318">
        <f>(FHL$94*$B95+SUM($F$7:$F$9)-((FHL$94*$B95+SUM($F$7:$F$9))/$F$10*$F$37)-($F$24*FHL$94/$D$6)-SUM($F$13:$F$23,$F$25:$F$30,$F$32:$F$33,$F$38))</f>
        <v>-292.36840480917328</v>
      </c>
      <c r="FHM95" s="318">
        <f>(FHM$94*$B95+SUM($F$7:$F$9)-((FHM$94*$B95+SUM($F$7:$F$9))/$F$10*$F$37)-($F$24*FHM$94/$D$6)-SUM($F$13:$F$23,$F$25:$F$30,$F$32:$F$33,$F$38))</f>
        <v>-292.36840480917328</v>
      </c>
      <c r="FHN95" s="318">
        <f>(FHN$94*$B95+SUM($F$7:$F$9)-((FHN$94*$B95+SUM($F$7:$F$9))/$F$10*$F$37)-($F$24*FHN$94/$D$6)-SUM($F$13:$F$23,$F$25:$F$30,$F$32:$F$33,$F$38))</f>
        <v>-292.36840480917328</v>
      </c>
      <c r="FHO95" s="318">
        <f>(FHO$94*$B95+SUM($F$7:$F$9)-((FHO$94*$B95+SUM($F$7:$F$9))/$F$10*$F$37)-($F$24*FHO$94/$D$6)-SUM($F$13:$F$23,$F$25:$F$30,$F$32:$F$33,$F$38))</f>
        <v>-292.36840480917328</v>
      </c>
      <c r="FHP95" s="318">
        <f>(FHP$94*$B95+SUM($F$7:$F$9)-((FHP$94*$B95+SUM($F$7:$F$9))/$F$10*$F$37)-($F$24*FHP$94/$D$6)-SUM($F$13:$F$23,$F$25:$F$30,$F$32:$F$33,$F$38))</f>
        <v>-292.36840480917328</v>
      </c>
      <c r="FHQ95" s="318">
        <f>(FHQ$94*$B95+SUM($F$7:$F$9)-((FHQ$94*$B95+SUM($F$7:$F$9))/$F$10*$F$37)-($F$24*FHQ$94/$D$6)-SUM($F$13:$F$23,$F$25:$F$30,$F$32:$F$33,$F$38))</f>
        <v>-292.36840480917328</v>
      </c>
      <c r="FHR95" s="318">
        <f>(FHR$94*$B95+SUM($F$7:$F$9)-((FHR$94*$B95+SUM($F$7:$F$9))/$F$10*$F$37)-($F$24*FHR$94/$D$6)-SUM($F$13:$F$23,$F$25:$F$30,$F$32:$F$33,$F$38))</f>
        <v>-292.36840480917328</v>
      </c>
      <c r="FHS95" s="318">
        <f>(FHS$94*$B95+SUM($F$7:$F$9)-((FHS$94*$B95+SUM($F$7:$F$9))/$F$10*$F$37)-($F$24*FHS$94/$D$6)-SUM($F$13:$F$23,$F$25:$F$30,$F$32:$F$33,$F$38))</f>
        <v>-292.36840480917328</v>
      </c>
      <c r="FHT95" s="318">
        <f>(FHT$94*$B95+SUM($F$7:$F$9)-((FHT$94*$B95+SUM($F$7:$F$9))/$F$10*$F$37)-($F$24*FHT$94/$D$6)-SUM($F$13:$F$23,$F$25:$F$30,$F$32:$F$33,$F$38))</f>
        <v>-292.36840480917328</v>
      </c>
      <c r="FHU95" s="318">
        <f>(FHU$94*$B95+SUM($F$7:$F$9)-((FHU$94*$B95+SUM($F$7:$F$9))/$F$10*$F$37)-($F$24*FHU$94/$D$6)-SUM($F$13:$F$23,$F$25:$F$30,$F$32:$F$33,$F$38))</f>
        <v>-292.36840480917328</v>
      </c>
      <c r="FHV95" s="318">
        <f>(FHV$94*$B95+SUM($F$7:$F$9)-((FHV$94*$B95+SUM($F$7:$F$9))/$F$10*$F$37)-($F$24*FHV$94/$D$6)-SUM($F$13:$F$23,$F$25:$F$30,$F$32:$F$33,$F$38))</f>
        <v>-292.36840480917328</v>
      </c>
      <c r="FHW95" s="318">
        <f>(FHW$94*$B95+SUM($F$7:$F$9)-((FHW$94*$B95+SUM($F$7:$F$9))/$F$10*$F$37)-($F$24*FHW$94/$D$6)-SUM($F$13:$F$23,$F$25:$F$30,$F$32:$F$33,$F$38))</f>
        <v>-292.36840480917328</v>
      </c>
      <c r="FHX95" s="318">
        <f>(FHX$94*$B95+SUM($F$7:$F$9)-((FHX$94*$B95+SUM($F$7:$F$9))/$F$10*$F$37)-($F$24*FHX$94/$D$6)-SUM($F$13:$F$23,$F$25:$F$30,$F$32:$F$33,$F$38))</f>
        <v>-292.36840480917328</v>
      </c>
      <c r="FHY95" s="318">
        <f>(FHY$94*$B95+SUM($F$7:$F$9)-((FHY$94*$B95+SUM($F$7:$F$9))/$F$10*$F$37)-($F$24*FHY$94/$D$6)-SUM($F$13:$F$23,$F$25:$F$30,$F$32:$F$33,$F$38))</f>
        <v>-292.36840480917328</v>
      </c>
      <c r="FHZ95" s="318">
        <f>(FHZ$94*$B95+SUM($F$7:$F$9)-((FHZ$94*$B95+SUM($F$7:$F$9))/$F$10*$F$37)-($F$24*FHZ$94/$D$6)-SUM($F$13:$F$23,$F$25:$F$30,$F$32:$F$33,$F$38))</f>
        <v>-292.36840480917328</v>
      </c>
      <c r="FIA95" s="318">
        <f>(FIA$94*$B95+SUM($F$7:$F$9)-((FIA$94*$B95+SUM($F$7:$F$9))/$F$10*$F$37)-($F$24*FIA$94/$D$6)-SUM($F$13:$F$23,$F$25:$F$30,$F$32:$F$33,$F$38))</f>
        <v>-292.36840480917328</v>
      </c>
      <c r="FIB95" s="318">
        <f>(FIB$94*$B95+SUM($F$7:$F$9)-((FIB$94*$B95+SUM($F$7:$F$9))/$F$10*$F$37)-($F$24*FIB$94/$D$6)-SUM($F$13:$F$23,$F$25:$F$30,$F$32:$F$33,$F$38))</f>
        <v>-292.36840480917328</v>
      </c>
      <c r="FIC95" s="318">
        <f>(FIC$94*$B95+SUM($F$7:$F$9)-((FIC$94*$B95+SUM($F$7:$F$9))/$F$10*$F$37)-($F$24*FIC$94/$D$6)-SUM($F$13:$F$23,$F$25:$F$30,$F$32:$F$33,$F$38))</f>
        <v>-292.36840480917328</v>
      </c>
      <c r="FID95" s="318">
        <f>(FID$94*$B95+SUM($F$7:$F$9)-((FID$94*$B95+SUM($F$7:$F$9))/$F$10*$F$37)-($F$24*FID$94/$D$6)-SUM($F$13:$F$23,$F$25:$F$30,$F$32:$F$33,$F$38))</f>
        <v>-292.36840480917328</v>
      </c>
      <c r="FIE95" s="318">
        <f>(FIE$94*$B95+SUM($F$7:$F$9)-((FIE$94*$B95+SUM($F$7:$F$9))/$F$10*$F$37)-($F$24*FIE$94/$D$6)-SUM($F$13:$F$23,$F$25:$F$30,$F$32:$F$33,$F$38))</f>
        <v>-292.36840480917328</v>
      </c>
      <c r="FIF95" s="318">
        <f>(FIF$94*$B95+SUM($F$7:$F$9)-((FIF$94*$B95+SUM($F$7:$F$9))/$F$10*$F$37)-($F$24*FIF$94/$D$6)-SUM($F$13:$F$23,$F$25:$F$30,$F$32:$F$33,$F$38))</f>
        <v>-292.36840480917328</v>
      </c>
      <c r="FIG95" s="318">
        <f>(FIG$94*$B95+SUM($F$7:$F$9)-((FIG$94*$B95+SUM($F$7:$F$9))/$F$10*$F$37)-($F$24*FIG$94/$D$6)-SUM($F$13:$F$23,$F$25:$F$30,$F$32:$F$33,$F$38))</f>
        <v>-292.36840480917328</v>
      </c>
      <c r="FIH95" s="318">
        <f>(FIH$94*$B95+SUM($F$7:$F$9)-((FIH$94*$B95+SUM($F$7:$F$9))/$F$10*$F$37)-($F$24*FIH$94/$D$6)-SUM($F$13:$F$23,$F$25:$F$30,$F$32:$F$33,$F$38))</f>
        <v>-292.36840480917328</v>
      </c>
      <c r="FII95" s="318">
        <f>(FII$94*$B95+SUM($F$7:$F$9)-((FII$94*$B95+SUM($F$7:$F$9))/$F$10*$F$37)-($F$24*FII$94/$D$6)-SUM($F$13:$F$23,$F$25:$F$30,$F$32:$F$33,$F$38))</f>
        <v>-292.36840480917328</v>
      </c>
      <c r="FIJ95" s="318">
        <f>(FIJ$94*$B95+SUM($F$7:$F$9)-((FIJ$94*$B95+SUM($F$7:$F$9))/$F$10*$F$37)-($F$24*FIJ$94/$D$6)-SUM($F$13:$F$23,$F$25:$F$30,$F$32:$F$33,$F$38))</f>
        <v>-292.36840480917328</v>
      </c>
      <c r="FIK95" s="318">
        <f>(FIK$94*$B95+SUM($F$7:$F$9)-((FIK$94*$B95+SUM($F$7:$F$9))/$F$10*$F$37)-($F$24*FIK$94/$D$6)-SUM($F$13:$F$23,$F$25:$F$30,$F$32:$F$33,$F$38))</f>
        <v>-292.36840480917328</v>
      </c>
      <c r="FIL95" s="318">
        <f>(FIL$94*$B95+SUM($F$7:$F$9)-((FIL$94*$B95+SUM($F$7:$F$9))/$F$10*$F$37)-($F$24*FIL$94/$D$6)-SUM($F$13:$F$23,$F$25:$F$30,$F$32:$F$33,$F$38))</f>
        <v>-292.36840480917328</v>
      </c>
      <c r="FIM95" s="318">
        <f>(FIM$94*$B95+SUM($F$7:$F$9)-((FIM$94*$B95+SUM($F$7:$F$9))/$F$10*$F$37)-($F$24*FIM$94/$D$6)-SUM($F$13:$F$23,$F$25:$F$30,$F$32:$F$33,$F$38))</f>
        <v>-292.36840480917328</v>
      </c>
      <c r="FIN95" s="318">
        <f>(FIN$94*$B95+SUM($F$7:$F$9)-((FIN$94*$B95+SUM($F$7:$F$9))/$F$10*$F$37)-($F$24*FIN$94/$D$6)-SUM($F$13:$F$23,$F$25:$F$30,$F$32:$F$33,$F$38))</f>
        <v>-292.36840480917328</v>
      </c>
      <c r="FIO95" s="318">
        <f>(FIO$94*$B95+SUM($F$7:$F$9)-((FIO$94*$B95+SUM($F$7:$F$9))/$F$10*$F$37)-($F$24*FIO$94/$D$6)-SUM($F$13:$F$23,$F$25:$F$30,$F$32:$F$33,$F$38))</f>
        <v>-292.36840480917328</v>
      </c>
      <c r="FIP95" s="318">
        <f>(FIP$94*$B95+SUM($F$7:$F$9)-((FIP$94*$B95+SUM($F$7:$F$9))/$F$10*$F$37)-($F$24*FIP$94/$D$6)-SUM($F$13:$F$23,$F$25:$F$30,$F$32:$F$33,$F$38))</f>
        <v>-292.36840480917328</v>
      </c>
      <c r="FIQ95" s="318">
        <f>(FIQ$94*$B95+SUM($F$7:$F$9)-((FIQ$94*$B95+SUM($F$7:$F$9))/$F$10*$F$37)-($F$24*FIQ$94/$D$6)-SUM($F$13:$F$23,$F$25:$F$30,$F$32:$F$33,$F$38))</f>
        <v>-292.36840480917328</v>
      </c>
      <c r="FIR95" s="318">
        <f>(FIR$94*$B95+SUM($F$7:$F$9)-((FIR$94*$B95+SUM($F$7:$F$9))/$F$10*$F$37)-($F$24*FIR$94/$D$6)-SUM($F$13:$F$23,$F$25:$F$30,$F$32:$F$33,$F$38))</f>
        <v>-292.36840480917328</v>
      </c>
      <c r="FIS95" s="318">
        <f>(FIS$94*$B95+SUM($F$7:$F$9)-((FIS$94*$B95+SUM($F$7:$F$9))/$F$10*$F$37)-($F$24*FIS$94/$D$6)-SUM($F$13:$F$23,$F$25:$F$30,$F$32:$F$33,$F$38))</f>
        <v>-292.36840480917328</v>
      </c>
      <c r="FIT95" s="318">
        <f>(FIT$94*$B95+SUM($F$7:$F$9)-((FIT$94*$B95+SUM($F$7:$F$9))/$F$10*$F$37)-($F$24*FIT$94/$D$6)-SUM($F$13:$F$23,$F$25:$F$30,$F$32:$F$33,$F$38))</f>
        <v>-292.36840480917328</v>
      </c>
      <c r="FIU95" s="318">
        <f>(FIU$94*$B95+SUM($F$7:$F$9)-((FIU$94*$B95+SUM($F$7:$F$9))/$F$10*$F$37)-($F$24*FIU$94/$D$6)-SUM($F$13:$F$23,$F$25:$F$30,$F$32:$F$33,$F$38))</f>
        <v>-292.36840480917328</v>
      </c>
      <c r="FIV95" s="318">
        <f>(FIV$94*$B95+SUM($F$7:$F$9)-((FIV$94*$B95+SUM($F$7:$F$9))/$F$10*$F$37)-($F$24*FIV$94/$D$6)-SUM($F$13:$F$23,$F$25:$F$30,$F$32:$F$33,$F$38))</f>
        <v>-292.36840480917328</v>
      </c>
      <c r="FIW95" s="318">
        <f>(FIW$94*$B95+SUM($F$7:$F$9)-((FIW$94*$B95+SUM($F$7:$F$9))/$F$10*$F$37)-($F$24*FIW$94/$D$6)-SUM($F$13:$F$23,$F$25:$F$30,$F$32:$F$33,$F$38))</f>
        <v>-292.36840480917328</v>
      </c>
      <c r="FIX95" s="318">
        <f>(FIX$94*$B95+SUM($F$7:$F$9)-((FIX$94*$B95+SUM($F$7:$F$9))/$F$10*$F$37)-($F$24*FIX$94/$D$6)-SUM($F$13:$F$23,$F$25:$F$30,$F$32:$F$33,$F$38))</f>
        <v>-292.36840480917328</v>
      </c>
      <c r="FIY95" s="318">
        <f>(FIY$94*$B95+SUM($F$7:$F$9)-((FIY$94*$B95+SUM($F$7:$F$9))/$F$10*$F$37)-($F$24*FIY$94/$D$6)-SUM($F$13:$F$23,$F$25:$F$30,$F$32:$F$33,$F$38))</f>
        <v>-292.36840480917328</v>
      </c>
      <c r="FIZ95" s="318">
        <f>(FIZ$94*$B95+SUM($F$7:$F$9)-((FIZ$94*$B95+SUM($F$7:$F$9))/$F$10*$F$37)-($F$24*FIZ$94/$D$6)-SUM($F$13:$F$23,$F$25:$F$30,$F$32:$F$33,$F$38))</f>
        <v>-292.36840480917328</v>
      </c>
      <c r="FJA95" s="318">
        <f>(FJA$94*$B95+SUM($F$7:$F$9)-((FJA$94*$B95+SUM($F$7:$F$9))/$F$10*$F$37)-($F$24*FJA$94/$D$6)-SUM($F$13:$F$23,$F$25:$F$30,$F$32:$F$33,$F$38))</f>
        <v>-292.36840480917328</v>
      </c>
      <c r="FJB95" s="318">
        <f>(FJB$94*$B95+SUM($F$7:$F$9)-((FJB$94*$B95+SUM($F$7:$F$9))/$F$10*$F$37)-($F$24*FJB$94/$D$6)-SUM($F$13:$F$23,$F$25:$F$30,$F$32:$F$33,$F$38))</f>
        <v>-292.36840480917328</v>
      </c>
      <c r="FJC95" s="318">
        <f>(FJC$94*$B95+SUM($F$7:$F$9)-((FJC$94*$B95+SUM($F$7:$F$9))/$F$10*$F$37)-($F$24*FJC$94/$D$6)-SUM($F$13:$F$23,$F$25:$F$30,$F$32:$F$33,$F$38))</f>
        <v>-292.36840480917328</v>
      </c>
      <c r="FJD95" s="318">
        <f>(FJD$94*$B95+SUM($F$7:$F$9)-((FJD$94*$B95+SUM($F$7:$F$9))/$F$10*$F$37)-($F$24*FJD$94/$D$6)-SUM($F$13:$F$23,$F$25:$F$30,$F$32:$F$33,$F$38))</f>
        <v>-292.36840480917328</v>
      </c>
      <c r="FJE95" s="318">
        <f>(FJE$94*$B95+SUM($F$7:$F$9)-((FJE$94*$B95+SUM($F$7:$F$9))/$F$10*$F$37)-($F$24*FJE$94/$D$6)-SUM($F$13:$F$23,$F$25:$F$30,$F$32:$F$33,$F$38))</f>
        <v>-292.36840480917328</v>
      </c>
      <c r="FJF95" s="318">
        <f>(FJF$94*$B95+SUM($F$7:$F$9)-((FJF$94*$B95+SUM($F$7:$F$9))/$F$10*$F$37)-($F$24*FJF$94/$D$6)-SUM($F$13:$F$23,$F$25:$F$30,$F$32:$F$33,$F$38))</f>
        <v>-292.36840480917328</v>
      </c>
      <c r="FJG95" s="318">
        <f>(FJG$94*$B95+SUM($F$7:$F$9)-((FJG$94*$B95+SUM($F$7:$F$9))/$F$10*$F$37)-($F$24*FJG$94/$D$6)-SUM($F$13:$F$23,$F$25:$F$30,$F$32:$F$33,$F$38))</f>
        <v>-292.36840480917328</v>
      </c>
      <c r="FJH95" s="318">
        <f>(FJH$94*$B95+SUM($F$7:$F$9)-((FJH$94*$B95+SUM($F$7:$F$9))/$F$10*$F$37)-($F$24*FJH$94/$D$6)-SUM($F$13:$F$23,$F$25:$F$30,$F$32:$F$33,$F$38))</f>
        <v>-292.36840480917328</v>
      </c>
      <c r="FJI95" s="318">
        <f>(FJI$94*$B95+SUM($F$7:$F$9)-((FJI$94*$B95+SUM($F$7:$F$9))/$F$10*$F$37)-($F$24*FJI$94/$D$6)-SUM($F$13:$F$23,$F$25:$F$30,$F$32:$F$33,$F$38))</f>
        <v>-292.36840480917328</v>
      </c>
      <c r="FJJ95" s="318">
        <f>(FJJ$94*$B95+SUM($F$7:$F$9)-((FJJ$94*$B95+SUM($F$7:$F$9))/$F$10*$F$37)-($F$24*FJJ$94/$D$6)-SUM($F$13:$F$23,$F$25:$F$30,$F$32:$F$33,$F$38))</f>
        <v>-292.36840480917328</v>
      </c>
      <c r="FJK95" s="318">
        <f>(FJK$94*$B95+SUM($F$7:$F$9)-((FJK$94*$B95+SUM($F$7:$F$9))/$F$10*$F$37)-($F$24*FJK$94/$D$6)-SUM($F$13:$F$23,$F$25:$F$30,$F$32:$F$33,$F$38))</f>
        <v>-292.36840480917328</v>
      </c>
      <c r="FJL95" s="318">
        <f>(FJL$94*$B95+SUM($F$7:$F$9)-((FJL$94*$B95+SUM($F$7:$F$9))/$F$10*$F$37)-($F$24*FJL$94/$D$6)-SUM($F$13:$F$23,$F$25:$F$30,$F$32:$F$33,$F$38))</f>
        <v>-292.36840480917328</v>
      </c>
      <c r="FJM95" s="318">
        <f>(FJM$94*$B95+SUM($F$7:$F$9)-((FJM$94*$B95+SUM($F$7:$F$9))/$F$10*$F$37)-($F$24*FJM$94/$D$6)-SUM($F$13:$F$23,$F$25:$F$30,$F$32:$F$33,$F$38))</f>
        <v>-292.36840480917328</v>
      </c>
      <c r="FJN95" s="318">
        <f>(FJN$94*$B95+SUM($F$7:$F$9)-((FJN$94*$B95+SUM($F$7:$F$9))/$F$10*$F$37)-($F$24*FJN$94/$D$6)-SUM($F$13:$F$23,$F$25:$F$30,$F$32:$F$33,$F$38))</f>
        <v>-292.36840480917328</v>
      </c>
      <c r="FJO95" s="318">
        <f>(FJO$94*$B95+SUM($F$7:$F$9)-((FJO$94*$B95+SUM($F$7:$F$9))/$F$10*$F$37)-($F$24*FJO$94/$D$6)-SUM($F$13:$F$23,$F$25:$F$30,$F$32:$F$33,$F$38))</f>
        <v>-292.36840480917328</v>
      </c>
      <c r="FJP95" s="318">
        <f>(FJP$94*$B95+SUM($F$7:$F$9)-((FJP$94*$B95+SUM($F$7:$F$9))/$F$10*$F$37)-($F$24*FJP$94/$D$6)-SUM($F$13:$F$23,$F$25:$F$30,$F$32:$F$33,$F$38))</f>
        <v>-292.36840480917328</v>
      </c>
      <c r="FJQ95" s="318">
        <f>(FJQ$94*$B95+SUM($F$7:$F$9)-((FJQ$94*$B95+SUM($F$7:$F$9))/$F$10*$F$37)-($F$24*FJQ$94/$D$6)-SUM($F$13:$F$23,$F$25:$F$30,$F$32:$F$33,$F$38))</f>
        <v>-292.36840480917328</v>
      </c>
      <c r="FJR95" s="318">
        <f>(FJR$94*$B95+SUM($F$7:$F$9)-((FJR$94*$B95+SUM($F$7:$F$9))/$F$10*$F$37)-($F$24*FJR$94/$D$6)-SUM($F$13:$F$23,$F$25:$F$30,$F$32:$F$33,$F$38))</f>
        <v>-292.36840480917328</v>
      </c>
      <c r="FJS95" s="318">
        <f>(FJS$94*$B95+SUM($F$7:$F$9)-((FJS$94*$B95+SUM($F$7:$F$9))/$F$10*$F$37)-($F$24*FJS$94/$D$6)-SUM($F$13:$F$23,$F$25:$F$30,$F$32:$F$33,$F$38))</f>
        <v>-292.36840480917328</v>
      </c>
      <c r="FJT95" s="318">
        <f>(FJT$94*$B95+SUM($F$7:$F$9)-((FJT$94*$B95+SUM($F$7:$F$9))/$F$10*$F$37)-($F$24*FJT$94/$D$6)-SUM($F$13:$F$23,$F$25:$F$30,$F$32:$F$33,$F$38))</f>
        <v>-292.36840480917328</v>
      </c>
      <c r="FJU95" s="318">
        <f>(FJU$94*$B95+SUM($F$7:$F$9)-((FJU$94*$B95+SUM($F$7:$F$9))/$F$10*$F$37)-($F$24*FJU$94/$D$6)-SUM($F$13:$F$23,$F$25:$F$30,$F$32:$F$33,$F$38))</f>
        <v>-292.36840480917328</v>
      </c>
      <c r="FJV95" s="318">
        <f>(FJV$94*$B95+SUM($F$7:$F$9)-((FJV$94*$B95+SUM($F$7:$F$9))/$F$10*$F$37)-($F$24*FJV$94/$D$6)-SUM($F$13:$F$23,$F$25:$F$30,$F$32:$F$33,$F$38))</f>
        <v>-292.36840480917328</v>
      </c>
      <c r="FJW95" s="318">
        <f>(FJW$94*$B95+SUM($F$7:$F$9)-((FJW$94*$B95+SUM($F$7:$F$9))/$F$10*$F$37)-($F$24*FJW$94/$D$6)-SUM($F$13:$F$23,$F$25:$F$30,$F$32:$F$33,$F$38))</f>
        <v>-292.36840480917328</v>
      </c>
      <c r="FJX95" s="318">
        <f>(FJX$94*$B95+SUM($F$7:$F$9)-((FJX$94*$B95+SUM($F$7:$F$9))/$F$10*$F$37)-($F$24*FJX$94/$D$6)-SUM($F$13:$F$23,$F$25:$F$30,$F$32:$F$33,$F$38))</f>
        <v>-292.36840480917328</v>
      </c>
      <c r="FJY95" s="318">
        <f>(FJY$94*$B95+SUM($F$7:$F$9)-((FJY$94*$B95+SUM($F$7:$F$9))/$F$10*$F$37)-($F$24*FJY$94/$D$6)-SUM($F$13:$F$23,$F$25:$F$30,$F$32:$F$33,$F$38))</f>
        <v>-292.36840480917328</v>
      </c>
      <c r="FJZ95" s="318">
        <f>(FJZ$94*$B95+SUM($F$7:$F$9)-((FJZ$94*$B95+SUM($F$7:$F$9))/$F$10*$F$37)-($F$24*FJZ$94/$D$6)-SUM($F$13:$F$23,$F$25:$F$30,$F$32:$F$33,$F$38))</f>
        <v>-292.36840480917328</v>
      </c>
      <c r="FKA95" s="318">
        <f>(FKA$94*$B95+SUM($F$7:$F$9)-((FKA$94*$B95+SUM($F$7:$F$9))/$F$10*$F$37)-($F$24*FKA$94/$D$6)-SUM($F$13:$F$23,$F$25:$F$30,$F$32:$F$33,$F$38))</f>
        <v>-292.36840480917328</v>
      </c>
      <c r="FKB95" s="318">
        <f>(FKB$94*$B95+SUM($F$7:$F$9)-((FKB$94*$B95+SUM($F$7:$F$9))/$F$10*$F$37)-($F$24*FKB$94/$D$6)-SUM($F$13:$F$23,$F$25:$F$30,$F$32:$F$33,$F$38))</f>
        <v>-292.36840480917328</v>
      </c>
      <c r="FKC95" s="318">
        <f>(FKC$94*$B95+SUM($F$7:$F$9)-((FKC$94*$B95+SUM($F$7:$F$9))/$F$10*$F$37)-($F$24*FKC$94/$D$6)-SUM($F$13:$F$23,$F$25:$F$30,$F$32:$F$33,$F$38))</f>
        <v>-292.36840480917328</v>
      </c>
      <c r="FKD95" s="318">
        <f>(FKD$94*$B95+SUM($F$7:$F$9)-((FKD$94*$B95+SUM($F$7:$F$9))/$F$10*$F$37)-($F$24*FKD$94/$D$6)-SUM($F$13:$F$23,$F$25:$F$30,$F$32:$F$33,$F$38))</f>
        <v>-292.36840480917328</v>
      </c>
      <c r="FKE95" s="318">
        <f>(FKE$94*$B95+SUM($F$7:$F$9)-((FKE$94*$B95+SUM($F$7:$F$9))/$F$10*$F$37)-($F$24*FKE$94/$D$6)-SUM($F$13:$F$23,$F$25:$F$30,$F$32:$F$33,$F$38))</f>
        <v>-292.36840480917328</v>
      </c>
      <c r="FKF95" s="318">
        <f>(FKF$94*$B95+SUM($F$7:$F$9)-((FKF$94*$B95+SUM($F$7:$F$9))/$F$10*$F$37)-($F$24*FKF$94/$D$6)-SUM($F$13:$F$23,$F$25:$F$30,$F$32:$F$33,$F$38))</f>
        <v>-292.36840480917328</v>
      </c>
      <c r="FKG95" s="318">
        <f>(FKG$94*$B95+SUM($F$7:$F$9)-((FKG$94*$B95+SUM($F$7:$F$9))/$F$10*$F$37)-($F$24*FKG$94/$D$6)-SUM($F$13:$F$23,$F$25:$F$30,$F$32:$F$33,$F$38))</f>
        <v>-292.36840480917328</v>
      </c>
      <c r="FKH95" s="318">
        <f>(FKH$94*$B95+SUM($F$7:$F$9)-((FKH$94*$B95+SUM($F$7:$F$9))/$F$10*$F$37)-($F$24*FKH$94/$D$6)-SUM($F$13:$F$23,$F$25:$F$30,$F$32:$F$33,$F$38))</f>
        <v>-292.36840480917328</v>
      </c>
      <c r="FKI95" s="318">
        <f>(FKI$94*$B95+SUM($F$7:$F$9)-((FKI$94*$B95+SUM($F$7:$F$9))/$F$10*$F$37)-($F$24*FKI$94/$D$6)-SUM($F$13:$F$23,$F$25:$F$30,$F$32:$F$33,$F$38))</f>
        <v>-292.36840480917328</v>
      </c>
      <c r="FKJ95" s="318">
        <f>(FKJ$94*$B95+SUM($F$7:$F$9)-((FKJ$94*$B95+SUM($F$7:$F$9))/$F$10*$F$37)-($F$24*FKJ$94/$D$6)-SUM($F$13:$F$23,$F$25:$F$30,$F$32:$F$33,$F$38))</f>
        <v>-292.36840480917328</v>
      </c>
      <c r="FKK95" s="318">
        <f>(FKK$94*$B95+SUM($F$7:$F$9)-((FKK$94*$B95+SUM($F$7:$F$9))/$F$10*$F$37)-($F$24*FKK$94/$D$6)-SUM($F$13:$F$23,$F$25:$F$30,$F$32:$F$33,$F$38))</f>
        <v>-292.36840480917328</v>
      </c>
      <c r="FKL95" s="318">
        <f>(FKL$94*$B95+SUM($F$7:$F$9)-((FKL$94*$B95+SUM($F$7:$F$9))/$F$10*$F$37)-($F$24*FKL$94/$D$6)-SUM($F$13:$F$23,$F$25:$F$30,$F$32:$F$33,$F$38))</f>
        <v>-292.36840480917328</v>
      </c>
      <c r="FKM95" s="318">
        <f>(FKM$94*$B95+SUM($F$7:$F$9)-((FKM$94*$B95+SUM($F$7:$F$9))/$F$10*$F$37)-($F$24*FKM$94/$D$6)-SUM($F$13:$F$23,$F$25:$F$30,$F$32:$F$33,$F$38))</f>
        <v>-292.36840480917328</v>
      </c>
      <c r="FKN95" s="318">
        <f>(FKN$94*$B95+SUM($F$7:$F$9)-((FKN$94*$B95+SUM($F$7:$F$9))/$F$10*$F$37)-($F$24*FKN$94/$D$6)-SUM($F$13:$F$23,$F$25:$F$30,$F$32:$F$33,$F$38))</f>
        <v>-292.36840480917328</v>
      </c>
      <c r="FKO95" s="318">
        <f>(FKO$94*$B95+SUM($F$7:$F$9)-((FKO$94*$B95+SUM($F$7:$F$9))/$F$10*$F$37)-($F$24*FKO$94/$D$6)-SUM($F$13:$F$23,$F$25:$F$30,$F$32:$F$33,$F$38))</f>
        <v>-292.36840480917328</v>
      </c>
      <c r="FKP95" s="318">
        <f>(FKP$94*$B95+SUM($F$7:$F$9)-((FKP$94*$B95+SUM($F$7:$F$9))/$F$10*$F$37)-($F$24*FKP$94/$D$6)-SUM($F$13:$F$23,$F$25:$F$30,$F$32:$F$33,$F$38))</f>
        <v>-292.36840480917328</v>
      </c>
      <c r="FKQ95" s="318">
        <f>(FKQ$94*$B95+SUM($F$7:$F$9)-((FKQ$94*$B95+SUM($F$7:$F$9))/$F$10*$F$37)-($F$24*FKQ$94/$D$6)-SUM($F$13:$F$23,$F$25:$F$30,$F$32:$F$33,$F$38))</f>
        <v>-292.36840480917328</v>
      </c>
      <c r="FKR95" s="318">
        <f>(FKR$94*$B95+SUM($F$7:$F$9)-((FKR$94*$B95+SUM($F$7:$F$9))/$F$10*$F$37)-($F$24*FKR$94/$D$6)-SUM($F$13:$F$23,$F$25:$F$30,$F$32:$F$33,$F$38))</f>
        <v>-292.36840480917328</v>
      </c>
      <c r="FKS95" s="318">
        <f>(FKS$94*$B95+SUM($F$7:$F$9)-((FKS$94*$B95+SUM($F$7:$F$9))/$F$10*$F$37)-($F$24*FKS$94/$D$6)-SUM($F$13:$F$23,$F$25:$F$30,$F$32:$F$33,$F$38))</f>
        <v>-292.36840480917328</v>
      </c>
      <c r="FKT95" s="318">
        <f>(FKT$94*$B95+SUM($F$7:$F$9)-((FKT$94*$B95+SUM($F$7:$F$9))/$F$10*$F$37)-($F$24*FKT$94/$D$6)-SUM($F$13:$F$23,$F$25:$F$30,$F$32:$F$33,$F$38))</f>
        <v>-292.36840480917328</v>
      </c>
      <c r="FKU95" s="318">
        <f>(FKU$94*$B95+SUM($F$7:$F$9)-((FKU$94*$B95+SUM($F$7:$F$9))/$F$10*$F$37)-($F$24*FKU$94/$D$6)-SUM($F$13:$F$23,$F$25:$F$30,$F$32:$F$33,$F$38))</f>
        <v>-292.36840480917328</v>
      </c>
      <c r="FKV95" s="318">
        <f>(FKV$94*$B95+SUM($F$7:$F$9)-((FKV$94*$B95+SUM($F$7:$F$9))/$F$10*$F$37)-($F$24*FKV$94/$D$6)-SUM($F$13:$F$23,$F$25:$F$30,$F$32:$F$33,$F$38))</f>
        <v>-292.36840480917328</v>
      </c>
      <c r="FKW95" s="318">
        <f>(FKW$94*$B95+SUM($F$7:$F$9)-((FKW$94*$B95+SUM($F$7:$F$9))/$F$10*$F$37)-($F$24*FKW$94/$D$6)-SUM($F$13:$F$23,$F$25:$F$30,$F$32:$F$33,$F$38))</f>
        <v>-292.36840480917328</v>
      </c>
      <c r="FKX95" s="318">
        <f>(FKX$94*$B95+SUM($F$7:$F$9)-((FKX$94*$B95+SUM($F$7:$F$9))/$F$10*$F$37)-($F$24*FKX$94/$D$6)-SUM($F$13:$F$23,$F$25:$F$30,$F$32:$F$33,$F$38))</f>
        <v>-292.36840480917328</v>
      </c>
      <c r="FKY95" s="318">
        <f>(FKY$94*$B95+SUM($F$7:$F$9)-((FKY$94*$B95+SUM($F$7:$F$9))/$F$10*$F$37)-($F$24*FKY$94/$D$6)-SUM($F$13:$F$23,$F$25:$F$30,$F$32:$F$33,$F$38))</f>
        <v>-292.36840480917328</v>
      </c>
      <c r="FKZ95" s="318">
        <f>(FKZ$94*$B95+SUM($F$7:$F$9)-((FKZ$94*$B95+SUM($F$7:$F$9))/$F$10*$F$37)-($F$24*FKZ$94/$D$6)-SUM($F$13:$F$23,$F$25:$F$30,$F$32:$F$33,$F$38))</f>
        <v>-292.36840480917328</v>
      </c>
      <c r="FLA95" s="318">
        <f>(FLA$94*$B95+SUM($F$7:$F$9)-((FLA$94*$B95+SUM($F$7:$F$9))/$F$10*$F$37)-($F$24*FLA$94/$D$6)-SUM($F$13:$F$23,$F$25:$F$30,$F$32:$F$33,$F$38))</f>
        <v>-292.36840480917328</v>
      </c>
      <c r="FLB95" s="318">
        <f>(FLB$94*$B95+SUM($F$7:$F$9)-((FLB$94*$B95+SUM($F$7:$F$9))/$F$10*$F$37)-($F$24*FLB$94/$D$6)-SUM($F$13:$F$23,$F$25:$F$30,$F$32:$F$33,$F$38))</f>
        <v>-292.36840480917328</v>
      </c>
      <c r="FLC95" s="318">
        <f>(FLC$94*$B95+SUM($F$7:$F$9)-((FLC$94*$B95+SUM($F$7:$F$9))/$F$10*$F$37)-($F$24*FLC$94/$D$6)-SUM($F$13:$F$23,$F$25:$F$30,$F$32:$F$33,$F$38))</f>
        <v>-292.36840480917328</v>
      </c>
      <c r="FLD95" s="318">
        <f>(FLD$94*$B95+SUM($F$7:$F$9)-((FLD$94*$B95+SUM($F$7:$F$9))/$F$10*$F$37)-($F$24*FLD$94/$D$6)-SUM($F$13:$F$23,$F$25:$F$30,$F$32:$F$33,$F$38))</f>
        <v>-292.36840480917328</v>
      </c>
      <c r="FLE95" s="318">
        <f>(FLE$94*$B95+SUM($F$7:$F$9)-((FLE$94*$B95+SUM($F$7:$F$9))/$F$10*$F$37)-($F$24*FLE$94/$D$6)-SUM($F$13:$F$23,$F$25:$F$30,$F$32:$F$33,$F$38))</f>
        <v>-292.36840480917328</v>
      </c>
      <c r="FLF95" s="318">
        <f>(FLF$94*$B95+SUM($F$7:$F$9)-((FLF$94*$B95+SUM($F$7:$F$9))/$F$10*$F$37)-($F$24*FLF$94/$D$6)-SUM($F$13:$F$23,$F$25:$F$30,$F$32:$F$33,$F$38))</f>
        <v>-292.36840480917328</v>
      </c>
      <c r="FLG95" s="318">
        <f>(FLG$94*$B95+SUM($F$7:$F$9)-((FLG$94*$B95+SUM($F$7:$F$9))/$F$10*$F$37)-($F$24*FLG$94/$D$6)-SUM($F$13:$F$23,$F$25:$F$30,$F$32:$F$33,$F$38))</f>
        <v>-292.36840480917328</v>
      </c>
      <c r="FLH95" s="318">
        <f>(FLH$94*$B95+SUM($F$7:$F$9)-((FLH$94*$B95+SUM($F$7:$F$9))/$F$10*$F$37)-($F$24*FLH$94/$D$6)-SUM($F$13:$F$23,$F$25:$F$30,$F$32:$F$33,$F$38))</f>
        <v>-292.36840480917328</v>
      </c>
      <c r="FLI95" s="318">
        <f>(FLI$94*$B95+SUM($F$7:$F$9)-((FLI$94*$B95+SUM($F$7:$F$9))/$F$10*$F$37)-($F$24*FLI$94/$D$6)-SUM($F$13:$F$23,$F$25:$F$30,$F$32:$F$33,$F$38))</f>
        <v>-292.36840480917328</v>
      </c>
      <c r="FLJ95" s="318">
        <f>(FLJ$94*$B95+SUM($F$7:$F$9)-((FLJ$94*$B95+SUM($F$7:$F$9))/$F$10*$F$37)-($F$24*FLJ$94/$D$6)-SUM($F$13:$F$23,$F$25:$F$30,$F$32:$F$33,$F$38))</f>
        <v>-292.36840480917328</v>
      </c>
      <c r="FLK95" s="318">
        <f>(FLK$94*$B95+SUM($F$7:$F$9)-((FLK$94*$B95+SUM($F$7:$F$9))/$F$10*$F$37)-($F$24*FLK$94/$D$6)-SUM($F$13:$F$23,$F$25:$F$30,$F$32:$F$33,$F$38))</f>
        <v>-292.36840480917328</v>
      </c>
      <c r="FLL95" s="318">
        <f>(FLL$94*$B95+SUM($F$7:$F$9)-((FLL$94*$B95+SUM($F$7:$F$9))/$F$10*$F$37)-($F$24*FLL$94/$D$6)-SUM($F$13:$F$23,$F$25:$F$30,$F$32:$F$33,$F$38))</f>
        <v>-292.36840480917328</v>
      </c>
      <c r="FLM95" s="318">
        <f>(FLM$94*$B95+SUM($F$7:$F$9)-((FLM$94*$B95+SUM($F$7:$F$9))/$F$10*$F$37)-($F$24*FLM$94/$D$6)-SUM($F$13:$F$23,$F$25:$F$30,$F$32:$F$33,$F$38))</f>
        <v>-292.36840480917328</v>
      </c>
      <c r="FLN95" s="318">
        <f>(FLN$94*$B95+SUM($F$7:$F$9)-((FLN$94*$B95+SUM($F$7:$F$9))/$F$10*$F$37)-($F$24*FLN$94/$D$6)-SUM($F$13:$F$23,$F$25:$F$30,$F$32:$F$33,$F$38))</f>
        <v>-292.36840480917328</v>
      </c>
      <c r="FLO95" s="318">
        <f>(FLO$94*$B95+SUM($F$7:$F$9)-((FLO$94*$B95+SUM($F$7:$F$9))/$F$10*$F$37)-($F$24*FLO$94/$D$6)-SUM($F$13:$F$23,$F$25:$F$30,$F$32:$F$33,$F$38))</f>
        <v>-292.36840480917328</v>
      </c>
      <c r="FLP95" s="318">
        <f>(FLP$94*$B95+SUM($F$7:$F$9)-((FLP$94*$B95+SUM($F$7:$F$9))/$F$10*$F$37)-($F$24*FLP$94/$D$6)-SUM($F$13:$F$23,$F$25:$F$30,$F$32:$F$33,$F$38))</f>
        <v>-292.36840480917328</v>
      </c>
      <c r="FLQ95" s="318">
        <f>(FLQ$94*$B95+SUM($F$7:$F$9)-((FLQ$94*$B95+SUM($F$7:$F$9))/$F$10*$F$37)-($F$24*FLQ$94/$D$6)-SUM($F$13:$F$23,$F$25:$F$30,$F$32:$F$33,$F$38))</f>
        <v>-292.36840480917328</v>
      </c>
      <c r="FLR95" s="318">
        <f>(FLR$94*$B95+SUM($F$7:$F$9)-((FLR$94*$B95+SUM($F$7:$F$9))/$F$10*$F$37)-($F$24*FLR$94/$D$6)-SUM($F$13:$F$23,$F$25:$F$30,$F$32:$F$33,$F$38))</f>
        <v>-292.36840480917328</v>
      </c>
      <c r="FLS95" s="318">
        <f>(FLS$94*$B95+SUM($F$7:$F$9)-((FLS$94*$B95+SUM($F$7:$F$9))/$F$10*$F$37)-($F$24*FLS$94/$D$6)-SUM($F$13:$F$23,$F$25:$F$30,$F$32:$F$33,$F$38))</f>
        <v>-292.36840480917328</v>
      </c>
      <c r="FLT95" s="318">
        <f>(FLT$94*$B95+SUM($F$7:$F$9)-((FLT$94*$B95+SUM($F$7:$F$9))/$F$10*$F$37)-($F$24*FLT$94/$D$6)-SUM($F$13:$F$23,$F$25:$F$30,$F$32:$F$33,$F$38))</f>
        <v>-292.36840480917328</v>
      </c>
      <c r="FLU95" s="318">
        <f>(FLU$94*$B95+SUM($F$7:$F$9)-((FLU$94*$B95+SUM($F$7:$F$9))/$F$10*$F$37)-($F$24*FLU$94/$D$6)-SUM($F$13:$F$23,$F$25:$F$30,$F$32:$F$33,$F$38))</f>
        <v>-292.36840480917328</v>
      </c>
      <c r="FLV95" s="318">
        <f>(FLV$94*$B95+SUM($F$7:$F$9)-((FLV$94*$B95+SUM($F$7:$F$9))/$F$10*$F$37)-($F$24*FLV$94/$D$6)-SUM($F$13:$F$23,$F$25:$F$30,$F$32:$F$33,$F$38))</f>
        <v>-292.36840480917328</v>
      </c>
      <c r="FLW95" s="318">
        <f>(FLW$94*$B95+SUM($F$7:$F$9)-((FLW$94*$B95+SUM($F$7:$F$9))/$F$10*$F$37)-($F$24*FLW$94/$D$6)-SUM($F$13:$F$23,$F$25:$F$30,$F$32:$F$33,$F$38))</f>
        <v>-292.36840480917328</v>
      </c>
      <c r="FLX95" s="318">
        <f>(FLX$94*$B95+SUM($F$7:$F$9)-((FLX$94*$B95+SUM($F$7:$F$9))/$F$10*$F$37)-($F$24*FLX$94/$D$6)-SUM($F$13:$F$23,$F$25:$F$30,$F$32:$F$33,$F$38))</f>
        <v>-292.36840480917328</v>
      </c>
      <c r="FLY95" s="318">
        <f>(FLY$94*$B95+SUM($F$7:$F$9)-((FLY$94*$B95+SUM($F$7:$F$9))/$F$10*$F$37)-($F$24*FLY$94/$D$6)-SUM($F$13:$F$23,$F$25:$F$30,$F$32:$F$33,$F$38))</f>
        <v>-292.36840480917328</v>
      </c>
      <c r="FLZ95" s="318">
        <f>(FLZ$94*$B95+SUM($F$7:$F$9)-((FLZ$94*$B95+SUM($F$7:$F$9))/$F$10*$F$37)-($F$24*FLZ$94/$D$6)-SUM($F$13:$F$23,$F$25:$F$30,$F$32:$F$33,$F$38))</f>
        <v>-292.36840480917328</v>
      </c>
      <c r="FMA95" s="318">
        <f>(FMA$94*$B95+SUM($F$7:$F$9)-((FMA$94*$B95+SUM($F$7:$F$9))/$F$10*$F$37)-($F$24*FMA$94/$D$6)-SUM($F$13:$F$23,$F$25:$F$30,$F$32:$F$33,$F$38))</f>
        <v>-292.36840480917328</v>
      </c>
      <c r="FMB95" s="318">
        <f>(FMB$94*$B95+SUM($F$7:$F$9)-((FMB$94*$B95+SUM($F$7:$F$9))/$F$10*$F$37)-($F$24*FMB$94/$D$6)-SUM($F$13:$F$23,$F$25:$F$30,$F$32:$F$33,$F$38))</f>
        <v>-292.36840480917328</v>
      </c>
      <c r="FMC95" s="318">
        <f>(FMC$94*$B95+SUM($F$7:$F$9)-((FMC$94*$B95+SUM($F$7:$F$9))/$F$10*$F$37)-($F$24*FMC$94/$D$6)-SUM($F$13:$F$23,$F$25:$F$30,$F$32:$F$33,$F$38))</f>
        <v>-292.36840480917328</v>
      </c>
      <c r="FMD95" s="318">
        <f>(FMD$94*$B95+SUM($F$7:$F$9)-((FMD$94*$B95+SUM($F$7:$F$9))/$F$10*$F$37)-($F$24*FMD$94/$D$6)-SUM($F$13:$F$23,$F$25:$F$30,$F$32:$F$33,$F$38))</f>
        <v>-292.36840480917328</v>
      </c>
      <c r="FME95" s="318">
        <f>(FME$94*$B95+SUM($F$7:$F$9)-((FME$94*$B95+SUM($F$7:$F$9))/$F$10*$F$37)-($F$24*FME$94/$D$6)-SUM($F$13:$F$23,$F$25:$F$30,$F$32:$F$33,$F$38))</f>
        <v>-292.36840480917328</v>
      </c>
      <c r="FMF95" s="318">
        <f>(FMF$94*$B95+SUM($F$7:$F$9)-((FMF$94*$B95+SUM($F$7:$F$9))/$F$10*$F$37)-($F$24*FMF$94/$D$6)-SUM($F$13:$F$23,$F$25:$F$30,$F$32:$F$33,$F$38))</f>
        <v>-292.36840480917328</v>
      </c>
      <c r="FMG95" s="318">
        <f>(FMG$94*$B95+SUM($F$7:$F$9)-((FMG$94*$B95+SUM($F$7:$F$9))/$F$10*$F$37)-($F$24*FMG$94/$D$6)-SUM($F$13:$F$23,$F$25:$F$30,$F$32:$F$33,$F$38))</f>
        <v>-292.36840480917328</v>
      </c>
      <c r="FMH95" s="318">
        <f>(FMH$94*$B95+SUM($F$7:$F$9)-((FMH$94*$B95+SUM($F$7:$F$9))/$F$10*$F$37)-($F$24*FMH$94/$D$6)-SUM($F$13:$F$23,$F$25:$F$30,$F$32:$F$33,$F$38))</f>
        <v>-292.36840480917328</v>
      </c>
      <c r="FMI95" s="318">
        <f>(FMI$94*$B95+SUM($F$7:$F$9)-((FMI$94*$B95+SUM($F$7:$F$9))/$F$10*$F$37)-($F$24*FMI$94/$D$6)-SUM($F$13:$F$23,$F$25:$F$30,$F$32:$F$33,$F$38))</f>
        <v>-292.36840480917328</v>
      </c>
      <c r="FMJ95" s="318">
        <f>(FMJ$94*$B95+SUM($F$7:$F$9)-((FMJ$94*$B95+SUM($F$7:$F$9))/$F$10*$F$37)-($F$24*FMJ$94/$D$6)-SUM($F$13:$F$23,$F$25:$F$30,$F$32:$F$33,$F$38))</f>
        <v>-292.36840480917328</v>
      </c>
      <c r="FMK95" s="318">
        <f>(FMK$94*$B95+SUM($F$7:$F$9)-((FMK$94*$B95+SUM($F$7:$F$9))/$F$10*$F$37)-($F$24*FMK$94/$D$6)-SUM($F$13:$F$23,$F$25:$F$30,$F$32:$F$33,$F$38))</f>
        <v>-292.36840480917328</v>
      </c>
      <c r="FML95" s="318">
        <f>(FML$94*$B95+SUM($F$7:$F$9)-((FML$94*$B95+SUM($F$7:$F$9))/$F$10*$F$37)-($F$24*FML$94/$D$6)-SUM($F$13:$F$23,$F$25:$F$30,$F$32:$F$33,$F$38))</f>
        <v>-292.36840480917328</v>
      </c>
      <c r="FMM95" s="318">
        <f>(FMM$94*$B95+SUM($F$7:$F$9)-((FMM$94*$B95+SUM($F$7:$F$9))/$F$10*$F$37)-($F$24*FMM$94/$D$6)-SUM($F$13:$F$23,$F$25:$F$30,$F$32:$F$33,$F$38))</f>
        <v>-292.36840480917328</v>
      </c>
      <c r="FMN95" s="318">
        <f>(FMN$94*$B95+SUM($F$7:$F$9)-((FMN$94*$B95+SUM($F$7:$F$9))/$F$10*$F$37)-($F$24*FMN$94/$D$6)-SUM($F$13:$F$23,$F$25:$F$30,$F$32:$F$33,$F$38))</f>
        <v>-292.36840480917328</v>
      </c>
      <c r="FMO95" s="318">
        <f>(FMO$94*$B95+SUM($F$7:$F$9)-((FMO$94*$B95+SUM($F$7:$F$9))/$F$10*$F$37)-($F$24*FMO$94/$D$6)-SUM($F$13:$F$23,$F$25:$F$30,$F$32:$F$33,$F$38))</f>
        <v>-292.36840480917328</v>
      </c>
      <c r="FMP95" s="318">
        <f>(FMP$94*$B95+SUM($F$7:$F$9)-((FMP$94*$B95+SUM($F$7:$F$9))/$F$10*$F$37)-($F$24*FMP$94/$D$6)-SUM($F$13:$F$23,$F$25:$F$30,$F$32:$F$33,$F$38))</f>
        <v>-292.36840480917328</v>
      </c>
      <c r="FMQ95" s="318">
        <f>(FMQ$94*$B95+SUM($F$7:$F$9)-((FMQ$94*$B95+SUM($F$7:$F$9))/$F$10*$F$37)-($F$24*FMQ$94/$D$6)-SUM($F$13:$F$23,$F$25:$F$30,$F$32:$F$33,$F$38))</f>
        <v>-292.36840480917328</v>
      </c>
      <c r="FMR95" s="318">
        <f>(FMR$94*$B95+SUM($F$7:$F$9)-((FMR$94*$B95+SUM($F$7:$F$9))/$F$10*$F$37)-($F$24*FMR$94/$D$6)-SUM($F$13:$F$23,$F$25:$F$30,$F$32:$F$33,$F$38))</f>
        <v>-292.36840480917328</v>
      </c>
      <c r="FMS95" s="318">
        <f>(FMS$94*$B95+SUM($F$7:$F$9)-((FMS$94*$B95+SUM($F$7:$F$9))/$F$10*$F$37)-($F$24*FMS$94/$D$6)-SUM($F$13:$F$23,$F$25:$F$30,$F$32:$F$33,$F$38))</f>
        <v>-292.36840480917328</v>
      </c>
      <c r="FMT95" s="318">
        <f>(FMT$94*$B95+SUM($F$7:$F$9)-((FMT$94*$B95+SUM($F$7:$F$9))/$F$10*$F$37)-($F$24*FMT$94/$D$6)-SUM($F$13:$F$23,$F$25:$F$30,$F$32:$F$33,$F$38))</f>
        <v>-292.36840480917328</v>
      </c>
      <c r="FMU95" s="318">
        <f>(FMU$94*$B95+SUM($F$7:$F$9)-((FMU$94*$B95+SUM($F$7:$F$9))/$F$10*$F$37)-($F$24*FMU$94/$D$6)-SUM($F$13:$F$23,$F$25:$F$30,$F$32:$F$33,$F$38))</f>
        <v>-292.36840480917328</v>
      </c>
      <c r="FMV95" s="318">
        <f>(FMV$94*$B95+SUM($F$7:$F$9)-((FMV$94*$B95+SUM($F$7:$F$9))/$F$10*$F$37)-($F$24*FMV$94/$D$6)-SUM($F$13:$F$23,$F$25:$F$30,$F$32:$F$33,$F$38))</f>
        <v>-292.36840480917328</v>
      </c>
      <c r="FMW95" s="318">
        <f>(FMW$94*$B95+SUM($F$7:$F$9)-((FMW$94*$B95+SUM($F$7:$F$9))/$F$10*$F$37)-($F$24*FMW$94/$D$6)-SUM($F$13:$F$23,$F$25:$F$30,$F$32:$F$33,$F$38))</f>
        <v>-292.36840480917328</v>
      </c>
      <c r="FMX95" s="318">
        <f>(FMX$94*$B95+SUM($F$7:$F$9)-((FMX$94*$B95+SUM($F$7:$F$9))/$F$10*$F$37)-($F$24*FMX$94/$D$6)-SUM($F$13:$F$23,$F$25:$F$30,$F$32:$F$33,$F$38))</f>
        <v>-292.36840480917328</v>
      </c>
      <c r="FMY95" s="318">
        <f>(FMY$94*$B95+SUM($F$7:$F$9)-((FMY$94*$B95+SUM($F$7:$F$9))/$F$10*$F$37)-($F$24*FMY$94/$D$6)-SUM($F$13:$F$23,$F$25:$F$30,$F$32:$F$33,$F$38))</f>
        <v>-292.36840480917328</v>
      </c>
      <c r="FMZ95" s="318">
        <f>(FMZ$94*$B95+SUM($F$7:$F$9)-((FMZ$94*$B95+SUM($F$7:$F$9))/$F$10*$F$37)-($F$24*FMZ$94/$D$6)-SUM($F$13:$F$23,$F$25:$F$30,$F$32:$F$33,$F$38))</f>
        <v>-292.36840480917328</v>
      </c>
      <c r="FNA95" s="318">
        <f>(FNA$94*$B95+SUM($F$7:$F$9)-((FNA$94*$B95+SUM($F$7:$F$9))/$F$10*$F$37)-($F$24*FNA$94/$D$6)-SUM($F$13:$F$23,$F$25:$F$30,$F$32:$F$33,$F$38))</f>
        <v>-292.36840480917328</v>
      </c>
      <c r="FNB95" s="318">
        <f>(FNB$94*$B95+SUM($F$7:$F$9)-((FNB$94*$B95+SUM($F$7:$F$9))/$F$10*$F$37)-($F$24*FNB$94/$D$6)-SUM($F$13:$F$23,$F$25:$F$30,$F$32:$F$33,$F$38))</f>
        <v>-292.36840480917328</v>
      </c>
      <c r="FNC95" s="318">
        <f>(FNC$94*$B95+SUM($F$7:$F$9)-((FNC$94*$B95+SUM($F$7:$F$9))/$F$10*$F$37)-($F$24*FNC$94/$D$6)-SUM($F$13:$F$23,$F$25:$F$30,$F$32:$F$33,$F$38))</f>
        <v>-292.36840480917328</v>
      </c>
      <c r="FND95" s="318">
        <f>(FND$94*$B95+SUM($F$7:$F$9)-((FND$94*$B95+SUM($F$7:$F$9))/$F$10*$F$37)-($F$24*FND$94/$D$6)-SUM($F$13:$F$23,$F$25:$F$30,$F$32:$F$33,$F$38))</f>
        <v>-292.36840480917328</v>
      </c>
      <c r="FNE95" s="318">
        <f>(FNE$94*$B95+SUM($F$7:$F$9)-((FNE$94*$B95+SUM($F$7:$F$9))/$F$10*$F$37)-($F$24*FNE$94/$D$6)-SUM($F$13:$F$23,$F$25:$F$30,$F$32:$F$33,$F$38))</f>
        <v>-292.36840480917328</v>
      </c>
      <c r="FNF95" s="318">
        <f>(FNF$94*$B95+SUM($F$7:$F$9)-((FNF$94*$B95+SUM($F$7:$F$9))/$F$10*$F$37)-($F$24*FNF$94/$D$6)-SUM($F$13:$F$23,$F$25:$F$30,$F$32:$F$33,$F$38))</f>
        <v>-292.36840480917328</v>
      </c>
      <c r="FNG95" s="318">
        <f>(FNG$94*$B95+SUM($F$7:$F$9)-((FNG$94*$B95+SUM($F$7:$F$9))/$F$10*$F$37)-($F$24*FNG$94/$D$6)-SUM($F$13:$F$23,$F$25:$F$30,$F$32:$F$33,$F$38))</f>
        <v>-292.36840480917328</v>
      </c>
      <c r="FNH95" s="318">
        <f>(FNH$94*$B95+SUM($F$7:$F$9)-((FNH$94*$B95+SUM($F$7:$F$9))/$F$10*$F$37)-($F$24*FNH$94/$D$6)-SUM($F$13:$F$23,$F$25:$F$30,$F$32:$F$33,$F$38))</f>
        <v>-292.36840480917328</v>
      </c>
      <c r="FNI95" s="318">
        <f>(FNI$94*$B95+SUM($F$7:$F$9)-((FNI$94*$B95+SUM($F$7:$F$9))/$F$10*$F$37)-($F$24*FNI$94/$D$6)-SUM($F$13:$F$23,$F$25:$F$30,$F$32:$F$33,$F$38))</f>
        <v>-292.36840480917328</v>
      </c>
      <c r="FNJ95" s="318">
        <f>(FNJ$94*$B95+SUM($F$7:$F$9)-((FNJ$94*$B95+SUM($F$7:$F$9))/$F$10*$F$37)-($F$24*FNJ$94/$D$6)-SUM($F$13:$F$23,$F$25:$F$30,$F$32:$F$33,$F$38))</f>
        <v>-292.36840480917328</v>
      </c>
      <c r="FNK95" s="318">
        <f>(FNK$94*$B95+SUM($F$7:$F$9)-((FNK$94*$B95+SUM($F$7:$F$9))/$F$10*$F$37)-($F$24*FNK$94/$D$6)-SUM($F$13:$F$23,$F$25:$F$30,$F$32:$F$33,$F$38))</f>
        <v>-292.36840480917328</v>
      </c>
      <c r="FNL95" s="318">
        <f>(FNL$94*$B95+SUM($F$7:$F$9)-((FNL$94*$B95+SUM($F$7:$F$9))/$F$10*$F$37)-($F$24*FNL$94/$D$6)-SUM($F$13:$F$23,$F$25:$F$30,$F$32:$F$33,$F$38))</f>
        <v>-292.36840480917328</v>
      </c>
      <c r="FNM95" s="318">
        <f>(FNM$94*$B95+SUM($F$7:$F$9)-((FNM$94*$B95+SUM($F$7:$F$9))/$F$10*$F$37)-($F$24*FNM$94/$D$6)-SUM($F$13:$F$23,$F$25:$F$30,$F$32:$F$33,$F$38))</f>
        <v>-292.36840480917328</v>
      </c>
      <c r="FNN95" s="318">
        <f>(FNN$94*$B95+SUM($F$7:$F$9)-((FNN$94*$B95+SUM($F$7:$F$9))/$F$10*$F$37)-($F$24*FNN$94/$D$6)-SUM($F$13:$F$23,$F$25:$F$30,$F$32:$F$33,$F$38))</f>
        <v>-292.36840480917328</v>
      </c>
      <c r="FNO95" s="318">
        <f>(FNO$94*$B95+SUM($F$7:$F$9)-((FNO$94*$B95+SUM($F$7:$F$9))/$F$10*$F$37)-($F$24*FNO$94/$D$6)-SUM($F$13:$F$23,$F$25:$F$30,$F$32:$F$33,$F$38))</f>
        <v>-292.36840480917328</v>
      </c>
      <c r="FNP95" s="318">
        <f>(FNP$94*$B95+SUM($F$7:$F$9)-((FNP$94*$B95+SUM($F$7:$F$9))/$F$10*$F$37)-($F$24*FNP$94/$D$6)-SUM($F$13:$F$23,$F$25:$F$30,$F$32:$F$33,$F$38))</f>
        <v>-292.36840480917328</v>
      </c>
      <c r="FNQ95" s="318">
        <f>(FNQ$94*$B95+SUM($F$7:$F$9)-((FNQ$94*$B95+SUM($F$7:$F$9))/$F$10*$F$37)-($F$24*FNQ$94/$D$6)-SUM($F$13:$F$23,$F$25:$F$30,$F$32:$F$33,$F$38))</f>
        <v>-292.36840480917328</v>
      </c>
      <c r="FNR95" s="318">
        <f>(FNR$94*$B95+SUM($F$7:$F$9)-((FNR$94*$B95+SUM($F$7:$F$9))/$F$10*$F$37)-($F$24*FNR$94/$D$6)-SUM($F$13:$F$23,$F$25:$F$30,$F$32:$F$33,$F$38))</f>
        <v>-292.36840480917328</v>
      </c>
      <c r="FNS95" s="318">
        <f>(FNS$94*$B95+SUM($F$7:$F$9)-((FNS$94*$B95+SUM($F$7:$F$9))/$F$10*$F$37)-($F$24*FNS$94/$D$6)-SUM($F$13:$F$23,$F$25:$F$30,$F$32:$F$33,$F$38))</f>
        <v>-292.36840480917328</v>
      </c>
      <c r="FNT95" s="318">
        <f>(FNT$94*$B95+SUM($F$7:$F$9)-((FNT$94*$B95+SUM($F$7:$F$9))/$F$10*$F$37)-($F$24*FNT$94/$D$6)-SUM($F$13:$F$23,$F$25:$F$30,$F$32:$F$33,$F$38))</f>
        <v>-292.36840480917328</v>
      </c>
      <c r="FNU95" s="318">
        <f>(FNU$94*$B95+SUM($F$7:$F$9)-((FNU$94*$B95+SUM($F$7:$F$9))/$F$10*$F$37)-($F$24*FNU$94/$D$6)-SUM($F$13:$F$23,$F$25:$F$30,$F$32:$F$33,$F$38))</f>
        <v>-292.36840480917328</v>
      </c>
      <c r="FNV95" s="318">
        <f>(FNV$94*$B95+SUM($F$7:$F$9)-((FNV$94*$B95+SUM($F$7:$F$9))/$F$10*$F$37)-($F$24*FNV$94/$D$6)-SUM($F$13:$F$23,$F$25:$F$30,$F$32:$F$33,$F$38))</f>
        <v>-292.36840480917328</v>
      </c>
      <c r="FNW95" s="318">
        <f>(FNW$94*$B95+SUM($F$7:$F$9)-((FNW$94*$B95+SUM($F$7:$F$9))/$F$10*$F$37)-($F$24*FNW$94/$D$6)-SUM($F$13:$F$23,$F$25:$F$30,$F$32:$F$33,$F$38))</f>
        <v>-292.36840480917328</v>
      </c>
      <c r="FNX95" s="318">
        <f>(FNX$94*$B95+SUM($F$7:$F$9)-((FNX$94*$B95+SUM($F$7:$F$9))/$F$10*$F$37)-($F$24*FNX$94/$D$6)-SUM($F$13:$F$23,$F$25:$F$30,$F$32:$F$33,$F$38))</f>
        <v>-292.36840480917328</v>
      </c>
      <c r="FNY95" s="318">
        <f>(FNY$94*$B95+SUM($F$7:$F$9)-((FNY$94*$B95+SUM($F$7:$F$9))/$F$10*$F$37)-($F$24*FNY$94/$D$6)-SUM($F$13:$F$23,$F$25:$F$30,$F$32:$F$33,$F$38))</f>
        <v>-292.36840480917328</v>
      </c>
      <c r="FNZ95" s="318">
        <f>(FNZ$94*$B95+SUM($F$7:$F$9)-((FNZ$94*$B95+SUM($F$7:$F$9))/$F$10*$F$37)-($F$24*FNZ$94/$D$6)-SUM($F$13:$F$23,$F$25:$F$30,$F$32:$F$33,$F$38))</f>
        <v>-292.36840480917328</v>
      </c>
      <c r="FOA95" s="318">
        <f>(FOA$94*$B95+SUM($F$7:$F$9)-((FOA$94*$B95+SUM($F$7:$F$9))/$F$10*$F$37)-($F$24*FOA$94/$D$6)-SUM($F$13:$F$23,$F$25:$F$30,$F$32:$F$33,$F$38))</f>
        <v>-292.36840480917328</v>
      </c>
      <c r="FOB95" s="318">
        <f>(FOB$94*$B95+SUM($F$7:$F$9)-((FOB$94*$B95+SUM($F$7:$F$9))/$F$10*$F$37)-($F$24*FOB$94/$D$6)-SUM($F$13:$F$23,$F$25:$F$30,$F$32:$F$33,$F$38))</f>
        <v>-292.36840480917328</v>
      </c>
      <c r="FOC95" s="318">
        <f>(FOC$94*$B95+SUM($F$7:$F$9)-((FOC$94*$B95+SUM($F$7:$F$9))/$F$10*$F$37)-($F$24*FOC$94/$D$6)-SUM($F$13:$F$23,$F$25:$F$30,$F$32:$F$33,$F$38))</f>
        <v>-292.36840480917328</v>
      </c>
      <c r="FOD95" s="318">
        <f>(FOD$94*$B95+SUM($F$7:$F$9)-((FOD$94*$B95+SUM($F$7:$F$9))/$F$10*$F$37)-($F$24*FOD$94/$D$6)-SUM($F$13:$F$23,$F$25:$F$30,$F$32:$F$33,$F$38))</f>
        <v>-292.36840480917328</v>
      </c>
      <c r="FOE95" s="318">
        <f>(FOE$94*$B95+SUM($F$7:$F$9)-((FOE$94*$B95+SUM($F$7:$F$9))/$F$10*$F$37)-($F$24*FOE$94/$D$6)-SUM($F$13:$F$23,$F$25:$F$30,$F$32:$F$33,$F$38))</f>
        <v>-292.36840480917328</v>
      </c>
      <c r="FOF95" s="318">
        <f>(FOF$94*$B95+SUM($F$7:$F$9)-((FOF$94*$B95+SUM($F$7:$F$9))/$F$10*$F$37)-($F$24*FOF$94/$D$6)-SUM($F$13:$F$23,$F$25:$F$30,$F$32:$F$33,$F$38))</f>
        <v>-292.36840480917328</v>
      </c>
      <c r="FOG95" s="318">
        <f>(FOG$94*$B95+SUM($F$7:$F$9)-((FOG$94*$B95+SUM($F$7:$F$9))/$F$10*$F$37)-($F$24*FOG$94/$D$6)-SUM($F$13:$F$23,$F$25:$F$30,$F$32:$F$33,$F$38))</f>
        <v>-292.36840480917328</v>
      </c>
      <c r="FOH95" s="318">
        <f>(FOH$94*$B95+SUM($F$7:$F$9)-((FOH$94*$B95+SUM($F$7:$F$9))/$F$10*$F$37)-($F$24*FOH$94/$D$6)-SUM($F$13:$F$23,$F$25:$F$30,$F$32:$F$33,$F$38))</f>
        <v>-292.36840480917328</v>
      </c>
      <c r="FOI95" s="318">
        <f>(FOI$94*$B95+SUM($F$7:$F$9)-((FOI$94*$B95+SUM($F$7:$F$9))/$F$10*$F$37)-($F$24*FOI$94/$D$6)-SUM($F$13:$F$23,$F$25:$F$30,$F$32:$F$33,$F$38))</f>
        <v>-292.36840480917328</v>
      </c>
      <c r="FOJ95" s="318">
        <f>(FOJ$94*$B95+SUM($F$7:$F$9)-((FOJ$94*$B95+SUM($F$7:$F$9))/$F$10*$F$37)-($F$24*FOJ$94/$D$6)-SUM($F$13:$F$23,$F$25:$F$30,$F$32:$F$33,$F$38))</f>
        <v>-292.36840480917328</v>
      </c>
      <c r="FOK95" s="318">
        <f>(FOK$94*$B95+SUM($F$7:$F$9)-((FOK$94*$B95+SUM($F$7:$F$9))/$F$10*$F$37)-($F$24*FOK$94/$D$6)-SUM($F$13:$F$23,$F$25:$F$30,$F$32:$F$33,$F$38))</f>
        <v>-292.36840480917328</v>
      </c>
      <c r="FOL95" s="318">
        <f>(FOL$94*$B95+SUM($F$7:$F$9)-((FOL$94*$B95+SUM($F$7:$F$9))/$F$10*$F$37)-($F$24*FOL$94/$D$6)-SUM($F$13:$F$23,$F$25:$F$30,$F$32:$F$33,$F$38))</f>
        <v>-292.36840480917328</v>
      </c>
      <c r="FOM95" s="318">
        <f>(FOM$94*$B95+SUM($F$7:$F$9)-((FOM$94*$B95+SUM($F$7:$F$9))/$F$10*$F$37)-($F$24*FOM$94/$D$6)-SUM($F$13:$F$23,$F$25:$F$30,$F$32:$F$33,$F$38))</f>
        <v>-292.36840480917328</v>
      </c>
      <c r="FON95" s="318">
        <f>(FON$94*$B95+SUM($F$7:$F$9)-((FON$94*$B95+SUM($F$7:$F$9))/$F$10*$F$37)-($F$24*FON$94/$D$6)-SUM($F$13:$F$23,$F$25:$F$30,$F$32:$F$33,$F$38))</f>
        <v>-292.36840480917328</v>
      </c>
      <c r="FOO95" s="318">
        <f>(FOO$94*$B95+SUM($F$7:$F$9)-((FOO$94*$B95+SUM($F$7:$F$9))/$F$10*$F$37)-($F$24*FOO$94/$D$6)-SUM($F$13:$F$23,$F$25:$F$30,$F$32:$F$33,$F$38))</f>
        <v>-292.36840480917328</v>
      </c>
      <c r="FOP95" s="318">
        <f>(FOP$94*$B95+SUM($F$7:$F$9)-((FOP$94*$B95+SUM($F$7:$F$9))/$F$10*$F$37)-($F$24*FOP$94/$D$6)-SUM($F$13:$F$23,$F$25:$F$30,$F$32:$F$33,$F$38))</f>
        <v>-292.36840480917328</v>
      </c>
      <c r="FOQ95" s="318">
        <f>(FOQ$94*$B95+SUM($F$7:$F$9)-((FOQ$94*$B95+SUM($F$7:$F$9))/$F$10*$F$37)-($F$24*FOQ$94/$D$6)-SUM($F$13:$F$23,$F$25:$F$30,$F$32:$F$33,$F$38))</f>
        <v>-292.36840480917328</v>
      </c>
      <c r="FOR95" s="318">
        <f>(FOR$94*$B95+SUM($F$7:$F$9)-((FOR$94*$B95+SUM($F$7:$F$9))/$F$10*$F$37)-($F$24*FOR$94/$D$6)-SUM($F$13:$F$23,$F$25:$F$30,$F$32:$F$33,$F$38))</f>
        <v>-292.36840480917328</v>
      </c>
      <c r="FOS95" s="318">
        <f>(FOS$94*$B95+SUM($F$7:$F$9)-((FOS$94*$B95+SUM($F$7:$F$9))/$F$10*$F$37)-($F$24*FOS$94/$D$6)-SUM($F$13:$F$23,$F$25:$F$30,$F$32:$F$33,$F$38))</f>
        <v>-292.36840480917328</v>
      </c>
      <c r="FOT95" s="318">
        <f>(FOT$94*$B95+SUM($F$7:$F$9)-((FOT$94*$B95+SUM($F$7:$F$9))/$F$10*$F$37)-($F$24*FOT$94/$D$6)-SUM($F$13:$F$23,$F$25:$F$30,$F$32:$F$33,$F$38))</f>
        <v>-292.36840480917328</v>
      </c>
      <c r="FOU95" s="318">
        <f>(FOU$94*$B95+SUM($F$7:$F$9)-((FOU$94*$B95+SUM($F$7:$F$9))/$F$10*$F$37)-($F$24*FOU$94/$D$6)-SUM($F$13:$F$23,$F$25:$F$30,$F$32:$F$33,$F$38))</f>
        <v>-292.36840480917328</v>
      </c>
      <c r="FOV95" s="318">
        <f>(FOV$94*$B95+SUM($F$7:$F$9)-((FOV$94*$B95+SUM($F$7:$F$9))/$F$10*$F$37)-($F$24*FOV$94/$D$6)-SUM($F$13:$F$23,$F$25:$F$30,$F$32:$F$33,$F$38))</f>
        <v>-292.36840480917328</v>
      </c>
      <c r="FOW95" s="318">
        <f>(FOW$94*$B95+SUM($F$7:$F$9)-((FOW$94*$B95+SUM($F$7:$F$9))/$F$10*$F$37)-($F$24*FOW$94/$D$6)-SUM($F$13:$F$23,$F$25:$F$30,$F$32:$F$33,$F$38))</f>
        <v>-292.36840480917328</v>
      </c>
      <c r="FOX95" s="318">
        <f>(FOX$94*$B95+SUM($F$7:$F$9)-((FOX$94*$B95+SUM($F$7:$F$9))/$F$10*$F$37)-($F$24*FOX$94/$D$6)-SUM($F$13:$F$23,$F$25:$F$30,$F$32:$F$33,$F$38))</f>
        <v>-292.36840480917328</v>
      </c>
      <c r="FOY95" s="318">
        <f>(FOY$94*$B95+SUM($F$7:$F$9)-((FOY$94*$B95+SUM($F$7:$F$9))/$F$10*$F$37)-($F$24*FOY$94/$D$6)-SUM($F$13:$F$23,$F$25:$F$30,$F$32:$F$33,$F$38))</f>
        <v>-292.36840480917328</v>
      </c>
      <c r="FOZ95" s="318">
        <f>(FOZ$94*$B95+SUM($F$7:$F$9)-((FOZ$94*$B95+SUM($F$7:$F$9))/$F$10*$F$37)-($F$24*FOZ$94/$D$6)-SUM($F$13:$F$23,$F$25:$F$30,$F$32:$F$33,$F$38))</f>
        <v>-292.36840480917328</v>
      </c>
      <c r="FPA95" s="318">
        <f>(FPA$94*$B95+SUM($F$7:$F$9)-((FPA$94*$B95+SUM($F$7:$F$9))/$F$10*$F$37)-($F$24*FPA$94/$D$6)-SUM($F$13:$F$23,$F$25:$F$30,$F$32:$F$33,$F$38))</f>
        <v>-292.36840480917328</v>
      </c>
      <c r="FPB95" s="318">
        <f>(FPB$94*$B95+SUM($F$7:$F$9)-((FPB$94*$B95+SUM($F$7:$F$9))/$F$10*$F$37)-($F$24*FPB$94/$D$6)-SUM($F$13:$F$23,$F$25:$F$30,$F$32:$F$33,$F$38))</f>
        <v>-292.36840480917328</v>
      </c>
      <c r="FPC95" s="318">
        <f>(FPC$94*$B95+SUM($F$7:$F$9)-((FPC$94*$B95+SUM($F$7:$F$9))/$F$10*$F$37)-($F$24*FPC$94/$D$6)-SUM($F$13:$F$23,$F$25:$F$30,$F$32:$F$33,$F$38))</f>
        <v>-292.36840480917328</v>
      </c>
      <c r="FPD95" s="318">
        <f>(FPD$94*$B95+SUM($F$7:$F$9)-((FPD$94*$B95+SUM($F$7:$F$9))/$F$10*$F$37)-($F$24*FPD$94/$D$6)-SUM($F$13:$F$23,$F$25:$F$30,$F$32:$F$33,$F$38))</f>
        <v>-292.36840480917328</v>
      </c>
      <c r="FPE95" s="318">
        <f>(FPE$94*$B95+SUM($F$7:$F$9)-((FPE$94*$B95+SUM($F$7:$F$9))/$F$10*$F$37)-($F$24*FPE$94/$D$6)-SUM($F$13:$F$23,$F$25:$F$30,$F$32:$F$33,$F$38))</f>
        <v>-292.36840480917328</v>
      </c>
      <c r="FPF95" s="318">
        <f>(FPF$94*$B95+SUM($F$7:$F$9)-((FPF$94*$B95+SUM($F$7:$F$9))/$F$10*$F$37)-($F$24*FPF$94/$D$6)-SUM($F$13:$F$23,$F$25:$F$30,$F$32:$F$33,$F$38))</f>
        <v>-292.36840480917328</v>
      </c>
      <c r="FPG95" s="318">
        <f>(FPG$94*$B95+SUM($F$7:$F$9)-((FPG$94*$B95+SUM($F$7:$F$9))/$F$10*$F$37)-($F$24*FPG$94/$D$6)-SUM($F$13:$F$23,$F$25:$F$30,$F$32:$F$33,$F$38))</f>
        <v>-292.36840480917328</v>
      </c>
      <c r="FPH95" s="318">
        <f>(FPH$94*$B95+SUM($F$7:$F$9)-((FPH$94*$B95+SUM($F$7:$F$9))/$F$10*$F$37)-($F$24*FPH$94/$D$6)-SUM($F$13:$F$23,$F$25:$F$30,$F$32:$F$33,$F$38))</f>
        <v>-292.36840480917328</v>
      </c>
      <c r="FPI95" s="318">
        <f>(FPI$94*$B95+SUM($F$7:$F$9)-((FPI$94*$B95+SUM($F$7:$F$9))/$F$10*$F$37)-($F$24*FPI$94/$D$6)-SUM($F$13:$F$23,$F$25:$F$30,$F$32:$F$33,$F$38))</f>
        <v>-292.36840480917328</v>
      </c>
      <c r="FPJ95" s="318">
        <f>(FPJ$94*$B95+SUM($F$7:$F$9)-((FPJ$94*$B95+SUM($F$7:$F$9))/$F$10*$F$37)-($F$24*FPJ$94/$D$6)-SUM($F$13:$F$23,$F$25:$F$30,$F$32:$F$33,$F$38))</f>
        <v>-292.36840480917328</v>
      </c>
      <c r="FPK95" s="318">
        <f>(FPK$94*$B95+SUM($F$7:$F$9)-((FPK$94*$B95+SUM($F$7:$F$9))/$F$10*$F$37)-($F$24*FPK$94/$D$6)-SUM($F$13:$F$23,$F$25:$F$30,$F$32:$F$33,$F$38))</f>
        <v>-292.36840480917328</v>
      </c>
      <c r="FPL95" s="318">
        <f>(FPL$94*$B95+SUM($F$7:$F$9)-((FPL$94*$B95+SUM($F$7:$F$9))/$F$10*$F$37)-($F$24*FPL$94/$D$6)-SUM($F$13:$F$23,$F$25:$F$30,$F$32:$F$33,$F$38))</f>
        <v>-292.36840480917328</v>
      </c>
      <c r="FPM95" s="318">
        <f>(FPM$94*$B95+SUM($F$7:$F$9)-((FPM$94*$B95+SUM($F$7:$F$9))/$F$10*$F$37)-($F$24*FPM$94/$D$6)-SUM($F$13:$F$23,$F$25:$F$30,$F$32:$F$33,$F$38))</f>
        <v>-292.36840480917328</v>
      </c>
      <c r="FPN95" s="318">
        <f>(FPN$94*$B95+SUM($F$7:$F$9)-((FPN$94*$B95+SUM($F$7:$F$9))/$F$10*$F$37)-($F$24*FPN$94/$D$6)-SUM($F$13:$F$23,$F$25:$F$30,$F$32:$F$33,$F$38))</f>
        <v>-292.36840480917328</v>
      </c>
      <c r="FPO95" s="318">
        <f>(FPO$94*$B95+SUM($F$7:$F$9)-((FPO$94*$B95+SUM($F$7:$F$9))/$F$10*$F$37)-($F$24*FPO$94/$D$6)-SUM($F$13:$F$23,$F$25:$F$30,$F$32:$F$33,$F$38))</f>
        <v>-292.36840480917328</v>
      </c>
      <c r="FPP95" s="318">
        <f>(FPP$94*$B95+SUM($F$7:$F$9)-((FPP$94*$B95+SUM($F$7:$F$9))/$F$10*$F$37)-($F$24*FPP$94/$D$6)-SUM($F$13:$F$23,$F$25:$F$30,$F$32:$F$33,$F$38))</f>
        <v>-292.36840480917328</v>
      </c>
      <c r="FPQ95" s="318">
        <f>(FPQ$94*$B95+SUM($F$7:$F$9)-((FPQ$94*$B95+SUM($F$7:$F$9))/$F$10*$F$37)-($F$24*FPQ$94/$D$6)-SUM($F$13:$F$23,$F$25:$F$30,$F$32:$F$33,$F$38))</f>
        <v>-292.36840480917328</v>
      </c>
      <c r="FPR95" s="318">
        <f>(FPR$94*$B95+SUM($F$7:$F$9)-((FPR$94*$B95+SUM($F$7:$F$9))/$F$10*$F$37)-($F$24*FPR$94/$D$6)-SUM($F$13:$F$23,$F$25:$F$30,$F$32:$F$33,$F$38))</f>
        <v>-292.36840480917328</v>
      </c>
      <c r="FPS95" s="318">
        <f>(FPS$94*$B95+SUM($F$7:$F$9)-((FPS$94*$B95+SUM($F$7:$F$9))/$F$10*$F$37)-($F$24*FPS$94/$D$6)-SUM($F$13:$F$23,$F$25:$F$30,$F$32:$F$33,$F$38))</f>
        <v>-292.36840480917328</v>
      </c>
      <c r="FPT95" s="318">
        <f>(FPT$94*$B95+SUM($F$7:$F$9)-((FPT$94*$B95+SUM($F$7:$F$9))/$F$10*$F$37)-($F$24*FPT$94/$D$6)-SUM($F$13:$F$23,$F$25:$F$30,$F$32:$F$33,$F$38))</f>
        <v>-292.36840480917328</v>
      </c>
      <c r="FPU95" s="318">
        <f>(FPU$94*$B95+SUM($F$7:$F$9)-((FPU$94*$B95+SUM($F$7:$F$9))/$F$10*$F$37)-($F$24*FPU$94/$D$6)-SUM($F$13:$F$23,$F$25:$F$30,$F$32:$F$33,$F$38))</f>
        <v>-292.36840480917328</v>
      </c>
      <c r="FPV95" s="318">
        <f>(FPV$94*$B95+SUM($F$7:$F$9)-((FPV$94*$B95+SUM($F$7:$F$9))/$F$10*$F$37)-($F$24*FPV$94/$D$6)-SUM($F$13:$F$23,$F$25:$F$30,$F$32:$F$33,$F$38))</f>
        <v>-292.36840480917328</v>
      </c>
      <c r="FPW95" s="318">
        <f>(FPW$94*$B95+SUM($F$7:$F$9)-((FPW$94*$B95+SUM($F$7:$F$9))/$F$10*$F$37)-($F$24*FPW$94/$D$6)-SUM($F$13:$F$23,$F$25:$F$30,$F$32:$F$33,$F$38))</f>
        <v>-292.36840480917328</v>
      </c>
      <c r="FPX95" s="318">
        <f>(FPX$94*$B95+SUM($F$7:$F$9)-((FPX$94*$B95+SUM($F$7:$F$9))/$F$10*$F$37)-($F$24*FPX$94/$D$6)-SUM($F$13:$F$23,$F$25:$F$30,$F$32:$F$33,$F$38))</f>
        <v>-292.36840480917328</v>
      </c>
      <c r="FPY95" s="318">
        <f>(FPY$94*$B95+SUM($F$7:$F$9)-((FPY$94*$B95+SUM($F$7:$F$9))/$F$10*$F$37)-($F$24*FPY$94/$D$6)-SUM($F$13:$F$23,$F$25:$F$30,$F$32:$F$33,$F$38))</f>
        <v>-292.36840480917328</v>
      </c>
      <c r="FPZ95" s="318">
        <f>(FPZ$94*$B95+SUM($F$7:$F$9)-((FPZ$94*$B95+SUM($F$7:$F$9))/$F$10*$F$37)-($F$24*FPZ$94/$D$6)-SUM($F$13:$F$23,$F$25:$F$30,$F$32:$F$33,$F$38))</f>
        <v>-292.36840480917328</v>
      </c>
      <c r="FQA95" s="318">
        <f>(FQA$94*$B95+SUM($F$7:$F$9)-((FQA$94*$B95+SUM($F$7:$F$9))/$F$10*$F$37)-($F$24*FQA$94/$D$6)-SUM($F$13:$F$23,$F$25:$F$30,$F$32:$F$33,$F$38))</f>
        <v>-292.36840480917328</v>
      </c>
      <c r="FQB95" s="318">
        <f>(FQB$94*$B95+SUM($F$7:$F$9)-((FQB$94*$B95+SUM($F$7:$F$9))/$F$10*$F$37)-($F$24*FQB$94/$D$6)-SUM($F$13:$F$23,$F$25:$F$30,$F$32:$F$33,$F$38))</f>
        <v>-292.36840480917328</v>
      </c>
      <c r="FQC95" s="318">
        <f>(FQC$94*$B95+SUM($F$7:$F$9)-((FQC$94*$B95+SUM($F$7:$F$9))/$F$10*$F$37)-($F$24*FQC$94/$D$6)-SUM($F$13:$F$23,$F$25:$F$30,$F$32:$F$33,$F$38))</f>
        <v>-292.36840480917328</v>
      </c>
      <c r="FQD95" s="318">
        <f>(FQD$94*$B95+SUM($F$7:$F$9)-((FQD$94*$B95+SUM($F$7:$F$9))/$F$10*$F$37)-($F$24*FQD$94/$D$6)-SUM($F$13:$F$23,$F$25:$F$30,$F$32:$F$33,$F$38))</f>
        <v>-292.36840480917328</v>
      </c>
      <c r="FQE95" s="318">
        <f>(FQE$94*$B95+SUM($F$7:$F$9)-((FQE$94*$B95+SUM($F$7:$F$9))/$F$10*$F$37)-($F$24*FQE$94/$D$6)-SUM($F$13:$F$23,$F$25:$F$30,$F$32:$F$33,$F$38))</f>
        <v>-292.36840480917328</v>
      </c>
      <c r="FQF95" s="318">
        <f>(FQF$94*$B95+SUM($F$7:$F$9)-((FQF$94*$B95+SUM($F$7:$F$9))/$F$10*$F$37)-($F$24*FQF$94/$D$6)-SUM($F$13:$F$23,$F$25:$F$30,$F$32:$F$33,$F$38))</f>
        <v>-292.36840480917328</v>
      </c>
      <c r="FQG95" s="318">
        <f>(FQG$94*$B95+SUM($F$7:$F$9)-((FQG$94*$B95+SUM($F$7:$F$9))/$F$10*$F$37)-($F$24*FQG$94/$D$6)-SUM($F$13:$F$23,$F$25:$F$30,$F$32:$F$33,$F$38))</f>
        <v>-292.36840480917328</v>
      </c>
      <c r="FQH95" s="318">
        <f>(FQH$94*$B95+SUM($F$7:$F$9)-((FQH$94*$B95+SUM($F$7:$F$9))/$F$10*$F$37)-($F$24*FQH$94/$D$6)-SUM($F$13:$F$23,$F$25:$F$30,$F$32:$F$33,$F$38))</f>
        <v>-292.36840480917328</v>
      </c>
      <c r="FQI95" s="318">
        <f>(FQI$94*$B95+SUM($F$7:$F$9)-((FQI$94*$B95+SUM($F$7:$F$9))/$F$10*$F$37)-($F$24*FQI$94/$D$6)-SUM($F$13:$F$23,$F$25:$F$30,$F$32:$F$33,$F$38))</f>
        <v>-292.36840480917328</v>
      </c>
      <c r="FQJ95" s="318">
        <f>(FQJ$94*$B95+SUM($F$7:$F$9)-((FQJ$94*$B95+SUM($F$7:$F$9))/$F$10*$F$37)-($F$24*FQJ$94/$D$6)-SUM($F$13:$F$23,$F$25:$F$30,$F$32:$F$33,$F$38))</f>
        <v>-292.36840480917328</v>
      </c>
      <c r="FQK95" s="318">
        <f>(FQK$94*$B95+SUM($F$7:$F$9)-((FQK$94*$B95+SUM($F$7:$F$9))/$F$10*$F$37)-($F$24*FQK$94/$D$6)-SUM($F$13:$F$23,$F$25:$F$30,$F$32:$F$33,$F$38))</f>
        <v>-292.36840480917328</v>
      </c>
      <c r="FQL95" s="318">
        <f>(FQL$94*$B95+SUM($F$7:$F$9)-((FQL$94*$B95+SUM($F$7:$F$9))/$F$10*$F$37)-($F$24*FQL$94/$D$6)-SUM($F$13:$F$23,$F$25:$F$30,$F$32:$F$33,$F$38))</f>
        <v>-292.36840480917328</v>
      </c>
      <c r="FQM95" s="318">
        <f>(FQM$94*$B95+SUM($F$7:$F$9)-((FQM$94*$B95+SUM($F$7:$F$9))/$F$10*$F$37)-($F$24*FQM$94/$D$6)-SUM($F$13:$F$23,$F$25:$F$30,$F$32:$F$33,$F$38))</f>
        <v>-292.36840480917328</v>
      </c>
      <c r="FQN95" s="318">
        <f>(FQN$94*$B95+SUM($F$7:$F$9)-((FQN$94*$B95+SUM($F$7:$F$9))/$F$10*$F$37)-($F$24*FQN$94/$D$6)-SUM($F$13:$F$23,$F$25:$F$30,$F$32:$F$33,$F$38))</f>
        <v>-292.36840480917328</v>
      </c>
      <c r="FQO95" s="318">
        <f>(FQO$94*$B95+SUM($F$7:$F$9)-((FQO$94*$B95+SUM($F$7:$F$9))/$F$10*$F$37)-($F$24*FQO$94/$D$6)-SUM($F$13:$F$23,$F$25:$F$30,$F$32:$F$33,$F$38))</f>
        <v>-292.36840480917328</v>
      </c>
      <c r="FQP95" s="318">
        <f>(FQP$94*$B95+SUM($F$7:$F$9)-((FQP$94*$B95+SUM($F$7:$F$9))/$F$10*$F$37)-($F$24*FQP$94/$D$6)-SUM($F$13:$F$23,$F$25:$F$30,$F$32:$F$33,$F$38))</f>
        <v>-292.36840480917328</v>
      </c>
      <c r="FQQ95" s="318">
        <f>(FQQ$94*$B95+SUM($F$7:$F$9)-((FQQ$94*$B95+SUM($F$7:$F$9))/$F$10*$F$37)-($F$24*FQQ$94/$D$6)-SUM($F$13:$F$23,$F$25:$F$30,$F$32:$F$33,$F$38))</f>
        <v>-292.36840480917328</v>
      </c>
      <c r="FQR95" s="318">
        <f>(FQR$94*$B95+SUM($F$7:$F$9)-((FQR$94*$B95+SUM($F$7:$F$9))/$F$10*$F$37)-($F$24*FQR$94/$D$6)-SUM($F$13:$F$23,$F$25:$F$30,$F$32:$F$33,$F$38))</f>
        <v>-292.36840480917328</v>
      </c>
      <c r="FQS95" s="318">
        <f>(FQS$94*$B95+SUM($F$7:$F$9)-((FQS$94*$B95+SUM($F$7:$F$9))/$F$10*$F$37)-($F$24*FQS$94/$D$6)-SUM($F$13:$F$23,$F$25:$F$30,$F$32:$F$33,$F$38))</f>
        <v>-292.36840480917328</v>
      </c>
      <c r="FQT95" s="318">
        <f>(FQT$94*$B95+SUM($F$7:$F$9)-((FQT$94*$B95+SUM($F$7:$F$9))/$F$10*$F$37)-($F$24*FQT$94/$D$6)-SUM($F$13:$F$23,$F$25:$F$30,$F$32:$F$33,$F$38))</f>
        <v>-292.36840480917328</v>
      </c>
      <c r="FQU95" s="318">
        <f>(FQU$94*$B95+SUM($F$7:$F$9)-((FQU$94*$B95+SUM($F$7:$F$9))/$F$10*$F$37)-($F$24*FQU$94/$D$6)-SUM($F$13:$F$23,$F$25:$F$30,$F$32:$F$33,$F$38))</f>
        <v>-292.36840480917328</v>
      </c>
      <c r="FQV95" s="318">
        <f>(FQV$94*$B95+SUM($F$7:$F$9)-((FQV$94*$B95+SUM($F$7:$F$9))/$F$10*$F$37)-($F$24*FQV$94/$D$6)-SUM($F$13:$F$23,$F$25:$F$30,$F$32:$F$33,$F$38))</f>
        <v>-292.36840480917328</v>
      </c>
      <c r="FQW95" s="318">
        <f>(FQW$94*$B95+SUM($F$7:$F$9)-((FQW$94*$B95+SUM($F$7:$F$9))/$F$10*$F$37)-($F$24*FQW$94/$D$6)-SUM($F$13:$F$23,$F$25:$F$30,$F$32:$F$33,$F$38))</f>
        <v>-292.36840480917328</v>
      </c>
      <c r="FQX95" s="318">
        <f>(FQX$94*$B95+SUM($F$7:$F$9)-((FQX$94*$B95+SUM($F$7:$F$9))/$F$10*$F$37)-($F$24*FQX$94/$D$6)-SUM($F$13:$F$23,$F$25:$F$30,$F$32:$F$33,$F$38))</f>
        <v>-292.36840480917328</v>
      </c>
      <c r="FQY95" s="318">
        <f>(FQY$94*$B95+SUM($F$7:$F$9)-((FQY$94*$B95+SUM($F$7:$F$9))/$F$10*$F$37)-($F$24*FQY$94/$D$6)-SUM($F$13:$F$23,$F$25:$F$30,$F$32:$F$33,$F$38))</f>
        <v>-292.36840480917328</v>
      </c>
      <c r="FQZ95" s="318">
        <f>(FQZ$94*$B95+SUM($F$7:$F$9)-((FQZ$94*$B95+SUM($F$7:$F$9))/$F$10*$F$37)-($F$24*FQZ$94/$D$6)-SUM($F$13:$F$23,$F$25:$F$30,$F$32:$F$33,$F$38))</f>
        <v>-292.36840480917328</v>
      </c>
      <c r="FRA95" s="318">
        <f>(FRA$94*$B95+SUM($F$7:$F$9)-((FRA$94*$B95+SUM($F$7:$F$9))/$F$10*$F$37)-($F$24*FRA$94/$D$6)-SUM($F$13:$F$23,$F$25:$F$30,$F$32:$F$33,$F$38))</f>
        <v>-292.36840480917328</v>
      </c>
      <c r="FRB95" s="318">
        <f>(FRB$94*$B95+SUM($F$7:$F$9)-((FRB$94*$B95+SUM($F$7:$F$9))/$F$10*$F$37)-($F$24*FRB$94/$D$6)-SUM($F$13:$F$23,$F$25:$F$30,$F$32:$F$33,$F$38))</f>
        <v>-292.36840480917328</v>
      </c>
      <c r="FRC95" s="318">
        <f>(FRC$94*$B95+SUM($F$7:$F$9)-((FRC$94*$B95+SUM($F$7:$F$9))/$F$10*$F$37)-($F$24*FRC$94/$D$6)-SUM($F$13:$F$23,$F$25:$F$30,$F$32:$F$33,$F$38))</f>
        <v>-292.36840480917328</v>
      </c>
      <c r="FRD95" s="318">
        <f>(FRD$94*$B95+SUM($F$7:$F$9)-((FRD$94*$B95+SUM($F$7:$F$9))/$F$10*$F$37)-($F$24*FRD$94/$D$6)-SUM($F$13:$F$23,$F$25:$F$30,$F$32:$F$33,$F$38))</f>
        <v>-292.36840480917328</v>
      </c>
      <c r="FRE95" s="318">
        <f>(FRE$94*$B95+SUM($F$7:$F$9)-((FRE$94*$B95+SUM($F$7:$F$9))/$F$10*$F$37)-($F$24*FRE$94/$D$6)-SUM($F$13:$F$23,$F$25:$F$30,$F$32:$F$33,$F$38))</f>
        <v>-292.36840480917328</v>
      </c>
      <c r="FRF95" s="318">
        <f>(FRF$94*$B95+SUM($F$7:$F$9)-((FRF$94*$B95+SUM($F$7:$F$9))/$F$10*$F$37)-($F$24*FRF$94/$D$6)-SUM($F$13:$F$23,$F$25:$F$30,$F$32:$F$33,$F$38))</f>
        <v>-292.36840480917328</v>
      </c>
      <c r="FRG95" s="318">
        <f>(FRG$94*$B95+SUM($F$7:$F$9)-((FRG$94*$B95+SUM($F$7:$F$9))/$F$10*$F$37)-($F$24*FRG$94/$D$6)-SUM($F$13:$F$23,$F$25:$F$30,$F$32:$F$33,$F$38))</f>
        <v>-292.36840480917328</v>
      </c>
      <c r="FRH95" s="318">
        <f>(FRH$94*$B95+SUM($F$7:$F$9)-((FRH$94*$B95+SUM($F$7:$F$9))/$F$10*$F$37)-($F$24*FRH$94/$D$6)-SUM($F$13:$F$23,$F$25:$F$30,$F$32:$F$33,$F$38))</f>
        <v>-292.36840480917328</v>
      </c>
      <c r="FRI95" s="318">
        <f>(FRI$94*$B95+SUM($F$7:$F$9)-((FRI$94*$B95+SUM($F$7:$F$9))/$F$10*$F$37)-($F$24*FRI$94/$D$6)-SUM($F$13:$F$23,$F$25:$F$30,$F$32:$F$33,$F$38))</f>
        <v>-292.36840480917328</v>
      </c>
      <c r="FRJ95" s="318">
        <f>(FRJ$94*$B95+SUM($F$7:$F$9)-((FRJ$94*$B95+SUM($F$7:$F$9))/$F$10*$F$37)-($F$24*FRJ$94/$D$6)-SUM($F$13:$F$23,$F$25:$F$30,$F$32:$F$33,$F$38))</f>
        <v>-292.36840480917328</v>
      </c>
      <c r="FRK95" s="318">
        <f>(FRK$94*$B95+SUM($F$7:$F$9)-((FRK$94*$B95+SUM($F$7:$F$9))/$F$10*$F$37)-($F$24*FRK$94/$D$6)-SUM($F$13:$F$23,$F$25:$F$30,$F$32:$F$33,$F$38))</f>
        <v>-292.36840480917328</v>
      </c>
      <c r="FRL95" s="318">
        <f>(FRL$94*$B95+SUM($F$7:$F$9)-((FRL$94*$B95+SUM($F$7:$F$9))/$F$10*$F$37)-($F$24*FRL$94/$D$6)-SUM($F$13:$F$23,$F$25:$F$30,$F$32:$F$33,$F$38))</f>
        <v>-292.36840480917328</v>
      </c>
      <c r="FRM95" s="318">
        <f>(FRM$94*$B95+SUM($F$7:$F$9)-((FRM$94*$B95+SUM($F$7:$F$9))/$F$10*$F$37)-($F$24*FRM$94/$D$6)-SUM($F$13:$F$23,$F$25:$F$30,$F$32:$F$33,$F$38))</f>
        <v>-292.36840480917328</v>
      </c>
      <c r="FRN95" s="318">
        <f>(FRN$94*$B95+SUM($F$7:$F$9)-((FRN$94*$B95+SUM($F$7:$F$9))/$F$10*$F$37)-($F$24*FRN$94/$D$6)-SUM($F$13:$F$23,$F$25:$F$30,$F$32:$F$33,$F$38))</f>
        <v>-292.36840480917328</v>
      </c>
      <c r="FRO95" s="318">
        <f>(FRO$94*$B95+SUM($F$7:$F$9)-((FRO$94*$B95+SUM($F$7:$F$9))/$F$10*$F$37)-($F$24*FRO$94/$D$6)-SUM($F$13:$F$23,$F$25:$F$30,$F$32:$F$33,$F$38))</f>
        <v>-292.36840480917328</v>
      </c>
      <c r="FRP95" s="318">
        <f>(FRP$94*$B95+SUM($F$7:$F$9)-((FRP$94*$B95+SUM($F$7:$F$9))/$F$10*$F$37)-($F$24*FRP$94/$D$6)-SUM($F$13:$F$23,$F$25:$F$30,$F$32:$F$33,$F$38))</f>
        <v>-292.36840480917328</v>
      </c>
      <c r="FRQ95" s="318">
        <f>(FRQ$94*$B95+SUM($F$7:$F$9)-((FRQ$94*$B95+SUM($F$7:$F$9))/$F$10*$F$37)-($F$24*FRQ$94/$D$6)-SUM($F$13:$F$23,$F$25:$F$30,$F$32:$F$33,$F$38))</f>
        <v>-292.36840480917328</v>
      </c>
      <c r="FRR95" s="318">
        <f>(FRR$94*$B95+SUM($F$7:$F$9)-((FRR$94*$B95+SUM($F$7:$F$9))/$F$10*$F$37)-($F$24*FRR$94/$D$6)-SUM($F$13:$F$23,$F$25:$F$30,$F$32:$F$33,$F$38))</f>
        <v>-292.36840480917328</v>
      </c>
      <c r="FRS95" s="318">
        <f>(FRS$94*$B95+SUM($F$7:$F$9)-((FRS$94*$B95+SUM($F$7:$F$9))/$F$10*$F$37)-($F$24*FRS$94/$D$6)-SUM($F$13:$F$23,$F$25:$F$30,$F$32:$F$33,$F$38))</f>
        <v>-292.36840480917328</v>
      </c>
      <c r="FRT95" s="318">
        <f>(FRT$94*$B95+SUM($F$7:$F$9)-((FRT$94*$B95+SUM($F$7:$F$9))/$F$10*$F$37)-($F$24*FRT$94/$D$6)-SUM($F$13:$F$23,$F$25:$F$30,$F$32:$F$33,$F$38))</f>
        <v>-292.36840480917328</v>
      </c>
      <c r="FRU95" s="318">
        <f>(FRU$94*$B95+SUM($F$7:$F$9)-((FRU$94*$B95+SUM($F$7:$F$9))/$F$10*$F$37)-($F$24*FRU$94/$D$6)-SUM($F$13:$F$23,$F$25:$F$30,$F$32:$F$33,$F$38))</f>
        <v>-292.36840480917328</v>
      </c>
      <c r="FRV95" s="318">
        <f>(FRV$94*$B95+SUM($F$7:$F$9)-((FRV$94*$B95+SUM($F$7:$F$9))/$F$10*$F$37)-($F$24*FRV$94/$D$6)-SUM($F$13:$F$23,$F$25:$F$30,$F$32:$F$33,$F$38))</f>
        <v>-292.36840480917328</v>
      </c>
      <c r="FRW95" s="318">
        <f>(FRW$94*$B95+SUM($F$7:$F$9)-((FRW$94*$B95+SUM($F$7:$F$9))/$F$10*$F$37)-($F$24*FRW$94/$D$6)-SUM($F$13:$F$23,$F$25:$F$30,$F$32:$F$33,$F$38))</f>
        <v>-292.36840480917328</v>
      </c>
      <c r="FRX95" s="318">
        <f>(FRX$94*$B95+SUM($F$7:$F$9)-((FRX$94*$B95+SUM($F$7:$F$9))/$F$10*$F$37)-($F$24*FRX$94/$D$6)-SUM($F$13:$F$23,$F$25:$F$30,$F$32:$F$33,$F$38))</f>
        <v>-292.36840480917328</v>
      </c>
      <c r="FRY95" s="318">
        <f>(FRY$94*$B95+SUM($F$7:$F$9)-((FRY$94*$B95+SUM($F$7:$F$9))/$F$10*$F$37)-($F$24*FRY$94/$D$6)-SUM($F$13:$F$23,$F$25:$F$30,$F$32:$F$33,$F$38))</f>
        <v>-292.36840480917328</v>
      </c>
      <c r="FRZ95" s="318">
        <f>(FRZ$94*$B95+SUM($F$7:$F$9)-((FRZ$94*$B95+SUM($F$7:$F$9))/$F$10*$F$37)-($F$24*FRZ$94/$D$6)-SUM($F$13:$F$23,$F$25:$F$30,$F$32:$F$33,$F$38))</f>
        <v>-292.36840480917328</v>
      </c>
      <c r="FSA95" s="318">
        <f>(FSA$94*$B95+SUM($F$7:$F$9)-((FSA$94*$B95+SUM($F$7:$F$9))/$F$10*$F$37)-($F$24*FSA$94/$D$6)-SUM($F$13:$F$23,$F$25:$F$30,$F$32:$F$33,$F$38))</f>
        <v>-292.36840480917328</v>
      </c>
      <c r="FSB95" s="318">
        <f>(FSB$94*$B95+SUM($F$7:$F$9)-((FSB$94*$B95+SUM($F$7:$F$9))/$F$10*$F$37)-($F$24*FSB$94/$D$6)-SUM($F$13:$F$23,$F$25:$F$30,$F$32:$F$33,$F$38))</f>
        <v>-292.36840480917328</v>
      </c>
      <c r="FSC95" s="318">
        <f>(FSC$94*$B95+SUM($F$7:$F$9)-((FSC$94*$B95+SUM($F$7:$F$9))/$F$10*$F$37)-($F$24*FSC$94/$D$6)-SUM($F$13:$F$23,$F$25:$F$30,$F$32:$F$33,$F$38))</f>
        <v>-292.36840480917328</v>
      </c>
      <c r="FSD95" s="318">
        <f>(FSD$94*$B95+SUM($F$7:$F$9)-((FSD$94*$B95+SUM($F$7:$F$9))/$F$10*$F$37)-($F$24*FSD$94/$D$6)-SUM($F$13:$F$23,$F$25:$F$30,$F$32:$F$33,$F$38))</f>
        <v>-292.36840480917328</v>
      </c>
      <c r="FSE95" s="318">
        <f>(FSE$94*$B95+SUM($F$7:$F$9)-((FSE$94*$B95+SUM($F$7:$F$9))/$F$10*$F$37)-($F$24*FSE$94/$D$6)-SUM($F$13:$F$23,$F$25:$F$30,$F$32:$F$33,$F$38))</f>
        <v>-292.36840480917328</v>
      </c>
      <c r="FSF95" s="318">
        <f>(FSF$94*$B95+SUM($F$7:$F$9)-((FSF$94*$B95+SUM($F$7:$F$9))/$F$10*$F$37)-($F$24*FSF$94/$D$6)-SUM($F$13:$F$23,$F$25:$F$30,$F$32:$F$33,$F$38))</f>
        <v>-292.36840480917328</v>
      </c>
      <c r="FSG95" s="318">
        <f>(FSG$94*$B95+SUM($F$7:$F$9)-((FSG$94*$B95+SUM($F$7:$F$9))/$F$10*$F$37)-($F$24*FSG$94/$D$6)-SUM($F$13:$F$23,$F$25:$F$30,$F$32:$F$33,$F$38))</f>
        <v>-292.36840480917328</v>
      </c>
      <c r="FSH95" s="318">
        <f>(FSH$94*$B95+SUM($F$7:$F$9)-((FSH$94*$B95+SUM($F$7:$F$9))/$F$10*$F$37)-($F$24*FSH$94/$D$6)-SUM($F$13:$F$23,$F$25:$F$30,$F$32:$F$33,$F$38))</f>
        <v>-292.36840480917328</v>
      </c>
      <c r="FSI95" s="318">
        <f>(FSI$94*$B95+SUM($F$7:$F$9)-((FSI$94*$B95+SUM($F$7:$F$9))/$F$10*$F$37)-($F$24*FSI$94/$D$6)-SUM($F$13:$F$23,$F$25:$F$30,$F$32:$F$33,$F$38))</f>
        <v>-292.36840480917328</v>
      </c>
      <c r="FSJ95" s="318">
        <f>(FSJ$94*$B95+SUM($F$7:$F$9)-((FSJ$94*$B95+SUM($F$7:$F$9))/$F$10*$F$37)-($F$24*FSJ$94/$D$6)-SUM($F$13:$F$23,$F$25:$F$30,$F$32:$F$33,$F$38))</f>
        <v>-292.36840480917328</v>
      </c>
      <c r="FSK95" s="318">
        <f>(FSK$94*$B95+SUM($F$7:$F$9)-((FSK$94*$B95+SUM($F$7:$F$9))/$F$10*$F$37)-($F$24*FSK$94/$D$6)-SUM($F$13:$F$23,$F$25:$F$30,$F$32:$F$33,$F$38))</f>
        <v>-292.36840480917328</v>
      </c>
      <c r="FSL95" s="318">
        <f>(FSL$94*$B95+SUM($F$7:$F$9)-((FSL$94*$B95+SUM($F$7:$F$9))/$F$10*$F$37)-($F$24*FSL$94/$D$6)-SUM($F$13:$F$23,$F$25:$F$30,$F$32:$F$33,$F$38))</f>
        <v>-292.36840480917328</v>
      </c>
      <c r="FSM95" s="318">
        <f>(FSM$94*$B95+SUM($F$7:$F$9)-((FSM$94*$B95+SUM($F$7:$F$9))/$F$10*$F$37)-($F$24*FSM$94/$D$6)-SUM($F$13:$F$23,$F$25:$F$30,$F$32:$F$33,$F$38))</f>
        <v>-292.36840480917328</v>
      </c>
      <c r="FSN95" s="318">
        <f>(FSN$94*$B95+SUM($F$7:$F$9)-((FSN$94*$B95+SUM($F$7:$F$9))/$F$10*$F$37)-($F$24*FSN$94/$D$6)-SUM($F$13:$F$23,$F$25:$F$30,$F$32:$F$33,$F$38))</f>
        <v>-292.36840480917328</v>
      </c>
      <c r="FSO95" s="318">
        <f>(FSO$94*$B95+SUM($F$7:$F$9)-((FSO$94*$B95+SUM($F$7:$F$9))/$F$10*$F$37)-($F$24*FSO$94/$D$6)-SUM($F$13:$F$23,$F$25:$F$30,$F$32:$F$33,$F$38))</f>
        <v>-292.36840480917328</v>
      </c>
      <c r="FSP95" s="318">
        <f>(FSP$94*$B95+SUM($F$7:$F$9)-((FSP$94*$B95+SUM($F$7:$F$9))/$F$10*$F$37)-($F$24*FSP$94/$D$6)-SUM($F$13:$F$23,$F$25:$F$30,$F$32:$F$33,$F$38))</f>
        <v>-292.36840480917328</v>
      </c>
      <c r="FSQ95" s="318">
        <f>(FSQ$94*$B95+SUM($F$7:$F$9)-((FSQ$94*$B95+SUM($F$7:$F$9))/$F$10*$F$37)-($F$24*FSQ$94/$D$6)-SUM($F$13:$F$23,$F$25:$F$30,$F$32:$F$33,$F$38))</f>
        <v>-292.36840480917328</v>
      </c>
      <c r="FSR95" s="318">
        <f>(FSR$94*$B95+SUM($F$7:$F$9)-((FSR$94*$B95+SUM($F$7:$F$9))/$F$10*$F$37)-($F$24*FSR$94/$D$6)-SUM($F$13:$F$23,$F$25:$F$30,$F$32:$F$33,$F$38))</f>
        <v>-292.36840480917328</v>
      </c>
      <c r="FSS95" s="318">
        <f>(FSS$94*$B95+SUM($F$7:$F$9)-((FSS$94*$B95+SUM($F$7:$F$9))/$F$10*$F$37)-($F$24*FSS$94/$D$6)-SUM($F$13:$F$23,$F$25:$F$30,$F$32:$F$33,$F$38))</f>
        <v>-292.36840480917328</v>
      </c>
      <c r="FST95" s="318">
        <f>(FST$94*$B95+SUM($F$7:$F$9)-((FST$94*$B95+SUM($F$7:$F$9))/$F$10*$F$37)-($F$24*FST$94/$D$6)-SUM($F$13:$F$23,$F$25:$F$30,$F$32:$F$33,$F$38))</f>
        <v>-292.36840480917328</v>
      </c>
      <c r="FSU95" s="318">
        <f>(FSU$94*$B95+SUM($F$7:$F$9)-((FSU$94*$B95+SUM($F$7:$F$9))/$F$10*$F$37)-($F$24*FSU$94/$D$6)-SUM($F$13:$F$23,$F$25:$F$30,$F$32:$F$33,$F$38))</f>
        <v>-292.36840480917328</v>
      </c>
      <c r="FSV95" s="318">
        <f>(FSV$94*$B95+SUM($F$7:$F$9)-((FSV$94*$B95+SUM($F$7:$F$9))/$F$10*$F$37)-($F$24*FSV$94/$D$6)-SUM($F$13:$F$23,$F$25:$F$30,$F$32:$F$33,$F$38))</f>
        <v>-292.36840480917328</v>
      </c>
      <c r="FSW95" s="318">
        <f>(FSW$94*$B95+SUM($F$7:$F$9)-((FSW$94*$B95+SUM($F$7:$F$9))/$F$10*$F$37)-($F$24*FSW$94/$D$6)-SUM($F$13:$F$23,$F$25:$F$30,$F$32:$F$33,$F$38))</f>
        <v>-292.36840480917328</v>
      </c>
      <c r="FSX95" s="318">
        <f>(FSX$94*$B95+SUM($F$7:$F$9)-((FSX$94*$B95+SUM($F$7:$F$9))/$F$10*$F$37)-($F$24*FSX$94/$D$6)-SUM($F$13:$F$23,$F$25:$F$30,$F$32:$F$33,$F$38))</f>
        <v>-292.36840480917328</v>
      </c>
      <c r="FSY95" s="318">
        <f>(FSY$94*$B95+SUM($F$7:$F$9)-((FSY$94*$B95+SUM($F$7:$F$9))/$F$10*$F$37)-($F$24*FSY$94/$D$6)-SUM($F$13:$F$23,$F$25:$F$30,$F$32:$F$33,$F$38))</f>
        <v>-292.36840480917328</v>
      </c>
      <c r="FSZ95" s="318">
        <f>(FSZ$94*$B95+SUM($F$7:$F$9)-((FSZ$94*$B95+SUM($F$7:$F$9))/$F$10*$F$37)-($F$24*FSZ$94/$D$6)-SUM($F$13:$F$23,$F$25:$F$30,$F$32:$F$33,$F$38))</f>
        <v>-292.36840480917328</v>
      </c>
      <c r="FTA95" s="318">
        <f>(FTA$94*$B95+SUM($F$7:$F$9)-((FTA$94*$B95+SUM($F$7:$F$9))/$F$10*$F$37)-($F$24*FTA$94/$D$6)-SUM($F$13:$F$23,$F$25:$F$30,$F$32:$F$33,$F$38))</f>
        <v>-292.36840480917328</v>
      </c>
      <c r="FTB95" s="318">
        <f>(FTB$94*$B95+SUM($F$7:$F$9)-((FTB$94*$B95+SUM($F$7:$F$9))/$F$10*$F$37)-($F$24*FTB$94/$D$6)-SUM($F$13:$F$23,$F$25:$F$30,$F$32:$F$33,$F$38))</f>
        <v>-292.36840480917328</v>
      </c>
      <c r="FTC95" s="318">
        <f>(FTC$94*$B95+SUM($F$7:$F$9)-((FTC$94*$B95+SUM($F$7:$F$9))/$F$10*$F$37)-($F$24*FTC$94/$D$6)-SUM($F$13:$F$23,$F$25:$F$30,$F$32:$F$33,$F$38))</f>
        <v>-292.36840480917328</v>
      </c>
      <c r="FTD95" s="318">
        <f>(FTD$94*$B95+SUM($F$7:$F$9)-((FTD$94*$B95+SUM($F$7:$F$9))/$F$10*$F$37)-($F$24*FTD$94/$D$6)-SUM($F$13:$F$23,$F$25:$F$30,$F$32:$F$33,$F$38))</f>
        <v>-292.36840480917328</v>
      </c>
      <c r="FTE95" s="318">
        <f>(FTE$94*$B95+SUM($F$7:$F$9)-((FTE$94*$B95+SUM($F$7:$F$9))/$F$10*$F$37)-($F$24*FTE$94/$D$6)-SUM($F$13:$F$23,$F$25:$F$30,$F$32:$F$33,$F$38))</f>
        <v>-292.36840480917328</v>
      </c>
      <c r="FTF95" s="318">
        <f>(FTF$94*$B95+SUM($F$7:$F$9)-((FTF$94*$B95+SUM($F$7:$F$9))/$F$10*$F$37)-($F$24*FTF$94/$D$6)-SUM($F$13:$F$23,$F$25:$F$30,$F$32:$F$33,$F$38))</f>
        <v>-292.36840480917328</v>
      </c>
      <c r="FTG95" s="318">
        <f>(FTG$94*$B95+SUM($F$7:$F$9)-((FTG$94*$B95+SUM($F$7:$F$9))/$F$10*$F$37)-($F$24*FTG$94/$D$6)-SUM($F$13:$F$23,$F$25:$F$30,$F$32:$F$33,$F$38))</f>
        <v>-292.36840480917328</v>
      </c>
      <c r="FTH95" s="318">
        <f>(FTH$94*$B95+SUM($F$7:$F$9)-((FTH$94*$B95+SUM($F$7:$F$9))/$F$10*$F$37)-($F$24*FTH$94/$D$6)-SUM($F$13:$F$23,$F$25:$F$30,$F$32:$F$33,$F$38))</f>
        <v>-292.36840480917328</v>
      </c>
      <c r="FTI95" s="318">
        <f>(FTI$94*$B95+SUM($F$7:$F$9)-((FTI$94*$B95+SUM($F$7:$F$9))/$F$10*$F$37)-($F$24*FTI$94/$D$6)-SUM($F$13:$F$23,$F$25:$F$30,$F$32:$F$33,$F$38))</f>
        <v>-292.36840480917328</v>
      </c>
      <c r="FTJ95" s="318">
        <f>(FTJ$94*$B95+SUM($F$7:$F$9)-((FTJ$94*$B95+SUM($F$7:$F$9))/$F$10*$F$37)-($F$24*FTJ$94/$D$6)-SUM($F$13:$F$23,$F$25:$F$30,$F$32:$F$33,$F$38))</f>
        <v>-292.36840480917328</v>
      </c>
      <c r="FTK95" s="318">
        <f>(FTK$94*$B95+SUM($F$7:$F$9)-((FTK$94*$B95+SUM($F$7:$F$9))/$F$10*$F$37)-($F$24*FTK$94/$D$6)-SUM($F$13:$F$23,$F$25:$F$30,$F$32:$F$33,$F$38))</f>
        <v>-292.36840480917328</v>
      </c>
      <c r="FTL95" s="318">
        <f>(FTL$94*$B95+SUM($F$7:$F$9)-((FTL$94*$B95+SUM($F$7:$F$9))/$F$10*$F$37)-($F$24*FTL$94/$D$6)-SUM($F$13:$F$23,$F$25:$F$30,$F$32:$F$33,$F$38))</f>
        <v>-292.36840480917328</v>
      </c>
      <c r="FTM95" s="318">
        <f>(FTM$94*$B95+SUM($F$7:$F$9)-((FTM$94*$B95+SUM($F$7:$F$9))/$F$10*$F$37)-($F$24*FTM$94/$D$6)-SUM($F$13:$F$23,$F$25:$F$30,$F$32:$F$33,$F$38))</f>
        <v>-292.36840480917328</v>
      </c>
      <c r="FTN95" s="318">
        <f>(FTN$94*$B95+SUM($F$7:$F$9)-((FTN$94*$B95+SUM($F$7:$F$9))/$F$10*$F$37)-($F$24*FTN$94/$D$6)-SUM($F$13:$F$23,$F$25:$F$30,$F$32:$F$33,$F$38))</f>
        <v>-292.36840480917328</v>
      </c>
      <c r="FTO95" s="318">
        <f>(FTO$94*$B95+SUM($F$7:$F$9)-((FTO$94*$B95+SUM($F$7:$F$9))/$F$10*$F$37)-($F$24*FTO$94/$D$6)-SUM($F$13:$F$23,$F$25:$F$30,$F$32:$F$33,$F$38))</f>
        <v>-292.36840480917328</v>
      </c>
      <c r="FTP95" s="318">
        <f>(FTP$94*$B95+SUM($F$7:$F$9)-((FTP$94*$B95+SUM($F$7:$F$9))/$F$10*$F$37)-($F$24*FTP$94/$D$6)-SUM($F$13:$F$23,$F$25:$F$30,$F$32:$F$33,$F$38))</f>
        <v>-292.36840480917328</v>
      </c>
      <c r="FTQ95" s="318">
        <f>(FTQ$94*$B95+SUM($F$7:$F$9)-((FTQ$94*$B95+SUM($F$7:$F$9))/$F$10*$F$37)-($F$24*FTQ$94/$D$6)-SUM($F$13:$F$23,$F$25:$F$30,$F$32:$F$33,$F$38))</f>
        <v>-292.36840480917328</v>
      </c>
      <c r="FTR95" s="318">
        <f>(FTR$94*$B95+SUM($F$7:$F$9)-((FTR$94*$B95+SUM($F$7:$F$9))/$F$10*$F$37)-($F$24*FTR$94/$D$6)-SUM($F$13:$F$23,$F$25:$F$30,$F$32:$F$33,$F$38))</f>
        <v>-292.36840480917328</v>
      </c>
      <c r="FTS95" s="318">
        <f>(FTS$94*$B95+SUM($F$7:$F$9)-((FTS$94*$B95+SUM($F$7:$F$9))/$F$10*$F$37)-($F$24*FTS$94/$D$6)-SUM($F$13:$F$23,$F$25:$F$30,$F$32:$F$33,$F$38))</f>
        <v>-292.36840480917328</v>
      </c>
      <c r="FTT95" s="318">
        <f>(FTT$94*$B95+SUM($F$7:$F$9)-((FTT$94*$B95+SUM($F$7:$F$9))/$F$10*$F$37)-($F$24*FTT$94/$D$6)-SUM($F$13:$F$23,$F$25:$F$30,$F$32:$F$33,$F$38))</f>
        <v>-292.36840480917328</v>
      </c>
      <c r="FTU95" s="318">
        <f>(FTU$94*$B95+SUM($F$7:$F$9)-((FTU$94*$B95+SUM($F$7:$F$9))/$F$10*$F$37)-($F$24*FTU$94/$D$6)-SUM($F$13:$F$23,$F$25:$F$30,$F$32:$F$33,$F$38))</f>
        <v>-292.36840480917328</v>
      </c>
      <c r="FTV95" s="318">
        <f>(FTV$94*$B95+SUM($F$7:$F$9)-((FTV$94*$B95+SUM($F$7:$F$9))/$F$10*$F$37)-($F$24*FTV$94/$D$6)-SUM($F$13:$F$23,$F$25:$F$30,$F$32:$F$33,$F$38))</f>
        <v>-292.36840480917328</v>
      </c>
      <c r="FTW95" s="318">
        <f>(FTW$94*$B95+SUM($F$7:$F$9)-((FTW$94*$B95+SUM($F$7:$F$9))/$F$10*$F$37)-($F$24*FTW$94/$D$6)-SUM($F$13:$F$23,$F$25:$F$30,$F$32:$F$33,$F$38))</f>
        <v>-292.36840480917328</v>
      </c>
      <c r="FTX95" s="318">
        <f>(FTX$94*$B95+SUM($F$7:$F$9)-((FTX$94*$B95+SUM($F$7:$F$9))/$F$10*$F$37)-($F$24*FTX$94/$D$6)-SUM($F$13:$F$23,$F$25:$F$30,$F$32:$F$33,$F$38))</f>
        <v>-292.36840480917328</v>
      </c>
      <c r="FTY95" s="318">
        <f>(FTY$94*$B95+SUM($F$7:$F$9)-((FTY$94*$B95+SUM($F$7:$F$9))/$F$10*$F$37)-($F$24*FTY$94/$D$6)-SUM($F$13:$F$23,$F$25:$F$30,$F$32:$F$33,$F$38))</f>
        <v>-292.36840480917328</v>
      </c>
      <c r="FTZ95" s="318">
        <f>(FTZ$94*$B95+SUM($F$7:$F$9)-((FTZ$94*$B95+SUM($F$7:$F$9))/$F$10*$F$37)-($F$24*FTZ$94/$D$6)-SUM($F$13:$F$23,$F$25:$F$30,$F$32:$F$33,$F$38))</f>
        <v>-292.36840480917328</v>
      </c>
      <c r="FUA95" s="318">
        <f>(FUA$94*$B95+SUM($F$7:$F$9)-((FUA$94*$B95+SUM($F$7:$F$9))/$F$10*$F$37)-($F$24*FUA$94/$D$6)-SUM($F$13:$F$23,$F$25:$F$30,$F$32:$F$33,$F$38))</f>
        <v>-292.36840480917328</v>
      </c>
      <c r="FUB95" s="318">
        <f>(FUB$94*$B95+SUM($F$7:$F$9)-((FUB$94*$B95+SUM($F$7:$F$9))/$F$10*$F$37)-($F$24*FUB$94/$D$6)-SUM($F$13:$F$23,$F$25:$F$30,$F$32:$F$33,$F$38))</f>
        <v>-292.36840480917328</v>
      </c>
      <c r="FUC95" s="318">
        <f>(FUC$94*$B95+SUM($F$7:$F$9)-((FUC$94*$B95+SUM($F$7:$F$9))/$F$10*$F$37)-($F$24*FUC$94/$D$6)-SUM($F$13:$F$23,$F$25:$F$30,$F$32:$F$33,$F$38))</f>
        <v>-292.36840480917328</v>
      </c>
      <c r="FUD95" s="318">
        <f>(FUD$94*$B95+SUM($F$7:$F$9)-((FUD$94*$B95+SUM($F$7:$F$9))/$F$10*$F$37)-($F$24*FUD$94/$D$6)-SUM($F$13:$F$23,$F$25:$F$30,$F$32:$F$33,$F$38))</f>
        <v>-292.36840480917328</v>
      </c>
      <c r="FUE95" s="318">
        <f>(FUE$94*$B95+SUM($F$7:$F$9)-((FUE$94*$B95+SUM($F$7:$F$9))/$F$10*$F$37)-($F$24*FUE$94/$D$6)-SUM($F$13:$F$23,$F$25:$F$30,$F$32:$F$33,$F$38))</f>
        <v>-292.36840480917328</v>
      </c>
      <c r="FUF95" s="318">
        <f>(FUF$94*$B95+SUM($F$7:$F$9)-((FUF$94*$B95+SUM($F$7:$F$9))/$F$10*$F$37)-($F$24*FUF$94/$D$6)-SUM($F$13:$F$23,$F$25:$F$30,$F$32:$F$33,$F$38))</f>
        <v>-292.36840480917328</v>
      </c>
      <c r="FUG95" s="318">
        <f>(FUG$94*$B95+SUM($F$7:$F$9)-((FUG$94*$B95+SUM($F$7:$F$9))/$F$10*$F$37)-($F$24*FUG$94/$D$6)-SUM($F$13:$F$23,$F$25:$F$30,$F$32:$F$33,$F$38))</f>
        <v>-292.36840480917328</v>
      </c>
      <c r="FUH95" s="318">
        <f>(FUH$94*$B95+SUM($F$7:$F$9)-((FUH$94*$B95+SUM($F$7:$F$9))/$F$10*$F$37)-($F$24*FUH$94/$D$6)-SUM($F$13:$F$23,$F$25:$F$30,$F$32:$F$33,$F$38))</f>
        <v>-292.36840480917328</v>
      </c>
      <c r="FUI95" s="318">
        <f>(FUI$94*$B95+SUM($F$7:$F$9)-((FUI$94*$B95+SUM($F$7:$F$9))/$F$10*$F$37)-($F$24*FUI$94/$D$6)-SUM($F$13:$F$23,$F$25:$F$30,$F$32:$F$33,$F$38))</f>
        <v>-292.36840480917328</v>
      </c>
      <c r="FUJ95" s="318">
        <f>(FUJ$94*$B95+SUM($F$7:$F$9)-((FUJ$94*$B95+SUM($F$7:$F$9))/$F$10*$F$37)-($F$24*FUJ$94/$D$6)-SUM($F$13:$F$23,$F$25:$F$30,$F$32:$F$33,$F$38))</f>
        <v>-292.36840480917328</v>
      </c>
      <c r="FUK95" s="318">
        <f>(FUK$94*$B95+SUM($F$7:$F$9)-((FUK$94*$B95+SUM($F$7:$F$9))/$F$10*$F$37)-($F$24*FUK$94/$D$6)-SUM($F$13:$F$23,$F$25:$F$30,$F$32:$F$33,$F$38))</f>
        <v>-292.36840480917328</v>
      </c>
      <c r="FUL95" s="318">
        <f>(FUL$94*$B95+SUM($F$7:$F$9)-((FUL$94*$B95+SUM($F$7:$F$9))/$F$10*$F$37)-($F$24*FUL$94/$D$6)-SUM($F$13:$F$23,$F$25:$F$30,$F$32:$F$33,$F$38))</f>
        <v>-292.36840480917328</v>
      </c>
      <c r="FUM95" s="318">
        <f>(FUM$94*$B95+SUM($F$7:$F$9)-((FUM$94*$B95+SUM($F$7:$F$9))/$F$10*$F$37)-($F$24*FUM$94/$D$6)-SUM($F$13:$F$23,$F$25:$F$30,$F$32:$F$33,$F$38))</f>
        <v>-292.36840480917328</v>
      </c>
      <c r="FUN95" s="318">
        <f>(FUN$94*$B95+SUM($F$7:$F$9)-((FUN$94*$B95+SUM($F$7:$F$9))/$F$10*$F$37)-($F$24*FUN$94/$D$6)-SUM($F$13:$F$23,$F$25:$F$30,$F$32:$F$33,$F$38))</f>
        <v>-292.36840480917328</v>
      </c>
      <c r="FUO95" s="318">
        <f>(FUO$94*$B95+SUM($F$7:$F$9)-((FUO$94*$B95+SUM($F$7:$F$9))/$F$10*$F$37)-($F$24*FUO$94/$D$6)-SUM($F$13:$F$23,$F$25:$F$30,$F$32:$F$33,$F$38))</f>
        <v>-292.36840480917328</v>
      </c>
      <c r="FUP95" s="318">
        <f>(FUP$94*$B95+SUM($F$7:$F$9)-((FUP$94*$B95+SUM($F$7:$F$9))/$F$10*$F$37)-($F$24*FUP$94/$D$6)-SUM($F$13:$F$23,$F$25:$F$30,$F$32:$F$33,$F$38))</f>
        <v>-292.36840480917328</v>
      </c>
      <c r="FUQ95" s="318">
        <f>(FUQ$94*$B95+SUM($F$7:$F$9)-((FUQ$94*$B95+SUM($F$7:$F$9))/$F$10*$F$37)-($F$24*FUQ$94/$D$6)-SUM($F$13:$F$23,$F$25:$F$30,$F$32:$F$33,$F$38))</f>
        <v>-292.36840480917328</v>
      </c>
      <c r="FUR95" s="318">
        <f>(FUR$94*$B95+SUM($F$7:$F$9)-((FUR$94*$B95+SUM($F$7:$F$9))/$F$10*$F$37)-($F$24*FUR$94/$D$6)-SUM($F$13:$F$23,$F$25:$F$30,$F$32:$F$33,$F$38))</f>
        <v>-292.36840480917328</v>
      </c>
      <c r="FUS95" s="318">
        <f>(FUS$94*$B95+SUM($F$7:$F$9)-((FUS$94*$B95+SUM($F$7:$F$9))/$F$10*$F$37)-($F$24*FUS$94/$D$6)-SUM($F$13:$F$23,$F$25:$F$30,$F$32:$F$33,$F$38))</f>
        <v>-292.36840480917328</v>
      </c>
      <c r="FUT95" s="318">
        <f>(FUT$94*$B95+SUM($F$7:$F$9)-((FUT$94*$B95+SUM($F$7:$F$9))/$F$10*$F$37)-($F$24*FUT$94/$D$6)-SUM($F$13:$F$23,$F$25:$F$30,$F$32:$F$33,$F$38))</f>
        <v>-292.36840480917328</v>
      </c>
      <c r="FUU95" s="318">
        <f>(FUU$94*$B95+SUM($F$7:$F$9)-((FUU$94*$B95+SUM($F$7:$F$9))/$F$10*$F$37)-($F$24*FUU$94/$D$6)-SUM($F$13:$F$23,$F$25:$F$30,$F$32:$F$33,$F$38))</f>
        <v>-292.36840480917328</v>
      </c>
      <c r="FUV95" s="318">
        <f>(FUV$94*$B95+SUM($F$7:$F$9)-((FUV$94*$B95+SUM($F$7:$F$9))/$F$10*$F$37)-($F$24*FUV$94/$D$6)-SUM($F$13:$F$23,$F$25:$F$30,$F$32:$F$33,$F$38))</f>
        <v>-292.36840480917328</v>
      </c>
      <c r="FUW95" s="318">
        <f>(FUW$94*$B95+SUM($F$7:$F$9)-((FUW$94*$B95+SUM($F$7:$F$9))/$F$10*$F$37)-($F$24*FUW$94/$D$6)-SUM($F$13:$F$23,$F$25:$F$30,$F$32:$F$33,$F$38))</f>
        <v>-292.36840480917328</v>
      </c>
      <c r="FUX95" s="318">
        <f>(FUX$94*$B95+SUM($F$7:$F$9)-((FUX$94*$B95+SUM($F$7:$F$9))/$F$10*$F$37)-($F$24*FUX$94/$D$6)-SUM($F$13:$F$23,$F$25:$F$30,$F$32:$F$33,$F$38))</f>
        <v>-292.36840480917328</v>
      </c>
      <c r="FUY95" s="318">
        <f>(FUY$94*$B95+SUM($F$7:$F$9)-((FUY$94*$B95+SUM($F$7:$F$9))/$F$10*$F$37)-($F$24*FUY$94/$D$6)-SUM($F$13:$F$23,$F$25:$F$30,$F$32:$F$33,$F$38))</f>
        <v>-292.36840480917328</v>
      </c>
      <c r="FUZ95" s="318">
        <f>(FUZ$94*$B95+SUM($F$7:$F$9)-((FUZ$94*$B95+SUM($F$7:$F$9))/$F$10*$F$37)-($F$24*FUZ$94/$D$6)-SUM($F$13:$F$23,$F$25:$F$30,$F$32:$F$33,$F$38))</f>
        <v>-292.36840480917328</v>
      </c>
      <c r="FVA95" s="318">
        <f>(FVA$94*$B95+SUM($F$7:$F$9)-((FVA$94*$B95+SUM($F$7:$F$9))/$F$10*$F$37)-($F$24*FVA$94/$D$6)-SUM($F$13:$F$23,$F$25:$F$30,$F$32:$F$33,$F$38))</f>
        <v>-292.36840480917328</v>
      </c>
      <c r="FVB95" s="318">
        <f>(FVB$94*$B95+SUM($F$7:$F$9)-((FVB$94*$B95+SUM($F$7:$F$9))/$F$10*$F$37)-($F$24*FVB$94/$D$6)-SUM($F$13:$F$23,$F$25:$F$30,$F$32:$F$33,$F$38))</f>
        <v>-292.36840480917328</v>
      </c>
      <c r="FVC95" s="318">
        <f>(FVC$94*$B95+SUM($F$7:$F$9)-((FVC$94*$B95+SUM($F$7:$F$9))/$F$10*$F$37)-($F$24*FVC$94/$D$6)-SUM($F$13:$F$23,$F$25:$F$30,$F$32:$F$33,$F$38))</f>
        <v>-292.36840480917328</v>
      </c>
      <c r="FVD95" s="318">
        <f>(FVD$94*$B95+SUM($F$7:$F$9)-((FVD$94*$B95+SUM($F$7:$F$9))/$F$10*$F$37)-($F$24*FVD$94/$D$6)-SUM($F$13:$F$23,$F$25:$F$30,$F$32:$F$33,$F$38))</f>
        <v>-292.36840480917328</v>
      </c>
      <c r="FVE95" s="318">
        <f>(FVE$94*$B95+SUM($F$7:$F$9)-((FVE$94*$B95+SUM($F$7:$F$9))/$F$10*$F$37)-($F$24*FVE$94/$D$6)-SUM($F$13:$F$23,$F$25:$F$30,$F$32:$F$33,$F$38))</f>
        <v>-292.36840480917328</v>
      </c>
      <c r="FVF95" s="318">
        <f>(FVF$94*$B95+SUM($F$7:$F$9)-((FVF$94*$B95+SUM($F$7:$F$9))/$F$10*$F$37)-($F$24*FVF$94/$D$6)-SUM($F$13:$F$23,$F$25:$F$30,$F$32:$F$33,$F$38))</f>
        <v>-292.36840480917328</v>
      </c>
      <c r="FVG95" s="318">
        <f>(FVG$94*$B95+SUM($F$7:$F$9)-((FVG$94*$B95+SUM($F$7:$F$9))/$F$10*$F$37)-($F$24*FVG$94/$D$6)-SUM($F$13:$F$23,$F$25:$F$30,$F$32:$F$33,$F$38))</f>
        <v>-292.36840480917328</v>
      </c>
      <c r="FVH95" s="318">
        <f>(FVH$94*$B95+SUM($F$7:$F$9)-((FVH$94*$B95+SUM($F$7:$F$9))/$F$10*$F$37)-($F$24*FVH$94/$D$6)-SUM($F$13:$F$23,$F$25:$F$30,$F$32:$F$33,$F$38))</f>
        <v>-292.36840480917328</v>
      </c>
      <c r="FVI95" s="318">
        <f>(FVI$94*$B95+SUM($F$7:$F$9)-((FVI$94*$B95+SUM($F$7:$F$9))/$F$10*$F$37)-($F$24*FVI$94/$D$6)-SUM($F$13:$F$23,$F$25:$F$30,$F$32:$F$33,$F$38))</f>
        <v>-292.36840480917328</v>
      </c>
      <c r="FVJ95" s="318">
        <f>(FVJ$94*$B95+SUM($F$7:$F$9)-((FVJ$94*$B95+SUM($F$7:$F$9))/$F$10*$F$37)-($F$24*FVJ$94/$D$6)-SUM($F$13:$F$23,$F$25:$F$30,$F$32:$F$33,$F$38))</f>
        <v>-292.36840480917328</v>
      </c>
      <c r="FVK95" s="318">
        <f>(FVK$94*$B95+SUM($F$7:$F$9)-((FVK$94*$B95+SUM($F$7:$F$9))/$F$10*$F$37)-($F$24*FVK$94/$D$6)-SUM($F$13:$F$23,$F$25:$F$30,$F$32:$F$33,$F$38))</f>
        <v>-292.36840480917328</v>
      </c>
      <c r="FVL95" s="318">
        <f>(FVL$94*$B95+SUM($F$7:$F$9)-((FVL$94*$B95+SUM($F$7:$F$9))/$F$10*$F$37)-($F$24*FVL$94/$D$6)-SUM($F$13:$F$23,$F$25:$F$30,$F$32:$F$33,$F$38))</f>
        <v>-292.36840480917328</v>
      </c>
      <c r="FVM95" s="318">
        <f>(FVM$94*$B95+SUM($F$7:$F$9)-((FVM$94*$B95+SUM($F$7:$F$9))/$F$10*$F$37)-($F$24*FVM$94/$D$6)-SUM($F$13:$F$23,$F$25:$F$30,$F$32:$F$33,$F$38))</f>
        <v>-292.36840480917328</v>
      </c>
      <c r="FVN95" s="318">
        <f>(FVN$94*$B95+SUM($F$7:$F$9)-((FVN$94*$B95+SUM($F$7:$F$9))/$F$10*$F$37)-($F$24*FVN$94/$D$6)-SUM($F$13:$F$23,$F$25:$F$30,$F$32:$F$33,$F$38))</f>
        <v>-292.36840480917328</v>
      </c>
      <c r="FVO95" s="318">
        <f>(FVO$94*$B95+SUM($F$7:$F$9)-((FVO$94*$B95+SUM($F$7:$F$9))/$F$10*$F$37)-($F$24*FVO$94/$D$6)-SUM($F$13:$F$23,$F$25:$F$30,$F$32:$F$33,$F$38))</f>
        <v>-292.36840480917328</v>
      </c>
      <c r="FVP95" s="318">
        <f>(FVP$94*$B95+SUM($F$7:$F$9)-((FVP$94*$B95+SUM($F$7:$F$9))/$F$10*$F$37)-($F$24*FVP$94/$D$6)-SUM($F$13:$F$23,$F$25:$F$30,$F$32:$F$33,$F$38))</f>
        <v>-292.36840480917328</v>
      </c>
      <c r="FVQ95" s="318">
        <f>(FVQ$94*$B95+SUM($F$7:$F$9)-((FVQ$94*$B95+SUM($F$7:$F$9))/$F$10*$F$37)-($F$24*FVQ$94/$D$6)-SUM($F$13:$F$23,$F$25:$F$30,$F$32:$F$33,$F$38))</f>
        <v>-292.36840480917328</v>
      </c>
      <c r="FVR95" s="318">
        <f>(FVR$94*$B95+SUM($F$7:$F$9)-((FVR$94*$B95+SUM($F$7:$F$9))/$F$10*$F$37)-($F$24*FVR$94/$D$6)-SUM($F$13:$F$23,$F$25:$F$30,$F$32:$F$33,$F$38))</f>
        <v>-292.36840480917328</v>
      </c>
      <c r="FVS95" s="318">
        <f>(FVS$94*$B95+SUM($F$7:$F$9)-((FVS$94*$B95+SUM($F$7:$F$9))/$F$10*$F$37)-($F$24*FVS$94/$D$6)-SUM($F$13:$F$23,$F$25:$F$30,$F$32:$F$33,$F$38))</f>
        <v>-292.36840480917328</v>
      </c>
      <c r="FVT95" s="318">
        <f>(FVT$94*$B95+SUM($F$7:$F$9)-((FVT$94*$B95+SUM($F$7:$F$9))/$F$10*$F$37)-($F$24*FVT$94/$D$6)-SUM($F$13:$F$23,$F$25:$F$30,$F$32:$F$33,$F$38))</f>
        <v>-292.36840480917328</v>
      </c>
      <c r="FVU95" s="318">
        <f>(FVU$94*$B95+SUM($F$7:$F$9)-((FVU$94*$B95+SUM($F$7:$F$9))/$F$10*$F$37)-($F$24*FVU$94/$D$6)-SUM($F$13:$F$23,$F$25:$F$30,$F$32:$F$33,$F$38))</f>
        <v>-292.36840480917328</v>
      </c>
      <c r="FVV95" s="318">
        <f>(FVV$94*$B95+SUM($F$7:$F$9)-((FVV$94*$B95+SUM($F$7:$F$9))/$F$10*$F$37)-($F$24*FVV$94/$D$6)-SUM($F$13:$F$23,$F$25:$F$30,$F$32:$F$33,$F$38))</f>
        <v>-292.36840480917328</v>
      </c>
      <c r="FVW95" s="318">
        <f>(FVW$94*$B95+SUM($F$7:$F$9)-((FVW$94*$B95+SUM($F$7:$F$9))/$F$10*$F$37)-($F$24*FVW$94/$D$6)-SUM($F$13:$F$23,$F$25:$F$30,$F$32:$F$33,$F$38))</f>
        <v>-292.36840480917328</v>
      </c>
      <c r="FVX95" s="318">
        <f>(FVX$94*$B95+SUM($F$7:$F$9)-((FVX$94*$B95+SUM($F$7:$F$9))/$F$10*$F$37)-($F$24*FVX$94/$D$6)-SUM($F$13:$F$23,$F$25:$F$30,$F$32:$F$33,$F$38))</f>
        <v>-292.36840480917328</v>
      </c>
      <c r="FVY95" s="318">
        <f>(FVY$94*$B95+SUM($F$7:$F$9)-((FVY$94*$B95+SUM($F$7:$F$9))/$F$10*$F$37)-($F$24*FVY$94/$D$6)-SUM($F$13:$F$23,$F$25:$F$30,$F$32:$F$33,$F$38))</f>
        <v>-292.36840480917328</v>
      </c>
      <c r="FVZ95" s="318">
        <f>(FVZ$94*$B95+SUM($F$7:$F$9)-((FVZ$94*$B95+SUM($F$7:$F$9))/$F$10*$F$37)-($F$24*FVZ$94/$D$6)-SUM($F$13:$F$23,$F$25:$F$30,$F$32:$F$33,$F$38))</f>
        <v>-292.36840480917328</v>
      </c>
      <c r="FWA95" s="318">
        <f>(FWA$94*$B95+SUM($F$7:$F$9)-((FWA$94*$B95+SUM($F$7:$F$9))/$F$10*$F$37)-($F$24*FWA$94/$D$6)-SUM($F$13:$F$23,$F$25:$F$30,$F$32:$F$33,$F$38))</f>
        <v>-292.36840480917328</v>
      </c>
      <c r="FWB95" s="318">
        <f>(FWB$94*$B95+SUM($F$7:$F$9)-((FWB$94*$B95+SUM($F$7:$F$9))/$F$10*$F$37)-($F$24*FWB$94/$D$6)-SUM($F$13:$F$23,$F$25:$F$30,$F$32:$F$33,$F$38))</f>
        <v>-292.36840480917328</v>
      </c>
      <c r="FWC95" s="318">
        <f>(FWC$94*$B95+SUM($F$7:$F$9)-((FWC$94*$B95+SUM($F$7:$F$9))/$F$10*$F$37)-($F$24*FWC$94/$D$6)-SUM($F$13:$F$23,$F$25:$F$30,$F$32:$F$33,$F$38))</f>
        <v>-292.36840480917328</v>
      </c>
      <c r="FWD95" s="318">
        <f>(FWD$94*$B95+SUM($F$7:$F$9)-((FWD$94*$B95+SUM($F$7:$F$9))/$F$10*$F$37)-($F$24*FWD$94/$D$6)-SUM($F$13:$F$23,$F$25:$F$30,$F$32:$F$33,$F$38))</f>
        <v>-292.36840480917328</v>
      </c>
      <c r="FWE95" s="318">
        <f>(FWE$94*$B95+SUM($F$7:$F$9)-((FWE$94*$B95+SUM($F$7:$F$9))/$F$10*$F$37)-($F$24*FWE$94/$D$6)-SUM($F$13:$F$23,$F$25:$F$30,$F$32:$F$33,$F$38))</f>
        <v>-292.36840480917328</v>
      </c>
      <c r="FWF95" s="318">
        <f>(FWF$94*$B95+SUM($F$7:$F$9)-((FWF$94*$B95+SUM($F$7:$F$9))/$F$10*$F$37)-($F$24*FWF$94/$D$6)-SUM($F$13:$F$23,$F$25:$F$30,$F$32:$F$33,$F$38))</f>
        <v>-292.36840480917328</v>
      </c>
      <c r="FWG95" s="318">
        <f>(FWG$94*$B95+SUM($F$7:$F$9)-((FWG$94*$B95+SUM($F$7:$F$9))/$F$10*$F$37)-($F$24*FWG$94/$D$6)-SUM($F$13:$F$23,$F$25:$F$30,$F$32:$F$33,$F$38))</f>
        <v>-292.36840480917328</v>
      </c>
      <c r="FWH95" s="318">
        <f>(FWH$94*$B95+SUM($F$7:$F$9)-((FWH$94*$B95+SUM($F$7:$F$9))/$F$10*$F$37)-($F$24*FWH$94/$D$6)-SUM($F$13:$F$23,$F$25:$F$30,$F$32:$F$33,$F$38))</f>
        <v>-292.36840480917328</v>
      </c>
      <c r="FWI95" s="318">
        <f>(FWI$94*$B95+SUM($F$7:$F$9)-((FWI$94*$B95+SUM($F$7:$F$9))/$F$10*$F$37)-($F$24*FWI$94/$D$6)-SUM($F$13:$F$23,$F$25:$F$30,$F$32:$F$33,$F$38))</f>
        <v>-292.36840480917328</v>
      </c>
      <c r="FWJ95" s="318">
        <f>(FWJ$94*$B95+SUM($F$7:$F$9)-((FWJ$94*$B95+SUM($F$7:$F$9))/$F$10*$F$37)-($F$24*FWJ$94/$D$6)-SUM($F$13:$F$23,$F$25:$F$30,$F$32:$F$33,$F$38))</f>
        <v>-292.36840480917328</v>
      </c>
      <c r="FWK95" s="318">
        <f>(FWK$94*$B95+SUM($F$7:$F$9)-((FWK$94*$B95+SUM($F$7:$F$9))/$F$10*$F$37)-($F$24*FWK$94/$D$6)-SUM($F$13:$F$23,$F$25:$F$30,$F$32:$F$33,$F$38))</f>
        <v>-292.36840480917328</v>
      </c>
      <c r="FWL95" s="318">
        <f>(FWL$94*$B95+SUM($F$7:$F$9)-((FWL$94*$B95+SUM($F$7:$F$9))/$F$10*$F$37)-($F$24*FWL$94/$D$6)-SUM($F$13:$F$23,$F$25:$F$30,$F$32:$F$33,$F$38))</f>
        <v>-292.36840480917328</v>
      </c>
      <c r="FWM95" s="318">
        <f>(FWM$94*$B95+SUM($F$7:$F$9)-((FWM$94*$B95+SUM($F$7:$F$9))/$F$10*$F$37)-($F$24*FWM$94/$D$6)-SUM($F$13:$F$23,$F$25:$F$30,$F$32:$F$33,$F$38))</f>
        <v>-292.36840480917328</v>
      </c>
      <c r="FWN95" s="318">
        <f>(FWN$94*$B95+SUM($F$7:$F$9)-((FWN$94*$B95+SUM($F$7:$F$9))/$F$10*$F$37)-($F$24*FWN$94/$D$6)-SUM($F$13:$F$23,$F$25:$F$30,$F$32:$F$33,$F$38))</f>
        <v>-292.36840480917328</v>
      </c>
      <c r="FWO95" s="318">
        <f>(FWO$94*$B95+SUM($F$7:$F$9)-((FWO$94*$B95+SUM($F$7:$F$9))/$F$10*$F$37)-($F$24*FWO$94/$D$6)-SUM($F$13:$F$23,$F$25:$F$30,$F$32:$F$33,$F$38))</f>
        <v>-292.36840480917328</v>
      </c>
      <c r="FWP95" s="318">
        <f>(FWP$94*$B95+SUM($F$7:$F$9)-((FWP$94*$B95+SUM($F$7:$F$9))/$F$10*$F$37)-($F$24*FWP$94/$D$6)-SUM($F$13:$F$23,$F$25:$F$30,$F$32:$F$33,$F$38))</f>
        <v>-292.36840480917328</v>
      </c>
      <c r="FWQ95" s="318">
        <f>(FWQ$94*$B95+SUM($F$7:$F$9)-((FWQ$94*$B95+SUM($F$7:$F$9))/$F$10*$F$37)-($F$24*FWQ$94/$D$6)-SUM($F$13:$F$23,$F$25:$F$30,$F$32:$F$33,$F$38))</f>
        <v>-292.36840480917328</v>
      </c>
      <c r="FWR95" s="318">
        <f>(FWR$94*$B95+SUM($F$7:$F$9)-((FWR$94*$B95+SUM($F$7:$F$9))/$F$10*$F$37)-($F$24*FWR$94/$D$6)-SUM($F$13:$F$23,$F$25:$F$30,$F$32:$F$33,$F$38))</f>
        <v>-292.36840480917328</v>
      </c>
      <c r="FWS95" s="318">
        <f>(FWS$94*$B95+SUM($F$7:$F$9)-((FWS$94*$B95+SUM($F$7:$F$9))/$F$10*$F$37)-($F$24*FWS$94/$D$6)-SUM($F$13:$F$23,$F$25:$F$30,$F$32:$F$33,$F$38))</f>
        <v>-292.36840480917328</v>
      </c>
      <c r="FWT95" s="318">
        <f>(FWT$94*$B95+SUM($F$7:$F$9)-((FWT$94*$B95+SUM($F$7:$F$9))/$F$10*$F$37)-($F$24*FWT$94/$D$6)-SUM($F$13:$F$23,$F$25:$F$30,$F$32:$F$33,$F$38))</f>
        <v>-292.36840480917328</v>
      </c>
      <c r="FWU95" s="318">
        <f>(FWU$94*$B95+SUM($F$7:$F$9)-((FWU$94*$B95+SUM($F$7:$F$9))/$F$10*$F$37)-($F$24*FWU$94/$D$6)-SUM($F$13:$F$23,$F$25:$F$30,$F$32:$F$33,$F$38))</f>
        <v>-292.36840480917328</v>
      </c>
      <c r="FWV95" s="318">
        <f>(FWV$94*$B95+SUM($F$7:$F$9)-((FWV$94*$B95+SUM($F$7:$F$9))/$F$10*$F$37)-($F$24*FWV$94/$D$6)-SUM($F$13:$F$23,$F$25:$F$30,$F$32:$F$33,$F$38))</f>
        <v>-292.36840480917328</v>
      </c>
      <c r="FWW95" s="318">
        <f>(FWW$94*$B95+SUM($F$7:$F$9)-((FWW$94*$B95+SUM($F$7:$F$9))/$F$10*$F$37)-($F$24*FWW$94/$D$6)-SUM($F$13:$F$23,$F$25:$F$30,$F$32:$F$33,$F$38))</f>
        <v>-292.36840480917328</v>
      </c>
      <c r="FWX95" s="318">
        <f>(FWX$94*$B95+SUM($F$7:$F$9)-((FWX$94*$B95+SUM($F$7:$F$9))/$F$10*$F$37)-($F$24*FWX$94/$D$6)-SUM($F$13:$F$23,$F$25:$F$30,$F$32:$F$33,$F$38))</f>
        <v>-292.36840480917328</v>
      </c>
      <c r="FWY95" s="318">
        <f>(FWY$94*$B95+SUM($F$7:$F$9)-((FWY$94*$B95+SUM($F$7:$F$9))/$F$10*$F$37)-($F$24*FWY$94/$D$6)-SUM($F$13:$F$23,$F$25:$F$30,$F$32:$F$33,$F$38))</f>
        <v>-292.36840480917328</v>
      </c>
      <c r="FWZ95" s="318">
        <f>(FWZ$94*$B95+SUM($F$7:$F$9)-((FWZ$94*$B95+SUM($F$7:$F$9))/$F$10*$F$37)-($F$24*FWZ$94/$D$6)-SUM($F$13:$F$23,$F$25:$F$30,$F$32:$F$33,$F$38))</f>
        <v>-292.36840480917328</v>
      </c>
      <c r="FXA95" s="318">
        <f>(FXA$94*$B95+SUM($F$7:$F$9)-((FXA$94*$B95+SUM($F$7:$F$9))/$F$10*$F$37)-($F$24*FXA$94/$D$6)-SUM($F$13:$F$23,$F$25:$F$30,$F$32:$F$33,$F$38))</f>
        <v>-292.36840480917328</v>
      </c>
      <c r="FXB95" s="318">
        <f>(FXB$94*$B95+SUM($F$7:$F$9)-((FXB$94*$B95+SUM($F$7:$F$9))/$F$10*$F$37)-($F$24*FXB$94/$D$6)-SUM($F$13:$F$23,$F$25:$F$30,$F$32:$F$33,$F$38))</f>
        <v>-292.36840480917328</v>
      </c>
      <c r="FXC95" s="318">
        <f>(FXC$94*$B95+SUM($F$7:$F$9)-((FXC$94*$B95+SUM($F$7:$F$9))/$F$10*$F$37)-($F$24*FXC$94/$D$6)-SUM($F$13:$F$23,$F$25:$F$30,$F$32:$F$33,$F$38))</f>
        <v>-292.36840480917328</v>
      </c>
      <c r="FXD95" s="318">
        <f>(FXD$94*$B95+SUM($F$7:$F$9)-((FXD$94*$B95+SUM($F$7:$F$9))/$F$10*$F$37)-($F$24*FXD$94/$D$6)-SUM($F$13:$F$23,$F$25:$F$30,$F$32:$F$33,$F$38))</f>
        <v>-292.36840480917328</v>
      </c>
      <c r="FXE95" s="318">
        <f>(FXE$94*$B95+SUM($F$7:$F$9)-((FXE$94*$B95+SUM($F$7:$F$9))/$F$10*$F$37)-($F$24*FXE$94/$D$6)-SUM($F$13:$F$23,$F$25:$F$30,$F$32:$F$33,$F$38))</f>
        <v>-292.36840480917328</v>
      </c>
      <c r="FXF95" s="318">
        <f>(FXF$94*$B95+SUM($F$7:$F$9)-((FXF$94*$B95+SUM($F$7:$F$9))/$F$10*$F$37)-($F$24*FXF$94/$D$6)-SUM($F$13:$F$23,$F$25:$F$30,$F$32:$F$33,$F$38))</f>
        <v>-292.36840480917328</v>
      </c>
      <c r="FXG95" s="318">
        <f>(FXG$94*$B95+SUM($F$7:$F$9)-((FXG$94*$B95+SUM($F$7:$F$9))/$F$10*$F$37)-($F$24*FXG$94/$D$6)-SUM($F$13:$F$23,$F$25:$F$30,$F$32:$F$33,$F$38))</f>
        <v>-292.36840480917328</v>
      </c>
      <c r="FXH95" s="318">
        <f>(FXH$94*$B95+SUM($F$7:$F$9)-((FXH$94*$B95+SUM($F$7:$F$9))/$F$10*$F$37)-($F$24*FXH$94/$D$6)-SUM($F$13:$F$23,$F$25:$F$30,$F$32:$F$33,$F$38))</f>
        <v>-292.36840480917328</v>
      </c>
      <c r="FXI95" s="318">
        <f>(FXI$94*$B95+SUM($F$7:$F$9)-((FXI$94*$B95+SUM($F$7:$F$9))/$F$10*$F$37)-($F$24*FXI$94/$D$6)-SUM($F$13:$F$23,$F$25:$F$30,$F$32:$F$33,$F$38))</f>
        <v>-292.36840480917328</v>
      </c>
      <c r="FXJ95" s="318">
        <f>(FXJ$94*$B95+SUM($F$7:$F$9)-((FXJ$94*$B95+SUM($F$7:$F$9))/$F$10*$F$37)-($F$24*FXJ$94/$D$6)-SUM($F$13:$F$23,$F$25:$F$30,$F$32:$F$33,$F$38))</f>
        <v>-292.36840480917328</v>
      </c>
      <c r="FXK95" s="318">
        <f>(FXK$94*$B95+SUM($F$7:$F$9)-((FXK$94*$B95+SUM($F$7:$F$9))/$F$10*$F$37)-($F$24*FXK$94/$D$6)-SUM($F$13:$F$23,$F$25:$F$30,$F$32:$F$33,$F$38))</f>
        <v>-292.36840480917328</v>
      </c>
      <c r="FXL95" s="318">
        <f>(FXL$94*$B95+SUM($F$7:$F$9)-((FXL$94*$B95+SUM($F$7:$F$9))/$F$10*$F$37)-($F$24*FXL$94/$D$6)-SUM($F$13:$F$23,$F$25:$F$30,$F$32:$F$33,$F$38))</f>
        <v>-292.36840480917328</v>
      </c>
      <c r="FXM95" s="318">
        <f>(FXM$94*$B95+SUM($F$7:$F$9)-((FXM$94*$B95+SUM($F$7:$F$9))/$F$10*$F$37)-($F$24*FXM$94/$D$6)-SUM($F$13:$F$23,$F$25:$F$30,$F$32:$F$33,$F$38))</f>
        <v>-292.36840480917328</v>
      </c>
      <c r="FXN95" s="318">
        <f>(FXN$94*$B95+SUM($F$7:$F$9)-((FXN$94*$B95+SUM($F$7:$F$9))/$F$10*$F$37)-($F$24*FXN$94/$D$6)-SUM($F$13:$F$23,$F$25:$F$30,$F$32:$F$33,$F$38))</f>
        <v>-292.36840480917328</v>
      </c>
      <c r="FXO95" s="318">
        <f>(FXO$94*$B95+SUM($F$7:$F$9)-((FXO$94*$B95+SUM($F$7:$F$9))/$F$10*$F$37)-($F$24*FXO$94/$D$6)-SUM($F$13:$F$23,$F$25:$F$30,$F$32:$F$33,$F$38))</f>
        <v>-292.36840480917328</v>
      </c>
      <c r="FXP95" s="318">
        <f>(FXP$94*$B95+SUM($F$7:$F$9)-((FXP$94*$B95+SUM($F$7:$F$9))/$F$10*$F$37)-($F$24*FXP$94/$D$6)-SUM($F$13:$F$23,$F$25:$F$30,$F$32:$F$33,$F$38))</f>
        <v>-292.36840480917328</v>
      </c>
      <c r="FXQ95" s="318">
        <f>(FXQ$94*$B95+SUM($F$7:$F$9)-((FXQ$94*$B95+SUM($F$7:$F$9))/$F$10*$F$37)-($F$24*FXQ$94/$D$6)-SUM($F$13:$F$23,$F$25:$F$30,$F$32:$F$33,$F$38))</f>
        <v>-292.36840480917328</v>
      </c>
      <c r="FXR95" s="318">
        <f>(FXR$94*$B95+SUM($F$7:$F$9)-((FXR$94*$B95+SUM($F$7:$F$9))/$F$10*$F$37)-($F$24*FXR$94/$D$6)-SUM($F$13:$F$23,$F$25:$F$30,$F$32:$F$33,$F$38))</f>
        <v>-292.36840480917328</v>
      </c>
      <c r="FXS95" s="318">
        <f>(FXS$94*$B95+SUM($F$7:$F$9)-((FXS$94*$B95+SUM($F$7:$F$9))/$F$10*$F$37)-($F$24*FXS$94/$D$6)-SUM($F$13:$F$23,$F$25:$F$30,$F$32:$F$33,$F$38))</f>
        <v>-292.36840480917328</v>
      </c>
      <c r="FXT95" s="318">
        <f>(FXT$94*$B95+SUM($F$7:$F$9)-((FXT$94*$B95+SUM($F$7:$F$9))/$F$10*$F$37)-($F$24*FXT$94/$D$6)-SUM($F$13:$F$23,$F$25:$F$30,$F$32:$F$33,$F$38))</f>
        <v>-292.36840480917328</v>
      </c>
      <c r="FXU95" s="318">
        <f>(FXU$94*$B95+SUM($F$7:$F$9)-((FXU$94*$B95+SUM($F$7:$F$9))/$F$10*$F$37)-($F$24*FXU$94/$D$6)-SUM($F$13:$F$23,$F$25:$F$30,$F$32:$F$33,$F$38))</f>
        <v>-292.36840480917328</v>
      </c>
      <c r="FXV95" s="318">
        <f>(FXV$94*$B95+SUM($F$7:$F$9)-((FXV$94*$B95+SUM($F$7:$F$9))/$F$10*$F$37)-($F$24*FXV$94/$D$6)-SUM($F$13:$F$23,$F$25:$F$30,$F$32:$F$33,$F$38))</f>
        <v>-292.36840480917328</v>
      </c>
      <c r="FXW95" s="318">
        <f>(FXW$94*$B95+SUM($F$7:$F$9)-((FXW$94*$B95+SUM($F$7:$F$9))/$F$10*$F$37)-($F$24*FXW$94/$D$6)-SUM($F$13:$F$23,$F$25:$F$30,$F$32:$F$33,$F$38))</f>
        <v>-292.36840480917328</v>
      </c>
      <c r="FXX95" s="318">
        <f>(FXX$94*$B95+SUM($F$7:$F$9)-((FXX$94*$B95+SUM($F$7:$F$9))/$F$10*$F$37)-($F$24*FXX$94/$D$6)-SUM($F$13:$F$23,$F$25:$F$30,$F$32:$F$33,$F$38))</f>
        <v>-292.36840480917328</v>
      </c>
      <c r="FXY95" s="318">
        <f>(FXY$94*$B95+SUM($F$7:$F$9)-((FXY$94*$B95+SUM($F$7:$F$9))/$F$10*$F$37)-($F$24*FXY$94/$D$6)-SUM($F$13:$F$23,$F$25:$F$30,$F$32:$F$33,$F$38))</f>
        <v>-292.36840480917328</v>
      </c>
      <c r="FXZ95" s="318">
        <f>(FXZ$94*$B95+SUM($F$7:$F$9)-((FXZ$94*$B95+SUM($F$7:$F$9))/$F$10*$F$37)-($F$24*FXZ$94/$D$6)-SUM($F$13:$F$23,$F$25:$F$30,$F$32:$F$33,$F$38))</f>
        <v>-292.36840480917328</v>
      </c>
      <c r="FYA95" s="318">
        <f>(FYA$94*$B95+SUM($F$7:$F$9)-((FYA$94*$B95+SUM($F$7:$F$9))/$F$10*$F$37)-($F$24*FYA$94/$D$6)-SUM($F$13:$F$23,$F$25:$F$30,$F$32:$F$33,$F$38))</f>
        <v>-292.36840480917328</v>
      </c>
      <c r="FYB95" s="318">
        <f>(FYB$94*$B95+SUM($F$7:$F$9)-((FYB$94*$B95+SUM($F$7:$F$9))/$F$10*$F$37)-($F$24*FYB$94/$D$6)-SUM($F$13:$F$23,$F$25:$F$30,$F$32:$F$33,$F$38))</f>
        <v>-292.36840480917328</v>
      </c>
      <c r="FYC95" s="318">
        <f>(FYC$94*$B95+SUM($F$7:$F$9)-((FYC$94*$B95+SUM($F$7:$F$9))/$F$10*$F$37)-($F$24*FYC$94/$D$6)-SUM($F$13:$F$23,$F$25:$F$30,$F$32:$F$33,$F$38))</f>
        <v>-292.36840480917328</v>
      </c>
      <c r="FYD95" s="318">
        <f>(FYD$94*$B95+SUM($F$7:$F$9)-((FYD$94*$B95+SUM($F$7:$F$9))/$F$10*$F$37)-($F$24*FYD$94/$D$6)-SUM($F$13:$F$23,$F$25:$F$30,$F$32:$F$33,$F$38))</f>
        <v>-292.36840480917328</v>
      </c>
      <c r="FYE95" s="318">
        <f>(FYE$94*$B95+SUM($F$7:$F$9)-((FYE$94*$B95+SUM($F$7:$F$9))/$F$10*$F$37)-($F$24*FYE$94/$D$6)-SUM($F$13:$F$23,$F$25:$F$30,$F$32:$F$33,$F$38))</f>
        <v>-292.36840480917328</v>
      </c>
      <c r="FYF95" s="318">
        <f>(FYF$94*$B95+SUM($F$7:$F$9)-((FYF$94*$B95+SUM($F$7:$F$9))/$F$10*$F$37)-($F$24*FYF$94/$D$6)-SUM($F$13:$F$23,$F$25:$F$30,$F$32:$F$33,$F$38))</f>
        <v>-292.36840480917328</v>
      </c>
      <c r="FYG95" s="318">
        <f>(FYG$94*$B95+SUM($F$7:$F$9)-((FYG$94*$B95+SUM($F$7:$F$9))/$F$10*$F$37)-($F$24*FYG$94/$D$6)-SUM($F$13:$F$23,$F$25:$F$30,$F$32:$F$33,$F$38))</f>
        <v>-292.36840480917328</v>
      </c>
      <c r="FYH95" s="318">
        <f>(FYH$94*$B95+SUM($F$7:$F$9)-((FYH$94*$B95+SUM($F$7:$F$9))/$F$10*$F$37)-($F$24*FYH$94/$D$6)-SUM($F$13:$F$23,$F$25:$F$30,$F$32:$F$33,$F$38))</f>
        <v>-292.36840480917328</v>
      </c>
      <c r="FYI95" s="318">
        <f>(FYI$94*$B95+SUM($F$7:$F$9)-((FYI$94*$B95+SUM($F$7:$F$9))/$F$10*$F$37)-($F$24*FYI$94/$D$6)-SUM($F$13:$F$23,$F$25:$F$30,$F$32:$F$33,$F$38))</f>
        <v>-292.36840480917328</v>
      </c>
      <c r="FYJ95" s="318">
        <f>(FYJ$94*$B95+SUM($F$7:$F$9)-((FYJ$94*$B95+SUM($F$7:$F$9))/$F$10*$F$37)-($F$24*FYJ$94/$D$6)-SUM($F$13:$F$23,$F$25:$F$30,$F$32:$F$33,$F$38))</f>
        <v>-292.36840480917328</v>
      </c>
      <c r="FYK95" s="318">
        <f>(FYK$94*$B95+SUM($F$7:$F$9)-((FYK$94*$B95+SUM($F$7:$F$9))/$F$10*$F$37)-($F$24*FYK$94/$D$6)-SUM($F$13:$F$23,$F$25:$F$30,$F$32:$F$33,$F$38))</f>
        <v>-292.36840480917328</v>
      </c>
      <c r="FYL95" s="318">
        <f>(FYL$94*$B95+SUM($F$7:$F$9)-((FYL$94*$B95+SUM($F$7:$F$9))/$F$10*$F$37)-($F$24*FYL$94/$D$6)-SUM($F$13:$F$23,$F$25:$F$30,$F$32:$F$33,$F$38))</f>
        <v>-292.36840480917328</v>
      </c>
      <c r="FYM95" s="318">
        <f>(FYM$94*$B95+SUM($F$7:$F$9)-((FYM$94*$B95+SUM($F$7:$F$9))/$F$10*$F$37)-($F$24*FYM$94/$D$6)-SUM($F$13:$F$23,$F$25:$F$30,$F$32:$F$33,$F$38))</f>
        <v>-292.36840480917328</v>
      </c>
      <c r="FYN95" s="318">
        <f>(FYN$94*$B95+SUM($F$7:$F$9)-((FYN$94*$B95+SUM($F$7:$F$9))/$F$10*$F$37)-($F$24*FYN$94/$D$6)-SUM($F$13:$F$23,$F$25:$F$30,$F$32:$F$33,$F$38))</f>
        <v>-292.36840480917328</v>
      </c>
      <c r="FYO95" s="318">
        <f>(FYO$94*$B95+SUM($F$7:$F$9)-((FYO$94*$B95+SUM($F$7:$F$9))/$F$10*$F$37)-($F$24*FYO$94/$D$6)-SUM($F$13:$F$23,$F$25:$F$30,$F$32:$F$33,$F$38))</f>
        <v>-292.36840480917328</v>
      </c>
      <c r="FYP95" s="318">
        <f>(FYP$94*$B95+SUM($F$7:$F$9)-((FYP$94*$B95+SUM($F$7:$F$9))/$F$10*$F$37)-($F$24*FYP$94/$D$6)-SUM($F$13:$F$23,$F$25:$F$30,$F$32:$F$33,$F$38))</f>
        <v>-292.36840480917328</v>
      </c>
      <c r="FYQ95" s="318">
        <f>(FYQ$94*$B95+SUM($F$7:$F$9)-((FYQ$94*$B95+SUM($F$7:$F$9))/$F$10*$F$37)-($F$24*FYQ$94/$D$6)-SUM($F$13:$F$23,$F$25:$F$30,$F$32:$F$33,$F$38))</f>
        <v>-292.36840480917328</v>
      </c>
      <c r="FYR95" s="318">
        <f>(FYR$94*$B95+SUM($F$7:$F$9)-((FYR$94*$B95+SUM($F$7:$F$9))/$F$10*$F$37)-($F$24*FYR$94/$D$6)-SUM($F$13:$F$23,$F$25:$F$30,$F$32:$F$33,$F$38))</f>
        <v>-292.36840480917328</v>
      </c>
      <c r="FYS95" s="318">
        <f>(FYS$94*$B95+SUM($F$7:$F$9)-((FYS$94*$B95+SUM($F$7:$F$9))/$F$10*$F$37)-($F$24*FYS$94/$D$6)-SUM($F$13:$F$23,$F$25:$F$30,$F$32:$F$33,$F$38))</f>
        <v>-292.36840480917328</v>
      </c>
      <c r="FYT95" s="318">
        <f>(FYT$94*$B95+SUM($F$7:$F$9)-((FYT$94*$B95+SUM($F$7:$F$9))/$F$10*$F$37)-($F$24*FYT$94/$D$6)-SUM($F$13:$F$23,$F$25:$F$30,$F$32:$F$33,$F$38))</f>
        <v>-292.36840480917328</v>
      </c>
      <c r="FYU95" s="318">
        <f>(FYU$94*$B95+SUM($F$7:$F$9)-((FYU$94*$B95+SUM($F$7:$F$9))/$F$10*$F$37)-($F$24*FYU$94/$D$6)-SUM($F$13:$F$23,$F$25:$F$30,$F$32:$F$33,$F$38))</f>
        <v>-292.36840480917328</v>
      </c>
      <c r="FYV95" s="318">
        <f>(FYV$94*$B95+SUM($F$7:$F$9)-((FYV$94*$B95+SUM($F$7:$F$9))/$F$10*$F$37)-($F$24*FYV$94/$D$6)-SUM($F$13:$F$23,$F$25:$F$30,$F$32:$F$33,$F$38))</f>
        <v>-292.36840480917328</v>
      </c>
      <c r="FYW95" s="318">
        <f>(FYW$94*$B95+SUM($F$7:$F$9)-((FYW$94*$B95+SUM($F$7:$F$9))/$F$10*$F$37)-($F$24*FYW$94/$D$6)-SUM($F$13:$F$23,$F$25:$F$30,$F$32:$F$33,$F$38))</f>
        <v>-292.36840480917328</v>
      </c>
      <c r="FYX95" s="318">
        <f>(FYX$94*$B95+SUM($F$7:$F$9)-((FYX$94*$B95+SUM($F$7:$F$9))/$F$10*$F$37)-($F$24*FYX$94/$D$6)-SUM($F$13:$F$23,$F$25:$F$30,$F$32:$F$33,$F$38))</f>
        <v>-292.36840480917328</v>
      </c>
      <c r="FYY95" s="318">
        <f>(FYY$94*$B95+SUM($F$7:$F$9)-((FYY$94*$B95+SUM($F$7:$F$9))/$F$10*$F$37)-($F$24*FYY$94/$D$6)-SUM($F$13:$F$23,$F$25:$F$30,$F$32:$F$33,$F$38))</f>
        <v>-292.36840480917328</v>
      </c>
      <c r="FYZ95" s="318">
        <f>(FYZ$94*$B95+SUM($F$7:$F$9)-((FYZ$94*$B95+SUM($F$7:$F$9))/$F$10*$F$37)-($F$24*FYZ$94/$D$6)-SUM($F$13:$F$23,$F$25:$F$30,$F$32:$F$33,$F$38))</f>
        <v>-292.36840480917328</v>
      </c>
      <c r="FZA95" s="318">
        <f>(FZA$94*$B95+SUM($F$7:$F$9)-((FZA$94*$B95+SUM($F$7:$F$9))/$F$10*$F$37)-($F$24*FZA$94/$D$6)-SUM($F$13:$F$23,$F$25:$F$30,$F$32:$F$33,$F$38))</f>
        <v>-292.36840480917328</v>
      </c>
      <c r="FZB95" s="318">
        <f>(FZB$94*$B95+SUM($F$7:$F$9)-((FZB$94*$B95+SUM($F$7:$F$9))/$F$10*$F$37)-($F$24*FZB$94/$D$6)-SUM($F$13:$F$23,$F$25:$F$30,$F$32:$F$33,$F$38))</f>
        <v>-292.36840480917328</v>
      </c>
      <c r="FZC95" s="318">
        <f>(FZC$94*$B95+SUM($F$7:$F$9)-((FZC$94*$B95+SUM($F$7:$F$9))/$F$10*$F$37)-($F$24*FZC$94/$D$6)-SUM($F$13:$F$23,$F$25:$F$30,$F$32:$F$33,$F$38))</f>
        <v>-292.36840480917328</v>
      </c>
      <c r="FZD95" s="318">
        <f>(FZD$94*$B95+SUM($F$7:$F$9)-((FZD$94*$B95+SUM($F$7:$F$9))/$F$10*$F$37)-($F$24*FZD$94/$D$6)-SUM($F$13:$F$23,$F$25:$F$30,$F$32:$F$33,$F$38))</f>
        <v>-292.36840480917328</v>
      </c>
      <c r="FZE95" s="318">
        <f>(FZE$94*$B95+SUM($F$7:$F$9)-((FZE$94*$B95+SUM($F$7:$F$9))/$F$10*$F$37)-($F$24*FZE$94/$D$6)-SUM($F$13:$F$23,$F$25:$F$30,$F$32:$F$33,$F$38))</f>
        <v>-292.36840480917328</v>
      </c>
      <c r="FZF95" s="318">
        <f>(FZF$94*$B95+SUM($F$7:$F$9)-((FZF$94*$B95+SUM($F$7:$F$9))/$F$10*$F$37)-($F$24*FZF$94/$D$6)-SUM($F$13:$F$23,$F$25:$F$30,$F$32:$F$33,$F$38))</f>
        <v>-292.36840480917328</v>
      </c>
      <c r="FZG95" s="318">
        <f>(FZG$94*$B95+SUM($F$7:$F$9)-((FZG$94*$B95+SUM($F$7:$F$9))/$F$10*$F$37)-($F$24*FZG$94/$D$6)-SUM($F$13:$F$23,$F$25:$F$30,$F$32:$F$33,$F$38))</f>
        <v>-292.36840480917328</v>
      </c>
      <c r="FZH95" s="318">
        <f>(FZH$94*$B95+SUM($F$7:$F$9)-((FZH$94*$B95+SUM($F$7:$F$9))/$F$10*$F$37)-($F$24*FZH$94/$D$6)-SUM($F$13:$F$23,$F$25:$F$30,$F$32:$F$33,$F$38))</f>
        <v>-292.36840480917328</v>
      </c>
      <c r="FZI95" s="318">
        <f>(FZI$94*$B95+SUM($F$7:$F$9)-((FZI$94*$B95+SUM($F$7:$F$9))/$F$10*$F$37)-($F$24*FZI$94/$D$6)-SUM($F$13:$F$23,$F$25:$F$30,$F$32:$F$33,$F$38))</f>
        <v>-292.36840480917328</v>
      </c>
      <c r="FZJ95" s="318">
        <f>(FZJ$94*$B95+SUM($F$7:$F$9)-((FZJ$94*$B95+SUM($F$7:$F$9))/$F$10*$F$37)-($F$24*FZJ$94/$D$6)-SUM($F$13:$F$23,$F$25:$F$30,$F$32:$F$33,$F$38))</f>
        <v>-292.36840480917328</v>
      </c>
      <c r="FZK95" s="318">
        <f>(FZK$94*$B95+SUM($F$7:$F$9)-((FZK$94*$B95+SUM($F$7:$F$9))/$F$10*$F$37)-($F$24*FZK$94/$D$6)-SUM($F$13:$F$23,$F$25:$F$30,$F$32:$F$33,$F$38))</f>
        <v>-292.36840480917328</v>
      </c>
      <c r="FZL95" s="318">
        <f>(FZL$94*$B95+SUM($F$7:$F$9)-((FZL$94*$B95+SUM($F$7:$F$9))/$F$10*$F$37)-($F$24*FZL$94/$D$6)-SUM($F$13:$F$23,$F$25:$F$30,$F$32:$F$33,$F$38))</f>
        <v>-292.36840480917328</v>
      </c>
      <c r="FZM95" s="318">
        <f>(FZM$94*$B95+SUM($F$7:$F$9)-((FZM$94*$B95+SUM($F$7:$F$9))/$F$10*$F$37)-($F$24*FZM$94/$D$6)-SUM($F$13:$F$23,$F$25:$F$30,$F$32:$F$33,$F$38))</f>
        <v>-292.36840480917328</v>
      </c>
      <c r="FZN95" s="318">
        <f>(FZN$94*$B95+SUM($F$7:$F$9)-((FZN$94*$B95+SUM($F$7:$F$9))/$F$10*$F$37)-($F$24*FZN$94/$D$6)-SUM($F$13:$F$23,$F$25:$F$30,$F$32:$F$33,$F$38))</f>
        <v>-292.36840480917328</v>
      </c>
      <c r="FZO95" s="318">
        <f>(FZO$94*$B95+SUM($F$7:$F$9)-((FZO$94*$B95+SUM($F$7:$F$9))/$F$10*$F$37)-($F$24*FZO$94/$D$6)-SUM($F$13:$F$23,$F$25:$F$30,$F$32:$F$33,$F$38))</f>
        <v>-292.36840480917328</v>
      </c>
      <c r="FZP95" s="318">
        <f>(FZP$94*$B95+SUM($F$7:$F$9)-((FZP$94*$B95+SUM($F$7:$F$9))/$F$10*$F$37)-($F$24*FZP$94/$D$6)-SUM($F$13:$F$23,$F$25:$F$30,$F$32:$F$33,$F$38))</f>
        <v>-292.36840480917328</v>
      </c>
      <c r="FZQ95" s="318">
        <f>(FZQ$94*$B95+SUM($F$7:$F$9)-((FZQ$94*$B95+SUM($F$7:$F$9))/$F$10*$F$37)-($F$24*FZQ$94/$D$6)-SUM($F$13:$F$23,$F$25:$F$30,$F$32:$F$33,$F$38))</f>
        <v>-292.36840480917328</v>
      </c>
      <c r="FZR95" s="318">
        <f>(FZR$94*$B95+SUM($F$7:$F$9)-((FZR$94*$B95+SUM($F$7:$F$9))/$F$10*$F$37)-($F$24*FZR$94/$D$6)-SUM($F$13:$F$23,$F$25:$F$30,$F$32:$F$33,$F$38))</f>
        <v>-292.36840480917328</v>
      </c>
      <c r="FZS95" s="318">
        <f>(FZS$94*$B95+SUM($F$7:$F$9)-((FZS$94*$B95+SUM($F$7:$F$9))/$F$10*$F$37)-($F$24*FZS$94/$D$6)-SUM($F$13:$F$23,$F$25:$F$30,$F$32:$F$33,$F$38))</f>
        <v>-292.36840480917328</v>
      </c>
      <c r="FZT95" s="318">
        <f>(FZT$94*$B95+SUM($F$7:$F$9)-((FZT$94*$B95+SUM($F$7:$F$9))/$F$10*$F$37)-($F$24*FZT$94/$D$6)-SUM($F$13:$F$23,$F$25:$F$30,$F$32:$F$33,$F$38))</f>
        <v>-292.36840480917328</v>
      </c>
      <c r="FZU95" s="318">
        <f>(FZU$94*$B95+SUM($F$7:$F$9)-((FZU$94*$B95+SUM($F$7:$F$9))/$F$10*$F$37)-($F$24*FZU$94/$D$6)-SUM($F$13:$F$23,$F$25:$F$30,$F$32:$F$33,$F$38))</f>
        <v>-292.36840480917328</v>
      </c>
      <c r="FZV95" s="318">
        <f>(FZV$94*$B95+SUM($F$7:$F$9)-((FZV$94*$B95+SUM($F$7:$F$9))/$F$10*$F$37)-($F$24*FZV$94/$D$6)-SUM($F$13:$F$23,$F$25:$F$30,$F$32:$F$33,$F$38))</f>
        <v>-292.36840480917328</v>
      </c>
      <c r="FZW95" s="318">
        <f>(FZW$94*$B95+SUM($F$7:$F$9)-((FZW$94*$B95+SUM($F$7:$F$9))/$F$10*$F$37)-($F$24*FZW$94/$D$6)-SUM($F$13:$F$23,$F$25:$F$30,$F$32:$F$33,$F$38))</f>
        <v>-292.36840480917328</v>
      </c>
      <c r="FZX95" s="318">
        <f>(FZX$94*$B95+SUM($F$7:$F$9)-((FZX$94*$B95+SUM($F$7:$F$9))/$F$10*$F$37)-($F$24*FZX$94/$D$6)-SUM($F$13:$F$23,$F$25:$F$30,$F$32:$F$33,$F$38))</f>
        <v>-292.36840480917328</v>
      </c>
      <c r="FZY95" s="318">
        <f>(FZY$94*$B95+SUM($F$7:$F$9)-((FZY$94*$B95+SUM($F$7:$F$9))/$F$10*$F$37)-($F$24*FZY$94/$D$6)-SUM($F$13:$F$23,$F$25:$F$30,$F$32:$F$33,$F$38))</f>
        <v>-292.36840480917328</v>
      </c>
      <c r="FZZ95" s="318">
        <f>(FZZ$94*$B95+SUM($F$7:$F$9)-((FZZ$94*$B95+SUM($F$7:$F$9))/$F$10*$F$37)-($F$24*FZZ$94/$D$6)-SUM($F$13:$F$23,$F$25:$F$30,$F$32:$F$33,$F$38))</f>
        <v>-292.36840480917328</v>
      </c>
      <c r="GAA95" s="318">
        <f>(GAA$94*$B95+SUM($F$7:$F$9)-((GAA$94*$B95+SUM($F$7:$F$9))/$F$10*$F$37)-($F$24*GAA$94/$D$6)-SUM($F$13:$F$23,$F$25:$F$30,$F$32:$F$33,$F$38))</f>
        <v>-292.36840480917328</v>
      </c>
      <c r="GAB95" s="318">
        <f>(GAB$94*$B95+SUM($F$7:$F$9)-((GAB$94*$B95+SUM($F$7:$F$9))/$F$10*$F$37)-($F$24*GAB$94/$D$6)-SUM($F$13:$F$23,$F$25:$F$30,$F$32:$F$33,$F$38))</f>
        <v>-292.36840480917328</v>
      </c>
      <c r="GAC95" s="318">
        <f>(GAC$94*$B95+SUM($F$7:$F$9)-((GAC$94*$B95+SUM($F$7:$F$9))/$F$10*$F$37)-($F$24*GAC$94/$D$6)-SUM($F$13:$F$23,$F$25:$F$30,$F$32:$F$33,$F$38))</f>
        <v>-292.36840480917328</v>
      </c>
      <c r="GAD95" s="318">
        <f>(GAD$94*$B95+SUM($F$7:$F$9)-((GAD$94*$B95+SUM($F$7:$F$9))/$F$10*$F$37)-($F$24*GAD$94/$D$6)-SUM($F$13:$F$23,$F$25:$F$30,$F$32:$F$33,$F$38))</f>
        <v>-292.36840480917328</v>
      </c>
      <c r="GAE95" s="318">
        <f>(GAE$94*$B95+SUM($F$7:$F$9)-((GAE$94*$B95+SUM($F$7:$F$9))/$F$10*$F$37)-($F$24*GAE$94/$D$6)-SUM($F$13:$F$23,$F$25:$F$30,$F$32:$F$33,$F$38))</f>
        <v>-292.36840480917328</v>
      </c>
      <c r="GAF95" s="318">
        <f>(GAF$94*$B95+SUM($F$7:$F$9)-((GAF$94*$B95+SUM($F$7:$F$9))/$F$10*$F$37)-($F$24*GAF$94/$D$6)-SUM($F$13:$F$23,$F$25:$F$30,$F$32:$F$33,$F$38))</f>
        <v>-292.36840480917328</v>
      </c>
      <c r="GAG95" s="318">
        <f>(GAG$94*$B95+SUM($F$7:$F$9)-((GAG$94*$B95+SUM($F$7:$F$9))/$F$10*$F$37)-($F$24*GAG$94/$D$6)-SUM($F$13:$F$23,$F$25:$F$30,$F$32:$F$33,$F$38))</f>
        <v>-292.36840480917328</v>
      </c>
      <c r="GAH95" s="318">
        <f>(GAH$94*$B95+SUM($F$7:$F$9)-((GAH$94*$B95+SUM($F$7:$F$9))/$F$10*$F$37)-($F$24*GAH$94/$D$6)-SUM($F$13:$F$23,$F$25:$F$30,$F$32:$F$33,$F$38))</f>
        <v>-292.36840480917328</v>
      </c>
      <c r="GAI95" s="318">
        <f>(GAI$94*$B95+SUM($F$7:$F$9)-((GAI$94*$B95+SUM($F$7:$F$9))/$F$10*$F$37)-($F$24*GAI$94/$D$6)-SUM($F$13:$F$23,$F$25:$F$30,$F$32:$F$33,$F$38))</f>
        <v>-292.36840480917328</v>
      </c>
      <c r="GAJ95" s="318">
        <f>(GAJ$94*$B95+SUM($F$7:$F$9)-((GAJ$94*$B95+SUM($F$7:$F$9))/$F$10*$F$37)-($F$24*GAJ$94/$D$6)-SUM($F$13:$F$23,$F$25:$F$30,$F$32:$F$33,$F$38))</f>
        <v>-292.36840480917328</v>
      </c>
      <c r="GAK95" s="318">
        <f>(GAK$94*$B95+SUM($F$7:$F$9)-((GAK$94*$B95+SUM($F$7:$F$9))/$F$10*$F$37)-($F$24*GAK$94/$D$6)-SUM($F$13:$F$23,$F$25:$F$30,$F$32:$F$33,$F$38))</f>
        <v>-292.36840480917328</v>
      </c>
      <c r="GAL95" s="318">
        <f>(GAL$94*$B95+SUM($F$7:$F$9)-((GAL$94*$B95+SUM($F$7:$F$9))/$F$10*$F$37)-($F$24*GAL$94/$D$6)-SUM($F$13:$F$23,$F$25:$F$30,$F$32:$F$33,$F$38))</f>
        <v>-292.36840480917328</v>
      </c>
      <c r="GAM95" s="318">
        <f>(GAM$94*$B95+SUM($F$7:$F$9)-((GAM$94*$B95+SUM($F$7:$F$9))/$F$10*$F$37)-($F$24*GAM$94/$D$6)-SUM($F$13:$F$23,$F$25:$F$30,$F$32:$F$33,$F$38))</f>
        <v>-292.36840480917328</v>
      </c>
      <c r="GAN95" s="318">
        <f>(GAN$94*$B95+SUM($F$7:$F$9)-((GAN$94*$B95+SUM($F$7:$F$9))/$F$10*$F$37)-($F$24*GAN$94/$D$6)-SUM($F$13:$F$23,$F$25:$F$30,$F$32:$F$33,$F$38))</f>
        <v>-292.36840480917328</v>
      </c>
      <c r="GAO95" s="318">
        <f>(GAO$94*$B95+SUM($F$7:$F$9)-((GAO$94*$B95+SUM($F$7:$F$9))/$F$10*$F$37)-($F$24*GAO$94/$D$6)-SUM($F$13:$F$23,$F$25:$F$30,$F$32:$F$33,$F$38))</f>
        <v>-292.36840480917328</v>
      </c>
      <c r="GAP95" s="318">
        <f>(GAP$94*$B95+SUM($F$7:$F$9)-((GAP$94*$B95+SUM($F$7:$F$9))/$F$10*$F$37)-($F$24*GAP$94/$D$6)-SUM($F$13:$F$23,$F$25:$F$30,$F$32:$F$33,$F$38))</f>
        <v>-292.36840480917328</v>
      </c>
      <c r="GAQ95" s="318">
        <f>(GAQ$94*$B95+SUM($F$7:$F$9)-((GAQ$94*$B95+SUM($F$7:$F$9))/$F$10*$F$37)-($F$24*GAQ$94/$D$6)-SUM($F$13:$F$23,$F$25:$F$30,$F$32:$F$33,$F$38))</f>
        <v>-292.36840480917328</v>
      </c>
      <c r="GAR95" s="318">
        <f>(GAR$94*$B95+SUM($F$7:$F$9)-((GAR$94*$B95+SUM($F$7:$F$9))/$F$10*$F$37)-($F$24*GAR$94/$D$6)-SUM($F$13:$F$23,$F$25:$F$30,$F$32:$F$33,$F$38))</f>
        <v>-292.36840480917328</v>
      </c>
      <c r="GAS95" s="318">
        <f>(GAS$94*$B95+SUM($F$7:$F$9)-((GAS$94*$B95+SUM($F$7:$F$9))/$F$10*$F$37)-($F$24*GAS$94/$D$6)-SUM($F$13:$F$23,$F$25:$F$30,$F$32:$F$33,$F$38))</f>
        <v>-292.36840480917328</v>
      </c>
      <c r="GAT95" s="318">
        <f>(GAT$94*$B95+SUM($F$7:$F$9)-((GAT$94*$B95+SUM($F$7:$F$9))/$F$10*$F$37)-($F$24*GAT$94/$D$6)-SUM($F$13:$F$23,$F$25:$F$30,$F$32:$F$33,$F$38))</f>
        <v>-292.36840480917328</v>
      </c>
      <c r="GAU95" s="318">
        <f>(GAU$94*$B95+SUM($F$7:$F$9)-((GAU$94*$B95+SUM($F$7:$F$9))/$F$10*$F$37)-($F$24*GAU$94/$D$6)-SUM($F$13:$F$23,$F$25:$F$30,$F$32:$F$33,$F$38))</f>
        <v>-292.36840480917328</v>
      </c>
      <c r="GAV95" s="318">
        <f>(GAV$94*$B95+SUM($F$7:$F$9)-((GAV$94*$B95+SUM($F$7:$F$9))/$F$10*$F$37)-($F$24*GAV$94/$D$6)-SUM($F$13:$F$23,$F$25:$F$30,$F$32:$F$33,$F$38))</f>
        <v>-292.36840480917328</v>
      </c>
      <c r="GAW95" s="318">
        <f>(GAW$94*$B95+SUM($F$7:$F$9)-((GAW$94*$B95+SUM($F$7:$F$9))/$F$10*$F$37)-($F$24*GAW$94/$D$6)-SUM($F$13:$F$23,$F$25:$F$30,$F$32:$F$33,$F$38))</f>
        <v>-292.36840480917328</v>
      </c>
      <c r="GAX95" s="318">
        <f>(GAX$94*$B95+SUM($F$7:$F$9)-((GAX$94*$B95+SUM($F$7:$F$9))/$F$10*$F$37)-($F$24*GAX$94/$D$6)-SUM($F$13:$F$23,$F$25:$F$30,$F$32:$F$33,$F$38))</f>
        <v>-292.36840480917328</v>
      </c>
      <c r="GAY95" s="318">
        <f>(GAY$94*$B95+SUM($F$7:$F$9)-((GAY$94*$B95+SUM($F$7:$F$9))/$F$10*$F$37)-($F$24*GAY$94/$D$6)-SUM($F$13:$F$23,$F$25:$F$30,$F$32:$F$33,$F$38))</f>
        <v>-292.36840480917328</v>
      </c>
      <c r="GAZ95" s="318">
        <f>(GAZ$94*$B95+SUM($F$7:$F$9)-((GAZ$94*$B95+SUM($F$7:$F$9))/$F$10*$F$37)-($F$24*GAZ$94/$D$6)-SUM($F$13:$F$23,$F$25:$F$30,$F$32:$F$33,$F$38))</f>
        <v>-292.36840480917328</v>
      </c>
      <c r="GBA95" s="318">
        <f>(GBA$94*$B95+SUM($F$7:$F$9)-((GBA$94*$B95+SUM($F$7:$F$9))/$F$10*$F$37)-($F$24*GBA$94/$D$6)-SUM($F$13:$F$23,$F$25:$F$30,$F$32:$F$33,$F$38))</f>
        <v>-292.36840480917328</v>
      </c>
      <c r="GBB95" s="318">
        <f>(GBB$94*$B95+SUM($F$7:$F$9)-((GBB$94*$B95+SUM($F$7:$F$9))/$F$10*$F$37)-($F$24*GBB$94/$D$6)-SUM($F$13:$F$23,$F$25:$F$30,$F$32:$F$33,$F$38))</f>
        <v>-292.36840480917328</v>
      </c>
      <c r="GBC95" s="318">
        <f>(GBC$94*$B95+SUM($F$7:$F$9)-((GBC$94*$B95+SUM($F$7:$F$9))/$F$10*$F$37)-($F$24*GBC$94/$D$6)-SUM($F$13:$F$23,$F$25:$F$30,$F$32:$F$33,$F$38))</f>
        <v>-292.36840480917328</v>
      </c>
      <c r="GBD95" s="318">
        <f>(GBD$94*$B95+SUM($F$7:$F$9)-((GBD$94*$B95+SUM($F$7:$F$9))/$F$10*$F$37)-($F$24*GBD$94/$D$6)-SUM($F$13:$F$23,$F$25:$F$30,$F$32:$F$33,$F$38))</f>
        <v>-292.36840480917328</v>
      </c>
      <c r="GBE95" s="318">
        <f>(GBE$94*$B95+SUM($F$7:$F$9)-((GBE$94*$B95+SUM($F$7:$F$9))/$F$10*$F$37)-($F$24*GBE$94/$D$6)-SUM($F$13:$F$23,$F$25:$F$30,$F$32:$F$33,$F$38))</f>
        <v>-292.36840480917328</v>
      </c>
      <c r="GBF95" s="318">
        <f>(GBF$94*$B95+SUM($F$7:$F$9)-((GBF$94*$B95+SUM($F$7:$F$9))/$F$10*$F$37)-($F$24*GBF$94/$D$6)-SUM($F$13:$F$23,$F$25:$F$30,$F$32:$F$33,$F$38))</f>
        <v>-292.36840480917328</v>
      </c>
      <c r="GBG95" s="318">
        <f>(GBG$94*$B95+SUM($F$7:$F$9)-((GBG$94*$B95+SUM($F$7:$F$9))/$F$10*$F$37)-($F$24*GBG$94/$D$6)-SUM($F$13:$F$23,$F$25:$F$30,$F$32:$F$33,$F$38))</f>
        <v>-292.36840480917328</v>
      </c>
      <c r="GBH95" s="318">
        <f>(GBH$94*$B95+SUM($F$7:$F$9)-((GBH$94*$B95+SUM($F$7:$F$9))/$F$10*$F$37)-($F$24*GBH$94/$D$6)-SUM($F$13:$F$23,$F$25:$F$30,$F$32:$F$33,$F$38))</f>
        <v>-292.36840480917328</v>
      </c>
      <c r="GBI95" s="318">
        <f>(GBI$94*$B95+SUM($F$7:$F$9)-((GBI$94*$B95+SUM($F$7:$F$9))/$F$10*$F$37)-($F$24*GBI$94/$D$6)-SUM($F$13:$F$23,$F$25:$F$30,$F$32:$F$33,$F$38))</f>
        <v>-292.36840480917328</v>
      </c>
      <c r="GBJ95" s="318">
        <f>(GBJ$94*$B95+SUM($F$7:$F$9)-((GBJ$94*$B95+SUM($F$7:$F$9))/$F$10*$F$37)-($F$24*GBJ$94/$D$6)-SUM($F$13:$F$23,$F$25:$F$30,$F$32:$F$33,$F$38))</f>
        <v>-292.36840480917328</v>
      </c>
      <c r="GBK95" s="318">
        <f>(GBK$94*$B95+SUM($F$7:$F$9)-((GBK$94*$B95+SUM($F$7:$F$9))/$F$10*$F$37)-($F$24*GBK$94/$D$6)-SUM($F$13:$F$23,$F$25:$F$30,$F$32:$F$33,$F$38))</f>
        <v>-292.36840480917328</v>
      </c>
      <c r="GBL95" s="318">
        <f>(GBL$94*$B95+SUM($F$7:$F$9)-((GBL$94*$B95+SUM($F$7:$F$9))/$F$10*$F$37)-($F$24*GBL$94/$D$6)-SUM($F$13:$F$23,$F$25:$F$30,$F$32:$F$33,$F$38))</f>
        <v>-292.36840480917328</v>
      </c>
      <c r="GBM95" s="318">
        <f>(GBM$94*$B95+SUM($F$7:$F$9)-((GBM$94*$B95+SUM($F$7:$F$9))/$F$10*$F$37)-($F$24*GBM$94/$D$6)-SUM($F$13:$F$23,$F$25:$F$30,$F$32:$F$33,$F$38))</f>
        <v>-292.36840480917328</v>
      </c>
      <c r="GBN95" s="318">
        <f>(GBN$94*$B95+SUM($F$7:$F$9)-((GBN$94*$B95+SUM($F$7:$F$9))/$F$10*$F$37)-($F$24*GBN$94/$D$6)-SUM($F$13:$F$23,$F$25:$F$30,$F$32:$F$33,$F$38))</f>
        <v>-292.36840480917328</v>
      </c>
      <c r="GBO95" s="318">
        <f>(GBO$94*$B95+SUM($F$7:$F$9)-((GBO$94*$B95+SUM($F$7:$F$9))/$F$10*$F$37)-($F$24*GBO$94/$D$6)-SUM($F$13:$F$23,$F$25:$F$30,$F$32:$F$33,$F$38))</f>
        <v>-292.36840480917328</v>
      </c>
      <c r="GBP95" s="318">
        <f>(GBP$94*$B95+SUM($F$7:$F$9)-((GBP$94*$B95+SUM($F$7:$F$9))/$F$10*$F$37)-($F$24*GBP$94/$D$6)-SUM($F$13:$F$23,$F$25:$F$30,$F$32:$F$33,$F$38))</f>
        <v>-292.36840480917328</v>
      </c>
      <c r="GBQ95" s="318">
        <f>(GBQ$94*$B95+SUM($F$7:$F$9)-((GBQ$94*$B95+SUM($F$7:$F$9))/$F$10*$F$37)-($F$24*GBQ$94/$D$6)-SUM($F$13:$F$23,$F$25:$F$30,$F$32:$F$33,$F$38))</f>
        <v>-292.36840480917328</v>
      </c>
      <c r="GBR95" s="318">
        <f>(GBR$94*$B95+SUM($F$7:$F$9)-((GBR$94*$B95+SUM($F$7:$F$9))/$F$10*$F$37)-($F$24*GBR$94/$D$6)-SUM($F$13:$F$23,$F$25:$F$30,$F$32:$F$33,$F$38))</f>
        <v>-292.36840480917328</v>
      </c>
      <c r="GBS95" s="318">
        <f>(GBS$94*$B95+SUM($F$7:$F$9)-((GBS$94*$B95+SUM($F$7:$F$9))/$F$10*$F$37)-($F$24*GBS$94/$D$6)-SUM($F$13:$F$23,$F$25:$F$30,$F$32:$F$33,$F$38))</f>
        <v>-292.36840480917328</v>
      </c>
      <c r="GBT95" s="318">
        <f>(GBT$94*$B95+SUM($F$7:$F$9)-((GBT$94*$B95+SUM($F$7:$F$9))/$F$10*$F$37)-($F$24*GBT$94/$D$6)-SUM($F$13:$F$23,$F$25:$F$30,$F$32:$F$33,$F$38))</f>
        <v>-292.36840480917328</v>
      </c>
      <c r="GBU95" s="318">
        <f>(GBU$94*$B95+SUM($F$7:$F$9)-((GBU$94*$B95+SUM($F$7:$F$9))/$F$10*$F$37)-($F$24*GBU$94/$D$6)-SUM($F$13:$F$23,$F$25:$F$30,$F$32:$F$33,$F$38))</f>
        <v>-292.36840480917328</v>
      </c>
      <c r="GBV95" s="318">
        <f>(GBV$94*$B95+SUM($F$7:$F$9)-((GBV$94*$B95+SUM($F$7:$F$9))/$F$10*$F$37)-($F$24*GBV$94/$D$6)-SUM($F$13:$F$23,$F$25:$F$30,$F$32:$F$33,$F$38))</f>
        <v>-292.36840480917328</v>
      </c>
      <c r="GBW95" s="318">
        <f>(GBW$94*$B95+SUM($F$7:$F$9)-((GBW$94*$B95+SUM($F$7:$F$9))/$F$10*$F$37)-($F$24*GBW$94/$D$6)-SUM($F$13:$F$23,$F$25:$F$30,$F$32:$F$33,$F$38))</f>
        <v>-292.36840480917328</v>
      </c>
      <c r="GBX95" s="318">
        <f>(GBX$94*$B95+SUM($F$7:$F$9)-((GBX$94*$B95+SUM($F$7:$F$9))/$F$10*$F$37)-($F$24*GBX$94/$D$6)-SUM($F$13:$F$23,$F$25:$F$30,$F$32:$F$33,$F$38))</f>
        <v>-292.36840480917328</v>
      </c>
      <c r="GBY95" s="318">
        <f>(GBY$94*$B95+SUM($F$7:$F$9)-((GBY$94*$B95+SUM($F$7:$F$9))/$F$10*$F$37)-($F$24*GBY$94/$D$6)-SUM($F$13:$F$23,$F$25:$F$30,$F$32:$F$33,$F$38))</f>
        <v>-292.36840480917328</v>
      </c>
      <c r="GBZ95" s="318">
        <f>(GBZ$94*$B95+SUM($F$7:$F$9)-((GBZ$94*$B95+SUM($F$7:$F$9))/$F$10*$F$37)-($F$24*GBZ$94/$D$6)-SUM($F$13:$F$23,$F$25:$F$30,$F$32:$F$33,$F$38))</f>
        <v>-292.36840480917328</v>
      </c>
      <c r="GCA95" s="318">
        <f>(GCA$94*$B95+SUM($F$7:$F$9)-((GCA$94*$B95+SUM($F$7:$F$9))/$F$10*$F$37)-($F$24*GCA$94/$D$6)-SUM($F$13:$F$23,$F$25:$F$30,$F$32:$F$33,$F$38))</f>
        <v>-292.36840480917328</v>
      </c>
      <c r="GCB95" s="318">
        <f>(GCB$94*$B95+SUM($F$7:$F$9)-((GCB$94*$B95+SUM($F$7:$F$9))/$F$10*$F$37)-($F$24*GCB$94/$D$6)-SUM($F$13:$F$23,$F$25:$F$30,$F$32:$F$33,$F$38))</f>
        <v>-292.36840480917328</v>
      </c>
      <c r="GCC95" s="318">
        <f>(GCC$94*$B95+SUM($F$7:$F$9)-((GCC$94*$B95+SUM($F$7:$F$9))/$F$10*$F$37)-($F$24*GCC$94/$D$6)-SUM($F$13:$F$23,$F$25:$F$30,$F$32:$F$33,$F$38))</f>
        <v>-292.36840480917328</v>
      </c>
      <c r="GCD95" s="318">
        <f>(GCD$94*$B95+SUM($F$7:$F$9)-((GCD$94*$B95+SUM($F$7:$F$9))/$F$10*$F$37)-($F$24*GCD$94/$D$6)-SUM($F$13:$F$23,$F$25:$F$30,$F$32:$F$33,$F$38))</f>
        <v>-292.36840480917328</v>
      </c>
      <c r="GCE95" s="318">
        <f>(GCE$94*$B95+SUM($F$7:$F$9)-((GCE$94*$B95+SUM($F$7:$F$9))/$F$10*$F$37)-($F$24*GCE$94/$D$6)-SUM($F$13:$F$23,$F$25:$F$30,$F$32:$F$33,$F$38))</f>
        <v>-292.36840480917328</v>
      </c>
      <c r="GCF95" s="318">
        <f>(GCF$94*$B95+SUM($F$7:$F$9)-((GCF$94*$B95+SUM($F$7:$F$9))/$F$10*$F$37)-($F$24*GCF$94/$D$6)-SUM($F$13:$F$23,$F$25:$F$30,$F$32:$F$33,$F$38))</f>
        <v>-292.36840480917328</v>
      </c>
      <c r="GCG95" s="318">
        <f>(GCG$94*$B95+SUM($F$7:$F$9)-((GCG$94*$B95+SUM($F$7:$F$9))/$F$10*$F$37)-($F$24*GCG$94/$D$6)-SUM($F$13:$F$23,$F$25:$F$30,$F$32:$F$33,$F$38))</f>
        <v>-292.36840480917328</v>
      </c>
      <c r="GCH95" s="318">
        <f>(GCH$94*$B95+SUM($F$7:$F$9)-((GCH$94*$B95+SUM($F$7:$F$9))/$F$10*$F$37)-($F$24*GCH$94/$D$6)-SUM($F$13:$F$23,$F$25:$F$30,$F$32:$F$33,$F$38))</f>
        <v>-292.36840480917328</v>
      </c>
      <c r="GCI95" s="318">
        <f>(GCI$94*$B95+SUM($F$7:$F$9)-((GCI$94*$B95+SUM($F$7:$F$9))/$F$10*$F$37)-($F$24*GCI$94/$D$6)-SUM($F$13:$F$23,$F$25:$F$30,$F$32:$F$33,$F$38))</f>
        <v>-292.36840480917328</v>
      </c>
      <c r="GCJ95" s="318">
        <f>(GCJ$94*$B95+SUM($F$7:$F$9)-((GCJ$94*$B95+SUM($F$7:$F$9))/$F$10*$F$37)-($F$24*GCJ$94/$D$6)-SUM($F$13:$F$23,$F$25:$F$30,$F$32:$F$33,$F$38))</f>
        <v>-292.36840480917328</v>
      </c>
      <c r="GCK95" s="318">
        <f>(GCK$94*$B95+SUM($F$7:$F$9)-((GCK$94*$B95+SUM($F$7:$F$9))/$F$10*$F$37)-($F$24*GCK$94/$D$6)-SUM($F$13:$F$23,$F$25:$F$30,$F$32:$F$33,$F$38))</f>
        <v>-292.36840480917328</v>
      </c>
      <c r="GCL95" s="318">
        <f>(GCL$94*$B95+SUM($F$7:$F$9)-((GCL$94*$B95+SUM($F$7:$F$9))/$F$10*$F$37)-($F$24*GCL$94/$D$6)-SUM($F$13:$F$23,$F$25:$F$30,$F$32:$F$33,$F$38))</f>
        <v>-292.36840480917328</v>
      </c>
      <c r="GCM95" s="318">
        <f>(GCM$94*$B95+SUM($F$7:$F$9)-((GCM$94*$B95+SUM($F$7:$F$9))/$F$10*$F$37)-($F$24*GCM$94/$D$6)-SUM($F$13:$F$23,$F$25:$F$30,$F$32:$F$33,$F$38))</f>
        <v>-292.36840480917328</v>
      </c>
      <c r="GCN95" s="318">
        <f>(GCN$94*$B95+SUM($F$7:$F$9)-((GCN$94*$B95+SUM($F$7:$F$9))/$F$10*$F$37)-($F$24*GCN$94/$D$6)-SUM($F$13:$F$23,$F$25:$F$30,$F$32:$F$33,$F$38))</f>
        <v>-292.36840480917328</v>
      </c>
      <c r="GCO95" s="318">
        <f>(GCO$94*$B95+SUM($F$7:$F$9)-((GCO$94*$B95+SUM($F$7:$F$9))/$F$10*$F$37)-($F$24*GCO$94/$D$6)-SUM($F$13:$F$23,$F$25:$F$30,$F$32:$F$33,$F$38))</f>
        <v>-292.36840480917328</v>
      </c>
      <c r="GCP95" s="318">
        <f>(GCP$94*$B95+SUM($F$7:$F$9)-((GCP$94*$B95+SUM($F$7:$F$9))/$F$10*$F$37)-($F$24*GCP$94/$D$6)-SUM($F$13:$F$23,$F$25:$F$30,$F$32:$F$33,$F$38))</f>
        <v>-292.36840480917328</v>
      </c>
      <c r="GCQ95" s="318">
        <f>(GCQ$94*$B95+SUM($F$7:$F$9)-((GCQ$94*$B95+SUM($F$7:$F$9))/$F$10*$F$37)-($F$24*GCQ$94/$D$6)-SUM($F$13:$F$23,$F$25:$F$30,$F$32:$F$33,$F$38))</f>
        <v>-292.36840480917328</v>
      </c>
      <c r="GCR95" s="318">
        <f>(GCR$94*$B95+SUM($F$7:$F$9)-((GCR$94*$B95+SUM($F$7:$F$9))/$F$10*$F$37)-($F$24*GCR$94/$D$6)-SUM($F$13:$F$23,$F$25:$F$30,$F$32:$F$33,$F$38))</f>
        <v>-292.36840480917328</v>
      </c>
      <c r="GCS95" s="318">
        <f>(GCS$94*$B95+SUM($F$7:$F$9)-((GCS$94*$B95+SUM($F$7:$F$9))/$F$10*$F$37)-($F$24*GCS$94/$D$6)-SUM($F$13:$F$23,$F$25:$F$30,$F$32:$F$33,$F$38))</f>
        <v>-292.36840480917328</v>
      </c>
      <c r="GCT95" s="318">
        <f>(GCT$94*$B95+SUM($F$7:$F$9)-((GCT$94*$B95+SUM($F$7:$F$9))/$F$10*$F$37)-($F$24*GCT$94/$D$6)-SUM($F$13:$F$23,$F$25:$F$30,$F$32:$F$33,$F$38))</f>
        <v>-292.36840480917328</v>
      </c>
      <c r="GCU95" s="318">
        <f>(GCU$94*$B95+SUM($F$7:$F$9)-((GCU$94*$B95+SUM($F$7:$F$9))/$F$10*$F$37)-($F$24*GCU$94/$D$6)-SUM($F$13:$F$23,$F$25:$F$30,$F$32:$F$33,$F$38))</f>
        <v>-292.36840480917328</v>
      </c>
      <c r="GCV95" s="318">
        <f>(GCV$94*$B95+SUM($F$7:$F$9)-((GCV$94*$B95+SUM($F$7:$F$9))/$F$10*$F$37)-($F$24*GCV$94/$D$6)-SUM($F$13:$F$23,$F$25:$F$30,$F$32:$F$33,$F$38))</f>
        <v>-292.36840480917328</v>
      </c>
      <c r="GCW95" s="318">
        <f>(GCW$94*$B95+SUM($F$7:$F$9)-((GCW$94*$B95+SUM($F$7:$F$9))/$F$10*$F$37)-($F$24*GCW$94/$D$6)-SUM($F$13:$F$23,$F$25:$F$30,$F$32:$F$33,$F$38))</f>
        <v>-292.36840480917328</v>
      </c>
      <c r="GCX95" s="318">
        <f>(GCX$94*$B95+SUM($F$7:$F$9)-((GCX$94*$B95+SUM($F$7:$F$9))/$F$10*$F$37)-($F$24*GCX$94/$D$6)-SUM($F$13:$F$23,$F$25:$F$30,$F$32:$F$33,$F$38))</f>
        <v>-292.36840480917328</v>
      </c>
      <c r="GCY95" s="318">
        <f>(GCY$94*$B95+SUM($F$7:$F$9)-((GCY$94*$B95+SUM($F$7:$F$9))/$F$10*$F$37)-($F$24*GCY$94/$D$6)-SUM($F$13:$F$23,$F$25:$F$30,$F$32:$F$33,$F$38))</f>
        <v>-292.36840480917328</v>
      </c>
      <c r="GCZ95" s="318">
        <f>(GCZ$94*$B95+SUM($F$7:$F$9)-((GCZ$94*$B95+SUM($F$7:$F$9))/$F$10*$F$37)-($F$24*GCZ$94/$D$6)-SUM($F$13:$F$23,$F$25:$F$30,$F$32:$F$33,$F$38))</f>
        <v>-292.36840480917328</v>
      </c>
      <c r="GDA95" s="318">
        <f>(GDA$94*$B95+SUM($F$7:$F$9)-((GDA$94*$B95+SUM($F$7:$F$9))/$F$10*$F$37)-($F$24*GDA$94/$D$6)-SUM($F$13:$F$23,$F$25:$F$30,$F$32:$F$33,$F$38))</f>
        <v>-292.36840480917328</v>
      </c>
      <c r="GDB95" s="318">
        <f>(GDB$94*$B95+SUM($F$7:$F$9)-((GDB$94*$B95+SUM($F$7:$F$9))/$F$10*$F$37)-($F$24*GDB$94/$D$6)-SUM($F$13:$F$23,$F$25:$F$30,$F$32:$F$33,$F$38))</f>
        <v>-292.36840480917328</v>
      </c>
      <c r="GDC95" s="318">
        <f>(GDC$94*$B95+SUM($F$7:$F$9)-((GDC$94*$B95+SUM($F$7:$F$9))/$F$10*$F$37)-($F$24*GDC$94/$D$6)-SUM($F$13:$F$23,$F$25:$F$30,$F$32:$F$33,$F$38))</f>
        <v>-292.36840480917328</v>
      </c>
      <c r="GDD95" s="318">
        <f>(GDD$94*$B95+SUM($F$7:$F$9)-((GDD$94*$B95+SUM($F$7:$F$9))/$F$10*$F$37)-($F$24*GDD$94/$D$6)-SUM($F$13:$F$23,$F$25:$F$30,$F$32:$F$33,$F$38))</f>
        <v>-292.36840480917328</v>
      </c>
      <c r="GDE95" s="318">
        <f>(GDE$94*$B95+SUM($F$7:$F$9)-((GDE$94*$B95+SUM($F$7:$F$9))/$F$10*$F$37)-($F$24*GDE$94/$D$6)-SUM($F$13:$F$23,$F$25:$F$30,$F$32:$F$33,$F$38))</f>
        <v>-292.36840480917328</v>
      </c>
      <c r="GDF95" s="318">
        <f>(GDF$94*$B95+SUM($F$7:$F$9)-((GDF$94*$B95+SUM($F$7:$F$9))/$F$10*$F$37)-($F$24*GDF$94/$D$6)-SUM($F$13:$F$23,$F$25:$F$30,$F$32:$F$33,$F$38))</f>
        <v>-292.36840480917328</v>
      </c>
      <c r="GDG95" s="318">
        <f>(GDG$94*$B95+SUM($F$7:$F$9)-((GDG$94*$B95+SUM($F$7:$F$9))/$F$10*$F$37)-($F$24*GDG$94/$D$6)-SUM($F$13:$F$23,$F$25:$F$30,$F$32:$F$33,$F$38))</f>
        <v>-292.36840480917328</v>
      </c>
      <c r="GDH95" s="318">
        <f>(GDH$94*$B95+SUM($F$7:$F$9)-((GDH$94*$B95+SUM($F$7:$F$9))/$F$10*$F$37)-($F$24*GDH$94/$D$6)-SUM($F$13:$F$23,$F$25:$F$30,$F$32:$F$33,$F$38))</f>
        <v>-292.36840480917328</v>
      </c>
      <c r="GDI95" s="318">
        <f>(GDI$94*$B95+SUM($F$7:$F$9)-((GDI$94*$B95+SUM($F$7:$F$9))/$F$10*$F$37)-($F$24*GDI$94/$D$6)-SUM($F$13:$F$23,$F$25:$F$30,$F$32:$F$33,$F$38))</f>
        <v>-292.36840480917328</v>
      </c>
      <c r="GDJ95" s="318">
        <f>(GDJ$94*$B95+SUM($F$7:$F$9)-((GDJ$94*$B95+SUM($F$7:$F$9))/$F$10*$F$37)-($F$24*GDJ$94/$D$6)-SUM($F$13:$F$23,$F$25:$F$30,$F$32:$F$33,$F$38))</f>
        <v>-292.36840480917328</v>
      </c>
      <c r="GDK95" s="318">
        <f>(GDK$94*$B95+SUM($F$7:$F$9)-((GDK$94*$B95+SUM($F$7:$F$9))/$F$10*$F$37)-($F$24*GDK$94/$D$6)-SUM($F$13:$F$23,$F$25:$F$30,$F$32:$F$33,$F$38))</f>
        <v>-292.36840480917328</v>
      </c>
      <c r="GDL95" s="318">
        <f>(GDL$94*$B95+SUM($F$7:$F$9)-((GDL$94*$B95+SUM($F$7:$F$9))/$F$10*$F$37)-($F$24*GDL$94/$D$6)-SUM($F$13:$F$23,$F$25:$F$30,$F$32:$F$33,$F$38))</f>
        <v>-292.36840480917328</v>
      </c>
      <c r="GDM95" s="318">
        <f>(GDM$94*$B95+SUM($F$7:$F$9)-((GDM$94*$B95+SUM($F$7:$F$9))/$F$10*$F$37)-($F$24*GDM$94/$D$6)-SUM($F$13:$F$23,$F$25:$F$30,$F$32:$F$33,$F$38))</f>
        <v>-292.36840480917328</v>
      </c>
      <c r="GDN95" s="318">
        <f>(GDN$94*$B95+SUM($F$7:$F$9)-((GDN$94*$B95+SUM($F$7:$F$9))/$F$10*$F$37)-($F$24*GDN$94/$D$6)-SUM($F$13:$F$23,$F$25:$F$30,$F$32:$F$33,$F$38))</f>
        <v>-292.36840480917328</v>
      </c>
      <c r="GDO95" s="318">
        <f>(GDO$94*$B95+SUM($F$7:$F$9)-((GDO$94*$B95+SUM($F$7:$F$9))/$F$10*$F$37)-($F$24*GDO$94/$D$6)-SUM($F$13:$F$23,$F$25:$F$30,$F$32:$F$33,$F$38))</f>
        <v>-292.36840480917328</v>
      </c>
      <c r="GDP95" s="318">
        <f>(GDP$94*$B95+SUM($F$7:$F$9)-((GDP$94*$B95+SUM($F$7:$F$9))/$F$10*$F$37)-($F$24*GDP$94/$D$6)-SUM($F$13:$F$23,$F$25:$F$30,$F$32:$F$33,$F$38))</f>
        <v>-292.36840480917328</v>
      </c>
      <c r="GDQ95" s="318">
        <f>(GDQ$94*$B95+SUM($F$7:$F$9)-((GDQ$94*$B95+SUM($F$7:$F$9))/$F$10*$F$37)-($F$24*GDQ$94/$D$6)-SUM($F$13:$F$23,$F$25:$F$30,$F$32:$F$33,$F$38))</f>
        <v>-292.36840480917328</v>
      </c>
      <c r="GDR95" s="318">
        <f>(GDR$94*$B95+SUM($F$7:$F$9)-((GDR$94*$B95+SUM($F$7:$F$9))/$F$10*$F$37)-($F$24*GDR$94/$D$6)-SUM($F$13:$F$23,$F$25:$F$30,$F$32:$F$33,$F$38))</f>
        <v>-292.36840480917328</v>
      </c>
      <c r="GDS95" s="318">
        <f>(GDS$94*$B95+SUM($F$7:$F$9)-((GDS$94*$B95+SUM($F$7:$F$9))/$F$10*$F$37)-($F$24*GDS$94/$D$6)-SUM($F$13:$F$23,$F$25:$F$30,$F$32:$F$33,$F$38))</f>
        <v>-292.36840480917328</v>
      </c>
      <c r="GDT95" s="318">
        <f>(GDT$94*$B95+SUM($F$7:$F$9)-((GDT$94*$B95+SUM($F$7:$F$9))/$F$10*$F$37)-($F$24*GDT$94/$D$6)-SUM($F$13:$F$23,$F$25:$F$30,$F$32:$F$33,$F$38))</f>
        <v>-292.36840480917328</v>
      </c>
      <c r="GDU95" s="318">
        <f>(GDU$94*$B95+SUM($F$7:$F$9)-((GDU$94*$B95+SUM($F$7:$F$9))/$F$10*$F$37)-($F$24*GDU$94/$D$6)-SUM($F$13:$F$23,$F$25:$F$30,$F$32:$F$33,$F$38))</f>
        <v>-292.36840480917328</v>
      </c>
      <c r="GDV95" s="318">
        <f>(GDV$94*$B95+SUM($F$7:$F$9)-((GDV$94*$B95+SUM($F$7:$F$9))/$F$10*$F$37)-($F$24*GDV$94/$D$6)-SUM($F$13:$F$23,$F$25:$F$30,$F$32:$F$33,$F$38))</f>
        <v>-292.36840480917328</v>
      </c>
      <c r="GDW95" s="318">
        <f>(GDW$94*$B95+SUM($F$7:$F$9)-((GDW$94*$B95+SUM($F$7:$F$9))/$F$10*$F$37)-($F$24*GDW$94/$D$6)-SUM($F$13:$F$23,$F$25:$F$30,$F$32:$F$33,$F$38))</f>
        <v>-292.36840480917328</v>
      </c>
      <c r="GDX95" s="318">
        <f>(GDX$94*$B95+SUM($F$7:$F$9)-((GDX$94*$B95+SUM($F$7:$F$9))/$F$10*$F$37)-($F$24*GDX$94/$D$6)-SUM($F$13:$F$23,$F$25:$F$30,$F$32:$F$33,$F$38))</f>
        <v>-292.36840480917328</v>
      </c>
      <c r="GDY95" s="318">
        <f>(GDY$94*$B95+SUM($F$7:$F$9)-((GDY$94*$B95+SUM($F$7:$F$9))/$F$10*$F$37)-($F$24*GDY$94/$D$6)-SUM($F$13:$F$23,$F$25:$F$30,$F$32:$F$33,$F$38))</f>
        <v>-292.36840480917328</v>
      </c>
      <c r="GDZ95" s="318">
        <f>(GDZ$94*$B95+SUM($F$7:$F$9)-((GDZ$94*$B95+SUM($F$7:$F$9))/$F$10*$F$37)-($F$24*GDZ$94/$D$6)-SUM($F$13:$F$23,$F$25:$F$30,$F$32:$F$33,$F$38))</f>
        <v>-292.36840480917328</v>
      </c>
      <c r="GEA95" s="318">
        <f>(GEA$94*$B95+SUM($F$7:$F$9)-((GEA$94*$B95+SUM($F$7:$F$9))/$F$10*$F$37)-($F$24*GEA$94/$D$6)-SUM($F$13:$F$23,$F$25:$F$30,$F$32:$F$33,$F$38))</f>
        <v>-292.36840480917328</v>
      </c>
      <c r="GEB95" s="318">
        <f>(GEB$94*$B95+SUM($F$7:$F$9)-((GEB$94*$B95+SUM($F$7:$F$9))/$F$10*$F$37)-($F$24*GEB$94/$D$6)-SUM($F$13:$F$23,$F$25:$F$30,$F$32:$F$33,$F$38))</f>
        <v>-292.36840480917328</v>
      </c>
      <c r="GEC95" s="318">
        <f>(GEC$94*$B95+SUM($F$7:$F$9)-((GEC$94*$B95+SUM($F$7:$F$9))/$F$10*$F$37)-($F$24*GEC$94/$D$6)-SUM($F$13:$F$23,$F$25:$F$30,$F$32:$F$33,$F$38))</f>
        <v>-292.36840480917328</v>
      </c>
      <c r="GED95" s="318">
        <f>(GED$94*$B95+SUM($F$7:$F$9)-((GED$94*$B95+SUM($F$7:$F$9))/$F$10*$F$37)-($F$24*GED$94/$D$6)-SUM($F$13:$F$23,$F$25:$F$30,$F$32:$F$33,$F$38))</f>
        <v>-292.36840480917328</v>
      </c>
      <c r="GEE95" s="318">
        <f>(GEE$94*$B95+SUM($F$7:$F$9)-((GEE$94*$B95+SUM($F$7:$F$9))/$F$10*$F$37)-($F$24*GEE$94/$D$6)-SUM($F$13:$F$23,$F$25:$F$30,$F$32:$F$33,$F$38))</f>
        <v>-292.36840480917328</v>
      </c>
      <c r="GEF95" s="318">
        <f>(GEF$94*$B95+SUM($F$7:$F$9)-((GEF$94*$B95+SUM($F$7:$F$9))/$F$10*$F$37)-($F$24*GEF$94/$D$6)-SUM($F$13:$F$23,$F$25:$F$30,$F$32:$F$33,$F$38))</f>
        <v>-292.36840480917328</v>
      </c>
      <c r="GEG95" s="318">
        <f>(GEG$94*$B95+SUM($F$7:$F$9)-((GEG$94*$B95+SUM($F$7:$F$9))/$F$10*$F$37)-($F$24*GEG$94/$D$6)-SUM($F$13:$F$23,$F$25:$F$30,$F$32:$F$33,$F$38))</f>
        <v>-292.36840480917328</v>
      </c>
      <c r="GEH95" s="318">
        <f>(GEH$94*$B95+SUM($F$7:$F$9)-((GEH$94*$B95+SUM($F$7:$F$9))/$F$10*$F$37)-($F$24*GEH$94/$D$6)-SUM($F$13:$F$23,$F$25:$F$30,$F$32:$F$33,$F$38))</f>
        <v>-292.36840480917328</v>
      </c>
      <c r="GEI95" s="318">
        <f>(GEI$94*$B95+SUM($F$7:$F$9)-((GEI$94*$B95+SUM($F$7:$F$9))/$F$10*$F$37)-($F$24*GEI$94/$D$6)-SUM($F$13:$F$23,$F$25:$F$30,$F$32:$F$33,$F$38))</f>
        <v>-292.36840480917328</v>
      </c>
      <c r="GEJ95" s="318">
        <f>(GEJ$94*$B95+SUM($F$7:$F$9)-((GEJ$94*$B95+SUM($F$7:$F$9))/$F$10*$F$37)-($F$24*GEJ$94/$D$6)-SUM($F$13:$F$23,$F$25:$F$30,$F$32:$F$33,$F$38))</f>
        <v>-292.36840480917328</v>
      </c>
      <c r="GEK95" s="318">
        <f>(GEK$94*$B95+SUM($F$7:$F$9)-((GEK$94*$B95+SUM($F$7:$F$9))/$F$10*$F$37)-($F$24*GEK$94/$D$6)-SUM($F$13:$F$23,$F$25:$F$30,$F$32:$F$33,$F$38))</f>
        <v>-292.36840480917328</v>
      </c>
      <c r="GEL95" s="318">
        <f>(GEL$94*$B95+SUM($F$7:$F$9)-((GEL$94*$B95+SUM($F$7:$F$9))/$F$10*$F$37)-($F$24*GEL$94/$D$6)-SUM($F$13:$F$23,$F$25:$F$30,$F$32:$F$33,$F$38))</f>
        <v>-292.36840480917328</v>
      </c>
      <c r="GEM95" s="318">
        <f>(GEM$94*$B95+SUM($F$7:$F$9)-((GEM$94*$B95+SUM($F$7:$F$9))/$F$10*$F$37)-($F$24*GEM$94/$D$6)-SUM($F$13:$F$23,$F$25:$F$30,$F$32:$F$33,$F$38))</f>
        <v>-292.36840480917328</v>
      </c>
      <c r="GEN95" s="318">
        <f>(GEN$94*$B95+SUM($F$7:$F$9)-((GEN$94*$B95+SUM($F$7:$F$9))/$F$10*$F$37)-($F$24*GEN$94/$D$6)-SUM($F$13:$F$23,$F$25:$F$30,$F$32:$F$33,$F$38))</f>
        <v>-292.36840480917328</v>
      </c>
      <c r="GEO95" s="318">
        <f>(GEO$94*$B95+SUM($F$7:$F$9)-((GEO$94*$B95+SUM($F$7:$F$9))/$F$10*$F$37)-($F$24*GEO$94/$D$6)-SUM($F$13:$F$23,$F$25:$F$30,$F$32:$F$33,$F$38))</f>
        <v>-292.36840480917328</v>
      </c>
      <c r="GEP95" s="318">
        <f>(GEP$94*$B95+SUM($F$7:$F$9)-((GEP$94*$B95+SUM($F$7:$F$9))/$F$10*$F$37)-($F$24*GEP$94/$D$6)-SUM($F$13:$F$23,$F$25:$F$30,$F$32:$F$33,$F$38))</f>
        <v>-292.36840480917328</v>
      </c>
      <c r="GEQ95" s="318">
        <f>(GEQ$94*$B95+SUM($F$7:$F$9)-((GEQ$94*$B95+SUM($F$7:$F$9))/$F$10*$F$37)-($F$24*GEQ$94/$D$6)-SUM($F$13:$F$23,$F$25:$F$30,$F$32:$F$33,$F$38))</f>
        <v>-292.36840480917328</v>
      </c>
      <c r="GER95" s="318">
        <f>(GER$94*$B95+SUM($F$7:$F$9)-((GER$94*$B95+SUM($F$7:$F$9))/$F$10*$F$37)-($F$24*GER$94/$D$6)-SUM($F$13:$F$23,$F$25:$F$30,$F$32:$F$33,$F$38))</f>
        <v>-292.36840480917328</v>
      </c>
      <c r="GES95" s="318">
        <f>(GES$94*$B95+SUM($F$7:$F$9)-((GES$94*$B95+SUM($F$7:$F$9))/$F$10*$F$37)-($F$24*GES$94/$D$6)-SUM($F$13:$F$23,$F$25:$F$30,$F$32:$F$33,$F$38))</f>
        <v>-292.36840480917328</v>
      </c>
      <c r="GET95" s="318">
        <f>(GET$94*$B95+SUM($F$7:$F$9)-((GET$94*$B95+SUM($F$7:$F$9))/$F$10*$F$37)-($F$24*GET$94/$D$6)-SUM($F$13:$F$23,$F$25:$F$30,$F$32:$F$33,$F$38))</f>
        <v>-292.36840480917328</v>
      </c>
      <c r="GEU95" s="318">
        <f>(GEU$94*$B95+SUM($F$7:$F$9)-((GEU$94*$B95+SUM($F$7:$F$9))/$F$10*$F$37)-($F$24*GEU$94/$D$6)-SUM($F$13:$F$23,$F$25:$F$30,$F$32:$F$33,$F$38))</f>
        <v>-292.36840480917328</v>
      </c>
      <c r="GEV95" s="318">
        <f>(GEV$94*$B95+SUM($F$7:$F$9)-((GEV$94*$B95+SUM($F$7:$F$9))/$F$10*$F$37)-($F$24*GEV$94/$D$6)-SUM($F$13:$F$23,$F$25:$F$30,$F$32:$F$33,$F$38))</f>
        <v>-292.36840480917328</v>
      </c>
      <c r="GEW95" s="318">
        <f>(GEW$94*$B95+SUM($F$7:$F$9)-((GEW$94*$B95+SUM($F$7:$F$9))/$F$10*$F$37)-($F$24*GEW$94/$D$6)-SUM($F$13:$F$23,$F$25:$F$30,$F$32:$F$33,$F$38))</f>
        <v>-292.36840480917328</v>
      </c>
      <c r="GEX95" s="318">
        <f>(GEX$94*$B95+SUM($F$7:$F$9)-((GEX$94*$B95+SUM($F$7:$F$9))/$F$10*$F$37)-($F$24*GEX$94/$D$6)-SUM($F$13:$F$23,$F$25:$F$30,$F$32:$F$33,$F$38))</f>
        <v>-292.36840480917328</v>
      </c>
      <c r="GEY95" s="318">
        <f>(GEY$94*$B95+SUM($F$7:$F$9)-((GEY$94*$B95+SUM($F$7:$F$9))/$F$10*$F$37)-($F$24*GEY$94/$D$6)-SUM($F$13:$F$23,$F$25:$F$30,$F$32:$F$33,$F$38))</f>
        <v>-292.36840480917328</v>
      </c>
      <c r="GEZ95" s="318">
        <f>(GEZ$94*$B95+SUM($F$7:$F$9)-((GEZ$94*$B95+SUM($F$7:$F$9))/$F$10*$F$37)-($F$24*GEZ$94/$D$6)-SUM($F$13:$F$23,$F$25:$F$30,$F$32:$F$33,$F$38))</f>
        <v>-292.36840480917328</v>
      </c>
      <c r="GFA95" s="318">
        <f>(GFA$94*$B95+SUM($F$7:$F$9)-((GFA$94*$B95+SUM($F$7:$F$9))/$F$10*$F$37)-($F$24*GFA$94/$D$6)-SUM($F$13:$F$23,$F$25:$F$30,$F$32:$F$33,$F$38))</f>
        <v>-292.36840480917328</v>
      </c>
      <c r="GFB95" s="318">
        <f>(GFB$94*$B95+SUM($F$7:$F$9)-((GFB$94*$B95+SUM($F$7:$F$9))/$F$10*$F$37)-($F$24*GFB$94/$D$6)-SUM($F$13:$F$23,$F$25:$F$30,$F$32:$F$33,$F$38))</f>
        <v>-292.36840480917328</v>
      </c>
      <c r="GFC95" s="318">
        <f>(GFC$94*$B95+SUM($F$7:$F$9)-((GFC$94*$B95+SUM($F$7:$F$9))/$F$10*$F$37)-($F$24*GFC$94/$D$6)-SUM($F$13:$F$23,$F$25:$F$30,$F$32:$F$33,$F$38))</f>
        <v>-292.36840480917328</v>
      </c>
      <c r="GFD95" s="318">
        <f>(GFD$94*$B95+SUM($F$7:$F$9)-((GFD$94*$B95+SUM($F$7:$F$9))/$F$10*$F$37)-($F$24*GFD$94/$D$6)-SUM($F$13:$F$23,$F$25:$F$30,$F$32:$F$33,$F$38))</f>
        <v>-292.36840480917328</v>
      </c>
      <c r="GFE95" s="318">
        <f>(GFE$94*$B95+SUM($F$7:$F$9)-((GFE$94*$B95+SUM($F$7:$F$9))/$F$10*$F$37)-($F$24*GFE$94/$D$6)-SUM($F$13:$F$23,$F$25:$F$30,$F$32:$F$33,$F$38))</f>
        <v>-292.36840480917328</v>
      </c>
      <c r="GFF95" s="318">
        <f>(GFF$94*$B95+SUM($F$7:$F$9)-((GFF$94*$B95+SUM($F$7:$F$9))/$F$10*$F$37)-($F$24*GFF$94/$D$6)-SUM($F$13:$F$23,$F$25:$F$30,$F$32:$F$33,$F$38))</f>
        <v>-292.36840480917328</v>
      </c>
      <c r="GFG95" s="318">
        <f>(GFG$94*$B95+SUM($F$7:$F$9)-((GFG$94*$B95+SUM($F$7:$F$9))/$F$10*$F$37)-($F$24*GFG$94/$D$6)-SUM($F$13:$F$23,$F$25:$F$30,$F$32:$F$33,$F$38))</f>
        <v>-292.36840480917328</v>
      </c>
      <c r="GFH95" s="318">
        <f>(GFH$94*$B95+SUM($F$7:$F$9)-((GFH$94*$B95+SUM($F$7:$F$9))/$F$10*$F$37)-($F$24*GFH$94/$D$6)-SUM($F$13:$F$23,$F$25:$F$30,$F$32:$F$33,$F$38))</f>
        <v>-292.36840480917328</v>
      </c>
      <c r="GFI95" s="318">
        <f>(GFI$94*$B95+SUM($F$7:$F$9)-((GFI$94*$B95+SUM($F$7:$F$9))/$F$10*$F$37)-($F$24*GFI$94/$D$6)-SUM($F$13:$F$23,$F$25:$F$30,$F$32:$F$33,$F$38))</f>
        <v>-292.36840480917328</v>
      </c>
      <c r="GFJ95" s="318">
        <f>(GFJ$94*$B95+SUM($F$7:$F$9)-((GFJ$94*$B95+SUM($F$7:$F$9))/$F$10*$F$37)-($F$24*GFJ$94/$D$6)-SUM($F$13:$F$23,$F$25:$F$30,$F$32:$F$33,$F$38))</f>
        <v>-292.36840480917328</v>
      </c>
      <c r="GFK95" s="318">
        <f>(GFK$94*$B95+SUM($F$7:$F$9)-((GFK$94*$B95+SUM($F$7:$F$9))/$F$10*$F$37)-($F$24*GFK$94/$D$6)-SUM($F$13:$F$23,$F$25:$F$30,$F$32:$F$33,$F$38))</f>
        <v>-292.36840480917328</v>
      </c>
      <c r="GFL95" s="318">
        <f>(GFL$94*$B95+SUM($F$7:$F$9)-((GFL$94*$B95+SUM($F$7:$F$9))/$F$10*$F$37)-($F$24*GFL$94/$D$6)-SUM($F$13:$F$23,$F$25:$F$30,$F$32:$F$33,$F$38))</f>
        <v>-292.36840480917328</v>
      </c>
      <c r="GFM95" s="318">
        <f>(GFM$94*$B95+SUM($F$7:$F$9)-((GFM$94*$B95+SUM($F$7:$F$9))/$F$10*$F$37)-($F$24*GFM$94/$D$6)-SUM($F$13:$F$23,$F$25:$F$30,$F$32:$F$33,$F$38))</f>
        <v>-292.36840480917328</v>
      </c>
      <c r="GFN95" s="318">
        <f>(GFN$94*$B95+SUM($F$7:$F$9)-((GFN$94*$B95+SUM($F$7:$F$9))/$F$10*$F$37)-($F$24*GFN$94/$D$6)-SUM($F$13:$F$23,$F$25:$F$30,$F$32:$F$33,$F$38))</f>
        <v>-292.36840480917328</v>
      </c>
      <c r="GFO95" s="318">
        <f>(GFO$94*$B95+SUM($F$7:$F$9)-((GFO$94*$B95+SUM($F$7:$F$9))/$F$10*$F$37)-($F$24*GFO$94/$D$6)-SUM($F$13:$F$23,$F$25:$F$30,$F$32:$F$33,$F$38))</f>
        <v>-292.36840480917328</v>
      </c>
      <c r="GFP95" s="318">
        <f>(GFP$94*$B95+SUM($F$7:$F$9)-((GFP$94*$B95+SUM($F$7:$F$9))/$F$10*$F$37)-($F$24*GFP$94/$D$6)-SUM($F$13:$F$23,$F$25:$F$30,$F$32:$F$33,$F$38))</f>
        <v>-292.36840480917328</v>
      </c>
      <c r="GFQ95" s="318">
        <f>(GFQ$94*$B95+SUM($F$7:$F$9)-((GFQ$94*$B95+SUM($F$7:$F$9))/$F$10*$F$37)-($F$24*GFQ$94/$D$6)-SUM($F$13:$F$23,$F$25:$F$30,$F$32:$F$33,$F$38))</f>
        <v>-292.36840480917328</v>
      </c>
      <c r="GFR95" s="318">
        <f>(GFR$94*$B95+SUM($F$7:$F$9)-((GFR$94*$B95+SUM($F$7:$F$9))/$F$10*$F$37)-($F$24*GFR$94/$D$6)-SUM($F$13:$F$23,$F$25:$F$30,$F$32:$F$33,$F$38))</f>
        <v>-292.36840480917328</v>
      </c>
      <c r="GFS95" s="318">
        <f>(GFS$94*$B95+SUM($F$7:$F$9)-((GFS$94*$B95+SUM($F$7:$F$9))/$F$10*$F$37)-($F$24*GFS$94/$D$6)-SUM($F$13:$F$23,$F$25:$F$30,$F$32:$F$33,$F$38))</f>
        <v>-292.36840480917328</v>
      </c>
      <c r="GFT95" s="318">
        <f>(GFT$94*$B95+SUM($F$7:$F$9)-((GFT$94*$B95+SUM($F$7:$F$9))/$F$10*$F$37)-($F$24*GFT$94/$D$6)-SUM($F$13:$F$23,$F$25:$F$30,$F$32:$F$33,$F$38))</f>
        <v>-292.36840480917328</v>
      </c>
      <c r="GFU95" s="318">
        <f>(GFU$94*$B95+SUM($F$7:$F$9)-((GFU$94*$B95+SUM($F$7:$F$9))/$F$10*$F$37)-($F$24*GFU$94/$D$6)-SUM($F$13:$F$23,$F$25:$F$30,$F$32:$F$33,$F$38))</f>
        <v>-292.36840480917328</v>
      </c>
      <c r="GFV95" s="318">
        <f>(GFV$94*$B95+SUM($F$7:$F$9)-((GFV$94*$B95+SUM($F$7:$F$9))/$F$10*$F$37)-($F$24*GFV$94/$D$6)-SUM($F$13:$F$23,$F$25:$F$30,$F$32:$F$33,$F$38))</f>
        <v>-292.36840480917328</v>
      </c>
      <c r="GFW95" s="318">
        <f>(GFW$94*$B95+SUM($F$7:$F$9)-((GFW$94*$B95+SUM($F$7:$F$9))/$F$10*$F$37)-($F$24*GFW$94/$D$6)-SUM($F$13:$F$23,$F$25:$F$30,$F$32:$F$33,$F$38))</f>
        <v>-292.36840480917328</v>
      </c>
      <c r="GFX95" s="318">
        <f>(GFX$94*$B95+SUM($F$7:$F$9)-((GFX$94*$B95+SUM($F$7:$F$9))/$F$10*$F$37)-($F$24*GFX$94/$D$6)-SUM($F$13:$F$23,$F$25:$F$30,$F$32:$F$33,$F$38))</f>
        <v>-292.36840480917328</v>
      </c>
      <c r="GFY95" s="318">
        <f>(GFY$94*$B95+SUM($F$7:$F$9)-((GFY$94*$B95+SUM($F$7:$F$9))/$F$10*$F$37)-($F$24*GFY$94/$D$6)-SUM($F$13:$F$23,$F$25:$F$30,$F$32:$F$33,$F$38))</f>
        <v>-292.36840480917328</v>
      </c>
      <c r="GFZ95" s="318">
        <f>(GFZ$94*$B95+SUM($F$7:$F$9)-((GFZ$94*$B95+SUM($F$7:$F$9))/$F$10*$F$37)-($F$24*GFZ$94/$D$6)-SUM($F$13:$F$23,$F$25:$F$30,$F$32:$F$33,$F$38))</f>
        <v>-292.36840480917328</v>
      </c>
      <c r="GGA95" s="318">
        <f>(GGA$94*$B95+SUM($F$7:$F$9)-((GGA$94*$B95+SUM($F$7:$F$9))/$F$10*$F$37)-($F$24*GGA$94/$D$6)-SUM($F$13:$F$23,$F$25:$F$30,$F$32:$F$33,$F$38))</f>
        <v>-292.36840480917328</v>
      </c>
      <c r="GGB95" s="318">
        <f>(GGB$94*$B95+SUM($F$7:$F$9)-((GGB$94*$B95+SUM($F$7:$F$9))/$F$10*$F$37)-($F$24*GGB$94/$D$6)-SUM($F$13:$F$23,$F$25:$F$30,$F$32:$F$33,$F$38))</f>
        <v>-292.36840480917328</v>
      </c>
      <c r="GGC95" s="318">
        <f>(GGC$94*$B95+SUM($F$7:$F$9)-((GGC$94*$B95+SUM($F$7:$F$9))/$F$10*$F$37)-($F$24*GGC$94/$D$6)-SUM($F$13:$F$23,$F$25:$F$30,$F$32:$F$33,$F$38))</f>
        <v>-292.36840480917328</v>
      </c>
      <c r="GGD95" s="318">
        <f>(GGD$94*$B95+SUM($F$7:$F$9)-((GGD$94*$B95+SUM($F$7:$F$9))/$F$10*$F$37)-($F$24*GGD$94/$D$6)-SUM($F$13:$F$23,$F$25:$F$30,$F$32:$F$33,$F$38))</f>
        <v>-292.36840480917328</v>
      </c>
      <c r="GGE95" s="318">
        <f>(GGE$94*$B95+SUM($F$7:$F$9)-((GGE$94*$B95+SUM($F$7:$F$9))/$F$10*$F$37)-($F$24*GGE$94/$D$6)-SUM($F$13:$F$23,$F$25:$F$30,$F$32:$F$33,$F$38))</f>
        <v>-292.36840480917328</v>
      </c>
      <c r="GGF95" s="318">
        <f>(GGF$94*$B95+SUM($F$7:$F$9)-((GGF$94*$B95+SUM($F$7:$F$9))/$F$10*$F$37)-($F$24*GGF$94/$D$6)-SUM($F$13:$F$23,$F$25:$F$30,$F$32:$F$33,$F$38))</f>
        <v>-292.36840480917328</v>
      </c>
      <c r="GGG95" s="318">
        <f>(GGG$94*$B95+SUM($F$7:$F$9)-((GGG$94*$B95+SUM($F$7:$F$9))/$F$10*$F$37)-($F$24*GGG$94/$D$6)-SUM($F$13:$F$23,$F$25:$F$30,$F$32:$F$33,$F$38))</f>
        <v>-292.36840480917328</v>
      </c>
      <c r="GGH95" s="318">
        <f>(GGH$94*$B95+SUM($F$7:$F$9)-((GGH$94*$B95+SUM($F$7:$F$9))/$F$10*$F$37)-($F$24*GGH$94/$D$6)-SUM($F$13:$F$23,$F$25:$F$30,$F$32:$F$33,$F$38))</f>
        <v>-292.36840480917328</v>
      </c>
      <c r="GGI95" s="318">
        <f>(GGI$94*$B95+SUM($F$7:$F$9)-((GGI$94*$B95+SUM($F$7:$F$9))/$F$10*$F$37)-($F$24*GGI$94/$D$6)-SUM($F$13:$F$23,$F$25:$F$30,$F$32:$F$33,$F$38))</f>
        <v>-292.36840480917328</v>
      </c>
      <c r="GGJ95" s="318">
        <f>(GGJ$94*$B95+SUM($F$7:$F$9)-((GGJ$94*$B95+SUM($F$7:$F$9))/$F$10*$F$37)-($F$24*GGJ$94/$D$6)-SUM($F$13:$F$23,$F$25:$F$30,$F$32:$F$33,$F$38))</f>
        <v>-292.36840480917328</v>
      </c>
      <c r="GGK95" s="318">
        <f>(GGK$94*$B95+SUM($F$7:$F$9)-((GGK$94*$B95+SUM($F$7:$F$9))/$F$10*$F$37)-($F$24*GGK$94/$D$6)-SUM($F$13:$F$23,$F$25:$F$30,$F$32:$F$33,$F$38))</f>
        <v>-292.36840480917328</v>
      </c>
      <c r="GGL95" s="318">
        <f>(GGL$94*$B95+SUM($F$7:$F$9)-((GGL$94*$B95+SUM($F$7:$F$9))/$F$10*$F$37)-($F$24*GGL$94/$D$6)-SUM($F$13:$F$23,$F$25:$F$30,$F$32:$F$33,$F$38))</f>
        <v>-292.36840480917328</v>
      </c>
      <c r="GGM95" s="318">
        <f>(GGM$94*$B95+SUM($F$7:$F$9)-((GGM$94*$B95+SUM($F$7:$F$9))/$F$10*$F$37)-($F$24*GGM$94/$D$6)-SUM($F$13:$F$23,$F$25:$F$30,$F$32:$F$33,$F$38))</f>
        <v>-292.36840480917328</v>
      </c>
      <c r="GGN95" s="318">
        <f>(GGN$94*$B95+SUM($F$7:$F$9)-((GGN$94*$B95+SUM($F$7:$F$9))/$F$10*$F$37)-($F$24*GGN$94/$D$6)-SUM($F$13:$F$23,$F$25:$F$30,$F$32:$F$33,$F$38))</f>
        <v>-292.36840480917328</v>
      </c>
      <c r="GGO95" s="318">
        <f>(GGO$94*$B95+SUM($F$7:$F$9)-((GGO$94*$B95+SUM($F$7:$F$9))/$F$10*$F$37)-($F$24*GGO$94/$D$6)-SUM($F$13:$F$23,$F$25:$F$30,$F$32:$F$33,$F$38))</f>
        <v>-292.36840480917328</v>
      </c>
      <c r="GGP95" s="318">
        <f>(GGP$94*$B95+SUM($F$7:$F$9)-((GGP$94*$B95+SUM($F$7:$F$9))/$F$10*$F$37)-($F$24*GGP$94/$D$6)-SUM($F$13:$F$23,$F$25:$F$30,$F$32:$F$33,$F$38))</f>
        <v>-292.36840480917328</v>
      </c>
      <c r="GGQ95" s="318">
        <f>(GGQ$94*$B95+SUM($F$7:$F$9)-((GGQ$94*$B95+SUM($F$7:$F$9))/$F$10*$F$37)-($F$24*GGQ$94/$D$6)-SUM($F$13:$F$23,$F$25:$F$30,$F$32:$F$33,$F$38))</f>
        <v>-292.36840480917328</v>
      </c>
      <c r="GGR95" s="318">
        <f>(GGR$94*$B95+SUM($F$7:$F$9)-((GGR$94*$B95+SUM($F$7:$F$9))/$F$10*$F$37)-($F$24*GGR$94/$D$6)-SUM($F$13:$F$23,$F$25:$F$30,$F$32:$F$33,$F$38))</f>
        <v>-292.36840480917328</v>
      </c>
      <c r="GGS95" s="318">
        <f>(GGS$94*$B95+SUM($F$7:$F$9)-((GGS$94*$B95+SUM($F$7:$F$9))/$F$10*$F$37)-($F$24*GGS$94/$D$6)-SUM($F$13:$F$23,$F$25:$F$30,$F$32:$F$33,$F$38))</f>
        <v>-292.36840480917328</v>
      </c>
      <c r="GGT95" s="318">
        <f>(GGT$94*$B95+SUM($F$7:$F$9)-((GGT$94*$B95+SUM($F$7:$F$9))/$F$10*$F$37)-($F$24*GGT$94/$D$6)-SUM($F$13:$F$23,$F$25:$F$30,$F$32:$F$33,$F$38))</f>
        <v>-292.36840480917328</v>
      </c>
      <c r="GGU95" s="318">
        <f>(GGU$94*$B95+SUM($F$7:$F$9)-((GGU$94*$B95+SUM($F$7:$F$9))/$F$10*$F$37)-($F$24*GGU$94/$D$6)-SUM($F$13:$F$23,$F$25:$F$30,$F$32:$F$33,$F$38))</f>
        <v>-292.36840480917328</v>
      </c>
      <c r="GGV95" s="318">
        <f>(GGV$94*$B95+SUM($F$7:$F$9)-((GGV$94*$B95+SUM($F$7:$F$9))/$F$10*$F$37)-($F$24*GGV$94/$D$6)-SUM($F$13:$F$23,$F$25:$F$30,$F$32:$F$33,$F$38))</f>
        <v>-292.36840480917328</v>
      </c>
      <c r="GGW95" s="318">
        <f>(GGW$94*$B95+SUM($F$7:$F$9)-((GGW$94*$B95+SUM($F$7:$F$9))/$F$10*$F$37)-($F$24*GGW$94/$D$6)-SUM($F$13:$F$23,$F$25:$F$30,$F$32:$F$33,$F$38))</f>
        <v>-292.36840480917328</v>
      </c>
      <c r="GGX95" s="318">
        <f>(GGX$94*$B95+SUM($F$7:$F$9)-((GGX$94*$B95+SUM($F$7:$F$9))/$F$10*$F$37)-($F$24*GGX$94/$D$6)-SUM($F$13:$F$23,$F$25:$F$30,$F$32:$F$33,$F$38))</f>
        <v>-292.36840480917328</v>
      </c>
      <c r="GGY95" s="318">
        <f>(GGY$94*$B95+SUM($F$7:$F$9)-((GGY$94*$B95+SUM($F$7:$F$9))/$F$10*$F$37)-($F$24*GGY$94/$D$6)-SUM($F$13:$F$23,$F$25:$F$30,$F$32:$F$33,$F$38))</f>
        <v>-292.36840480917328</v>
      </c>
      <c r="GGZ95" s="318">
        <f>(GGZ$94*$B95+SUM($F$7:$F$9)-((GGZ$94*$B95+SUM($F$7:$F$9))/$F$10*$F$37)-($F$24*GGZ$94/$D$6)-SUM($F$13:$F$23,$F$25:$F$30,$F$32:$F$33,$F$38))</f>
        <v>-292.36840480917328</v>
      </c>
      <c r="GHA95" s="318">
        <f>(GHA$94*$B95+SUM($F$7:$F$9)-((GHA$94*$B95+SUM($F$7:$F$9))/$F$10*$F$37)-($F$24*GHA$94/$D$6)-SUM($F$13:$F$23,$F$25:$F$30,$F$32:$F$33,$F$38))</f>
        <v>-292.36840480917328</v>
      </c>
      <c r="GHB95" s="318">
        <f>(GHB$94*$B95+SUM($F$7:$F$9)-((GHB$94*$B95+SUM($F$7:$F$9))/$F$10*$F$37)-($F$24*GHB$94/$D$6)-SUM($F$13:$F$23,$F$25:$F$30,$F$32:$F$33,$F$38))</f>
        <v>-292.36840480917328</v>
      </c>
      <c r="GHC95" s="318">
        <f>(GHC$94*$B95+SUM($F$7:$F$9)-((GHC$94*$B95+SUM($F$7:$F$9))/$F$10*$F$37)-($F$24*GHC$94/$D$6)-SUM($F$13:$F$23,$F$25:$F$30,$F$32:$F$33,$F$38))</f>
        <v>-292.36840480917328</v>
      </c>
      <c r="GHD95" s="318">
        <f>(GHD$94*$B95+SUM($F$7:$F$9)-((GHD$94*$B95+SUM($F$7:$F$9))/$F$10*$F$37)-($F$24*GHD$94/$D$6)-SUM($F$13:$F$23,$F$25:$F$30,$F$32:$F$33,$F$38))</f>
        <v>-292.36840480917328</v>
      </c>
      <c r="GHE95" s="318">
        <f>(GHE$94*$B95+SUM($F$7:$F$9)-((GHE$94*$B95+SUM($F$7:$F$9))/$F$10*$F$37)-($F$24*GHE$94/$D$6)-SUM($F$13:$F$23,$F$25:$F$30,$F$32:$F$33,$F$38))</f>
        <v>-292.36840480917328</v>
      </c>
      <c r="GHF95" s="318">
        <f>(GHF$94*$B95+SUM($F$7:$F$9)-((GHF$94*$B95+SUM($F$7:$F$9))/$F$10*$F$37)-($F$24*GHF$94/$D$6)-SUM($F$13:$F$23,$F$25:$F$30,$F$32:$F$33,$F$38))</f>
        <v>-292.36840480917328</v>
      </c>
      <c r="GHG95" s="318">
        <f>(GHG$94*$B95+SUM($F$7:$F$9)-((GHG$94*$B95+SUM($F$7:$F$9))/$F$10*$F$37)-($F$24*GHG$94/$D$6)-SUM($F$13:$F$23,$F$25:$F$30,$F$32:$F$33,$F$38))</f>
        <v>-292.36840480917328</v>
      </c>
      <c r="GHH95" s="318">
        <f>(GHH$94*$B95+SUM($F$7:$F$9)-((GHH$94*$B95+SUM($F$7:$F$9))/$F$10*$F$37)-($F$24*GHH$94/$D$6)-SUM($F$13:$F$23,$F$25:$F$30,$F$32:$F$33,$F$38))</f>
        <v>-292.36840480917328</v>
      </c>
      <c r="GHI95" s="318">
        <f>(GHI$94*$B95+SUM($F$7:$F$9)-((GHI$94*$B95+SUM($F$7:$F$9))/$F$10*$F$37)-($F$24*GHI$94/$D$6)-SUM($F$13:$F$23,$F$25:$F$30,$F$32:$F$33,$F$38))</f>
        <v>-292.36840480917328</v>
      </c>
      <c r="GHJ95" s="318">
        <f>(GHJ$94*$B95+SUM($F$7:$F$9)-((GHJ$94*$B95+SUM($F$7:$F$9))/$F$10*$F$37)-($F$24*GHJ$94/$D$6)-SUM($F$13:$F$23,$F$25:$F$30,$F$32:$F$33,$F$38))</f>
        <v>-292.36840480917328</v>
      </c>
      <c r="GHK95" s="318">
        <f>(GHK$94*$B95+SUM($F$7:$F$9)-((GHK$94*$B95+SUM($F$7:$F$9))/$F$10*$F$37)-($F$24*GHK$94/$D$6)-SUM($F$13:$F$23,$F$25:$F$30,$F$32:$F$33,$F$38))</f>
        <v>-292.36840480917328</v>
      </c>
      <c r="GHL95" s="318">
        <f>(GHL$94*$B95+SUM($F$7:$F$9)-((GHL$94*$B95+SUM($F$7:$F$9))/$F$10*$F$37)-($F$24*GHL$94/$D$6)-SUM($F$13:$F$23,$F$25:$F$30,$F$32:$F$33,$F$38))</f>
        <v>-292.36840480917328</v>
      </c>
      <c r="GHM95" s="318">
        <f>(GHM$94*$B95+SUM($F$7:$F$9)-((GHM$94*$B95+SUM($F$7:$F$9))/$F$10*$F$37)-($F$24*GHM$94/$D$6)-SUM($F$13:$F$23,$F$25:$F$30,$F$32:$F$33,$F$38))</f>
        <v>-292.36840480917328</v>
      </c>
      <c r="GHN95" s="318">
        <f>(GHN$94*$B95+SUM($F$7:$F$9)-((GHN$94*$B95+SUM($F$7:$F$9))/$F$10*$F$37)-($F$24*GHN$94/$D$6)-SUM($F$13:$F$23,$F$25:$F$30,$F$32:$F$33,$F$38))</f>
        <v>-292.36840480917328</v>
      </c>
      <c r="GHO95" s="318">
        <f>(GHO$94*$B95+SUM($F$7:$F$9)-((GHO$94*$B95+SUM($F$7:$F$9))/$F$10*$F$37)-($F$24*GHO$94/$D$6)-SUM($F$13:$F$23,$F$25:$F$30,$F$32:$F$33,$F$38))</f>
        <v>-292.36840480917328</v>
      </c>
      <c r="GHP95" s="318">
        <f>(GHP$94*$B95+SUM($F$7:$F$9)-((GHP$94*$B95+SUM($F$7:$F$9))/$F$10*$F$37)-($F$24*GHP$94/$D$6)-SUM($F$13:$F$23,$F$25:$F$30,$F$32:$F$33,$F$38))</f>
        <v>-292.36840480917328</v>
      </c>
      <c r="GHQ95" s="318">
        <f>(GHQ$94*$B95+SUM($F$7:$F$9)-((GHQ$94*$B95+SUM($F$7:$F$9))/$F$10*$F$37)-($F$24*GHQ$94/$D$6)-SUM($F$13:$F$23,$F$25:$F$30,$F$32:$F$33,$F$38))</f>
        <v>-292.36840480917328</v>
      </c>
      <c r="GHR95" s="318">
        <f>(GHR$94*$B95+SUM($F$7:$F$9)-((GHR$94*$B95+SUM($F$7:$F$9))/$F$10*$F$37)-($F$24*GHR$94/$D$6)-SUM($F$13:$F$23,$F$25:$F$30,$F$32:$F$33,$F$38))</f>
        <v>-292.36840480917328</v>
      </c>
      <c r="GHS95" s="318">
        <f>(GHS$94*$B95+SUM($F$7:$F$9)-((GHS$94*$B95+SUM($F$7:$F$9))/$F$10*$F$37)-($F$24*GHS$94/$D$6)-SUM($F$13:$F$23,$F$25:$F$30,$F$32:$F$33,$F$38))</f>
        <v>-292.36840480917328</v>
      </c>
      <c r="GHT95" s="318">
        <f>(GHT$94*$B95+SUM($F$7:$F$9)-((GHT$94*$B95+SUM($F$7:$F$9))/$F$10*$F$37)-($F$24*GHT$94/$D$6)-SUM($F$13:$F$23,$F$25:$F$30,$F$32:$F$33,$F$38))</f>
        <v>-292.36840480917328</v>
      </c>
      <c r="GHU95" s="318">
        <f>(GHU$94*$B95+SUM($F$7:$F$9)-((GHU$94*$B95+SUM($F$7:$F$9))/$F$10*$F$37)-($F$24*GHU$94/$D$6)-SUM($F$13:$F$23,$F$25:$F$30,$F$32:$F$33,$F$38))</f>
        <v>-292.36840480917328</v>
      </c>
      <c r="GHV95" s="318">
        <f>(GHV$94*$B95+SUM($F$7:$F$9)-((GHV$94*$B95+SUM($F$7:$F$9))/$F$10*$F$37)-($F$24*GHV$94/$D$6)-SUM($F$13:$F$23,$F$25:$F$30,$F$32:$F$33,$F$38))</f>
        <v>-292.36840480917328</v>
      </c>
      <c r="GHW95" s="318">
        <f>(GHW$94*$B95+SUM($F$7:$F$9)-((GHW$94*$B95+SUM($F$7:$F$9))/$F$10*$F$37)-($F$24*GHW$94/$D$6)-SUM($F$13:$F$23,$F$25:$F$30,$F$32:$F$33,$F$38))</f>
        <v>-292.36840480917328</v>
      </c>
      <c r="GHX95" s="318">
        <f>(GHX$94*$B95+SUM($F$7:$F$9)-((GHX$94*$B95+SUM($F$7:$F$9))/$F$10*$F$37)-($F$24*GHX$94/$D$6)-SUM($F$13:$F$23,$F$25:$F$30,$F$32:$F$33,$F$38))</f>
        <v>-292.36840480917328</v>
      </c>
      <c r="GHY95" s="318">
        <f>(GHY$94*$B95+SUM($F$7:$F$9)-((GHY$94*$B95+SUM($F$7:$F$9))/$F$10*$F$37)-($F$24*GHY$94/$D$6)-SUM($F$13:$F$23,$F$25:$F$30,$F$32:$F$33,$F$38))</f>
        <v>-292.36840480917328</v>
      </c>
      <c r="GHZ95" s="318">
        <f>(GHZ$94*$B95+SUM($F$7:$F$9)-((GHZ$94*$B95+SUM($F$7:$F$9))/$F$10*$F$37)-($F$24*GHZ$94/$D$6)-SUM($F$13:$F$23,$F$25:$F$30,$F$32:$F$33,$F$38))</f>
        <v>-292.36840480917328</v>
      </c>
      <c r="GIA95" s="318">
        <f>(GIA$94*$B95+SUM($F$7:$F$9)-((GIA$94*$B95+SUM($F$7:$F$9))/$F$10*$F$37)-($F$24*GIA$94/$D$6)-SUM($F$13:$F$23,$F$25:$F$30,$F$32:$F$33,$F$38))</f>
        <v>-292.36840480917328</v>
      </c>
      <c r="GIB95" s="318">
        <f>(GIB$94*$B95+SUM($F$7:$F$9)-((GIB$94*$B95+SUM($F$7:$F$9))/$F$10*$F$37)-($F$24*GIB$94/$D$6)-SUM($F$13:$F$23,$F$25:$F$30,$F$32:$F$33,$F$38))</f>
        <v>-292.36840480917328</v>
      </c>
      <c r="GIC95" s="318">
        <f>(GIC$94*$B95+SUM($F$7:$F$9)-((GIC$94*$B95+SUM($F$7:$F$9))/$F$10*$F$37)-($F$24*GIC$94/$D$6)-SUM($F$13:$F$23,$F$25:$F$30,$F$32:$F$33,$F$38))</f>
        <v>-292.36840480917328</v>
      </c>
      <c r="GID95" s="318">
        <f>(GID$94*$B95+SUM($F$7:$F$9)-((GID$94*$B95+SUM($F$7:$F$9))/$F$10*$F$37)-($F$24*GID$94/$D$6)-SUM($F$13:$F$23,$F$25:$F$30,$F$32:$F$33,$F$38))</f>
        <v>-292.36840480917328</v>
      </c>
      <c r="GIE95" s="318">
        <f>(GIE$94*$B95+SUM($F$7:$F$9)-((GIE$94*$B95+SUM($F$7:$F$9))/$F$10*$F$37)-($F$24*GIE$94/$D$6)-SUM($F$13:$F$23,$F$25:$F$30,$F$32:$F$33,$F$38))</f>
        <v>-292.36840480917328</v>
      </c>
      <c r="GIF95" s="318">
        <f>(GIF$94*$B95+SUM($F$7:$F$9)-((GIF$94*$B95+SUM($F$7:$F$9))/$F$10*$F$37)-($F$24*GIF$94/$D$6)-SUM($F$13:$F$23,$F$25:$F$30,$F$32:$F$33,$F$38))</f>
        <v>-292.36840480917328</v>
      </c>
      <c r="GIG95" s="318">
        <f>(GIG$94*$B95+SUM($F$7:$F$9)-((GIG$94*$B95+SUM($F$7:$F$9))/$F$10*$F$37)-($F$24*GIG$94/$D$6)-SUM($F$13:$F$23,$F$25:$F$30,$F$32:$F$33,$F$38))</f>
        <v>-292.36840480917328</v>
      </c>
      <c r="GIH95" s="318">
        <f>(GIH$94*$B95+SUM($F$7:$F$9)-((GIH$94*$B95+SUM($F$7:$F$9))/$F$10*$F$37)-($F$24*GIH$94/$D$6)-SUM($F$13:$F$23,$F$25:$F$30,$F$32:$F$33,$F$38))</f>
        <v>-292.36840480917328</v>
      </c>
      <c r="GII95" s="318">
        <f>(GII$94*$B95+SUM($F$7:$F$9)-((GII$94*$B95+SUM($F$7:$F$9))/$F$10*$F$37)-($F$24*GII$94/$D$6)-SUM($F$13:$F$23,$F$25:$F$30,$F$32:$F$33,$F$38))</f>
        <v>-292.36840480917328</v>
      </c>
      <c r="GIJ95" s="318">
        <f>(GIJ$94*$B95+SUM($F$7:$F$9)-((GIJ$94*$B95+SUM($F$7:$F$9))/$F$10*$F$37)-($F$24*GIJ$94/$D$6)-SUM($F$13:$F$23,$F$25:$F$30,$F$32:$F$33,$F$38))</f>
        <v>-292.36840480917328</v>
      </c>
      <c r="GIK95" s="318">
        <f>(GIK$94*$B95+SUM($F$7:$F$9)-((GIK$94*$B95+SUM($F$7:$F$9))/$F$10*$F$37)-($F$24*GIK$94/$D$6)-SUM($F$13:$F$23,$F$25:$F$30,$F$32:$F$33,$F$38))</f>
        <v>-292.36840480917328</v>
      </c>
      <c r="GIL95" s="318">
        <f>(GIL$94*$B95+SUM($F$7:$F$9)-((GIL$94*$B95+SUM($F$7:$F$9))/$F$10*$F$37)-($F$24*GIL$94/$D$6)-SUM($F$13:$F$23,$F$25:$F$30,$F$32:$F$33,$F$38))</f>
        <v>-292.36840480917328</v>
      </c>
      <c r="GIM95" s="318">
        <f>(GIM$94*$B95+SUM($F$7:$F$9)-((GIM$94*$B95+SUM($F$7:$F$9))/$F$10*$F$37)-($F$24*GIM$94/$D$6)-SUM($F$13:$F$23,$F$25:$F$30,$F$32:$F$33,$F$38))</f>
        <v>-292.36840480917328</v>
      </c>
      <c r="GIN95" s="318">
        <f>(GIN$94*$B95+SUM($F$7:$F$9)-((GIN$94*$B95+SUM($F$7:$F$9))/$F$10*$F$37)-($F$24*GIN$94/$D$6)-SUM($F$13:$F$23,$F$25:$F$30,$F$32:$F$33,$F$38))</f>
        <v>-292.36840480917328</v>
      </c>
      <c r="GIO95" s="318">
        <f>(GIO$94*$B95+SUM($F$7:$F$9)-((GIO$94*$B95+SUM($F$7:$F$9))/$F$10*$F$37)-($F$24*GIO$94/$D$6)-SUM($F$13:$F$23,$F$25:$F$30,$F$32:$F$33,$F$38))</f>
        <v>-292.36840480917328</v>
      </c>
      <c r="GIP95" s="318">
        <f>(GIP$94*$B95+SUM($F$7:$F$9)-((GIP$94*$B95+SUM($F$7:$F$9))/$F$10*$F$37)-($F$24*GIP$94/$D$6)-SUM($F$13:$F$23,$F$25:$F$30,$F$32:$F$33,$F$38))</f>
        <v>-292.36840480917328</v>
      </c>
      <c r="GIQ95" s="318">
        <f>(GIQ$94*$B95+SUM($F$7:$F$9)-((GIQ$94*$B95+SUM($F$7:$F$9))/$F$10*$F$37)-($F$24*GIQ$94/$D$6)-SUM($F$13:$F$23,$F$25:$F$30,$F$32:$F$33,$F$38))</f>
        <v>-292.36840480917328</v>
      </c>
      <c r="GIR95" s="318">
        <f>(GIR$94*$B95+SUM($F$7:$F$9)-((GIR$94*$B95+SUM($F$7:$F$9))/$F$10*$F$37)-($F$24*GIR$94/$D$6)-SUM($F$13:$F$23,$F$25:$F$30,$F$32:$F$33,$F$38))</f>
        <v>-292.36840480917328</v>
      </c>
      <c r="GIS95" s="318">
        <f>(GIS$94*$B95+SUM($F$7:$F$9)-((GIS$94*$B95+SUM($F$7:$F$9))/$F$10*$F$37)-($F$24*GIS$94/$D$6)-SUM($F$13:$F$23,$F$25:$F$30,$F$32:$F$33,$F$38))</f>
        <v>-292.36840480917328</v>
      </c>
      <c r="GIT95" s="318">
        <f>(GIT$94*$B95+SUM($F$7:$F$9)-((GIT$94*$B95+SUM($F$7:$F$9))/$F$10*$F$37)-($F$24*GIT$94/$D$6)-SUM($F$13:$F$23,$F$25:$F$30,$F$32:$F$33,$F$38))</f>
        <v>-292.36840480917328</v>
      </c>
      <c r="GIU95" s="318">
        <f>(GIU$94*$B95+SUM($F$7:$F$9)-((GIU$94*$B95+SUM($F$7:$F$9))/$F$10*$F$37)-($F$24*GIU$94/$D$6)-SUM($F$13:$F$23,$F$25:$F$30,$F$32:$F$33,$F$38))</f>
        <v>-292.36840480917328</v>
      </c>
      <c r="GIV95" s="318">
        <f>(GIV$94*$B95+SUM($F$7:$F$9)-((GIV$94*$B95+SUM($F$7:$F$9))/$F$10*$F$37)-($F$24*GIV$94/$D$6)-SUM($F$13:$F$23,$F$25:$F$30,$F$32:$F$33,$F$38))</f>
        <v>-292.36840480917328</v>
      </c>
      <c r="GIW95" s="318">
        <f>(GIW$94*$B95+SUM($F$7:$F$9)-((GIW$94*$B95+SUM($F$7:$F$9))/$F$10*$F$37)-($F$24*GIW$94/$D$6)-SUM($F$13:$F$23,$F$25:$F$30,$F$32:$F$33,$F$38))</f>
        <v>-292.36840480917328</v>
      </c>
      <c r="GIX95" s="318">
        <f>(GIX$94*$B95+SUM($F$7:$F$9)-((GIX$94*$B95+SUM($F$7:$F$9))/$F$10*$F$37)-($F$24*GIX$94/$D$6)-SUM($F$13:$F$23,$F$25:$F$30,$F$32:$F$33,$F$38))</f>
        <v>-292.36840480917328</v>
      </c>
      <c r="GIY95" s="318">
        <f>(GIY$94*$B95+SUM($F$7:$F$9)-((GIY$94*$B95+SUM($F$7:$F$9))/$F$10*$F$37)-($F$24*GIY$94/$D$6)-SUM($F$13:$F$23,$F$25:$F$30,$F$32:$F$33,$F$38))</f>
        <v>-292.36840480917328</v>
      </c>
      <c r="GIZ95" s="318">
        <f>(GIZ$94*$B95+SUM($F$7:$F$9)-((GIZ$94*$B95+SUM($F$7:$F$9))/$F$10*$F$37)-($F$24*GIZ$94/$D$6)-SUM($F$13:$F$23,$F$25:$F$30,$F$32:$F$33,$F$38))</f>
        <v>-292.36840480917328</v>
      </c>
      <c r="GJA95" s="318">
        <f>(GJA$94*$B95+SUM($F$7:$F$9)-((GJA$94*$B95+SUM($F$7:$F$9))/$F$10*$F$37)-($F$24*GJA$94/$D$6)-SUM($F$13:$F$23,$F$25:$F$30,$F$32:$F$33,$F$38))</f>
        <v>-292.36840480917328</v>
      </c>
      <c r="GJB95" s="318">
        <f>(GJB$94*$B95+SUM($F$7:$F$9)-((GJB$94*$B95+SUM($F$7:$F$9))/$F$10*$F$37)-($F$24*GJB$94/$D$6)-SUM($F$13:$F$23,$F$25:$F$30,$F$32:$F$33,$F$38))</f>
        <v>-292.36840480917328</v>
      </c>
      <c r="GJC95" s="318">
        <f>(GJC$94*$B95+SUM($F$7:$F$9)-((GJC$94*$B95+SUM($F$7:$F$9))/$F$10*$F$37)-($F$24*GJC$94/$D$6)-SUM($F$13:$F$23,$F$25:$F$30,$F$32:$F$33,$F$38))</f>
        <v>-292.36840480917328</v>
      </c>
      <c r="GJD95" s="318">
        <f>(GJD$94*$B95+SUM($F$7:$F$9)-((GJD$94*$B95+SUM($F$7:$F$9))/$F$10*$F$37)-($F$24*GJD$94/$D$6)-SUM($F$13:$F$23,$F$25:$F$30,$F$32:$F$33,$F$38))</f>
        <v>-292.36840480917328</v>
      </c>
      <c r="GJE95" s="318">
        <f>(GJE$94*$B95+SUM($F$7:$F$9)-((GJE$94*$B95+SUM($F$7:$F$9))/$F$10*$F$37)-($F$24*GJE$94/$D$6)-SUM($F$13:$F$23,$F$25:$F$30,$F$32:$F$33,$F$38))</f>
        <v>-292.36840480917328</v>
      </c>
      <c r="GJF95" s="318">
        <f>(GJF$94*$B95+SUM($F$7:$F$9)-((GJF$94*$B95+SUM($F$7:$F$9))/$F$10*$F$37)-($F$24*GJF$94/$D$6)-SUM($F$13:$F$23,$F$25:$F$30,$F$32:$F$33,$F$38))</f>
        <v>-292.36840480917328</v>
      </c>
      <c r="GJG95" s="318">
        <f>(GJG$94*$B95+SUM($F$7:$F$9)-((GJG$94*$B95+SUM($F$7:$F$9))/$F$10*$F$37)-($F$24*GJG$94/$D$6)-SUM($F$13:$F$23,$F$25:$F$30,$F$32:$F$33,$F$38))</f>
        <v>-292.36840480917328</v>
      </c>
      <c r="GJH95" s="318">
        <f>(GJH$94*$B95+SUM($F$7:$F$9)-((GJH$94*$B95+SUM($F$7:$F$9))/$F$10*$F$37)-($F$24*GJH$94/$D$6)-SUM($F$13:$F$23,$F$25:$F$30,$F$32:$F$33,$F$38))</f>
        <v>-292.36840480917328</v>
      </c>
      <c r="GJI95" s="318">
        <f>(GJI$94*$B95+SUM($F$7:$F$9)-((GJI$94*$B95+SUM($F$7:$F$9))/$F$10*$F$37)-($F$24*GJI$94/$D$6)-SUM($F$13:$F$23,$F$25:$F$30,$F$32:$F$33,$F$38))</f>
        <v>-292.36840480917328</v>
      </c>
      <c r="GJJ95" s="318">
        <f>(GJJ$94*$B95+SUM($F$7:$F$9)-((GJJ$94*$B95+SUM($F$7:$F$9))/$F$10*$F$37)-($F$24*GJJ$94/$D$6)-SUM($F$13:$F$23,$F$25:$F$30,$F$32:$F$33,$F$38))</f>
        <v>-292.36840480917328</v>
      </c>
      <c r="GJK95" s="318">
        <f>(GJK$94*$B95+SUM($F$7:$F$9)-((GJK$94*$B95+SUM($F$7:$F$9))/$F$10*$F$37)-($F$24*GJK$94/$D$6)-SUM($F$13:$F$23,$F$25:$F$30,$F$32:$F$33,$F$38))</f>
        <v>-292.36840480917328</v>
      </c>
      <c r="GJL95" s="318">
        <f>(GJL$94*$B95+SUM($F$7:$F$9)-((GJL$94*$B95+SUM($F$7:$F$9))/$F$10*$F$37)-($F$24*GJL$94/$D$6)-SUM($F$13:$F$23,$F$25:$F$30,$F$32:$F$33,$F$38))</f>
        <v>-292.36840480917328</v>
      </c>
      <c r="GJM95" s="318">
        <f>(GJM$94*$B95+SUM($F$7:$F$9)-((GJM$94*$B95+SUM($F$7:$F$9))/$F$10*$F$37)-($F$24*GJM$94/$D$6)-SUM($F$13:$F$23,$F$25:$F$30,$F$32:$F$33,$F$38))</f>
        <v>-292.36840480917328</v>
      </c>
      <c r="GJN95" s="318">
        <f>(GJN$94*$B95+SUM($F$7:$F$9)-((GJN$94*$B95+SUM($F$7:$F$9))/$F$10*$F$37)-($F$24*GJN$94/$D$6)-SUM($F$13:$F$23,$F$25:$F$30,$F$32:$F$33,$F$38))</f>
        <v>-292.36840480917328</v>
      </c>
      <c r="GJO95" s="318">
        <f>(GJO$94*$B95+SUM($F$7:$F$9)-((GJO$94*$B95+SUM($F$7:$F$9))/$F$10*$F$37)-($F$24*GJO$94/$D$6)-SUM($F$13:$F$23,$F$25:$F$30,$F$32:$F$33,$F$38))</f>
        <v>-292.36840480917328</v>
      </c>
      <c r="GJP95" s="318">
        <f>(GJP$94*$B95+SUM($F$7:$F$9)-((GJP$94*$B95+SUM($F$7:$F$9))/$F$10*$F$37)-($F$24*GJP$94/$D$6)-SUM($F$13:$F$23,$F$25:$F$30,$F$32:$F$33,$F$38))</f>
        <v>-292.36840480917328</v>
      </c>
      <c r="GJQ95" s="318">
        <f>(GJQ$94*$B95+SUM($F$7:$F$9)-((GJQ$94*$B95+SUM($F$7:$F$9))/$F$10*$F$37)-($F$24*GJQ$94/$D$6)-SUM($F$13:$F$23,$F$25:$F$30,$F$32:$F$33,$F$38))</f>
        <v>-292.36840480917328</v>
      </c>
      <c r="GJR95" s="318">
        <f>(GJR$94*$B95+SUM($F$7:$F$9)-((GJR$94*$B95+SUM($F$7:$F$9))/$F$10*$F$37)-($F$24*GJR$94/$D$6)-SUM($F$13:$F$23,$F$25:$F$30,$F$32:$F$33,$F$38))</f>
        <v>-292.36840480917328</v>
      </c>
      <c r="GJS95" s="318">
        <f>(GJS$94*$B95+SUM($F$7:$F$9)-((GJS$94*$B95+SUM($F$7:$F$9))/$F$10*$F$37)-($F$24*GJS$94/$D$6)-SUM($F$13:$F$23,$F$25:$F$30,$F$32:$F$33,$F$38))</f>
        <v>-292.36840480917328</v>
      </c>
      <c r="GJT95" s="318">
        <f>(GJT$94*$B95+SUM($F$7:$F$9)-((GJT$94*$B95+SUM($F$7:$F$9))/$F$10*$F$37)-($F$24*GJT$94/$D$6)-SUM($F$13:$F$23,$F$25:$F$30,$F$32:$F$33,$F$38))</f>
        <v>-292.36840480917328</v>
      </c>
      <c r="GJU95" s="318">
        <f>(GJU$94*$B95+SUM($F$7:$F$9)-((GJU$94*$B95+SUM($F$7:$F$9))/$F$10*$F$37)-($F$24*GJU$94/$D$6)-SUM($F$13:$F$23,$F$25:$F$30,$F$32:$F$33,$F$38))</f>
        <v>-292.36840480917328</v>
      </c>
      <c r="GJV95" s="318">
        <f>(GJV$94*$B95+SUM($F$7:$F$9)-((GJV$94*$B95+SUM($F$7:$F$9))/$F$10*$F$37)-($F$24*GJV$94/$D$6)-SUM($F$13:$F$23,$F$25:$F$30,$F$32:$F$33,$F$38))</f>
        <v>-292.36840480917328</v>
      </c>
      <c r="GJW95" s="318">
        <f>(GJW$94*$B95+SUM($F$7:$F$9)-((GJW$94*$B95+SUM($F$7:$F$9))/$F$10*$F$37)-($F$24*GJW$94/$D$6)-SUM($F$13:$F$23,$F$25:$F$30,$F$32:$F$33,$F$38))</f>
        <v>-292.36840480917328</v>
      </c>
      <c r="GJX95" s="318">
        <f>(GJX$94*$B95+SUM($F$7:$F$9)-((GJX$94*$B95+SUM($F$7:$F$9))/$F$10*$F$37)-($F$24*GJX$94/$D$6)-SUM($F$13:$F$23,$F$25:$F$30,$F$32:$F$33,$F$38))</f>
        <v>-292.36840480917328</v>
      </c>
      <c r="GJY95" s="318">
        <f>(GJY$94*$B95+SUM($F$7:$F$9)-((GJY$94*$B95+SUM($F$7:$F$9))/$F$10*$F$37)-($F$24*GJY$94/$D$6)-SUM($F$13:$F$23,$F$25:$F$30,$F$32:$F$33,$F$38))</f>
        <v>-292.36840480917328</v>
      </c>
      <c r="GJZ95" s="318">
        <f>(GJZ$94*$B95+SUM($F$7:$F$9)-((GJZ$94*$B95+SUM($F$7:$F$9))/$F$10*$F$37)-($F$24*GJZ$94/$D$6)-SUM($F$13:$F$23,$F$25:$F$30,$F$32:$F$33,$F$38))</f>
        <v>-292.36840480917328</v>
      </c>
      <c r="GKA95" s="318">
        <f>(GKA$94*$B95+SUM($F$7:$F$9)-((GKA$94*$B95+SUM($F$7:$F$9))/$F$10*$F$37)-($F$24*GKA$94/$D$6)-SUM($F$13:$F$23,$F$25:$F$30,$F$32:$F$33,$F$38))</f>
        <v>-292.36840480917328</v>
      </c>
      <c r="GKB95" s="318">
        <f>(GKB$94*$B95+SUM($F$7:$F$9)-((GKB$94*$B95+SUM($F$7:$F$9))/$F$10*$F$37)-($F$24*GKB$94/$D$6)-SUM($F$13:$F$23,$F$25:$F$30,$F$32:$F$33,$F$38))</f>
        <v>-292.36840480917328</v>
      </c>
      <c r="GKC95" s="318">
        <f>(GKC$94*$B95+SUM($F$7:$F$9)-((GKC$94*$B95+SUM($F$7:$F$9))/$F$10*$F$37)-($F$24*GKC$94/$D$6)-SUM($F$13:$F$23,$F$25:$F$30,$F$32:$F$33,$F$38))</f>
        <v>-292.36840480917328</v>
      </c>
      <c r="GKD95" s="318">
        <f>(GKD$94*$B95+SUM($F$7:$F$9)-((GKD$94*$B95+SUM($F$7:$F$9))/$F$10*$F$37)-($F$24*GKD$94/$D$6)-SUM($F$13:$F$23,$F$25:$F$30,$F$32:$F$33,$F$38))</f>
        <v>-292.36840480917328</v>
      </c>
      <c r="GKE95" s="318">
        <f>(GKE$94*$B95+SUM($F$7:$F$9)-((GKE$94*$B95+SUM($F$7:$F$9))/$F$10*$F$37)-($F$24*GKE$94/$D$6)-SUM($F$13:$F$23,$F$25:$F$30,$F$32:$F$33,$F$38))</f>
        <v>-292.36840480917328</v>
      </c>
      <c r="GKF95" s="318">
        <f>(GKF$94*$B95+SUM($F$7:$F$9)-((GKF$94*$B95+SUM($F$7:$F$9))/$F$10*$F$37)-($F$24*GKF$94/$D$6)-SUM($F$13:$F$23,$F$25:$F$30,$F$32:$F$33,$F$38))</f>
        <v>-292.36840480917328</v>
      </c>
      <c r="GKG95" s="318">
        <f>(GKG$94*$B95+SUM($F$7:$F$9)-((GKG$94*$B95+SUM($F$7:$F$9))/$F$10*$F$37)-($F$24*GKG$94/$D$6)-SUM($F$13:$F$23,$F$25:$F$30,$F$32:$F$33,$F$38))</f>
        <v>-292.36840480917328</v>
      </c>
      <c r="GKH95" s="318">
        <f>(GKH$94*$B95+SUM($F$7:$F$9)-((GKH$94*$B95+SUM($F$7:$F$9))/$F$10*$F$37)-($F$24*GKH$94/$D$6)-SUM($F$13:$F$23,$F$25:$F$30,$F$32:$F$33,$F$38))</f>
        <v>-292.36840480917328</v>
      </c>
      <c r="GKI95" s="318">
        <f>(GKI$94*$B95+SUM($F$7:$F$9)-((GKI$94*$B95+SUM($F$7:$F$9))/$F$10*$F$37)-($F$24*GKI$94/$D$6)-SUM($F$13:$F$23,$F$25:$F$30,$F$32:$F$33,$F$38))</f>
        <v>-292.36840480917328</v>
      </c>
      <c r="GKJ95" s="318">
        <f>(GKJ$94*$B95+SUM($F$7:$F$9)-((GKJ$94*$B95+SUM($F$7:$F$9))/$F$10*$F$37)-($F$24*GKJ$94/$D$6)-SUM($F$13:$F$23,$F$25:$F$30,$F$32:$F$33,$F$38))</f>
        <v>-292.36840480917328</v>
      </c>
      <c r="GKK95" s="318">
        <f>(GKK$94*$B95+SUM($F$7:$F$9)-((GKK$94*$B95+SUM($F$7:$F$9))/$F$10*$F$37)-($F$24*GKK$94/$D$6)-SUM($F$13:$F$23,$F$25:$F$30,$F$32:$F$33,$F$38))</f>
        <v>-292.36840480917328</v>
      </c>
      <c r="GKL95" s="318">
        <f>(GKL$94*$B95+SUM($F$7:$F$9)-((GKL$94*$B95+SUM($F$7:$F$9))/$F$10*$F$37)-($F$24*GKL$94/$D$6)-SUM($F$13:$F$23,$F$25:$F$30,$F$32:$F$33,$F$38))</f>
        <v>-292.36840480917328</v>
      </c>
      <c r="GKM95" s="318">
        <f>(GKM$94*$B95+SUM($F$7:$F$9)-((GKM$94*$B95+SUM($F$7:$F$9))/$F$10*$F$37)-($F$24*GKM$94/$D$6)-SUM($F$13:$F$23,$F$25:$F$30,$F$32:$F$33,$F$38))</f>
        <v>-292.36840480917328</v>
      </c>
      <c r="GKN95" s="318">
        <f>(GKN$94*$B95+SUM($F$7:$F$9)-((GKN$94*$B95+SUM($F$7:$F$9))/$F$10*$F$37)-($F$24*GKN$94/$D$6)-SUM($F$13:$F$23,$F$25:$F$30,$F$32:$F$33,$F$38))</f>
        <v>-292.36840480917328</v>
      </c>
      <c r="GKO95" s="318">
        <f>(GKO$94*$B95+SUM($F$7:$F$9)-((GKO$94*$B95+SUM($F$7:$F$9))/$F$10*$F$37)-($F$24*GKO$94/$D$6)-SUM($F$13:$F$23,$F$25:$F$30,$F$32:$F$33,$F$38))</f>
        <v>-292.36840480917328</v>
      </c>
      <c r="GKP95" s="318">
        <f>(GKP$94*$B95+SUM($F$7:$F$9)-((GKP$94*$B95+SUM($F$7:$F$9))/$F$10*$F$37)-($F$24*GKP$94/$D$6)-SUM($F$13:$F$23,$F$25:$F$30,$F$32:$F$33,$F$38))</f>
        <v>-292.36840480917328</v>
      </c>
      <c r="GKQ95" s="318">
        <f>(GKQ$94*$B95+SUM($F$7:$F$9)-((GKQ$94*$B95+SUM($F$7:$F$9))/$F$10*$F$37)-($F$24*GKQ$94/$D$6)-SUM($F$13:$F$23,$F$25:$F$30,$F$32:$F$33,$F$38))</f>
        <v>-292.36840480917328</v>
      </c>
      <c r="GKR95" s="318">
        <f>(GKR$94*$B95+SUM($F$7:$F$9)-((GKR$94*$B95+SUM($F$7:$F$9))/$F$10*$F$37)-($F$24*GKR$94/$D$6)-SUM($F$13:$F$23,$F$25:$F$30,$F$32:$F$33,$F$38))</f>
        <v>-292.36840480917328</v>
      </c>
      <c r="GKS95" s="318">
        <f>(GKS$94*$B95+SUM($F$7:$F$9)-((GKS$94*$B95+SUM($F$7:$F$9))/$F$10*$F$37)-($F$24*GKS$94/$D$6)-SUM($F$13:$F$23,$F$25:$F$30,$F$32:$F$33,$F$38))</f>
        <v>-292.36840480917328</v>
      </c>
      <c r="GKT95" s="318">
        <f>(GKT$94*$B95+SUM($F$7:$F$9)-((GKT$94*$B95+SUM($F$7:$F$9))/$F$10*$F$37)-($F$24*GKT$94/$D$6)-SUM($F$13:$F$23,$F$25:$F$30,$F$32:$F$33,$F$38))</f>
        <v>-292.36840480917328</v>
      </c>
      <c r="GKU95" s="318">
        <f>(GKU$94*$B95+SUM($F$7:$F$9)-((GKU$94*$B95+SUM($F$7:$F$9))/$F$10*$F$37)-($F$24*GKU$94/$D$6)-SUM($F$13:$F$23,$F$25:$F$30,$F$32:$F$33,$F$38))</f>
        <v>-292.36840480917328</v>
      </c>
      <c r="GKV95" s="318">
        <f>(GKV$94*$B95+SUM($F$7:$F$9)-((GKV$94*$B95+SUM($F$7:$F$9))/$F$10*$F$37)-($F$24*GKV$94/$D$6)-SUM($F$13:$F$23,$F$25:$F$30,$F$32:$F$33,$F$38))</f>
        <v>-292.36840480917328</v>
      </c>
      <c r="GKW95" s="318">
        <f>(GKW$94*$B95+SUM($F$7:$F$9)-((GKW$94*$B95+SUM($F$7:$F$9))/$F$10*$F$37)-($F$24*GKW$94/$D$6)-SUM($F$13:$F$23,$F$25:$F$30,$F$32:$F$33,$F$38))</f>
        <v>-292.36840480917328</v>
      </c>
      <c r="GKX95" s="318">
        <f>(GKX$94*$B95+SUM($F$7:$F$9)-((GKX$94*$B95+SUM($F$7:$F$9))/$F$10*$F$37)-($F$24*GKX$94/$D$6)-SUM($F$13:$F$23,$F$25:$F$30,$F$32:$F$33,$F$38))</f>
        <v>-292.36840480917328</v>
      </c>
      <c r="GKY95" s="318">
        <f>(GKY$94*$B95+SUM($F$7:$F$9)-((GKY$94*$B95+SUM($F$7:$F$9))/$F$10*$F$37)-($F$24*GKY$94/$D$6)-SUM($F$13:$F$23,$F$25:$F$30,$F$32:$F$33,$F$38))</f>
        <v>-292.36840480917328</v>
      </c>
      <c r="GKZ95" s="318">
        <f>(GKZ$94*$B95+SUM($F$7:$F$9)-((GKZ$94*$B95+SUM($F$7:$F$9))/$F$10*$F$37)-($F$24*GKZ$94/$D$6)-SUM($F$13:$F$23,$F$25:$F$30,$F$32:$F$33,$F$38))</f>
        <v>-292.36840480917328</v>
      </c>
      <c r="GLA95" s="318">
        <f>(GLA$94*$B95+SUM($F$7:$F$9)-((GLA$94*$B95+SUM($F$7:$F$9))/$F$10*$F$37)-($F$24*GLA$94/$D$6)-SUM($F$13:$F$23,$F$25:$F$30,$F$32:$F$33,$F$38))</f>
        <v>-292.36840480917328</v>
      </c>
      <c r="GLB95" s="318">
        <f>(GLB$94*$B95+SUM($F$7:$F$9)-((GLB$94*$B95+SUM($F$7:$F$9))/$F$10*$F$37)-($F$24*GLB$94/$D$6)-SUM($F$13:$F$23,$F$25:$F$30,$F$32:$F$33,$F$38))</f>
        <v>-292.36840480917328</v>
      </c>
      <c r="GLC95" s="318">
        <f>(GLC$94*$B95+SUM($F$7:$F$9)-((GLC$94*$B95+SUM($F$7:$F$9))/$F$10*$F$37)-($F$24*GLC$94/$D$6)-SUM($F$13:$F$23,$F$25:$F$30,$F$32:$F$33,$F$38))</f>
        <v>-292.36840480917328</v>
      </c>
      <c r="GLD95" s="318">
        <f>(GLD$94*$B95+SUM($F$7:$F$9)-((GLD$94*$B95+SUM($F$7:$F$9))/$F$10*$F$37)-($F$24*GLD$94/$D$6)-SUM($F$13:$F$23,$F$25:$F$30,$F$32:$F$33,$F$38))</f>
        <v>-292.36840480917328</v>
      </c>
      <c r="GLE95" s="318">
        <f>(GLE$94*$B95+SUM($F$7:$F$9)-((GLE$94*$B95+SUM($F$7:$F$9))/$F$10*$F$37)-($F$24*GLE$94/$D$6)-SUM($F$13:$F$23,$F$25:$F$30,$F$32:$F$33,$F$38))</f>
        <v>-292.36840480917328</v>
      </c>
      <c r="GLF95" s="318">
        <f>(GLF$94*$B95+SUM($F$7:$F$9)-((GLF$94*$B95+SUM($F$7:$F$9))/$F$10*$F$37)-($F$24*GLF$94/$D$6)-SUM($F$13:$F$23,$F$25:$F$30,$F$32:$F$33,$F$38))</f>
        <v>-292.36840480917328</v>
      </c>
      <c r="GLG95" s="318">
        <f>(GLG$94*$B95+SUM($F$7:$F$9)-((GLG$94*$B95+SUM($F$7:$F$9))/$F$10*$F$37)-($F$24*GLG$94/$D$6)-SUM($F$13:$F$23,$F$25:$F$30,$F$32:$F$33,$F$38))</f>
        <v>-292.36840480917328</v>
      </c>
      <c r="GLH95" s="318">
        <f>(GLH$94*$B95+SUM($F$7:$F$9)-((GLH$94*$B95+SUM($F$7:$F$9))/$F$10*$F$37)-($F$24*GLH$94/$D$6)-SUM($F$13:$F$23,$F$25:$F$30,$F$32:$F$33,$F$38))</f>
        <v>-292.36840480917328</v>
      </c>
      <c r="GLI95" s="318">
        <f>(GLI$94*$B95+SUM($F$7:$F$9)-((GLI$94*$B95+SUM($F$7:$F$9))/$F$10*$F$37)-($F$24*GLI$94/$D$6)-SUM($F$13:$F$23,$F$25:$F$30,$F$32:$F$33,$F$38))</f>
        <v>-292.36840480917328</v>
      </c>
      <c r="GLJ95" s="318">
        <f>(GLJ$94*$B95+SUM($F$7:$F$9)-((GLJ$94*$B95+SUM($F$7:$F$9))/$F$10*$F$37)-($F$24*GLJ$94/$D$6)-SUM($F$13:$F$23,$F$25:$F$30,$F$32:$F$33,$F$38))</f>
        <v>-292.36840480917328</v>
      </c>
      <c r="GLK95" s="318">
        <f>(GLK$94*$B95+SUM($F$7:$F$9)-((GLK$94*$B95+SUM($F$7:$F$9))/$F$10*$F$37)-($F$24*GLK$94/$D$6)-SUM($F$13:$F$23,$F$25:$F$30,$F$32:$F$33,$F$38))</f>
        <v>-292.36840480917328</v>
      </c>
      <c r="GLL95" s="318">
        <f>(GLL$94*$B95+SUM($F$7:$F$9)-((GLL$94*$B95+SUM($F$7:$F$9))/$F$10*$F$37)-($F$24*GLL$94/$D$6)-SUM($F$13:$F$23,$F$25:$F$30,$F$32:$F$33,$F$38))</f>
        <v>-292.36840480917328</v>
      </c>
      <c r="GLM95" s="318">
        <f>(GLM$94*$B95+SUM($F$7:$F$9)-((GLM$94*$B95+SUM($F$7:$F$9))/$F$10*$F$37)-($F$24*GLM$94/$D$6)-SUM($F$13:$F$23,$F$25:$F$30,$F$32:$F$33,$F$38))</f>
        <v>-292.36840480917328</v>
      </c>
      <c r="GLN95" s="318">
        <f>(GLN$94*$B95+SUM($F$7:$F$9)-((GLN$94*$B95+SUM($F$7:$F$9))/$F$10*$F$37)-($F$24*GLN$94/$D$6)-SUM($F$13:$F$23,$F$25:$F$30,$F$32:$F$33,$F$38))</f>
        <v>-292.36840480917328</v>
      </c>
      <c r="GLO95" s="318">
        <f>(GLO$94*$B95+SUM($F$7:$F$9)-((GLO$94*$B95+SUM($F$7:$F$9))/$F$10*$F$37)-($F$24*GLO$94/$D$6)-SUM($F$13:$F$23,$F$25:$F$30,$F$32:$F$33,$F$38))</f>
        <v>-292.36840480917328</v>
      </c>
      <c r="GLP95" s="318">
        <f>(GLP$94*$B95+SUM($F$7:$F$9)-((GLP$94*$B95+SUM($F$7:$F$9))/$F$10*$F$37)-($F$24*GLP$94/$D$6)-SUM($F$13:$F$23,$F$25:$F$30,$F$32:$F$33,$F$38))</f>
        <v>-292.36840480917328</v>
      </c>
      <c r="GLQ95" s="318">
        <f>(GLQ$94*$B95+SUM($F$7:$F$9)-((GLQ$94*$B95+SUM($F$7:$F$9))/$F$10*$F$37)-($F$24*GLQ$94/$D$6)-SUM($F$13:$F$23,$F$25:$F$30,$F$32:$F$33,$F$38))</f>
        <v>-292.36840480917328</v>
      </c>
      <c r="GLR95" s="318">
        <f>(GLR$94*$B95+SUM($F$7:$F$9)-((GLR$94*$B95+SUM($F$7:$F$9))/$F$10*$F$37)-($F$24*GLR$94/$D$6)-SUM($F$13:$F$23,$F$25:$F$30,$F$32:$F$33,$F$38))</f>
        <v>-292.36840480917328</v>
      </c>
      <c r="GLS95" s="318">
        <f>(GLS$94*$B95+SUM($F$7:$F$9)-((GLS$94*$B95+SUM($F$7:$F$9))/$F$10*$F$37)-($F$24*GLS$94/$D$6)-SUM($F$13:$F$23,$F$25:$F$30,$F$32:$F$33,$F$38))</f>
        <v>-292.36840480917328</v>
      </c>
      <c r="GLT95" s="318">
        <f>(GLT$94*$B95+SUM($F$7:$F$9)-((GLT$94*$B95+SUM($F$7:$F$9))/$F$10*$F$37)-($F$24*GLT$94/$D$6)-SUM($F$13:$F$23,$F$25:$F$30,$F$32:$F$33,$F$38))</f>
        <v>-292.36840480917328</v>
      </c>
      <c r="GLU95" s="318">
        <f>(GLU$94*$B95+SUM($F$7:$F$9)-((GLU$94*$B95+SUM($F$7:$F$9))/$F$10*$F$37)-($F$24*GLU$94/$D$6)-SUM($F$13:$F$23,$F$25:$F$30,$F$32:$F$33,$F$38))</f>
        <v>-292.36840480917328</v>
      </c>
      <c r="GLV95" s="318">
        <f>(GLV$94*$B95+SUM($F$7:$F$9)-((GLV$94*$B95+SUM($F$7:$F$9))/$F$10*$F$37)-($F$24*GLV$94/$D$6)-SUM($F$13:$F$23,$F$25:$F$30,$F$32:$F$33,$F$38))</f>
        <v>-292.36840480917328</v>
      </c>
      <c r="GLW95" s="318">
        <f>(GLW$94*$B95+SUM($F$7:$F$9)-((GLW$94*$B95+SUM($F$7:$F$9))/$F$10*$F$37)-($F$24*GLW$94/$D$6)-SUM($F$13:$F$23,$F$25:$F$30,$F$32:$F$33,$F$38))</f>
        <v>-292.36840480917328</v>
      </c>
      <c r="GLX95" s="318">
        <f>(GLX$94*$B95+SUM($F$7:$F$9)-((GLX$94*$B95+SUM($F$7:$F$9))/$F$10*$F$37)-($F$24*GLX$94/$D$6)-SUM($F$13:$F$23,$F$25:$F$30,$F$32:$F$33,$F$38))</f>
        <v>-292.36840480917328</v>
      </c>
      <c r="GLY95" s="318">
        <f>(GLY$94*$B95+SUM($F$7:$F$9)-((GLY$94*$B95+SUM($F$7:$F$9))/$F$10*$F$37)-($F$24*GLY$94/$D$6)-SUM($F$13:$F$23,$F$25:$F$30,$F$32:$F$33,$F$38))</f>
        <v>-292.36840480917328</v>
      </c>
      <c r="GLZ95" s="318">
        <f>(GLZ$94*$B95+SUM($F$7:$F$9)-((GLZ$94*$B95+SUM($F$7:$F$9))/$F$10*$F$37)-($F$24*GLZ$94/$D$6)-SUM($F$13:$F$23,$F$25:$F$30,$F$32:$F$33,$F$38))</f>
        <v>-292.36840480917328</v>
      </c>
      <c r="GMA95" s="318">
        <f>(GMA$94*$B95+SUM($F$7:$F$9)-((GMA$94*$B95+SUM($F$7:$F$9))/$F$10*$F$37)-($F$24*GMA$94/$D$6)-SUM($F$13:$F$23,$F$25:$F$30,$F$32:$F$33,$F$38))</f>
        <v>-292.36840480917328</v>
      </c>
      <c r="GMB95" s="318">
        <f>(GMB$94*$B95+SUM($F$7:$F$9)-((GMB$94*$B95+SUM($F$7:$F$9))/$F$10*$F$37)-($F$24*GMB$94/$D$6)-SUM($F$13:$F$23,$F$25:$F$30,$F$32:$F$33,$F$38))</f>
        <v>-292.36840480917328</v>
      </c>
      <c r="GMC95" s="318">
        <f>(GMC$94*$B95+SUM($F$7:$F$9)-((GMC$94*$B95+SUM($F$7:$F$9))/$F$10*$F$37)-($F$24*GMC$94/$D$6)-SUM($F$13:$F$23,$F$25:$F$30,$F$32:$F$33,$F$38))</f>
        <v>-292.36840480917328</v>
      </c>
      <c r="GMD95" s="318">
        <f>(GMD$94*$B95+SUM($F$7:$F$9)-((GMD$94*$B95+SUM($F$7:$F$9))/$F$10*$F$37)-($F$24*GMD$94/$D$6)-SUM($F$13:$F$23,$F$25:$F$30,$F$32:$F$33,$F$38))</f>
        <v>-292.36840480917328</v>
      </c>
      <c r="GME95" s="318">
        <f>(GME$94*$B95+SUM($F$7:$F$9)-((GME$94*$B95+SUM($F$7:$F$9))/$F$10*$F$37)-($F$24*GME$94/$D$6)-SUM($F$13:$F$23,$F$25:$F$30,$F$32:$F$33,$F$38))</f>
        <v>-292.36840480917328</v>
      </c>
      <c r="GMF95" s="318">
        <f>(GMF$94*$B95+SUM($F$7:$F$9)-((GMF$94*$B95+SUM($F$7:$F$9))/$F$10*$F$37)-($F$24*GMF$94/$D$6)-SUM($F$13:$F$23,$F$25:$F$30,$F$32:$F$33,$F$38))</f>
        <v>-292.36840480917328</v>
      </c>
      <c r="GMG95" s="318">
        <f>(GMG$94*$B95+SUM($F$7:$F$9)-((GMG$94*$B95+SUM($F$7:$F$9))/$F$10*$F$37)-($F$24*GMG$94/$D$6)-SUM($F$13:$F$23,$F$25:$F$30,$F$32:$F$33,$F$38))</f>
        <v>-292.36840480917328</v>
      </c>
      <c r="GMH95" s="318">
        <f>(GMH$94*$B95+SUM($F$7:$F$9)-((GMH$94*$B95+SUM($F$7:$F$9))/$F$10*$F$37)-($F$24*GMH$94/$D$6)-SUM($F$13:$F$23,$F$25:$F$30,$F$32:$F$33,$F$38))</f>
        <v>-292.36840480917328</v>
      </c>
      <c r="GMI95" s="318">
        <f>(GMI$94*$B95+SUM($F$7:$F$9)-((GMI$94*$B95+SUM($F$7:$F$9))/$F$10*$F$37)-($F$24*GMI$94/$D$6)-SUM($F$13:$F$23,$F$25:$F$30,$F$32:$F$33,$F$38))</f>
        <v>-292.36840480917328</v>
      </c>
      <c r="GMJ95" s="318">
        <f>(GMJ$94*$B95+SUM($F$7:$F$9)-((GMJ$94*$B95+SUM($F$7:$F$9))/$F$10*$F$37)-($F$24*GMJ$94/$D$6)-SUM($F$13:$F$23,$F$25:$F$30,$F$32:$F$33,$F$38))</f>
        <v>-292.36840480917328</v>
      </c>
      <c r="GMK95" s="318">
        <f>(GMK$94*$B95+SUM($F$7:$F$9)-((GMK$94*$B95+SUM($F$7:$F$9))/$F$10*$F$37)-($F$24*GMK$94/$D$6)-SUM($F$13:$F$23,$F$25:$F$30,$F$32:$F$33,$F$38))</f>
        <v>-292.36840480917328</v>
      </c>
      <c r="GML95" s="318">
        <f>(GML$94*$B95+SUM($F$7:$F$9)-((GML$94*$B95+SUM($F$7:$F$9))/$F$10*$F$37)-($F$24*GML$94/$D$6)-SUM($F$13:$F$23,$F$25:$F$30,$F$32:$F$33,$F$38))</f>
        <v>-292.36840480917328</v>
      </c>
      <c r="GMM95" s="318">
        <f>(GMM$94*$B95+SUM($F$7:$F$9)-((GMM$94*$B95+SUM($F$7:$F$9))/$F$10*$F$37)-($F$24*GMM$94/$D$6)-SUM($F$13:$F$23,$F$25:$F$30,$F$32:$F$33,$F$38))</f>
        <v>-292.36840480917328</v>
      </c>
      <c r="GMN95" s="318">
        <f>(GMN$94*$B95+SUM($F$7:$F$9)-((GMN$94*$B95+SUM($F$7:$F$9))/$F$10*$F$37)-($F$24*GMN$94/$D$6)-SUM($F$13:$F$23,$F$25:$F$30,$F$32:$F$33,$F$38))</f>
        <v>-292.36840480917328</v>
      </c>
      <c r="GMO95" s="318">
        <f>(GMO$94*$B95+SUM($F$7:$F$9)-((GMO$94*$B95+SUM($F$7:$F$9))/$F$10*$F$37)-($F$24*GMO$94/$D$6)-SUM($F$13:$F$23,$F$25:$F$30,$F$32:$F$33,$F$38))</f>
        <v>-292.36840480917328</v>
      </c>
      <c r="GMP95" s="318">
        <f>(GMP$94*$B95+SUM($F$7:$F$9)-((GMP$94*$B95+SUM($F$7:$F$9))/$F$10*$F$37)-($F$24*GMP$94/$D$6)-SUM($F$13:$F$23,$F$25:$F$30,$F$32:$F$33,$F$38))</f>
        <v>-292.36840480917328</v>
      </c>
      <c r="GMQ95" s="318">
        <f>(GMQ$94*$B95+SUM($F$7:$F$9)-((GMQ$94*$B95+SUM($F$7:$F$9))/$F$10*$F$37)-($F$24*GMQ$94/$D$6)-SUM($F$13:$F$23,$F$25:$F$30,$F$32:$F$33,$F$38))</f>
        <v>-292.36840480917328</v>
      </c>
      <c r="GMR95" s="318">
        <f>(GMR$94*$B95+SUM($F$7:$F$9)-((GMR$94*$B95+SUM($F$7:$F$9))/$F$10*$F$37)-($F$24*GMR$94/$D$6)-SUM($F$13:$F$23,$F$25:$F$30,$F$32:$F$33,$F$38))</f>
        <v>-292.36840480917328</v>
      </c>
      <c r="GMS95" s="318">
        <f>(GMS$94*$B95+SUM($F$7:$F$9)-((GMS$94*$B95+SUM($F$7:$F$9))/$F$10*$F$37)-($F$24*GMS$94/$D$6)-SUM($F$13:$F$23,$F$25:$F$30,$F$32:$F$33,$F$38))</f>
        <v>-292.36840480917328</v>
      </c>
      <c r="GMT95" s="318">
        <f>(GMT$94*$B95+SUM($F$7:$F$9)-((GMT$94*$B95+SUM($F$7:$F$9))/$F$10*$F$37)-($F$24*GMT$94/$D$6)-SUM($F$13:$F$23,$F$25:$F$30,$F$32:$F$33,$F$38))</f>
        <v>-292.36840480917328</v>
      </c>
      <c r="GMU95" s="318">
        <f>(GMU$94*$B95+SUM($F$7:$F$9)-((GMU$94*$B95+SUM($F$7:$F$9))/$F$10*$F$37)-($F$24*GMU$94/$D$6)-SUM($F$13:$F$23,$F$25:$F$30,$F$32:$F$33,$F$38))</f>
        <v>-292.36840480917328</v>
      </c>
      <c r="GMV95" s="318">
        <f>(GMV$94*$B95+SUM($F$7:$F$9)-((GMV$94*$B95+SUM($F$7:$F$9))/$F$10*$F$37)-($F$24*GMV$94/$D$6)-SUM($F$13:$F$23,$F$25:$F$30,$F$32:$F$33,$F$38))</f>
        <v>-292.36840480917328</v>
      </c>
      <c r="GMW95" s="318">
        <f>(GMW$94*$B95+SUM($F$7:$F$9)-((GMW$94*$B95+SUM($F$7:$F$9))/$F$10*$F$37)-($F$24*GMW$94/$D$6)-SUM($F$13:$F$23,$F$25:$F$30,$F$32:$F$33,$F$38))</f>
        <v>-292.36840480917328</v>
      </c>
      <c r="GMX95" s="318">
        <f>(GMX$94*$B95+SUM($F$7:$F$9)-((GMX$94*$B95+SUM($F$7:$F$9))/$F$10*$F$37)-($F$24*GMX$94/$D$6)-SUM($F$13:$F$23,$F$25:$F$30,$F$32:$F$33,$F$38))</f>
        <v>-292.36840480917328</v>
      </c>
      <c r="GMY95" s="318">
        <f>(GMY$94*$B95+SUM($F$7:$F$9)-((GMY$94*$B95+SUM($F$7:$F$9))/$F$10*$F$37)-($F$24*GMY$94/$D$6)-SUM($F$13:$F$23,$F$25:$F$30,$F$32:$F$33,$F$38))</f>
        <v>-292.36840480917328</v>
      </c>
      <c r="GMZ95" s="318">
        <f>(GMZ$94*$B95+SUM($F$7:$F$9)-((GMZ$94*$B95+SUM($F$7:$F$9))/$F$10*$F$37)-($F$24*GMZ$94/$D$6)-SUM($F$13:$F$23,$F$25:$F$30,$F$32:$F$33,$F$38))</f>
        <v>-292.36840480917328</v>
      </c>
      <c r="GNA95" s="318">
        <f>(GNA$94*$B95+SUM($F$7:$F$9)-((GNA$94*$B95+SUM($F$7:$F$9))/$F$10*$F$37)-($F$24*GNA$94/$D$6)-SUM($F$13:$F$23,$F$25:$F$30,$F$32:$F$33,$F$38))</f>
        <v>-292.36840480917328</v>
      </c>
      <c r="GNB95" s="318">
        <f>(GNB$94*$B95+SUM($F$7:$F$9)-((GNB$94*$B95+SUM($F$7:$F$9))/$F$10*$F$37)-($F$24*GNB$94/$D$6)-SUM($F$13:$F$23,$F$25:$F$30,$F$32:$F$33,$F$38))</f>
        <v>-292.36840480917328</v>
      </c>
      <c r="GNC95" s="318">
        <f>(GNC$94*$B95+SUM($F$7:$F$9)-((GNC$94*$B95+SUM($F$7:$F$9))/$F$10*$F$37)-($F$24*GNC$94/$D$6)-SUM($F$13:$F$23,$F$25:$F$30,$F$32:$F$33,$F$38))</f>
        <v>-292.36840480917328</v>
      </c>
      <c r="GND95" s="318">
        <f>(GND$94*$B95+SUM($F$7:$F$9)-((GND$94*$B95+SUM($F$7:$F$9))/$F$10*$F$37)-($F$24*GND$94/$D$6)-SUM($F$13:$F$23,$F$25:$F$30,$F$32:$F$33,$F$38))</f>
        <v>-292.36840480917328</v>
      </c>
      <c r="GNE95" s="318">
        <f>(GNE$94*$B95+SUM($F$7:$F$9)-((GNE$94*$B95+SUM($F$7:$F$9))/$F$10*$F$37)-($F$24*GNE$94/$D$6)-SUM($F$13:$F$23,$F$25:$F$30,$F$32:$F$33,$F$38))</f>
        <v>-292.36840480917328</v>
      </c>
      <c r="GNF95" s="318">
        <f>(GNF$94*$B95+SUM($F$7:$F$9)-((GNF$94*$B95+SUM($F$7:$F$9))/$F$10*$F$37)-($F$24*GNF$94/$D$6)-SUM($F$13:$F$23,$F$25:$F$30,$F$32:$F$33,$F$38))</f>
        <v>-292.36840480917328</v>
      </c>
      <c r="GNG95" s="318">
        <f>(GNG$94*$B95+SUM($F$7:$F$9)-((GNG$94*$B95+SUM($F$7:$F$9))/$F$10*$F$37)-($F$24*GNG$94/$D$6)-SUM($F$13:$F$23,$F$25:$F$30,$F$32:$F$33,$F$38))</f>
        <v>-292.36840480917328</v>
      </c>
      <c r="GNH95" s="318">
        <f>(GNH$94*$B95+SUM($F$7:$F$9)-((GNH$94*$B95+SUM($F$7:$F$9))/$F$10*$F$37)-($F$24*GNH$94/$D$6)-SUM($F$13:$F$23,$F$25:$F$30,$F$32:$F$33,$F$38))</f>
        <v>-292.36840480917328</v>
      </c>
      <c r="GNI95" s="318">
        <f>(GNI$94*$B95+SUM($F$7:$F$9)-((GNI$94*$B95+SUM($F$7:$F$9))/$F$10*$F$37)-($F$24*GNI$94/$D$6)-SUM($F$13:$F$23,$F$25:$F$30,$F$32:$F$33,$F$38))</f>
        <v>-292.36840480917328</v>
      </c>
      <c r="GNJ95" s="318">
        <f>(GNJ$94*$B95+SUM($F$7:$F$9)-((GNJ$94*$B95+SUM($F$7:$F$9))/$F$10*$F$37)-($F$24*GNJ$94/$D$6)-SUM($F$13:$F$23,$F$25:$F$30,$F$32:$F$33,$F$38))</f>
        <v>-292.36840480917328</v>
      </c>
      <c r="GNK95" s="318">
        <f>(GNK$94*$B95+SUM($F$7:$F$9)-((GNK$94*$B95+SUM($F$7:$F$9))/$F$10*$F$37)-($F$24*GNK$94/$D$6)-SUM($F$13:$F$23,$F$25:$F$30,$F$32:$F$33,$F$38))</f>
        <v>-292.36840480917328</v>
      </c>
      <c r="GNL95" s="318">
        <f>(GNL$94*$B95+SUM($F$7:$F$9)-((GNL$94*$B95+SUM($F$7:$F$9))/$F$10*$F$37)-($F$24*GNL$94/$D$6)-SUM($F$13:$F$23,$F$25:$F$30,$F$32:$F$33,$F$38))</f>
        <v>-292.36840480917328</v>
      </c>
      <c r="GNM95" s="318">
        <f>(GNM$94*$B95+SUM($F$7:$F$9)-((GNM$94*$B95+SUM($F$7:$F$9))/$F$10*$F$37)-($F$24*GNM$94/$D$6)-SUM($F$13:$F$23,$F$25:$F$30,$F$32:$F$33,$F$38))</f>
        <v>-292.36840480917328</v>
      </c>
      <c r="GNN95" s="318">
        <f>(GNN$94*$B95+SUM($F$7:$F$9)-((GNN$94*$B95+SUM($F$7:$F$9))/$F$10*$F$37)-($F$24*GNN$94/$D$6)-SUM($F$13:$F$23,$F$25:$F$30,$F$32:$F$33,$F$38))</f>
        <v>-292.36840480917328</v>
      </c>
      <c r="GNO95" s="318">
        <f>(GNO$94*$B95+SUM($F$7:$F$9)-((GNO$94*$B95+SUM($F$7:$F$9))/$F$10*$F$37)-($F$24*GNO$94/$D$6)-SUM($F$13:$F$23,$F$25:$F$30,$F$32:$F$33,$F$38))</f>
        <v>-292.36840480917328</v>
      </c>
      <c r="GNP95" s="318">
        <f>(GNP$94*$B95+SUM($F$7:$F$9)-((GNP$94*$B95+SUM($F$7:$F$9))/$F$10*$F$37)-($F$24*GNP$94/$D$6)-SUM($F$13:$F$23,$F$25:$F$30,$F$32:$F$33,$F$38))</f>
        <v>-292.36840480917328</v>
      </c>
      <c r="GNQ95" s="318">
        <f>(GNQ$94*$B95+SUM($F$7:$F$9)-((GNQ$94*$B95+SUM($F$7:$F$9))/$F$10*$F$37)-($F$24*GNQ$94/$D$6)-SUM($F$13:$F$23,$F$25:$F$30,$F$32:$F$33,$F$38))</f>
        <v>-292.36840480917328</v>
      </c>
      <c r="GNR95" s="318">
        <f>(GNR$94*$B95+SUM($F$7:$F$9)-((GNR$94*$B95+SUM($F$7:$F$9))/$F$10*$F$37)-($F$24*GNR$94/$D$6)-SUM($F$13:$F$23,$F$25:$F$30,$F$32:$F$33,$F$38))</f>
        <v>-292.36840480917328</v>
      </c>
      <c r="GNS95" s="318">
        <f>(GNS$94*$B95+SUM($F$7:$F$9)-((GNS$94*$B95+SUM($F$7:$F$9))/$F$10*$F$37)-($F$24*GNS$94/$D$6)-SUM($F$13:$F$23,$F$25:$F$30,$F$32:$F$33,$F$38))</f>
        <v>-292.36840480917328</v>
      </c>
      <c r="GNT95" s="318">
        <f>(GNT$94*$B95+SUM($F$7:$F$9)-((GNT$94*$B95+SUM($F$7:$F$9))/$F$10*$F$37)-($F$24*GNT$94/$D$6)-SUM($F$13:$F$23,$F$25:$F$30,$F$32:$F$33,$F$38))</f>
        <v>-292.36840480917328</v>
      </c>
      <c r="GNU95" s="318">
        <f>(GNU$94*$B95+SUM($F$7:$F$9)-((GNU$94*$B95+SUM($F$7:$F$9))/$F$10*$F$37)-($F$24*GNU$94/$D$6)-SUM($F$13:$F$23,$F$25:$F$30,$F$32:$F$33,$F$38))</f>
        <v>-292.36840480917328</v>
      </c>
      <c r="GNV95" s="318">
        <f>(GNV$94*$B95+SUM($F$7:$F$9)-((GNV$94*$B95+SUM($F$7:$F$9))/$F$10*$F$37)-($F$24*GNV$94/$D$6)-SUM($F$13:$F$23,$F$25:$F$30,$F$32:$F$33,$F$38))</f>
        <v>-292.36840480917328</v>
      </c>
      <c r="GNW95" s="318">
        <f>(GNW$94*$B95+SUM($F$7:$F$9)-((GNW$94*$B95+SUM($F$7:$F$9))/$F$10*$F$37)-($F$24*GNW$94/$D$6)-SUM($F$13:$F$23,$F$25:$F$30,$F$32:$F$33,$F$38))</f>
        <v>-292.36840480917328</v>
      </c>
      <c r="GNX95" s="318">
        <f>(GNX$94*$B95+SUM($F$7:$F$9)-((GNX$94*$B95+SUM($F$7:$F$9))/$F$10*$F$37)-($F$24*GNX$94/$D$6)-SUM($F$13:$F$23,$F$25:$F$30,$F$32:$F$33,$F$38))</f>
        <v>-292.36840480917328</v>
      </c>
      <c r="GNY95" s="318">
        <f>(GNY$94*$B95+SUM($F$7:$F$9)-((GNY$94*$B95+SUM($F$7:$F$9))/$F$10*$F$37)-($F$24*GNY$94/$D$6)-SUM($F$13:$F$23,$F$25:$F$30,$F$32:$F$33,$F$38))</f>
        <v>-292.36840480917328</v>
      </c>
      <c r="GNZ95" s="318">
        <f>(GNZ$94*$B95+SUM($F$7:$F$9)-((GNZ$94*$B95+SUM($F$7:$F$9))/$F$10*$F$37)-($F$24*GNZ$94/$D$6)-SUM($F$13:$F$23,$F$25:$F$30,$F$32:$F$33,$F$38))</f>
        <v>-292.36840480917328</v>
      </c>
      <c r="GOA95" s="318">
        <f>(GOA$94*$B95+SUM($F$7:$F$9)-((GOA$94*$B95+SUM($F$7:$F$9))/$F$10*$F$37)-($F$24*GOA$94/$D$6)-SUM($F$13:$F$23,$F$25:$F$30,$F$32:$F$33,$F$38))</f>
        <v>-292.36840480917328</v>
      </c>
      <c r="GOB95" s="318">
        <f>(GOB$94*$B95+SUM($F$7:$F$9)-((GOB$94*$B95+SUM($F$7:$F$9))/$F$10*$F$37)-($F$24*GOB$94/$D$6)-SUM($F$13:$F$23,$F$25:$F$30,$F$32:$F$33,$F$38))</f>
        <v>-292.36840480917328</v>
      </c>
      <c r="GOC95" s="318">
        <f>(GOC$94*$B95+SUM($F$7:$F$9)-((GOC$94*$B95+SUM($F$7:$F$9))/$F$10*$F$37)-($F$24*GOC$94/$D$6)-SUM($F$13:$F$23,$F$25:$F$30,$F$32:$F$33,$F$38))</f>
        <v>-292.36840480917328</v>
      </c>
      <c r="GOD95" s="318">
        <f>(GOD$94*$B95+SUM($F$7:$F$9)-((GOD$94*$B95+SUM($F$7:$F$9))/$F$10*$F$37)-($F$24*GOD$94/$D$6)-SUM($F$13:$F$23,$F$25:$F$30,$F$32:$F$33,$F$38))</f>
        <v>-292.36840480917328</v>
      </c>
      <c r="GOE95" s="318">
        <f>(GOE$94*$B95+SUM($F$7:$F$9)-((GOE$94*$B95+SUM($F$7:$F$9))/$F$10*$F$37)-($F$24*GOE$94/$D$6)-SUM($F$13:$F$23,$F$25:$F$30,$F$32:$F$33,$F$38))</f>
        <v>-292.36840480917328</v>
      </c>
      <c r="GOF95" s="318">
        <f>(GOF$94*$B95+SUM($F$7:$F$9)-((GOF$94*$B95+SUM($F$7:$F$9))/$F$10*$F$37)-($F$24*GOF$94/$D$6)-SUM($F$13:$F$23,$F$25:$F$30,$F$32:$F$33,$F$38))</f>
        <v>-292.36840480917328</v>
      </c>
      <c r="GOG95" s="318">
        <f>(GOG$94*$B95+SUM($F$7:$F$9)-((GOG$94*$B95+SUM($F$7:$F$9))/$F$10*$F$37)-($F$24*GOG$94/$D$6)-SUM($F$13:$F$23,$F$25:$F$30,$F$32:$F$33,$F$38))</f>
        <v>-292.36840480917328</v>
      </c>
      <c r="GOH95" s="318">
        <f>(GOH$94*$B95+SUM($F$7:$F$9)-((GOH$94*$B95+SUM($F$7:$F$9))/$F$10*$F$37)-($F$24*GOH$94/$D$6)-SUM($F$13:$F$23,$F$25:$F$30,$F$32:$F$33,$F$38))</f>
        <v>-292.36840480917328</v>
      </c>
      <c r="GOI95" s="318">
        <f>(GOI$94*$B95+SUM($F$7:$F$9)-((GOI$94*$B95+SUM($F$7:$F$9))/$F$10*$F$37)-($F$24*GOI$94/$D$6)-SUM($F$13:$F$23,$F$25:$F$30,$F$32:$F$33,$F$38))</f>
        <v>-292.36840480917328</v>
      </c>
      <c r="GOJ95" s="318">
        <f>(GOJ$94*$B95+SUM($F$7:$F$9)-((GOJ$94*$B95+SUM($F$7:$F$9))/$F$10*$F$37)-($F$24*GOJ$94/$D$6)-SUM($F$13:$F$23,$F$25:$F$30,$F$32:$F$33,$F$38))</f>
        <v>-292.36840480917328</v>
      </c>
      <c r="GOK95" s="318">
        <f>(GOK$94*$B95+SUM($F$7:$F$9)-((GOK$94*$B95+SUM($F$7:$F$9))/$F$10*$F$37)-($F$24*GOK$94/$D$6)-SUM($F$13:$F$23,$F$25:$F$30,$F$32:$F$33,$F$38))</f>
        <v>-292.36840480917328</v>
      </c>
      <c r="GOL95" s="318">
        <f>(GOL$94*$B95+SUM($F$7:$F$9)-((GOL$94*$B95+SUM($F$7:$F$9))/$F$10*$F$37)-($F$24*GOL$94/$D$6)-SUM($F$13:$F$23,$F$25:$F$30,$F$32:$F$33,$F$38))</f>
        <v>-292.36840480917328</v>
      </c>
      <c r="GOM95" s="318">
        <f>(GOM$94*$B95+SUM($F$7:$F$9)-((GOM$94*$B95+SUM($F$7:$F$9))/$F$10*$F$37)-($F$24*GOM$94/$D$6)-SUM($F$13:$F$23,$F$25:$F$30,$F$32:$F$33,$F$38))</f>
        <v>-292.36840480917328</v>
      </c>
      <c r="GON95" s="318">
        <f>(GON$94*$B95+SUM($F$7:$F$9)-((GON$94*$B95+SUM($F$7:$F$9))/$F$10*$F$37)-($F$24*GON$94/$D$6)-SUM($F$13:$F$23,$F$25:$F$30,$F$32:$F$33,$F$38))</f>
        <v>-292.36840480917328</v>
      </c>
      <c r="GOO95" s="318">
        <f>(GOO$94*$B95+SUM($F$7:$F$9)-((GOO$94*$B95+SUM($F$7:$F$9))/$F$10*$F$37)-($F$24*GOO$94/$D$6)-SUM($F$13:$F$23,$F$25:$F$30,$F$32:$F$33,$F$38))</f>
        <v>-292.36840480917328</v>
      </c>
      <c r="GOP95" s="318">
        <f>(GOP$94*$B95+SUM($F$7:$F$9)-((GOP$94*$B95+SUM($F$7:$F$9))/$F$10*$F$37)-($F$24*GOP$94/$D$6)-SUM($F$13:$F$23,$F$25:$F$30,$F$32:$F$33,$F$38))</f>
        <v>-292.36840480917328</v>
      </c>
      <c r="GOQ95" s="318">
        <f>(GOQ$94*$B95+SUM($F$7:$F$9)-((GOQ$94*$B95+SUM($F$7:$F$9))/$F$10*$F$37)-($F$24*GOQ$94/$D$6)-SUM($F$13:$F$23,$F$25:$F$30,$F$32:$F$33,$F$38))</f>
        <v>-292.36840480917328</v>
      </c>
      <c r="GOR95" s="318">
        <f>(GOR$94*$B95+SUM($F$7:$F$9)-((GOR$94*$B95+SUM($F$7:$F$9))/$F$10*$F$37)-($F$24*GOR$94/$D$6)-SUM($F$13:$F$23,$F$25:$F$30,$F$32:$F$33,$F$38))</f>
        <v>-292.36840480917328</v>
      </c>
      <c r="GOS95" s="318">
        <f>(GOS$94*$B95+SUM($F$7:$F$9)-((GOS$94*$B95+SUM($F$7:$F$9))/$F$10*$F$37)-($F$24*GOS$94/$D$6)-SUM($F$13:$F$23,$F$25:$F$30,$F$32:$F$33,$F$38))</f>
        <v>-292.36840480917328</v>
      </c>
      <c r="GOT95" s="318">
        <f>(GOT$94*$B95+SUM($F$7:$F$9)-((GOT$94*$B95+SUM($F$7:$F$9))/$F$10*$F$37)-($F$24*GOT$94/$D$6)-SUM($F$13:$F$23,$F$25:$F$30,$F$32:$F$33,$F$38))</f>
        <v>-292.36840480917328</v>
      </c>
      <c r="GOU95" s="318">
        <f>(GOU$94*$B95+SUM($F$7:$F$9)-((GOU$94*$B95+SUM($F$7:$F$9))/$F$10*$F$37)-($F$24*GOU$94/$D$6)-SUM($F$13:$F$23,$F$25:$F$30,$F$32:$F$33,$F$38))</f>
        <v>-292.36840480917328</v>
      </c>
      <c r="GOV95" s="318">
        <f>(GOV$94*$B95+SUM($F$7:$F$9)-((GOV$94*$B95+SUM($F$7:$F$9))/$F$10*$F$37)-($F$24*GOV$94/$D$6)-SUM($F$13:$F$23,$F$25:$F$30,$F$32:$F$33,$F$38))</f>
        <v>-292.36840480917328</v>
      </c>
      <c r="GOW95" s="318">
        <f>(GOW$94*$B95+SUM($F$7:$F$9)-((GOW$94*$B95+SUM($F$7:$F$9))/$F$10*$F$37)-($F$24*GOW$94/$D$6)-SUM($F$13:$F$23,$F$25:$F$30,$F$32:$F$33,$F$38))</f>
        <v>-292.36840480917328</v>
      </c>
      <c r="GOX95" s="318">
        <f>(GOX$94*$B95+SUM($F$7:$F$9)-((GOX$94*$B95+SUM($F$7:$F$9))/$F$10*$F$37)-($F$24*GOX$94/$D$6)-SUM($F$13:$F$23,$F$25:$F$30,$F$32:$F$33,$F$38))</f>
        <v>-292.36840480917328</v>
      </c>
      <c r="GOY95" s="318">
        <f>(GOY$94*$B95+SUM($F$7:$F$9)-((GOY$94*$B95+SUM($F$7:$F$9))/$F$10*$F$37)-($F$24*GOY$94/$D$6)-SUM($F$13:$F$23,$F$25:$F$30,$F$32:$F$33,$F$38))</f>
        <v>-292.36840480917328</v>
      </c>
      <c r="GOZ95" s="318">
        <f>(GOZ$94*$B95+SUM($F$7:$F$9)-((GOZ$94*$B95+SUM($F$7:$F$9))/$F$10*$F$37)-($F$24*GOZ$94/$D$6)-SUM($F$13:$F$23,$F$25:$F$30,$F$32:$F$33,$F$38))</f>
        <v>-292.36840480917328</v>
      </c>
      <c r="GPA95" s="318">
        <f>(GPA$94*$B95+SUM($F$7:$F$9)-((GPA$94*$B95+SUM($F$7:$F$9))/$F$10*$F$37)-($F$24*GPA$94/$D$6)-SUM($F$13:$F$23,$F$25:$F$30,$F$32:$F$33,$F$38))</f>
        <v>-292.36840480917328</v>
      </c>
      <c r="GPB95" s="318">
        <f>(GPB$94*$B95+SUM($F$7:$F$9)-((GPB$94*$B95+SUM($F$7:$F$9))/$F$10*$F$37)-($F$24*GPB$94/$D$6)-SUM($F$13:$F$23,$F$25:$F$30,$F$32:$F$33,$F$38))</f>
        <v>-292.36840480917328</v>
      </c>
      <c r="GPC95" s="318">
        <f>(GPC$94*$B95+SUM($F$7:$F$9)-((GPC$94*$B95+SUM($F$7:$F$9))/$F$10*$F$37)-($F$24*GPC$94/$D$6)-SUM($F$13:$F$23,$F$25:$F$30,$F$32:$F$33,$F$38))</f>
        <v>-292.36840480917328</v>
      </c>
      <c r="GPD95" s="318">
        <f>(GPD$94*$B95+SUM($F$7:$F$9)-((GPD$94*$B95+SUM($F$7:$F$9))/$F$10*$F$37)-($F$24*GPD$94/$D$6)-SUM($F$13:$F$23,$F$25:$F$30,$F$32:$F$33,$F$38))</f>
        <v>-292.36840480917328</v>
      </c>
      <c r="GPE95" s="318">
        <f>(GPE$94*$B95+SUM($F$7:$F$9)-((GPE$94*$B95+SUM($F$7:$F$9))/$F$10*$F$37)-($F$24*GPE$94/$D$6)-SUM($F$13:$F$23,$F$25:$F$30,$F$32:$F$33,$F$38))</f>
        <v>-292.36840480917328</v>
      </c>
      <c r="GPF95" s="318">
        <f>(GPF$94*$B95+SUM($F$7:$F$9)-((GPF$94*$B95+SUM($F$7:$F$9))/$F$10*$F$37)-($F$24*GPF$94/$D$6)-SUM($F$13:$F$23,$F$25:$F$30,$F$32:$F$33,$F$38))</f>
        <v>-292.36840480917328</v>
      </c>
      <c r="GPG95" s="318">
        <f>(GPG$94*$B95+SUM($F$7:$F$9)-((GPG$94*$B95+SUM($F$7:$F$9))/$F$10*$F$37)-($F$24*GPG$94/$D$6)-SUM($F$13:$F$23,$F$25:$F$30,$F$32:$F$33,$F$38))</f>
        <v>-292.36840480917328</v>
      </c>
      <c r="GPH95" s="318">
        <f>(GPH$94*$B95+SUM($F$7:$F$9)-((GPH$94*$B95+SUM($F$7:$F$9))/$F$10*$F$37)-($F$24*GPH$94/$D$6)-SUM($F$13:$F$23,$F$25:$F$30,$F$32:$F$33,$F$38))</f>
        <v>-292.36840480917328</v>
      </c>
      <c r="GPI95" s="318">
        <f>(GPI$94*$B95+SUM($F$7:$F$9)-((GPI$94*$B95+SUM($F$7:$F$9))/$F$10*$F$37)-($F$24*GPI$94/$D$6)-SUM($F$13:$F$23,$F$25:$F$30,$F$32:$F$33,$F$38))</f>
        <v>-292.36840480917328</v>
      </c>
      <c r="GPJ95" s="318">
        <f>(GPJ$94*$B95+SUM($F$7:$F$9)-((GPJ$94*$B95+SUM($F$7:$F$9))/$F$10*$F$37)-($F$24*GPJ$94/$D$6)-SUM($F$13:$F$23,$F$25:$F$30,$F$32:$F$33,$F$38))</f>
        <v>-292.36840480917328</v>
      </c>
      <c r="GPK95" s="318">
        <f>(GPK$94*$B95+SUM($F$7:$F$9)-((GPK$94*$B95+SUM($F$7:$F$9))/$F$10*$F$37)-($F$24*GPK$94/$D$6)-SUM($F$13:$F$23,$F$25:$F$30,$F$32:$F$33,$F$38))</f>
        <v>-292.36840480917328</v>
      </c>
      <c r="GPL95" s="318">
        <f>(GPL$94*$B95+SUM($F$7:$F$9)-((GPL$94*$B95+SUM($F$7:$F$9))/$F$10*$F$37)-($F$24*GPL$94/$D$6)-SUM($F$13:$F$23,$F$25:$F$30,$F$32:$F$33,$F$38))</f>
        <v>-292.36840480917328</v>
      </c>
      <c r="GPM95" s="318">
        <f>(GPM$94*$B95+SUM($F$7:$F$9)-((GPM$94*$B95+SUM($F$7:$F$9))/$F$10*$F$37)-($F$24*GPM$94/$D$6)-SUM($F$13:$F$23,$F$25:$F$30,$F$32:$F$33,$F$38))</f>
        <v>-292.36840480917328</v>
      </c>
      <c r="GPN95" s="318">
        <f>(GPN$94*$B95+SUM($F$7:$F$9)-((GPN$94*$B95+SUM($F$7:$F$9))/$F$10*$F$37)-($F$24*GPN$94/$D$6)-SUM($F$13:$F$23,$F$25:$F$30,$F$32:$F$33,$F$38))</f>
        <v>-292.36840480917328</v>
      </c>
      <c r="GPO95" s="318">
        <f>(GPO$94*$B95+SUM($F$7:$F$9)-((GPO$94*$B95+SUM($F$7:$F$9))/$F$10*$F$37)-($F$24*GPO$94/$D$6)-SUM($F$13:$F$23,$F$25:$F$30,$F$32:$F$33,$F$38))</f>
        <v>-292.36840480917328</v>
      </c>
      <c r="GPP95" s="318">
        <f>(GPP$94*$B95+SUM($F$7:$F$9)-((GPP$94*$B95+SUM($F$7:$F$9))/$F$10*$F$37)-($F$24*GPP$94/$D$6)-SUM($F$13:$F$23,$F$25:$F$30,$F$32:$F$33,$F$38))</f>
        <v>-292.36840480917328</v>
      </c>
      <c r="GPQ95" s="318">
        <f>(GPQ$94*$B95+SUM($F$7:$F$9)-((GPQ$94*$B95+SUM($F$7:$F$9))/$F$10*$F$37)-($F$24*GPQ$94/$D$6)-SUM($F$13:$F$23,$F$25:$F$30,$F$32:$F$33,$F$38))</f>
        <v>-292.36840480917328</v>
      </c>
      <c r="GPR95" s="318">
        <f>(GPR$94*$B95+SUM($F$7:$F$9)-((GPR$94*$B95+SUM($F$7:$F$9))/$F$10*$F$37)-($F$24*GPR$94/$D$6)-SUM($F$13:$F$23,$F$25:$F$30,$F$32:$F$33,$F$38))</f>
        <v>-292.36840480917328</v>
      </c>
      <c r="GPS95" s="318">
        <f>(GPS$94*$B95+SUM($F$7:$F$9)-((GPS$94*$B95+SUM($F$7:$F$9))/$F$10*$F$37)-($F$24*GPS$94/$D$6)-SUM($F$13:$F$23,$F$25:$F$30,$F$32:$F$33,$F$38))</f>
        <v>-292.36840480917328</v>
      </c>
      <c r="GPT95" s="318">
        <f>(GPT$94*$B95+SUM($F$7:$F$9)-((GPT$94*$B95+SUM($F$7:$F$9))/$F$10*$F$37)-($F$24*GPT$94/$D$6)-SUM($F$13:$F$23,$F$25:$F$30,$F$32:$F$33,$F$38))</f>
        <v>-292.36840480917328</v>
      </c>
      <c r="GPU95" s="318">
        <f>(GPU$94*$B95+SUM($F$7:$F$9)-((GPU$94*$B95+SUM($F$7:$F$9))/$F$10*$F$37)-($F$24*GPU$94/$D$6)-SUM($F$13:$F$23,$F$25:$F$30,$F$32:$F$33,$F$38))</f>
        <v>-292.36840480917328</v>
      </c>
      <c r="GPV95" s="318">
        <f>(GPV$94*$B95+SUM($F$7:$F$9)-((GPV$94*$B95+SUM($F$7:$F$9))/$F$10*$F$37)-($F$24*GPV$94/$D$6)-SUM($F$13:$F$23,$F$25:$F$30,$F$32:$F$33,$F$38))</f>
        <v>-292.36840480917328</v>
      </c>
      <c r="GPW95" s="318">
        <f>(GPW$94*$B95+SUM($F$7:$F$9)-((GPW$94*$B95+SUM($F$7:$F$9))/$F$10*$F$37)-($F$24*GPW$94/$D$6)-SUM($F$13:$F$23,$F$25:$F$30,$F$32:$F$33,$F$38))</f>
        <v>-292.36840480917328</v>
      </c>
      <c r="GPX95" s="318">
        <f>(GPX$94*$B95+SUM($F$7:$F$9)-((GPX$94*$B95+SUM($F$7:$F$9))/$F$10*$F$37)-($F$24*GPX$94/$D$6)-SUM($F$13:$F$23,$F$25:$F$30,$F$32:$F$33,$F$38))</f>
        <v>-292.36840480917328</v>
      </c>
      <c r="GPY95" s="318">
        <f>(GPY$94*$B95+SUM($F$7:$F$9)-((GPY$94*$B95+SUM($F$7:$F$9))/$F$10*$F$37)-($F$24*GPY$94/$D$6)-SUM($F$13:$F$23,$F$25:$F$30,$F$32:$F$33,$F$38))</f>
        <v>-292.36840480917328</v>
      </c>
      <c r="GPZ95" s="318">
        <f>(GPZ$94*$B95+SUM($F$7:$F$9)-((GPZ$94*$B95+SUM($F$7:$F$9))/$F$10*$F$37)-($F$24*GPZ$94/$D$6)-SUM($F$13:$F$23,$F$25:$F$30,$F$32:$F$33,$F$38))</f>
        <v>-292.36840480917328</v>
      </c>
      <c r="GQA95" s="318">
        <f>(GQA$94*$B95+SUM($F$7:$F$9)-((GQA$94*$B95+SUM($F$7:$F$9))/$F$10*$F$37)-($F$24*GQA$94/$D$6)-SUM($F$13:$F$23,$F$25:$F$30,$F$32:$F$33,$F$38))</f>
        <v>-292.36840480917328</v>
      </c>
      <c r="GQB95" s="318">
        <f>(GQB$94*$B95+SUM($F$7:$F$9)-((GQB$94*$B95+SUM($F$7:$F$9))/$F$10*$F$37)-($F$24*GQB$94/$D$6)-SUM($F$13:$F$23,$F$25:$F$30,$F$32:$F$33,$F$38))</f>
        <v>-292.36840480917328</v>
      </c>
      <c r="GQC95" s="318">
        <f>(GQC$94*$B95+SUM($F$7:$F$9)-((GQC$94*$B95+SUM($F$7:$F$9))/$F$10*$F$37)-($F$24*GQC$94/$D$6)-SUM($F$13:$F$23,$F$25:$F$30,$F$32:$F$33,$F$38))</f>
        <v>-292.36840480917328</v>
      </c>
      <c r="GQD95" s="318">
        <f>(GQD$94*$B95+SUM($F$7:$F$9)-((GQD$94*$B95+SUM($F$7:$F$9))/$F$10*$F$37)-($F$24*GQD$94/$D$6)-SUM($F$13:$F$23,$F$25:$F$30,$F$32:$F$33,$F$38))</f>
        <v>-292.36840480917328</v>
      </c>
      <c r="GQE95" s="318">
        <f>(GQE$94*$B95+SUM($F$7:$F$9)-((GQE$94*$B95+SUM($F$7:$F$9))/$F$10*$F$37)-($F$24*GQE$94/$D$6)-SUM($F$13:$F$23,$F$25:$F$30,$F$32:$F$33,$F$38))</f>
        <v>-292.36840480917328</v>
      </c>
      <c r="GQF95" s="318">
        <f>(GQF$94*$B95+SUM($F$7:$F$9)-((GQF$94*$B95+SUM($F$7:$F$9))/$F$10*$F$37)-($F$24*GQF$94/$D$6)-SUM($F$13:$F$23,$F$25:$F$30,$F$32:$F$33,$F$38))</f>
        <v>-292.36840480917328</v>
      </c>
      <c r="GQG95" s="318">
        <f>(GQG$94*$B95+SUM($F$7:$F$9)-((GQG$94*$B95+SUM($F$7:$F$9))/$F$10*$F$37)-($F$24*GQG$94/$D$6)-SUM($F$13:$F$23,$F$25:$F$30,$F$32:$F$33,$F$38))</f>
        <v>-292.36840480917328</v>
      </c>
      <c r="GQH95" s="318">
        <f>(GQH$94*$B95+SUM($F$7:$F$9)-((GQH$94*$B95+SUM($F$7:$F$9))/$F$10*$F$37)-($F$24*GQH$94/$D$6)-SUM($F$13:$F$23,$F$25:$F$30,$F$32:$F$33,$F$38))</f>
        <v>-292.36840480917328</v>
      </c>
      <c r="GQI95" s="318">
        <f>(GQI$94*$B95+SUM($F$7:$F$9)-((GQI$94*$B95+SUM($F$7:$F$9))/$F$10*$F$37)-($F$24*GQI$94/$D$6)-SUM($F$13:$F$23,$F$25:$F$30,$F$32:$F$33,$F$38))</f>
        <v>-292.36840480917328</v>
      </c>
      <c r="GQJ95" s="318">
        <f>(GQJ$94*$B95+SUM($F$7:$F$9)-((GQJ$94*$B95+SUM($F$7:$F$9))/$F$10*$F$37)-($F$24*GQJ$94/$D$6)-SUM($F$13:$F$23,$F$25:$F$30,$F$32:$F$33,$F$38))</f>
        <v>-292.36840480917328</v>
      </c>
      <c r="GQK95" s="318">
        <f>(GQK$94*$B95+SUM($F$7:$F$9)-((GQK$94*$B95+SUM($F$7:$F$9))/$F$10*$F$37)-($F$24*GQK$94/$D$6)-SUM($F$13:$F$23,$F$25:$F$30,$F$32:$F$33,$F$38))</f>
        <v>-292.36840480917328</v>
      </c>
      <c r="GQL95" s="318">
        <f>(GQL$94*$B95+SUM($F$7:$F$9)-((GQL$94*$B95+SUM($F$7:$F$9))/$F$10*$F$37)-($F$24*GQL$94/$D$6)-SUM($F$13:$F$23,$F$25:$F$30,$F$32:$F$33,$F$38))</f>
        <v>-292.36840480917328</v>
      </c>
      <c r="GQM95" s="318">
        <f>(GQM$94*$B95+SUM($F$7:$F$9)-((GQM$94*$B95+SUM($F$7:$F$9))/$F$10*$F$37)-($F$24*GQM$94/$D$6)-SUM($F$13:$F$23,$F$25:$F$30,$F$32:$F$33,$F$38))</f>
        <v>-292.36840480917328</v>
      </c>
      <c r="GQN95" s="318">
        <f>(GQN$94*$B95+SUM($F$7:$F$9)-((GQN$94*$B95+SUM($F$7:$F$9))/$F$10*$F$37)-($F$24*GQN$94/$D$6)-SUM($F$13:$F$23,$F$25:$F$30,$F$32:$F$33,$F$38))</f>
        <v>-292.36840480917328</v>
      </c>
      <c r="GQO95" s="318">
        <f>(GQO$94*$B95+SUM($F$7:$F$9)-((GQO$94*$B95+SUM($F$7:$F$9))/$F$10*$F$37)-($F$24*GQO$94/$D$6)-SUM($F$13:$F$23,$F$25:$F$30,$F$32:$F$33,$F$38))</f>
        <v>-292.36840480917328</v>
      </c>
      <c r="GQP95" s="318">
        <f>(GQP$94*$B95+SUM($F$7:$F$9)-((GQP$94*$B95+SUM($F$7:$F$9))/$F$10*$F$37)-($F$24*GQP$94/$D$6)-SUM($F$13:$F$23,$F$25:$F$30,$F$32:$F$33,$F$38))</f>
        <v>-292.36840480917328</v>
      </c>
      <c r="GQQ95" s="318">
        <f>(GQQ$94*$B95+SUM($F$7:$F$9)-((GQQ$94*$B95+SUM($F$7:$F$9))/$F$10*$F$37)-($F$24*GQQ$94/$D$6)-SUM($F$13:$F$23,$F$25:$F$30,$F$32:$F$33,$F$38))</f>
        <v>-292.36840480917328</v>
      </c>
      <c r="GQR95" s="318">
        <f>(GQR$94*$B95+SUM($F$7:$F$9)-((GQR$94*$B95+SUM($F$7:$F$9))/$F$10*$F$37)-($F$24*GQR$94/$D$6)-SUM($F$13:$F$23,$F$25:$F$30,$F$32:$F$33,$F$38))</f>
        <v>-292.36840480917328</v>
      </c>
      <c r="GQS95" s="318">
        <f>(GQS$94*$B95+SUM($F$7:$F$9)-((GQS$94*$B95+SUM($F$7:$F$9))/$F$10*$F$37)-($F$24*GQS$94/$D$6)-SUM($F$13:$F$23,$F$25:$F$30,$F$32:$F$33,$F$38))</f>
        <v>-292.36840480917328</v>
      </c>
      <c r="GQT95" s="318">
        <f>(GQT$94*$B95+SUM($F$7:$F$9)-((GQT$94*$B95+SUM($F$7:$F$9))/$F$10*$F$37)-($F$24*GQT$94/$D$6)-SUM($F$13:$F$23,$F$25:$F$30,$F$32:$F$33,$F$38))</f>
        <v>-292.36840480917328</v>
      </c>
      <c r="GQU95" s="318">
        <f>(GQU$94*$B95+SUM($F$7:$F$9)-((GQU$94*$B95+SUM($F$7:$F$9))/$F$10*$F$37)-($F$24*GQU$94/$D$6)-SUM($F$13:$F$23,$F$25:$F$30,$F$32:$F$33,$F$38))</f>
        <v>-292.36840480917328</v>
      </c>
      <c r="GQV95" s="318">
        <f>(GQV$94*$B95+SUM($F$7:$F$9)-((GQV$94*$B95+SUM($F$7:$F$9))/$F$10*$F$37)-($F$24*GQV$94/$D$6)-SUM($F$13:$F$23,$F$25:$F$30,$F$32:$F$33,$F$38))</f>
        <v>-292.36840480917328</v>
      </c>
      <c r="GQW95" s="318">
        <f>(GQW$94*$B95+SUM($F$7:$F$9)-((GQW$94*$B95+SUM($F$7:$F$9))/$F$10*$F$37)-($F$24*GQW$94/$D$6)-SUM($F$13:$F$23,$F$25:$F$30,$F$32:$F$33,$F$38))</f>
        <v>-292.36840480917328</v>
      </c>
      <c r="GQX95" s="318">
        <f>(GQX$94*$B95+SUM($F$7:$F$9)-((GQX$94*$B95+SUM($F$7:$F$9))/$F$10*$F$37)-($F$24*GQX$94/$D$6)-SUM($F$13:$F$23,$F$25:$F$30,$F$32:$F$33,$F$38))</f>
        <v>-292.36840480917328</v>
      </c>
      <c r="GQY95" s="318">
        <f>(GQY$94*$B95+SUM($F$7:$F$9)-((GQY$94*$B95+SUM($F$7:$F$9))/$F$10*$F$37)-($F$24*GQY$94/$D$6)-SUM($F$13:$F$23,$F$25:$F$30,$F$32:$F$33,$F$38))</f>
        <v>-292.36840480917328</v>
      </c>
      <c r="GQZ95" s="318">
        <f>(GQZ$94*$B95+SUM($F$7:$F$9)-((GQZ$94*$B95+SUM($F$7:$F$9))/$F$10*$F$37)-($F$24*GQZ$94/$D$6)-SUM($F$13:$F$23,$F$25:$F$30,$F$32:$F$33,$F$38))</f>
        <v>-292.36840480917328</v>
      </c>
      <c r="GRA95" s="318">
        <f>(GRA$94*$B95+SUM($F$7:$F$9)-((GRA$94*$B95+SUM($F$7:$F$9))/$F$10*$F$37)-($F$24*GRA$94/$D$6)-SUM($F$13:$F$23,$F$25:$F$30,$F$32:$F$33,$F$38))</f>
        <v>-292.36840480917328</v>
      </c>
      <c r="GRB95" s="318">
        <f>(GRB$94*$B95+SUM($F$7:$F$9)-((GRB$94*$B95+SUM($F$7:$F$9))/$F$10*$F$37)-($F$24*GRB$94/$D$6)-SUM($F$13:$F$23,$F$25:$F$30,$F$32:$F$33,$F$38))</f>
        <v>-292.36840480917328</v>
      </c>
      <c r="GRC95" s="318">
        <f>(GRC$94*$B95+SUM($F$7:$F$9)-((GRC$94*$B95+SUM($F$7:$F$9))/$F$10*$F$37)-($F$24*GRC$94/$D$6)-SUM($F$13:$F$23,$F$25:$F$30,$F$32:$F$33,$F$38))</f>
        <v>-292.36840480917328</v>
      </c>
      <c r="GRD95" s="318">
        <f>(GRD$94*$B95+SUM($F$7:$F$9)-((GRD$94*$B95+SUM($F$7:$F$9))/$F$10*$F$37)-($F$24*GRD$94/$D$6)-SUM($F$13:$F$23,$F$25:$F$30,$F$32:$F$33,$F$38))</f>
        <v>-292.36840480917328</v>
      </c>
      <c r="GRE95" s="318">
        <f>(GRE$94*$B95+SUM($F$7:$F$9)-((GRE$94*$B95+SUM($F$7:$F$9))/$F$10*$F$37)-($F$24*GRE$94/$D$6)-SUM($F$13:$F$23,$F$25:$F$30,$F$32:$F$33,$F$38))</f>
        <v>-292.36840480917328</v>
      </c>
      <c r="GRF95" s="318">
        <f>(GRF$94*$B95+SUM($F$7:$F$9)-((GRF$94*$B95+SUM($F$7:$F$9))/$F$10*$F$37)-($F$24*GRF$94/$D$6)-SUM($F$13:$F$23,$F$25:$F$30,$F$32:$F$33,$F$38))</f>
        <v>-292.36840480917328</v>
      </c>
      <c r="GRG95" s="318">
        <f>(GRG$94*$B95+SUM($F$7:$F$9)-((GRG$94*$B95+SUM($F$7:$F$9))/$F$10*$F$37)-($F$24*GRG$94/$D$6)-SUM($F$13:$F$23,$F$25:$F$30,$F$32:$F$33,$F$38))</f>
        <v>-292.36840480917328</v>
      </c>
      <c r="GRH95" s="318">
        <f>(GRH$94*$B95+SUM($F$7:$F$9)-((GRH$94*$B95+SUM($F$7:$F$9))/$F$10*$F$37)-($F$24*GRH$94/$D$6)-SUM($F$13:$F$23,$F$25:$F$30,$F$32:$F$33,$F$38))</f>
        <v>-292.36840480917328</v>
      </c>
      <c r="GRI95" s="318">
        <f>(GRI$94*$B95+SUM($F$7:$F$9)-((GRI$94*$B95+SUM($F$7:$F$9))/$F$10*$F$37)-($F$24*GRI$94/$D$6)-SUM($F$13:$F$23,$F$25:$F$30,$F$32:$F$33,$F$38))</f>
        <v>-292.36840480917328</v>
      </c>
      <c r="GRJ95" s="318">
        <f>(GRJ$94*$B95+SUM($F$7:$F$9)-((GRJ$94*$B95+SUM($F$7:$F$9))/$F$10*$F$37)-($F$24*GRJ$94/$D$6)-SUM($F$13:$F$23,$F$25:$F$30,$F$32:$F$33,$F$38))</f>
        <v>-292.36840480917328</v>
      </c>
      <c r="GRK95" s="318">
        <f>(GRK$94*$B95+SUM($F$7:$F$9)-((GRK$94*$B95+SUM($F$7:$F$9))/$F$10*$F$37)-($F$24*GRK$94/$D$6)-SUM($F$13:$F$23,$F$25:$F$30,$F$32:$F$33,$F$38))</f>
        <v>-292.36840480917328</v>
      </c>
      <c r="GRL95" s="318">
        <f>(GRL$94*$B95+SUM($F$7:$F$9)-((GRL$94*$B95+SUM($F$7:$F$9))/$F$10*$F$37)-($F$24*GRL$94/$D$6)-SUM($F$13:$F$23,$F$25:$F$30,$F$32:$F$33,$F$38))</f>
        <v>-292.36840480917328</v>
      </c>
      <c r="GRM95" s="318">
        <f>(GRM$94*$B95+SUM($F$7:$F$9)-((GRM$94*$B95+SUM($F$7:$F$9))/$F$10*$F$37)-($F$24*GRM$94/$D$6)-SUM($F$13:$F$23,$F$25:$F$30,$F$32:$F$33,$F$38))</f>
        <v>-292.36840480917328</v>
      </c>
      <c r="GRN95" s="318">
        <f>(GRN$94*$B95+SUM($F$7:$F$9)-((GRN$94*$B95+SUM($F$7:$F$9))/$F$10*$F$37)-($F$24*GRN$94/$D$6)-SUM($F$13:$F$23,$F$25:$F$30,$F$32:$F$33,$F$38))</f>
        <v>-292.36840480917328</v>
      </c>
      <c r="GRO95" s="318">
        <f>(GRO$94*$B95+SUM($F$7:$F$9)-((GRO$94*$B95+SUM($F$7:$F$9))/$F$10*$F$37)-($F$24*GRO$94/$D$6)-SUM($F$13:$F$23,$F$25:$F$30,$F$32:$F$33,$F$38))</f>
        <v>-292.36840480917328</v>
      </c>
      <c r="GRP95" s="318">
        <f>(GRP$94*$B95+SUM($F$7:$F$9)-((GRP$94*$B95+SUM($F$7:$F$9))/$F$10*$F$37)-($F$24*GRP$94/$D$6)-SUM($F$13:$F$23,$F$25:$F$30,$F$32:$F$33,$F$38))</f>
        <v>-292.36840480917328</v>
      </c>
      <c r="GRQ95" s="318">
        <f>(GRQ$94*$B95+SUM($F$7:$F$9)-((GRQ$94*$B95+SUM($F$7:$F$9))/$F$10*$F$37)-($F$24*GRQ$94/$D$6)-SUM($F$13:$F$23,$F$25:$F$30,$F$32:$F$33,$F$38))</f>
        <v>-292.36840480917328</v>
      </c>
      <c r="GRR95" s="318">
        <f>(GRR$94*$B95+SUM($F$7:$F$9)-((GRR$94*$B95+SUM($F$7:$F$9))/$F$10*$F$37)-($F$24*GRR$94/$D$6)-SUM($F$13:$F$23,$F$25:$F$30,$F$32:$F$33,$F$38))</f>
        <v>-292.36840480917328</v>
      </c>
      <c r="GRS95" s="318">
        <f>(GRS$94*$B95+SUM($F$7:$F$9)-((GRS$94*$B95+SUM($F$7:$F$9))/$F$10*$F$37)-($F$24*GRS$94/$D$6)-SUM($F$13:$F$23,$F$25:$F$30,$F$32:$F$33,$F$38))</f>
        <v>-292.36840480917328</v>
      </c>
      <c r="GRT95" s="318">
        <f>(GRT$94*$B95+SUM($F$7:$F$9)-((GRT$94*$B95+SUM($F$7:$F$9))/$F$10*$F$37)-($F$24*GRT$94/$D$6)-SUM($F$13:$F$23,$F$25:$F$30,$F$32:$F$33,$F$38))</f>
        <v>-292.36840480917328</v>
      </c>
      <c r="GRU95" s="318">
        <f>(GRU$94*$B95+SUM($F$7:$F$9)-((GRU$94*$B95+SUM($F$7:$F$9))/$F$10*$F$37)-($F$24*GRU$94/$D$6)-SUM($F$13:$F$23,$F$25:$F$30,$F$32:$F$33,$F$38))</f>
        <v>-292.36840480917328</v>
      </c>
      <c r="GRV95" s="318">
        <f>(GRV$94*$B95+SUM($F$7:$F$9)-((GRV$94*$B95+SUM($F$7:$F$9))/$F$10*$F$37)-($F$24*GRV$94/$D$6)-SUM($F$13:$F$23,$F$25:$F$30,$F$32:$F$33,$F$38))</f>
        <v>-292.36840480917328</v>
      </c>
      <c r="GRW95" s="318">
        <f>(GRW$94*$B95+SUM($F$7:$F$9)-((GRW$94*$B95+SUM($F$7:$F$9))/$F$10*$F$37)-($F$24*GRW$94/$D$6)-SUM($F$13:$F$23,$F$25:$F$30,$F$32:$F$33,$F$38))</f>
        <v>-292.36840480917328</v>
      </c>
      <c r="GRX95" s="318">
        <f>(GRX$94*$B95+SUM($F$7:$F$9)-((GRX$94*$B95+SUM($F$7:$F$9))/$F$10*$F$37)-($F$24*GRX$94/$D$6)-SUM($F$13:$F$23,$F$25:$F$30,$F$32:$F$33,$F$38))</f>
        <v>-292.36840480917328</v>
      </c>
      <c r="GRY95" s="318">
        <f>(GRY$94*$B95+SUM($F$7:$F$9)-((GRY$94*$B95+SUM($F$7:$F$9))/$F$10*$F$37)-($F$24*GRY$94/$D$6)-SUM($F$13:$F$23,$F$25:$F$30,$F$32:$F$33,$F$38))</f>
        <v>-292.36840480917328</v>
      </c>
      <c r="GRZ95" s="318">
        <f>(GRZ$94*$B95+SUM($F$7:$F$9)-((GRZ$94*$B95+SUM($F$7:$F$9))/$F$10*$F$37)-($F$24*GRZ$94/$D$6)-SUM($F$13:$F$23,$F$25:$F$30,$F$32:$F$33,$F$38))</f>
        <v>-292.36840480917328</v>
      </c>
      <c r="GSA95" s="318">
        <f>(GSA$94*$B95+SUM($F$7:$F$9)-((GSA$94*$B95+SUM($F$7:$F$9))/$F$10*$F$37)-($F$24*GSA$94/$D$6)-SUM($F$13:$F$23,$F$25:$F$30,$F$32:$F$33,$F$38))</f>
        <v>-292.36840480917328</v>
      </c>
      <c r="GSB95" s="318">
        <f>(GSB$94*$B95+SUM($F$7:$F$9)-((GSB$94*$B95+SUM($F$7:$F$9))/$F$10*$F$37)-($F$24*GSB$94/$D$6)-SUM($F$13:$F$23,$F$25:$F$30,$F$32:$F$33,$F$38))</f>
        <v>-292.36840480917328</v>
      </c>
      <c r="GSC95" s="318">
        <f>(GSC$94*$B95+SUM($F$7:$F$9)-((GSC$94*$B95+SUM($F$7:$F$9))/$F$10*$F$37)-($F$24*GSC$94/$D$6)-SUM($F$13:$F$23,$F$25:$F$30,$F$32:$F$33,$F$38))</f>
        <v>-292.36840480917328</v>
      </c>
      <c r="GSD95" s="318">
        <f>(GSD$94*$B95+SUM($F$7:$F$9)-((GSD$94*$B95+SUM($F$7:$F$9))/$F$10*$F$37)-($F$24*GSD$94/$D$6)-SUM($F$13:$F$23,$F$25:$F$30,$F$32:$F$33,$F$38))</f>
        <v>-292.36840480917328</v>
      </c>
      <c r="GSE95" s="318">
        <f>(GSE$94*$B95+SUM($F$7:$F$9)-((GSE$94*$B95+SUM($F$7:$F$9))/$F$10*$F$37)-($F$24*GSE$94/$D$6)-SUM($F$13:$F$23,$F$25:$F$30,$F$32:$F$33,$F$38))</f>
        <v>-292.36840480917328</v>
      </c>
      <c r="GSF95" s="318">
        <f>(GSF$94*$B95+SUM($F$7:$F$9)-((GSF$94*$B95+SUM($F$7:$F$9))/$F$10*$F$37)-($F$24*GSF$94/$D$6)-SUM($F$13:$F$23,$F$25:$F$30,$F$32:$F$33,$F$38))</f>
        <v>-292.36840480917328</v>
      </c>
      <c r="GSG95" s="318">
        <f>(GSG$94*$B95+SUM($F$7:$F$9)-((GSG$94*$B95+SUM($F$7:$F$9))/$F$10*$F$37)-($F$24*GSG$94/$D$6)-SUM($F$13:$F$23,$F$25:$F$30,$F$32:$F$33,$F$38))</f>
        <v>-292.36840480917328</v>
      </c>
      <c r="GSH95" s="318">
        <f>(GSH$94*$B95+SUM($F$7:$F$9)-((GSH$94*$B95+SUM($F$7:$F$9))/$F$10*$F$37)-($F$24*GSH$94/$D$6)-SUM($F$13:$F$23,$F$25:$F$30,$F$32:$F$33,$F$38))</f>
        <v>-292.36840480917328</v>
      </c>
      <c r="GSI95" s="318">
        <f>(GSI$94*$B95+SUM($F$7:$F$9)-((GSI$94*$B95+SUM($F$7:$F$9))/$F$10*$F$37)-($F$24*GSI$94/$D$6)-SUM($F$13:$F$23,$F$25:$F$30,$F$32:$F$33,$F$38))</f>
        <v>-292.36840480917328</v>
      </c>
      <c r="GSJ95" s="318">
        <f>(GSJ$94*$B95+SUM($F$7:$F$9)-((GSJ$94*$B95+SUM($F$7:$F$9))/$F$10*$F$37)-($F$24*GSJ$94/$D$6)-SUM($F$13:$F$23,$F$25:$F$30,$F$32:$F$33,$F$38))</f>
        <v>-292.36840480917328</v>
      </c>
      <c r="GSK95" s="318">
        <f>(GSK$94*$B95+SUM($F$7:$F$9)-((GSK$94*$B95+SUM($F$7:$F$9))/$F$10*$F$37)-($F$24*GSK$94/$D$6)-SUM($F$13:$F$23,$F$25:$F$30,$F$32:$F$33,$F$38))</f>
        <v>-292.36840480917328</v>
      </c>
      <c r="GSL95" s="318">
        <f>(GSL$94*$B95+SUM($F$7:$F$9)-((GSL$94*$B95+SUM($F$7:$F$9))/$F$10*$F$37)-($F$24*GSL$94/$D$6)-SUM($F$13:$F$23,$F$25:$F$30,$F$32:$F$33,$F$38))</f>
        <v>-292.36840480917328</v>
      </c>
      <c r="GSM95" s="318">
        <f>(GSM$94*$B95+SUM($F$7:$F$9)-((GSM$94*$B95+SUM($F$7:$F$9))/$F$10*$F$37)-($F$24*GSM$94/$D$6)-SUM($F$13:$F$23,$F$25:$F$30,$F$32:$F$33,$F$38))</f>
        <v>-292.36840480917328</v>
      </c>
      <c r="GSN95" s="318">
        <f>(GSN$94*$B95+SUM($F$7:$F$9)-((GSN$94*$B95+SUM($F$7:$F$9))/$F$10*$F$37)-($F$24*GSN$94/$D$6)-SUM($F$13:$F$23,$F$25:$F$30,$F$32:$F$33,$F$38))</f>
        <v>-292.36840480917328</v>
      </c>
      <c r="GSO95" s="318">
        <f>(GSO$94*$B95+SUM($F$7:$F$9)-((GSO$94*$B95+SUM($F$7:$F$9))/$F$10*$F$37)-($F$24*GSO$94/$D$6)-SUM($F$13:$F$23,$F$25:$F$30,$F$32:$F$33,$F$38))</f>
        <v>-292.36840480917328</v>
      </c>
      <c r="GSP95" s="318">
        <f>(GSP$94*$B95+SUM($F$7:$F$9)-((GSP$94*$B95+SUM($F$7:$F$9))/$F$10*$F$37)-($F$24*GSP$94/$D$6)-SUM($F$13:$F$23,$F$25:$F$30,$F$32:$F$33,$F$38))</f>
        <v>-292.36840480917328</v>
      </c>
      <c r="GSQ95" s="318">
        <f>(GSQ$94*$B95+SUM($F$7:$F$9)-((GSQ$94*$B95+SUM($F$7:$F$9))/$F$10*$F$37)-($F$24*GSQ$94/$D$6)-SUM($F$13:$F$23,$F$25:$F$30,$F$32:$F$33,$F$38))</f>
        <v>-292.36840480917328</v>
      </c>
      <c r="GSR95" s="318">
        <f>(GSR$94*$B95+SUM($F$7:$F$9)-((GSR$94*$B95+SUM($F$7:$F$9))/$F$10*$F$37)-($F$24*GSR$94/$D$6)-SUM($F$13:$F$23,$F$25:$F$30,$F$32:$F$33,$F$38))</f>
        <v>-292.36840480917328</v>
      </c>
      <c r="GSS95" s="318">
        <f>(GSS$94*$B95+SUM($F$7:$F$9)-((GSS$94*$B95+SUM($F$7:$F$9))/$F$10*$F$37)-($F$24*GSS$94/$D$6)-SUM($F$13:$F$23,$F$25:$F$30,$F$32:$F$33,$F$38))</f>
        <v>-292.36840480917328</v>
      </c>
      <c r="GST95" s="318">
        <f>(GST$94*$B95+SUM($F$7:$F$9)-((GST$94*$B95+SUM($F$7:$F$9))/$F$10*$F$37)-($F$24*GST$94/$D$6)-SUM($F$13:$F$23,$F$25:$F$30,$F$32:$F$33,$F$38))</f>
        <v>-292.36840480917328</v>
      </c>
      <c r="GSU95" s="318">
        <f>(GSU$94*$B95+SUM($F$7:$F$9)-((GSU$94*$B95+SUM($F$7:$F$9))/$F$10*$F$37)-($F$24*GSU$94/$D$6)-SUM($F$13:$F$23,$F$25:$F$30,$F$32:$F$33,$F$38))</f>
        <v>-292.36840480917328</v>
      </c>
      <c r="GSV95" s="318">
        <f>(GSV$94*$B95+SUM($F$7:$F$9)-((GSV$94*$B95+SUM($F$7:$F$9))/$F$10*$F$37)-($F$24*GSV$94/$D$6)-SUM($F$13:$F$23,$F$25:$F$30,$F$32:$F$33,$F$38))</f>
        <v>-292.36840480917328</v>
      </c>
      <c r="GSW95" s="318">
        <f>(GSW$94*$B95+SUM($F$7:$F$9)-((GSW$94*$B95+SUM($F$7:$F$9))/$F$10*$F$37)-($F$24*GSW$94/$D$6)-SUM($F$13:$F$23,$F$25:$F$30,$F$32:$F$33,$F$38))</f>
        <v>-292.36840480917328</v>
      </c>
      <c r="GSX95" s="318">
        <f>(GSX$94*$B95+SUM($F$7:$F$9)-((GSX$94*$B95+SUM($F$7:$F$9))/$F$10*$F$37)-($F$24*GSX$94/$D$6)-SUM($F$13:$F$23,$F$25:$F$30,$F$32:$F$33,$F$38))</f>
        <v>-292.36840480917328</v>
      </c>
      <c r="GSY95" s="318">
        <f>(GSY$94*$B95+SUM($F$7:$F$9)-((GSY$94*$B95+SUM($F$7:$F$9))/$F$10*$F$37)-($F$24*GSY$94/$D$6)-SUM($F$13:$F$23,$F$25:$F$30,$F$32:$F$33,$F$38))</f>
        <v>-292.36840480917328</v>
      </c>
      <c r="GSZ95" s="318">
        <f>(GSZ$94*$B95+SUM($F$7:$F$9)-((GSZ$94*$B95+SUM($F$7:$F$9))/$F$10*$F$37)-($F$24*GSZ$94/$D$6)-SUM($F$13:$F$23,$F$25:$F$30,$F$32:$F$33,$F$38))</f>
        <v>-292.36840480917328</v>
      </c>
      <c r="GTA95" s="318">
        <f>(GTA$94*$B95+SUM($F$7:$F$9)-((GTA$94*$B95+SUM($F$7:$F$9))/$F$10*$F$37)-($F$24*GTA$94/$D$6)-SUM($F$13:$F$23,$F$25:$F$30,$F$32:$F$33,$F$38))</f>
        <v>-292.36840480917328</v>
      </c>
      <c r="GTB95" s="318">
        <f>(GTB$94*$B95+SUM($F$7:$F$9)-((GTB$94*$B95+SUM($F$7:$F$9))/$F$10*$F$37)-($F$24*GTB$94/$D$6)-SUM($F$13:$F$23,$F$25:$F$30,$F$32:$F$33,$F$38))</f>
        <v>-292.36840480917328</v>
      </c>
      <c r="GTC95" s="318">
        <f>(GTC$94*$B95+SUM($F$7:$F$9)-((GTC$94*$B95+SUM($F$7:$F$9))/$F$10*$F$37)-($F$24*GTC$94/$D$6)-SUM($F$13:$F$23,$F$25:$F$30,$F$32:$F$33,$F$38))</f>
        <v>-292.36840480917328</v>
      </c>
      <c r="GTD95" s="318">
        <f>(GTD$94*$B95+SUM($F$7:$F$9)-((GTD$94*$B95+SUM($F$7:$F$9))/$F$10*$F$37)-($F$24*GTD$94/$D$6)-SUM($F$13:$F$23,$F$25:$F$30,$F$32:$F$33,$F$38))</f>
        <v>-292.36840480917328</v>
      </c>
      <c r="GTE95" s="318">
        <f>(GTE$94*$B95+SUM($F$7:$F$9)-((GTE$94*$B95+SUM($F$7:$F$9))/$F$10*$F$37)-($F$24*GTE$94/$D$6)-SUM($F$13:$F$23,$F$25:$F$30,$F$32:$F$33,$F$38))</f>
        <v>-292.36840480917328</v>
      </c>
      <c r="GTF95" s="318">
        <f>(GTF$94*$B95+SUM($F$7:$F$9)-((GTF$94*$B95+SUM($F$7:$F$9))/$F$10*$F$37)-($F$24*GTF$94/$D$6)-SUM($F$13:$F$23,$F$25:$F$30,$F$32:$F$33,$F$38))</f>
        <v>-292.36840480917328</v>
      </c>
      <c r="GTG95" s="318">
        <f>(GTG$94*$B95+SUM($F$7:$F$9)-((GTG$94*$B95+SUM($F$7:$F$9))/$F$10*$F$37)-($F$24*GTG$94/$D$6)-SUM($F$13:$F$23,$F$25:$F$30,$F$32:$F$33,$F$38))</f>
        <v>-292.36840480917328</v>
      </c>
      <c r="GTH95" s="318">
        <f>(GTH$94*$B95+SUM($F$7:$F$9)-((GTH$94*$B95+SUM($F$7:$F$9))/$F$10*$F$37)-($F$24*GTH$94/$D$6)-SUM($F$13:$F$23,$F$25:$F$30,$F$32:$F$33,$F$38))</f>
        <v>-292.36840480917328</v>
      </c>
      <c r="GTI95" s="318">
        <f>(GTI$94*$B95+SUM($F$7:$F$9)-((GTI$94*$B95+SUM($F$7:$F$9))/$F$10*$F$37)-($F$24*GTI$94/$D$6)-SUM($F$13:$F$23,$F$25:$F$30,$F$32:$F$33,$F$38))</f>
        <v>-292.36840480917328</v>
      </c>
      <c r="GTJ95" s="318">
        <f>(GTJ$94*$B95+SUM($F$7:$F$9)-((GTJ$94*$B95+SUM($F$7:$F$9))/$F$10*$F$37)-($F$24*GTJ$94/$D$6)-SUM($F$13:$F$23,$F$25:$F$30,$F$32:$F$33,$F$38))</f>
        <v>-292.36840480917328</v>
      </c>
      <c r="GTK95" s="318">
        <f>(GTK$94*$B95+SUM($F$7:$F$9)-((GTK$94*$B95+SUM($F$7:$F$9))/$F$10*$F$37)-($F$24*GTK$94/$D$6)-SUM($F$13:$F$23,$F$25:$F$30,$F$32:$F$33,$F$38))</f>
        <v>-292.36840480917328</v>
      </c>
      <c r="GTL95" s="318">
        <f>(GTL$94*$B95+SUM($F$7:$F$9)-((GTL$94*$B95+SUM($F$7:$F$9))/$F$10*$F$37)-($F$24*GTL$94/$D$6)-SUM($F$13:$F$23,$F$25:$F$30,$F$32:$F$33,$F$38))</f>
        <v>-292.36840480917328</v>
      </c>
      <c r="GTM95" s="318">
        <f>(GTM$94*$B95+SUM($F$7:$F$9)-((GTM$94*$B95+SUM($F$7:$F$9))/$F$10*$F$37)-($F$24*GTM$94/$D$6)-SUM($F$13:$F$23,$F$25:$F$30,$F$32:$F$33,$F$38))</f>
        <v>-292.36840480917328</v>
      </c>
      <c r="GTN95" s="318">
        <f>(GTN$94*$B95+SUM($F$7:$F$9)-((GTN$94*$B95+SUM($F$7:$F$9))/$F$10*$F$37)-($F$24*GTN$94/$D$6)-SUM($F$13:$F$23,$F$25:$F$30,$F$32:$F$33,$F$38))</f>
        <v>-292.36840480917328</v>
      </c>
      <c r="GTO95" s="318">
        <f>(GTO$94*$B95+SUM($F$7:$F$9)-((GTO$94*$B95+SUM($F$7:$F$9))/$F$10*$F$37)-($F$24*GTO$94/$D$6)-SUM($F$13:$F$23,$F$25:$F$30,$F$32:$F$33,$F$38))</f>
        <v>-292.36840480917328</v>
      </c>
      <c r="GTP95" s="318">
        <f>(GTP$94*$B95+SUM($F$7:$F$9)-((GTP$94*$B95+SUM($F$7:$F$9))/$F$10*$F$37)-($F$24*GTP$94/$D$6)-SUM($F$13:$F$23,$F$25:$F$30,$F$32:$F$33,$F$38))</f>
        <v>-292.36840480917328</v>
      </c>
      <c r="GTQ95" s="318">
        <f>(GTQ$94*$B95+SUM($F$7:$F$9)-((GTQ$94*$B95+SUM($F$7:$F$9))/$F$10*$F$37)-($F$24*GTQ$94/$D$6)-SUM($F$13:$F$23,$F$25:$F$30,$F$32:$F$33,$F$38))</f>
        <v>-292.36840480917328</v>
      </c>
      <c r="GTR95" s="318">
        <f>(GTR$94*$B95+SUM($F$7:$F$9)-((GTR$94*$B95+SUM($F$7:$F$9))/$F$10*$F$37)-($F$24*GTR$94/$D$6)-SUM($F$13:$F$23,$F$25:$F$30,$F$32:$F$33,$F$38))</f>
        <v>-292.36840480917328</v>
      </c>
      <c r="GTS95" s="318">
        <f>(GTS$94*$B95+SUM($F$7:$F$9)-((GTS$94*$B95+SUM($F$7:$F$9))/$F$10*$F$37)-($F$24*GTS$94/$D$6)-SUM($F$13:$F$23,$F$25:$F$30,$F$32:$F$33,$F$38))</f>
        <v>-292.36840480917328</v>
      </c>
      <c r="GTT95" s="318">
        <f>(GTT$94*$B95+SUM($F$7:$F$9)-((GTT$94*$B95+SUM($F$7:$F$9))/$F$10*$F$37)-($F$24*GTT$94/$D$6)-SUM($F$13:$F$23,$F$25:$F$30,$F$32:$F$33,$F$38))</f>
        <v>-292.36840480917328</v>
      </c>
      <c r="GTU95" s="318">
        <f>(GTU$94*$B95+SUM($F$7:$F$9)-((GTU$94*$B95+SUM($F$7:$F$9))/$F$10*$F$37)-($F$24*GTU$94/$D$6)-SUM($F$13:$F$23,$F$25:$F$30,$F$32:$F$33,$F$38))</f>
        <v>-292.36840480917328</v>
      </c>
      <c r="GTV95" s="318">
        <f>(GTV$94*$B95+SUM($F$7:$F$9)-((GTV$94*$B95+SUM($F$7:$F$9))/$F$10*$F$37)-($F$24*GTV$94/$D$6)-SUM($F$13:$F$23,$F$25:$F$30,$F$32:$F$33,$F$38))</f>
        <v>-292.36840480917328</v>
      </c>
      <c r="GTW95" s="318">
        <f>(GTW$94*$B95+SUM($F$7:$F$9)-((GTW$94*$B95+SUM($F$7:$F$9))/$F$10*$F$37)-($F$24*GTW$94/$D$6)-SUM($F$13:$F$23,$F$25:$F$30,$F$32:$F$33,$F$38))</f>
        <v>-292.36840480917328</v>
      </c>
      <c r="GTX95" s="318">
        <f>(GTX$94*$B95+SUM($F$7:$F$9)-((GTX$94*$B95+SUM($F$7:$F$9))/$F$10*$F$37)-($F$24*GTX$94/$D$6)-SUM($F$13:$F$23,$F$25:$F$30,$F$32:$F$33,$F$38))</f>
        <v>-292.36840480917328</v>
      </c>
      <c r="GTY95" s="318">
        <f>(GTY$94*$B95+SUM($F$7:$F$9)-((GTY$94*$B95+SUM($F$7:$F$9))/$F$10*$F$37)-($F$24*GTY$94/$D$6)-SUM($F$13:$F$23,$F$25:$F$30,$F$32:$F$33,$F$38))</f>
        <v>-292.36840480917328</v>
      </c>
      <c r="GTZ95" s="318">
        <f>(GTZ$94*$B95+SUM($F$7:$F$9)-((GTZ$94*$B95+SUM($F$7:$F$9))/$F$10*$F$37)-($F$24*GTZ$94/$D$6)-SUM($F$13:$F$23,$F$25:$F$30,$F$32:$F$33,$F$38))</f>
        <v>-292.36840480917328</v>
      </c>
      <c r="GUA95" s="318">
        <f>(GUA$94*$B95+SUM($F$7:$F$9)-((GUA$94*$B95+SUM($F$7:$F$9))/$F$10*$F$37)-($F$24*GUA$94/$D$6)-SUM($F$13:$F$23,$F$25:$F$30,$F$32:$F$33,$F$38))</f>
        <v>-292.36840480917328</v>
      </c>
      <c r="GUB95" s="318">
        <f>(GUB$94*$B95+SUM($F$7:$F$9)-((GUB$94*$B95+SUM($F$7:$F$9))/$F$10*$F$37)-($F$24*GUB$94/$D$6)-SUM($F$13:$F$23,$F$25:$F$30,$F$32:$F$33,$F$38))</f>
        <v>-292.36840480917328</v>
      </c>
      <c r="GUC95" s="318">
        <f>(GUC$94*$B95+SUM($F$7:$F$9)-((GUC$94*$B95+SUM($F$7:$F$9))/$F$10*$F$37)-($F$24*GUC$94/$D$6)-SUM($F$13:$F$23,$F$25:$F$30,$F$32:$F$33,$F$38))</f>
        <v>-292.36840480917328</v>
      </c>
      <c r="GUD95" s="318">
        <f>(GUD$94*$B95+SUM($F$7:$F$9)-((GUD$94*$B95+SUM($F$7:$F$9))/$F$10*$F$37)-($F$24*GUD$94/$D$6)-SUM($F$13:$F$23,$F$25:$F$30,$F$32:$F$33,$F$38))</f>
        <v>-292.36840480917328</v>
      </c>
      <c r="GUE95" s="318">
        <f>(GUE$94*$B95+SUM($F$7:$F$9)-((GUE$94*$B95+SUM($F$7:$F$9))/$F$10*$F$37)-($F$24*GUE$94/$D$6)-SUM($F$13:$F$23,$F$25:$F$30,$F$32:$F$33,$F$38))</f>
        <v>-292.36840480917328</v>
      </c>
      <c r="GUF95" s="318">
        <f>(GUF$94*$B95+SUM($F$7:$F$9)-((GUF$94*$B95+SUM($F$7:$F$9))/$F$10*$F$37)-($F$24*GUF$94/$D$6)-SUM($F$13:$F$23,$F$25:$F$30,$F$32:$F$33,$F$38))</f>
        <v>-292.36840480917328</v>
      </c>
      <c r="GUG95" s="318">
        <f>(GUG$94*$B95+SUM($F$7:$F$9)-((GUG$94*$B95+SUM($F$7:$F$9))/$F$10*$F$37)-($F$24*GUG$94/$D$6)-SUM($F$13:$F$23,$F$25:$F$30,$F$32:$F$33,$F$38))</f>
        <v>-292.36840480917328</v>
      </c>
      <c r="GUH95" s="318">
        <f>(GUH$94*$B95+SUM($F$7:$F$9)-((GUH$94*$B95+SUM($F$7:$F$9))/$F$10*$F$37)-($F$24*GUH$94/$D$6)-SUM($F$13:$F$23,$F$25:$F$30,$F$32:$F$33,$F$38))</f>
        <v>-292.36840480917328</v>
      </c>
      <c r="GUI95" s="318">
        <f>(GUI$94*$B95+SUM($F$7:$F$9)-((GUI$94*$B95+SUM($F$7:$F$9))/$F$10*$F$37)-($F$24*GUI$94/$D$6)-SUM($F$13:$F$23,$F$25:$F$30,$F$32:$F$33,$F$38))</f>
        <v>-292.36840480917328</v>
      </c>
      <c r="GUJ95" s="318">
        <f>(GUJ$94*$B95+SUM($F$7:$F$9)-((GUJ$94*$B95+SUM($F$7:$F$9))/$F$10*$F$37)-($F$24*GUJ$94/$D$6)-SUM($F$13:$F$23,$F$25:$F$30,$F$32:$F$33,$F$38))</f>
        <v>-292.36840480917328</v>
      </c>
      <c r="GUK95" s="318">
        <f>(GUK$94*$B95+SUM($F$7:$F$9)-((GUK$94*$B95+SUM($F$7:$F$9))/$F$10*$F$37)-($F$24*GUK$94/$D$6)-SUM($F$13:$F$23,$F$25:$F$30,$F$32:$F$33,$F$38))</f>
        <v>-292.36840480917328</v>
      </c>
      <c r="GUL95" s="318">
        <f>(GUL$94*$B95+SUM($F$7:$F$9)-((GUL$94*$B95+SUM($F$7:$F$9))/$F$10*$F$37)-($F$24*GUL$94/$D$6)-SUM($F$13:$F$23,$F$25:$F$30,$F$32:$F$33,$F$38))</f>
        <v>-292.36840480917328</v>
      </c>
      <c r="GUM95" s="318">
        <f>(GUM$94*$B95+SUM($F$7:$F$9)-((GUM$94*$B95+SUM($F$7:$F$9))/$F$10*$F$37)-($F$24*GUM$94/$D$6)-SUM($F$13:$F$23,$F$25:$F$30,$F$32:$F$33,$F$38))</f>
        <v>-292.36840480917328</v>
      </c>
      <c r="GUN95" s="318">
        <f>(GUN$94*$B95+SUM($F$7:$F$9)-((GUN$94*$B95+SUM($F$7:$F$9))/$F$10*$F$37)-($F$24*GUN$94/$D$6)-SUM($F$13:$F$23,$F$25:$F$30,$F$32:$F$33,$F$38))</f>
        <v>-292.36840480917328</v>
      </c>
      <c r="GUO95" s="318">
        <f>(GUO$94*$B95+SUM($F$7:$F$9)-((GUO$94*$B95+SUM($F$7:$F$9))/$F$10*$F$37)-($F$24*GUO$94/$D$6)-SUM($F$13:$F$23,$F$25:$F$30,$F$32:$F$33,$F$38))</f>
        <v>-292.36840480917328</v>
      </c>
      <c r="GUP95" s="318">
        <f>(GUP$94*$B95+SUM($F$7:$F$9)-((GUP$94*$B95+SUM($F$7:$F$9))/$F$10*$F$37)-($F$24*GUP$94/$D$6)-SUM($F$13:$F$23,$F$25:$F$30,$F$32:$F$33,$F$38))</f>
        <v>-292.36840480917328</v>
      </c>
      <c r="GUQ95" s="318">
        <f>(GUQ$94*$B95+SUM($F$7:$F$9)-((GUQ$94*$B95+SUM($F$7:$F$9))/$F$10*$F$37)-($F$24*GUQ$94/$D$6)-SUM($F$13:$F$23,$F$25:$F$30,$F$32:$F$33,$F$38))</f>
        <v>-292.36840480917328</v>
      </c>
      <c r="GUR95" s="318">
        <f>(GUR$94*$B95+SUM($F$7:$F$9)-((GUR$94*$B95+SUM($F$7:$F$9))/$F$10*$F$37)-($F$24*GUR$94/$D$6)-SUM($F$13:$F$23,$F$25:$F$30,$F$32:$F$33,$F$38))</f>
        <v>-292.36840480917328</v>
      </c>
      <c r="GUS95" s="318">
        <f>(GUS$94*$B95+SUM($F$7:$F$9)-((GUS$94*$B95+SUM($F$7:$F$9))/$F$10*$F$37)-($F$24*GUS$94/$D$6)-SUM($F$13:$F$23,$F$25:$F$30,$F$32:$F$33,$F$38))</f>
        <v>-292.36840480917328</v>
      </c>
      <c r="GUT95" s="318">
        <f>(GUT$94*$B95+SUM($F$7:$F$9)-((GUT$94*$B95+SUM($F$7:$F$9))/$F$10*$F$37)-($F$24*GUT$94/$D$6)-SUM($F$13:$F$23,$F$25:$F$30,$F$32:$F$33,$F$38))</f>
        <v>-292.36840480917328</v>
      </c>
      <c r="GUU95" s="318">
        <f>(GUU$94*$B95+SUM($F$7:$F$9)-((GUU$94*$B95+SUM($F$7:$F$9))/$F$10*$F$37)-($F$24*GUU$94/$D$6)-SUM($F$13:$F$23,$F$25:$F$30,$F$32:$F$33,$F$38))</f>
        <v>-292.36840480917328</v>
      </c>
      <c r="GUV95" s="318">
        <f>(GUV$94*$B95+SUM($F$7:$F$9)-((GUV$94*$B95+SUM($F$7:$F$9))/$F$10*$F$37)-($F$24*GUV$94/$D$6)-SUM($F$13:$F$23,$F$25:$F$30,$F$32:$F$33,$F$38))</f>
        <v>-292.36840480917328</v>
      </c>
      <c r="GUW95" s="318">
        <f>(GUW$94*$B95+SUM($F$7:$F$9)-((GUW$94*$B95+SUM($F$7:$F$9))/$F$10*$F$37)-($F$24*GUW$94/$D$6)-SUM($F$13:$F$23,$F$25:$F$30,$F$32:$F$33,$F$38))</f>
        <v>-292.36840480917328</v>
      </c>
      <c r="GUX95" s="318">
        <f>(GUX$94*$B95+SUM($F$7:$F$9)-((GUX$94*$B95+SUM($F$7:$F$9))/$F$10*$F$37)-($F$24*GUX$94/$D$6)-SUM($F$13:$F$23,$F$25:$F$30,$F$32:$F$33,$F$38))</f>
        <v>-292.36840480917328</v>
      </c>
      <c r="GUY95" s="318">
        <f>(GUY$94*$B95+SUM($F$7:$F$9)-((GUY$94*$B95+SUM($F$7:$F$9))/$F$10*$F$37)-($F$24*GUY$94/$D$6)-SUM($F$13:$F$23,$F$25:$F$30,$F$32:$F$33,$F$38))</f>
        <v>-292.36840480917328</v>
      </c>
      <c r="GUZ95" s="318">
        <f>(GUZ$94*$B95+SUM($F$7:$F$9)-((GUZ$94*$B95+SUM($F$7:$F$9))/$F$10*$F$37)-($F$24*GUZ$94/$D$6)-SUM($F$13:$F$23,$F$25:$F$30,$F$32:$F$33,$F$38))</f>
        <v>-292.36840480917328</v>
      </c>
      <c r="GVA95" s="318">
        <f>(GVA$94*$B95+SUM($F$7:$F$9)-((GVA$94*$B95+SUM($F$7:$F$9))/$F$10*$F$37)-($F$24*GVA$94/$D$6)-SUM($F$13:$F$23,$F$25:$F$30,$F$32:$F$33,$F$38))</f>
        <v>-292.36840480917328</v>
      </c>
      <c r="GVB95" s="318">
        <f>(GVB$94*$B95+SUM($F$7:$F$9)-((GVB$94*$B95+SUM($F$7:$F$9))/$F$10*$F$37)-($F$24*GVB$94/$D$6)-SUM($F$13:$F$23,$F$25:$F$30,$F$32:$F$33,$F$38))</f>
        <v>-292.36840480917328</v>
      </c>
      <c r="GVC95" s="318">
        <f>(GVC$94*$B95+SUM($F$7:$F$9)-((GVC$94*$B95+SUM($F$7:$F$9))/$F$10*$F$37)-($F$24*GVC$94/$D$6)-SUM($F$13:$F$23,$F$25:$F$30,$F$32:$F$33,$F$38))</f>
        <v>-292.36840480917328</v>
      </c>
      <c r="GVD95" s="318">
        <f>(GVD$94*$B95+SUM($F$7:$F$9)-((GVD$94*$B95+SUM($F$7:$F$9))/$F$10*$F$37)-($F$24*GVD$94/$D$6)-SUM($F$13:$F$23,$F$25:$F$30,$F$32:$F$33,$F$38))</f>
        <v>-292.36840480917328</v>
      </c>
      <c r="GVE95" s="318">
        <f>(GVE$94*$B95+SUM($F$7:$F$9)-((GVE$94*$B95+SUM($F$7:$F$9))/$F$10*$F$37)-($F$24*GVE$94/$D$6)-SUM($F$13:$F$23,$F$25:$F$30,$F$32:$F$33,$F$38))</f>
        <v>-292.36840480917328</v>
      </c>
      <c r="GVF95" s="318">
        <f>(GVF$94*$B95+SUM($F$7:$F$9)-((GVF$94*$B95+SUM($F$7:$F$9))/$F$10*$F$37)-($F$24*GVF$94/$D$6)-SUM($F$13:$F$23,$F$25:$F$30,$F$32:$F$33,$F$38))</f>
        <v>-292.36840480917328</v>
      </c>
      <c r="GVG95" s="318">
        <f>(GVG$94*$B95+SUM($F$7:$F$9)-((GVG$94*$B95+SUM($F$7:$F$9))/$F$10*$F$37)-($F$24*GVG$94/$D$6)-SUM($F$13:$F$23,$F$25:$F$30,$F$32:$F$33,$F$38))</f>
        <v>-292.36840480917328</v>
      </c>
      <c r="GVH95" s="318">
        <f>(GVH$94*$B95+SUM($F$7:$F$9)-((GVH$94*$B95+SUM($F$7:$F$9))/$F$10*$F$37)-($F$24*GVH$94/$D$6)-SUM($F$13:$F$23,$F$25:$F$30,$F$32:$F$33,$F$38))</f>
        <v>-292.36840480917328</v>
      </c>
      <c r="GVI95" s="318">
        <f>(GVI$94*$B95+SUM($F$7:$F$9)-((GVI$94*$B95+SUM($F$7:$F$9))/$F$10*$F$37)-($F$24*GVI$94/$D$6)-SUM($F$13:$F$23,$F$25:$F$30,$F$32:$F$33,$F$38))</f>
        <v>-292.36840480917328</v>
      </c>
      <c r="GVJ95" s="318">
        <f>(GVJ$94*$B95+SUM($F$7:$F$9)-((GVJ$94*$B95+SUM($F$7:$F$9))/$F$10*$F$37)-($F$24*GVJ$94/$D$6)-SUM($F$13:$F$23,$F$25:$F$30,$F$32:$F$33,$F$38))</f>
        <v>-292.36840480917328</v>
      </c>
      <c r="GVK95" s="318">
        <f>(GVK$94*$B95+SUM($F$7:$F$9)-((GVK$94*$B95+SUM($F$7:$F$9))/$F$10*$F$37)-($F$24*GVK$94/$D$6)-SUM($F$13:$F$23,$F$25:$F$30,$F$32:$F$33,$F$38))</f>
        <v>-292.36840480917328</v>
      </c>
      <c r="GVL95" s="318">
        <f>(GVL$94*$B95+SUM($F$7:$F$9)-((GVL$94*$B95+SUM($F$7:$F$9))/$F$10*$F$37)-($F$24*GVL$94/$D$6)-SUM($F$13:$F$23,$F$25:$F$30,$F$32:$F$33,$F$38))</f>
        <v>-292.36840480917328</v>
      </c>
      <c r="GVM95" s="318">
        <f>(GVM$94*$B95+SUM($F$7:$F$9)-((GVM$94*$B95+SUM($F$7:$F$9))/$F$10*$F$37)-($F$24*GVM$94/$D$6)-SUM($F$13:$F$23,$F$25:$F$30,$F$32:$F$33,$F$38))</f>
        <v>-292.36840480917328</v>
      </c>
      <c r="GVN95" s="318">
        <f>(GVN$94*$B95+SUM($F$7:$F$9)-((GVN$94*$B95+SUM($F$7:$F$9))/$F$10*$F$37)-($F$24*GVN$94/$D$6)-SUM($F$13:$F$23,$F$25:$F$30,$F$32:$F$33,$F$38))</f>
        <v>-292.36840480917328</v>
      </c>
      <c r="GVO95" s="318">
        <f>(GVO$94*$B95+SUM($F$7:$F$9)-((GVO$94*$B95+SUM($F$7:$F$9))/$F$10*$F$37)-($F$24*GVO$94/$D$6)-SUM($F$13:$F$23,$F$25:$F$30,$F$32:$F$33,$F$38))</f>
        <v>-292.36840480917328</v>
      </c>
      <c r="GVP95" s="318">
        <f>(GVP$94*$B95+SUM($F$7:$F$9)-((GVP$94*$B95+SUM($F$7:$F$9))/$F$10*$F$37)-($F$24*GVP$94/$D$6)-SUM($F$13:$F$23,$F$25:$F$30,$F$32:$F$33,$F$38))</f>
        <v>-292.36840480917328</v>
      </c>
      <c r="GVQ95" s="318">
        <f>(GVQ$94*$B95+SUM($F$7:$F$9)-((GVQ$94*$B95+SUM($F$7:$F$9))/$F$10*$F$37)-($F$24*GVQ$94/$D$6)-SUM($F$13:$F$23,$F$25:$F$30,$F$32:$F$33,$F$38))</f>
        <v>-292.36840480917328</v>
      </c>
      <c r="GVR95" s="318">
        <f>(GVR$94*$B95+SUM($F$7:$F$9)-((GVR$94*$B95+SUM($F$7:$F$9))/$F$10*$F$37)-($F$24*GVR$94/$D$6)-SUM($F$13:$F$23,$F$25:$F$30,$F$32:$F$33,$F$38))</f>
        <v>-292.36840480917328</v>
      </c>
      <c r="GVS95" s="318">
        <f>(GVS$94*$B95+SUM($F$7:$F$9)-((GVS$94*$B95+SUM($F$7:$F$9))/$F$10*$F$37)-($F$24*GVS$94/$D$6)-SUM($F$13:$F$23,$F$25:$F$30,$F$32:$F$33,$F$38))</f>
        <v>-292.36840480917328</v>
      </c>
      <c r="GVT95" s="318">
        <f>(GVT$94*$B95+SUM($F$7:$F$9)-((GVT$94*$B95+SUM($F$7:$F$9))/$F$10*$F$37)-($F$24*GVT$94/$D$6)-SUM($F$13:$F$23,$F$25:$F$30,$F$32:$F$33,$F$38))</f>
        <v>-292.36840480917328</v>
      </c>
      <c r="GVU95" s="318">
        <f>(GVU$94*$B95+SUM($F$7:$F$9)-((GVU$94*$B95+SUM($F$7:$F$9))/$F$10*$F$37)-($F$24*GVU$94/$D$6)-SUM($F$13:$F$23,$F$25:$F$30,$F$32:$F$33,$F$38))</f>
        <v>-292.36840480917328</v>
      </c>
      <c r="GVV95" s="318">
        <f>(GVV$94*$B95+SUM($F$7:$F$9)-((GVV$94*$B95+SUM($F$7:$F$9))/$F$10*$F$37)-($F$24*GVV$94/$D$6)-SUM($F$13:$F$23,$F$25:$F$30,$F$32:$F$33,$F$38))</f>
        <v>-292.36840480917328</v>
      </c>
      <c r="GVW95" s="318">
        <f>(GVW$94*$B95+SUM($F$7:$F$9)-((GVW$94*$B95+SUM($F$7:$F$9))/$F$10*$F$37)-($F$24*GVW$94/$D$6)-SUM($F$13:$F$23,$F$25:$F$30,$F$32:$F$33,$F$38))</f>
        <v>-292.36840480917328</v>
      </c>
      <c r="GVX95" s="318">
        <f>(GVX$94*$B95+SUM($F$7:$F$9)-((GVX$94*$B95+SUM($F$7:$F$9))/$F$10*$F$37)-($F$24*GVX$94/$D$6)-SUM($F$13:$F$23,$F$25:$F$30,$F$32:$F$33,$F$38))</f>
        <v>-292.36840480917328</v>
      </c>
      <c r="GVY95" s="318">
        <f>(GVY$94*$B95+SUM($F$7:$F$9)-((GVY$94*$B95+SUM($F$7:$F$9))/$F$10*$F$37)-($F$24*GVY$94/$D$6)-SUM($F$13:$F$23,$F$25:$F$30,$F$32:$F$33,$F$38))</f>
        <v>-292.36840480917328</v>
      </c>
      <c r="GVZ95" s="318">
        <f>(GVZ$94*$B95+SUM($F$7:$F$9)-((GVZ$94*$B95+SUM($F$7:$F$9))/$F$10*$F$37)-($F$24*GVZ$94/$D$6)-SUM($F$13:$F$23,$F$25:$F$30,$F$32:$F$33,$F$38))</f>
        <v>-292.36840480917328</v>
      </c>
      <c r="GWA95" s="318">
        <f>(GWA$94*$B95+SUM($F$7:$F$9)-((GWA$94*$B95+SUM($F$7:$F$9))/$F$10*$F$37)-($F$24*GWA$94/$D$6)-SUM($F$13:$F$23,$F$25:$F$30,$F$32:$F$33,$F$38))</f>
        <v>-292.36840480917328</v>
      </c>
      <c r="GWB95" s="318">
        <f>(GWB$94*$B95+SUM($F$7:$F$9)-((GWB$94*$B95+SUM($F$7:$F$9))/$F$10*$F$37)-($F$24*GWB$94/$D$6)-SUM($F$13:$F$23,$F$25:$F$30,$F$32:$F$33,$F$38))</f>
        <v>-292.36840480917328</v>
      </c>
      <c r="GWC95" s="318">
        <f>(GWC$94*$B95+SUM($F$7:$F$9)-((GWC$94*$B95+SUM($F$7:$F$9))/$F$10*$F$37)-($F$24*GWC$94/$D$6)-SUM($F$13:$F$23,$F$25:$F$30,$F$32:$F$33,$F$38))</f>
        <v>-292.36840480917328</v>
      </c>
      <c r="GWD95" s="318">
        <f>(GWD$94*$B95+SUM($F$7:$F$9)-((GWD$94*$B95+SUM($F$7:$F$9))/$F$10*$F$37)-($F$24*GWD$94/$D$6)-SUM($F$13:$F$23,$F$25:$F$30,$F$32:$F$33,$F$38))</f>
        <v>-292.36840480917328</v>
      </c>
      <c r="GWE95" s="318">
        <f>(GWE$94*$B95+SUM($F$7:$F$9)-((GWE$94*$B95+SUM($F$7:$F$9))/$F$10*$F$37)-($F$24*GWE$94/$D$6)-SUM($F$13:$F$23,$F$25:$F$30,$F$32:$F$33,$F$38))</f>
        <v>-292.36840480917328</v>
      </c>
      <c r="GWF95" s="318">
        <f>(GWF$94*$B95+SUM($F$7:$F$9)-((GWF$94*$B95+SUM($F$7:$F$9))/$F$10*$F$37)-($F$24*GWF$94/$D$6)-SUM($F$13:$F$23,$F$25:$F$30,$F$32:$F$33,$F$38))</f>
        <v>-292.36840480917328</v>
      </c>
      <c r="GWG95" s="318">
        <f>(GWG$94*$B95+SUM($F$7:$F$9)-((GWG$94*$B95+SUM($F$7:$F$9))/$F$10*$F$37)-($F$24*GWG$94/$D$6)-SUM($F$13:$F$23,$F$25:$F$30,$F$32:$F$33,$F$38))</f>
        <v>-292.36840480917328</v>
      </c>
      <c r="GWH95" s="318">
        <f>(GWH$94*$B95+SUM($F$7:$F$9)-((GWH$94*$B95+SUM($F$7:$F$9))/$F$10*$F$37)-($F$24*GWH$94/$D$6)-SUM($F$13:$F$23,$F$25:$F$30,$F$32:$F$33,$F$38))</f>
        <v>-292.36840480917328</v>
      </c>
      <c r="GWI95" s="318">
        <f>(GWI$94*$B95+SUM($F$7:$F$9)-((GWI$94*$B95+SUM($F$7:$F$9))/$F$10*$F$37)-($F$24*GWI$94/$D$6)-SUM($F$13:$F$23,$F$25:$F$30,$F$32:$F$33,$F$38))</f>
        <v>-292.36840480917328</v>
      </c>
      <c r="GWJ95" s="318">
        <f>(GWJ$94*$B95+SUM($F$7:$F$9)-((GWJ$94*$B95+SUM($F$7:$F$9))/$F$10*$F$37)-($F$24*GWJ$94/$D$6)-SUM($F$13:$F$23,$F$25:$F$30,$F$32:$F$33,$F$38))</f>
        <v>-292.36840480917328</v>
      </c>
      <c r="GWK95" s="318">
        <f>(GWK$94*$B95+SUM($F$7:$F$9)-((GWK$94*$B95+SUM($F$7:$F$9))/$F$10*$F$37)-($F$24*GWK$94/$D$6)-SUM($F$13:$F$23,$F$25:$F$30,$F$32:$F$33,$F$38))</f>
        <v>-292.36840480917328</v>
      </c>
      <c r="GWL95" s="318">
        <f>(GWL$94*$B95+SUM($F$7:$F$9)-((GWL$94*$B95+SUM($F$7:$F$9))/$F$10*$F$37)-($F$24*GWL$94/$D$6)-SUM($F$13:$F$23,$F$25:$F$30,$F$32:$F$33,$F$38))</f>
        <v>-292.36840480917328</v>
      </c>
      <c r="GWM95" s="318">
        <f>(GWM$94*$B95+SUM($F$7:$F$9)-((GWM$94*$B95+SUM($F$7:$F$9))/$F$10*$F$37)-($F$24*GWM$94/$D$6)-SUM($F$13:$F$23,$F$25:$F$30,$F$32:$F$33,$F$38))</f>
        <v>-292.36840480917328</v>
      </c>
      <c r="GWN95" s="318">
        <f>(GWN$94*$B95+SUM($F$7:$F$9)-((GWN$94*$B95+SUM($F$7:$F$9))/$F$10*$F$37)-($F$24*GWN$94/$D$6)-SUM($F$13:$F$23,$F$25:$F$30,$F$32:$F$33,$F$38))</f>
        <v>-292.36840480917328</v>
      </c>
      <c r="GWO95" s="318">
        <f>(GWO$94*$B95+SUM($F$7:$F$9)-((GWO$94*$B95+SUM($F$7:$F$9))/$F$10*$F$37)-($F$24*GWO$94/$D$6)-SUM($F$13:$F$23,$F$25:$F$30,$F$32:$F$33,$F$38))</f>
        <v>-292.36840480917328</v>
      </c>
      <c r="GWP95" s="318">
        <f>(GWP$94*$B95+SUM($F$7:$F$9)-((GWP$94*$B95+SUM($F$7:$F$9))/$F$10*$F$37)-($F$24*GWP$94/$D$6)-SUM($F$13:$F$23,$F$25:$F$30,$F$32:$F$33,$F$38))</f>
        <v>-292.36840480917328</v>
      </c>
      <c r="GWQ95" s="318">
        <f>(GWQ$94*$B95+SUM($F$7:$F$9)-((GWQ$94*$B95+SUM($F$7:$F$9))/$F$10*$F$37)-($F$24*GWQ$94/$D$6)-SUM($F$13:$F$23,$F$25:$F$30,$F$32:$F$33,$F$38))</f>
        <v>-292.36840480917328</v>
      </c>
      <c r="GWR95" s="318">
        <f>(GWR$94*$B95+SUM($F$7:$F$9)-((GWR$94*$B95+SUM($F$7:$F$9))/$F$10*$F$37)-($F$24*GWR$94/$D$6)-SUM($F$13:$F$23,$F$25:$F$30,$F$32:$F$33,$F$38))</f>
        <v>-292.36840480917328</v>
      </c>
      <c r="GWS95" s="318">
        <f>(GWS$94*$B95+SUM($F$7:$F$9)-((GWS$94*$B95+SUM($F$7:$F$9))/$F$10*$F$37)-($F$24*GWS$94/$D$6)-SUM($F$13:$F$23,$F$25:$F$30,$F$32:$F$33,$F$38))</f>
        <v>-292.36840480917328</v>
      </c>
      <c r="GWT95" s="318">
        <f>(GWT$94*$B95+SUM($F$7:$F$9)-((GWT$94*$B95+SUM($F$7:$F$9))/$F$10*$F$37)-($F$24*GWT$94/$D$6)-SUM($F$13:$F$23,$F$25:$F$30,$F$32:$F$33,$F$38))</f>
        <v>-292.36840480917328</v>
      </c>
      <c r="GWU95" s="318">
        <f>(GWU$94*$B95+SUM($F$7:$F$9)-((GWU$94*$B95+SUM($F$7:$F$9))/$F$10*$F$37)-($F$24*GWU$94/$D$6)-SUM($F$13:$F$23,$F$25:$F$30,$F$32:$F$33,$F$38))</f>
        <v>-292.36840480917328</v>
      </c>
      <c r="GWV95" s="318">
        <f>(GWV$94*$B95+SUM($F$7:$F$9)-((GWV$94*$B95+SUM($F$7:$F$9))/$F$10*$F$37)-($F$24*GWV$94/$D$6)-SUM($F$13:$F$23,$F$25:$F$30,$F$32:$F$33,$F$38))</f>
        <v>-292.36840480917328</v>
      </c>
      <c r="GWW95" s="318">
        <f>(GWW$94*$B95+SUM($F$7:$F$9)-((GWW$94*$B95+SUM($F$7:$F$9))/$F$10*$F$37)-($F$24*GWW$94/$D$6)-SUM($F$13:$F$23,$F$25:$F$30,$F$32:$F$33,$F$38))</f>
        <v>-292.36840480917328</v>
      </c>
      <c r="GWX95" s="318">
        <f>(GWX$94*$B95+SUM($F$7:$F$9)-((GWX$94*$B95+SUM($F$7:$F$9))/$F$10*$F$37)-($F$24*GWX$94/$D$6)-SUM($F$13:$F$23,$F$25:$F$30,$F$32:$F$33,$F$38))</f>
        <v>-292.36840480917328</v>
      </c>
      <c r="GWY95" s="318">
        <f>(GWY$94*$B95+SUM($F$7:$F$9)-((GWY$94*$B95+SUM($F$7:$F$9))/$F$10*$F$37)-($F$24*GWY$94/$D$6)-SUM($F$13:$F$23,$F$25:$F$30,$F$32:$F$33,$F$38))</f>
        <v>-292.36840480917328</v>
      </c>
      <c r="GWZ95" s="318">
        <f>(GWZ$94*$B95+SUM($F$7:$F$9)-((GWZ$94*$B95+SUM($F$7:$F$9))/$F$10*$F$37)-($F$24*GWZ$94/$D$6)-SUM($F$13:$F$23,$F$25:$F$30,$F$32:$F$33,$F$38))</f>
        <v>-292.36840480917328</v>
      </c>
      <c r="GXA95" s="318">
        <f>(GXA$94*$B95+SUM($F$7:$F$9)-((GXA$94*$B95+SUM($F$7:$F$9))/$F$10*$F$37)-($F$24*GXA$94/$D$6)-SUM($F$13:$F$23,$F$25:$F$30,$F$32:$F$33,$F$38))</f>
        <v>-292.36840480917328</v>
      </c>
      <c r="GXB95" s="318">
        <f>(GXB$94*$B95+SUM($F$7:$F$9)-((GXB$94*$B95+SUM($F$7:$F$9))/$F$10*$F$37)-($F$24*GXB$94/$D$6)-SUM($F$13:$F$23,$F$25:$F$30,$F$32:$F$33,$F$38))</f>
        <v>-292.36840480917328</v>
      </c>
      <c r="GXC95" s="318">
        <f>(GXC$94*$B95+SUM($F$7:$F$9)-((GXC$94*$B95+SUM($F$7:$F$9))/$F$10*$F$37)-($F$24*GXC$94/$D$6)-SUM($F$13:$F$23,$F$25:$F$30,$F$32:$F$33,$F$38))</f>
        <v>-292.36840480917328</v>
      </c>
      <c r="GXD95" s="318">
        <f>(GXD$94*$B95+SUM($F$7:$F$9)-((GXD$94*$B95+SUM($F$7:$F$9))/$F$10*$F$37)-($F$24*GXD$94/$D$6)-SUM($F$13:$F$23,$F$25:$F$30,$F$32:$F$33,$F$38))</f>
        <v>-292.36840480917328</v>
      </c>
      <c r="GXE95" s="318">
        <f>(GXE$94*$B95+SUM($F$7:$F$9)-((GXE$94*$B95+SUM($F$7:$F$9))/$F$10*$F$37)-($F$24*GXE$94/$D$6)-SUM($F$13:$F$23,$F$25:$F$30,$F$32:$F$33,$F$38))</f>
        <v>-292.36840480917328</v>
      </c>
      <c r="GXF95" s="318">
        <f>(GXF$94*$B95+SUM($F$7:$F$9)-((GXF$94*$B95+SUM($F$7:$F$9))/$F$10*$F$37)-($F$24*GXF$94/$D$6)-SUM($F$13:$F$23,$F$25:$F$30,$F$32:$F$33,$F$38))</f>
        <v>-292.36840480917328</v>
      </c>
      <c r="GXG95" s="318">
        <f>(GXG$94*$B95+SUM($F$7:$F$9)-((GXG$94*$B95+SUM($F$7:$F$9))/$F$10*$F$37)-($F$24*GXG$94/$D$6)-SUM($F$13:$F$23,$F$25:$F$30,$F$32:$F$33,$F$38))</f>
        <v>-292.36840480917328</v>
      </c>
      <c r="GXH95" s="318">
        <f>(GXH$94*$B95+SUM($F$7:$F$9)-((GXH$94*$B95+SUM($F$7:$F$9))/$F$10*$F$37)-($F$24*GXH$94/$D$6)-SUM($F$13:$F$23,$F$25:$F$30,$F$32:$F$33,$F$38))</f>
        <v>-292.36840480917328</v>
      </c>
      <c r="GXI95" s="318">
        <f>(GXI$94*$B95+SUM($F$7:$F$9)-((GXI$94*$B95+SUM($F$7:$F$9))/$F$10*$F$37)-($F$24*GXI$94/$D$6)-SUM($F$13:$F$23,$F$25:$F$30,$F$32:$F$33,$F$38))</f>
        <v>-292.36840480917328</v>
      </c>
      <c r="GXJ95" s="318">
        <f>(GXJ$94*$B95+SUM($F$7:$F$9)-((GXJ$94*$B95+SUM($F$7:$F$9))/$F$10*$F$37)-($F$24*GXJ$94/$D$6)-SUM($F$13:$F$23,$F$25:$F$30,$F$32:$F$33,$F$38))</f>
        <v>-292.36840480917328</v>
      </c>
      <c r="GXK95" s="318">
        <f>(GXK$94*$B95+SUM($F$7:$F$9)-((GXK$94*$B95+SUM($F$7:$F$9))/$F$10*$F$37)-($F$24*GXK$94/$D$6)-SUM($F$13:$F$23,$F$25:$F$30,$F$32:$F$33,$F$38))</f>
        <v>-292.36840480917328</v>
      </c>
      <c r="GXL95" s="318">
        <f>(GXL$94*$B95+SUM($F$7:$F$9)-((GXL$94*$B95+SUM($F$7:$F$9))/$F$10*$F$37)-($F$24*GXL$94/$D$6)-SUM($F$13:$F$23,$F$25:$F$30,$F$32:$F$33,$F$38))</f>
        <v>-292.36840480917328</v>
      </c>
      <c r="GXM95" s="318">
        <f>(GXM$94*$B95+SUM($F$7:$F$9)-((GXM$94*$B95+SUM($F$7:$F$9))/$F$10*$F$37)-($F$24*GXM$94/$D$6)-SUM($F$13:$F$23,$F$25:$F$30,$F$32:$F$33,$F$38))</f>
        <v>-292.36840480917328</v>
      </c>
      <c r="GXN95" s="318">
        <f>(GXN$94*$B95+SUM($F$7:$F$9)-((GXN$94*$B95+SUM($F$7:$F$9))/$F$10*$F$37)-($F$24*GXN$94/$D$6)-SUM($F$13:$F$23,$F$25:$F$30,$F$32:$F$33,$F$38))</f>
        <v>-292.36840480917328</v>
      </c>
      <c r="GXO95" s="318">
        <f>(GXO$94*$B95+SUM($F$7:$F$9)-((GXO$94*$B95+SUM($F$7:$F$9))/$F$10*$F$37)-($F$24*GXO$94/$D$6)-SUM($F$13:$F$23,$F$25:$F$30,$F$32:$F$33,$F$38))</f>
        <v>-292.36840480917328</v>
      </c>
      <c r="GXP95" s="318">
        <f>(GXP$94*$B95+SUM($F$7:$F$9)-((GXP$94*$B95+SUM($F$7:$F$9))/$F$10*$F$37)-($F$24*GXP$94/$D$6)-SUM($F$13:$F$23,$F$25:$F$30,$F$32:$F$33,$F$38))</f>
        <v>-292.36840480917328</v>
      </c>
      <c r="GXQ95" s="318">
        <f>(GXQ$94*$B95+SUM($F$7:$F$9)-((GXQ$94*$B95+SUM($F$7:$F$9))/$F$10*$F$37)-($F$24*GXQ$94/$D$6)-SUM($F$13:$F$23,$F$25:$F$30,$F$32:$F$33,$F$38))</f>
        <v>-292.36840480917328</v>
      </c>
      <c r="GXR95" s="318">
        <f>(GXR$94*$B95+SUM($F$7:$F$9)-((GXR$94*$B95+SUM($F$7:$F$9))/$F$10*$F$37)-($F$24*GXR$94/$D$6)-SUM($F$13:$F$23,$F$25:$F$30,$F$32:$F$33,$F$38))</f>
        <v>-292.36840480917328</v>
      </c>
      <c r="GXS95" s="318">
        <f>(GXS$94*$B95+SUM($F$7:$F$9)-((GXS$94*$B95+SUM($F$7:$F$9))/$F$10*$F$37)-($F$24*GXS$94/$D$6)-SUM($F$13:$F$23,$F$25:$F$30,$F$32:$F$33,$F$38))</f>
        <v>-292.36840480917328</v>
      </c>
      <c r="GXT95" s="318">
        <f>(GXT$94*$B95+SUM($F$7:$F$9)-((GXT$94*$B95+SUM($F$7:$F$9))/$F$10*$F$37)-($F$24*GXT$94/$D$6)-SUM($F$13:$F$23,$F$25:$F$30,$F$32:$F$33,$F$38))</f>
        <v>-292.36840480917328</v>
      </c>
      <c r="GXU95" s="318">
        <f>(GXU$94*$B95+SUM($F$7:$F$9)-((GXU$94*$B95+SUM($F$7:$F$9))/$F$10*$F$37)-($F$24*GXU$94/$D$6)-SUM($F$13:$F$23,$F$25:$F$30,$F$32:$F$33,$F$38))</f>
        <v>-292.36840480917328</v>
      </c>
      <c r="GXV95" s="318">
        <f>(GXV$94*$B95+SUM($F$7:$F$9)-((GXV$94*$B95+SUM($F$7:$F$9))/$F$10*$F$37)-($F$24*GXV$94/$D$6)-SUM($F$13:$F$23,$F$25:$F$30,$F$32:$F$33,$F$38))</f>
        <v>-292.36840480917328</v>
      </c>
      <c r="GXW95" s="318">
        <f>(GXW$94*$B95+SUM($F$7:$F$9)-((GXW$94*$B95+SUM($F$7:$F$9))/$F$10*$F$37)-($F$24*GXW$94/$D$6)-SUM($F$13:$F$23,$F$25:$F$30,$F$32:$F$33,$F$38))</f>
        <v>-292.36840480917328</v>
      </c>
      <c r="GXX95" s="318">
        <f>(GXX$94*$B95+SUM($F$7:$F$9)-((GXX$94*$B95+SUM($F$7:$F$9))/$F$10*$F$37)-($F$24*GXX$94/$D$6)-SUM($F$13:$F$23,$F$25:$F$30,$F$32:$F$33,$F$38))</f>
        <v>-292.36840480917328</v>
      </c>
      <c r="GXY95" s="318">
        <f>(GXY$94*$B95+SUM($F$7:$F$9)-((GXY$94*$B95+SUM($F$7:$F$9))/$F$10*$F$37)-($F$24*GXY$94/$D$6)-SUM($F$13:$F$23,$F$25:$F$30,$F$32:$F$33,$F$38))</f>
        <v>-292.36840480917328</v>
      </c>
      <c r="GXZ95" s="318">
        <f>(GXZ$94*$B95+SUM($F$7:$F$9)-((GXZ$94*$B95+SUM($F$7:$F$9))/$F$10*$F$37)-($F$24*GXZ$94/$D$6)-SUM($F$13:$F$23,$F$25:$F$30,$F$32:$F$33,$F$38))</f>
        <v>-292.36840480917328</v>
      </c>
      <c r="GYA95" s="318">
        <f>(GYA$94*$B95+SUM($F$7:$F$9)-((GYA$94*$B95+SUM($F$7:$F$9))/$F$10*$F$37)-($F$24*GYA$94/$D$6)-SUM($F$13:$F$23,$F$25:$F$30,$F$32:$F$33,$F$38))</f>
        <v>-292.36840480917328</v>
      </c>
      <c r="GYB95" s="318">
        <f>(GYB$94*$B95+SUM($F$7:$F$9)-((GYB$94*$B95+SUM($F$7:$F$9))/$F$10*$F$37)-($F$24*GYB$94/$D$6)-SUM($F$13:$F$23,$F$25:$F$30,$F$32:$F$33,$F$38))</f>
        <v>-292.36840480917328</v>
      </c>
      <c r="GYC95" s="318">
        <f>(GYC$94*$B95+SUM($F$7:$F$9)-((GYC$94*$B95+SUM($F$7:$F$9))/$F$10*$F$37)-($F$24*GYC$94/$D$6)-SUM($F$13:$F$23,$F$25:$F$30,$F$32:$F$33,$F$38))</f>
        <v>-292.36840480917328</v>
      </c>
      <c r="GYD95" s="318">
        <f>(GYD$94*$B95+SUM($F$7:$F$9)-((GYD$94*$B95+SUM($F$7:$F$9))/$F$10*$F$37)-($F$24*GYD$94/$D$6)-SUM($F$13:$F$23,$F$25:$F$30,$F$32:$F$33,$F$38))</f>
        <v>-292.36840480917328</v>
      </c>
      <c r="GYE95" s="318">
        <f>(GYE$94*$B95+SUM($F$7:$F$9)-((GYE$94*$B95+SUM($F$7:$F$9))/$F$10*$F$37)-($F$24*GYE$94/$D$6)-SUM($F$13:$F$23,$F$25:$F$30,$F$32:$F$33,$F$38))</f>
        <v>-292.36840480917328</v>
      </c>
      <c r="GYF95" s="318">
        <f>(GYF$94*$B95+SUM($F$7:$F$9)-((GYF$94*$B95+SUM($F$7:$F$9))/$F$10*$F$37)-($F$24*GYF$94/$D$6)-SUM($F$13:$F$23,$F$25:$F$30,$F$32:$F$33,$F$38))</f>
        <v>-292.36840480917328</v>
      </c>
      <c r="GYG95" s="318">
        <f>(GYG$94*$B95+SUM($F$7:$F$9)-((GYG$94*$B95+SUM($F$7:$F$9))/$F$10*$F$37)-($F$24*GYG$94/$D$6)-SUM($F$13:$F$23,$F$25:$F$30,$F$32:$F$33,$F$38))</f>
        <v>-292.36840480917328</v>
      </c>
      <c r="GYH95" s="318">
        <f>(GYH$94*$B95+SUM($F$7:$F$9)-((GYH$94*$B95+SUM($F$7:$F$9))/$F$10*$F$37)-($F$24*GYH$94/$D$6)-SUM($F$13:$F$23,$F$25:$F$30,$F$32:$F$33,$F$38))</f>
        <v>-292.36840480917328</v>
      </c>
      <c r="GYI95" s="318">
        <f>(GYI$94*$B95+SUM($F$7:$F$9)-((GYI$94*$B95+SUM($F$7:$F$9))/$F$10*$F$37)-($F$24*GYI$94/$D$6)-SUM($F$13:$F$23,$F$25:$F$30,$F$32:$F$33,$F$38))</f>
        <v>-292.36840480917328</v>
      </c>
      <c r="GYJ95" s="318">
        <f>(GYJ$94*$B95+SUM($F$7:$F$9)-((GYJ$94*$B95+SUM($F$7:$F$9))/$F$10*$F$37)-($F$24*GYJ$94/$D$6)-SUM($F$13:$F$23,$F$25:$F$30,$F$32:$F$33,$F$38))</f>
        <v>-292.36840480917328</v>
      </c>
      <c r="GYK95" s="318">
        <f>(GYK$94*$B95+SUM($F$7:$F$9)-((GYK$94*$B95+SUM($F$7:$F$9))/$F$10*$F$37)-($F$24*GYK$94/$D$6)-SUM($F$13:$F$23,$F$25:$F$30,$F$32:$F$33,$F$38))</f>
        <v>-292.36840480917328</v>
      </c>
      <c r="GYL95" s="318">
        <f>(GYL$94*$B95+SUM($F$7:$F$9)-((GYL$94*$B95+SUM($F$7:$F$9))/$F$10*$F$37)-($F$24*GYL$94/$D$6)-SUM($F$13:$F$23,$F$25:$F$30,$F$32:$F$33,$F$38))</f>
        <v>-292.36840480917328</v>
      </c>
      <c r="GYM95" s="318">
        <f>(GYM$94*$B95+SUM($F$7:$F$9)-((GYM$94*$B95+SUM($F$7:$F$9))/$F$10*$F$37)-($F$24*GYM$94/$D$6)-SUM($F$13:$F$23,$F$25:$F$30,$F$32:$F$33,$F$38))</f>
        <v>-292.36840480917328</v>
      </c>
      <c r="GYN95" s="318">
        <f>(GYN$94*$B95+SUM($F$7:$F$9)-((GYN$94*$B95+SUM($F$7:$F$9))/$F$10*$F$37)-($F$24*GYN$94/$D$6)-SUM($F$13:$F$23,$F$25:$F$30,$F$32:$F$33,$F$38))</f>
        <v>-292.36840480917328</v>
      </c>
      <c r="GYO95" s="318">
        <f>(GYO$94*$B95+SUM($F$7:$F$9)-((GYO$94*$B95+SUM($F$7:$F$9))/$F$10*$F$37)-($F$24*GYO$94/$D$6)-SUM($F$13:$F$23,$F$25:$F$30,$F$32:$F$33,$F$38))</f>
        <v>-292.36840480917328</v>
      </c>
      <c r="GYP95" s="318">
        <f>(GYP$94*$B95+SUM($F$7:$F$9)-((GYP$94*$B95+SUM($F$7:$F$9))/$F$10*$F$37)-($F$24*GYP$94/$D$6)-SUM($F$13:$F$23,$F$25:$F$30,$F$32:$F$33,$F$38))</f>
        <v>-292.36840480917328</v>
      </c>
      <c r="GYQ95" s="318">
        <f>(GYQ$94*$B95+SUM($F$7:$F$9)-((GYQ$94*$B95+SUM($F$7:$F$9))/$F$10*$F$37)-($F$24*GYQ$94/$D$6)-SUM($F$13:$F$23,$F$25:$F$30,$F$32:$F$33,$F$38))</f>
        <v>-292.36840480917328</v>
      </c>
      <c r="GYR95" s="318">
        <f>(GYR$94*$B95+SUM($F$7:$F$9)-((GYR$94*$B95+SUM($F$7:$F$9))/$F$10*$F$37)-($F$24*GYR$94/$D$6)-SUM($F$13:$F$23,$F$25:$F$30,$F$32:$F$33,$F$38))</f>
        <v>-292.36840480917328</v>
      </c>
      <c r="GYS95" s="318">
        <f>(GYS$94*$B95+SUM($F$7:$F$9)-((GYS$94*$B95+SUM($F$7:$F$9))/$F$10*$F$37)-($F$24*GYS$94/$D$6)-SUM($F$13:$F$23,$F$25:$F$30,$F$32:$F$33,$F$38))</f>
        <v>-292.36840480917328</v>
      </c>
      <c r="GYT95" s="318">
        <f>(GYT$94*$B95+SUM($F$7:$F$9)-((GYT$94*$B95+SUM($F$7:$F$9))/$F$10*$F$37)-($F$24*GYT$94/$D$6)-SUM($F$13:$F$23,$F$25:$F$30,$F$32:$F$33,$F$38))</f>
        <v>-292.36840480917328</v>
      </c>
      <c r="GYU95" s="318">
        <f>(GYU$94*$B95+SUM($F$7:$F$9)-((GYU$94*$B95+SUM($F$7:$F$9))/$F$10*$F$37)-($F$24*GYU$94/$D$6)-SUM($F$13:$F$23,$F$25:$F$30,$F$32:$F$33,$F$38))</f>
        <v>-292.36840480917328</v>
      </c>
      <c r="GYV95" s="318">
        <f>(GYV$94*$B95+SUM($F$7:$F$9)-((GYV$94*$B95+SUM($F$7:$F$9))/$F$10*$F$37)-($F$24*GYV$94/$D$6)-SUM($F$13:$F$23,$F$25:$F$30,$F$32:$F$33,$F$38))</f>
        <v>-292.36840480917328</v>
      </c>
      <c r="GYW95" s="318">
        <f>(GYW$94*$B95+SUM($F$7:$F$9)-((GYW$94*$B95+SUM($F$7:$F$9))/$F$10*$F$37)-($F$24*GYW$94/$D$6)-SUM($F$13:$F$23,$F$25:$F$30,$F$32:$F$33,$F$38))</f>
        <v>-292.36840480917328</v>
      </c>
      <c r="GYX95" s="318">
        <f>(GYX$94*$B95+SUM($F$7:$F$9)-((GYX$94*$B95+SUM($F$7:$F$9))/$F$10*$F$37)-($F$24*GYX$94/$D$6)-SUM($F$13:$F$23,$F$25:$F$30,$F$32:$F$33,$F$38))</f>
        <v>-292.36840480917328</v>
      </c>
      <c r="GYY95" s="318">
        <f>(GYY$94*$B95+SUM($F$7:$F$9)-((GYY$94*$B95+SUM($F$7:$F$9))/$F$10*$F$37)-($F$24*GYY$94/$D$6)-SUM($F$13:$F$23,$F$25:$F$30,$F$32:$F$33,$F$38))</f>
        <v>-292.36840480917328</v>
      </c>
      <c r="GYZ95" s="318">
        <f>(GYZ$94*$B95+SUM($F$7:$F$9)-((GYZ$94*$B95+SUM($F$7:$F$9))/$F$10*$F$37)-($F$24*GYZ$94/$D$6)-SUM($F$13:$F$23,$F$25:$F$30,$F$32:$F$33,$F$38))</f>
        <v>-292.36840480917328</v>
      </c>
      <c r="GZA95" s="318">
        <f>(GZA$94*$B95+SUM($F$7:$F$9)-((GZA$94*$B95+SUM($F$7:$F$9))/$F$10*$F$37)-($F$24*GZA$94/$D$6)-SUM($F$13:$F$23,$F$25:$F$30,$F$32:$F$33,$F$38))</f>
        <v>-292.36840480917328</v>
      </c>
      <c r="GZB95" s="318">
        <f>(GZB$94*$B95+SUM($F$7:$F$9)-((GZB$94*$B95+SUM($F$7:$F$9))/$F$10*$F$37)-($F$24*GZB$94/$D$6)-SUM($F$13:$F$23,$F$25:$F$30,$F$32:$F$33,$F$38))</f>
        <v>-292.36840480917328</v>
      </c>
      <c r="GZC95" s="318">
        <f>(GZC$94*$B95+SUM($F$7:$F$9)-((GZC$94*$B95+SUM($F$7:$F$9))/$F$10*$F$37)-($F$24*GZC$94/$D$6)-SUM($F$13:$F$23,$F$25:$F$30,$F$32:$F$33,$F$38))</f>
        <v>-292.36840480917328</v>
      </c>
      <c r="GZD95" s="318">
        <f>(GZD$94*$B95+SUM($F$7:$F$9)-((GZD$94*$B95+SUM($F$7:$F$9))/$F$10*$F$37)-($F$24*GZD$94/$D$6)-SUM($F$13:$F$23,$F$25:$F$30,$F$32:$F$33,$F$38))</f>
        <v>-292.36840480917328</v>
      </c>
      <c r="GZE95" s="318">
        <f>(GZE$94*$B95+SUM($F$7:$F$9)-((GZE$94*$B95+SUM($F$7:$F$9))/$F$10*$F$37)-($F$24*GZE$94/$D$6)-SUM($F$13:$F$23,$F$25:$F$30,$F$32:$F$33,$F$38))</f>
        <v>-292.36840480917328</v>
      </c>
      <c r="GZF95" s="318">
        <f>(GZF$94*$B95+SUM($F$7:$F$9)-((GZF$94*$B95+SUM($F$7:$F$9))/$F$10*$F$37)-($F$24*GZF$94/$D$6)-SUM($F$13:$F$23,$F$25:$F$30,$F$32:$F$33,$F$38))</f>
        <v>-292.36840480917328</v>
      </c>
      <c r="GZG95" s="318">
        <f>(GZG$94*$B95+SUM($F$7:$F$9)-((GZG$94*$B95+SUM($F$7:$F$9))/$F$10*$F$37)-($F$24*GZG$94/$D$6)-SUM($F$13:$F$23,$F$25:$F$30,$F$32:$F$33,$F$38))</f>
        <v>-292.36840480917328</v>
      </c>
      <c r="GZH95" s="318">
        <f>(GZH$94*$B95+SUM($F$7:$F$9)-((GZH$94*$B95+SUM($F$7:$F$9))/$F$10*$F$37)-($F$24*GZH$94/$D$6)-SUM($F$13:$F$23,$F$25:$F$30,$F$32:$F$33,$F$38))</f>
        <v>-292.36840480917328</v>
      </c>
      <c r="GZI95" s="318">
        <f>(GZI$94*$B95+SUM($F$7:$F$9)-((GZI$94*$B95+SUM($F$7:$F$9))/$F$10*$F$37)-($F$24*GZI$94/$D$6)-SUM($F$13:$F$23,$F$25:$F$30,$F$32:$F$33,$F$38))</f>
        <v>-292.36840480917328</v>
      </c>
      <c r="GZJ95" s="318">
        <f>(GZJ$94*$B95+SUM($F$7:$F$9)-((GZJ$94*$B95+SUM($F$7:$F$9))/$F$10*$F$37)-($F$24*GZJ$94/$D$6)-SUM($F$13:$F$23,$F$25:$F$30,$F$32:$F$33,$F$38))</f>
        <v>-292.36840480917328</v>
      </c>
      <c r="GZK95" s="318">
        <f>(GZK$94*$B95+SUM($F$7:$F$9)-((GZK$94*$B95+SUM($F$7:$F$9))/$F$10*$F$37)-($F$24*GZK$94/$D$6)-SUM($F$13:$F$23,$F$25:$F$30,$F$32:$F$33,$F$38))</f>
        <v>-292.36840480917328</v>
      </c>
      <c r="GZL95" s="318">
        <f>(GZL$94*$B95+SUM($F$7:$F$9)-((GZL$94*$B95+SUM($F$7:$F$9))/$F$10*$F$37)-($F$24*GZL$94/$D$6)-SUM($F$13:$F$23,$F$25:$F$30,$F$32:$F$33,$F$38))</f>
        <v>-292.36840480917328</v>
      </c>
      <c r="GZM95" s="318">
        <f>(GZM$94*$B95+SUM($F$7:$F$9)-((GZM$94*$B95+SUM($F$7:$F$9))/$F$10*$F$37)-($F$24*GZM$94/$D$6)-SUM($F$13:$F$23,$F$25:$F$30,$F$32:$F$33,$F$38))</f>
        <v>-292.36840480917328</v>
      </c>
      <c r="GZN95" s="318">
        <f>(GZN$94*$B95+SUM($F$7:$F$9)-((GZN$94*$B95+SUM($F$7:$F$9))/$F$10*$F$37)-($F$24*GZN$94/$D$6)-SUM($F$13:$F$23,$F$25:$F$30,$F$32:$F$33,$F$38))</f>
        <v>-292.36840480917328</v>
      </c>
      <c r="GZO95" s="318">
        <f>(GZO$94*$B95+SUM($F$7:$F$9)-((GZO$94*$B95+SUM($F$7:$F$9))/$F$10*$F$37)-($F$24*GZO$94/$D$6)-SUM($F$13:$F$23,$F$25:$F$30,$F$32:$F$33,$F$38))</f>
        <v>-292.36840480917328</v>
      </c>
      <c r="GZP95" s="318">
        <f>(GZP$94*$B95+SUM($F$7:$F$9)-((GZP$94*$B95+SUM($F$7:$F$9))/$F$10*$F$37)-($F$24*GZP$94/$D$6)-SUM($F$13:$F$23,$F$25:$F$30,$F$32:$F$33,$F$38))</f>
        <v>-292.36840480917328</v>
      </c>
      <c r="GZQ95" s="318">
        <f>(GZQ$94*$B95+SUM($F$7:$F$9)-((GZQ$94*$B95+SUM($F$7:$F$9))/$F$10*$F$37)-($F$24*GZQ$94/$D$6)-SUM($F$13:$F$23,$F$25:$F$30,$F$32:$F$33,$F$38))</f>
        <v>-292.36840480917328</v>
      </c>
      <c r="GZR95" s="318">
        <f>(GZR$94*$B95+SUM($F$7:$F$9)-((GZR$94*$B95+SUM($F$7:$F$9))/$F$10*$F$37)-($F$24*GZR$94/$D$6)-SUM($F$13:$F$23,$F$25:$F$30,$F$32:$F$33,$F$38))</f>
        <v>-292.36840480917328</v>
      </c>
      <c r="GZS95" s="318">
        <f>(GZS$94*$B95+SUM($F$7:$F$9)-((GZS$94*$B95+SUM($F$7:$F$9))/$F$10*$F$37)-($F$24*GZS$94/$D$6)-SUM($F$13:$F$23,$F$25:$F$30,$F$32:$F$33,$F$38))</f>
        <v>-292.36840480917328</v>
      </c>
      <c r="GZT95" s="318">
        <f>(GZT$94*$B95+SUM($F$7:$F$9)-((GZT$94*$B95+SUM($F$7:$F$9))/$F$10*$F$37)-($F$24*GZT$94/$D$6)-SUM($F$13:$F$23,$F$25:$F$30,$F$32:$F$33,$F$38))</f>
        <v>-292.36840480917328</v>
      </c>
      <c r="GZU95" s="318">
        <f>(GZU$94*$B95+SUM($F$7:$F$9)-((GZU$94*$B95+SUM($F$7:$F$9))/$F$10*$F$37)-($F$24*GZU$94/$D$6)-SUM($F$13:$F$23,$F$25:$F$30,$F$32:$F$33,$F$38))</f>
        <v>-292.36840480917328</v>
      </c>
      <c r="GZV95" s="318">
        <f>(GZV$94*$B95+SUM($F$7:$F$9)-((GZV$94*$B95+SUM($F$7:$F$9))/$F$10*$F$37)-($F$24*GZV$94/$D$6)-SUM($F$13:$F$23,$F$25:$F$30,$F$32:$F$33,$F$38))</f>
        <v>-292.36840480917328</v>
      </c>
      <c r="GZW95" s="318">
        <f>(GZW$94*$B95+SUM($F$7:$F$9)-((GZW$94*$B95+SUM($F$7:$F$9))/$F$10*$F$37)-($F$24*GZW$94/$D$6)-SUM($F$13:$F$23,$F$25:$F$30,$F$32:$F$33,$F$38))</f>
        <v>-292.36840480917328</v>
      </c>
      <c r="GZX95" s="318">
        <f>(GZX$94*$B95+SUM($F$7:$F$9)-((GZX$94*$B95+SUM($F$7:$F$9))/$F$10*$F$37)-($F$24*GZX$94/$D$6)-SUM($F$13:$F$23,$F$25:$F$30,$F$32:$F$33,$F$38))</f>
        <v>-292.36840480917328</v>
      </c>
      <c r="GZY95" s="318">
        <f>(GZY$94*$B95+SUM($F$7:$F$9)-((GZY$94*$B95+SUM($F$7:$F$9))/$F$10*$F$37)-($F$24*GZY$94/$D$6)-SUM($F$13:$F$23,$F$25:$F$30,$F$32:$F$33,$F$38))</f>
        <v>-292.36840480917328</v>
      </c>
      <c r="GZZ95" s="318">
        <f>(GZZ$94*$B95+SUM($F$7:$F$9)-((GZZ$94*$B95+SUM($F$7:$F$9))/$F$10*$F$37)-($F$24*GZZ$94/$D$6)-SUM($F$13:$F$23,$F$25:$F$30,$F$32:$F$33,$F$38))</f>
        <v>-292.36840480917328</v>
      </c>
      <c r="HAA95" s="318">
        <f>(HAA$94*$B95+SUM($F$7:$F$9)-((HAA$94*$B95+SUM($F$7:$F$9))/$F$10*$F$37)-($F$24*HAA$94/$D$6)-SUM($F$13:$F$23,$F$25:$F$30,$F$32:$F$33,$F$38))</f>
        <v>-292.36840480917328</v>
      </c>
      <c r="HAB95" s="318">
        <f>(HAB$94*$B95+SUM($F$7:$F$9)-((HAB$94*$B95+SUM($F$7:$F$9))/$F$10*$F$37)-($F$24*HAB$94/$D$6)-SUM($F$13:$F$23,$F$25:$F$30,$F$32:$F$33,$F$38))</f>
        <v>-292.36840480917328</v>
      </c>
      <c r="HAC95" s="318">
        <f>(HAC$94*$B95+SUM($F$7:$F$9)-((HAC$94*$B95+SUM($F$7:$F$9))/$F$10*$F$37)-($F$24*HAC$94/$D$6)-SUM($F$13:$F$23,$F$25:$F$30,$F$32:$F$33,$F$38))</f>
        <v>-292.36840480917328</v>
      </c>
      <c r="HAD95" s="318">
        <f>(HAD$94*$B95+SUM($F$7:$F$9)-((HAD$94*$B95+SUM($F$7:$F$9))/$F$10*$F$37)-($F$24*HAD$94/$D$6)-SUM($F$13:$F$23,$F$25:$F$30,$F$32:$F$33,$F$38))</f>
        <v>-292.36840480917328</v>
      </c>
      <c r="HAE95" s="318">
        <f>(HAE$94*$B95+SUM($F$7:$F$9)-((HAE$94*$B95+SUM($F$7:$F$9))/$F$10*$F$37)-($F$24*HAE$94/$D$6)-SUM($F$13:$F$23,$F$25:$F$30,$F$32:$F$33,$F$38))</f>
        <v>-292.36840480917328</v>
      </c>
      <c r="HAF95" s="318">
        <f>(HAF$94*$B95+SUM($F$7:$F$9)-((HAF$94*$B95+SUM($F$7:$F$9))/$F$10*$F$37)-($F$24*HAF$94/$D$6)-SUM($F$13:$F$23,$F$25:$F$30,$F$32:$F$33,$F$38))</f>
        <v>-292.36840480917328</v>
      </c>
      <c r="HAG95" s="318">
        <f>(HAG$94*$B95+SUM($F$7:$F$9)-((HAG$94*$B95+SUM($F$7:$F$9))/$F$10*$F$37)-($F$24*HAG$94/$D$6)-SUM($F$13:$F$23,$F$25:$F$30,$F$32:$F$33,$F$38))</f>
        <v>-292.36840480917328</v>
      </c>
      <c r="HAH95" s="318">
        <f>(HAH$94*$B95+SUM($F$7:$F$9)-((HAH$94*$B95+SUM($F$7:$F$9))/$F$10*$F$37)-($F$24*HAH$94/$D$6)-SUM($F$13:$F$23,$F$25:$F$30,$F$32:$F$33,$F$38))</f>
        <v>-292.36840480917328</v>
      </c>
      <c r="HAI95" s="318">
        <f>(HAI$94*$B95+SUM($F$7:$F$9)-((HAI$94*$B95+SUM($F$7:$F$9))/$F$10*$F$37)-($F$24*HAI$94/$D$6)-SUM($F$13:$F$23,$F$25:$F$30,$F$32:$F$33,$F$38))</f>
        <v>-292.36840480917328</v>
      </c>
      <c r="HAJ95" s="318">
        <f>(HAJ$94*$B95+SUM($F$7:$F$9)-((HAJ$94*$B95+SUM($F$7:$F$9))/$F$10*$F$37)-($F$24*HAJ$94/$D$6)-SUM($F$13:$F$23,$F$25:$F$30,$F$32:$F$33,$F$38))</f>
        <v>-292.36840480917328</v>
      </c>
      <c r="HAK95" s="318">
        <f>(HAK$94*$B95+SUM($F$7:$F$9)-((HAK$94*$B95+SUM($F$7:$F$9))/$F$10*$F$37)-($F$24*HAK$94/$D$6)-SUM($F$13:$F$23,$F$25:$F$30,$F$32:$F$33,$F$38))</f>
        <v>-292.36840480917328</v>
      </c>
      <c r="HAL95" s="318">
        <f>(HAL$94*$B95+SUM($F$7:$F$9)-((HAL$94*$B95+SUM($F$7:$F$9))/$F$10*$F$37)-($F$24*HAL$94/$D$6)-SUM($F$13:$F$23,$F$25:$F$30,$F$32:$F$33,$F$38))</f>
        <v>-292.36840480917328</v>
      </c>
      <c r="HAM95" s="318">
        <f>(HAM$94*$B95+SUM($F$7:$F$9)-((HAM$94*$B95+SUM($F$7:$F$9))/$F$10*$F$37)-($F$24*HAM$94/$D$6)-SUM($F$13:$F$23,$F$25:$F$30,$F$32:$F$33,$F$38))</f>
        <v>-292.36840480917328</v>
      </c>
      <c r="HAN95" s="318">
        <f>(HAN$94*$B95+SUM($F$7:$F$9)-((HAN$94*$B95+SUM($F$7:$F$9))/$F$10*$F$37)-($F$24*HAN$94/$D$6)-SUM($F$13:$F$23,$F$25:$F$30,$F$32:$F$33,$F$38))</f>
        <v>-292.36840480917328</v>
      </c>
      <c r="HAO95" s="318">
        <f>(HAO$94*$B95+SUM($F$7:$F$9)-((HAO$94*$B95+SUM($F$7:$F$9))/$F$10*$F$37)-($F$24*HAO$94/$D$6)-SUM($F$13:$F$23,$F$25:$F$30,$F$32:$F$33,$F$38))</f>
        <v>-292.36840480917328</v>
      </c>
      <c r="HAP95" s="318">
        <f>(HAP$94*$B95+SUM($F$7:$F$9)-((HAP$94*$B95+SUM($F$7:$F$9))/$F$10*$F$37)-($F$24*HAP$94/$D$6)-SUM($F$13:$F$23,$F$25:$F$30,$F$32:$F$33,$F$38))</f>
        <v>-292.36840480917328</v>
      </c>
      <c r="HAQ95" s="318">
        <f>(HAQ$94*$B95+SUM($F$7:$F$9)-((HAQ$94*$B95+SUM($F$7:$F$9))/$F$10*$F$37)-($F$24*HAQ$94/$D$6)-SUM($F$13:$F$23,$F$25:$F$30,$F$32:$F$33,$F$38))</f>
        <v>-292.36840480917328</v>
      </c>
      <c r="HAR95" s="318">
        <f>(HAR$94*$B95+SUM($F$7:$F$9)-((HAR$94*$B95+SUM($F$7:$F$9))/$F$10*$F$37)-($F$24*HAR$94/$D$6)-SUM($F$13:$F$23,$F$25:$F$30,$F$32:$F$33,$F$38))</f>
        <v>-292.36840480917328</v>
      </c>
      <c r="HAS95" s="318">
        <f>(HAS$94*$B95+SUM($F$7:$F$9)-((HAS$94*$B95+SUM($F$7:$F$9))/$F$10*$F$37)-($F$24*HAS$94/$D$6)-SUM($F$13:$F$23,$F$25:$F$30,$F$32:$F$33,$F$38))</f>
        <v>-292.36840480917328</v>
      </c>
      <c r="HAT95" s="318">
        <f>(HAT$94*$B95+SUM($F$7:$F$9)-((HAT$94*$B95+SUM($F$7:$F$9))/$F$10*$F$37)-($F$24*HAT$94/$D$6)-SUM($F$13:$F$23,$F$25:$F$30,$F$32:$F$33,$F$38))</f>
        <v>-292.36840480917328</v>
      </c>
      <c r="HAU95" s="318">
        <f>(HAU$94*$B95+SUM($F$7:$F$9)-((HAU$94*$B95+SUM($F$7:$F$9))/$F$10*$F$37)-($F$24*HAU$94/$D$6)-SUM($F$13:$F$23,$F$25:$F$30,$F$32:$F$33,$F$38))</f>
        <v>-292.36840480917328</v>
      </c>
      <c r="HAV95" s="318">
        <f>(HAV$94*$B95+SUM($F$7:$F$9)-((HAV$94*$B95+SUM($F$7:$F$9))/$F$10*$F$37)-($F$24*HAV$94/$D$6)-SUM($F$13:$F$23,$F$25:$F$30,$F$32:$F$33,$F$38))</f>
        <v>-292.36840480917328</v>
      </c>
      <c r="HAW95" s="318">
        <f>(HAW$94*$B95+SUM($F$7:$F$9)-((HAW$94*$B95+SUM($F$7:$F$9))/$F$10*$F$37)-($F$24*HAW$94/$D$6)-SUM($F$13:$F$23,$F$25:$F$30,$F$32:$F$33,$F$38))</f>
        <v>-292.36840480917328</v>
      </c>
      <c r="HAX95" s="318">
        <f>(HAX$94*$B95+SUM($F$7:$F$9)-((HAX$94*$B95+SUM($F$7:$F$9))/$F$10*$F$37)-($F$24*HAX$94/$D$6)-SUM($F$13:$F$23,$F$25:$F$30,$F$32:$F$33,$F$38))</f>
        <v>-292.36840480917328</v>
      </c>
      <c r="HAY95" s="318">
        <f>(HAY$94*$B95+SUM($F$7:$F$9)-((HAY$94*$B95+SUM($F$7:$F$9))/$F$10*$F$37)-($F$24*HAY$94/$D$6)-SUM($F$13:$F$23,$F$25:$F$30,$F$32:$F$33,$F$38))</f>
        <v>-292.36840480917328</v>
      </c>
      <c r="HAZ95" s="318">
        <f>(HAZ$94*$B95+SUM($F$7:$F$9)-((HAZ$94*$B95+SUM($F$7:$F$9))/$F$10*$F$37)-($F$24*HAZ$94/$D$6)-SUM($F$13:$F$23,$F$25:$F$30,$F$32:$F$33,$F$38))</f>
        <v>-292.36840480917328</v>
      </c>
      <c r="HBA95" s="318">
        <f>(HBA$94*$B95+SUM($F$7:$F$9)-((HBA$94*$B95+SUM($F$7:$F$9))/$F$10*$F$37)-($F$24*HBA$94/$D$6)-SUM($F$13:$F$23,$F$25:$F$30,$F$32:$F$33,$F$38))</f>
        <v>-292.36840480917328</v>
      </c>
      <c r="HBB95" s="318">
        <f>(HBB$94*$B95+SUM($F$7:$F$9)-((HBB$94*$B95+SUM($F$7:$F$9))/$F$10*$F$37)-($F$24*HBB$94/$D$6)-SUM($F$13:$F$23,$F$25:$F$30,$F$32:$F$33,$F$38))</f>
        <v>-292.36840480917328</v>
      </c>
      <c r="HBC95" s="318">
        <f>(HBC$94*$B95+SUM($F$7:$F$9)-((HBC$94*$B95+SUM($F$7:$F$9))/$F$10*$F$37)-($F$24*HBC$94/$D$6)-SUM($F$13:$F$23,$F$25:$F$30,$F$32:$F$33,$F$38))</f>
        <v>-292.36840480917328</v>
      </c>
      <c r="HBD95" s="318">
        <f>(HBD$94*$B95+SUM($F$7:$F$9)-((HBD$94*$B95+SUM($F$7:$F$9))/$F$10*$F$37)-($F$24*HBD$94/$D$6)-SUM($F$13:$F$23,$F$25:$F$30,$F$32:$F$33,$F$38))</f>
        <v>-292.36840480917328</v>
      </c>
      <c r="HBE95" s="318">
        <f>(HBE$94*$B95+SUM($F$7:$F$9)-((HBE$94*$B95+SUM($F$7:$F$9))/$F$10*$F$37)-($F$24*HBE$94/$D$6)-SUM($F$13:$F$23,$F$25:$F$30,$F$32:$F$33,$F$38))</f>
        <v>-292.36840480917328</v>
      </c>
      <c r="HBF95" s="318">
        <f>(HBF$94*$B95+SUM($F$7:$F$9)-((HBF$94*$B95+SUM($F$7:$F$9))/$F$10*$F$37)-($F$24*HBF$94/$D$6)-SUM($F$13:$F$23,$F$25:$F$30,$F$32:$F$33,$F$38))</f>
        <v>-292.36840480917328</v>
      </c>
      <c r="HBG95" s="318">
        <f>(HBG$94*$B95+SUM($F$7:$F$9)-((HBG$94*$B95+SUM($F$7:$F$9))/$F$10*$F$37)-($F$24*HBG$94/$D$6)-SUM($F$13:$F$23,$F$25:$F$30,$F$32:$F$33,$F$38))</f>
        <v>-292.36840480917328</v>
      </c>
      <c r="HBH95" s="318">
        <f>(HBH$94*$B95+SUM($F$7:$F$9)-((HBH$94*$B95+SUM($F$7:$F$9))/$F$10*$F$37)-($F$24*HBH$94/$D$6)-SUM($F$13:$F$23,$F$25:$F$30,$F$32:$F$33,$F$38))</f>
        <v>-292.36840480917328</v>
      </c>
      <c r="HBI95" s="318">
        <f>(HBI$94*$B95+SUM($F$7:$F$9)-((HBI$94*$B95+SUM($F$7:$F$9))/$F$10*$F$37)-($F$24*HBI$94/$D$6)-SUM($F$13:$F$23,$F$25:$F$30,$F$32:$F$33,$F$38))</f>
        <v>-292.36840480917328</v>
      </c>
      <c r="HBJ95" s="318">
        <f>(HBJ$94*$B95+SUM($F$7:$F$9)-((HBJ$94*$B95+SUM($F$7:$F$9))/$F$10*$F$37)-($F$24*HBJ$94/$D$6)-SUM($F$13:$F$23,$F$25:$F$30,$F$32:$F$33,$F$38))</f>
        <v>-292.36840480917328</v>
      </c>
      <c r="HBK95" s="318">
        <f>(HBK$94*$B95+SUM($F$7:$F$9)-((HBK$94*$B95+SUM($F$7:$F$9))/$F$10*$F$37)-($F$24*HBK$94/$D$6)-SUM($F$13:$F$23,$F$25:$F$30,$F$32:$F$33,$F$38))</f>
        <v>-292.36840480917328</v>
      </c>
      <c r="HBL95" s="318">
        <f>(HBL$94*$B95+SUM($F$7:$F$9)-((HBL$94*$B95+SUM($F$7:$F$9))/$F$10*$F$37)-($F$24*HBL$94/$D$6)-SUM($F$13:$F$23,$F$25:$F$30,$F$32:$F$33,$F$38))</f>
        <v>-292.36840480917328</v>
      </c>
      <c r="HBM95" s="318">
        <f>(HBM$94*$B95+SUM($F$7:$F$9)-((HBM$94*$B95+SUM($F$7:$F$9))/$F$10*$F$37)-($F$24*HBM$94/$D$6)-SUM($F$13:$F$23,$F$25:$F$30,$F$32:$F$33,$F$38))</f>
        <v>-292.36840480917328</v>
      </c>
      <c r="HBN95" s="318">
        <f>(HBN$94*$B95+SUM($F$7:$F$9)-((HBN$94*$B95+SUM($F$7:$F$9))/$F$10*$F$37)-($F$24*HBN$94/$D$6)-SUM($F$13:$F$23,$F$25:$F$30,$F$32:$F$33,$F$38))</f>
        <v>-292.36840480917328</v>
      </c>
      <c r="HBO95" s="318">
        <f>(HBO$94*$B95+SUM($F$7:$F$9)-((HBO$94*$B95+SUM($F$7:$F$9))/$F$10*$F$37)-($F$24*HBO$94/$D$6)-SUM($F$13:$F$23,$F$25:$F$30,$F$32:$F$33,$F$38))</f>
        <v>-292.36840480917328</v>
      </c>
      <c r="HBP95" s="318">
        <f>(HBP$94*$B95+SUM($F$7:$F$9)-((HBP$94*$B95+SUM($F$7:$F$9))/$F$10*$F$37)-($F$24*HBP$94/$D$6)-SUM($F$13:$F$23,$F$25:$F$30,$F$32:$F$33,$F$38))</f>
        <v>-292.36840480917328</v>
      </c>
      <c r="HBQ95" s="318">
        <f>(HBQ$94*$B95+SUM($F$7:$F$9)-((HBQ$94*$B95+SUM($F$7:$F$9))/$F$10*$F$37)-($F$24*HBQ$94/$D$6)-SUM($F$13:$F$23,$F$25:$F$30,$F$32:$F$33,$F$38))</f>
        <v>-292.36840480917328</v>
      </c>
      <c r="HBR95" s="318">
        <f>(HBR$94*$B95+SUM($F$7:$F$9)-((HBR$94*$B95+SUM($F$7:$F$9))/$F$10*$F$37)-($F$24*HBR$94/$D$6)-SUM($F$13:$F$23,$F$25:$F$30,$F$32:$F$33,$F$38))</f>
        <v>-292.36840480917328</v>
      </c>
      <c r="HBS95" s="318">
        <f>(HBS$94*$B95+SUM($F$7:$F$9)-((HBS$94*$B95+SUM($F$7:$F$9))/$F$10*$F$37)-($F$24*HBS$94/$D$6)-SUM($F$13:$F$23,$F$25:$F$30,$F$32:$F$33,$F$38))</f>
        <v>-292.36840480917328</v>
      </c>
      <c r="HBT95" s="318">
        <f>(HBT$94*$B95+SUM($F$7:$F$9)-((HBT$94*$B95+SUM($F$7:$F$9))/$F$10*$F$37)-($F$24*HBT$94/$D$6)-SUM($F$13:$F$23,$F$25:$F$30,$F$32:$F$33,$F$38))</f>
        <v>-292.36840480917328</v>
      </c>
      <c r="HBU95" s="318">
        <f>(HBU$94*$B95+SUM($F$7:$F$9)-((HBU$94*$B95+SUM($F$7:$F$9))/$F$10*$F$37)-($F$24*HBU$94/$D$6)-SUM($F$13:$F$23,$F$25:$F$30,$F$32:$F$33,$F$38))</f>
        <v>-292.36840480917328</v>
      </c>
      <c r="HBV95" s="318">
        <f>(HBV$94*$B95+SUM($F$7:$F$9)-((HBV$94*$B95+SUM($F$7:$F$9))/$F$10*$F$37)-($F$24*HBV$94/$D$6)-SUM($F$13:$F$23,$F$25:$F$30,$F$32:$F$33,$F$38))</f>
        <v>-292.36840480917328</v>
      </c>
      <c r="HBW95" s="318">
        <f>(HBW$94*$B95+SUM($F$7:$F$9)-((HBW$94*$B95+SUM($F$7:$F$9))/$F$10*$F$37)-($F$24*HBW$94/$D$6)-SUM($F$13:$F$23,$F$25:$F$30,$F$32:$F$33,$F$38))</f>
        <v>-292.36840480917328</v>
      </c>
      <c r="HBX95" s="318">
        <f>(HBX$94*$B95+SUM($F$7:$F$9)-((HBX$94*$B95+SUM($F$7:$F$9))/$F$10*$F$37)-($F$24*HBX$94/$D$6)-SUM($F$13:$F$23,$F$25:$F$30,$F$32:$F$33,$F$38))</f>
        <v>-292.36840480917328</v>
      </c>
      <c r="HBY95" s="318">
        <f>(HBY$94*$B95+SUM($F$7:$F$9)-((HBY$94*$B95+SUM($F$7:$F$9))/$F$10*$F$37)-($F$24*HBY$94/$D$6)-SUM($F$13:$F$23,$F$25:$F$30,$F$32:$F$33,$F$38))</f>
        <v>-292.36840480917328</v>
      </c>
      <c r="HBZ95" s="318">
        <f>(HBZ$94*$B95+SUM($F$7:$F$9)-((HBZ$94*$B95+SUM($F$7:$F$9))/$F$10*$F$37)-($F$24*HBZ$94/$D$6)-SUM($F$13:$F$23,$F$25:$F$30,$F$32:$F$33,$F$38))</f>
        <v>-292.36840480917328</v>
      </c>
      <c r="HCA95" s="318">
        <f>(HCA$94*$B95+SUM($F$7:$F$9)-((HCA$94*$B95+SUM($F$7:$F$9))/$F$10*$F$37)-($F$24*HCA$94/$D$6)-SUM($F$13:$F$23,$F$25:$F$30,$F$32:$F$33,$F$38))</f>
        <v>-292.36840480917328</v>
      </c>
      <c r="HCB95" s="318">
        <f>(HCB$94*$B95+SUM($F$7:$F$9)-((HCB$94*$B95+SUM($F$7:$F$9))/$F$10*$F$37)-($F$24*HCB$94/$D$6)-SUM($F$13:$F$23,$F$25:$F$30,$F$32:$F$33,$F$38))</f>
        <v>-292.36840480917328</v>
      </c>
      <c r="HCC95" s="318">
        <f>(HCC$94*$B95+SUM($F$7:$F$9)-((HCC$94*$B95+SUM($F$7:$F$9))/$F$10*$F$37)-($F$24*HCC$94/$D$6)-SUM($F$13:$F$23,$F$25:$F$30,$F$32:$F$33,$F$38))</f>
        <v>-292.36840480917328</v>
      </c>
      <c r="HCD95" s="318">
        <f>(HCD$94*$B95+SUM($F$7:$F$9)-((HCD$94*$B95+SUM($F$7:$F$9))/$F$10*$F$37)-($F$24*HCD$94/$D$6)-SUM($F$13:$F$23,$F$25:$F$30,$F$32:$F$33,$F$38))</f>
        <v>-292.36840480917328</v>
      </c>
      <c r="HCE95" s="318">
        <f>(HCE$94*$B95+SUM($F$7:$F$9)-((HCE$94*$B95+SUM($F$7:$F$9))/$F$10*$F$37)-($F$24*HCE$94/$D$6)-SUM($F$13:$F$23,$F$25:$F$30,$F$32:$F$33,$F$38))</f>
        <v>-292.36840480917328</v>
      </c>
      <c r="HCF95" s="318">
        <f>(HCF$94*$B95+SUM($F$7:$F$9)-((HCF$94*$B95+SUM($F$7:$F$9))/$F$10*$F$37)-($F$24*HCF$94/$D$6)-SUM($F$13:$F$23,$F$25:$F$30,$F$32:$F$33,$F$38))</f>
        <v>-292.36840480917328</v>
      </c>
      <c r="HCG95" s="318">
        <f>(HCG$94*$B95+SUM($F$7:$F$9)-((HCG$94*$B95+SUM($F$7:$F$9))/$F$10*$F$37)-($F$24*HCG$94/$D$6)-SUM($F$13:$F$23,$F$25:$F$30,$F$32:$F$33,$F$38))</f>
        <v>-292.36840480917328</v>
      </c>
      <c r="HCH95" s="318">
        <f>(HCH$94*$B95+SUM($F$7:$F$9)-((HCH$94*$B95+SUM($F$7:$F$9))/$F$10*$F$37)-($F$24*HCH$94/$D$6)-SUM($F$13:$F$23,$F$25:$F$30,$F$32:$F$33,$F$38))</f>
        <v>-292.36840480917328</v>
      </c>
      <c r="HCI95" s="318">
        <f>(HCI$94*$B95+SUM($F$7:$F$9)-((HCI$94*$B95+SUM($F$7:$F$9))/$F$10*$F$37)-($F$24*HCI$94/$D$6)-SUM($F$13:$F$23,$F$25:$F$30,$F$32:$F$33,$F$38))</f>
        <v>-292.36840480917328</v>
      </c>
      <c r="HCJ95" s="318">
        <f>(HCJ$94*$B95+SUM($F$7:$F$9)-((HCJ$94*$B95+SUM($F$7:$F$9))/$F$10*$F$37)-($F$24*HCJ$94/$D$6)-SUM($F$13:$F$23,$F$25:$F$30,$F$32:$F$33,$F$38))</f>
        <v>-292.36840480917328</v>
      </c>
      <c r="HCK95" s="318">
        <f>(HCK$94*$B95+SUM($F$7:$F$9)-((HCK$94*$B95+SUM($F$7:$F$9))/$F$10*$F$37)-($F$24*HCK$94/$D$6)-SUM($F$13:$F$23,$F$25:$F$30,$F$32:$F$33,$F$38))</f>
        <v>-292.36840480917328</v>
      </c>
      <c r="HCL95" s="318">
        <f>(HCL$94*$B95+SUM($F$7:$F$9)-((HCL$94*$B95+SUM($F$7:$F$9))/$F$10*$F$37)-($F$24*HCL$94/$D$6)-SUM($F$13:$F$23,$F$25:$F$30,$F$32:$F$33,$F$38))</f>
        <v>-292.36840480917328</v>
      </c>
      <c r="HCM95" s="318">
        <f>(HCM$94*$B95+SUM($F$7:$F$9)-((HCM$94*$B95+SUM($F$7:$F$9))/$F$10*$F$37)-($F$24*HCM$94/$D$6)-SUM($F$13:$F$23,$F$25:$F$30,$F$32:$F$33,$F$38))</f>
        <v>-292.36840480917328</v>
      </c>
      <c r="HCN95" s="318">
        <f>(HCN$94*$B95+SUM($F$7:$F$9)-((HCN$94*$B95+SUM($F$7:$F$9))/$F$10*$F$37)-($F$24*HCN$94/$D$6)-SUM($F$13:$F$23,$F$25:$F$30,$F$32:$F$33,$F$38))</f>
        <v>-292.36840480917328</v>
      </c>
      <c r="HCO95" s="318">
        <f>(HCO$94*$B95+SUM($F$7:$F$9)-((HCO$94*$B95+SUM($F$7:$F$9))/$F$10*$F$37)-($F$24*HCO$94/$D$6)-SUM($F$13:$F$23,$F$25:$F$30,$F$32:$F$33,$F$38))</f>
        <v>-292.36840480917328</v>
      </c>
      <c r="HCP95" s="318">
        <f>(HCP$94*$B95+SUM($F$7:$F$9)-((HCP$94*$B95+SUM($F$7:$F$9))/$F$10*$F$37)-($F$24*HCP$94/$D$6)-SUM($F$13:$F$23,$F$25:$F$30,$F$32:$F$33,$F$38))</f>
        <v>-292.36840480917328</v>
      </c>
      <c r="HCQ95" s="318">
        <f>(HCQ$94*$B95+SUM($F$7:$F$9)-((HCQ$94*$B95+SUM($F$7:$F$9))/$F$10*$F$37)-($F$24*HCQ$94/$D$6)-SUM($F$13:$F$23,$F$25:$F$30,$F$32:$F$33,$F$38))</f>
        <v>-292.36840480917328</v>
      </c>
      <c r="HCR95" s="318">
        <f>(HCR$94*$B95+SUM($F$7:$F$9)-((HCR$94*$B95+SUM($F$7:$F$9))/$F$10*$F$37)-($F$24*HCR$94/$D$6)-SUM($F$13:$F$23,$F$25:$F$30,$F$32:$F$33,$F$38))</f>
        <v>-292.36840480917328</v>
      </c>
      <c r="HCS95" s="318">
        <f>(HCS$94*$B95+SUM($F$7:$F$9)-((HCS$94*$B95+SUM($F$7:$F$9))/$F$10*$F$37)-($F$24*HCS$94/$D$6)-SUM($F$13:$F$23,$F$25:$F$30,$F$32:$F$33,$F$38))</f>
        <v>-292.36840480917328</v>
      </c>
      <c r="HCT95" s="318">
        <f>(HCT$94*$B95+SUM($F$7:$F$9)-((HCT$94*$B95+SUM($F$7:$F$9))/$F$10*$F$37)-($F$24*HCT$94/$D$6)-SUM($F$13:$F$23,$F$25:$F$30,$F$32:$F$33,$F$38))</f>
        <v>-292.36840480917328</v>
      </c>
      <c r="HCU95" s="318">
        <f>(HCU$94*$B95+SUM($F$7:$F$9)-((HCU$94*$B95+SUM($F$7:$F$9))/$F$10*$F$37)-($F$24*HCU$94/$D$6)-SUM($F$13:$F$23,$F$25:$F$30,$F$32:$F$33,$F$38))</f>
        <v>-292.36840480917328</v>
      </c>
      <c r="HCV95" s="318">
        <f>(HCV$94*$B95+SUM($F$7:$F$9)-((HCV$94*$B95+SUM($F$7:$F$9))/$F$10*$F$37)-($F$24*HCV$94/$D$6)-SUM($F$13:$F$23,$F$25:$F$30,$F$32:$F$33,$F$38))</f>
        <v>-292.36840480917328</v>
      </c>
      <c r="HCW95" s="318">
        <f>(HCW$94*$B95+SUM($F$7:$F$9)-((HCW$94*$B95+SUM($F$7:$F$9))/$F$10*$F$37)-($F$24*HCW$94/$D$6)-SUM($F$13:$F$23,$F$25:$F$30,$F$32:$F$33,$F$38))</f>
        <v>-292.36840480917328</v>
      </c>
      <c r="HCX95" s="318">
        <f>(HCX$94*$B95+SUM($F$7:$F$9)-((HCX$94*$B95+SUM($F$7:$F$9))/$F$10*$F$37)-($F$24*HCX$94/$D$6)-SUM($F$13:$F$23,$F$25:$F$30,$F$32:$F$33,$F$38))</f>
        <v>-292.36840480917328</v>
      </c>
      <c r="HCY95" s="318">
        <f>(HCY$94*$B95+SUM($F$7:$F$9)-((HCY$94*$B95+SUM($F$7:$F$9))/$F$10*$F$37)-($F$24*HCY$94/$D$6)-SUM($F$13:$F$23,$F$25:$F$30,$F$32:$F$33,$F$38))</f>
        <v>-292.36840480917328</v>
      </c>
      <c r="HCZ95" s="318">
        <f>(HCZ$94*$B95+SUM($F$7:$F$9)-((HCZ$94*$B95+SUM($F$7:$F$9))/$F$10*$F$37)-($F$24*HCZ$94/$D$6)-SUM($F$13:$F$23,$F$25:$F$30,$F$32:$F$33,$F$38))</f>
        <v>-292.36840480917328</v>
      </c>
      <c r="HDA95" s="318">
        <f>(HDA$94*$B95+SUM($F$7:$F$9)-((HDA$94*$B95+SUM($F$7:$F$9))/$F$10*$F$37)-($F$24*HDA$94/$D$6)-SUM($F$13:$F$23,$F$25:$F$30,$F$32:$F$33,$F$38))</f>
        <v>-292.36840480917328</v>
      </c>
      <c r="HDB95" s="318">
        <f>(HDB$94*$B95+SUM($F$7:$F$9)-((HDB$94*$B95+SUM($F$7:$F$9))/$F$10*$F$37)-($F$24*HDB$94/$D$6)-SUM($F$13:$F$23,$F$25:$F$30,$F$32:$F$33,$F$38))</f>
        <v>-292.36840480917328</v>
      </c>
      <c r="HDC95" s="318">
        <f>(HDC$94*$B95+SUM($F$7:$F$9)-((HDC$94*$B95+SUM($F$7:$F$9))/$F$10*$F$37)-($F$24*HDC$94/$D$6)-SUM($F$13:$F$23,$F$25:$F$30,$F$32:$F$33,$F$38))</f>
        <v>-292.36840480917328</v>
      </c>
      <c r="HDD95" s="318">
        <f>(HDD$94*$B95+SUM($F$7:$F$9)-((HDD$94*$B95+SUM($F$7:$F$9))/$F$10*$F$37)-($F$24*HDD$94/$D$6)-SUM($F$13:$F$23,$F$25:$F$30,$F$32:$F$33,$F$38))</f>
        <v>-292.36840480917328</v>
      </c>
      <c r="HDE95" s="318">
        <f>(HDE$94*$B95+SUM($F$7:$F$9)-((HDE$94*$B95+SUM($F$7:$F$9))/$F$10*$F$37)-($F$24*HDE$94/$D$6)-SUM($F$13:$F$23,$F$25:$F$30,$F$32:$F$33,$F$38))</f>
        <v>-292.36840480917328</v>
      </c>
      <c r="HDF95" s="318">
        <f>(HDF$94*$B95+SUM($F$7:$F$9)-((HDF$94*$B95+SUM($F$7:$F$9))/$F$10*$F$37)-($F$24*HDF$94/$D$6)-SUM($F$13:$F$23,$F$25:$F$30,$F$32:$F$33,$F$38))</f>
        <v>-292.36840480917328</v>
      </c>
      <c r="HDG95" s="318">
        <f>(HDG$94*$B95+SUM($F$7:$F$9)-((HDG$94*$B95+SUM($F$7:$F$9))/$F$10*$F$37)-($F$24*HDG$94/$D$6)-SUM($F$13:$F$23,$F$25:$F$30,$F$32:$F$33,$F$38))</f>
        <v>-292.36840480917328</v>
      </c>
      <c r="HDH95" s="318">
        <f>(HDH$94*$B95+SUM($F$7:$F$9)-((HDH$94*$B95+SUM($F$7:$F$9))/$F$10*$F$37)-($F$24*HDH$94/$D$6)-SUM($F$13:$F$23,$F$25:$F$30,$F$32:$F$33,$F$38))</f>
        <v>-292.36840480917328</v>
      </c>
      <c r="HDI95" s="318">
        <f>(HDI$94*$B95+SUM($F$7:$F$9)-((HDI$94*$B95+SUM($F$7:$F$9))/$F$10*$F$37)-($F$24*HDI$94/$D$6)-SUM($F$13:$F$23,$F$25:$F$30,$F$32:$F$33,$F$38))</f>
        <v>-292.36840480917328</v>
      </c>
      <c r="HDJ95" s="318">
        <f>(HDJ$94*$B95+SUM($F$7:$F$9)-((HDJ$94*$B95+SUM($F$7:$F$9))/$F$10*$F$37)-($F$24*HDJ$94/$D$6)-SUM($F$13:$F$23,$F$25:$F$30,$F$32:$F$33,$F$38))</f>
        <v>-292.36840480917328</v>
      </c>
      <c r="HDK95" s="318">
        <f>(HDK$94*$B95+SUM($F$7:$F$9)-((HDK$94*$B95+SUM($F$7:$F$9))/$F$10*$F$37)-($F$24*HDK$94/$D$6)-SUM($F$13:$F$23,$F$25:$F$30,$F$32:$F$33,$F$38))</f>
        <v>-292.36840480917328</v>
      </c>
      <c r="HDL95" s="318">
        <f>(HDL$94*$B95+SUM($F$7:$F$9)-((HDL$94*$B95+SUM($F$7:$F$9))/$F$10*$F$37)-($F$24*HDL$94/$D$6)-SUM($F$13:$F$23,$F$25:$F$30,$F$32:$F$33,$F$38))</f>
        <v>-292.36840480917328</v>
      </c>
      <c r="HDM95" s="318">
        <f>(HDM$94*$B95+SUM($F$7:$F$9)-((HDM$94*$B95+SUM($F$7:$F$9))/$F$10*$F$37)-($F$24*HDM$94/$D$6)-SUM($F$13:$F$23,$F$25:$F$30,$F$32:$F$33,$F$38))</f>
        <v>-292.36840480917328</v>
      </c>
      <c r="HDN95" s="318">
        <f>(HDN$94*$B95+SUM($F$7:$F$9)-((HDN$94*$B95+SUM($F$7:$F$9))/$F$10*$F$37)-($F$24*HDN$94/$D$6)-SUM($F$13:$F$23,$F$25:$F$30,$F$32:$F$33,$F$38))</f>
        <v>-292.36840480917328</v>
      </c>
      <c r="HDO95" s="318">
        <f>(HDO$94*$B95+SUM($F$7:$F$9)-((HDO$94*$B95+SUM($F$7:$F$9))/$F$10*$F$37)-($F$24*HDO$94/$D$6)-SUM($F$13:$F$23,$F$25:$F$30,$F$32:$F$33,$F$38))</f>
        <v>-292.36840480917328</v>
      </c>
      <c r="HDP95" s="318">
        <f>(HDP$94*$B95+SUM($F$7:$F$9)-((HDP$94*$B95+SUM($F$7:$F$9))/$F$10*$F$37)-($F$24*HDP$94/$D$6)-SUM($F$13:$F$23,$F$25:$F$30,$F$32:$F$33,$F$38))</f>
        <v>-292.36840480917328</v>
      </c>
      <c r="HDQ95" s="318">
        <f>(HDQ$94*$B95+SUM($F$7:$F$9)-((HDQ$94*$B95+SUM($F$7:$F$9))/$F$10*$F$37)-($F$24*HDQ$94/$D$6)-SUM($F$13:$F$23,$F$25:$F$30,$F$32:$F$33,$F$38))</f>
        <v>-292.36840480917328</v>
      </c>
      <c r="HDR95" s="318">
        <f>(HDR$94*$B95+SUM($F$7:$F$9)-((HDR$94*$B95+SUM($F$7:$F$9))/$F$10*$F$37)-($F$24*HDR$94/$D$6)-SUM($F$13:$F$23,$F$25:$F$30,$F$32:$F$33,$F$38))</f>
        <v>-292.36840480917328</v>
      </c>
      <c r="HDS95" s="318">
        <f>(HDS$94*$B95+SUM($F$7:$F$9)-((HDS$94*$B95+SUM($F$7:$F$9))/$F$10*$F$37)-($F$24*HDS$94/$D$6)-SUM($F$13:$F$23,$F$25:$F$30,$F$32:$F$33,$F$38))</f>
        <v>-292.36840480917328</v>
      </c>
      <c r="HDT95" s="318">
        <f>(HDT$94*$B95+SUM($F$7:$F$9)-((HDT$94*$B95+SUM($F$7:$F$9))/$F$10*$F$37)-($F$24*HDT$94/$D$6)-SUM($F$13:$F$23,$F$25:$F$30,$F$32:$F$33,$F$38))</f>
        <v>-292.36840480917328</v>
      </c>
      <c r="HDU95" s="318">
        <f>(HDU$94*$B95+SUM($F$7:$F$9)-((HDU$94*$B95+SUM($F$7:$F$9))/$F$10*$F$37)-($F$24*HDU$94/$D$6)-SUM($F$13:$F$23,$F$25:$F$30,$F$32:$F$33,$F$38))</f>
        <v>-292.36840480917328</v>
      </c>
      <c r="HDV95" s="318">
        <f>(HDV$94*$B95+SUM($F$7:$F$9)-((HDV$94*$B95+SUM($F$7:$F$9))/$F$10*$F$37)-($F$24*HDV$94/$D$6)-SUM($F$13:$F$23,$F$25:$F$30,$F$32:$F$33,$F$38))</f>
        <v>-292.36840480917328</v>
      </c>
      <c r="HDW95" s="318">
        <f>(HDW$94*$B95+SUM($F$7:$F$9)-((HDW$94*$B95+SUM($F$7:$F$9))/$F$10*$F$37)-($F$24*HDW$94/$D$6)-SUM($F$13:$F$23,$F$25:$F$30,$F$32:$F$33,$F$38))</f>
        <v>-292.36840480917328</v>
      </c>
      <c r="HDX95" s="318">
        <f>(HDX$94*$B95+SUM($F$7:$F$9)-((HDX$94*$B95+SUM($F$7:$F$9))/$F$10*$F$37)-($F$24*HDX$94/$D$6)-SUM($F$13:$F$23,$F$25:$F$30,$F$32:$F$33,$F$38))</f>
        <v>-292.36840480917328</v>
      </c>
      <c r="HDY95" s="318">
        <f>(HDY$94*$B95+SUM($F$7:$F$9)-((HDY$94*$B95+SUM($F$7:$F$9))/$F$10*$F$37)-($F$24*HDY$94/$D$6)-SUM($F$13:$F$23,$F$25:$F$30,$F$32:$F$33,$F$38))</f>
        <v>-292.36840480917328</v>
      </c>
      <c r="HDZ95" s="318">
        <f>(HDZ$94*$B95+SUM($F$7:$F$9)-((HDZ$94*$B95+SUM($F$7:$F$9))/$F$10*$F$37)-($F$24*HDZ$94/$D$6)-SUM($F$13:$F$23,$F$25:$F$30,$F$32:$F$33,$F$38))</f>
        <v>-292.36840480917328</v>
      </c>
      <c r="HEA95" s="318">
        <f>(HEA$94*$B95+SUM($F$7:$F$9)-((HEA$94*$B95+SUM($F$7:$F$9))/$F$10*$F$37)-($F$24*HEA$94/$D$6)-SUM($F$13:$F$23,$F$25:$F$30,$F$32:$F$33,$F$38))</f>
        <v>-292.36840480917328</v>
      </c>
      <c r="HEB95" s="318">
        <f>(HEB$94*$B95+SUM($F$7:$F$9)-((HEB$94*$B95+SUM($F$7:$F$9))/$F$10*$F$37)-($F$24*HEB$94/$D$6)-SUM($F$13:$F$23,$F$25:$F$30,$F$32:$F$33,$F$38))</f>
        <v>-292.36840480917328</v>
      </c>
      <c r="HEC95" s="318">
        <f>(HEC$94*$B95+SUM($F$7:$F$9)-((HEC$94*$B95+SUM($F$7:$F$9))/$F$10*$F$37)-($F$24*HEC$94/$D$6)-SUM($F$13:$F$23,$F$25:$F$30,$F$32:$F$33,$F$38))</f>
        <v>-292.36840480917328</v>
      </c>
      <c r="HED95" s="318">
        <f>(HED$94*$B95+SUM($F$7:$F$9)-((HED$94*$B95+SUM($F$7:$F$9))/$F$10*$F$37)-($F$24*HED$94/$D$6)-SUM($F$13:$F$23,$F$25:$F$30,$F$32:$F$33,$F$38))</f>
        <v>-292.36840480917328</v>
      </c>
      <c r="HEE95" s="318">
        <f>(HEE$94*$B95+SUM($F$7:$F$9)-((HEE$94*$B95+SUM($F$7:$F$9))/$F$10*$F$37)-($F$24*HEE$94/$D$6)-SUM($F$13:$F$23,$F$25:$F$30,$F$32:$F$33,$F$38))</f>
        <v>-292.36840480917328</v>
      </c>
      <c r="HEF95" s="318">
        <f>(HEF$94*$B95+SUM($F$7:$F$9)-((HEF$94*$B95+SUM($F$7:$F$9))/$F$10*$F$37)-($F$24*HEF$94/$D$6)-SUM($F$13:$F$23,$F$25:$F$30,$F$32:$F$33,$F$38))</f>
        <v>-292.36840480917328</v>
      </c>
      <c r="HEG95" s="318">
        <f>(HEG$94*$B95+SUM($F$7:$F$9)-((HEG$94*$B95+SUM($F$7:$F$9))/$F$10*$F$37)-($F$24*HEG$94/$D$6)-SUM($F$13:$F$23,$F$25:$F$30,$F$32:$F$33,$F$38))</f>
        <v>-292.36840480917328</v>
      </c>
      <c r="HEH95" s="318">
        <f>(HEH$94*$B95+SUM($F$7:$F$9)-((HEH$94*$B95+SUM($F$7:$F$9))/$F$10*$F$37)-($F$24*HEH$94/$D$6)-SUM($F$13:$F$23,$F$25:$F$30,$F$32:$F$33,$F$38))</f>
        <v>-292.36840480917328</v>
      </c>
      <c r="HEI95" s="318">
        <f>(HEI$94*$B95+SUM($F$7:$F$9)-((HEI$94*$B95+SUM($F$7:$F$9))/$F$10*$F$37)-($F$24*HEI$94/$D$6)-SUM($F$13:$F$23,$F$25:$F$30,$F$32:$F$33,$F$38))</f>
        <v>-292.36840480917328</v>
      </c>
      <c r="HEJ95" s="318">
        <f>(HEJ$94*$B95+SUM($F$7:$F$9)-((HEJ$94*$B95+SUM($F$7:$F$9))/$F$10*$F$37)-($F$24*HEJ$94/$D$6)-SUM($F$13:$F$23,$F$25:$F$30,$F$32:$F$33,$F$38))</f>
        <v>-292.36840480917328</v>
      </c>
      <c r="HEK95" s="318">
        <f>(HEK$94*$B95+SUM($F$7:$F$9)-((HEK$94*$B95+SUM($F$7:$F$9))/$F$10*$F$37)-($F$24*HEK$94/$D$6)-SUM($F$13:$F$23,$F$25:$F$30,$F$32:$F$33,$F$38))</f>
        <v>-292.36840480917328</v>
      </c>
      <c r="HEL95" s="318">
        <f>(HEL$94*$B95+SUM($F$7:$F$9)-((HEL$94*$B95+SUM($F$7:$F$9))/$F$10*$F$37)-($F$24*HEL$94/$D$6)-SUM($F$13:$F$23,$F$25:$F$30,$F$32:$F$33,$F$38))</f>
        <v>-292.36840480917328</v>
      </c>
      <c r="HEM95" s="318">
        <f>(HEM$94*$B95+SUM($F$7:$F$9)-((HEM$94*$B95+SUM($F$7:$F$9))/$F$10*$F$37)-($F$24*HEM$94/$D$6)-SUM($F$13:$F$23,$F$25:$F$30,$F$32:$F$33,$F$38))</f>
        <v>-292.36840480917328</v>
      </c>
      <c r="HEN95" s="318">
        <f>(HEN$94*$B95+SUM($F$7:$F$9)-((HEN$94*$B95+SUM($F$7:$F$9))/$F$10*$F$37)-($F$24*HEN$94/$D$6)-SUM($F$13:$F$23,$F$25:$F$30,$F$32:$F$33,$F$38))</f>
        <v>-292.36840480917328</v>
      </c>
      <c r="HEO95" s="318">
        <f>(HEO$94*$B95+SUM($F$7:$F$9)-((HEO$94*$B95+SUM($F$7:$F$9))/$F$10*$F$37)-($F$24*HEO$94/$D$6)-SUM($F$13:$F$23,$F$25:$F$30,$F$32:$F$33,$F$38))</f>
        <v>-292.36840480917328</v>
      </c>
      <c r="HEP95" s="318">
        <f>(HEP$94*$B95+SUM($F$7:$F$9)-((HEP$94*$B95+SUM($F$7:$F$9))/$F$10*$F$37)-($F$24*HEP$94/$D$6)-SUM($F$13:$F$23,$F$25:$F$30,$F$32:$F$33,$F$38))</f>
        <v>-292.36840480917328</v>
      </c>
      <c r="HEQ95" s="318">
        <f>(HEQ$94*$B95+SUM($F$7:$F$9)-((HEQ$94*$B95+SUM($F$7:$F$9))/$F$10*$F$37)-($F$24*HEQ$94/$D$6)-SUM($F$13:$F$23,$F$25:$F$30,$F$32:$F$33,$F$38))</f>
        <v>-292.36840480917328</v>
      </c>
      <c r="HER95" s="318">
        <f>(HER$94*$B95+SUM($F$7:$F$9)-((HER$94*$B95+SUM($F$7:$F$9))/$F$10*$F$37)-($F$24*HER$94/$D$6)-SUM($F$13:$F$23,$F$25:$F$30,$F$32:$F$33,$F$38))</f>
        <v>-292.36840480917328</v>
      </c>
      <c r="HES95" s="318">
        <f>(HES$94*$B95+SUM($F$7:$F$9)-((HES$94*$B95+SUM($F$7:$F$9))/$F$10*$F$37)-($F$24*HES$94/$D$6)-SUM($F$13:$F$23,$F$25:$F$30,$F$32:$F$33,$F$38))</f>
        <v>-292.36840480917328</v>
      </c>
      <c r="HET95" s="318">
        <f>(HET$94*$B95+SUM($F$7:$F$9)-((HET$94*$B95+SUM($F$7:$F$9))/$F$10*$F$37)-($F$24*HET$94/$D$6)-SUM($F$13:$F$23,$F$25:$F$30,$F$32:$F$33,$F$38))</f>
        <v>-292.36840480917328</v>
      </c>
      <c r="HEU95" s="318">
        <f>(HEU$94*$B95+SUM($F$7:$F$9)-((HEU$94*$B95+SUM($F$7:$F$9))/$F$10*$F$37)-($F$24*HEU$94/$D$6)-SUM($F$13:$F$23,$F$25:$F$30,$F$32:$F$33,$F$38))</f>
        <v>-292.36840480917328</v>
      </c>
      <c r="HEV95" s="318">
        <f>(HEV$94*$B95+SUM($F$7:$F$9)-((HEV$94*$B95+SUM($F$7:$F$9))/$F$10*$F$37)-($F$24*HEV$94/$D$6)-SUM($F$13:$F$23,$F$25:$F$30,$F$32:$F$33,$F$38))</f>
        <v>-292.36840480917328</v>
      </c>
      <c r="HEW95" s="318">
        <f>(HEW$94*$B95+SUM($F$7:$F$9)-((HEW$94*$B95+SUM($F$7:$F$9))/$F$10*$F$37)-($F$24*HEW$94/$D$6)-SUM($F$13:$F$23,$F$25:$F$30,$F$32:$F$33,$F$38))</f>
        <v>-292.36840480917328</v>
      </c>
      <c r="HEX95" s="318">
        <f>(HEX$94*$B95+SUM($F$7:$F$9)-((HEX$94*$B95+SUM($F$7:$F$9))/$F$10*$F$37)-($F$24*HEX$94/$D$6)-SUM($F$13:$F$23,$F$25:$F$30,$F$32:$F$33,$F$38))</f>
        <v>-292.36840480917328</v>
      </c>
      <c r="HEY95" s="318">
        <f>(HEY$94*$B95+SUM($F$7:$F$9)-((HEY$94*$B95+SUM($F$7:$F$9))/$F$10*$F$37)-($F$24*HEY$94/$D$6)-SUM($F$13:$F$23,$F$25:$F$30,$F$32:$F$33,$F$38))</f>
        <v>-292.36840480917328</v>
      </c>
      <c r="HEZ95" s="318">
        <f>(HEZ$94*$B95+SUM($F$7:$F$9)-((HEZ$94*$B95+SUM($F$7:$F$9))/$F$10*$F$37)-($F$24*HEZ$94/$D$6)-SUM($F$13:$F$23,$F$25:$F$30,$F$32:$F$33,$F$38))</f>
        <v>-292.36840480917328</v>
      </c>
      <c r="HFA95" s="318">
        <f>(HFA$94*$B95+SUM($F$7:$F$9)-((HFA$94*$B95+SUM($F$7:$F$9))/$F$10*$F$37)-($F$24*HFA$94/$D$6)-SUM($F$13:$F$23,$F$25:$F$30,$F$32:$F$33,$F$38))</f>
        <v>-292.36840480917328</v>
      </c>
      <c r="HFB95" s="318">
        <f>(HFB$94*$B95+SUM($F$7:$F$9)-((HFB$94*$B95+SUM($F$7:$F$9))/$F$10*$F$37)-($F$24*HFB$94/$D$6)-SUM($F$13:$F$23,$F$25:$F$30,$F$32:$F$33,$F$38))</f>
        <v>-292.36840480917328</v>
      </c>
      <c r="HFC95" s="318">
        <f>(HFC$94*$B95+SUM($F$7:$F$9)-((HFC$94*$B95+SUM($F$7:$F$9))/$F$10*$F$37)-($F$24*HFC$94/$D$6)-SUM($F$13:$F$23,$F$25:$F$30,$F$32:$F$33,$F$38))</f>
        <v>-292.36840480917328</v>
      </c>
      <c r="HFD95" s="318">
        <f>(HFD$94*$B95+SUM($F$7:$F$9)-((HFD$94*$B95+SUM($F$7:$F$9))/$F$10*$F$37)-($F$24*HFD$94/$D$6)-SUM($F$13:$F$23,$F$25:$F$30,$F$32:$F$33,$F$38))</f>
        <v>-292.36840480917328</v>
      </c>
      <c r="HFE95" s="318">
        <f>(HFE$94*$B95+SUM($F$7:$F$9)-((HFE$94*$B95+SUM($F$7:$F$9))/$F$10*$F$37)-($F$24*HFE$94/$D$6)-SUM($F$13:$F$23,$F$25:$F$30,$F$32:$F$33,$F$38))</f>
        <v>-292.36840480917328</v>
      </c>
      <c r="HFF95" s="318">
        <f>(HFF$94*$B95+SUM($F$7:$F$9)-((HFF$94*$B95+SUM($F$7:$F$9))/$F$10*$F$37)-($F$24*HFF$94/$D$6)-SUM($F$13:$F$23,$F$25:$F$30,$F$32:$F$33,$F$38))</f>
        <v>-292.36840480917328</v>
      </c>
      <c r="HFG95" s="318">
        <f>(HFG$94*$B95+SUM($F$7:$F$9)-((HFG$94*$B95+SUM($F$7:$F$9))/$F$10*$F$37)-($F$24*HFG$94/$D$6)-SUM($F$13:$F$23,$F$25:$F$30,$F$32:$F$33,$F$38))</f>
        <v>-292.36840480917328</v>
      </c>
      <c r="HFH95" s="318">
        <f>(HFH$94*$B95+SUM($F$7:$F$9)-((HFH$94*$B95+SUM($F$7:$F$9))/$F$10*$F$37)-($F$24*HFH$94/$D$6)-SUM($F$13:$F$23,$F$25:$F$30,$F$32:$F$33,$F$38))</f>
        <v>-292.36840480917328</v>
      </c>
      <c r="HFI95" s="318">
        <f>(HFI$94*$B95+SUM($F$7:$F$9)-((HFI$94*$B95+SUM($F$7:$F$9))/$F$10*$F$37)-($F$24*HFI$94/$D$6)-SUM($F$13:$F$23,$F$25:$F$30,$F$32:$F$33,$F$38))</f>
        <v>-292.36840480917328</v>
      </c>
      <c r="HFJ95" s="318">
        <f>(HFJ$94*$B95+SUM($F$7:$F$9)-((HFJ$94*$B95+SUM($F$7:$F$9))/$F$10*$F$37)-($F$24*HFJ$94/$D$6)-SUM($F$13:$F$23,$F$25:$F$30,$F$32:$F$33,$F$38))</f>
        <v>-292.36840480917328</v>
      </c>
      <c r="HFK95" s="318">
        <f>(HFK$94*$B95+SUM($F$7:$F$9)-((HFK$94*$B95+SUM($F$7:$F$9))/$F$10*$F$37)-($F$24*HFK$94/$D$6)-SUM($F$13:$F$23,$F$25:$F$30,$F$32:$F$33,$F$38))</f>
        <v>-292.36840480917328</v>
      </c>
      <c r="HFL95" s="318">
        <f>(HFL$94*$B95+SUM($F$7:$F$9)-((HFL$94*$B95+SUM($F$7:$F$9))/$F$10*$F$37)-($F$24*HFL$94/$D$6)-SUM($F$13:$F$23,$F$25:$F$30,$F$32:$F$33,$F$38))</f>
        <v>-292.36840480917328</v>
      </c>
      <c r="HFM95" s="318">
        <f>(HFM$94*$B95+SUM($F$7:$F$9)-((HFM$94*$B95+SUM($F$7:$F$9))/$F$10*$F$37)-($F$24*HFM$94/$D$6)-SUM($F$13:$F$23,$F$25:$F$30,$F$32:$F$33,$F$38))</f>
        <v>-292.36840480917328</v>
      </c>
      <c r="HFN95" s="318">
        <f>(HFN$94*$B95+SUM($F$7:$F$9)-((HFN$94*$B95+SUM($F$7:$F$9))/$F$10*$F$37)-($F$24*HFN$94/$D$6)-SUM($F$13:$F$23,$F$25:$F$30,$F$32:$F$33,$F$38))</f>
        <v>-292.36840480917328</v>
      </c>
      <c r="HFO95" s="318">
        <f>(HFO$94*$B95+SUM($F$7:$F$9)-((HFO$94*$B95+SUM($F$7:$F$9))/$F$10*$F$37)-($F$24*HFO$94/$D$6)-SUM($F$13:$F$23,$F$25:$F$30,$F$32:$F$33,$F$38))</f>
        <v>-292.36840480917328</v>
      </c>
      <c r="HFP95" s="318">
        <f>(HFP$94*$B95+SUM($F$7:$F$9)-((HFP$94*$B95+SUM($F$7:$F$9))/$F$10*$F$37)-($F$24*HFP$94/$D$6)-SUM($F$13:$F$23,$F$25:$F$30,$F$32:$F$33,$F$38))</f>
        <v>-292.36840480917328</v>
      </c>
      <c r="HFQ95" s="318">
        <f>(HFQ$94*$B95+SUM($F$7:$F$9)-((HFQ$94*$B95+SUM($F$7:$F$9))/$F$10*$F$37)-($F$24*HFQ$94/$D$6)-SUM($F$13:$F$23,$F$25:$F$30,$F$32:$F$33,$F$38))</f>
        <v>-292.36840480917328</v>
      </c>
      <c r="HFR95" s="318">
        <f>(HFR$94*$B95+SUM($F$7:$F$9)-((HFR$94*$B95+SUM($F$7:$F$9))/$F$10*$F$37)-($F$24*HFR$94/$D$6)-SUM($F$13:$F$23,$F$25:$F$30,$F$32:$F$33,$F$38))</f>
        <v>-292.36840480917328</v>
      </c>
      <c r="HFS95" s="318">
        <f>(HFS$94*$B95+SUM($F$7:$F$9)-((HFS$94*$B95+SUM($F$7:$F$9))/$F$10*$F$37)-($F$24*HFS$94/$D$6)-SUM($F$13:$F$23,$F$25:$F$30,$F$32:$F$33,$F$38))</f>
        <v>-292.36840480917328</v>
      </c>
      <c r="HFT95" s="318">
        <f>(HFT$94*$B95+SUM($F$7:$F$9)-((HFT$94*$B95+SUM($F$7:$F$9))/$F$10*$F$37)-($F$24*HFT$94/$D$6)-SUM($F$13:$F$23,$F$25:$F$30,$F$32:$F$33,$F$38))</f>
        <v>-292.36840480917328</v>
      </c>
      <c r="HFU95" s="318">
        <f>(HFU$94*$B95+SUM($F$7:$F$9)-((HFU$94*$B95+SUM($F$7:$F$9))/$F$10*$F$37)-($F$24*HFU$94/$D$6)-SUM($F$13:$F$23,$F$25:$F$30,$F$32:$F$33,$F$38))</f>
        <v>-292.36840480917328</v>
      </c>
      <c r="HFV95" s="318">
        <f>(HFV$94*$B95+SUM($F$7:$F$9)-((HFV$94*$B95+SUM($F$7:$F$9))/$F$10*$F$37)-($F$24*HFV$94/$D$6)-SUM($F$13:$F$23,$F$25:$F$30,$F$32:$F$33,$F$38))</f>
        <v>-292.36840480917328</v>
      </c>
      <c r="HFW95" s="318">
        <f>(HFW$94*$B95+SUM($F$7:$F$9)-((HFW$94*$B95+SUM($F$7:$F$9))/$F$10*$F$37)-($F$24*HFW$94/$D$6)-SUM($F$13:$F$23,$F$25:$F$30,$F$32:$F$33,$F$38))</f>
        <v>-292.36840480917328</v>
      </c>
      <c r="HFX95" s="318">
        <f>(HFX$94*$B95+SUM($F$7:$F$9)-((HFX$94*$B95+SUM($F$7:$F$9))/$F$10*$F$37)-($F$24*HFX$94/$D$6)-SUM($F$13:$F$23,$F$25:$F$30,$F$32:$F$33,$F$38))</f>
        <v>-292.36840480917328</v>
      </c>
      <c r="HFY95" s="318">
        <f>(HFY$94*$B95+SUM($F$7:$F$9)-((HFY$94*$B95+SUM($F$7:$F$9))/$F$10*$F$37)-($F$24*HFY$94/$D$6)-SUM($F$13:$F$23,$F$25:$F$30,$F$32:$F$33,$F$38))</f>
        <v>-292.36840480917328</v>
      </c>
      <c r="HFZ95" s="318">
        <f>(HFZ$94*$B95+SUM($F$7:$F$9)-((HFZ$94*$B95+SUM($F$7:$F$9))/$F$10*$F$37)-($F$24*HFZ$94/$D$6)-SUM($F$13:$F$23,$F$25:$F$30,$F$32:$F$33,$F$38))</f>
        <v>-292.36840480917328</v>
      </c>
      <c r="HGA95" s="318">
        <f>(HGA$94*$B95+SUM($F$7:$F$9)-((HGA$94*$B95+SUM($F$7:$F$9))/$F$10*$F$37)-($F$24*HGA$94/$D$6)-SUM($F$13:$F$23,$F$25:$F$30,$F$32:$F$33,$F$38))</f>
        <v>-292.36840480917328</v>
      </c>
      <c r="HGB95" s="318">
        <f>(HGB$94*$B95+SUM($F$7:$F$9)-((HGB$94*$B95+SUM($F$7:$F$9))/$F$10*$F$37)-($F$24*HGB$94/$D$6)-SUM($F$13:$F$23,$F$25:$F$30,$F$32:$F$33,$F$38))</f>
        <v>-292.36840480917328</v>
      </c>
      <c r="HGC95" s="318">
        <f>(HGC$94*$B95+SUM($F$7:$F$9)-((HGC$94*$B95+SUM($F$7:$F$9))/$F$10*$F$37)-($F$24*HGC$94/$D$6)-SUM($F$13:$F$23,$F$25:$F$30,$F$32:$F$33,$F$38))</f>
        <v>-292.36840480917328</v>
      </c>
      <c r="HGD95" s="318">
        <f>(HGD$94*$B95+SUM($F$7:$F$9)-((HGD$94*$B95+SUM($F$7:$F$9))/$F$10*$F$37)-($F$24*HGD$94/$D$6)-SUM($F$13:$F$23,$F$25:$F$30,$F$32:$F$33,$F$38))</f>
        <v>-292.36840480917328</v>
      </c>
      <c r="HGE95" s="318">
        <f>(HGE$94*$B95+SUM($F$7:$F$9)-((HGE$94*$B95+SUM($F$7:$F$9))/$F$10*$F$37)-($F$24*HGE$94/$D$6)-SUM($F$13:$F$23,$F$25:$F$30,$F$32:$F$33,$F$38))</f>
        <v>-292.36840480917328</v>
      </c>
      <c r="HGF95" s="318">
        <f>(HGF$94*$B95+SUM($F$7:$F$9)-((HGF$94*$B95+SUM($F$7:$F$9))/$F$10*$F$37)-($F$24*HGF$94/$D$6)-SUM($F$13:$F$23,$F$25:$F$30,$F$32:$F$33,$F$38))</f>
        <v>-292.36840480917328</v>
      </c>
      <c r="HGG95" s="318">
        <f>(HGG$94*$B95+SUM($F$7:$F$9)-((HGG$94*$B95+SUM($F$7:$F$9))/$F$10*$F$37)-($F$24*HGG$94/$D$6)-SUM($F$13:$F$23,$F$25:$F$30,$F$32:$F$33,$F$38))</f>
        <v>-292.36840480917328</v>
      </c>
      <c r="HGH95" s="318">
        <f>(HGH$94*$B95+SUM($F$7:$F$9)-((HGH$94*$B95+SUM($F$7:$F$9))/$F$10*$F$37)-($F$24*HGH$94/$D$6)-SUM($F$13:$F$23,$F$25:$F$30,$F$32:$F$33,$F$38))</f>
        <v>-292.36840480917328</v>
      </c>
      <c r="HGI95" s="318">
        <f>(HGI$94*$B95+SUM($F$7:$F$9)-((HGI$94*$B95+SUM($F$7:$F$9))/$F$10*$F$37)-($F$24*HGI$94/$D$6)-SUM($F$13:$F$23,$F$25:$F$30,$F$32:$F$33,$F$38))</f>
        <v>-292.36840480917328</v>
      </c>
      <c r="HGJ95" s="318">
        <f>(HGJ$94*$B95+SUM($F$7:$F$9)-((HGJ$94*$B95+SUM($F$7:$F$9))/$F$10*$F$37)-($F$24*HGJ$94/$D$6)-SUM($F$13:$F$23,$F$25:$F$30,$F$32:$F$33,$F$38))</f>
        <v>-292.36840480917328</v>
      </c>
      <c r="HGK95" s="318">
        <f>(HGK$94*$B95+SUM($F$7:$F$9)-((HGK$94*$B95+SUM($F$7:$F$9))/$F$10*$F$37)-($F$24*HGK$94/$D$6)-SUM($F$13:$F$23,$F$25:$F$30,$F$32:$F$33,$F$38))</f>
        <v>-292.36840480917328</v>
      </c>
      <c r="HGL95" s="318">
        <f>(HGL$94*$B95+SUM($F$7:$F$9)-((HGL$94*$B95+SUM($F$7:$F$9))/$F$10*$F$37)-($F$24*HGL$94/$D$6)-SUM($F$13:$F$23,$F$25:$F$30,$F$32:$F$33,$F$38))</f>
        <v>-292.36840480917328</v>
      </c>
      <c r="HGM95" s="318">
        <f>(HGM$94*$B95+SUM($F$7:$F$9)-((HGM$94*$B95+SUM($F$7:$F$9))/$F$10*$F$37)-($F$24*HGM$94/$D$6)-SUM($F$13:$F$23,$F$25:$F$30,$F$32:$F$33,$F$38))</f>
        <v>-292.36840480917328</v>
      </c>
      <c r="HGN95" s="318">
        <f>(HGN$94*$B95+SUM($F$7:$F$9)-((HGN$94*$B95+SUM($F$7:$F$9))/$F$10*$F$37)-($F$24*HGN$94/$D$6)-SUM($F$13:$F$23,$F$25:$F$30,$F$32:$F$33,$F$38))</f>
        <v>-292.36840480917328</v>
      </c>
      <c r="HGO95" s="318">
        <f>(HGO$94*$B95+SUM($F$7:$F$9)-((HGO$94*$B95+SUM($F$7:$F$9))/$F$10*$F$37)-($F$24*HGO$94/$D$6)-SUM($F$13:$F$23,$F$25:$F$30,$F$32:$F$33,$F$38))</f>
        <v>-292.36840480917328</v>
      </c>
      <c r="HGP95" s="318">
        <f>(HGP$94*$B95+SUM($F$7:$F$9)-((HGP$94*$B95+SUM($F$7:$F$9))/$F$10*$F$37)-($F$24*HGP$94/$D$6)-SUM($F$13:$F$23,$F$25:$F$30,$F$32:$F$33,$F$38))</f>
        <v>-292.36840480917328</v>
      </c>
      <c r="HGQ95" s="318">
        <f>(HGQ$94*$B95+SUM($F$7:$F$9)-((HGQ$94*$B95+SUM($F$7:$F$9))/$F$10*$F$37)-($F$24*HGQ$94/$D$6)-SUM($F$13:$F$23,$F$25:$F$30,$F$32:$F$33,$F$38))</f>
        <v>-292.36840480917328</v>
      </c>
      <c r="HGR95" s="318">
        <f>(HGR$94*$B95+SUM($F$7:$F$9)-((HGR$94*$B95+SUM($F$7:$F$9))/$F$10*$F$37)-($F$24*HGR$94/$D$6)-SUM($F$13:$F$23,$F$25:$F$30,$F$32:$F$33,$F$38))</f>
        <v>-292.36840480917328</v>
      </c>
      <c r="HGS95" s="318">
        <f>(HGS$94*$B95+SUM($F$7:$F$9)-((HGS$94*$B95+SUM($F$7:$F$9))/$F$10*$F$37)-($F$24*HGS$94/$D$6)-SUM($F$13:$F$23,$F$25:$F$30,$F$32:$F$33,$F$38))</f>
        <v>-292.36840480917328</v>
      </c>
      <c r="HGT95" s="318">
        <f>(HGT$94*$B95+SUM($F$7:$F$9)-((HGT$94*$B95+SUM($F$7:$F$9))/$F$10*$F$37)-($F$24*HGT$94/$D$6)-SUM($F$13:$F$23,$F$25:$F$30,$F$32:$F$33,$F$38))</f>
        <v>-292.36840480917328</v>
      </c>
      <c r="HGU95" s="318">
        <f>(HGU$94*$B95+SUM($F$7:$F$9)-((HGU$94*$B95+SUM($F$7:$F$9))/$F$10*$F$37)-($F$24*HGU$94/$D$6)-SUM($F$13:$F$23,$F$25:$F$30,$F$32:$F$33,$F$38))</f>
        <v>-292.36840480917328</v>
      </c>
      <c r="HGV95" s="318">
        <f>(HGV$94*$B95+SUM($F$7:$F$9)-((HGV$94*$B95+SUM($F$7:$F$9))/$F$10*$F$37)-($F$24*HGV$94/$D$6)-SUM($F$13:$F$23,$F$25:$F$30,$F$32:$F$33,$F$38))</f>
        <v>-292.36840480917328</v>
      </c>
      <c r="HGW95" s="318">
        <f>(HGW$94*$B95+SUM($F$7:$F$9)-((HGW$94*$B95+SUM($F$7:$F$9))/$F$10*$F$37)-($F$24*HGW$94/$D$6)-SUM($F$13:$F$23,$F$25:$F$30,$F$32:$F$33,$F$38))</f>
        <v>-292.36840480917328</v>
      </c>
      <c r="HGX95" s="318">
        <f>(HGX$94*$B95+SUM($F$7:$F$9)-((HGX$94*$B95+SUM($F$7:$F$9))/$F$10*$F$37)-($F$24*HGX$94/$D$6)-SUM($F$13:$F$23,$F$25:$F$30,$F$32:$F$33,$F$38))</f>
        <v>-292.36840480917328</v>
      </c>
      <c r="HGY95" s="318">
        <f>(HGY$94*$B95+SUM($F$7:$F$9)-((HGY$94*$B95+SUM($F$7:$F$9))/$F$10*$F$37)-($F$24*HGY$94/$D$6)-SUM($F$13:$F$23,$F$25:$F$30,$F$32:$F$33,$F$38))</f>
        <v>-292.36840480917328</v>
      </c>
      <c r="HGZ95" s="318">
        <f>(HGZ$94*$B95+SUM($F$7:$F$9)-((HGZ$94*$B95+SUM($F$7:$F$9))/$F$10*$F$37)-($F$24*HGZ$94/$D$6)-SUM($F$13:$F$23,$F$25:$F$30,$F$32:$F$33,$F$38))</f>
        <v>-292.36840480917328</v>
      </c>
      <c r="HHA95" s="318">
        <f>(HHA$94*$B95+SUM($F$7:$F$9)-((HHA$94*$B95+SUM($F$7:$F$9))/$F$10*$F$37)-($F$24*HHA$94/$D$6)-SUM($F$13:$F$23,$F$25:$F$30,$F$32:$F$33,$F$38))</f>
        <v>-292.36840480917328</v>
      </c>
      <c r="HHB95" s="318">
        <f>(HHB$94*$B95+SUM($F$7:$F$9)-((HHB$94*$B95+SUM($F$7:$F$9))/$F$10*$F$37)-($F$24*HHB$94/$D$6)-SUM($F$13:$F$23,$F$25:$F$30,$F$32:$F$33,$F$38))</f>
        <v>-292.36840480917328</v>
      </c>
      <c r="HHC95" s="318">
        <f>(HHC$94*$B95+SUM($F$7:$F$9)-((HHC$94*$B95+SUM($F$7:$F$9))/$F$10*$F$37)-($F$24*HHC$94/$D$6)-SUM($F$13:$F$23,$F$25:$F$30,$F$32:$F$33,$F$38))</f>
        <v>-292.36840480917328</v>
      </c>
      <c r="HHD95" s="318">
        <f>(HHD$94*$B95+SUM($F$7:$F$9)-((HHD$94*$B95+SUM($F$7:$F$9))/$F$10*$F$37)-($F$24*HHD$94/$D$6)-SUM($F$13:$F$23,$F$25:$F$30,$F$32:$F$33,$F$38))</f>
        <v>-292.36840480917328</v>
      </c>
      <c r="HHE95" s="318">
        <f>(HHE$94*$B95+SUM($F$7:$F$9)-((HHE$94*$B95+SUM($F$7:$F$9))/$F$10*$F$37)-($F$24*HHE$94/$D$6)-SUM($F$13:$F$23,$F$25:$F$30,$F$32:$F$33,$F$38))</f>
        <v>-292.36840480917328</v>
      </c>
      <c r="HHF95" s="318">
        <f>(HHF$94*$B95+SUM($F$7:$F$9)-((HHF$94*$B95+SUM($F$7:$F$9))/$F$10*$F$37)-($F$24*HHF$94/$D$6)-SUM($F$13:$F$23,$F$25:$F$30,$F$32:$F$33,$F$38))</f>
        <v>-292.36840480917328</v>
      </c>
      <c r="HHG95" s="318">
        <f>(HHG$94*$B95+SUM($F$7:$F$9)-((HHG$94*$B95+SUM($F$7:$F$9))/$F$10*$F$37)-($F$24*HHG$94/$D$6)-SUM($F$13:$F$23,$F$25:$F$30,$F$32:$F$33,$F$38))</f>
        <v>-292.36840480917328</v>
      </c>
      <c r="HHH95" s="318">
        <f>(HHH$94*$B95+SUM($F$7:$F$9)-((HHH$94*$B95+SUM($F$7:$F$9))/$F$10*$F$37)-($F$24*HHH$94/$D$6)-SUM($F$13:$F$23,$F$25:$F$30,$F$32:$F$33,$F$38))</f>
        <v>-292.36840480917328</v>
      </c>
      <c r="HHI95" s="318">
        <f>(HHI$94*$B95+SUM($F$7:$F$9)-((HHI$94*$B95+SUM($F$7:$F$9))/$F$10*$F$37)-($F$24*HHI$94/$D$6)-SUM($F$13:$F$23,$F$25:$F$30,$F$32:$F$33,$F$38))</f>
        <v>-292.36840480917328</v>
      </c>
      <c r="HHJ95" s="318">
        <f>(HHJ$94*$B95+SUM($F$7:$F$9)-((HHJ$94*$B95+SUM($F$7:$F$9))/$F$10*$F$37)-($F$24*HHJ$94/$D$6)-SUM($F$13:$F$23,$F$25:$F$30,$F$32:$F$33,$F$38))</f>
        <v>-292.36840480917328</v>
      </c>
      <c r="HHK95" s="318">
        <f>(HHK$94*$B95+SUM($F$7:$F$9)-((HHK$94*$B95+SUM($F$7:$F$9))/$F$10*$F$37)-($F$24*HHK$94/$D$6)-SUM($F$13:$F$23,$F$25:$F$30,$F$32:$F$33,$F$38))</f>
        <v>-292.36840480917328</v>
      </c>
      <c r="HHL95" s="318">
        <f>(HHL$94*$B95+SUM($F$7:$F$9)-((HHL$94*$B95+SUM($F$7:$F$9))/$F$10*$F$37)-($F$24*HHL$94/$D$6)-SUM($F$13:$F$23,$F$25:$F$30,$F$32:$F$33,$F$38))</f>
        <v>-292.36840480917328</v>
      </c>
      <c r="HHM95" s="318">
        <f>(HHM$94*$B95+SUM($F$7:$F$9)-((HHM$94*$B95+SUM($F$7:$F$9))/$F$10*$F$37)-($F$24*HHM$94/$D$6)-SUM($F$13:$F$23,$F$25:$F$30,$F$32:$F$33,$F$38))</f>
        <v>-292.36840480917328</v>
      </c>
      <c r="HHN95" s="318">
        <f>(HHN$94*$B95+SUM($F$7:$F$9)-((HHN$94*$B95+SUM($F$7:$F$9))/$F$10*$F$37)-($F$24*HHN$94/$D$6)-SUM($F$13:$F$23,$F$25:$F$30,$F$32:$F$33,$F$38))</f>
        <v>-292.36840480917328</v>
      </c>
      <c r="HHO95" s="318">
        <f>(HHO$94*$B95+SUM($F$7:$F$9)-((HHO$94*$B95+SUM($F$7:$F$9))/$F$10*$F$37)-($F$24*HHO$94/$D$6)-SUM($F$13:$F$23,$F$25:$F$30,$F$32:$F$33,$F$38))</f>
        <v>-292.36840480917328</v>
      </c>
      <c r="HHP95" s="318">
        <f>(HHP$94*$B95+SUM($F$7:$F$9)-((HHP$94*$B95+SUM($F$7:$F$9))/$F$10*$F$37)-($F$24*HHP$94/$D$6)-SUM($F$13:$F$23,$F$25:$F$30,$F$32:$F$33,$F$38))</f>
        <v>-292.36840480917328</v>
      </c>
      <c r="HHQ95" s="318">
        <f>(HHQ$94*$B95+SUM($F$7:$F$9)-((HHQ$94*$B95+SUM($F$7:$F$9))/$F$10*$F$37)-($F$24*HHQ$94/$D$6)-SUM($F$13:$F$23,$F$25:$F$30,$F$32:$F$33,$F$38))</f>
        <v>-292.36840480917328</v>
      </c>
      <c r="HHR95" s="318">
        <f>(HHR$94*$B95+SUM($F$7:$F$9)-((HHR$94*$B95+SUM($F$7:$F$9))/$F$10*$F$37)-($F$24*HHR$94/$D$6)-SUM($F$13:$F$23,$F$25:$F$30,$F$32:$F$33,$F$38))</f>
        <v>-292.36840480917328</v>
      </c>
      <c r="HHS95" s="318">
        <f>(HHS$94*$B95+SUM($F$7:$F$9)-((HHS$94*$B95+SUM($F$7:$F$9))/$F$10*$F$37)-($F$24*HHS$94/$D$6)-SUM($F$13:$F$23,$F$25:$F$30,$F$32:$F$33,$F$38))</f>
        <v>-292.36840480917328</v>
      </c>
      <c r="HHT95" s="318">
        <f>(HHT$94*$B95+SUM($F$7:$F$9)-((HHT$94*$B95+SUM($F$7:$F$9))/$F$10*$F$37)-($F$24*HHT$94/$D$6)-SUM($F$13:$F$23,$F$25:$F$30,$F$32:$F$33,$F$38))</f>
        <v>-292.36840480917328</v>
      </c>
      <c r="HHU95" s="318">
        <f>(HHU$94*$B95+SUM($F$7:$F$9)-((HHU$94*$B95+SUM($F$7:$F$9))/$F$10*$F$37)-($F$24*HHU$94/$D$6)-SUM($F$13:$F$23,$F$25:$F$30,$F$32:$F$33,$F$38))</f>
        <v>-292.36840480917328</v>
      </c>
      <c r="HHV95" s="318">
        <f>(HHV$94*$B95+SUM($F$7:$F$9)-((HHV$94*$B95+SUM($F$7:$F$9))/$F$10*$F$37)-($F$24*HHV$94/$D$6)-SUM($F$13:$F$23,$F$25:$F$30,$F$32:$F$33,$F$38))</f>
        <v>-292.36840480917328</v>
      </c>
      <c r="HHW95" s="318">
        <f>(HHW$94*$B95+SUM($F$7:$F$9)-((HHW$94*$B95+SUM($F$7:$F$9))/$F$10*$F$37)-($F$24*HHW$94/$D$6)-SUM($F$13:$F$23,$F$25:$F$30,$F$32:$F$33,$F$38))</f>
        <v>-292.36840480917328</v>
      </c>
      <c r="HHX95" s="318">
        <f>(HHX$94*$B95+SUM($F$7:$F$9)-((HHX$94*$B95+SUM($F$7:$F$9))/$F$10*$F$37)-($F$24*HHX$94/$D$6)-SUM($F$13:$F$23,$F$25:$F$30,$F$32:$F$33,$F$38))</f>
        <v>-292.36840480917328</v>
      </c>
      <c r="HHY95" s="318">
        <f>(HHY$94*$B95+SUM($F$7:$F$9)-((HHY$94*$B95+SUM($F$7:$F$9))/$F$10*$F$37)-($F$24*HHY$94/$D$6)-SUM($F$13:$F$23,$F$25:$F$30,$F$32:$F$33,$F$38))</f>
        <v>-292.36840480917328</v>
      </c>
      <c r="HHZ95" s="318">
        <f>(HHZ$94*$B95+SUM($F$7:$F$9)-((HHZ$94*$B95+SUM($F$7:$F$9))/$F$10*$F$37)-($F$24*HHZ$94/$D$6)-SUM($F$13:$F$23,$F$25:$F$30,$F$32:$F$33,$F$38))</f>
        <v>-292.36840480917328</v>
      </c>
      <c r="HIA95" s="318">
        <f>(HIA$94*$B95+SUM($F$7:$F$9)-((HIA$94*$B95+SUM($F$7:$F$9))/$F$10*$F$37)-($F$24*HIA$94/$D$6)-SUM($F$13:$F$23,$F$25:$F$30,$F$32:$F$33,$F$38))</f>
        <v>-292.36840480917328</v>
      </c>
      <c r="HIB95" s="318">
        <f>(HIB$94*$B95+SUM($F$7:$F$9)-((HIB$94*$B95+SUM($F$7:$F$9))/$F$10*$F$37)-($F$24*HIB$94/$D$6)-SUM($F$13:$F$23,$F$25:$F$30,$F$32:$F$33,$F$38))</f>
        <v>-292.36840480917328</v>
      </c>
      <c r="HIC95" s="318">
        <f>(HIC$94*$B95+SUM($F$7:$F$9)-((HIC$94*$B95+SUM($F$7:$F$9))/$F$10*$F$37)-($F$24*HIC$94/$D$6)-SUM($F$13:$F$23,$F$25:$F$30,$F$32:$F$33,$F$38))</f>
        <v>-292.36840480917328</v>
      </c>
      <c r="HID95" s="318">
        <f>(HID$94*$B95+SUM($F$7:$F$9)-((HID$94*$B95+SUM($F$7:$F$9))/$F$10*$F$37)-($F$24*HID$94/$D$6)-SUM($F$13:$F$23,$F$25:$F$30,$F$32:$F$33,$F$38))</f>
        <v>-292.36840480917328</v>
      </c>
      <c r="HIE95" s="318">
        <f>(HIE$94*$B95+SUM($F$7:$F$9)-((HIE$94*$B95+SUM($F$7:$F$9))/$F$10*$F$37)-($F$24*HIE$94/$D$6)-SUM($F$13:$F$23,$F$25:$F$30,$F$32:$F$33,$F$38))</f>
        <v>-292.36840480917328</v>
      </c>
      <c r="HIF95" s="318">
        <f>(HIF$94*$B95+SUM($F$7:$F$9)-((HIF$94*$B95+SUM($F$7:$F$9))/$F$10*$F$37)-($F$24*HIF$94/$D$6)-SUM($F$13:$F$23,$F$25:$F$30,$F$32:$F$33,$F$38))</f>
        <v>-292.36840480917328</v>
      </c>
      <c r="HIG95" s="318">
        <f>(HIG$94*$B95+SUM($F$7:$F$9)-((HIG$94*$B95+SUM($F$7:$F$9))/$F$10*$F$37)-($F$24*HIG$94/$D$6)-SUM($F$13:$F$23,$F$25:$F$30,$F$32:$F$33,$F$38))</f>
        <v>-292.36840480917328</v>
      </c>
      <c r="HIH95" s="318">
        <f>(HIH$94*$B95+SUM($F$7:$F$9)-((HIH$94*$B95+SUM($F$7:$F$9))/$F$10*$F$37)-($F$24*HIH$94/$D$6)-SUM($F$13:$F$23,$F$25:$F$30,$F$32:$F$33,$F$38))</f>
        <v>-292.36840480917328</v>
      </c>
      <c r="HII95" s="318">
        <f>(HII$94*$B95+SUM($F$7:$F$9)-((HII$94*$B95+SUM($F$7:$F$9))/$F$10*$F$37)-($F$24*HII$94/$D$6)-SUM($F$13:$F$23,$F$25:$F$30,$F$32:$F$33,$F$38))</f>
        <v>-292.36840480917328</v>
      </c>
      <c r="HIJ95" s="318">
        <f>(HIJ$94*$B95+SUM($F$7:$F$9)-((HIJ$94*$B95+SUM($F$7:$F$9))/$F$10*$F$37)-($F$24*HIJ$94/$D$6)-SUM($F$13:$F$23,$F$25:$F$30,$F$32:$F$33,$F$38))</f>
        <v>-292.36840480917328</v>
      </c>
      <c r="HIK95" s="318">
        <f>(HIK$94*$B95+SUM($F$7:$F$9)-((HIK$94*$B95+SUM($F$7:$F$9))/$F$10*$F$37)-($F$24*HIK$94/$D$6)-SUM($F$13:$F$23,$F$25:$F$30,$F$32:$F$33,$F$38))</f>
        <v>-292.36840480917328</v>
      </c>
      <c r="HIL95" s="318">
        <f>(HIL$94*$B95+SUM($F$7:$F$9)-((HIL$94*$B95+SUM($F$7:$F$9))/$F$10*$F$37)-($F$24*HIL$94/$D$6)-SUM($F$13:$F$23,$F$25:$F$30,$F$32:$F$33,$F$38))</f>
        <v>-292.36840480917328</v>
      </c>
      <c r="HIM95" s="318">
        <f>(HIM$94*$B95+SUM($F$7:$F$9)-((HIM$94*$B95+SUM($F$7:$F$9))/$F$10*$F$37)-($F$24*HIM$94/$D$6)-SUM($F$13:$F$23,$F$25:$F$30,$F$32:$F$33,$F$38))</f>
        <v>-292.36840480917328</v>
      </c>
      <c r="HIN95" s="318">
        <f>(HIN$94*$B95+SUM($F$7:$F$9)-((HIN$94*$B95+SUM($F$7:$F$9))/$F$10*$F$37)-($F$24*HIN$94/$D$6)-SUM($F$13:$F$23,$F$25:$F$30,$F$32:$F$33,$F$38))</f>
        <v>-292.36840480917328</v>
      </c>
      <c r="HIO95" s="318">
        <f>(HIO$94*$B95+SUM($F$7:$F$9)-((HIO$94*$B95+SUM($F$7:$F$9))/$F$10*$F$37)-($F$24*HIO$94/$D$6)-SUM($F$13:$F$23,$F$25:$F$30,$F$32:$F$33,$F$38))</f>
        <v>-292.36840480917328</v>
      </c>
      <c r="HIP95" s="318">
        <f>(HIP$94*$B95+SUM($F$7:$F$9)-((HIP$94*$B95+SUM($F$7:$F$9))/$F$10*$F$37)-($F$24*HIP$94/$D$6)-SUM($F$13:$F$23,$F$25:$F$30,$F$32:$F$33,$F$38))</f>
        <v>-292.36840480917328</v>
      </c>
      <c r="HIQ95" s="318">
        <f>(HIQ$94*$B95+SUM($F$7:$F$9)-((HIQ$94*$B95+SUM($F$7:$F$9))/$F$10*$F$37)-($F$24*HIQ$94/$D$6)-SUM($F$13:$F$23,$F$25:$F$30,$F$32:$F$33,$F$38))</f>
        <v>-292.36840480917328</v>
      </c>
      <c r="HIR95" s="318">
        <f>(HIR$94*$B95+SUM($F$7:$F$9)-((HIR$94*$B95+SUM($F$7:$F$9))/$F$10*$F$37)-($F$24*HIR$94/$D$6)-SUM($F$13:$F$23,$F$25:$F$30,$F$32:$F$33,$F$38))</f>
        <v>-292.36840480917328</v>
      </c>
      <c r="HIS95" s="318">
        <f>(HIS$94*$B95+SUM($F$7:$F$9)-((HIS$94*$B95+SUM($F$7:$F$9))/$F$10*$F$37)-($F$24*HIS$94/$D$6)-SUM($F$13:$F$23,$F$25:$F$30,$F$32:$F$33,$F$38))</f>
        <v>-292.36840480917328</v>
      </c>
      <c r="HIT95" s="318">
        <f>(HIT$94*$B95+SUM($F$7:$F$9)-((HIT$94*$B95+SUM($F$7:$F$9))/$F$10*$F$37)-($F$24*HIT$94/$D$6)-SUM($F$13:$F$23,$F$25:$F$30,$F$32:$F$33,$F$38))</f>
        <v>-292.36840480917328</v>
      </c>
      <c r="HIU95" s="318">
        <f>(HIU$94*$B95+SUM($F$7:$F$9)-((HIU$94*$B95+SUM($F$7:$F$9))/$F$10*$F$37)-($F$24*HIU$94/$D$6)-SUM($F$13:$F$23,$F$25:$F$30,$F$32:$F$33,$F$38))</f>
        <v>-292.36840480917328</v>
      </c>
      <c r="HIV95" s="318">
        <f>(HIV$94*$B95+SUM($F$7:$F$9)-((HIV$94*$B95+SUM($F$7:$F$9))/$F$10*$F$37)-($F$24*HIV$94/$D$6)-SUM($F$13:$F$23,$F$25:$F$30,$F$32:$F$33,$F$38))</f>
        <v>-292.36840480917328</v>
      </c>
      <c r="HIW95" s="318">
        <f>(HIW$94*$B95+SUM($F$7:$F$9)-((HIW$94*$B95+SUM($F$7:$F$9))/$F$10*$F$37)-($F$24*HIW$94/$D$6)-SUM($F$13:$F$23,$F$25:$F$30,$F$32:$F$33,$F$38))</f>
        <v>-292.36840480917328</v>
      </c>
      <c r="HIX95" s="318">
        <f>(HIX$94*$B95+SUM($F$7:$F$9)-((HIX$94*$B95+SUM($F$7:$F$9))/$F$10*$F$37)-($F$24*HIX$94/$D$6)-SUM($F$13:$F$23,$F$25:$F$30,$F$32:$F$33,$F$38))</f>
        <v>-292.36840480917328</v>
      </c>
      <c r="HIY95" s="318">
        <f>(HIY$94*$B95+SUM($F$7:$F$9)-((HIY$94*$B95+SUM($F$7:$F$9))/$F$10*$F$37)-($F$24*HIY$94/$D$6)-SUM($F$13:$F$23,$F$25:$F$30,$F$32:$F$33,$F$38))</f>
        <v>-292.36840480917328</v>
      </c>
      <c r="HIZ95" s="318">
        <f>(HIZ$94*$B95+SUM($F$7:$F$9)-((HIZ$94*$B95+SUM($F$7:$F$9))/$F$10*$F$37)-($F$24*HIZ$94/$D$6)-SUM($F$13:$F$23,$F$25:$F$30,$F$32:$F$33,$F$38))</f>
        <v>-292.36840480917328</v>
      </c>
      <c r="HJA95" s="318">
        <f>(HJA$94*$B95+SUM($F$7:$F$9)-((HJA$94*$B95+SUM($F$7:$F$9))/$F$10*$F$37)-($F$24*HJA$94/$D$6)-SUM($F$13:$F$23,$F$25:$F$30,$F$32:$F$33,$F$38))</f>
        <v>-292.36840480917328</v>
      </c>
      <c r="HJB95" s="318">
        <f>(HJB$94*$B95+SUM($F$7:$F$9)-((HJB$94*$B95+SUM($F$7:$F$9))/$F$10*$F$37)-($F$24*HJB$94/$D$6)-SUM($F$13:$F$23,$F$25:$F$30,$F$32:$F$33,$F$38))</f>
        <v>-292.36840480917328</v>
      </c>
      <c r="HJC95" s="318">
        <f>(HJC$94*$B95+SUM($F$7:$F$9)-((HJC$94*$B95+SUM($F$7:$F$9))/$F$10*$F$37)-($F$24*HJC$94/$D$6)-SUM($F$13:$F$23,$F$25:$F$30,$F$32:$F$33,$F$38))</f>
        <v>-292.36840480917328</v>
      </c>
      <c r="HJD95" s="318">
        <f>(HJD$94*$B95+SUM($F$7:$F$9)-((HJD$94*$B95+SUM($F$7:$F$9))/$F$10*$F$37)-($F$24*HJD$94/$D$6)-SUM($F$13:$F$23,$F$25:$F$30,$F$32:$F$33,$F$38))</f>
        <v>-292.36840480917328</v>
      </c>
      <c r="HJE95" s="318">
        <f>(HJE$94*$B95+SUM($F$7:$F$9)-((HJE$94*$B95+SUM($F$7:$F$9))/$F$10*$F$37)-($F$24*HJE$94/$D$6)-SUM($F$13:$F$23,$F$25:$F$30,$F$32:$F$33,$F$38))</f>
        <v>-292.36840480917328</v>
      </c>
      <c r="HJF95" s="318">
        <f>(HJF$94*$B95+SUM($F$7:$F$9)-((HJF$94*$B95+SUM($F$7:$F$9))/$F$10*$F$37)-($F$24*HJF$94/$D$6)-SUM($F$13:$F$23,$F$25:$F$30,$F$32:$F$33,$F$38))</f>
        <v>-292.36840480917328</v>
      </c>
      <c r="HJG95" s="318">
        <f>(HJG$94*$B95+SUM($F$7:$F$9)-((HJG$94*$B95+SUM($F$7:$F$9))/$F$10*$F$37)-($F$24*HJG$94/$D$6)-SUM($F$13:$F$23,$F$25:$F$30,$F$32:$F$33,$F$38))</f>
        <v>-292.36840480917328</v>
      </c>
      <c r="HJH95" s="318">
        <f>(HJH$94*$B95+SUM($F$7:$F$9)-((HJH$94*$B95+SUM($F$7:$F$9))/$F$10*$F$37)-($F$24*HJH$94/$D$6)-SUM($F$13:$F$23,$F$25:$F$30,$F$32:$F$33,$F$38))</f>
        <v>-292.36840480917328</v>
      </c>
      <c r="HJI95" s="318">
        <f>(HJI$94*$B95+SUM($F$7:$F$9)-((HJI$94*$B95+SUM($F$7:$F$9))/$F$10*$F$37)-($F$24*HJI$94/$D$6)-SUM($F$13:$F$23,$F$25:$F$30,$F$32:$F$33,$F$38))</f>
        <v>-292.36840480917328</v>
      </c>
      <c r="HJJ95" s="318">
        <f>(HJJ$94*$B95+SUM($F$7:$F$9)-((HJJ$94*$B95+SUM($F$7:$F$9))/$F$10*$F$37)-($F$24*HJJ$94/$D$6)-SUM($F$13:$F$23,$F$25:$F$30,$F$32:$F$33,$F$38))</f>
        <v>-292.36840480917328</v>
      </c>
      <c r="HJK95" s="318">
        <f>(HJK$94*$B95+SUM($F$7:$F$9)-((HJK$94*$B95+SUM($F$7:$F$9))/$F$10*$F$37)-($F$24*HJK$94/$D$6)-SUM($F$13:$F$23,$F$25:$F$30,$F$32:$F$33,$F$38))</f>
        <v>-292.36840480917328</v>
      </c>
      <c r="HJL95" s="318">
        <f>(HJL$94*$B95+SUM($F$7:$F$9)-((HJL$94*$B95+SUM($F$7:$F$9))/$F$10*$F$37)-($F$24*HJL$94/$D$6)-SUM($F$13:$F$23,$F$25:$F$30,$F$32:$F$33,$F$38))</f>
        <v>-292.36840480917328</v>
      </c>
      <c r="HJM95" s="318">
        <f>(HJM$94*$B95+SUM($F$7:$F$9)-((HJM$94*$B95+SUM($F$7:$F$9))/$F$10*$F$37)-($F$24*HJM$94/$D$6)-SUM($F$13:$F$23,$F$25:$F$30,$F$32:$F$33,$F$38))</f>
        <v>-292.36840480917328</v>
      </c>
      <c r="HJN95" s="318">
        <f>(HJN$94*$B95+SUM($F$7:$F$9)-((HJN$94*$B95+SUM($F$7:$F$9))/$F$10*$F$37)-($F$24*HJN$94/$D$6)-SUM($F$13:$F$23,$F$25:$F$30,$F$32:$F$33,$F$38))</f>
        <v>-292.36840480917328</v>
      </c>
      <c r="HJO95" s="318">
        <f>(HJO$94*$B95+SUM($F$7:$F$9)-((HJO$94*$B95+SUM($F$7:$F$9))/$F$10*$F$37)-($F$24*HJO$94/$D$6)-SUM($F$13:$F$23,$F$25:$F$30,$F$32:$F$33,$F$38))</f>
        <v>-292.36840480917328</v>
      </c>
      <c r="HJP95" s="318">
        <f>(HJP$94*$B95+SUM($F$7:$F$9)-((HJP$94*$B95+SUM($F$7:$F$9))/$F$10*$F$37)-($F$24*HJP$94/$D$6)-SUM($F$13:$F$23,$F$25:$F$30,$F$32:$F$33,$F$38))</f>
        <v>-292.36840480917328</v>
      </c>
      <c r="HJQ95" s="318">
        <f>(HJQ$94*$B95+SUM($F$7:$F$9)-((HJQ$94*$B95+SUM($F$7:$F$9))/$F$10*$F$37)-($F$24*HJQ$94/$D$6)-SUM($F$13:$F$23,$F$25:$F$30,$F$32:$F$33,$F$38))</f>
        <v>-292.36840480917328</v>
      </c>
      <c r="HJR95" s="318">
        <f>(HJR$94*$B95+SUM($F$7:$F$9)-((HJR$94*$B95+SUM($F$7:$F$9))/$F$10*$F$37)-($F$24*HJR$94/$D$6)-SUM($F$13:$F$23,$F$25:$F$30,$F$32:$F$33,$F$38))</f>
        <v>-292.36840480917328</v>
      </c>
      <c r="HJS95" s="318">
        <f>(HJS$94*$B95+SUM($F$7:$F$9)-((HJS$94*$B95+SUM($F$7:$F$9))/$F$10*$F$37)-($F$24*HJS$94/$D$6)-SUM($F$13:$F$23,$F$25:$F$30,$F$32:$F$33,$F$38))</f>
        <v>-292.36840480917328</v>
      </c>
      <c r="HJT95" s="318">
        <f>(HJT$94*$B95+SUM($F$7:$F$9)-((HJT$94*$B95+SUM($F$7:$F$9))/$F$10*$F$37)-($F$24*HJT$94/$D$6)-SUM($F$13:$F$23,$F$25:$F$30,$F$32:$F$33,$F$38))</f>
        <v>-292.36840480917328</v>
      </c>
      <c r="HJU95" s="318">
        <f>(HJU$94*$B95+SUM($F$7:$F$9)-((HJU$94*$B95+SUM($F$7:$F$9))/$F$10*$F$37)-($F$24*HJU$94/$D$6)-SUM($F$13:$F$23,$F$25:$F$30,$F$32:$F$33,$F$38))</f>
        <v>-292.36840480917328</v>
      </c>
      <c r="HJV95" s="318">
        <f>(HJV$94*$B95+SUM($F$7:$F$9)-((HJV$94*$B95+SUM($F$7:$F$9))/$F$10*$F$37)-($F$24*HJV$94/$D$6)-SUM($F$13:$F$23,$F$25:$F$30,$F$32:$F$33,$F$38))</f>
        <v>-292.36840480917328</v>
      </c>
      <c r="HJW95" s="318">
        <f>(HJW$94*$B95+SUM($F$7:$F$9)-((HJW$94*$B95+SUM($F$7:$F$9))/$F$10*$F$37)-($F$24*HJW$94/$D$6)-SUM($F$13:$F$23,$F$25:$F$30,$F$32:$F$33,$F$38))</f>
        <v>-292.36840480917328</v>
      </c>
      <c r="HJX95" s="318">
        <f>(HJX$94*$B95+SUM($F$7:$F$9)-((HJX$94*$B95+SUM($F$7:$F$9))/$F$10*$F$37)-($F$24*HJX$94/$D$6)-SUM($F$13:$F$23,$F$25:$F$30,$F$32:$F$33,$F$38))</f>
        <v>-292.36840480917328</v>
      </c>
      <c r="HJY95" s="318">
        <f>(HJY$94*$B95+SUM($F$7:$F$9)-((HJY$94*$B95+SUM($F$7:$F$9))/$F$10*$F$37)-($F$24*HJY$94/$D$6)-SUM($F$13:$F$23,$F$25:$F$30,$F$32:$F$33,$F$38))</f>
        <v>-292.36840480917328</v>
      </c>
      <c r="HJZ95" s="318">
        <f>(HJZ$94*$B95+SUM($F$7:$F$9)-((HJZ$94*$B95+SUM($F$7:$F$9))/$F$10*$F$37)-($F$24*HJZ$94/$D$6)-SUM($F$13:$F$23,$F$25:$F$30,$F$32:$F$33,$F$38))</f>
        <v>-292.36840480917328</v>
      </c>
      <c r="HKA95" s="318">
        <f>(HKA$94*$B95+SUM($F$7:$F$9)-((HKA$94*$B95+SUM($F$7:$F$9))/$F$10*$F$37)-($F$24*HKA$94/$D$6)-SUM($F$13:$F$23,$F$25:$F$30,$F$32:$F$33,$F$38))</f>
        <v>-292.36840480917328</v>
      </c>
      <c r="HKB95" s="318">
        <f>(HKB$94*$B95+SUM($F$7:$F$9)-((HKB$94*$B95+SUM($F$7:$F$9))/$F$10*$F$37)-($F$24*HKB$94/$D$6)-SUM($F$13:$F$23,$F$25:$F$30,$F$32:$F$33,$F$38))</f>
        <v>-292.36840480917328</v>
      </c>
      <c r="HKC95" s="318">
        <f>(HKC$94*$B95+SUM($F$7:$F$9)-((HKC$94*$B95+SUM($F$7:$F$9))/$F$10*$F$37)-($F$24*HKC$94/$D$6)-SUM($F$13:$F$23,$F$25:$F$30,$F$32:$F$33,$F$38))</f>
        <v>-292.36840480917328</v>
      </c>
      <c r="HKD95" s="318">
        <f>(HKD$94*$B95+SUM($F$7:$F$9)-((HKD$94*$B95+SUM($F$7:$F$9))/$F$10*$F$37)-($F$24*HKD$94/$D$6)-SUM($F$13:$F$23,$F$25:$F$30,$F$32:$F$33,$F$38))</f>
        <v>-292.36840480917328</v>
      </c>
      <c r="HKE95" s="318">
        <f>(HKE$94*$B95+SUM($F$7:$F$9)-((HKE$94*$B95+SUM($F$7:$F$9))/$F$10*$F$37)-($F$24*HKE$94/$D$6)-SUM($F$13:$F$23,$F$25:$F$30,$F$32:$F$33,$F$38))</f>
        <v>-292.36840480917328</v>
      </c>
      <c r="HKF95" s="318">
        <f>(HKF$94*$B95+SUM($F$7:$F$9)-((HKF$94*$B95+SUM($F$7:$F$9))/$F$10*$F$37)-($F$24*HKF$94/$D$6)-SUM($F$13:$F$23,$F$25:$F$30,$F$32:$F$33,$F$38))</f>
        <v>-292.36840480917328</v>
      </c>
      <c r="HKG95" s="318">
        <f>(HKG$94*$B95+SUM($F$7:$F$9)-((HKG$94*$B95+SUM($F$7:$F$9))/$F$10*$F$37)-($F$24*HKG$94/$D$6)-SUM($F$13:$F$23,$F$25:$F$30,$F$32:$F$33,$F$38))</f>
        <v>-292.36840480917328</v>
      </c>
      <c r="HKH95" s="318">
        <f>(HKH$94*$B95+SUM($F$7:$F$9)-((HKH$94*$B95+SUM($F$7:$F$9))/$F$10*$F$37)-($F$24*HKH$94/$D$6)-SUM($F$13:$F$23,$F$25:$F$30,$F$32:$F$33,$F$38))</f>
        <v>-292.36840480917328</v>
      </c>
      <c r="HKI95" s="318">
        <f>(HKI$94*$B95+SUM($F$7:$F$9)-((HKI$94*$B95+SUM($F$7:$F$9))/$F$10*$F$37)-($F$24*HKI$94/$D$6)-SUM($F$13:$F$23,$F$25:$F$30,$F$32:$F$33,$F$38))</f>
        <v>-292.36840480917328</v>
      </c>
      <c r="HKJ95" s="318">
        <f>(HKJ$94*$B95+SUM($F$7:$F$9)-((HKJ$94*$B95+SUM($F$7:$F$9))/$F$10*$F$37)-($F$24*HKJ$94/$D$6)-SUM($F$13:$F$23,$F$25:$F$30,$F$32:$F$33,$F$38))</f>
        <v>-292.36840480917328</v>
      </c>
      <c r="HKK95" s="318">
        <f>(HKK$94*$B95+SUM($F$7:$F$9)-((HKK$94*$B95+SUM($F$7:$F$9))/$F$10*$F$37)-($F$24*HKK$94/$D$6)-SUM($F$13:$F$23,$F$25:$F$30,$F$32:$F$33,$F$38))</f>
        <v>-292.36840480917328</v>
      </c>
      <c r="HKL95" s="318">
        <f>(HKL$94*$B95+SUM($F$7:$F$9)-((HKL$94*$B95+SUM($F$7:$F$9))/$F$10*$F$37)-($F$24*HKL$94/$D$6)-SUM($F$13:$F$23,$F$25:$F$30,$F$32:$F$33,$F$38))</f>
        <v>-292.36840480917328</v>
      </c>
      <c r="HKM95" s="318">
        <f>(HKM$94*$B95+SUM($F$7:$F$9)-((HKM$94*$B95+SUM($F$7:$F$9))/$F$10*$F$37)-($F$24*HKM$94/$D$6)-SUM($F$13:$F$23,$F$25:$F$30,$F$32:$F$33,$F$38))</f>
        <v>-292.36840480917328</v>
      </c>
      <c r="HKN95" s="318">
        <f>(HKN$94*$B95+SUM($F$7:$F$9)-((HKN$94*$B95+SUM($F$7:$F$9))/$F$10*$F$37)-($F$24*HKN$94/$D$6)-SUM($F$13:$F$23,$F$25:$F$30,$F$32:$F$33,$F$38))</f>
        <v>-292.36840480917328</v>
      </c>
      <c r="HKO95" s="318">
        <f>(HKO$94*$B95+SUM($F$7:$F$9)-((HKO$94*$B95+SUM($F$7:$F$9))/$F$10*$F$37)-($F$24*HKO$94/$D$6)-SUM($F$13:$F$23,$F$25:$F$30,$F$32:$F$33,$F$38))</f>
        <v>-292.36840480917328</v>
      </c>
      <c r="HKP95" s="318">
        <f>(HKP$94*$B95+SUM($F$7:$F$9)-((HKP$94*$B95+SUM($F$7:$F$9))/$F$10*$F$37)-($F$24*HKP$94/$D$6)-SUM($F$13:$F$23,$F$25:$F$30,$F$32:$F$33,$F$38))</f>
        <v>-292.36840480917328</v>
      </c>
      <c r="HKQ95" s="318">
        <f>(HKQ$94*$B95+SUM($F$7:$F$9)-((HKQ$94*$B95+SUM($F$7:$F$9))/$F$10*$F$37)-($F$24*HKQ$94/$D$6)-SUM($F$13:$F$23,$F$25:$F$30,$F$32:$F$33,$F$38))</f>
        <v>-292.36840480917328</v>
      </c>
      <c r="HKR95" s="318">
        <f>(HKR$94*$B95+SUM($F$7:$F$9)-((HKR$94*$B95+SUM($F$7:$F$9))/$F$10*$F$37)-($F$24*HKR$94/$D$6)-SUM($F$13:$F$23,$F$25:$F$30,$F$32:$F$33,$F$38))</f>
        <v>-292.36840480917328</v>
      </c>
      <c r="HKS95" s="318">
        <f>(HKS$94*$B95+SUM($F$7:$F$9)-((HKS$94*$B95+SUM($F$7:$F$9))/$F$10*$F$37)-($F$24*HKS$94/$D$6)-SUM($F$13:$F$23,$F$25:$F$30,$F$32:$F$33,$F$38))</f>
        <v>-292.36840480917328</v>
      </c>
      <c r="HKT95" s="318">
        <f>(HKT$94*$B95+SUM($F$7:$F$9)-((HKT$94*$B95+SUM($F$7:$F$9))/$F$10*$F$37)-($F$24*HKT$94/$D$6)-SUM($F$13:$F$23,$F$25:$F$30,$F$32:$F$33,$F$38))</f>
        <v>-292.36840480917328</v>
      </c>
      <c r="HKU95" s="318">
        <f>(HKU$94*$B95+SUM($F$7:$F$9)-((HKU$94*$B95+SUM($F$7:$F$9))/$F$10*$F$37)-($F$24*HKU$94/$D$6)-SUM($F$13:$F$23,$F$25:$F$30,$F$32:$F$33,$F$38))</f>
        <v>-292.36840480917328</v>
      </c>
      <c r="HKV95" s="318">
        <f>(HKV$94*$B95+SUM($F$7:$F$9)-((HKV$94*$B95+SUM($F$7:$F$9))/$F$10*$F$37)-($F$24*HKV$94/$D$6)-SUM($F$13:$F$23,$F$25:$F$30,$F$32:$F$33,$F$38))</f>
        <v>-292.36840480917328</v>
      </c>
      <c r="HKW95" s="318">
        <f>(HKW$94*$B95+SUM($F$7:$F$9)-((HKW$94*$B95+SUM($F$7:$F$9))/$F$10*$F$37)-($F$24*HKW$94/$D$6)-SUM($F$13:$F$23,$F$25:$F$30,$F$32:$F$33,$F$38))</f>
        <v>-292.36840480917328</v>
      </c>
      <c r="HKX95" s="318">
        <f>(HKX$94*$B95+SUM($F$7:$F$9)-((HKX$94*$B95+SUM($F$7:$F$9))/$F$10*$F$37)-($F$24*HKX$94/$D$6)-SUM($F$13:$F$23,$F$25:$F$30,$F$32:$F$33,$F$38))</f>
        <v>-292.36840480917328</v>
      </c>
      <c r="HKY95" s="318">
        <f>(HKY$94*$B95+SUM($F$7:$F$9)-((HKY$94*$B95+SUM($F$7:$F$9))/$F$10*$F$37)-($F$24*HKY$94/$D$6)-SUM($F$13:$F$23,$F$25:$F$30,$F$32:$F$33,$F$38))</f>
        <v>-292.36840480917328</v>
      </c>
      <c r="HKZ95" s="318">
        <f>(HKZ$94*$B95+SUM($F$7:$F$9)-((HKZ$94*$B95+SUM($F$7:$F$9))/$F$10*$F$37)-($F$24*HKZ$94/$D$6)-SUM($F$13:$F$23,$F$25:$F$30,$F$32:$F$33,$F$38))</f>
        <v>-292.36840480917328</v>
      </c>
      <c r="HLA95" s="318">
        <f>(HLA$94*$B95+SUM($F$7:$F$9)-((HLA$94*$B95+SUM($F$7:$F$9))/$F$10*$F$37)-($F$24*HLA$94/$D$6)-SUM($F$13:$F$23,$F$25:$F$30,$F$32:$F$33,$F$38))</f>
        <v>-292.36840480917328</v>
      </c>
      <c r="HLB95" s="318">
        <f>(HLB$94*$B95+SUM($F$7:$F$9)-((HLB$94*$B95+SUM($F$7:$F$9))/$F$10*$F$37)-($F$24*HLB$94/$D$6)-SUM($F$13:$F$23,$F$25:$F$30,$F$32:$F$33,$F$38))</f>
        <v>-292.36840480917328</v>
      </c>
      <c r="HLC95" s="318">
        <f>(HLC$94*$B95+SUM($F$7:$F$9)-((HLC$94*$B95+SUM($F$7:$F$9))/$F$10*$F$37)-($F$24*HLC$94/$D$6)-SUM($F$13:$F$23,$F$25:$F$30,$F$32:$F$33,$F$38))</f>
        <v>-292.36840480917328</v>
      </c>
      <c r="HLD95" s="318">
        <f>(HLD$94*$B95+SUM($F$7:$F$9)-((HLD$94*$B95+SUM($F$7:$F$9))/$F$10*$F$37)-($F$24*HLD$94/$D$6)-SUM($F$13:$F$23,$F$25:$F$30,$F$32:$F$33,$F$38))</f>
        <v>-292.36840480917328</v>
      </c>
      <c r="HLE95" s="318">
        <f>(HLE$94*$B95+SUM($F$7:$F$9)-((HLE$94*$B95+SUM($F$7:$F$9))/$F$10*$F$37)-($F$24*HLE$94/$D$6)-SUM($F$13:$F$23,$F$25:$F$30,$F$32:$F$33,$F$38))</f>
        <v>-292.36840480917328</v>
      </c>
      <c r="HLF95" s="318">
        <f>(HLF$94*$B95+SUM($F$7:$F$9)-((HLF$94*$B95+SUM($F$7:$F$9))/$F$10*$F$37)-($F$24*HLF$94/$D$6)-SUM($F$13:$F$23,$F$25:$F$30,$F$32:$F$33,$F$38))</f>
        <v>-292.36840480917328</v>
      </c>
      <c r="HLG95" s="318">
        <f>(HLG$94*$B95+SUM($F$7:$F$9)-((HLG$94*$B95+SUM($F$7:$F$9))/$F$10*$F$37)-($F$24*HLG$94/$D$6)-SUM($F$13:$F$23,$F$25:$F$30,$F$32:$F$33,$F$38))</f>
        <v>-292.36840480917328</v>
      </c>
      <c r="HLH95" s="318">
        <f>(HLH$94*$B95+SUM($F$7:$F$9)-((HLH$94*$B95+SUM($F$7:$F$9))/$F$10*$F$37)-($F$24*HLH$94/$D$6)-SUM($F$13:$F$23,$F$25:$F$30,$F$32:$F$33,$F$38))</f>
        <v>-292.36840480917328</v>
      </c>
      <c r="HLI95" s="318">
        <f>(HLI$94*$B95+SUM($F$7:$F$9)-((HLI$94*$B95+SUM($F$7:$F$9))/$F$10*$F$37)-($F$24*HLI$94/$D$6)-SUM($F$13:$F$23,$F$25:$F$30,$F$32:$F$33,$F$38))</f>
        <v>-292.36840480917328</v>
      </c>
      <c r="HLJ95" s="318">
        <f>(HLJ$94*$B95+SUM($F$7:$F$9)-((HLJ$94*$B95+SUM($F$7:$F$9))/$F$10*$F$37)-($F$24*HLJ$94/$D$6)-SUM($F$13:$F$23,$F$25:$F$30,$F$32:$F$33,$F$38))</f>
        <v>-292.36840480917328</v>
      </c>
      <c r="HLK95" s="318">
        <f>(HLK$94*$B95+SUM($F$7:$F$9)-((HLK$94*$B95+SUM($F$7:$F$9))/$F$10*$F$37)-($F$24*HLK$94/$D$6)-SUM($F$13:$F$23,$F$25:$F$30,$F$32:$F$33,$F$38))</f>
        <v>-292.36840480917328</v>
      </c>
      <c r="HLL95" s="318">
        <f>(HLL$94*$B95+SUM($F$7:$F$9)-((HLL$94*$B95+SUM($F$7:$F$9))/$F$10*$F$37)-($F$24*HLL$94/$D$6)-SUM($F$13:$F$23,$F$25:$F$30,$F$32:$F$33,$F$38))</f>
        <v>-292.36840480917328</v>
      </c>
      <c r="HLM95" s="318">
        <f>(HLM$94*$B95+SUM($F$7:$F$9)-((HLM$94*$B95+SUM($F$7:$F$9))/$F$10*$F$37)-($F$24*HLM$94/$D$6)-SUM($F$13:$F$23,$F$25:$F$30,$F$32:$F$33,$F$38))</f>
        <v>-292.36840480917328</v>
      </c>
      <c r="HLN95" s="318">
        <f>(HLN$94*$B95+SUM($F$7:$F$9)-((HLN$94*$B95+SUM($F$7:$F$9))/$F$10*$F$37)-($F$24*HLN$94/$D$6)-SUM($F$13:$F$23,$F$25:$F$30,$F$32:$F$33,$F$38))</f>
        <v>-292.36840480917328</v>
      </c>
      <c r="HLO95" s="318">
        <f>(HLO$94*$B95+SUM($F$7:$F$9)-((HLO$94*$B95+SUM($F$7:$F$9))/$F$10*$F$37)-($F$24*HLO$94/$D$6)-SUM($F$13:$F$23,$F$25:$F$30,$F$32:$F$33,$F$38))</f>
        <v>-292.36840480917328</v>
      </c>
      <c r="HLP95" s="318">
        <f>(HLP$94*$B95+SUM($F$7:$F$9)-((HLP$94*$B95+SUM($F$7:$F$9))/$F$10*$F$37)-($F$24*HLP$94/$D$6)-SUM($F$13:$F$23,$F$25:$F$30,$F$32:$F$33,$F$38))</f>
        <v>-292.36840480917328</v>
      </c>
      <c r="HLQ95" s="318">
        <f>(HLQ$94*$B95+SUM($F$7:$F$9)-((HLQ$94*$B95+SUM($F$7:$F$9))/$F$10*$F$37)-($F$24*HLQ$94/$D$6)-SUM($F$13:$F$23,$F$25:$F$30,$F$32:$F$33,$F$38))</f>
        <v>-292.36840480917328</v>
      </c>
      <c r="HLR95" s="318">
        <f>(HLR$94*$B95+SUM($F$7:$F$9)-((HLR$94*$B95+SUM($F$7:$F$9))/$F$10*$F$37)-($F$24*HLR$94/$D$6)-SUM($F$13:$F$23,$F$25:$F$30,$F$32:$F$33,$F$38))</f>
        <v>-292.36840480917328</v>
      </c>
      <c r="HLS95" s="318">
        <f>(HLS$94*$B95+SUM($F$7:$F$9)-((HLS$94*$B95+SUM($F$7:$F$9))/$F$10*$F$37)-($F$24*HLS$94/$D$6)-SUM($F$13:$F$23,$F$25:$F$30,$F$32:$F$33,$F$38))</f>
        <v>-292.36840480917328</v>
      </c>
      <c r="HLT95" s="318">
        <f>(HLT$94*$B95+SUM($F$7:$F$9)-((HLT$94*$B95+SUM($F$7:$F$9))/$F$10*$F$37)-($F$24*HLT$94/$D$6)-SUM($F$13:$F$23,$F$25:$F$30,$F$32:$F$33,$F$38))</f>
        <v>-292.36840480917328</v>
      </c>
      <c r="HLU95" s="318">
        <f>(HLU$94*$B95+SUM($F$7:$F$9)-((HLU$94*$B95+SUM($F$7:$F$9))/$F$10*$F$37)-($F$24*HLU$94/$D$6)-SUM($F$13:$F$23,$F$25:$F$30,$F$32:$F$33,$F$38))</f>
        <v>-292.36840480917328</v>
      </c>
      <c r="HLV95" s="318">
        <f>(HLV$94*$B95+SUM($F$7:$F$9)-((HLV$94*$B95+SUM($F$7:$F$9))/$F$10*$F$37)-($F$24*HLV$94/$D$6)-SUM($F$13:$F$23,$F$25:$F$30,$F$32:$F$33,$F$38))</f>
        <v>-292.36840480917328</v>
      </c>
      <c r="HLW95" s="318">
        <f>(HLW$94*$B95+SUM($F$7:$F$9)-((HLW$94*$B95+SUM($F$7:$F$9))/$F$10*$F$37)-($F$24*HLW$94/$D$6)-SUM($F$13:$F$23,$F$25:$F$30,$F$32:$F$33,$F$38))</f>
        <v>-292.36840480917328</v>
      </c>
      <c r="HLX95" s="318">
        <f>(HLX$94*$B95+SUM($F$7:$F$9)-((HLX$94*$B95+SUM($F$7:$F$9))/$F$10*$F$37)-($F$24*HLX$94/$D$6)-SUM($F$13:$F$23,$F$25:$F$30,$F$32:$F$33,$F$38))</f>
        <v>-292.36840480917328</v>
      </c>
      <c r="HLY95" s="318">
        <f>(HLY$94*$B95+SUM($F$7:$F$9)-((HLY$94*$B95+SUM($F$7:$F$9))/$F$10*$F$37)-($F$24*HLY$94/$D$6)-SUM($F$13:$F$23,$F$25:$F$30,$F$32:$F$33,$F$38))</f>
        <v>-292.36840480917328</v>
      </c>
      <c r="HLZ95" s="318">
        <f>(HLZ$94*$B95+SUM($F$7:$F$9)-((HLZ$94*$B95+SUM($F$7:$F$9))/$F$10*$F$37)-($F$24*HLZ$94/$D$6)-SUM($F$13:$F$23,$F$25:$F$30,$F$32:$F$33,$F$38))</f>
        <v>-292.36840480917328</v>
      </c>
      <c r="HMA95" s="318">
        <f>(HMA$94*$B95+SUM($F$7:$F$9)-((HMA$94*$B95+SUM($F$7:$F$9))/$F$10*$F$37)-($F$24*HMA$94/$D$6)-SUM($F$13:$F$23,$F$25:$F$30,$F$32:$F$33,$F$38))</f>
        <v>-292.36840480917328</v>
      </c>
      <c r="HMB95" s="318">
        <f>(HMB$94*$B95+SUM($F$7:$F$9)-((HMB$94*$B95+SUM($F$7:$F$9))/$F$10*$F$37)-($F$24*HMB$94/$D$6)-SUM($F$13:$F$23,$F$25:$F$30,$F$32:$F$33,$F$38))</f>
        <v>-292.36840480917328</v>
      </c>
      <c r="HMC95" s="318">
        <f>(HMC$94*$B95+SUM($F$7:$F$9)-((HMC$94*$B95+SUM($F$7:$F$9))/$F$10*$F$37)-($F$24*HMC$94/$D$6)-SUM($F$13:$F$23,$F$25:$F$30,$F$32:$F$33,$F$38))</f>
        <v>-292.36840480917328</v>
      </c>
      <c r="HMD95" s="318">
        <f>(HMD$94*$B95+SUM($F$7:$F$9)-((HMD$94*$B95+SUM($F$7:$F$9))/$F$10*$F$37)-($F$24*HMD$94/$D$6)-SUM($F$13:$F$23,$F$25:$F$30,$F$32:$F$33,$F$38))</f>
        <v>-292.36840480917328</v>
      </c>
      <c r="HME95" s="318">
        <f>(HME$94*$B95+SUM($F$7:$F$9)-((HME$94*$B95+SUM($F$7:$F$9))/$F$10*$F$37)-($F$24*HME$94/$D$6)-SUM($F$13:$F$23,$F$25:$F$30,$F$32:$F$33,$F$38))</f>
        <v>-292.36840480917328</v>
      </c>
      <c r="HMF95" s="318">
        <f>(HMF$94*$B95+SUM($F$7:$F$9)-((HMF$94*$B95+SUM($F$7:$F$9))/$F$10*$F$37)-($F$24*HMF$94/$D$6)-SUM($F$13:$F$23,$F$25:$F$30,$F$32:$F$33,$F$38))</f>
        <v>-292.36840480917328</v>
      </c>
      <c r="HMG95" s="318">
        <f>(HMG$94*$B95+SUM($F$7:$F$9)-((HMG$94*$B95+SUM($F$7:$F$9))/$F$10*$F$37)-($F$24*HMG$94/$D$6)-SUM($F$13:$F$23,$F$25:$F$30,$F$32:$F$33,$F$38))</f>
        <v>-292.36840480917328</v>
      </c>
      <c r="HMH95" s="318">
        <f>(HMH$94*$B95+SUM($F$7:$F$9)-((HMH$94*$B95+SUM($F$7:$F$9))/$F$10*$F$37)-($F$24*HMH$94/$D$6)-SUM($F$13:$F$23,$F$25:$F$30,$F$32:$F$33,$F$38))</f>
        <v>-292.36840480917328</v>
      </c>
      <c r="HMI95" s="318">
        <f>(HMI$94*$B95+SUM($F$7:$F$9)-((HMI$94*$B95+SUM($F$7:$F$9))/$F$10*$F$37)-($F$24*HMI$94/$D$6)-SUM($F$13:$F$23,$F$25:$F$30,$F$32:$F$33,$F$38))</f>
        <v>-292.36840480917328</v>
      </c>
      <c r="HMJ95" s="318">
        <f>(HMJ$94*$B95+SUM($F$7:$F$9)-((HMJ$94*$B95+SUM($F$7:$F$9))/$F$10*$F$37)-($F$24*HMJ$94/$D$6)-SUM($F$13:$F$23,$F$25:$F$30,$F$32:$F$33,$F$38))</f>
        <v>-292.36840480917328</v>
      </c>
      <c r="HMK95" s="318">
        <f>(HMK$94*$B95+SUM($F$7:$F$9)-((HMK$94*$B95+SUM($F$7:$F$9))/$F$10*$F$37)-($F$24*HMK$94/$D$6)-SUM($F$13:$F$23,$F$25:$F$30,$F$32:$F$33,$F$38))</f>
        <v>-292.36840480917328</v>
      </c>
      <c r="HML95" s="318">
        <f>(HML$94*$B95+SUM($F$7:$F$9)-((HML$94*$B95+SUM($F$7:$F$9))/$F$10*$F$37)-($F$24*HML$94/$D$6)-SUM($F$13:$F$23,$F$25:$F$30,$F$32:$F$33,$F$38))</f>
        <v>-292.36840480917328</v>
      </c>
      <c r="HMM95" s="318">
        <f>(HMM$94*$B95+SUM($F$7:$F$9)-((HMM$94*$B95+SUM($F$7:$F$9))/$F$10*$F$37)-($F$24*HMM$94/$D$6)-SUM($F$13:$F$23,$F$25:$F$30,$F$32:$F$33,$F$38))</f>
        <v>-292.36840480917328</v>
      </c>
      <c r="HMN95" s="318">
        <f>(HMN$94*$B95+SUM($F$7:$F$9)-((HMN$94*$B95+SUM($F$7:$F$9))/$F$10*$F$37)-($F$24*HMN$94/$D$6)-SUM($F$13:$F$23,$F$25:$F$30,$F$32:$F$33,$F$38))</f>
        <v>-292.36840480917328</v>
      </c>
      <c r="HMO95" s="318">
        <f>(HMO$94*$B95+SUM($F$7:$F$9)-((HMO$94*$B95+SUM($F$7:$F$9))/$F$10*$F$37)-($F$24*HMO$94/$D$6)-SUM($F$13:$F$23,$F$25:$F$30,$F$32:$F$33,$F$38))</f>
        <v>-292.36840480917328</v>
      </c>
      <c r="HMP95" s="318">
        <f>(HMP$94*$B95+SUM($F$7:$F$9)-((HMP$94*$B95+SUM($F$7:$F$9))/$F$10*$F$37)-($F$24*HMP$94/$D$6)-SUM($F$13:$F$23,$F$25:$F$30,$F$32:$F$33,$F$38))</f>
        <v>-292.36840480917328</v>
      </c>
      <c r="HMQ95" s="318">
        <f>(HMQ$94*$B95+SUM($F$7:$F$9)-((HMQ$94*$B95+SUM($F$7:$F$9))/$F$10*$F$37)-($F$24*HMQ$94/$D$6)-SUM($F$13:$F$23,$F$25:$F$30,$F$32:$F$33,$F$38))</f>
        <v>-292.36840480917328</v>
      </c>
      <c r="HMR95" s="318">
        <f>(HMR$94*$B95+SUM($F$7:$F$9)-((HMR$94*$B95+SUM($F$7:$F$9))/$F$10*$F$37)-($F$24*HMR$94/$D$6)-SUM($F$13:$F$23,$F$25:$F$30,$F$32:$F$33,$F$38))</f>
        <v>-292.36840480917328</v>
      </c>
      <c r="HMS95" s="318">
        <f>(HMS$94*$B95+SUM($F$7:$F$9)-((HMS$94*$B95+SUM($F$7:$F$9))/$F$10*$F$37)-($F$24*HMS$94/$D$6)-SUM($F$13:$F$23,$F$25:$F$30,$F$32:$F$33,$F$38))</f>
        <v>-292.36840480917328</v>
      </c>
      <c r="HMT95" s="318">
        <f>(HMT$94*$B95+SUM($F$7:$F$9)-((HMT$94*$B95+SUM($F$7:$F$9))/$F$10*$F$37)-($F$24*HMT$94/$D$6)-SUM($F$13:$F$23,$F$25:$F$30,$F$32:$F$33,$F$38))</f>
        <v>-292.36840480917328</v>
      </c>
      <c r="HMU95" s="318">
        <f>(HMU$94*$B95+SUM($F$7:$F$9)-((HMU$94*$B95+SUM($F$7:$F$9))/$F$10*$F$37)-($F$24*HMU$94/$D$6)-SUM($F$13:$F$23,$F$25:$F$30,$F$32:$F$33,$F$38))</f>
        <v>-292.36840480917328</v>
      </c>
      <c r="HMV95" s="318">
        <f>(HMV$94*$B95+SUM($F$7:$F$9)-((HMV$94*$B95+SUM($F$7:$F$9))/$F$10*$F$37)-($F$24*HMV$94/$D$6)-SUM($F$13:$F$23,$F$25:$F$30,$F$32:$F$33,$F$38))</f>
        <v>-292.36840480917328</v>
      </c>
      <c r="HMW95" s="318">
        <f>(HMW$94*$B95+SUM($F$7:$F$9)-((HMW$94*$B95+SUM($F$7:$F$9))/$F$10*$F$37)-($F$24*HMW$94/$D$6)-SUM($F$13:$F$23,$F$25:$F$30,$F$32:$F$33,$F$38))</f>
        <v>-292.36840480917328</v>
      </c>
      <c r="HMX95" s="318">
        <f>(HMX$94*$B95+SUM($F$7:$F$9)-((HMX$94*$B95+SUM($F$7:$F$9))/$F$10*$F$37)-($F$24*HMX$94/$D$6)-SUM($F$13:$F$23,$F$25:$F$30,$F$32:$F$33,$F$38))</f>
        <v>-292.36840480917328</v>
      </c>
      <c r="HMY95" s="318">
        <f>(HMY$94*$B95+SUM($F$7:$F$9)-((HMY$94*$B95+SUM($F$7:$F$9))/$F$10*$F$37)-($F$24*HMY$94/$D$6)-SUM($F$13:$F$23,$F$25:$F$30,$F$32:$F$33,$F$38))</f>
        <v>-292.36840480917328</v>
      </c>
      <c r="HMZ95" s="318">
        <f>(HMZ$94*$B95+SUM($F$7:$F$9)-((HMZ$94*$B95+SUM($F$7:$F$9))/$F$10*$F$37)-($F$24*HMZ$94/$D$6)-SUM($F$13:$F$23,$F$25:$F$30,$F$32:$F$33,$F$38))</f>
        <v>-292.36840480917328</v>
      </c>
      <c r="HNA95" s="318">
        <f>(HNA$94*$B95+SUM($F$7:$F$9)-((HNA$94*$B95+SUM($F$7:$F$9))/$F$10*$F$37)-($F$24*HNA$94/$D$6)-SUM($F$13:$F$23,$F$25:$F$30,$F$32:$F$33,$F$38))</f>
        <v>-292.36840480917328</v>
      </c>
      <c r="HNB95" s="318">
        <f>(HNB$94*$B95+SUM($F$7:$F$9)-((HNB$94*$B95+SUM($F$7:$F$9))/$F$10*$F$37)-($F$24*HNB$94/$D$6)-SUM($F$13:$F$23,$F$25:$F$30,$F$32:$F$33,$F$38))</f>
        <v>-292.36840480917328</v>
      </c>
      <c r="HNC95" s="318">
        <f>(HNC$94*$B95+SUM($F$7:$F$9)-((HNC$94*$B95+SUM($F$7:$F$9))/$F$10*$F$37)-($F$24*HNC$94/$D$6)-SUM($F$13:$F$23,$F$25:$F$30,$F$32:$F$33,$F$38))</f>
        <v>-292.36840480917328</v>
      </c>
      <c r="HND95" s="318">
        <f>(HND$94*$B95+SUM($F$7:$F$9)-((HND$94*$B95+SUM($F$7:$F$9))/$F$10*$F$37)-($F$24*HND$94/$D$6)-SUM($F$13:$F$23,$F$25:$F$30,$F$32:$F$33,$F$38))</f>
        <v>-292.36840480917328</v>
      </c>
      <c r="HNE95" s="318">
        <f>(HNE$94*$B95+SUM($F$7:$F$9)-((HNE$94*$B95+SUM($F$7:$F$9))/$F$10*$F$37)-($F$24*HNE$94/$D$6)-SUM($F$13:$F$23,$F$25:$F$30,$F$32:$F$33,$F$38))</f>
        <v>-292.36840480917328</v>
      </c>
      <c r="HNF95" s="318">
        <f>(HNF$94*$B95+SUM($F$7:$F$9)-((HNF$94*$B95+SUM($F$7:$F$9))/$F$10*$F$37)-($F$24*HNF$94/$D$6)-SUM($F$13:$F$23,$F$25:$F$30,$F$32:$F$33,$F$38))</f>
        <v>-292.36840480917328</v>
      </c>
      <c r="HNG95" s="318">
        <f>(HNG$94*$B95+SUM($F$7:$F$9)-((HNG$94*$B95+SUM($F$7:$F$9))/$F$10*$F$37)-($F$24*HNG$94/$D$6)-SUM($F$13:$F$23,$F$25:$F$30,$F$32:$F$33,$F$38))</f>
        <v>-292.36840480917328</v>
      </c>
      <c r="HNH95" s="318">
        <f>(HNH$94*$B95+SUM($F$7:$F$9)-((HNH$94*$B95+SUM($F$7:$F$9))/$F$10*$F$37)-($F$24*HNH$94/$D$6)-SUM($F$13:$F$23,$F$25:$F$30,$F$32:$F$33,$F$38))</f>
        <v>-292.36840480917328</v>
      </c>
      <c r="HNI95" s="318">
        <f>(HNI$94*$B95+SUM($F$7:$F$9)-((HNI$94*$B95+SUM($F$7:$F$9))/$F$10*$F$37)-($F$24*HNI$94/$D$6)-SUM($F$13:$F$23,$F$25:$F$30,$F$32:$F$33,$F$38))</f>
        <v>-292.36840480917328</v>
      </c>
      <c r="HNJ95" s="318">
        <f>(HNJ$94*$B95+SUM($F$7:$F$9)-((HNJ$94*$B95+SUM($F$7:$F$9))/$F$10*$F$37)-($F$24*HNJ$94/$D$6)-SUM($F$13:$F$23,$F$25:$F$30,$F$32:$F$33,$F$38))</f>
        <v>-292.36840480917328</v>
      </c>
      <c r="HNK95" s="318">
        <f>(HNK$94*$B95+SUM($F$7:$F$9)-((HNK$94*$B95+SUM($F$7:$F$9))/$F$10*$F$37)-($F$24*HNK$94/$D$6)-SUM($F$13:$F$23,$F$25:$F$30,$F$32:$F$33,$F$38))</f>
        <v>-292.36840480917328</v>
      </c>
      <c r="HNL95" s="318">
        <f>(HNL$94*$B95+SUM($F$7:$F$9)-((HNL$94*$B95+SUM($F$7:$F$9))/$F$10*$F$37)-($F$24*HNL$94/$D$6)-SUM($F$13:$F$23,$F$25:$F$30,$F$32:$F$33,$F$38))</f>
        <v>-292.36840480917328</v>
      </c>
      <c r="HNM95" s="318">
        <f>(HNM$94*$B95+SUM($F$7:$F$9)-((HNM$94*$B95+SUM($F$7:$F$9))/$F$10*$F$37)-($F$24*HNM$94/$D$6)-SUM($F$13:$F$23,$F$25:$F$30,$F$32:$F$33,$F$38))</f>
        <v>-292.36840480917328</v>
      </c>
      <c r="HNN95" s="318">
        <f>(HNN$94*$B95+SUM($F$7:$F$9)-((HNN$94*$B95+SUM($F$7:$F$9))/$F$10*$F$37)-($F$24*HNN$94/$D$6)-SUM($F$13:$F$23,$F$25:$F$30,$F$32:$F$33,$F$38))</f>
        <v>-292.36840480917328</v>
      </c>
      <c r="HNO95" s="318">
        <f>(HNO$94*$B95+SUM($F$7:$F$9)-((HNO$94*$B95+SUM($F$7:$F$9))/$F$10*$F$37)-($F$24*HNO$94/$D$6)-SUM($F$13:$F$23,$F$25:$F$30,$F$32:$F$33,$F$38))</f>
        <v>-292.36840480917328</v>
      </c>
      <c r="HNP95" s="318">
        <f>(HNP$94*$B95+SUM($F$7:$F$9)-((HNP$94*$B95+SUM($F$7:$F$9))/$F$10*$F$37)-($F$24*HNP$94/$D$6)-SUM($F$13:$F$23,$F$25:$F$30,$F$32:$F$33,$F$38))</f>
        <v>-292.36840480917328</v>
      </c>
      <c r="HNQ95" s="318">
        <f>(HNQ$94*$B95+SUM($F$7:$F$9)-((HNQ$94*$B95+SUM($F$7:$F$9))/$F$10*$F$37)-($F$24*HNQ$94/$D$6)-SUM($F$13:$F$23,$F$25:$F$30,$F$32:$F$33,$F$38))</f>
        <v>-292.36840480917328</v>
      </c>
      <c r="HNR95" s="318">
        <f>(HNR$94*$B95+SUM($F$7:$F$9)-((HNR$94*$B95+SUM($F$7:$F$9))/$F$10*$F$37)-($F$24*HNR$94/$D$6)-SUM($F$13:$F$23,$F$25:$F$30,$F$32:$F$33,$F$38))</f>
        <v>-292.36840480917328</v>
      </c>
      <c r="HNS95" s="318">
        <f>(HNS$94*$B95+SUM($F$7:$F$9)-((HNS$94*$B95+SUM($F$7:$F$9))/$F$10*$F$37)-($F$24*HNS$94/$D$6)-SUM($F$13:$F$23,$F$25:$F$30,$F$32:$F$33,$F$38))</f>
        <v>-292.36840480917328</v>
      </c>
      <c r="HNT95" s="318">
        <f>(HNT$94*$B95+SUM($F$7:$F$9)-((HNT$94*$B95+SUM($F$7:$F$9))/$F$10*$F$37)-($F$24*HNT$94/$D$6)-SUM($F$13:$F$23,$F$25:$F$30,$F$32:$F$33,$F$38))</f>
        <v>-292.36840480917328</v>
      </c>
      <c r="HNU95" s="318">
        <f>(HNU$94*$B95+SUM($F$7:$F$9)-((HNU$94*$B95+SUM($F$7:$F$9))/$F$10*$F$37)-($F$24*HNU$94/$D$6)-SUM($F$13:$F$23,$F$25:$F$30,$F$32:$F$33,$F$38))</f>
        <v>-292.36840480917328</v>
      </c>
      <c r="HNV95" s="318">
        <f>(HNV$94*$B95+SUM($F$7:$F$9)-((HNV$94*$B95+SUM($F$7:$F$9))/$F$10*$F$37)-($F$24*HNV$94/$D$6)-SUM($F$13:$F$23,$F$25:$F$30,$F$32:$F$33,$F$38))</f>
        <v>-292.36840480917328</v>
      </c>
      <c r="HNW95" s="318">
        <f>(HNW$94*$B95+SUM($F$7:$F$9)-((HNW$94*$B95+SUM($F$7:$F$9))/$F$10*$F$37)-($F$24*HNW$94/$D$6)-SUM($F$13:$F$23,$F$25:$F$30,$F$32:$F$33,$F$38))</f>
        <v>-292.36840480917328</v>
      </c>
      <c r="HNX95" s="318">
        <f>(HNX$94*$B95+SUM($F$7:$F$9)-((HNX$94*$B95+SUM($F$7:$F$9))/$F$10*$F$37)-($F$24*HNX$94/$D$6)-SUM($F$13:$F$23,$F$25:$F$30,$F$32:$F$33,$F$38))</f>
        <v>-292.36840480917328</v>
      </c>
      <c r="HNY95" s="318">
        <f>(HNY$94*$B95+SUM($F$7:$F$9)-((HNY$94*$B95+SUM($F$7:$F$9))/$F$10*$F$37)-($F$24*HNY$94/$D$6)-SUM($F$13:$F$23,$F$25:$F$30,$F$32:$F$33,$F$38))</f>
        <v>-292.36840480917328</v>
      </c>
      <c r="HNZ95" s="318">
        <f>(HNZ$94*$B95+SUM($F$7:$F$9)-((HNZ$94*$B95+SUM($F$7:$F$9))/$F$10*$F$37)-($F$24*HNZ$94/$D$6)-SUM($F$13:$F$23,$F$25:$F$30,$F$32:$F$33,$F$38))</f>
        <v>-292.36840480917328</v>
      </c>
      <c r="HOA95" s="318">
        <f>(HOA$94*$B95+SUM($F$7:$F$9)-((HOA$94*$B95+SUM($F$7:$F$9))/$F$10*$F$37)-($F$24*HOA$94/$D$6)-SUM($F$13:$F$23,$F$25:$F$30,$F$32:$F$33,$F$38))</f>
        <v>-292.36840480917328</v>
      </c>
      <c r="HOB95" s="318">
        <f>(HOB$94*$B95+SUM($F$7:$F$9)-((HOB$94*$B95+SUM($F$7:$F$9))/$F$10*$F$37)-($F$24*HOB$94/$D$6)-SUM($F$13:$F$23,$F$25:$F$30,$F$32:$F$33,$F$38))</f>
        <v>-292.36840480917328</v>
      </c>
      <c r="HOC95" s="318">
        <f>(HOC$94*$B95+SUM($F$7:$F$9)-((HOC$94*$B95+SUM($F$7:$F$9))/$F$10*$F$37)-($F$24*HOC$94/$D$6)-SUM($F$13:$F$23,$F$25:$F$30,$F$32:$F$33,$F$38))</f>
        <v>-292.36840480917328</v>
      </c>
      <c r="HOD95" s="318">
        <f>(HOD$94*$B95+SUM($F$7:$F$9)-((HOD$94*$B95+SUM($F$7:$F$9))/$F$10*$F$37)-($F$24*HOD$94/$D$6)-SUM($F$13:$F$23,$F$25:$F$30,$F$32:$F$33,$F$38))</f>
        <v>-292.36840480917328</v>
      </c>
      <c r="HOE95" s="318">
        <f>(HOE$94*$B95+SUM($F$7:$F$9)-((HOE$94*$B95+SUM($F$7:$F$9))/$F$10*$F$37)-($F$24*HOE$94/$D$6)-SUM($F$13:$F$23,$F$25:$F$30,$F$32:$F$33,$F$38))</f>
        <v>-292.36840480917328</v>
      </c>
      <c r="HOF95" s="318">
        <f>(HOF$94*$B95+SUM($F$7:$F$9)-((HOF$94*$B95+SUM($F$7:$F$9))/$F$10*$F$37)-($F$24*HOF$94/$D$6)-SUM($F$13:$F$23,$F$25:$F$30,$F$32:$F$33,$F$38))</f>
        <v>-292.36840480917328</v>
      </c>
      <c r="HOG95" s="318">
        <f>(HOG$94*$B95+SUM($F$7:$F$9)-((HOG$94*$B95+SUM($F$7:$F$9))/$F$10*$F$37)-($F$24*HOG$94/$D$6)-SUM($F$13:$F$23,$F$25:$F$30,$F$32:$F$33,$F$38))</f>
        <v>-292.36840480917328</v>
      </c>
      <c r="HOH95" s="318">
        <f>(HOH$94*$B95+SUM($F$7:$F$9)-((HOH$94*$B95+SUM($F$7:$F$9))/$F$10*$F$37)-($F$24*HOH$94/$D$6)-SUM($F$13:$F$23,$F$25:$F$30,$F$32:$F$33,$F$38))</f>
        <v>-292.36840480917328</v>
      </c>
      <c r="HOI95" s="318">
        <f>(HOI$94*$B95+SUM($F$7:$F$9)-((HOI$94*$B95+SUM($F$7:$F$9))/$F$10*$F$37)-($F$24*HOI$94/$D$6)-SUM($F$13:$F$23,$F$25:$F$30,$F$32:$F$33,$F$38))</f>
        <v>-292.36840480917328</v>
      </c>
      <c r="HOJ95" s="318">
        <f>(HOJ$94*$B95+SUM($F$7:$F$9)-((HOJ$94*$B95+SUM($F$7:$F$9))/$F$10*$F$37)-($F$24*HOJ$94/$D$6)-SUM($F$13:$F$23,$F$25:$F$30,$F$32:$F$33,$F$38))</f>
        <v>-292.36840480917328</v>
      </c>
      <c r="HOK95" s="318">
        <f>(HOK$94*$B95+SUM($F$7:$F$9)-((HOK$94*$B95+SUM($F$7:$F$9))/$F$10*$F$37)-($F$24*HOK$94/$D$6)-SUM($F$13:$F$23,$F$25:$F$30,$F$32:$F$33,$F$38))</f>
        <v>-292.36840480917328</v>
      </c>
      <c r="HOL95" s="318">
        <f>(HOL$94*$B95+SUM($F$7:$F$9)-((HOL$94*$B95+SUM($F$7:$F$9))/$F$10*$F$37)-($F$24*HOL$94/$D$6)-SUM($F$13:$F$23,$F$25:$F$30,$F$32:$F$33,$F$38))</f>
        <v>-292.36840480917328</v>
      </c>
      <c r="HOM95" s="318">
        <f>(HOM$94*$B95+SUM($F$7:$F$9)-((HOM$94*$B95+SUM($F$7:$F$9))/$F$10*$F$37)-($F$24*HOM$94/$D$6)-SUM($F$13:$F$23,$F$25:$F$30,$F$32:$F$33,$F$38))</f>
        <v>-292.36840480917328</v>
      </c>
      <c r="HON95" s="318">
        <f>(HON$94*$B95+SUM($F$7:$F$9)-((HON$94*$B95+SUM($F$7:$F$9))/$F$10*$F$37)-($F$24*HON$94/$D$6)-SUM($F$13:$F$23,$F$25:$F$30,$F$32:$F$33,$F$38))</f>
        <v>-292.36840480917328</v>
      </c>
      <c r="HOO95" s="318">
        <f>(HOO$94*$B95+SUM($F$7:$F$9)-((HOO$94*$B95+SUM($F$7:$F$9))/$F$10*$F$37)-($F$24*HOO$94/$D$6)-SUM($F$13:$F$23,$F$25:$F$30,$F$32:$F$33,$F$38))</f>
        <v>-292.36840480917328</v>
      </c>
      <c r="HOP95" s="318">
        <f>(HOP$94*$B95+SUM($F$7:$F$9)-((HOP$94*$B95+SUM($F$7:$F$9))/$F$10*$F$37)-($F$24*HOP$94/$D$6)-SUM($F$13:$F$23,$F$25:$F$30,$F$32:$F$33,$F$38))</f>
        <v>-292.36840480917328</v>
      </c>
      <c r="HOQ95" s="318">
        <f>(HOQ$94*$B95+SUM($F$7:$F$9)-((HOQ$94*$B95+SUM($F$7:$F$9))/$F$10*$F$37)-($F$24*HOQ$94/$D$6)-SUM($F$13:$F$23,$F$25:$F$30,$F$32:$F$33,$F$38))</f>
        <v>-292.36840480917328</v>
      </c>
      <c r="HOR95" s="318">
        <f>(HOR$94*$B95+SUM($F$7:$F$9)-((HOR$94*$B95+SUM($F$7:$F$9))/$F$10*$F$37)-($F$24*HOR$94/$D$6)-SUM($F$13:$F$23,$F$25:$F$30,$F$32:$F$33,$F$38))</f>
        <v>-292.36840480917328</v>
      </c>
      <c r="HOS95" s="318">
        <f>(HOS$94*$B95+SUM($F$7:$F$9)-((HOS$94*$B95+SUM($F$7:$F$9))/$F$10*$F$37)-($F$24*HOS$94/$D$6)-SUM($F$13:$F$23,$F$25:$F$30,$F$32:$F$33,$F$38))</f>
        <v>-292.36840480917328</v>
      </c>
      <c r="HOT95" s="318">
        <f>(HOT$94*$B95+SUM($F$7:$F$9)-((HOT$94*$B95+SUM($F$7:$F$9))/$F$10*$F$37)-($F$24*HOT$94/$D$6)-SUM($F$13:$F$23,$F$25:$F$30,$F$32:$F$33,$F$38))</f>
        <v>-292.36840480917328</v>
      </c>
      <c r="HOU95" s="318">
        <f>(HOU$94*$B95+SUM($F$7:$F$9)-((HOU$94*$B95+SUM($F$7:$F$9))/$F$10*$F$37)-($F$24*HOU$94/$D$6)-SUM($F$13:$F$23,$F$25:$F$30,$F$32:$F$33,$F$38))</f>
        <v>-292.36840480917328</v>
      </c>
      <c r="HOV95" s="318">
        <f>(HOV$94*$B95+SUM($F$7:$F$9)-((HOV$94*$B95+SUM($F$7:$F$9))/$F$10*$F$37)-($F$24*HOV$94/$D$6)-SUM($F$13:$F$23,$F$25:$F$30,$F$32:$F$33,$F$38))</f>
        <v>-292.36840480917328</v>
      </c>
      <c r="HOW95" s="318">
        <f>(HOW$94*$B95+SUM($F$7:$F$9)-((HOW$94*$B95+SUM($F$7:$F$9))/$F$10*$F$37)-($F$24*HOW$94/$D$6)-SUM($F$13:$F$23,$F$25:$F$30,$F$32:$F$33,$F$38))</f>
        <v>-292.36840480917328</v>
      </c>
      <c r="HOX95" s="318">
        <f>(HOX$94*$B95+SUM($F$7:$F$9)-((HOX$94*$B95+SUM($F$7:$F$9))/$F$10*$F$37)-($F$24*HOX$94/$D$6)-SUM($F$13:$F$23,$F$25:$F$30,$F$32:$F$33,$F$38))</f>
        <v>-292.36840480917328</v>
      </c>
      <c r="HOY95" s="318">
        <f>(HOY$94*$B95+SUM($F$7:$F$9)-((HOY$94*$B95+SUM($F$7:$F$9))/$F$10*$F$37)-($F$24*HOY$94/$D$6)-SUM($F$13:$F$23,$F$25:$F$30,$F$32:$F$33,$F$38))</f>
        <v>-292.36840480917328</v>
      </c>
      <c r="HOZ95" s="318">
        <f>(HOZ$94*$B95+SUM($F$7:$F$9)-((HOZ$94*$B95+SUM($F$7:$F$9))/$F$10*$F$37)-($F$24*HOZ$94/$D$6)-SUM($F$13:$F$23,$F$25:$F$30,$F$32:$F$33,$F$38))</f>
        <v>-292.36840480917328</v>
      </c>
      <c r="HPA95" s="318">
        <f>(HPA$94*$B95+SUM($F$7:$F$9)-((HPA$94*$B95+SUM($F$7:$F$9))/$F$10*$F$37)-($F$24*HPA$94/$D$6)-SUM($F$13:$F$23,$F$25:$F$30,$F$32:$F$33,$F$38))</f>
        <v>-292.36840480917328</v>
      </c>
      <c r="HPB95" s="318">
        <f>(HPB$94*$B95+SUM($F$7:$F$9)-((HPB$94*$B95+SUM($F$7:$F$9))/$F$10*$F$37)-($F$24*HPB$94/$D$6)-SUM($F$13:$F$23,$F$25:$F$30,$F$32:$F$33,$F$38))</f>
        <v>-292.36840480917328</v>
      </c>
      <c r="HPC95" s="318">
        <f>(HPC$94*$B95+SUM($F$7:$F$9)-((HPC$94*$B95+SUM($F$7:$F$9))/$F$10*$F$37)-($F$24*HPC$94/$D$6)-SUM($F$13:$F$23,$F$25:$F$30,$F$32:$F$33,$F$38))</f>
        <v>-292.36840480917328</v>
      </c>
      <c r="HPD95" s="318">
        <f>(HPD$94*$B95+SUM($F$7:$F$9)-((HPD$94*$B95+SUM($F$7:$F$9))/$F$10*$F$37)-($F$24*HPD$94/$D$6)-SUM($F$13:$F$23,$F$25:$F$30,$F$32:$F$33,$F$38))</f>
        <v>-292.36840480917328</v>
      </c>
      <c r="HPE95" s="318">
        <f>(HPE$94*$B95+SUM($F$7:$F$9)-((HPE$94*$B95+SUM($F$7:$F$9))/$F$10*$F$37)-($F$24*HPE$94/$D$6)-SUM($F$13:$F$23,$F$25:$F$30,$F$32:$F$33,$F$38))</f>
        <v>-292.36840480917328</v>
      </c>
      <c r="HPF95" s="318">
        <f>(HPF$94*$B95+SUM($F$7:$F$9)-((HPF$94*$B95+SUM($F$7:$F$9))/$F$10*$F$37)-($F$24*HPF$94/$D$6)-SUM($F$13:$F$23,$F$25:$F$30,$F$32:$F$33,$F$38))</f>
        <v>-292.36840480917328</v>
      </c>
      <c r="HPG95" s="318">
        <f>(HPG$94*$B95+SUM($F$7:$F$9)-((HPG$94*$B95+SUM($F$7:$F$9))/$F$10*$F$37)-($F$24*HPG$94/$D$6)-SUM($F$13:$F$23,$F$25:$F$30,$F$32:$F$33,$F$38))</f>
        <v>-292.36840480917328</v>
      </c>
      <c r="HPH95" s="318">
        <f>(HPH$94*$B95+SUM($F$7:$F$9)-((HPH$94*$B95+SUM($F$7:$F$9))/$F$10*$F$37)-($F$24*HPH$94/$D$6)-SUM($F$13:$F$23,$F$25:$F$30,$F$32:$F$33,$F$38))</f>
        <v>-292.36840480917328</v>
      </c>
      <c r="HPI95" s="318">
        <f>(HPI$94*$B95+SUM($F$7:$F$9)-((HPI$94*$B95+SUM($F$7:$F$9))/$F$10*$F$37)-($F$24*HPI$94/$D$6)-SUM($F$13:$F$23,$F$25:$F$30,$F$32:$F$33,$F$38))</f>
        <v>-292.36840480917328</v>
      </c>
      <c r="HPJ95" s="318">
        <f>(HPJ$94*$B95+SUM($F$7:$F$9)-((HPJ$94*$B95+SUM($F$7:$F$9))/$F$10*$F$37)-($F$24*HPJ$94/$D$6)-SUM($F$13:$F$23,$F$25:$F$30,$F$32:$F$33,$F$38))</f>
        <v>-292.36840480917328</v>
      </c>
      <c r="HPK95" s="318">
        <f>(HPK$94*$B95+SUM($F$7:$F$9)-((HPK$94*$B95+SUM($F$7:$F$9))/$F$10*$F$37)-($F$24*HPK$94/$D$6)-SUM($F$13:$F$23,$F$25:$F$30,$F$32:$F$33,$F$38))</f>
        <v>-292.36840480917328</v>
      </c>
      <c r="HPL95" s="318">
        <f>(HPL$94*$B95+SUM($F$7:$F$9)-((HPL$94*$B95+SUM($F$7:$F$9))/$F$10*$F$37)-($F$24*HPL$94/$D$6)-SUM($F$13:$F$23,$F$25:$F$30,$F$32:$F$33,$F$38))</f>
        <v>-292.36840480917328</v>
      </c>
      <c r="HPM95" s="318">
        <f>(HPM$94*$B95+SUM($F$7:$F$9)-((HPM$94*$B95+SUM($F$7:$F$9))/$F$10*$F$37)-($F$24*HPM$94/$D$6)-SUM($F$13:$F$23,$F$25:$F$30,$F$32:$F$33,$F$38))</f>
        <v>-292.36840480917328</v>
      </c>
      <c r="HPN95" s="318">
        <f>(HPN$94*$B95+SUM($F$7:$F$9)-((HPN$94*$B95+SUM($F$7:$F$9))/$F$10*$F$37)-($F$24*HPN$94/$D$6)-SUM($F$13:$F$23,$F$25:$F$30,$F$32:$F$33,$F$38))</f>
        <v>-292.36840480917328</v>
      </c>
      <c r="HPO95" s="318">
        <f>(HPO$94*$B95+SUM($F$7:$F$9)-((HPO$94*$B95+SUM($F$7:$F$9))/$F$10*$F$37)-($F$24*HPO$94/$D$6)-SUM($F$13:$F$23,$F$25:$F$30,$F$32:$F$33,$F$38))</f>
        <v>-292.36840480917328</v>
      </c>
      <c r="HPP95" s="318">
        <f>(HPP$94*$B95+SUM($F$7:$F$9)-((HPP$94*$B95+SUM($F$7:$F$9))/$F$10*$F$37)-($F$24*HPP$94/$D$6)-SUM($F$13:$F$23,$F$25:$F$30,$F$32:$F$33,$F$38))</f>
        <v>-292.36840480917328</v>
      </c>
      <c r="HPQ95" s="318">
        <f>(HPQ$94*$B95+SUM($F$7:$F$9)-((HPQ$94*$B95+SUM($F$7:$F$9))/$F$10*$F$37)-($F$24*HPQ$94/$D$6)-SUM($F$13:$F$23,$F$25:$F$30,$F$32:$F$33,$F$38))</f>
        <v>-292.36840480917328</v>
      </c>
      <c r="HPR95" s="318">
        <f>(HPR$94*$B95+SUM($F$7:$F$9)-((HPR$94*$B95+SUM($F$7:$F$9))/$F$10*$F$37)-($F$24*HPR$94/$D$6)-SUM($F$13:$F$23,$F$25:$F$30,$F$32:$F$33,$F$38))</f>
        <v>-292.36840480917328</v>
      </c>
      <c r="HPS95" s="318">
        <f>(HPS$94*$B95+SUM($F$7:$F$9)-((HPS$94*$B95+SUM($F$7:$F$9))/$F$10*$F$37)-($F$24*HPS$94/$D$6)-SUM($F$13:$F$23,$F$25:$F$30,$F$32:$F$33,$F$38))</f>
        <v>-292.36840480917328</v>
      </c>
      <c r="HPT95" s="318">
        <f>(HPT$94*$B95+SUM($F$7:$F$9)-((HPT$94*$B95+SUM($F$7:$F$9))/$F$10*$F$37)-($F$24*HPT$94/$D$6)-SUM($F$13:$F$23,$F$25:$F$30,$F$32:$F$33,$F$38))</f>
        <v>-292.36840480917328</v>
      </c>
      <c r="HPU95" s="318">
        <f>(HPU$94*$B95+SUM($F$7:$F$9)-((HPU$94*$B95+SUM($F$7:$F$9))/$F$10*$F$37)-($F$24*HPU$94/$D$6)-SUM($F$13:$F$23,$F$25:$F$30,$F$32:$F$33,$F$38))</f>
        <v>-292.36840480917328</v>
      </c>
      <c r="HPV95" s="318">
        <f>(HPV$94*$B95+SUM($F$7:$F$9)-((HPV$94*$B95+SUM($F$7:$F$9))/$F$10*$F$37)-($F$24*HPV$94/$D$6)-SUM($F$13:$F$23,$F$25:$F$30,$F$32:$F$33,$F$38))</f>
        <v>-292.36840480917328</v>
      </c>
      <c r="HPW95" s="318">
        <f>(HPW$94*$B95+SUM($F$7:$F$9)-((HPW$94*$B95+SUM($F$7:$F$9))/$F$10*$F$37)-($F$24*HPW$94/$D$6)-SUM($F$13:$F$23,$F$25:$F$30,$F$32:$F$33,$F$38))</f>
        <v>-292.36840480917328</v>
      </c>
      <c r="HPX95" s="318">
        <f>(HPX$94*$B95+SUM($F$7:$F$9)-((HPX$94*$B95+SUM($F$7:$F$9))/$F$10*$F$37)-($F$24*HPX$94/$D$6)-SUM($F$13:$F$23,$F$25:$F$30,$F$32:$F$33,$F$38))</f>
        <v>-292.36840480917328</v>
      </c>
      <c r="HPY95" s="318">
        <f>(HPY$94*$B95+SUM($F$7:$F$9)-((HPY$94*$B95+SUM($F$7:$F$9))/$F$10*$F$37)-($F$24*HPY$94/$D$6)-SUM($F$13:$F$23,$F$25:$F$30,$F$32:$F$33,$F$38))</f>
        <v>-292.36840480917328</v>
      </c>
      <c r="HPZ95" s="318">
        <f>(HPZ$94*$B95+SUM($F$7:$F$9)-((HPZ$94*$B95+SUM($F$7:$F$9))/$F$10*$F$37)-($F$24*HPZ$94/$D$6)-SUM($F$13:$F$23,$F$25:$F$30,$F$32:$F$33,$F$38))</f>
        <v>-292.36840480917328</v>
      </c>
      <c r="HQA95" s="318">
        <f>(HQA$94*$B95+SUM($F$7:$F$9)-((HQA$94*$B95+SUM($F$7:$F$9))/$F$10*$F$37)-($F$24*HQA$94/$D$6)-SUM($F$13:$F$23,$F$25:$F$30,$F$32:$F$33,$F$38))</f>
        <v>-292.36840480917328</v>
      </c>
      <c r="HQB95" s="318">
        <f>(HQB$94*$B95+SUM($F$7:$F$9)-((HQB$94*$B95+SUM($F$7:$F$9))/$F$10*$F$37)-($F$24*HQB$94/$D$6)-SUM($F$13:$F$23,$F$25:$F$30,$F$32:$F$33,$F$38))</f>
        <v>-292.36840480917328</v>
      </c>
      <c r="HQC95" s="318">
        <f>(HQC$94*$B95+SUM($F$7:$F$9)-((HQC$94*$B95+SUM($F$7:$F$9))/$F$10*$F$37)-($F$24*HQC$94/$D$6)-SUM($F$13:$F$23,$F$25:$F$30,$F$32:$F$33,$F$38))</f>
        <v>-292.36840480917328</v>
      </c>
      <c r="HQD95" s="318">
        <f>(HQD$94*$B95+SUM($F$7:$F$9)-((HQD$94*$B95+SUM($F$7:$F$9))/$F$10*$F$37)-($F$24*HQD$94/$D$6)-SUM($F$13:$F$23,$F$25:$F$30,$F$32:$F$33,$F$38))</f>
        <v>-292.36840480917328</v>
      </c>
      <c r="HQE95" s="318">
        <f>(HQE$94*$B95+SUM($F$7:$F$9)-((HQE$94*$B95+SUM($F$7:$F$9))/$F$10*$F$37)-($F$24*HQE$94/$D$6)-SUM($F$13:$F$23,$F$25:$F$30,$F$32:$F$33,$F$38))</f>
        <v>-292.36840480917328</v>
      </c>
      <c r="HQF95" s="318">
        <f>(HQF$94*$B95+SUM($F$7:$F$9)-((HQF$94*$B95+SUM($F$7:$F$9))/$F$10*$F$37)-($F$24*HQF$94/$D$6)-SUM($F$13:$F$23,$F$25:$F$30,$F$32:$F$33,$F$38))</f>
        <v>-292.36840480917328</v>
      </c>
      <c r="HQG95" s="318">
        <f>(HQG$94*$B95+SUM($F$7:$F$9)-((HQG$94*$B95+SUM($F$7:$F$9))/$F$10*$F$37)-($F$24*HQG$94/$D$6)-SUM($F$13:$F$23,$F$25:$F$30,$F$32:$F$33,$F$38))</f>
        <v>-292.36840480917328</v>
      </c>
      <c r="HQH95" s="318">
        <f>(HQH$94*$B95+SUM($F$7:$F$9)-((HQH$94*$B95+SUM($F$7:$F$9))/$F$10*$F$37)-($F$24*HQH$94/$D$6)-SUM($F$13:$F$23,$F$25:$F$30,$F$32:$F$33,$F$38))</f>
        <v>-292.36840480917328</v>
      </c>
      <c r="HQI95" s="318">
        <f>(HQI$94*$B95+SUM($F$7:$F$9)-((HQI$94*$B95+SUM($F$7:$F$9))/$F$10*$F$37)-($F$24*HQI$94/$D$6)-SUM($F$13:$F$23,$F$25:$F$30,$F$32:$F$33,$F$38))</f>
        <v>-292.36840480917328</v>
      </c>
      <c r="HQJ95" s="318">
        <f>(HQJ$94*$B95+SUM($F$7:$F$9)-((HQJ$94*$B95+SUM($F$7:$F$9))/$F$10*$F$37)-($F$24*HQJ$94/$D$6)-SUM($F$13:$F$23,$F$25:$F$30,$F$32:$F$33,$F$38))</f>
        <v>-292.36840480917328</v>
      </c>
      <c r="HQK95" s="318">
        <f>(HQK$94*$B95+SUM($F$7:$F$9)-((HQK$94*$B95+SUM($F$7:$F$9))/$F$10*$F$37)-($F$24*HQK$94/$D$6)-SUM($F$13:$F$23,$F$25:$F$30,$F$32:$F$33,$F$38))</f>
        <v>-292.36840480917328</v>
      </c>
      <c r="HQL95" s="318">
        <f>(HQL$94*$B95+SUM($F$7:$F$9)-((HQL$94*$B95+SUM($F$7:$F$9))/$F$10*$F$37)-($F$24*HQL$94/$D$6)-SUM($F$13:$F$23,$F$25:$F$30,$F$32:$F$33,$F$38))</f>
        <v>-292.36840480917328</v>
      </c>
      <c r="HQM95" s="318">
        <f>(HQM$94*$B95+SUM($F$7:$F$9)-((HQM$94*$B95+SUM($F$7:$F$9))/$F$10*$F$37)-($F$24*HQM$94/$D$6)-SUM($F$13:$F$23,$F$25:$F$30,$F$32:$F$33,$F$38))</f>
        <v>-292.36840480917328</v>
      </c>
      <c r="HQN95" s="318">
        <f>(HQN$94*$B95+SUM($F$7:$F$9)-((HQN$94*$B95+SUM($F$7:$F$9))/$F$10*$F$37)-($F$24*HQN$94/$D$6)-SUM($F$13:$F$23,$F$25:$F$30,$F$32:$F$33,$F$38))</f>
        <v>-292.36840480917328</v>
      </c>
      <c r="HQO95" s="318">
        <f>(HQO$94*$B95+SUM($F$7:$F$9)-((HQO$94*$B95+SUM($F$7:$F$9))/$F$10*$F$37)-($F$24*HQO$94/$D$6)-SUM($F$13:$F$23,$F$25:$F$30,$F$32:$F$33,$F$38))</f>
        <v>-292.36840480917328</v>
      </c>
      <c r="HQP95" s="318">
        <f>(HQP$94*$B95+SUM($F$7:$F$9)-((HQP$94*$B95+SUM($F$7:$F$9))/$F$10*$F$37)-($F$24*HQP$94/$D$6)-SUM($F$13:$F$23,$F$25:$F$30,$F$32:$F$33,$F$38))</f>
        <v>-292.36840480917328</v>
      </c>
      <c r="HQQ95" s="318">
        <f>(HQQ$94*$B95+SUM($F$7:$F$9)-((HQQ$94*$B95+SUM($F$7:$F$9))/$F$10*$F$37)-($F$24*HQQ$94/$D$6)-SUM($F$13:$F$23,$F$25:$F$30,$F$32:$F$33,$F$38))</f>
        <v>-292.36840480917328</v>
      </c>
      <c r="HQR95" s="318">
        <f>(HQR$94*$B95+SUM($F$7:$F$9)-((HQR$94*$B95+SUM($F$7:$F$9))/$F$10*$F$37)-($F$24*HQR$94/$D$6)-SUM($F$13:$F$23,$F$25:$F$30,$F$32:$F$33,$F$38))</f>
        <v>-292.36840480917328</v>
      </c>
      <c r="HQS95" s="318">
        <f>(HQS$94*$B95+SUM($F$7:$F$9)-((HQS$94*$B95+SUM($F$7:$F$9))/$F$10*$F$37)-($F$24*HQS$94/$D$6)-SUM($F$13:$F$23,$F$25:$F$30,$F$32:$F$33,$F$38))</f>
        <v>-292.36840480917328</v>
      </c>
      <c r="HQT95" s="318">
        <f>(HQT$94*$B95+SUM($F$7:$F$9)-((HQT$94*$B95+SUM($F$7:$F$9))/$F$10*$F$37)-($F$24*HQT$94/$D$6)-SUM($F$13:$F$23,$F$25:$F$30,$F$32:$F$33,$F$38))</f>
        <v>-292.36840480917328</v>
      </c>
      <c r="HQU95" s="318">
        <f>(HQU$94*$B95+SUM($F$7:$F$9)-((HQU$94*$B95+SUM($F$7:$F$9))/$F$10*$F$37)-($F$24*HQU$94/$D$6)-SUM($F$13:$F$23,$F$25:$F$30,$F$32:$F$33,$F$38))</f>
        <v>-292.36840480917328</v>
      </c>
      <c r="HQV95" s="318">
        <f>(HQV$94*$B95+SUM($F$7:$F$9)-((HQV$94*$B95+SUM($F$7:$F$9))/$F$10*$F$37)-($F$24*HQV$94/$D$6)-SUM($F$13:$F$23,$F$25:$F$30,$F$32:$F$33,$F$38))</f>
        <v>-292.36840480917328</v>
      </c>
      <c r="HQW95" s="318">
        <f>(HQW$94*$B95+SUM($F$7:$F$9)-((HQW$94*$B95+SUM($F$7:$F$9))/$F$10*$F$37)-($F$24*HQW$94/$D$6)-SUM($F$13:$F$23,$F$25:$F$30,$F$32:$F$33,$F$38))</f>
        <v>-292.36840480917328</v>
      </c>
      <c r="HQX95" s="318">
        <f>(HQX$94*$B95+SUM($F$7:$F$9)-((HQX$94*$B95+SUM($F$7:$F$9))/$F$10*$F$37)-($F$24*HQX$94/$D$6)-SUM($F$13:$F$23,$F$25:$F$30,$F$32:$F$33,$F$38))</f>
        <v>-292.36840480917328</v>
      </c>
      <c r="HQY95" s="318">
        <f>(HQY$94*$B95+SUM($F$7:$F$9)-((HQY$94*$B95+SUM($F$7:$F$9))/$F$10*$F$37)-($F$24*HQY$94/$D$6)-SUM($F$13:$F$23,$F$25:$F$30,$F$32:$F$33,$F$38))</f>
        <v>-292.36840480917328</v>
      </c>
      <c r="HQZ95" s="318">
        <f>(HQZ$94*$B95+SUM($F$7:$F$9)-((HQZ$94*$B95+SUM($F$7:$F$9))/$F$10*$F$37)-($F$24*HQZ$94/$D$6)-SUM($F$13:$F$23,$F$25:$F$30,$F$32:$F$33,$F$38))</f>
        <v>-292.36840480917328</v>
      </c>
      <c r="HRA95" s="318">
        <f>(HRA$94*$B95+SUM($F$7:$F$9)-((HRA$94*$B95+SUM($F$7:$F$9))/$F$10*$F$37)-($F$24*HRA$94/$D$6)-SUM($F$13:$F$23,$F$25:$F$30,$F$32:$F$33,$F$38))</f>
        <v>-292.36840480917328</v>
      </c>
      <c r="HRB95" s="318">
        <f>(HRB$94*$B95+SUM($F$7:$F$9)-((HRB$94*$B95+SUM($F$7:$F$9))/$F$10*$F$37)-($F$24*HRB$94/$D$6)-SUM($F$13:$F$23,$F$25:$F$30,$F$32:$F$33,$F$38))</f>
        <v>-292.36840480917328</v>
      </c>
      <c r="HRC95" s="318">
        <f>(HRC$94*$B95+SUM($F$7:$F$9)-((HRC$94*$B95+SUM($F$7:$F$9))/$F$10*$F$37)-($F$24*HRC$94/$D$6)-SUM($F$13:$F$23,$F$25:$F$30,$F$32:$F$33,$F$38))</f>
        <v>-292.36840480917328</v>
      </c>
      <c r="HRD95" s="318">
        <f>(HRD$94*$B95+SUM($F$7:$F$9)-((HRD$94*$B95+SUM($F$7:$F$9))/$F$10*$F$37)-($F$24*HRD$94/$D$6)-SUM($F$13:$F$23,$F$25:$F$30,$F$32:$F$33,$F$38))</f>
        <v>-292.36840480917328</v>
      </c>
      <c r="HRE95" s="318">
        <f>(HRE$94*$B95+SUM($F$7:$F$9)-((HRE$94*$B95+SUM($F$7:$F$9))/$F$10*$F$37)-($F$24*HRE$94/$D$6)-SUM($F$13:$F$23,$F$25:$F$30,$F$32:$F$33,$F$38))</f>
        <v>-292.36840480917328</v>
      </c>
      <c r="HRF95" s="318">
        <f>(HRF$94*$B95+SUM($F$7:$F$9)-((HRF$94*$B95+SUM($F$7:$F$9))/$F$10*$F$37)-($F$24*HRF$94/$D$6)-SUM($F$13:$F$23,$F$25:$F$30,$F$32:$F$33,$F$38))</f>
        <v>-292.36840480917328</v>
      </c>
      <c r="HRG95" s="318">
        <f>(HRG$94*$B95+SUM($F$7:$F$9)-((HRG$94*$B95+SUM($F$7:$F$9))/$F$10*$F$37)-($F$24*HRG$94/$D$6)-SUM($F$13:$F$23,$F$25:$F$30,$F$32:$F$33,$F$38))</f>
        <v>-292.36840480917328</v>
      </c>
      <c r="HRH95" s="318">
        <f>(HRH$94*$B95+SUM($F$7:$F$9)-((HRH$94*$B95+SUM($F$7:$F$9))/$F$10*$F$37)-($F$24*HRH$94/$D$6)-SUM($F$13:$F$23,$F$25:$F$30,$F$32:$F$33,$F$38))</f>
        <v>-292.36840480917328</v>
      </c>
      <c r="HRI95" s="318">
        <f>(HRI$94*$B95+SUM($F$7:$F$9)-((HRI$94*$B95+SUM($F$7:$F$9))/$F$10*$F$37)-($F$24*HRI$94/$D$6)-SUM($F$13:$F$23,$F$25:$F$30,$F$32:$F$33,$F$38))</f>
        <v>-292.36840480917328</v>
      </c>
      <c r="HRJ95" s="318">
        <f>(HRJ$94*$B95+SUM($F$7:$F$9)-((HRJ$94*$B95+SUM($F$7:$F$9))/$F$10*$F$37)-($F$24*HRJ$94/$D$6)-SUM($F$13:$F$23,$F$25:$F$30,$F$32:$F$33,$F$38))</f>
        <v>-292.36840480917328</v>
      </c>
      <c r="HRK95" s="318">
        <f>(HRK$94*$B95+SUM($F$7:$F$9)-((HRK$94*$B95+SUM($F$7:$F$9))/$F$10*$F$37)-($F$24*HRK$94/$D$6)-SUM($F$13:$F$23,$F$25:$F$30,$F$32:$F$33,$F$38))</f>
        <v>-292.36840480917328</v>
      </c>
      <c r="HRL95" s="318">
        <f>(HRL$94*$B95+SUM($F$7:$F$9)-((HRL$94*$B95+SUM($F$7:$F$9))/$F$10*$F$37)-($F$24*HRL$94/$D$6)-SUM($F$13:$F$23,$F$25:$F$30,$F$32:$F$33,$F$38))</f>
        <v>-292.36840480917328</v>
      </c>
      <c r="HRM95" s="318">
        <f>(HRM$94*$B95+SUM($F$7:$F$9)-((HRM$94*$B95+SUM($F$7:$F$9))/$F$10*$F$37)-($F$24*HRM$94/$D$6)-SUM($F$13:$F$23,$F$25:$F$30,$F$32:$F$33,$F$38))</f>
        <v>-292.36840480917328</v>
      </c>
      <c r="HRN95" s="318">
        <f>(HRN$94*$B95+SUM($F$7:$F$9)-((HRN$94*$B95+SUM($F$7:$F$9))/$F$10*$F$37)-($F$24*HRN$94/$D$6)-SUM($F$13:$F$23,$F$25:$F$30,$F$32:$F$33,$F$38))</f>
        <v>-292.36840480917328</v>
      </c>
      <c r="HRO95" s="318">
        <f>(HRO$94*$B95+SUM($F$7:$F$9)-((HRO$94*$B95+SUM($F$7:$F$9))/$F$10*$F$37)-($F$24*HRO$94/$D$6)-SUM($F$13:$F$23,$F$25:$F$30,$F$32:$F$33,$F$38))</f>
        <v>-292.36840480917328</v>
      </c>
      <c r="HRP95" s="318">
        <f>(HRP$94*$B95+SUM($F$7:$F$9)-((HRP$94*$B95+SUM($F$7:$F$9))/$F$10*$F$37)-($F$24*HRP$94/$D$6)-SUM($F$13:$F$23,$F$25:$F$30,$F$32:$F$33,$F$38))</f>
        <v>-292.36840480917328</v>
      </c>
      <c r="HRQ95" s="318">
        <f>(HRQ$94*$B95+SUM($F$7:$F$9)-((HRQ$94*$B95+SUM($F$7:$F$9))/$F$10*$F$37)-($F$24*HRQ$94/$D$6)-SUM($F$13:$F$23,$F$25:$F$30,$F$32:$F$33,$F$38))</f>
        <v>-292.36840480917328</v>
      </c>
      <c r="HRR95" s="318">
        <f>(HRR$94*$B95+SUM($F$7:$F$9)-((HRR$94*$B95+SUM($F$7:$F$9))/$F$10*$F$37)-($F$24*HRR$94/$D$6)-SUM($F$13:$F$23,$F$25:$F$30,$F$32:$F$33,$F$38))</f>
        <v>-292.36840480917328</v>
      </c>
      <c r="HRS95" s="318">
        <f>(HRS$94*$B95+SUM($F$7:$F$9)-((HRS$94*$B95+SUM($F$7:$F$9))/$F$10*$F$37)-($F$24*HRS$94/$D$6)-SUM($F$13:$F$23,$F$25:$F$30,$F$32:$F$33,$F$38))</f>
        <v>-292.36840480917328</v>
      </c>
      <c r="HRT95" s="318">
        <f>(HRT$94*$B95+SUM($F$7:$F$9)-((HRT$94*$B95+SUM($F$7:$F$9))/$F$10*$F$37)-($F$24*HRT$94/$D$6)-SUM($F$13:$F$23,$F$25:$F$30,$F$32:$F$33,$F$38))</f>
        <v>-292.36840480917328</v>
      </c>
      <c r="HRU95" s="318">
        <f>(HRU$94*$B95+SUM($F$7:$F$9)-((HRU$94*$B95+SUM($F$7:$F$9))/$F$10*$F$37)-($F$24*HRU$94/$D$6)-SUM($F$13:$F$23,$F$25:$F$30,$F$32:$F$33,$F$38))</f>
        <v>-292.36840480917328</v>
      </c>
      <c r="HRV95" s="318">
        <f>(HRV$94*$B95+SUM($F$7:$F$9)-((HRV$94*$B95+SUM($F$7:$F$9))/$F$10*$F$37)-($F$24*HRV$94/$D$6)-SUM($F$13:$F$23,$F$25:$F$30,$F$32:$F$33,$F$38))</f>
        <v>-292.36840480917328</v>
      </c>
      <c r="HRW95" s="318">
        <f>(HRW$94*$B95+SUM($F$7:$F$9)-((HRW$94*$B95+SUM($F$7:$F$9))/$F$10*$F$37)-($F$24*HRW$94/$D$6)-SUM($F$13:$F$23,$F$25:$F$30,$F$32:$F$33,$F$38))</f>
        <v>-292.36840480917328</v>
      </c>
      <c r="HRX95" s="318">
        <f>(HRX$94*$B95+SUM($F$7:$F$9)-((HRX$94*$B95+SUM($F$7:$F$9))/$F$10*$F$37)-($F$24*HRX$94/$D$6)-SUM($F$13:$F$23,$F$25:$F$30,$F$32:$F$33,$F$38))</f>
        <v>-292.36840480917328</v>
      </c>
      <c r="HRY95" s="318">
        <f>(HRY$94*$B95+SUM($F$7:$F$9)-((HRY$94*$B95+SUM($F$7:$F$9))/$F$10*$F$37)-($F$24*HRY$94/$D$6)-SUM($F$13:$F$23,$F$25:$F$30,$F$32:$F$33,$F$38))</f>
        <v>-292.36840480917328</v>
      </c>
      <c r="HRZ95" s="318">
        <f>(HRZ$94*$B95+SUM($F$7:$F$9)-((HRZ$94*$B95+SUM($F$7:$F$9))/$F$10*$F$37)-($F$24*HRZ$94/$D$6)-SUM($F$13:$F$23,$F$25:$F$30,$F$32:$F$33,$F$38))</f>
        <v>-292.36840480917328</v>
      </c>
      <c r="HSA95" s="318">
        <f>(HSA$94*$B95+SUM($F$7:$F$9)-((HSA$94*$B95+SUM($F$7:$F$9))/$F$10*$F$37)-($F$24*HSA$94/$D$6)-SUM($F$13:$F$23,$F$25:$F$30,$F$32:$F$33,$F$38))</f>
        <v>-292.36840480917328</v>
      </c>
      <c r="HSB95" s="318">
        <f>(HSB$94*$B95+SUM($F$7:$F$9)-((HSB$94*$B95+SUM($F$7:$F$9))/$F$10*$F$37)-($F$24*HSB$94/$D$6)-SUM($F$13:$F$23,$F$25:$F$30,$F$32:$F$33,$F$38))</f>
        <v>-292.36840480917328</v>
      </c>
      <c r="HSC95" s="318">
        <f>(HSC$94*$B95+SUM($F$7:$F$9)-((HSC$94*$B95+SUM($F$7:$F$9))/$F$10*$F$37)-($F$24*HSC$94/$D$6)-SUM($F$13:$F$23,$F$25:$F$30,$F$32:$F$33,$F$38))</f>
        <v>-292.36840480917328</v>
      </c>
      <c r="HSD95" s="318">
        <f>(HSD$94*$B95+SUM($F$7:$F$9)-((HSD$94*$B95+SUM($F$7:$F$9))/$F$10*$F$37)-($F$24*HSD$94/$D$6)-SUM($F$13:$F$23,$F$25:$F$30,$F$32:$F$33,$F$38))</f>
        <v>-292.36840480917328</v>
      </c>
      <c r="HSE95" s="318">
        <f>(HSE$94*$B95+SUM($F$7:$F$9)-((HSE$94*$B95+SUM($F$7:$F$9))/$F$10*$F$37)-($F$24*HSE$94/$D$6)-SUM($F$13:$F$23,$F$25:$F$30,$F$32:$F$33,$F$38))</f>
        <v>-292.36840480917328</v>
      </c>
      <c r="HSF95" s="318">
        <f>(HSF$94*$B95+SUM($F$7:$F$9)-((HSF$94*$B95+SUM($F$7:$F$9))/$F$10*$F$37)-($F$24*HSF$94/$D$6)-SUM($F$13:$F$23,$F$25:$F$30,$F$32:$F$33,$F$38))</f>
        <v>-292.36840480917328</v>
      </c>
      <c r="HSG95" s="318">
        <f>(HSG$94*$B95+SUM($F$7:$F$9)-((HSG$94*$B95+SUM($F$7:$F$9))/$F$10*$F$37)-($F$24*HSG$94/$D$6)-SUM($F$13:$F$23,$F$25:$F$30,$F$32:$F$33,$F$38))</f>
        <v>-292.36840480917328</v>
      </c>
      <c r="HSH95" s="318">
        <f>(HSH$94*$B95+SUM($F$7:$F$9)-((HSH$94*$B95+SUM($F$7:$F$9))/$F$10*$F$37)-($F$24*HSH$94/$D$6)-SUM($F$13:$F$23,$F$25:$F$30,$F$32:$F$33,$F$38))</f>
        <v>-292.36840480917328</v>
      </c>
      <c r="HSI95" s="318">
        <f>(HSI$94*$B95+SUM($F$7:$F$9)-((HSI$94*$B95+SUM($F$7:$F$9))/$F$10*$F$37)-($F$24*HSI$94/$D$6)-SUM($F$13:$F$23,$F$25:$F$30,$F$32:$F$33,$F$38))</f>
        <v>-292.36840480917328</v>
      </c>
      <c r="HSJ95" s="318">
        <f>(HSJ$94*$B95+SUM($F$7:$F$9)-((HSJ$94*$B95+SUM($F$7:$F$9))/$F$10*$F$37)-($F$24*HSJ$94/$D$6)-SUM($F$13:$F$23,$F$25:$F$30,$F$32:$F$33,$F$38))</f>
        <v>-292.36840480917328</v>
      </c>
      <c r="HSK95" s="318">
        <f>(HSK$94*$B95+SUM($F$7:$F$9)-((HSK$94*$B95+SUM($F$7:$F$9))/$F$10*$F$37)-($F$24*HSK$94/$D$6)-SUM($F$13:$F$23,$F$25:$F$30,$F$32:$F$33,$F$38))</f>
        <v>-292.36840480917328</v>
      </c>
      <c r="HSL95" s="318">
        <f>(HSL$94*$B95+SUM($F$7:$F$9)-((HSL$94*$B95+SUM($F$7:$F$9))/$F$10*$F$37)-($F$24*HSL$94/$D$6)-SUM($F$13:$F$23,$F$25:$F$30,$F$32:$F$33,$F$38))</f>
        <v>-292.36840480917328</v>
      </c>
      <c r="HSM95" s="318">
        <f>(HSM$94*$B95+SUM($F$7:$F$9)-((HSM$94*$B95+SUM($F$7:$F$9))/$F$10*$F$37)-($F$24*HSM$94/$D$6)-SUM($F$13:$F$23,$F$25:$F$30,$F$32:$F$33,$F$38))</f>
        <v>-292.36840480917328</v>
      </c>
      <c r="HSN95" s="318">
        <f>(HSN$94*$B95+SUM($F$7:$F$9)-((HSN$94*$B95+SUM($F$7:$F$9))/$F$10*$F$37)-($F$24*HSN$94/$D$6)-SUM($F$13:$F$23,$F$25:$F$30,$F$32:$F$33,$F$38))</f>
        <v>-292.36840480917328</v>
      </c>
      <c r="HSO95" s="318">
        <f>(HSO$94*$B95+SUM($F$7:$F$9)-((HSO$94*$B95+SUM($F$7:$F$9))/$F$10*$F$37)-($F$24*HSO$94/$D$6)-SUM($F$13:$F$23,$F$25:$F$30,$F$32:$F$33,$F$38))</f>
        <v>-292.36840480917328</v>
      </c>
      <c r="HSP95" s="318">
        <f>(HSP$94*$B95+SUM($F$7:$F$9)-((HSP$94*$B95+SUM($F$7:$F$9))/$F$10*$F$37)-($F$24*HSP$94/$D$6)-SUM($F$13:$F$23,$F$25:$F$30,$F$32:$F$33,$F$38))</f>
        <v>-292.36840480917328</v>
      </c>
      <c r="HSQ95" s="318">
        <f>(HSQ$94*$B95+SUM($F$7:$F$9)-((HSQ$94*$B95+SUM($F$7:$F$9))/$F$10*$F$37)-($F$24*HSQ$94/$D$6)-SUM($F$13:$F$23,$F$25:$F$30,$F$32:$F$33,$F$38))</f>
        <v>-292.36840480917328</v>
      </c>
      <c r="HSR95" s="318">
        <f>(HSR$94*$B95+SUM($F$7:$F$9)-((HSR$94*$B95+SUM($F$7:$F$9))/$F$10*$F$37)-($F$24*HSR$94/$D$6)-SUM($F$13:$F$23,$F$25:$F$30,$F$32:$F$33,$F$38))</f>
        <v>-292.36840480917328</v>
      </c>
      <c r="HSS95" s="318">
        <f>(HSS$94*$B95+SUM($F$7:$F$9)-((HSS$94*$B95+SUM($F$7:$F$9))/$F$10*$F$37)-($F$24*HSS$94/$D$6)-SUM($F$13:$F$23,$F$25:$F$30,$F$32:$F$33,$F$38))</f>
        <v>-292.36840480917328</v>
      </c>
      <c r="HST95" s="318">
        <f>(HST$94*$B95+SUM($F$7:$F$9)-((HST$94*$B95+SUM($F$7:$F$9))/$F$10*$F$37)-($F$24*HST$94/$D$6)-SUM($F$13:$F$23,$F$25:$F$30,$F$32:$F$33,$F$38))</f>
        <v>-292.36840480917328</v>
      </c>
      <c r="HSU95" s="318">
        <f>(HSU$94*$B95+SUM($F$7:$F$9)-((HSU$94*$B95+SUM($F$7:$F$9))/$F$10*$F$37)-($F$24*HSU$94/$D$6)-SUM($F$13:$F$23,$F$25:$F$30,$F$32:$F$33,$F$38))</f>
        <v>-292.36840480917328</v>
      </c>
      <c r="HSV95" s="318">
        <f>(HSV$94*$B95+SUM($F$7:$F$9)-((HSV$94*$B95+SUM($F$7:$F$9))/$F$10*$F$37)-($F$24*HSV$94/$D$6)-SUM($F$13:$F$23,$F$25:$F$30,$F$32:$F$33,$F$38))</f>
        <v>-292.36840480917328</v>
      </c>
      <c r="HSW95" s="318">
        <f>(HSW$94*$B95+SUM($F$7:$F$9)-((HSW$94*$B95+SUM($F$7:$F$9))/$F$10*$F$37)-($F$24*HSW$94/$D$6)-SUM($F$13:$F$23,$F$25:$F$30,$F$32:$F$33,$F$38))</f>
        <v>-292.36840480917328</v>
      </c>
      <c r="HSX95" s="318">
        <f>(HSX$94*$B95+SUM($F$7:$F$9)-((HSX$94*$B95+SUM($F$7:$F$9))/$F$10*$F$37)-($F$24*HSX$94/$D$6)-SUM($F$13:$F$23,$F$25:$F$30,$F$32:$F$33,$F$38))</f>
        <v>-292.36840480917328</v>
      </c>
      <c r="HSY95" s="318">
        <f>(HSY$94*$B95+SUM($F$7:$F$9)-((HSY$94*$B95+SUM($F$7:$F$9))/$F$10*$F$37)-($F$24*HSY$94/$D$6)-SUM($F$13:$F$23,$F$25:$F$30,$F$32:$F$33,$F$38))</f>
        <v>-292.36840480917328</v>
      </c>
      <c r="HSZ95" s="318">
        <f>(HSZ$94*$B95+SUM($F$7:$F$9)-((HSZ$94*$B95+SUM($F$7:$F$9))/$F$10*$F$37)-($F$24*HSZ$94/$D$6)-SUM($F$13:$F$23,$F$25:$F$30,$F$32:$F$33,$F$38))</f>
        <v>-292.36840480917328</v>
      </c>
      <c r="HTA95" s="318">
        <f>(HTA$94*$B95+SUM($F$7:$F$9)-((HTA$94*$B95+SUM($F$7:$F$9))/$F$10*$F$37)-($F$24*HTA$94/$D$6)-SUM($F$13:$F$23,$F$25:$F$30,$F$32:$F$33,$F$38))</f>
        <v>-292.36840480917328</v>
      </c>
      <c r="HTB95" s="318">
        <f>(HTB$94*$B95+SUM($F$7:$F$9)-((HTB$94*$B95+SUM($F$7:$F$9))/$F$10*$F$37)-($F$24*HTB$94/$D$6)-SUM($F$13:$F$23,$F$25:$F$30,$F$32:$F$33,$F$38))</f>
        <v>-292.36840480917328</v>
      </c>
      <c r="HTC95" s="318">
        <f>(HTC$94*$B95+SUM($F$7:$F$9)-((HTC$94*$B95+SUM($F$7:$F$9))/$F$10*$F$37)-($F$24*HTC$94/$D$6)-SUM($F$13:$F$23,$F$25:$F$30,$F$32:$F$33,$F$38))</f>
        <v>-292.36840480917328</v>
      </c>
      <c r="HTD95" s="318">
        <f>(HTD$94*$B95+SUM($F$7:$F$9)-((HTD$94*$B95+SUM($F$7:$F$9))/$F$10*$F$37)-($F$24*HTD$94/$D$6)-SUM($F$13:$F$23,$F$25:$F$30,$F$32:$F$33,$F$38))</f>
        <v>-292.36840480917328</v>
      </c>
      <c r="HTE95" s="318">
        <f>(HTE$94*$B95+SUM($F$7:$F$9)-((HTE$94*$B95+SUM($F$7:$F$9))/$F$10*$F$37)-($F$24*HTE$94/$D$6)-SUM($F$13:$F$23,$F$25:$F$30,$F$32:$F$33,$F$38))</f>
        <v>-292.36840480917328</v>
      </c>
      <c r="HTF95" s="318">
        <f>(HTF$94*$B95+SUM($F$7:$F$9)-((HTF$94*$B95+SUM($F$7:$F$9))/$F$10*$F$37)-($F$24*HTF$94/$D$6)-SUM($F$13:$F$23,$F$25:$F$30,$F$32:$F$33,$F$38))</f>
        <v>-292.36840480917328</v>
      </c>
      <c r="HTG95" s="318">
        <f>(HTG$94*$B95+SUM($F$7:$F$9)-((HTG$94*$B95+SUM($F$7:$F$9))/$F$10*$F$37)-($F$24*HTG$94/$D$6)-SUM($F$13:$F$23,$F$25:$F$30,$F$32:$F$33,$F$38))</f>
        <v>-292.36840480917328</v>
      </c>
      <c r="HTH95" s="318">
        <f>(HTH$94*$B95+SUM($F$7:$F$9)-((HTH$94*$B95+SUM($F$7:$F$9))/$F$10*$F$37)-($F$24*HTH$94/$D$6)-SUM($F$13:$F$23,$F$25:$F$30,$F$32:$F$33,$F$38))</f>
        <v>-292.36840480917328</v>
      </c>
      <c r="HTI95" s="318">
        <f>(HTI$94*$B95+SUM($F$7:$F$9)-((HTI$94*$B95+SUM($F$7:$F$9))/$F$10*$F$37)-($F$24*HTI$94/$D$6)-SUM($F$13:$F$23,$F$25:$F$30,$F$32:$F$33,$F$38))</f>
        <v>-292.36840480917328</v>
      </c>
      <c r="HTJ95" s="318">
        <f>(HTJ$94*$B95+SUM($F$7:$F$9)-((HTJ$94*$B95+SUM($F$7:$F$9))/$F$10*$F$37)-($F$24*HTJ$94/$D$6)-SUM($F$13:$F$23,$F$25:$F$30,$F$32:$F$33,$F$38))</f>
        <v>-292.36840480917328</v>
      </c>
      <c r="HTK95" s="318">
        <f>(HTK$94*$B95+SUM($F$7:$F$9)-((HTK$94*$B95+SUM($F$7:$F$9))/$F$10*$F$37)-($F$24*HTK$94/$D$6)-SUM($F$13:$F$23,$F$25:$F$30,$F$32:$F$33,$F$38))</f>
        <v>-292.36840480917328</v>
      </c>
      <c r="HTL95" s="318">
        <f>(HTL$94*$B95+SUM($F$7:$F$9)-((HTL$94*$B95+SUM($F$7:$F$9))/$F$10*$F$37)-($F$24*HTL$94/$D$6)-SUM($F$13:$F$23,$F$25:$F$30,$F$32:$F$33,$F$38))</f>
        <v>-292.36840480917328</v>
      </c>
      <c r="HTM95" s="318">
        <f>(HTM$94*$B95+SUM($F$7:$F$9)-((HTM$94*$B95+SUM($F$7:$F$9))/$F$10*$F$37)-($F$24*HTM$94/$D$6)-SUM($F$13:$F$23,$F$25:$F$30,$F$32:$F$33,$F$38))</f>
        <v>-292.36840480917328</v>
      </c>
      <c r="HTN95" s="318">
        <f>(HTN$94*$B95+SUM($F$7:$F$9)-((HTN$94*$B95+SUM($F$7:$F$9))/$F$10*$F$37)-($F$24*HTN$94/$D$6)-SUM($F$13:$F$23,$F$25:$F$30,$F$32:$F$33,$F$38))</f>
        <v>-292.36840480917328</v>
      </c>
      <c r="HTO95" s="318">
        <f>(HTO$94*$B95+SUM($F$7:$F$9)-((HTO$94*$B95+SUM($F$7:$F$9))/$F$10*$F$37)-($F$24*HTO$94/$D$6)-SUM($F$13:$F$23,$F$25:$F$30,$F$32:$F$33,$F$38))</f>
        <v>-292.36840480917328</v>
      </c>
      <c r="HTP95" s="318">
        <f>(HTP$94*$B95+SUM($F$7:$F$9)-((HTP$94*$B95+SUM($F$7:$F$9))/$F$10*$F$37)-($F$24*HTP$94/$D$6)-SUM($F$13:$F$23,$F$25:$F$30,$F$32:$F$33,$F$38))</f>
        <v>-292.36840480917328</v>
      </c>
      <c r="HTQ95" s="318">
        <f>(HTQ$94*$B95+SUM($F$7:$F$9)-((HTQ$94*$B95+SUM($F$7:$F$9))/$F$10*$F$37)-($F$24*HTQ$94/$D$6)-SUM($F$13:$F$23,$F$25:$F$30,$F$32:$F$33,$F$38))</f>
        <v>-292.36840480917328</v>
      </c>
      <c r="HTR95" s="318">
        <f>(HTR$94*$B95+SUM($F$7:$F$9)-((HTR$94*$B95+SUM($F$7:$F$9))/$F$10*$F$37)-($F$24*HTR$94/$D$6)-SUM($F$13:$F$23,$F$25:$F$30,$F$32:$F$33,$F$38))</f>
        <v>-292.36840480917328</v>
      </c>
      <c r="HTS95" s="318">
        <f>(HTS$94*$B95+SUM($F$7:$F$9)-((HTS$94*$B95+SUM($F$7:$F$9))/$F$10*$F$37)-($F$24*HTS$94/$D$6)-SUM($F$13:$F$23,$F$25:$F$30,$F$32:$F$33,$F$38))</f>
        <v>-292.36840480917328</v>
      </c>
      <c r="HTT95" s="318">
        <f>(HTT$94*$B95+SUM($F$7:$F$9)-((HTT$94*$B95+SUM($F$7:$F$9))/$F$10*$F$37)-($F$24*HTT$94/$D$6)-SUM($F$13:$F$23,$F$25:$F$30,$F$32:$F$33,$F$38))</f>
        <v>-292.36840480917328</v>
      </c>
      <c r="HTU95" s="318">
        <f>(HTU$94*$B95+SUM($F$7:$F$9)-((HTU$94*$B95+SUM($F$7:$F$9))/$F$10*$F$37)-($F$24*HTU$94/$D$6)-SUM($F$13:$F$23,$F$25:$F$30,$F$32:$F$33,$F$38))</f>
        <v>-292.36840480917328</v>
      </c>
      <c r="HTV95" s="318">
        <f>(HTV$94*$B95+SUM($F$7:$F$9)-((HTV$94*$B95+SUM($F$7:$F$9))/$F$10*$F$37)-($F$24*HTV$94/$D$6)-SUM($F$13:$F$23,$F$25:$F$30,$F$32:$F$33,$F$38))</f>
        <v>-292.36840480917328</v>
      </c>
      <c r="HTW95" s="318">
        <f>(HTW$94*$B95+SUM($F$7:$F$9)-((HTW$94*$B95+SUM($F$7:$F$9))/$F$10*$F$37)-($F$24*HTW$94/$D$6)-SUM($F$13:$F$23,$F$25:$F$30,$F$32:$F$33,$F$38))</f>
        <v>-292.36840480917328</v>
      </c>
      <c r="HTX95" s="318">
        <f>(HTX$94*$B95+SUM($F$7:$F$9)-((HTX$94*$B95+SUM($F$7:$F$9))/$F$10*$F$37)-($F$24*HTX$94/$D$6)-SUM($F$13:$F$23,$F$25:$F$30,$F$32:$F$33,$F$38))</f>
        <v>-292.36840480917328</v>
      </c>
      <c r="HTY95" s="318">
        <f>(HTY$94*$B95+SUM($F$7:$F$9)-((HTY$94*$B95+SUM($F$7:$F$9))/$F$10*$F$37)-($F$24*HTY$94/$D$6)-SUM($F$13:$F$23,$F$25:$F$30,$F$32:$F$33,$F$38))</f>
        <v>-292.36840480917328</v>
      </c>
      <c r="HTZ95" s="318">
        <f>(HTZ$94*$B95+SUM($F$7:$F$9)-((HTZ$94*$B95+SUM($F$7:$F$9))/$F$10*$F$37)-($F$24*HTZ$94/$D$6)-SUM($F$13:$F$23,$F$25:$F$30,$F$32:$F$33,$F$38))</f>
        <v>-292.36840480917328</v>
      </c>
      <c r="HUA95" s="318">
        <f>(HUA$94*$B95+SUM($F$7:$F$9)-((HUA$94*$B95+SUM($F$7:$F$9))/$F$10*$F$37)-($F$24*HUA$94/$D$6)-SUM($F$13:$F$23,$F$25:$F$30,$F$32:$F$33,$F$38))</f>
        <v>-292.36840480917328</v>
      </c>
      <c r="HUB95" s="318">
        <f>(HUB$94*$B95+SUM($F$7:$F$9)-((HUB$94*$B95+SUM($F$7:$F$9))/$F$10*$F$37)-($F$24*HUB$94/$D$6)-SUM($F$13:$F$23,$F$25:$F$30,$F$32:$F$33,$F$38))</f>
        <v>-292.36840480917328</v>
      </c>
      <c r="HUC95" s="318">
        <f>(HUC$94*$B95+SUM($F$7:$F$9)-((HUC$94*$B95+SUM($F$7:$F$9))/$F$10*$F$37)-($F$24*HUC$94/$D$6)-SUM($F$13:$F$23,$F$25:$F$30,$F$32:$F$33,$F$38))</f>
        <v>-292.36840480917328</v>
      </c>
      <c r="HUD95" s="318">
        <f>(HUD$94*$B95+SUM($F$7:$F$9)-((HUD$94*$B95+SUM($F$7:$F$9))/$F$10*$F$37)-($F$24*HUD$94/$D$6)-SUM($F$13:$F$23,$F$25:$F$30,$F$32:$F$33,$F$38))</f>
        <v>-292.36840480917328</v>
      </c>
      <c r="HUE95" s="318">
        <f>(HUE$94*$B95+SUM($F$7:$F$9)-((HUE$94*$B95+SUM($F$7:$F$9))/$F$10*$F$37)-($F$24*HUE$94/$D$6)-SUM($F$13:$F$23,$F$25:$F$30,$F$32:$F$33,$F$38))</f>
        <v>-292.36840480917328</v>
      </c>
      <c r="HUF95" s="318">
        <f>(HUF$94*$B95+SUM($F$7:$F$9)-((HUF$94*$B95+SUM($F$7:$F$9))/$F$10*$F$37)-($F$24*HUF$94/$D$6)-SUM($F$13:$F$23,$F$25:$F$30,$F$32:$F$33,$F$38))</f>
        <v>-292.36840480917328</v>
      </c>
      <c r="HUG95" s="318">
        <f>(HUG$94*$B95+SUM($F$7:$F$9)-((HUG$94*$B95+SUM($F$7:$F$9))/$F$10*$F$37)-($F$24*HUG$94/$D$6)-SUM($F$13:$F$23,$F$25:$F$30,$F$32:$F$33,$F$38))</f>
        <v>-292.36840480917328</v>
      </c>
      <c r="HUH95" s="318">
        <f>(HUH$94*$B95+SUM($F$7:$F$9)-((HUH$94*$B95+SUM($F$7:$F$9))/$F$10*$F$37)-($F$24*HUH$94/$D$6)-SUM($F$13:$F$23,$F$25:$F$30,$F$32:$F$33,$F$38))</f>
        <v>-292.36840480917328</v>
      </c>
      <c r="HUI95" s="318">
        <f>(HUI$94*$B95+SUM($F$7:$F$9)-((HUI$94*$B95+SUM($F$7:$F$9))/$F$10*$F$37)-($F$24*HUI$94/$D$6)-SUM($F$13:$F$23,$F$25:$F$30,$F$32:$F$33,$F$38))</f>
        <v>-292.36840480917328</v>
      </c>
      <c r="HUJ95" s="318">
        <f>(HUJ$94*$B95+SUM($F$7:$F$9)-((HUJ$94*$B95+SUM($F$7:$F$9))/$F$10*$F$37)-($F$24*HUJ$94/$D$6)-SUM($F$13:$F$23,$F$25:$F$30,$F$32:$F$33,$F$38))</f>
        <v>-292.36840480917328</v>
      </c>
      <c r="HUK95" s="318">
        <f>(HUK$94*$B95+SUM($F$7:$F$9)-((HUK$94*$B95+SUM($F$7:$F$9))/$F$10*$F$37)-($F$24*HUK$94/$D$6)-SUM($F$13:$F$23,$F$25:$F$30,$F$32:$F$33,$F$38))</f>
        <v>-292.36840480917328</v>
      </c>
      <c r="HUL95" s="318">
        <f>(HUL$94*$B95+SUM($F$7:$F$9)-((HUL$94*$B95+SUM($F$7:$F$9))/$F$10*$F$37)-($F$24*HUL$94/$D$6)-SUM($F$13:$F$23,$F$25:$F$30,$F$32:$F$33,$F$38))</f>
        <v>-292.36840480917328</v>
      </c>
      <c r="HUM95" s="318">
        <f>(HUM$94*$B95+SUM($F$7:$F$9)-((HUM$94*$B95+SUM($F$7:$F$9))/$F$10*$F$37)-($F$24*HUM$94/$D$6)-SUM($F$13:$F$23,$F$25:$F$30,$F$32:$F$33,$F$38))</f>
        <v>-292.36840480917328</v>
      </c>
      <c r="HUN95" s="318">
        <f>(HUN$94*$B95+SUM($F$7:$F$9)-((HUN$94*$B95+SUM($F$7:$F$9))/$F$10*$F$37)-($F$24*HUN$94/$D$6)-SUM($F$13:$F$23,$F$25:$F$30,$F$32:$F$33,$F$38))</f>
        <v>-292.36840480917328</v>
      </c>
      <c r="HUO95" s="318">
        <f>(HUO$94*$B95+SUM($F$7:$F$9)-((HUO$94*$B95+SUM($F$7:$F$9))/$F$10*$F$37)-($F$24*HUO$94/$D$6)-SUM($F$13:$F$23,$F$25:$F$30,$F$32:$F$33,$F$38))</f>
        <v>-292.36840480917328</v>
      </c>
      <c r="HUP95" s="318">
        <f>(HUP$94*$B95+SUM($F$7:$F$9)-((HUP$94*$B95+SUM($F$7:$F$9))/$F$10*$F$37)-($F$24*HUP$94/$D$6)-SUM($F$13:$F$23,$F$25:$F$30,$F$32:$F$33,$F$38))</f>
        <v>-292.36840480917328</v>
      </c>
      <c r="HUQ95" s="318">
        <f>(HUQ$94*$B95+SUM($F$7:$F$9)-((HUQ$94*$B95+SUM($F$7:$F$9))/$F$10*$F$37)-($F$24*HUQ$94/$D$6)-SUM($F$13:$F$23,$F$25:$F$30,$F$32:$F$33,$F$38))</f>
        <v>-292.36840480917328</v>
      </c>
      <c r="HUR95" s="318">
        <f>(HUR$94*$B95+SUM($F$7:$F$9)-((HUR$94*$B95+SUM($F$7:$F$9))/$F$10*$F$37)-($F$24*HUR$94/$D$6)-SUM($F$13:$F$23,$F$25:$F$30,$F$32:$F$33,$F$38))</f>
        <v>-292.36840480917328</v>
      </c>
      <c r="HUS95" s="318">
        <f>(HUS$94*$B95+SUM($F$7:$F$9)-((HUS$94*$B95+SUM($F$7:$F$9))/$F$10*$F$37)-($F$24*HUS$94/$D$6)-SUM($F$13:$F$23,$F$25:$F$30,$F$32:$F$33,$F$38))</f>
        <v>-292.36840480917328</v>
      </c>
      <c r="HUT95" s="318">
        <f>(HUT$94*$B95+SUM($F$7:$F$9)-((HUT$94*$B95+SUM($F$7:$F$9))/$F$10*$F$37)-($F$24*HUT$94/$D$6)-SUM($F$13:$F$23,$F$25:$F$30,$F$32:$F$33,$F$38))</f>
        <v>-292.36840480917328</v>
      </c>
      <c r="HUU95" s="318">
        <f>(HUU$94*$B95+SUM($F$7:$F$9)-((HUU$94*$B95+SUM($F$7:$F$9))/$F$10*$F$37)-($F$24*HUU$94/$D$6)-SUM($F$13:$F$23,$F$25:$F$30,$F$32:$F$33,$F$38))</f>
        <v>-292.36840480917328</v>
      </c>
      <c r="HUV95" s="318">
        <f>(HUV$94*$B95+SUM($F$7:$F$9)-((HUV$94*$B95+SUM($F$7:$F$9))/$F$10*$F$37)-($F$24*HUV$94/$D$6)-SUM($F$13:$F$23,$F$25:$F$30,$F$32:$F$33,$F$38))</f>
        <v>-292.36840480917328</v>
      </c>
      <c r="HUW95" s="318">
        <f>(HUW$94*$B95+SUM($F$7:$F$9)-((HUW$94*$B95+SUM($F$7:$F$9))/$F$10*$F$37)-($F$24*HUW$94/$D$6)-SUM($F$13:$F$23,$F$25:$F$30,$F$32:$F$33,$F$38))</f>
        <v>-292.36840480917328</v>
      </c>
      <c r="HUX95" s="318">
        <f>(HUX$94*$B95+SUM($F$7:$F$9)-((HUX$94*$B95+SUM($F$7:$F$9))/$F$10*$F$37)-($F$24*HUX$94/$D$6)-SUM($F$13:$F$23,$F$25:$F$30,$F$32:$F$33,$F$38))</f>
        <v>-292.36840480917328</v>
      </c>
      <c r="HUY95" s="318">
        <f>(HUY$94*$B95+SUM($F$7:$F$9)-((HUY$94*$B95+SUM($F$7:$F$9))/$F$10*$F$37)-($F$24*HUY$94/$D$6)-SUM($F$13:$F$23,$F$25:$F$30,$F$32:$F$33,$F$38))</f>
        <v>-292.36840480917328</v>
      </c>
      <c r="HUZ95" s="318">
        <f>(HUZ$94*$B95+SUM($F$7:$F$9)-((HUZ$94*$B95+SUM($F$7:$F$9))/$F$10*$F$37)-($F$24*HUZ$94/$D$6)-SUM($F$13:$F$23,$F$25:$F$30,$F$32:$F$33,$F$38))</f>
        <v>-292.36840480917328</v>
      </c>
      <c r="HVA95" s="318">
        <f>(HVA$94*$B95+SUM($F$7:$F$9)-((HVA$94*$B95+SUM($F$7:$F$9))/$F$10*$F$37)-($F$24*HVA$94/$D$6)-SUM($F$13:$F$23,$F$25:$F$30,$F$32:$F$33,$F$38))</f>
        <v>-292.36840480917328</v>
      </c>
      <c r="HVB95" s="318">
        <f>(HVB$94*$B95+SUM($F$7:$F$9)-((HVB$94*$B95+SUM($F$7:$F$9))/$F$10*$F$37)-($F$24*HVB$94/$D$6)-SUM($F$13:$F$23,$F$25:$F$30,$F$32:$F$33,$F$38))</f>
        <v>-292.36840480917328</v>
      </c>
      <c r="HVC95" s="318">
        <f>(HVC$94*$B95+SUM($F$7:$F$9)-((HVC$94*$B95+SUM($F$7:$F$9))/$F$10*$F$37)-($F$24*HVC$94/$D$6)-SUM($F$13:$F$23,$F$25:$F$30,$F$32:$F$33,$F$38))</f>
        <v>-292.36840480917328</v>
      </c>
      <c r="HVD95" s="318">
        <f>(HVD$94*$B95+SUM($F$7:$F$9)-((HVD$94*$B95+SUM($F$7:$F$9))/$F$10*$F$37)-($F$24*HVD$94/$D$6)-SUM($F$13:$F$23,$F$25:$F$30,$F$32:$F$33,$F$38))</f>
        <v>-292.36840480917328</v>
      </c>
      <c r="HVE95" s="318">
        <f>(HVE$94*$B95+SUM($F$7:$F$9)-((HVE$94*$B95+SUM($F$7:$F$9))/$F$10*$F$37)-($F$24*HVE$94/$D$6)-SUM($F$13:$F$23,$F$25:$F$30,$F$32:$F$33,$F$38))</f>
        <v>-292.36840480917328</v>
      </c>
      <c r="HVF95" s="318">
        <f>(HVF$94*$B95+SUM($F$7:$F$9)-((HVF$94*$B95+SUM($F$7:$F$9))/$F$10*$F$37)-($F$24*HVF$94/$D$6)-SUM($F$13:$F$23,$F$25:$F$30,$F$32:$F$33,$F$38))</f>
        <v>-292.36840480917328</v>
      </c>
      <c r="HVG95" s="318">
        <f>(HVG$94*$B95+SUM($F$7:$F$9)-((HVG$94*$B95+SUM($F$7:$F$9))/$F$10*$F$37)-($F$24*HVG$94/$D$6)-SUM($F$13:$F$23,$F$25:$F$30,$F$32:$F$33,$F$38))</f>
        <v>-292.36840480917328</v>
      </c>
      <c r="HVH95" s="318">
        <f>(HVH$94*$B95+SUM($F$7:$F$9)-((HVH$94*$B95+SUM($F$7:$F$9))/$F$10*$F$37)-($F$24*HVH$94/$D$6)-SUM($F$13:$F$23,$F$25:$F$30,$F$32:$F$33,$F$38))</f>
        <v>-292.36840480917328</v>
      </c>
      <c r="HVI95" s="318">
        <f>(HVI$94*$B95+SUM($F$7:$F$9)-((HVI$94*$B95+SUM($F$7:$F$9))/$F$10*$F$37)-($F$24*HVI$94/$D$6)-SUM($F$13:$F$23,$F$25:$F$30,$F$32:$F$33,$F$38))</f>
        <v>-292.36840480917328</v>
      </c>
      <c r="HVJ95" s="318">
        <f>(HVJ$94*$B95+SUM($F$7:$F$9)-((HVJ$94*$B95+SUM($F$7:$F$9))/$F$10*$F$37)-($F$24*HVJ$94/$D$6)-SUM($F$13:$F$23,$F$25:$F$30,$F$32:$F$33,$F$38))</f>
        <v>-292.36840480917328</v>
      </c>
      <c r="HVK95" s="318">
        <f>(HVK$94*$B95+SUM($F$7:$F$9)-((HVK$94*$B95+SUM($F$7:$F$9))/$F$10*$F$37)-($F$24*HVK$94/$D$6)-SUM($F$13:$F$23,$F$25:$F$30,$F$32:$F$33,$F$38))</f>
        <v>-292.36840480917328</v>
      </c>
      <c r="HVL95" s="318">
        <f>(HVL$94*$B95+SUM($F$7:$F$9)-((HVL$94*$B95+SUM($F$7:$F$9))/$F$10*$F$37)-($F$24*HVL$94/$D$6)-SUM($F$13:$F$23,$F$25:$F$30,$F$32:$F$33,$F$38))</f>
        <v>-292.36840480917328</v>
      </c>
      <c r="HVM95" s="318">
        <f>(HVM$94*$B95+SUM($F$7:$F$9)-((HVM$94*$B95+SUM($F$7:$F$9))/$F$10*$F$37)-($F$24*HVM$94/$D$6)-SUM($F$13:$F$23,$F$25:$F$30,$F$32:$F$33,$F$38))</f>
        <v>-292.36840480917328</v>
      </c>
      <c r="HVN95" s="318">
        <f>(HVN$94*$B95+SUM($F$7:$F$9)-((HVN$94*$B95+SUM($F$7:$F$9))/$F$10*$F$37)-($F$24*HVN$94/$D$6)-SUM($F$13:$F$23,$F$25:$F$30,$F$32:$F$33,$F$38))</f>
        <v>-292.36840480917328</v>
      </c>
      <c r="HVO95" s="318">
        <f>(HVO$94*$B95+SUM($F$7:$F$9)-((HVO$94*$B95+SUM($F$7:$F$9))/$F$10*$F$37)-($F$24*HVO$94/$D$6)-SUM($F$13:$F$23,$F$25:$F$30,$F$32:$F$33,$F$38))</f>
        <v>-292.36840480917328</v>
      </c>
      <c r="HVP95" s="318">
        <f>(HVP$94*$B95+SUM($F$7:$F$9)-((HVP$94*$B95+SUM($F$7:$F$9))/$F$10*$F$37)-($F$24*HVP$94/$D$6)-SUM($F$13:$F$23,$F$25:$F$30,$F$32:$F$33,$F$38))</f>
        <v>-292.36840480917328</v>
      </c>
      <c r="HVQ95" s="318">
        <f>(HVQ$94*$B95+SUM($F$7:$F$9)-((HVQ$94*$B95+SUM($F$7:$F$9))/$F$10*$F$37)-($F$24*HVQ$94/$D$6)-SUM($F$13:$F$23,$F$25:$F$30,$F$32:$F$33,$F$38))</f>
        <v>-292.36840480917328</v>
      </c>
      <c r="HVR95" s="318">
        <f>(HVR$94*$B95+SUM($F$7:$F$9)-((HVR$94*$B95+SUM($F$7:$F$9))/$F$10*$F$37)-($F$24*HVR$94/$D$6)-SUM($F$13:$F$23,$F$25:$F$30,$F$32:$F$33,$F$38))</f>
        <v>-292.36840480917328</v>
      </c>
      <c r="HVS95" s="318">
        <f>(HVS$94*$B95+SUM($F$7:$F$9)-((HVS$94*$B95+SUM($F$7:$F$9))/$F$10*$F$37)-($F$24*HVS$94/$D$6)-SUM($F$13:$F$23,$F$25:$F$30,$F$32:$F$33,$F$38))</f>
        <v>-292.36840480917328</v>
      </c>
      <c r="HVT95" s="318">
        <f>(HVT$94*$B95+SUM($F$7:$F$9)-((HVT$94*$B95+SUM($F$7:$F$9))/$F$10*$F$37)-($F$24*HVT$94/$D$6)-SUM($F$13:$F$23,$F$25:$F$30,$F$32:$F$33,$F$38))</f>
        <v>-292.36840480917328</v>
      </c>
      <c r="HVU95" s="318">
        <f>(HVU$94*$B95+SUM($F$7:$F$9)-((HVU$94*$B95+SUM($F$7:$F$9))/$F$10*$F$37)-($F$24*HVU$94/$D$6)-SUM($F$13:$F$23,$F$25:$F$30,$F$32:$F$33,$F$38))</f>
        <v>-292.36840480917328</v>
      </c>
      <c r="HVV95" s="318">
        <f>(HVV$94*$B95+SUM($F$7:$F$9)-((HVV$94*$B95+SUM($F$7:$F$9))/$F$10*$F$37)-($F$24*HVV$94/$D$6)-SUM($F$13:$F$23,$F$25:$F$30,$F$32:$F$33,$F$38))</f>
        <v>-292.36840480917328</v>
      </c>
      <c r="HVW95" s="318">
        <f>(HVW$94*$B95+SUM($F$7:$F$9)-((HVW$94*$B95+SUM($F$7:$F$9))/$F$10*$F$37)-($F$24*HVW$94/$D$6)-SUM($F$13:$F$23,$F$25:$F$30,$F$32:$F$33,$F$38))</f>
        <v>-292.36840480917328</v>
      </c>
      <c r="HVX95" s="318">
        <f>(HVX$94*$B95+SUM($F$7:$F$9)-((HVX$94*$B95+SUM($F$7:$F$9))/$F$10*$F$37)-($F$24*HVX$94/$D$6)-SUM($F$13:$F$23,$F$25:$F$30,$F$32:$F$33,$F$38))</f>
        <v>-292.36840480917328</v>
      </c>
      <c r="HVY95" s="318">
        <f>(HVY$94*$B95+SUM($F$7:$F$9)-((HVY$94*$B95+SUM($F$7:$F$9))/$F$10*$F$37)-($F$24*HVY$94/$D$6)-SUM($F$13:$F$23,$F$25:$F$30,$F$32:$F$33,$F$38))</f>
        <v>-292.36840480917328</v>
      </c>
      <c r="HVZ95" s="318">
        <f>(HVZ$94*$B95+SUM($F$7:$F$9)-((HVZ$94*$B95+SUM($F$7:$F$9))/$F$10*$F$37)-($F$24*HVZ$94/$D$6)-SUM($F$13:$F$23,$F$25:$F$30,$F$32:$F$33,$F$38))</f>
        <v>-292.36840480917328</v>
      </c>
      <c r="HWA95" s="318">
        <f>(HWA$94*$B95+SUM($F$7:$F$9)-((HWA$94*$B95+SUM($F$7:$F$9))/$F$10*$F$37)-($F$24*HWA$94/$D$6)-SUM($F$13:$F$23,$F$25:$F$30,$F$32:$F$33,$F$38))</f>
        <v>-292.36840480917328</v>
      </c>
      <c r="HWB95" s="318">
        <f>(HWB$94*$B95+SUM($F$7:$F$9)-((HWB$94*$B95+SUM($F$7:$F$9))/$F$10*$F$37)-($F$24*HWB$94/$D$6)-SUM($F$13:$F$23,$F$25:$F$30,$F$32:$F$33,$F$38))</f>
        <v>-292.36840480917328</v>
      </c>
      <c r="HWC95" s="318">
        <f>(HWC$94*$B95+SUM($F$7:$F$9)-((HWC$94*$B95+SUM($F$7:$F$9))/$F$10*$F$37)-($F$24*HWC$94/$D$6)-SUM($F$13:$F$23,$F$25:$F$30,$F$32:$F$33,$F$38))</f>
        <v>-292.36840480917328</v>
      </c>
      <c r="HWD95" s="318">
        <f>(HWD$94*$B95+SUM($F$7:$F$9)-((HWD$94*$B95+SUM($F$7:$F$9))/$F$10*$F$37)-($F$24*HWD$94/$D$6)-SUM($F$13:$F$23,$F$25:$F$30,$F$32:$F$33,$F$38))</f>
        <v>-292.36840480917328</v>
      </c>
      <c r="HWE95" s="318">
        <f>(HWE$94*$B95+SUM($F$7:$F$9)-((HWE$94*$B95+SUM($F$7:$F$9))/$F$10*$F$37)-($F$24*HWE$94/$D$6)-SUM($F$13:$F$23,$F$25:$F$30,$F$32:$F$33,$F$38))</f>
        <v>-292.36840480917328</v>
      </c>
      <c r="HWF95" s="318">
        <f>(HWF$94*$B95+SUM($F$7:$F$9)-((HWF$94*$B95+SUM($F$7:$F$9))/$F$10*$F$37)-($F$24*HWF$94/$D$6)-SUM($F$13:$F$23,$F$25:$F$30,$F$32:$F$33,$F$38))</f>
        <v>-292.36840480917328</v>
      </c>
      <c r="HWG95" s="318">
        <f>(HWG$94*$B95+SUM($F$7:$F$9)-((HWG$94*$B95+SUM($F$7:$F$9))/$F$10*$F$37)-($F$24*HWG$94/$D$6)-SUM($F$13:$F$23,$F$25:$F$30,$F$32:$F$33,$F$38))</f>
        <v>-292.36840480917328</v>
      </c>
      <c r="HWH95" s="318">
        <f>(HWH$94*$B95+SUM($F$7:$F$9)-((HWH$94*$B95+SUM($F$7:$F$9))/$F$10*$F$37)-($F$24*HWH$94/$D$6)-SUM($F$13:$F$23,$F$25:$F$30,$F$32:$F$33,$F$38))</f>
        <v>-292.36840480917328</v>
      </c>
      <c r="HWI95" s="318">
        <f>(HWI$94*$B95+SUM($F$7:$F$9)-((HWI$94*$B95+SUM($F$7:$F$9))/$F$10*$F$37)-($F$24*HWI$94/$D$6)-SUM($F$13:$F$23,$F$25:$F$30,$F$32:$F$33,$F$38))</f>
        <v>-292.36840480917328</v>
      </c>
      <c r="HWJ95" s="318">
        <f>(HWJ$94*$B95+SUM($F$7:$F$9)-((HWJ$94*$B95+SUM($F$7:$F$9))/$F$10*$F$37)-($F$24*HWJ$94/$D$6)-SUM($F$13:$F$23,$F$25:$F$30,$F$32:$F$33,$F$38))</f>
        <v>-292.36840480917328</v>
      </c>
      <c r="HWK95" s="318">
        <f>(HWK$94*$B95+SUM($F$7:$F$9)-((HWK$94*$B95+SUM($F$7:$F$9))/$F$10*$F$37)-($F$24*HWK$94/$D$6)-SUM($F$13:$F$23,$F$25:$F$30,$F$32:$F$33,$F$38))</f>
        <v>-292.36840480917328</v>
      </c>
      <c r="HWL95" s="318">
        <f>(HWL$94*$B95+SUM($F$7:$F$9)-((HWL$94*$B95+SUM($F$7:$F$9))/$F$10*$F$37)-($F$24*HWL$94/$D$6)-SUM($F$13:$F$23,$F$25:$F$30,$F$32:$F$33,$F$38))</f>
        <v>-292.36840480917328</v>
      </c>
      <c r="HWM95" s="318">
        <f>(HWM$94*$B95+SUM($F$7:$F$9)-((HWM$94*$B95+SUM($F$7:$F$9))/$F$10*$F$37)-($F$24*HWM$94/$D$6)-SUM($F$13:$F$23,$F$25:$F$30,$F$32:$F$33,$F$38))</f>
        <v>-292.36840480917328</v>
      </c>
      <c r="HWN95" s="318">
        <f>(HWN$94*$B95+SUM($F$7:$F$9)-((HWN$94*$B95+SUM($F$7:$F$9))/$F$10*$F$37)-($F$24*HWN$94/$D$6)-SUM($F$13:$F$23,$F$25:$F$30,$F$32:$F$33,$F$38))</f>
        <v>-292.36840480917328</v>
      </c>
      <c r="HWO95" s="318">
        <f>(HWO$94*$B95+SUM($F$7:$F$9)-((HWO$94*$B95+SUM($F$7:$F$9))/$F$10*$F$37)-($F$24*HWO$94/$D$6)-SUM($F$13:$F$23,$F$25:$F$30,$F$32:$F$33,$F$38))</f>
        <v>-292.36840480917328</v>
      </c>
      <c r="HWP95" s="318">
        <f>(HWP$94*$B95+SUM($F$7:$F$9)-((HWP$94*$B95+SUM($F$7:$F$9))/$F$10*$F$37)-($F$24*HWP$94/$D$6)-SUM($F$13:$F$23,$F$25:$F$30,$F$32:$F$33,$F$38))</f>
        <v>-292.36840480917328</v>
      </c>
      <c r="HWQ95" s="318">
        <f>(HWQ$94*$B95+SUM($F$7:$F$9)-((HWQ$94*$B95+SUM($F$7:$F$9))/$F$10*$F$37)-($F$24*HWQ$94/$D$6)-SUM($F$13:$F$23,$F$25:$F$30,$F$32:$F$33,$F$38))</f>
        <v>-292.36840480917328</v>
      </c>
      <c r="HWR95" s="318">
        <f>(HWR$94*$B95+SUM($F$7:$F$9)-((HWR$94*$B95+SUM($F$7:$F$9))/$F$10*$F$37)-($F$24*HWR$94/$D$6)-SUM($F$13:$F$23,$F$25:$F$30,$F$32:$F$33,$F$38))</f>
        <v>-292.36840480917328</v>
      </c>
      <c r="HWS95" s="318">
        <f>(HWS$94*$B95+SUM($F$7:$F$9)-((HWS$94*$B95+SUM($F$7:$F$9))/$F$10*$F$37)-($F$24*HWS$94/$D$6)-SUM($F$13:$F$23,$F$25:$F$30,$F$32:$F$33,$F$38))</f>
        <v>-292.36840480917328</v>
      </c>
      <c r="HWT95" s="318">
        <f>(HWT$94*$B95+SUM($F$7:$F$9)-((HWT$94*$B95+SUM($F$7:$F$9))/$F$10*$F$37)-($F$24*HWT$94/$D$6)-SUM($F$13:$F$23,$F$25:$F$30,$F$32:$F$33,$F$38))</f>
        <v>-292.36840480917328</v>
      </c>
      <c r="HWU95" s="318">
        <f>(HWU$94*$B95+SUM($F$7:$F$9)-((HWU$94*$B95+SUM($F$7:$F$9))/$F$10*$F$37)-($F$24*HWU$94/$D$6)-SUM($F$13:$F$23,$F$25:$F$30,$F$32:$F$33,$F$38))</f>
        <v>-292.36840480917328</v>
      </c>
      <c r="HWV95" s="318">
        <f>(HWV$94*$B95+SUM($F$7:$F$9)-((HWV$94*$B95+SUM($F$7:$F$9))/$F$10*$F$37)-($F$24*HWV$94/$D$6)-SUM($F$13:$F$23,$F$25:$F$30,$F$32:$F$33,$F$38))</f>
        <v>-292.36840480917328</v>
      </c>
      <c r="HWW95" s="318">
        <f>(HWW$94*$B95+SUM($F$7:$F$9)-((HWW$94*$B95+SUM($F$7:$F$9))/$F$10*$F$37)-($F$24*HWW$94/$D$6)-SUM($F$13:$F$23,$F$25:$F$30,$F$32:$F$33,$F$38))</f>
        <v>-292.36840480917328</v>
      </c>
      <c r="HWX95" s="318">
        <f>(HWX$94*$B95+SUM($F$7:$F$9)-((HWX$94*$B95+SUM($F$7:$F$9))/$F$10*$F$37)-($F$24*HWX$94/$D$6)-SUM($F$13:$F$23,$F$25:$F$30,$F$32:$F$33,$F$38))</f>
        <v>-292.36840480917328</v>
      </c>
      <c r="HWY95" s="318">
        <f>(HWY$94*$B95+SUM($F$7:$F$9)-((HWY$94*$B95+SUM($F$7:$F$9))/$F$10*$F$37)-($F$24*HWY$94/$D$6)-SUM($F$13:$F$23,$F$25:$F$30,$F$32:$F$33,$F$38))</f>
        <v>-292.36840480917328</v>
      </c>
      <c r="HWZ95" s="318">
        <f>(HWZ$94*$B95+SUM($F$7:$F$9)-((HWZ$94*$B95+SUM($F$7:$F$9))/$F$10*$F$37)-($F$24*HWZ$94/$D$6)-SUM($F$13:$F$23,$F$25:$F$30,$F$32:$F$33,$F$38))</f>
        <v>-292.36840480917328</v>
      </c>
      <c r="HXA95" s="318">
        <f>(HXA$94*$B95+SUM($F$7:$F$9)-((HXA$94*$B95+SUM($F$7:$F$9))/$F$10*$F$37)-($F$24*HXA$94/$D$6)-SUM($F$13:$F$23,$F$25:$F$30,$F$32:$F$33,$F$38))</f>
        <v>-292.36840480917328</v>
      </c>
      <c r="HXB95" s="318">
        <f>(HXB$94*$B95+SUM($F$7:$F$9)-((HXB$94*$B95+SUM($F$7:$F$9))/$F$10*$F$37)-($F$24*HXB$94/$D$6)-SUM($F$13:$F$23,$F$25:$F$30,$F$32:$F$33,$F$38))</f>
        <v>-292.36840480917328</v>
      </c>
      <c r="HXC95" s="318">
        <f>(HXC$94*$B95+SUM($F$7:$F$9)-((HXC$94*$B95+SUM($F$7:$F$9))/$F$10*$F$37)-($F$24*HXC$94/$D$6)-SUM($F$13:$F$23,$F$25:$F$30,$F$32:$F$33,$F$38))</f>
        <v>-292.36840480917328</v>
      </c>
      <c r="HXD95" s="318">
        <f>(HXD$94*$B95+SUM($F$7:$F$9)-((HXD$94*$B95+SUM($F$7:$F$9))/$F$10*$F$37)-($F$24*HXD$94/$D$6)-SUM($F$13:$F$23,$F$25:$F$30,$F$32:$F$33,$F$38))</f>
        <v>-292.36840480917328</v>
      </c>
      <c r="HXE95" s="318">
        <f>(HXE$94*$B95+SUM($F$7:$F$9)-((HXE$94*$B95+SUM($F$7:$F$9))/$F$10*$F$37)-($F$24*HXE$94/$D$6)-SUM($F$13:$F$23,$F$25:$F$30,$F$32:$F$33,$F$38))</f>
        <v>-292.36840480917328</v>
      </c>
      <c r="HXF95" s="318">
        <f>(HXF$94*$B95+SUM($F$7:$F$9)-((HXF$94*$B95+SUM($F$7:$F$9))/$F$10*$F$37)-($F$24*HXF$94/$D$6)-SUM($F$13:$F$23,$F$25:$F$30,$F$32:$F$33,$F$38))</f>
        <v>-292.36840480917328</v>
      </c>
      <c r="HXG95" s="318">
        <f>(HXG$94*$B95+SUM($F$7:$F$9)-((HXG$94*$B95+SUM($F$7:$F$9))/$F$10*$F$37)-($F$24*HXG$94/$D$6)-SUM($F$13:$F$23,$F$25:$F$30,$F$32:$F$33,$F$38))</f>
        <v>-292.36840480917328</v>
      </c>
      <c r="HXH95" s="318">
        <f>(HXH$94*$B95+SUM($F$7:$F$9)-((HXH$94*$B95+SUM($F$7:$F$9))/$F$10*$F$37)-($F$24*HXH$94/$D$6)-SUM($F$13:$F$23,$F$25:$F$30,$F$32:$F$33,$F$38))</f>
        <v>-292.36840480917328</v>
      </c>
      <c r="HXI95" s="318">
        <f>(HXI$94*$B95+SUM($F$7:$F$9)-((HXI$94*$B95+SUM($F$7:$F$9))/$F$10*$F$37)-($F$24*HXI$94/$D$6)-SUM($F$13:$F$23,$F$25:$F$30,$F$32:$F$33,$F$38))</f>
        <v>-292.36840480917328</v>
      </c>
      <c r="HXJ95" s="318">
        <f>(HXJ$94*$B95+SUM($F$7:$F$9)-((HXJ$94*$B95+SUM($F$7:$F$9))/$F$10*$F$37)-($F$24*HXJ$94/$D$6)-SUM($F$13:$F$23,$F$25:$F$30,$F$32:$F$33,$F$38))</f>
        <v>-292.36840480917328</v>
      </c>
      <c r="HXK95" s="318">
        <f>(HXK$94*$B95+SUM($F$7:$F$9)-((HXK$94*$B95+SUM($F$7:$F$9))/$F$10*$F$37)-($F$24*HXK$94/$D$6)-SUM($F$13:$F$23,$F$25:$F$30,$F$32:$F$33,$F$38))</f>
        <v>-292.36840480917328</v>
      </c>
      <c r="HXL95" s="318">
        <f>(HXL$94*$B95+SUM($F$7:$F$9)-((HXL$94*$B95+SUM($F$7:$F$9))/$F$10*$F$37)-($F$24*HXL$94/$D$6)-SUM($F$13:$F$23,$F$25:$F$30,$F$32:$F$33,$F$38))</f>
        <v>-292.36840480917328</v>
      </c>
      <c r="HXM95" s="318">
        <f>(HXM$94*$B95+SUM($F$7:$F$9)-((HXM$94*$B95+SUM($F$7:$F$9))/$F$10*$F$37)-($F$24*HXM$94/$D$6)-SUM($F$13:$F$23,$F$25:$F$30,$F$32:$F$33,$F$38))</f>
        <v>-292.36840480917328</v>
      </c>
      <c r="HXN95" s="318">
        <f>(HXN$94*$B95+SUM($F$7:$F$9)-((HXN$94*$B95+SUM($F$7:$F$9))/$F$10*$F$37)-($F$24*HXN$94/$D$6)-SUM($F$13:$F$23,$F$25:$F$30,$F$32:$F$33,$F$38))</f>
        <v>-292.36840480917328</v>
      </c>
      <c r="HXO95" s="318">
        <f>(HXO$94*$B95+SUM($F$7:$F$9)-((HXO$94*$B95+SUM($F$7:$F$9))/$F$10*$F$37)-($F$24*HXO$94/$D$6)-SUM($F$13:$F$23,$F$25:$F$30,$F$32:$F$33,$F$38))</f>
        <v>-292.36840480917328</v>
      </c>
      <c r="HXP95" s="318">
        <f>(HXP$94*$B95+SUM($F$7:$F$9)-((HXP$94*$B95+SUM($F$7:$F$9))/$F$10*$F$37)-($F$24*HXP$94/$D$6)-SUM($F$13:$F$23,$F$25:$F$30,$F$32:$F$33,$F$38))</f>
        <v>-292.36840480917328</v>
      </c>
      <c r="HXQ95" s="318">
        <f>(HXQ$94*$B95+SUM($F$7:$F$9)-((HXQ$94*$B95+SUM($F$7:$F$9))/$F$10*$F$37)-($F$24*HXQ$94/$D$6)-SUM($F$13:$F$23,$F$25:$F$30,$F$32:$F$33,$F$38))</f>
        <v>-292.36840480917328</v>
      </c>
      <c r="HXR95" s="318">
        <f>(HXR$94*$B95+SUM($F$7:$F$9)-((HXR$94*$B95+SUM($F$7:$F$9))/$F$10*$F$37)-($F$24*HXR$94/$D$6)-SUM($F$13:$F$23,$F$25:$F$30,$F$32:$F$33,$F$38))</f>
        <v>-292.36840480917328</v>
      </c>
      <c r="HXS95" s="318">
        <f>(HXS$94*$B95+SUM($F$7:$F$9)-((HXS$94*$B95+SUM($F$7:$F$9))/$F$10*$F$37)-($F$24*HXS$94/$D$6)-SUM($F$13:$F$23,$F$25:$F$30,$F$32:$F$33,$F$38))</f>
        <v>-292.36840480917328</v>
      </c>
      <c r="HXT95" s="318">
        <f>(HXT$94*$B95+SUM($F$7:$F$9)-((HXT$94*$B95+SUM($F$7:$F$9))/$F$10*$F$37)-($F$24*HXT$94/$D$6)-SUM($F$13:$F$23,$F$25:$F$30,$F$32:$F$33,$F$38))</f>
        <v>-292.36840480917328</v>
      </c>
      <c r="HXU95" s="318">
        <f>(HXU$94*$B95+SUM($F$7:$F$9)-((HXU$94*$B95+SUM($F$7:$F$9))/$F$10*$F$37)-($F$24*HXU$94/$D$6)-SUM($F$13:$F$23,$F$25:$F$30,$F$32:$F$33,$F$38))</f>
        <v>-292.36840480917328</v>
      </c>
      <c r="HXV95" s="318">
        <f>(HXV$94*$B95+SUM($F$7:$F$9)-((HXV$94*$B95+SUM($F$7:$F$9))/$F$10*$F$37)-($F$24*HXV$94/$D$6)-SUM($F$13:$F$23,$F$25:$F$30,$F$32:$F$33,$F$38))</f>
        <v>-292.36840480917328</v>
      </c>
      <c r="HXW95" s="318">
        <f>(HXW$94*$B95+SUM($F$7:$F$9)-((HXW$94*$B95+SUM($F$7:$F$9))/$F$10*$F$37)-($F$24*HXW$94/$D$6)-SUM($F$13:$F$23,$F$25:$F$30,$F$32:$F$33,$F$38))</f>
        <v>-292.36840480917328</v>
      </c>
      <c r="HXX95" s="318">
        <f>(HXX$94*$B95+SUM($F$7:$F$9)-((HXX$94*$B95+SUM($F$7:$F$9))/$F$10*$F$37)-($F$24*HXX$94/$D$6)-SUM($F$13:$F$23,$F$25:$F$30,$F$32:$F$33,$F$38))</f>
        <v>-292.36840480917328</v>
      </c>
      <c r="HXY95" s="318">
        <f>(HXY$94*$B95+SUM($F$7:$F$9)-((HXY$94*$B95+SUM($F$7:$F$9))/$F$10*$F$37)-($F$24*HXY$94/$D$6)-SUM($F$13:$F$23,$F$25:$F$30,$F$32:$F$33,$F$38))</f>
        <v>-292.36840480917328</v>
      </c>
      <c r="HXZ95" s="318">
        <f>(HXZ$94*$B95+SUM($F$7:$F$9)-((HXZ$94*$B95+SUM($F$7:$F$9))/$F$10*$F$37)-($F$24*HXZ$94/$D$6)-SUM($F$13:$F$23,$F$25:$F$30,$F$32:$F$33,$F$38))</f>
        <v>-292.36840480917328</v>
      </c>
      <c r="HYA95" s="318">
        <f>(HYA$94*$B95+SUM($F$7:$F$9)-((HYA$94*$B95+SUM($F$7:$F$9))/$F$10*$F$37)-($F$24*HYA$94/$D$6)-SUM($F$13:$F$23,$F$25:$F$30,$F$32:$F$33,$F$38))</f>
        <v>-292.36840480917328</v>
      </c>
      <c r="HYB95" s="318">
        <f>(HYB$94*$B95+SUM($F$7:$F$9)-((HYB$94*$B95+SUM($F$7:$F$9))/$F$10*$F$37)-($F$24*HYB$94/$D$6)-SUM($F$13:$F$23,$F$25:$F$30,$F$32:$F$33,$F$38))</f>
        <v>-292.36840480917328</v>
      </c>
      <c r="HYC95" s="318">
        <f>(HYC$94*$B95+SUM($F$7:$F$9)-((HYC$94*$B95+SUM($F$7:$F$9))/$F$10*$F$37)-($F$24*HYC$94/$D$6)-SUM($F$13:$F$23,$F$25:$F$30,$F$32:$F$33,$F$38))</f>
        <v>-292.36840480917328</v>
      </c>
      <c r="HYD95" s="318">
        <f>(HYD$94*$B95+SUM($F$7:$F$9)-((HYD$94*$B95+SUM($F$7:$F$9))/$F$10*$F$37)-($F$24*HYD$94/$D$6)-SUM($F$13:$F$23,$F$25:$F$30,$F$32:$F$33,$F$38))</f>
        <v>-292.36840480917328</v>
      </c>
      <c r="HYE95" s="318">
        <f>(HYE$94*$B95+SUM($F$7:$F$9)-((HYE$94*$B95+SUM($F$7:$F$9))/$F$10*$F$37)-($F$24*HYE$94/$D$6)-SUM($F$13:$F$23,$F$25:$F$30,$F$32:$F$33,$F$38))</f>
        <v>-292.36840480917328</v>
      </c>
      <c r="HYF95" s="318">
        <f>(HYF$94*$B95+SUM($F$7:$F$9)-((HYF$94*$B95+SUM($F$7:$F$9))/$F$10*$F$37)-($F$24*HYF$94/$D$6)-SUM($F$13:$F$23,$F$25:$F$30,$F$32:$F$33,$F$38))</f>
        <v>-292.36840480917328</v>
      </c>
      <c r="HYG95" s="318">
        <f>(HYG$94*$B95+SUM($F$7:$F$9)-((HYG$94*$B95+SUM($F$7:$F$9))/$F$10*$F$37)-($F$24*HYG$94/$D$6)-SUM($F$13:$F$23,$F$25:$F$30,$F$32:$F$33,$F$38))</f>
        <v>-292.36840480917328</v>
      </c>
      <c r="HYH95" s="318">
        <f>(HYH$94*$B95+SUM($F$7:$F$9)-((HYH$94*$B95+SUM($F$7:$F$9))/$F$10*$F$37)-($F$24*HYH$94/$D$6)-SUM($F$13:$F$23,$F$25:$F$30,$F$32:$F$33,$F$38))</f>
        <v>-292.36840480917328</v>
      </c>
      <c r="HYI95" s="318">
        <f>(HYI$94*$B95+SUM($F$7:$F$9)-((HYI$94*$B95+SUM($F$7:$F$9))/$F$10*$F$37)-($F$24*HYI$94/$D$6)-SUM($F$13:$F$23,$F$25:$F$30,$F$32:$F$33,$F$38))</f>
        <v>-292.36840480917328</v>
      </c>
      <c r="HYJ95" s="318">
        <f>(HYJ$94*$B95+SUM($F$7:$F$9)-((HYJ$94*$B95+SUM($F$7:$F$9))/$F$10*$F$37)-($F$24*HYJ$94/$D$6)-SUM($F$13:$F$23,$F$25:$F$30,$F$32:$F$33,$F$38))</f>
        <v>-292.36840480917328</v>
      </c>
      <c r="HYK95" s="318">
        <f>(HYK$94*$B95+SUM($F$7:$F$9)-((HYK$94*$B95+SUM($F$7:$F$9))/$F$10*$F$37)-($F$24*HYK$94/$D$6)-SUM($F$13:$F$23,$F$25:$F$30,$F$32:$F$33,$F$38))</f>
        <v>-292.36840480917328</v>
      </c>
      <c r="HYL95" s="318">
        <f>(HYL$94*$B95+SUM($F$7:$F$9)-((HYL$94*$B95+SUM($F$7:$F$9))/$F$10*$F$37)-($F$24*HYL$94/$D$6)-SUM($F$13:$F$23,$F$25:$F$30,$F$32:$F$33,$F$38))</f>
        <v>-292.36840480917328</v>
      </c>
      <c r="HYM95" s="318">
        <f>(HYM$94*$B95+SUM($F$7:$F$9)-((HYM$94*$B95+SUM($F$7:$F$9))/$F$10*$F$37)-($F$24*HYM$94/$D$6)-SUM($F$13:$F$23,$F$25:$F$30,$F$32:$F$33,$F$38))</f>
        <v>-292.36840480917328</v>
      </c>
      <c r="HYN95" s="318">
        <f>(HYN$94*$B95+SUM($F$7:$F$9)-((HYN$94*$B95+SUM($F$7:$F$9))/$F$10*$F$37)-($F$24*HYN$94/$D$6)-SUM($F$13:$F$23,$F$25:$F$30,$F$32:$F$33,$F$38))</f>
        <v>-292.36840480917328</v>
      </c>
      <c r="HYO95" s="318">
        <f>(HYO$94*$B95+SUM($F$7:$F$9)-((HYO$94*$B95+SUM($F$7:$F$9))/$F$10*$F$37)-($F$24*HYO$94/$D$6)-SUM($F$13:$F$23,$F$25:$F$30,$F$32:$F$33,$F$38))</f>
        <v>-292.36840480917328</v>
      </c>
      <c r="HYP95" s="318">
        <f>(HYP$94*$B95+SUM($F$7:$F$9)-((HYP$94*$B95+SUM($F$7:$F$9))/$F$10*$F$37)-($F$24*HYP$94/$D$6)-SUM($F$13:$F$23,$F$25:$F$30,$F$32:$F$33,$F$38))</f>
        <v>-292.36840480917328</v>
      </c>
      <c r="HYQ95" s="318">
        <f>(HYQ$94*$B95+SUM($F$7:$F$9)-((HYQ$94*$B95+SUM($F$7:$F$9))/$F$10*$F$37)-($F$24*HYQ$94/$D$6)-SUM($F$13:$F$23,$F$25:$F$30,$F$32:$F$33,$F$38))</f>
        <v>-292.36840480917328</v>
      </c>
      <c r="HYR95" s="318">
        <f>(HYR$94*$B95+SUM($F$7:$F$9)-((HYR$94*$B95+SUM($F$7:$F$9))/$F$10*$F$37)-($F$24*HYR$94/$D$6)-SUM($F$13:$F$23,$F$25:$F$30,$F$32:$F$33,$F$38))</f>
        <v>-292.36840480917328</v>
      </c>
      <c r="HYS95" s="318">
        <f>(HYS$94*$B95+SUM($F$7:$F$9)-((HYS$94*$B95+SUM($F$7:$F$9))/$F$10*$F$37)-($F$24*HYS$94/$D$6)-SUM($F$13:$F$23,$F$25:$F$30,$F$32:$F$33,$F$38))</f>
        <v>-292.36840480917328</v>
      </c>
      <c r="HYT95" s="318">
        <f>(HYT$94*$B95+SUM($F$7:$F$9)-((HYT$94*$B95+SUM($F$7:$F$9))/$F$10*$F$37)-($F$24*HYT$94/$D$6)-SUM($F$13:$F$23,$F$25:$F$30,$F$32:$F$33,$F$38))</f>
        <v>-292.36840480917328</v>
      </c>
      <c r="HYU95" s="318">
        <f>(HYU$94*$B95+SUM($F$7:$F$9)-((HYU$94*$B95+SUM($F$7:$F$9))/$F$10*$F$37)-($F$24*HYU$94/$D$6)-SUM($F$13:$F$23,$F$25:$F$30,$F$32:$F$33,$F$38))</f>
        <v>-292.36840480917328</v>
      </c>
      <c r="HYV95" s="318">
        <f>(HYV$94*$B95+SUM($F$7:$F$9)-((HYV$94*$B95+SUM($F$7:$F$9))/$F$10*$F$37)-($F$24*HYV$94/$D$6)-SUM($F$13:$F$23,$F$25:$F$30,$F$32:$F$33,$F$38))</f>
        <v>-292.36840480917328</v>
      </c>
      <c r="HYW95" s="318">
        <f>(HYW$94*$B95+SUM($F$7:$F$9)-((HYW$94*$B95+SUM($F$7:$F$9))/$F$10*$F$37)-($F$24*HYW$94/$D$6)-SUM($F$13:$F$23,$F$25:$F$30,$F$32:$F$33,$F$38))</f>
        <v>-292.36840480917328</v>
      </c>
      <c r="HYX95" s="318">
        <f>(HYX$94*$B95+SUM($F$7:$F$9)-((HYX$94*$B95+SUM($F$7:$F$9))/$F$10*$F$37)-($F$24*HYX$94/$D$6)-SUM($F$13:$F$23,$F$25:$F$30,$F$32:$F$33,$F$38))</f>
        <v>-292.36840480917328</v>
      </c>
      <c r="HYY95" s="318">
        <f>(HYY$94*$B95+SUM($F$7:$F$9)-((HYY$94*$B95+SUM($F$7:$F$9))/$F$10*$F$37)-($F$24*HYY$94/$D$6)-SUM($F$13:$F$23,$F$25:$F$30,$F$32:$F$33,$F$38))</f>
        <v>-292.36840480917328</v>
      </c>
      <c r="HYZ95" s="318">
        <f>(HYZ$94*$B95+SUM($F$7:$F$9)-((HYZ$94*$B95+SUM($F$7:$F$9))/$F$10*$F$37)-($F$24*HYZ$94/$D$6)-SUM($F$13:$F$23,$F$25:$F$30,$F$32:$F$33,$F$38))</f>
        <v>-292.36840480917328</v>
      </c>
      <c r="HZA95" s="318">
        <f>(HZA$94*$B95+SUM($F$7:$F$9)-((HZA$94*$B95+SUM($F$7:$F$9))/$F$10*$F$37)-($F$24*HZA$94/$D$6)-SUM($F$13:$F$23,$F$25:$F$30,$F$32:$F$33,$F$38))</f>
        <v>-292.36840480917328</v>
      </c>
      <c r="HZB95" s="318">
        <f>(HZB$94*$B95+SUM($F$7:$F$9)-((HZB$94*$B95+SUM($F$7:$F$9))/$F$10*$F$37)-($F$24*HZB$94/$D$6)-SUM($F$13:$F$23,$F$25:$F$30,$F$32:$F$33,$F$38))</f>
        <v>-292.36840480917328</v>
      </c>
      <c r="HZC95" s="318">
        <f>(HZC$94*$B95+SUM($F$7:$F$9)-((HZC$94*$B95+SUM($F$7:$F$9))/$F$10*$F$37)-($F$24*HZC$94/$D$6)-SUM($F$13:$F$23,$F$25:$F$30,$F$32:$F$33,$F$38))</f>
        <v>-292.36840480917328</v>
      </c>
      <c r="HZD95" s="318">
        <f>(HZD$94*$B95+SUM($F$7:$F$9)-((HZD$94*$B95+SUM($F$7:$F$9))/$F$10*$F$37)-($F$24*HZD$94/$D$6)-SUM($F$13:$F$23,$F$25:$F$30,$F$32:$F$33,$F$38))</f>
        <v>-292.36840480917328</v>
      </c>
      <c r="HZE95" s="318">
        <f>(HZE$94*$B95+SUM($F$7:$F$9)-((HZE$94*$B95+SUM($F$7:$F$9))/$F$10*$F$37)-($F$24*HZE$94/$D$6)-SUM($F$13:$F$23,$F$25:$F$30,$F$32:$F$33,$F$38))</f>
        <v>-292.36840480917328</v>
      </c>
      <c r="HZF95" s="318">
        <f>(HZF$94*$B95+SUM($F$7:$F$9)-((HZF$94*$B95+SUM($F$7:$F$9))/$F$10*$F$37)-($F$24*HZF$94/$D$6)-SUM($F$13:$F$23,$F$25:$F$30,$F$32:$F$33,$F$38))</f>
        <v>-292.36840480917328</v>
      </c>
      <c r="HZG95" s="318">
        <f>(HZG$94*$B95+SUM($F$7:$F$9)-((HZG$94*$B95+SUM($F$7:$F$9))/$F$10*$F$37)-($F$24*HZG$94/$D$6)-SUM($F$13:$F$23,$F$25:$F$30,$F$32:$F$33,$F$38))</f>
        <v>-292.36840480917328</v>
      </c>
      <c r="HZH95" s="318">
        <f>(HZH$94*$B95+SUM($F$7:$F$9)-((HZH$94*$B95+SUM($F$7:$F$9))/$F$10*$F$37)-($F$24*HZH$94/$D$6)-SUM($F$13:$F$23,$F$25:$F$30,$F$32:$F$33,$F$38))</f>
        <v>-292.36840480917328</v>
      </c>
      <c r="HZI95" s="318">
        <f>(HZI$94*$B95+SUM($F$7:$F$9)-((HZI$94*$B95+SUM($F$7:$F$9))/$F$10*$F$37)-($F$24*HZI$94/$D$6)-SUM($F$13:$F$23,$F$25:$F$30,$F$32:$F$33,$F$38))</f>
        <v>-292.36840480917328</v>
      </c>
      <c r="HZJ95" s="318">
        <f>(HZJ$94*$B95+SUM($F$7:$F$9)-((HZJ$94*$B95+SUM($F$7:$F$9))/$F$10*$F$37)-($F$24*HZJ$94/$D$6)-SUM($F$13:$F$23,$F$25:$F$30,$F$32:$F$33,$F$38))</f>
        <v>-292.36840480917328</v>
      </c>
      <c r="HZK95" s="318">
        <f>(HZK$94*$B95+SUM($F$7:$F$9)-((HZK$94*$B95+SUM($F$7:$F$9))/$F$10*$F$37)-($F$24*HZK$94/$D$6)-SUM($F$13:$F$23,$F$25:$F$30,$F$32:$F$33,$F$38))</f>
        <v>-292.36840480917328</v>
      </c>
      <c r="HZL95" s="318">
        <f>(HZL$94*$B95+SUM($F$7:$F$9)-((HZL$94*$B95+SUM($F$7:$F$9))/$F$10*$F$37)-($F$24*HZL$94/$D$6)-SUM($F$13:$F$23,$F$25:$F$30,$F$32:$F$33,$F$38))</f>
        <v>-292.36840480917328</v>
      </c>
      <c r="HZM95" s="318">
        <f>(HZM$94*$B95+SUM($F$7:$F$9)-((HZM$94*$B95+SUM($F$7:$F$9))/$F$10*$F$37)-($F$24*HZM$94/$D$6)-SUM($F$13:$F$23,$F$25:$F$30,$F$32:$F$33,$F$38))</f>
        <v>-292.36840480917328</v>
      </c>
      <c r="HZN95" s="318">
        <f>(HZN$94*$B95+SUM($F$7:$F$9)-((HZN$94*$B95+SUM($F$7:$F$9))/$F$10*$F$37)-($F$24*HZN$94/$D$6)-SUM($F$13:$F$23,$F$25:$F$30,$F$32:$F$33,$F$38))</f>
        <v>-292.36840480917328</v>
      </c>
      <c r="HZO95" s="318">
        <f>(HZO$94*$B95+SUM($F$7:$F$9)-((HZO$94*$B95+SUM($F$7:$F$9))/$F$10*$F$37)-($F$24*HZO$94/$D$6)-SUM($F$13:$F$23,$F$25:$F$30,$F$32:$F$33,$F$38))</f>
        <v>-292.36840480917328</v>
      </c>
      <c r="HZP95" s="318">
        <f>(HZP$94*$B95+SUM($F$7:$F$9)-((HZP$94*$B95+SUM($F$7:$F$9))/$F$10*$F$37)-($F$24*HZP$94/$D$6)-SUM($F$13:$F$23,$F$25:$F$30,$F$32:$F$33,$F$38))</f>
        <v>-292.36840480917328</v>
      </c>
      <c r="HZQ95" s="318">
        <f>(HZQ$94*$B95+SUM($F$7:$F$9)-((HZQ$94*$B95+SUM($F$7:$F$9))/$F$10*$F$37)-($F$24*HZQ$94/$D$6)-SUM($F$13:$F$23,$F$25:$F$30,$F$32:$F$33,$F$38))</f>
        <v>-292.36840480917328</v>
      </c>
      <c r="HZR95" s="318">
        <f>(HZR$94*$B95+SUM($F$7:$F$9)-((HZR$94*$B95+SUM($F$7:$F$9))/$F$10*$F$37)-($F$24*HZR$94/$D$6)-SUM($F$13:$F$23,$F$25:$F$30,$F$32:$F$33,$F$38))</f>
        <v>-292.36840480917328</v>
      </c>
      <c r="HZS95" s="318">
        <f>(HZS$94*$B95+SUM($F$7:$F$9)-((HZS$94*$B95+SUM($F$7:$F$9))/$F$10*$F$37)-($F$24*HZS$94/$D$6)-SUM($F$13:$F$23,$F$25:$F$30,$F$32:$F$33,$F$38))</f>
        <v>-292.36840480917328</v>
      </c>
      <c r="HZT95" s="318">
        <f>(HZT$94*$B95+SUM($F$7:$F$9)-((HZT$94*$B95+SUM($F$7:$F$9))/$F$10*$F$37)-($F$24*HZT$94/$D$6)-SUM($F$13:$F$23,$F$25:$F$30,$F$32:$F$33,$F$38))</f>
        <v>-292.36840480917328</v>
      </c>
      <c r="HZU95" s="318">
        <f>(HZU$94*$B95+SUM($F$7:$F$9)-((HZU$94*$B95+SUM($F$7:$F$9))/$F$10*$F$37)-($F$24*HZU$94/$D$6)-SUM($F$13:$F$23,$F$25:$F$30,$F$32:$F$33,$F$38))</f>
        <v>-292.36840480917328</v>
      </c>
      <c r="HZV95" s="318">
        <f>(HZV$94*$B95+SUM($F$7:$F$9)-((HZV$94*$B95+SUM($F$7:$F$9))/$F$10*$F$37)-($F$24*HZV$94/$D$6)-SUM($F$13:$F$23,$F$25:$F$30,$F$32:$F$33,$F$38))</f>
        <v>-292.36840480917328</v>
      </c>
      <c r="HZW95" s="318">
        <f>(HZW$94*$B95+SUM($F$7:$F$9)-((HZW$94*$B95+SUM($F$7:$F$9))/$F$10*$F$37)-($F$24*HZW$94/$D$6)-SUM($F$13:$F$23,$F$25:$F$30,$F$32:$F$33,$F$38))</f>
        <v>-292.36840480917328</v>
      </c>
      <c r="HZX95" s="318">
        <f>(HZX$94*$B95+SUM($F$7:$F$9)-((HZX$94*$B95+SUM($F$7:$F$9))/$F$10*$F$37)-($F$24*HZX$94/$D$6)-SUM($F$13:$F$23,$F$25:$F$30,$F$32:$F$33,$F$38))</f>
        <v>-292.36840480917328</v>
      </c>
      <c r="HZY95" s="318">
        <f>(HZY$94*$B95+SUM($F$7:$F$9)-((HZY$94*$B95+SUM($F$7:$F$9))/$F$10*$F$37)-($F$24*HZY$94/$D$6)-SUM($F$13:$F$23,$F$25:$F$30,$F$32:$F$33,$F$38))</f>
        <v>-292.36840480917328</v>
      </c>
      <c r="HZZ95" s="318">
        <f>(HZZ$94*$B95+SUM($F$7:$F$9)-((HZZ$94*$B95+SUM($F$7:$F$9))/$F$10*$F$37)-($F$24*HZZ$94/$D$6)-SUM($F$13:$F$23,$F$25:$F$30,$F$32:$F$33,$F$38))</f>
        <v>-292.36840480917328</v>
      </c>
      <c r="IAA95" s="318">
        <f>(IAA$94*$B95+SUM($F$7:$F$9)-((IAA$94*$B95+SUM($F$7:$F$9))/$F$10*$F$37)-($F$24*IAA$94/$D$6)-SUM($F$13:$F$23,$F$25:$F$30,$F$32:$F$33,$F$38))</f>
        <v>-292.36840480917328</v>
      </c>
      <c r="IAB95" s="318">
        <f>(IAB$94*$B95+SUM($F$7:$F$9)-((IAB$94*$B95+SUM($F$7:$F$9))/$F$10*$F$37)-($F$24*IAB$94/$D$6)-SUM($F$13:$F$23,$F$25:$F$30,$F$32:$F$33,$F$38))</f>
        <v>-292.36840480917328</v>
      </c>
      <c r="IAC95" s="318">
        <f>(IAC$94*$B95+SUM($F$7:$F$9)-((IAC$94*$B95+SUM($F$7:$F$9))/$F$10*$F$37)-($F$24*IAC$94/$D$6)-SUM($F$13:$F$23,$F$25:$F$30,$F$32:$F$33,$F$38))</f>
        <v>-292.36840480917328</v>
      </c>
      <c r="IAD95" s="318">
        <f>(IAD$94*$B95+SUM($F$7:$F$9)-((IAD$94*$B95+SUM($F$7:$F$9))/$F$10*$F$37)-($F$24*IAD$94/$D$6)-SUM($F$13:$F$23,$F$25:$F$30,$F$32:$F$33,$F$38))</f>
        <v>-292.36840480917328</v>
      </c>
      <c r="IAE95" s="318">
        <f>(IAE$94*$B95+SUM($F$7:$F$9)-((IAE$94*$B95+SUM($F$7:$F$9))/$F$10*$F$37)-($F$24*IAE$94/$D$6)-SUM($F$13:$F$23,$F$25:$F$30,$F$32:$F$33,$F$38))</f>
        <v>-292.36840480917328</v>
      </c>
      <c r="IAF95" s="318">
        <f>(IAF$94*$B95+SUM($F$7:$F$9)-((IAF$94*$B95+SUM($F$7:$F$9))/$F$10*$F$37)-($F$24*IAF$94/$D$6)-SUM($F$13:$F$23,$F$25:$F$30,$F$32:$F$33,$F$38))</f>
        <v>-292.36840480917328</v>
      </c>
      <c r="IAG95" s="318">
        <f>(IAG$94*$B95+SUM($F$7:$F$9)-((IAG$94*$B95+SUM($F$7:$F$9))/$F$10*$F$37)-($F$24*IAG$94/$D$6)-SUM($F$13:$F$23,$F$25:$F$30,$F$32:$F$33,$F$38))</f>
        <v>-292.36840480917328</v>
      </c>
      <c r="IAH95" s="318">
        <f>(IAH$94*$B95+SUM($F$7:$F$9)-((IAH$94*$B95+SUM($F$7:$F$9))/$F$10*$F$37)-($F$24*IAH$94/$D$6)-SUM($F$13:$F$23,$F$25:$F$30,$F$32:$F$33,$F$38))</f>
        <v>-292.36840480917328</v>
      </c>
      <c r="IAI95" s="318">
        <f>(IAI$94*$B95+SUM($F$7:$F$9)-((IAI$94*$B95+SUM($F$7:$F$9))/$F$10*$F$37)-($F$24*IAI$94/$D$6)-SUM($F$13:$F$23,$F$25:$F$30,$F$32:$F$33,$F$38))</f>
        <v>-292.36840480917328</v>
      </c>
      <c r="IAJ95" s="318">
        <f>(IAJ$94*$B95+SUM($F$7:$F$9)-((IAJ$94*$B95+SUM($F$7:$F$9))/$F$10*$F$37)-($F$24*IAJ$94/$D$6)-SUM($F$13:$F$23,$F$25:$F$30,$F$32:$F$33,$F$38))</f>
        <v>-292.36840480917328</v>
      </c>
      <c r="IAK95" s="318">
        <f>(IAK$94*$B95+SUM($F$7:$F$9)-((IAK$94*$B95+SUM($F$7:$F$9))/$F$10*$F$37)-($F$24*IAK$94/$D$6)-SUM($F$13:$F$23,$F$25:$F$30,$F$32:$F$33,$F$38))</f>
        <v>-292.36840480917328</v>
      </c>
      <c r="IAL95" s="318">
        <f>(IAL$94*$B95+SUM($F$7:$F$9)-((IAL$94*$B95+SUM($F$7:$F$9))/$F$10*$F$37)-($F$24*IAL$94/$D$6)-SUM($F$13:$F$23,$F$25:$F$30,$F$32:$F$33,$F$38))</f>
        <v>-292.36840480917328</v>
      </c>
      <c r="IAM95" s="318">
        <f>(IAM$94*$B95+SUM($F$7:$F$9)-((IAM$94*$B95+SUM($F$7:$F$9))/$F$10*$F$37)-($F$24*IAM$94/$D$6)-SUM($F$13:$F$23,$F$25:$F$30,$F$32:$F$33,$F$38))</f>
        <v>-292.36840480917328</v>
      </c>
      <c r="IAN95" s="318">
        <f>(IAN$94*$B95+SUM($F$7:$F$9)-((IAN$94*$B95+SUM($F$7:$F$9))/$F$10*$F$37)-($F$24*IAN$94/$D$6)-SUM($F$13:$F$23,$F$25:$F$30,$F$32:$F$33,$F$38))</f>
        <v>-292.36840480917328</v>
      </c>
      <c r="IAO95" s="318">
        <f>(IAO$94*$B95+SUM($F$7:$F$9)-((IAO$94*$B95+SUM($F$7:$F$9))/$F$10*$F$37)-($F$24*IAO$94/$D$6)-SUM($F$13:$F$23,$F$25:$F$30,$F$32:$F$33,$F$38))</f>
        <v>-292.36840480917328</v>
      </c>
      <c r="IAP95" s="318">
        <f>(IAP$94*$B95+SUM($F$7:$F$9)-((IAP$94*$B95+SUM($F$7:$F$9))/$F$10*$F$37)-($F$24*IAP$94/$D$6)-SUM($F$13:$F$23,$F$25:$F$30,$F$32:$F$33,$F$38))</f>
        <v>-292.36840480917328</v>
      </c>
      <c r="IAQ95" s="318">
        <f>(IAQ$94*$B95+SUM($F$7:$F$9)-((IAQ$94*$B95+SUM($F$7:$F$9))/$F$10*$F$37)-($F$24*IAQ$94/$D$6)-SUM($F$13:$F$23,$F$25:$F$30,$F$32:$F$33,$F$38))</f>
        <v>-292.36840480917328</v>
      </c>
      <c r="IAR95" s="318">
        <f>(IAR$94*$B95+SUM($F$7:$F$9)-((IAR$94*$B95+SUM($F$7:$F$9))/$F$10*$F$37)-($F$24*IAR$94/$D$6)-SUM($F$13:$F$23,$F$25:$F$30,$F$32:$F$33,$F$38))</f>
        <v>-292.36840480917328</v>
      </c>
      <c r="IAS95" s="318">
        <f>(IAS$94*$B95+SUM($F$7:$F$9)-((IAS$94*$B95+SUM($F$7:$F$9))/$F$10*$F$37)-($F$24*IAS$94/$D$6)-SUM($F$13:$F$23,$F$25:$F$30,$F$32:$F$33,$F$38))</f>
        <v>-292.36840480917328</v>
      </c>
      <c r="IAT95" s="318">
        <f>(IAT$94*$B95+SUM($F$7:$F$9)-((IAT$94*$B95+SUM($F$7:$F$9))/$F$10*$F$37)-($F$24*IAT$94/$D$6)-SUM($F$13:$F$23,$F$25:$F$30,$F$32:$F$33,$F$38))</f>
        <v>-292.36840480917328</v>
      </c>
      <c r="IAU95" s="318">
        <f>(IAU$94*$B95+SUM($F$7:$F$9)-((IAU$94*$B95+SUM($F$7:$F$9))/$F$10*$F$37)-($F$24*IAU$94/$D$6)-SUM($F$13:$F$23,$F$25:$F$30,$F$32:$F$33,$F$38))</f>
        <v>-292.36840480917328</v>
      </c>
      <c r="IAV95" s="318">
        <f>(IAV$94*$B95+SUM($F$7:$F$9)-((IAV$94*$B95+SUM($F$7:$F$9))/$F$10*$F$37)-($F$24*IAV$94/$D$6)-SUM($F$13:$F$23,$F$25:$F$30,$F$32:$F$33,$F$38))</f>
        <v>-292.36840480917328</v>
      </c>
      <c r="IAW95" s="318">
        <f>(IAW$94*$B95+SUM($F$7:$F$9)-((IAW$94*$B95+SUM($F$7:$F$9))/$F$10*$F$37)-($F$24*IAW$94/$D$6)-SUM($F$13:$F$23,$F$25:$F$30,$F$32:$F$33,$F$38))</f>
        <v>-292.36840480917328</v>
      </c>
      <c r="IAX95" s="318">
        <f>(IAX$94*$B95+SUM($F$7:$F$9)-((IAX$94*$B95+SUM($F$7:$F$9))/$F$10*$F$37)-($F$24*IAX$94/$D$6)-SUM($F$13:$F$23,$F$25:$F$30,$F$32:$F$33,$F$38))</f>
        <v>-292.36840480917328</v>
      </c>
      <c r="IAY95" s="318">
        <f>(IAY$94*$B95+SUM($F$7:$F$9)-((IAY$94*$B95+SUM($F$7:$F$9))/$F$10*$F$37)-($F$24*IAY$94/$D$6)-SUM($F$13:$F$23,$F$25:$F$30,$F$32:$F$33,$F$38))</f>
        <v>-292.36840480917328</v>
      </c>
      <c r="IAZ95" s="318">
        <f>(IAZ$94*$B95+SUM($F$7:$F$9)-((IAZ$94*$B95+SUM($F$7:$F$9))/$F$10*$F$37)-($F$24*IAZ$94/$D$6)-SUM($F$13:$F$23,$F$25:$F$30,$F$32:$F$33,$F$38))</f>
        <v>-292.36840480917328</v>
      </c>
      <c r="IBA95" s="318">
        <f>(IBA$94*$B95+SUM($F$7:$F$9)-((IBA$94*$B95+SUM($F$7:$F$9))/$F$10*$F$37)-($F$24*IBA$94/$D$6)-SUM($F$13:$F$23,$F$25:$F$30,$F$32:$F$33,$F$38))</f>
        <v>-292.36840480917328</v>
      </c>
      <c r="IBB95" s="318">
        <f>(IBB$94*$B95+SUM($F$7:$F$9)-((IBB$94*$B95+SUM($F$7:$F$9))/$F$10*$F$37)-($F$24*IBB$94/$D$6)-SUM($F$13:$F$23,$F$25:$F$30,$F$32:$F$33,$F$38))</f>
        <v>-292.36840480917328</v>
      </c>
      <c r="IBC95" s="318">
        <f>(IBC$94*$B95+SUM($F$7:$F$9)-((IBC$94*$B95+SUM($F$7:$F$9))/$F$10*$F$37)-($F$24*IBC$94/$D$6)-SUM($F$13:$F$23,$F$25:$F$30,$F$32:$F$33,$F$38))</f>
        <v>-292.36840480917328</v>
      </c>
      <c r="IBD95" s="318">
        <f>(IBD$94*$B95+SUM($F$7:$F$9)-((IBD$94*$B95+SUM($F$7:$F$9))/$F$10*$F$37)-($F$24*IBD$94/$D$6)-SUM($F$13:$F$23,$F$25:$F$30,$F$32:$F$33,$F$38))</f>
        <v>-292.36840480917328</v>
      </c>
      <c r="IBE95" s="318">
        <f>(IBE$94*$B95+SUM($F$7:$F$9)-((IBE$94*$B95+SUM($F$7:$F$9))/$F$10*$F$37)-($F$24*IBE$94/$D$6)-SUM($F$13:$F$23,$F$25:$F$30,$F$32:$F$33,$F$38))</f>
        <v>-292.36840480917328</v>
      </c>
      <c r="IBF95" s="318">
        <f>(IBF$94*$B95+SUM($F$7:$F$9)-((IBF$94*$B95+SUM($F$7:$F$9))/$F$10*$F$37)-($F$24*IBF$94/$D$6)-SUM($F$13:$F$23,$F$25:$F$30,$F$32:$F$33,$F$38))</f>
        <v>-292.36840480917328</v>
      </c>
      <c r="IBG95" s="318">
        <f>(IBG$94*$B95+SUM($F$7:$F$9)-((IBG$94*$B95+SUM($F$7:$F$9))/$F$10*$F$37)-($F$24*IBG$94/$D$6)-SUM($F$13:$F$23,$F$25:$F$30,$F$32:$F$33,$F$38))</f>
        <v>-292.36840480917328</v>
      </c>
      <c r="IBH95" s="318">
        <f>(IBH$94*$B95+SUM($F$7:$F$9)-((IBH$94*$B95+SUM($F$7:$F$9))/$F$10*$F$37)-($F$24*IBH$94/$D$6)-SUM($F$13:$F$23,$F$25:$F$30,$F$32:$F$33,$F$38))</f>
        <v>-292.36840480917328</v>
      </c>
      <c r="IBI95" s="318">
        <f>(IBI$94*$B95+SUM($F$7:$F$9)-((IBI$94*$B95+SUM($F$7:$F$9))/$F$10*$F$37)-($F$24*IBI$94/$D$6)-SUM($F$13:$F$23,$F$25:$F$30,$F$32:$F$33,$F$38))</f>
        <v>-292.36840480917328</v>
      </c>
      <c r="IBJ95" s="318">
        <f>(IBJ$94*$B95+SUM($F$7:$F$9)-((IBJ$94*$B95+SUM($F$7:$F$9))/$F$10*$F$37)-($F$24*IBJ$94/$D$6)-SUM($F$13:$F$23,$F$25:$F$30,$F$32:$F$33,$F$38))</f>
        <v>-292.36840480917328</v>
      </c>
      <c r="IBK95" s="318">
        <f>(IBK$94*$B95+SUM($F$7:$F$9)-((IBK$94*$B95+SUM($F$7:$F$9))/$F$10*$F$37)-($F$24*IBK$94/$D$6)-SUM($F$13:$F$23,$F$25:$F$30,$F$32:$F$33,$F$38))</f>
        <v>-292.36840480917328</v>
      </c>
      <c r="IBL95" s="318">
        <f>(IBL$94*$B95+SUM($F$7:$F$9)-((IBL$94*$B95+SUM($F$7:$F$9))/$F$10*$F$37)-($F$24*IBL$94/$D$6)-SUM($F$13:$F$23,$F$25:$F$30,$F$32:$F$33,$F$38))</f>
        <v>-292.36840480917328</v>
      </c>
      <c r="IBM95" s="318">
        <f>(IBM$94*$B95+SUM($F$7:$F$9)-((IBM$94*$B95+SUM($F$7:$F$9))/$F$10*$F$37)-($F$24*IBM$94/$D$6)-SUM($F$13:$F$23,$F$25:$F$30,$F$32:$F$33,$F$38))</f>
        <v>-292.36840480917328</v>
      </c>
      <c r="IBN95" s="318">
        <f>(IBN$94*$B95+SUM($F$7:$F$9)-((IBN$94*$B95+SUM($F$7:$F$9))/$F$10*$F$37)-($F$24*IBN$94/$D$6)-SUM($F$13:$F$23,$F$25:$F$30,$F$32:$F$33,$F$38))</f>
        <v>-292.36840480917328</v>
      </c>
      <c r="IBO95" s="318">
        <f>(IBO$94*$B95+SUM($F$7:$F$9)-((IBO$94*$B95+SUM($F$7:$F$9))/$F$10*$F$37)-($F$24*IBO$94/$D$6)-SUM($F$13:$F$23,$F$25:$F$30,$F$32:$F$33,$F$38))</f>
        <v>-292.36840480917328</v>
      </c>
      <c r="IBP95" s="318">
        <f>(IBP$94*$B95+SUM($F$7:$F$9)-((IBP$94*$B95+SUM($F$7:$F$9))/$F$10*$F$37)-($F$24*IBP$94/$D$6)-SUM($F$13:$F$23,$F$25:$F$30,$F$32:$F$33,$F$38))</f>
        <v>-292.36840480917328</v>
      </c>
      <c r="IBQ95" s="318">
        <f>(IBQ$94*$B95+SUM($F$7:$F$9)-((IBQ$94*$B95+SUM($F$7:$F$9))/$F$10*$F$37)-($F$24*IBQ$94/$D$6)-SUM($F$13:$F$23,$F$25:$F$30,$F$32:$F$33,$F$38))</f>
        <v>-292.36840480917328</v>
      </c>
      <c r="IBR95" s="318">
        <f>(IBR$94*$B95+SUM($F$7:$F$9)-((IBR$94*$B95+SUM($F$7:$F$9))/$F$10*$F$37)-($F$24*IBR$94/$D$6)-SUM($F$13:$F$23,$F$25:$F$30,$F$32:$F$33,$F$38))</f>
        <v>-292.36840480917328</v>
      </c>
      <c r="IBS95" s="318">
        <f>(IBS$94*$B95+SUM($F$7:$F$9)-((IBS$94*$B95+SUM($F$7:$F$9))/$F$10*$F$37)-($F$24*IBS$94/$D$6)-SUM($F$13:$F$23,$F$25:$F$30,$F$32:$F$33,$F$38))</f>
        <v>-292.36840480917328</v>
      </c>
      <c r="IBT95" s="318">
        <f>(IBT$94*$B95+SUM($F$7:$F$9)-((IBT$94*$B95+SUM($F$7:$F$9))/$F$10*$F$37)-($F$24*IBT$94/$D$6)-SUM($F$13:$F$23,$F$25:$F$30,$F$32:$F$33,$F$38))</f>
        <v>-292.36840480917328</v>
      </c>
      <c r="IBU95" s="318">
        <f>(IBU$94*$B95+SUM($F$7:$F$9)-((IBU$94*$B95+SUM($F$7:$F$9))/$F$10*$F$37)-($F$24*IBU$94/$D$6)-SUM($F$13:$F$23,$F$25:$F$30,$F$32:$F$33,$F$38))</f>
        <v>-292.36840480917328</v>
      </c>
      <c r="IBV95" s="318">
        <f>(IBV$94*$B95+SUM($F$7:$F$9)-((IBV$94*$B95+SUM($F$7:$F$9))/$F$10*$F$37)-($F$24*IBV$94/$D$6)-SUM($F$13:$F$23,$F$25:$F$30,$F$32:$F$33,$F$38))</f>
        <v>-292.36840480917328</v>
      </c>
      <c r="IBW95" s="318">
        <f>(IBW$94*$B95+SUM($F$7:$F$9)-((IBW$94*$B95+SUM($F$7:$F$9))/$F$10*$F$37)-($F$24*IBW$94/$D$6)-SUM($F$13:$F$23,$F$25:$F$30,$F$32:$F$33,$F$38))</f>
        <v>-292.36840480917328</v>
      </c>
      <c r="IBX95" s="318">
        <f>(IBX$94*$B95+SUM($F$7:$F$9)-((IBX$94*$B95+SUM($F$7:$F$9))/$F$10*$F$37)-($F$24*IBX$94/$D$6)-SUM($F$13:$F$23,$F$25:$F$30,$F$32:$F$33,$F$38))</f>
        <v>-292.36840480917328</v>
      </c>
      <c r="IBY95" s="318">
        <f>(IBY$94*$B95+SUM($F$7:$F$9)-((IBY$94*$B95+SUM($F$7:$F$9))/$F$10*$F$37)-($F$24*IBY$94/$D$6)-SUM($F$13:$F$23,$F$25:$F$30,$F$32:$F$33,$F$38))</f>
        <v>-292.36840480917328</v>
      </c>
      <c r="IBZ95" s="318">
        <f>(IBZ$94*$B95+SUM($F$7:$F$9)-((IBZ$94*$B95+SUM($F$7:$F$9))/$F$10*$F$37)-($F$24*IBZ$94/$D$6)-SUM($F$13:$F$23,$F$25:$F$30,$F$32:$F$33,$F$38))</f>
        <v>-292.36840480917328</v>
      </c>
      <c r="ICA95" s="318">
        <f>(ICA$94*$B95+SUM($F$7:$F$9)-((ICA$94*$B95+SUM($F$7:$F$9))/$F$10*$F$37)-($F$24*ICA$94/$D$6)-SUM($F$13:$F$23,$F$25:$F$30,$F$32:$F$33,$F$38))</f>
        <v>-292.36840480917328</v>
      </c>
      <c r="ICB95" s="318">
        <f>(ICB$94*$B95+SUM($F$7:$F$9)-((ICB$94*$B95+SUM($F$7:$F$9))/$F$10*$F$37)-($F$24*ICB$94/$D$6)-SUM($F$13:$F$23,$F$25:$F$30,$F$32:$F$33,$F$38))</f>
        <v>-292.36840480917328</v>
      </c>
      <c r="ICC95" s="318">
        <f>(ICC$94*$B95+SUM($F$7:$F$9)-((ICC$94*$B95+SUM($F$7:$F$9))/$F$10*$F$37)-($F$24*ICC$94/$D$6)-SUM($F$13:$F$23,$F$25:$F$30,$F$32:$F$33,$F$38))</f>
        <v>-292.36840480917328</v>
      </c>
      <c r="ICD95" s="318">
        <f>(ICD$94*$B95+SUM($F$7:$F$9)-((ICD$94*$B95+SUM($F$7:$F$9))/$F$10*$F$37)-($F$24*ICD$94/$D$6)-SUM($F$13:$F$23,$F$25:$F$30,$F$32:$F$33,$F$38))</f>
        <v>-292.36840480917328</v>
      </c>
      <c r="ICE95" s="318">
        <f>(ICE$94*$B95+SUM($F$7:$F$9)-((ICE$94*$B95+SUM($F$7:$F$9))/$F$10*$F$37)-($F$24*ICE$94/$D$6)-SUM($F$13:$F$23,$F$25:$F$30,$F$32:$F$33,$F$38))</f>
        <v>-292.36840480917328</v>
      </c>
      <c r="ICF95" s="318">
        <f>(ICF$94*$B95+SUM($F$7:$F$9)-((ICF$94*$B95+SUM($F$7:$F$9))/$F$10*$F$37)-($F$24*ICF$94/$D$6)-SUM($F$13:$F$23,$F$25:$F$30,$F$32:$F$33,$F$38))</f>
        <v>-292.36840480917328</v>
      </c>
      <c r="ICG95" s="318">
        <f>(ICG$94*$B95+SUM($F$7:$F$9)-((ICG$94*$B95+SUM($F$7:$F$9))/$F$10*$F$37)-($F$24*ICG$94/$D$6)-SUM($F$13:$F$23,$F$25:$F$30,$F$32:$F$33,$F$38))</f>
        <v>-292.36840480917328</v>
      </c>
      <c r="ICH95" s="318">
        <f>(ICH$94*$B95+SUM($F$7:$F$9)-((ICH$94*$B95+SUM($F$7:$F$9))/$F$10*$F$37)-($F$24*ICH$94/$D$6)-SUM($F$13:$F$23,$F$25:$F$30,$F$32:$F$33,$F$38))</f>
        <v>-292.36840480917328</v>
      </c>
      <c r="ICI95" s="318">
        <f>(ICI$94*$B95+SUM($F$7:$F$9)-((ICI$94*$B95+SUM($F$7:$F$9))/$F$10*$F$37)-($F$24*ICI$94/$D$6)-SUM($F$13:$F$23,$F$25:$F$30,$F$32:$F$33,$F$38))</f>
        <v>-292.36840480917328</v>
      </c>
      <c r="ICJ95" s="318">
        <f>(ICJ$94*$B95+SUM($F$7:$F$9)-((ICJ$94*$B95+SUM($F$7:$F$9))/$F$10*$F$37)-($F$24*ICJ$94/$D$6)-SUM($F$13:$F$23,$F$25:$F$30,$F$32:$F$33,$F$38))</f>
        <v>-292.36840480917328</v>
      </c>
      <c r="ICK95" s="318">
        <f>(ICK$94*$B95+SUM($F$7:$F$9)-((ICK$94*$B95+SUM($F$7:$F$9))/$F$10*$F$37)-($F$24*ICK$94/$D$6)-SUM($F$13:$F$23,$F$25:$F$30,$F$32:$F$33,$F$38))</f>
        <v>-292.36840480917328</v>
      </c>
      <c r="ICL95" s="318">
        <f>(ICL$94*$B95+SUM($F$7:$F$9)-((ICL$94*$B95+SUM($F$7:$F$9))/$F$10*$F$37)-($F$24*ICL$94/$D$6)-SUM($F$13:$F$23,$F$25:$F$30,$F$32:$F$33,$F$38))</f>
        <v>-292.36840480917328</v>
      </c>
      <c r="ICM95" s="318">
        <f>(ICM$94*$B95+SUM($F$7:$F$9)-((ICM$94*$B95+SUM($F$7:$F$9))/$F$10*$F$37)-($F$24*ICM$94/$D$6)-SUM($F$13:$F$23,$F$25:$F$30,$F$32:$F$33,$F$38))</f>
        <v>-292.36840480917328</v>
      </c>
      <c r="ICN95" s="318">
        <f>(ICN$94*$B95+SUM($F$7:$F$9)-((ICN$94*$B95+SUM($F$7:$F$9))/$F$10*$F$37)-($F$24*ICN$94/$D$6)-SUM($F$13:$F$23,$F$25:$F$30,$F$32:$F$33,$F$38))</f>
        <v>-292.36840480917328</v>
      </c>
      <c r="ICO95" s="318">
        <f>(ICO$94*$B95+SUM($F$7:$F$9)-((ICO$94*$B95+SUM($F$7:$F$9))/$F$10*$F$37)-($F$24*ICO$94/$D$6)-SUM($F$13:$F$23,$F$25:$F$30,$F$32:$F$33,$F$38))</f>
        <v>-292.36840480917328</v>
      </c>
      <c r="ICP95" s="318">
        <f>(ICP$94*$B95+SUM($F$7:$F$9)-((ICP$94*$B95+SUM($F$7:$F$9))/$F$10*$F$37)-($F$24*ICP$94/$D$6)-SUM($F$13:$F$23,$F$25:$F$30,$F$32:$F$33,$F$38))</f>
        <v>-292.36840480917328</v>
      </c>
      <c r="ICQ95" s="318">
        <f>(ICQ$94*$B95+SUM($F$7:$F$9)-((ICQ$94*$B95+SUM($F$7:$F$9))/$F$10*$F$37)-($F$24*ICQ$94/$D$6)-SUM($F$13:$F$23,$F$25:$F$30,$F$32:$F$33,$F$38))</f>
        <v>-292.36840480917328</v>
      </c>
      <c r="ICR95" s="318">
        <f>(ICR$94*$B95+SUM($F$7:$F$9)-((ICR$94*$B95+SUM($F$7:$F$9))/$F$10*$F$37)-($F$24*ICR$94/$D$6)-SUM($F$13:$F$23,$F$25:$F$30,$F$32:$F$33,$F$38))</f>
        <v>-292.36840480917328</v>
      </c>
      <c r="ICS95" s="318">
        <f>(ICS$94*$B95+SUM($F$7:$F$9)-((ICS$94*$B95+SUM($F$7:$F$9))/$F$10*$F$37)-($F$24*ICS$94/$D$6)-SUM($F$13:$F$23,$F$25:$F$30,$F$32:$F$33,$F$38))</f>
        <v>-292.36840480917328</v>
      </c>
      <c r="ICT95" s="318">
        <f>(ICT$94*$B95+SUM($F$7:$F$9)-((ICT$94*$B95+SUM($F$7:$F$9))/$F$10*$F$37)-($F$24*ICT$94/$D$6)-SUM($F$13:$F$23,$F$25:$F$30,$F$32:$F$33,$F$38))</f>
        <v>-292.36840480917328</v>
      </c>
      <c r="ICU95" s="318">
        <f>(ICU$94*$B95+SUM($F$7:$F$9)-((ICU$94*$B95+SUM($F$7:$F$9))/$F$10*$F$37)-($F$24*ICU$94/$D$6)-SUM($F$13:$F$23,$F$25:$F$30,$F$32:$F$33,$F$38))</f>
        <v>-292.36840480917328</v>
      </c>
      <c r="ICV95" s="318">
        <f>(ICV$94*$B95+SUM($F$7:$F$9)-((ICV$94*$B95+SUM($F$7:$F$9))/$F$10*$F$37)-($F$24*ICV$94/$D$6)-SUM($F$13:$F$23,$F$25:$F$30,$F$32:$F$33,$F$38))</f>
        <v>-292.36840480917328</v>
      </c>
      <c r="ICW95" s="318">
        <f>(ICW$94*$B95+SUM($F$7:$F$9)-((ICW$94*$B95+SUM($F$7:$F$9))/$F$10*$F$37)-($F$24*ICW$94/$D$6)-SUM($F$13:$F$23,$F$25:$F$30,$F$32:$F$33,$F$38))</f>
        <v>-292.36840480917328</v>
      </c>
      <c r="ICX95" s="318">
        <f>(ICX$94*$B95+SUM($F$7:$F$9)-((ICX$94*$B95+SUM($F$7:$F$9))/$F$10*$F$37)-($F$24*ICX$94/$D$6)-SUM($F$13:$F$23,$F$25:$F$30,$F$32:$F$33,$F$38))</f>
        <v>-292.36840480917328</v>
      </c>
      <c r="ICY95" s="318">
        <f>(ICY$94*$B95+SUM($F$7:$F$9)-((ICY$94*$B95+SUM($F$7:$F$9))/$F$10*$F$37)-($F$24*ICY$94/$D$6)-SUM($F$13:$F$23,$F$25:$F$30,$F$32:$F$33,$F$38))</f>
        <v>-292.36840480917328</v>
      </c>
      <c r="ICZ95" s="318">
        <f>(ICZ$94*$B95+SUM($F$7:$F$9)-((ICZ$94*$B95+SUM($F$7:$F$9))/$F$10*$F$37)-($F$24*ICZ$94/$D$6)-SUM($F$13:$F$23,$F$25:$F$30,$F$32:$F$33,$F$38))</f>
        <v>-292.36840480917328</v>
      </c>
      <c r="IDA95" s="318">
        <f>(IDA$94*$B95+SUM($F$7:$F$9)-((IDA$94*$B95+SUM($F$7:$F$9))/$F$10*$F$37)-($F$24*IDA$94/$D$6)-SUM($F$13:$F$23,$F$25:$F$30,$F$32:$F$33,$F$38))</f>
        <v>-292.36840480917328</v>
      </c>
      <c r="IDB95" s="318">
        <f>(IDB$94*$B95+SUM($F$7:$F$9)-((IDB$94*$B95+SUM($F$7:$F$9))/$F$10*$F$37)-($F$24*IDB$94/$D$6)-SUM($F$13:$F$23,$F$25:$F$30,$F$32:$F$33,$F$38))</f>
        <v>-292.36840480917328</v>
      </c>
      <c r="IDC95" s="318">
        <f>(IDC$94*$B95+SUM($F$7:$F$9)-((IDC$94*$B95+SUM($F$7:$F$9))/$F$10*$F$37)-($F$24*IDC$94/$D$6)-SUM($F$13:$F$23,$F$25:$F$30,$F$32:$F$33,$F$38))</f>
        <v>-292.36840480917328</v>
      </c>
      <c r="IDD95" s="318">
        <f>(IDD$94*$B95+SUM($F$7:$F$9)-((IDD$94*$B95+SUM($F$7:$F$9))/$F$10*$F$37)-($F$24*IDD$94/$D$6)-SUM($F$13:$F$23,$F$25:$F$30,$F$32:$F$33,$F$38))</f>
        <v>-292.36840480917328</v>
      </c>
      <c r="IDE95" s="318">
        <f>(IDE$94*$B95+SUM($F$7:$F$9)-((IDE$94*$B95+SUM($F$7:$F$9))/$F$10*$F$37)-($F$24*IDE$94/$D$6)-SUM($F$13:$F$23,$F$25:$F$30,$F$32:$F$33,$F$38))</f>
        <v>-292.36840480917328</v>
      </c>
      <c r="IDF95" s="318">
        <f>(IDF$94*$B95+SUM($F$7:$F$9)-((IDF$94*$B95+SUM($F$7:$F$9))/$F$10*$F$37)-($F$24*IDF$94/$D$6)-SUM($F$13:$F$23,$F$25:$F$30,$F$32:$F$33,$F$38))</f>
        <v>-292.36840480917328</v>
      </c>
      <c r="IDG95" s="318">
        <f>(IDG$94*$B95+SUM($F$7:$F$9)-((IDG$94*$B95+SUM($F$7:$F$9))/$F$10*$F$37)-($F$24*IDG$94/$D$6)-SUM($F$13:$F$23,$F$25:$F$30,$F$32:$F$33,$F$38))</f>
        <v>-292.36840480917328</v>
      </c>
      <c r="IDH95" s="318">
        <f>(IDH$94*$B95+SUM($F$7:$F$9)-((IDH$94*$B95+SUM($F$7:$F$9))/$F$10*$F$37)-($F$24*IDH$94/$D$6)-SUM($F$13:$F$23,$F$25:$F$30,$F$32:$F$33,$F$38))</f>
        <v>-292.36840480917328</v>
      </c>
      <c r="IDI95" s="318">
        <f>(IDI$94*$B95+SUM($F$7:$F$9)-((IDI$94*$B95+SUM($F$7:$F$9))/$F$10*$F$37)-($F$24*IDI$94/$D$6)-SUM($F$13:$F$23,$F$25:$F$30,$F$32:$F$33,$F$38))</f>
        <v>-292.36840480917328</v>
      </c>
      <c r="IDJ95" s="318">
        <f>(IDJ$94*$B95+SUM($F$7:$F$9)-((IDJ$94*$B95+SUM($F$7:$F$9))/$F$10*$F$37)-($F$24*IDJ$94/$D$6)-SUM($F$13:$F$23,$F$25:$F$30,$F$32:$F$33,$F$38))</f>
        <v>-292.36840480917328</v>
      </c>
      <c r="IDK95" s="318">
        <f>(IDK$94*$B95+SUM($F$7:$F$9)-((IDK$94*$B95+SUM($F$7:$F$9))/$F$10*$F$37)-($F$24*IDK$94/$D$6)-SUM($F$13:$F$23,$F$25:$F$30,$F$32:$F$33,$F$38))</f>
        <v>-292.36840480917328</v>
      </c>
      <c r="IDL95" s="318">
        <f>(IDL$94*$B95+SUM($F$7:$F$9)-((IDL$94*$B95+SUM($F$7:$F$9))/$F$10*$F$37)-($F$24*IDL$94/$D$6)-SUM($F$13:$F$23,$F$25:$F$30,$F$32:$F$33,$F$38))</f>
        <v>-292.36840480917328</v>
      </c>
      <c r="IDM95" s="318">
        <f>(IDM$94*$B95+SUM($F$7:$F$9)-((IDM$94*$B95+SUM($F$7:$F$9))/$F$10*$F$37)-($F$24*IDM$94/$D$6)-SUM($F$13:$F$23,$F$25:$F$30,$F$32:$F$33,$F$38))</f>
        <v>-292.36840480917328</v>
      </c>
      <c r="IDN95" s="318">
        <f>(IDN$94*$B95+SUM($F$7:$F$9)-((IDN$94*$B95+SUM($F$7:$F$9))/$F$10*$F$37)-($F$24*IDN$94/$D$6)-SUM($F$13:$F$23,$F$25:$F$30,$F$32:$F$33,$F$38))</f>
        <v>-292.36840480917328</v>
      </c>
      <c r="IDO95" s="318">
        <f>(IDO$94*$B95+SUM($F$7:$F$9)-((IDO$94*$B95+SUM($F$7:$F$9))/$F$10*$F$37)-($F$24*IDO$94/$D$6)-SUM($F$13:$F$23,$F$25:$F$30,$F$32:$F$33,$F$38))</f>
        <v>-292.36840480917328</v>
      </c>
      <c r="IDP95" s="318">
        <f>(IDP$94*$B95+SUM($F$7:$F$9)-((IDP$94*$B95+SUM($F$7:$F$9))/$F$10*$F$37)-($F$24*IDP$94/$D$6)-SUM($F$13:$F$23,$F$25:$F$30,$F$32:$F$33,$F$38))</f>
        <v>-292.36840480917328</v>
      </c>
      <c r="IDQ95" s="318">
        <f>(IDQ$94*$B95+SUM($F$7:$F$9)-((IDQ$94*$B95+SUM($F$7:$F$9))/$F$10*$F$37)-($F$24*IDQ$94/$D$6)-SUM($F$13:$F$23,$F$25:$F$30,$F$32:$F$33,$F$38))</f>
        <v>-292.36840480917328</v>
      </c>
      <c r="IDR95" s="318">
        <f>(IDR$94*$B95+SUM($F$7:$F$9)-((IDR$94*$B95+SUM($F$7:$F$9))/$F$10*$F$37)-($F$24*IDR$94/$D$6)-SUM($F$13:$F$23,$F$25:$F$30,$F$32:$F$33,$F$38))</f>
        <v>-292.36840480917328</v>
      </c>
      <c r="IDS95" s="318">
        <f>(IDS$94*$B95+SUM($F$7:$F$9)-((IDS$94*$B95+SUM($F$7:$F$9))/$F$10*$F$37)-($F$24*IDS$94/$D$6)-SUM($F$13:$F$23,$F$25:$F$30,$F$32:$F$33,$F$38))</f>
        <v>-292.36840480917328</v>
      </c>
      <c r="IDT95" s="318">
        <f>(IDT$94*$B95+SUM($F$7:$F$9)-((IDT$94*$B95+SUM($F$7:$F$9))/$F$10*$F$37)-($F$24*IDT$94/$D$6)-SUM($F$13:$F$23,$F$25:$F$30,$F$32:$F$33,$F$38))</f>
        <v>-292.36840480917328</v>
      </c>
      <c r="IDU95" s="318">
        <f>(IDU$94*$B95+SUM($F$7:$F$9)-((IDU$94*$B95+SUM($F$7:$F$9))/$F$10*$F$37)-($F$24*IDU$94/$D$6)-SUM($F$13:$F$23,$F$25:$F$30,$F$32:$F$33,$F$38))</f>
        <v>-292.36840480917328</v>
      </c>
      <c r="IDV95" s="318">
        <f>(IDV$94*$B95+SUM($F$7:$F$9)-((IDV$94*$B95+SUM($F$7:$F$9))/$F$10*$F$37)-($F$24*IDV$94/$D$6)-SUM($F$13:$F$23,$F$25:$F$30,$F$32:$F$33,$F$38))</f>
        <v>-292.36840480917328</v>
      </c>
      <c r="IDW95" s="318">
        <f>(IDW$94*$B95+SUM($F$7:$F$9)-((IDW$94*$B95+SUM($F$7:$F$9))/$F$10*$F$37)-($F$24*IDW$94/$D$6)-SUM($F$13:$F$23,$F$25:$F$30,$F$32:$F$33,$F$38))</f>
        <v>-292.36840480917328</v>
      </c>
      <c r="IDX95" s="318">
        <f>(IDX$94*$B95+SUM($F$7:$F$9)-((IDX$94*$B95+SUM($F$7:$F$9))/$F$10*$F$37)-($F$24*IDX$94/$D$6)-SUM($F$13:$F$23,$F$25:$F$30,$F$32:$F$33,$F$38))</f>
        <v>-292.36840480917328</v>
      </c>
      <c r="IDY95" s="318">
        <f>(IDY$94*$B95+SUM($F$7:$F$9)-((IDY$94*$B95+SUM($F$7:$F$9))/$F$10*$F$37)-($F$24*IDY$94/$D$6)-SUM($F$13:$F$23,$F$25:$F$30,$F$32:$F$33,$F$38))</f>
        <v>-292.36840480917328</v>
      </c>
      <c r="IDZ95" s="318">
        <f>(IDZ$94*$B95+SUM($F$7:$F$9)-((IDZ$94*$B95+SUM($F$7:$F$9))/$F$10*$F$37)-($F$24*IDZ$94/$D$6)-SUM($F$13:$F$23,$F$25:$F$30,$F$32:$F$33,$F$38))</f>
        <v>-292.36840480917328</v>
      </c>
      <c r="IEA95" s="318">
        <f>(IEA$94*$B95+SUM($F$7:$F$9)-((IEA$94*$B95+SUM($F$7:$F$9))/$F$10*$F$37)-($F$24*IEA$94/$D$6)-SUM($F$13:$F$23,$F$25:$F$30,$F$32:$F$33,$F$38))</f>
        <v>-292.36840480917328</v>
      </c>
      <c r="IEB95" s="318">
        <f>(IEB$94*$B95+SUM($F$7:$F$9)-((IEB$94*$B95+SUM($F$7:$F$9))/$F$10*$F$37)-($F$24*IEB$94/$D$6)-SUM($F$13:$F$23,$F$25:$F$30,$F$32:$F$33,$F$38))</f>
        <v>-292.36840480917328</v>
      </c>
      <c r="IEC95" s="318">
        <f>(IEC$94*$B95+SUM($F$7:$F$9)-((IEC$94*$B95+SUM($F$7:$F$9))/$F$10*$F$37)-($F$24*IEC$94/$D$6)-SUM($F$13:$F$23,$F$25:$F$30,$F$32:$F$33,$F$38))</f>
        <v>-292.36840480917328</v>
      </c>
      <c r="IED95" s="318">
        <f>(IED$94*$B95+SUM($F$7:$F$9)-((IED$94*$B95+SUM($F$7:$F$9))/$F$10*$F$37)-($F$24*IED$94/$D$6)-SUM($F$13:$F$23,$F$25:$F$30,$F$32:$F$33,$F$38))</f>
        <v>-292.36840480917328</v>
      </c>
      <c r="IEE95" s="318">
        <f>(IEE$94*$B95+SUM($F$7:$F$9)-((IEE$94*$B95+SUM($F$7:$F$9))/$F$10*$F$37)-($F$24*IEE$94/$D$6)-SUM($F$13:$F$23,$F$25:$F$30,$F$32:$F$33,$F$38))</f>
        <v>-292.36840480917328</v>
      </c>
      <c r="IEF95" s="318">
        <f>(IEF$94*$B95+SUM($F$7:$F$9)-((IEF$94*$B95+SUM($F$7:$F$9))/$F$10*$F$37)-($F$24*IEF$94/$D$6)-SUM($F$13:$F$23,$F$25:$F$30,$F$32:$F$33,$F$38))</f>
        <v>-292.36840480917328</v>
      </c>
      <c r="IEG95" s="318">
        <f>(IEG$94*$B95+SUM($F$7:$F$9)-((IEG$94*$B95+SUM($F$7:$F$9))/$F$10*$F$37)-($F$24*IEG$94/$D$6)-SUM($F$13:$F$23,$F$25:$F$30,$F$32:$F$33,$F$38))</f>
        <v>-292.36840480917328</v>
      </c>
      <c r="IEH95" s="318">
        <f>(IEH$94*$B95+SUM($F$7:$F$9)-((IEH$94*$B95+SUM($F$7:$F$9))/$F$10*$F$37)-($F$24*IEH$94/$D$6)-SUM($F$13:$F$23,$F$25:$F$30,$F$32:$F$33,$F$38))</f>
        <v>-292.36840480917328</v>
      </c>
      <c r="IEI95" s="318">
        <f>(IEI$94*$B95+SUM($F$7:$F$9)-((IEI$94*$B95+SUM($F$7:$F$9))/$F$10*$F$37)-($F$24*IEI$94/$D$6)-SUM($F$13:$F$23,$F$25:$F$30,$F$32:$F$33,$F$38))</f>
        <v>-292.36840480917328</v>
      </c>
      <c r="IEJ95" s="318">
        <f>(IEJ$94*$B95+SUM($F$7:$F$9)-((IEJ$94*$B95+SUM($F$7:$F$9))/$F$10*$F$37)-($F$24*IEJ$94/$D$6)-SUM($F$13:$F$23,$F$25:$F$30,$F$32:$F$33,$F$38))</f>
        <v>-292.36840480917328</v>
      </c>
      <c r="IEK95" s="318">
        <f>(IEK$94*$B95+SUM($F$7:$F$9)-((IEK$94*$B95+SUM($F$7:$F$9))/$F$10*$F$37)-($F$24*IEK$94/$D$6)-SUM($F$13:$F$23,$F$25:$F$30,$F$32:$F$33,$F$38))</f>
        <v>-292.36840480917328</v>
      </c>
      <c r="IEL95" s="318">
        <f>(IEL$94*$B95+SUM($F$7:$F$9)-((IEL$94*$B95+SUM($F$7:$F$9))/$F$10*$F$37)-($F$24*IEL$94/$D$6)-SUM($F$13:$F$23,$F$25:$F$30,$F$32:$F$33,$F$38))</f>
        <v>-292.36840480917328</v>
      </c>
      <c r="IEM95" s="318">
        <f>(IEM$94*$B95+SUM($F$7:$F$9)-((IEM$94*$B95+SUM($F$7:$F$9))/$F$10*$F$37)-($F$24*IEM$94/$D$6)-SUM($F$13:$F$23,$F$25:$F$30,$F$32:$F$33,$F$38))</f>
        <v>-292.36840480917328</v>
      </c>
      <c r="IEN95" s="318">
        <f>(IEN$94*$B95+SUM($F$7:$F$9)-((IEN$94*$B95+SUM($F$7:$F$9))/$F$10*$F$37)-($F$24*IEN$94/$D$6)-SUM($F$13:$F$23,$F$25:$F$30,$F$32:$F$33,$F$38))</f>
        <v>-292.36840480917328</v>
      </c>
      <c r="IEO95" s="318">
        <f>(IEO$94*$B95+SUM($F$7:$F$9)-((IEO$94*$B95+SUM($F$7:$F$9))/$F$10*$F$37)-($F$24*IEO$94/$D$6)-SUM($F$13:$F$23,$F$25:$F$30,$F$32:$F$33,$F$38))</f>
        <v>-292.36840480917328</v>
      </c>
      <c r="IEP95" s="318">
        <f>(IEP$94*$B95+SUM($F$7:$F$9)-((IEP$94*$B95+SUM($F$7:$F$9))/$F$10*$F$37)-($F$24*IEP$94/$D$6)-SUM($F$13:$F$23,$F$25:$F$30,$F$32:$F$33,$F$38))</f>
        <v>-292.36840480917328</v>
      </c>
      <c r="IEQ95" s="318">
        <f>(IEQ$94*$B95+SUM($F$7:$F$9)-((IEQ$94*$B95+SUM($F$7:$F$9))/$F$10*$F$37)-($F$24*IEQ$94/$D$6)-SUM($F$13:$F$23,$F$25:$F$30,$F$32:$F$33,$F$38))</f>
        <v>-292.36840480917328</v>
      </c>
      <c r="IER95" s="318">
        <f>(IER$94*$B95+SUM($F$7:$F$9)-((IER$94*$B95+SUM($F$7:$F$9))/$F$10*$F$37)-($F$24*IER$94/$D$6)-SUM($F$13:$F$23,$F$25:$F$30,$F$32:$F$33,$F$38))</f>
        <v>-292.36840480917328</v>
      </c>
      <c r="IES95" s="318">
        <f>(IES$94*$B95+SUM($F$7:$F$9)-((IES$94*$B95+SUM($F$7:$F$9))/$F$10*$F$37)-($F$24*IES$94/$D$6)-SUM($F$13:$F$23,$F$25:$F$30,$F$32:$F$33,$F$38))</f>
        <v>-292.36840480917328</v>
      </c>
      <c r="IET95" s="318">
        <f>(IET$94*$B95+SUM($F$7:$F$9)-((IET$94*$B95+SUM($F$7:$F$9))/$F$10*$F$37)-($F$24*IET$94/$D$6)-SUM($F$13:$F$23,$F$25:$F$30,$F$32:$F$33,$F$38))</f>
        <v>-292.36840480917328</v>
      </c>
      <c r="IEU95" s="318">
        <f>(IEU$94*$B95+SUM($F$7:$F$9)-((IEU$94*$B95+SUM($F$7:$F$9))/$F$10*$F$37)-($F$24*IEU$94/$D$6)-SUM($F$13:$F$23,$F$25:$F$30,$F$32:$F$33,$F$38))</f>
        <v>-292.36840480917328</v>
      </c>
      <c r="IEV95" s="318">
        <f>(IEV$94*$B95+SUM($F$7:$F$9)-((IEV$94*$B95+SUM($F$7:$F$9))/$F$10*$F$37)-($F$24*IEV$94/$D$6)-SUM($F$13:$F$23,$F$25:$F$30,$F$32:$F$33,$F$38))</f>
        <v>-292.36840480917328</v>
      </c>
      <c r="IEW95" s="318">
        <f>(IEW$94*$B95+SUM($F$7:$F$9)-((IEW$94*$B95+SUM($F$7:$F$9))/$F$10*$F$37)-($F$24*IEW$94/$D$6)-SUM($F$13:$F$23,$F$25:$F$30,$F$32:$F$33,$F$38))</f>
        <v>-292.36840480917328</v>
      </c>
      <c r="IEX95" s="318">
        <f>(IEX$94*$B95+SUM($F$7:$F$9)-((IEX$94*$B95+SUM($F$7:$F$9))/$F$10*$F$37)-($F$24*IEX$94/$D$6)-SUM($F$13:$F$23,$F$25:$F$30,$F$32:$F$33,$F$38))</f>
        <v>-292.36840480917328</v>
      </c>
      <c r="IEY95" s="318">
        <f>(IEY$94*$B95+SUM($F$7:$F$9)-((IEY$94*$B95+SUM($F$7:$F$9))/$F$10*$F$37)-($F$24*IEY$94/$D$6)-SUM($F$13:$F$23,$F$25:$F$30,$F$32:$F$33,$F$38))</f>
        <v>-292.36840480917328</v>
      </c>
      <c r="IEZ95" s="318">
        <f>(IEZ$94*$B95+SUM($F$7:$F$9)-((IEZ$94*$B95+SUM($F$7:$F$9))/$F$10*$F$37)-($F$24*IEZ$94/$D$6)-SUM($F$13:$F$23,$F$25:$F$30,$F$32:$F$33,$F$38))</f>
        <v>-292.36840480917328</v>
      </c>
      <c r="IFA95" s="318">
        <f>(IFA$94*$B95+SUM($F$7:$F$9)-((IFA$94*$B95+SUM($F$7:$F$9))/$F$10*$F$37)-($F$24*IFA$94/$D$6)-SUM($F$13:$F$23,$F$25:$F$30,$F$32:$F$33,$F$38))</f>
        <v>-292.36840480917328</v>
      </c>
      <c r="IFB95" s="318">
        <f>(IFB$94*$B95+SUM($F$7:$F$9)-((IFB$94*$B95+SUM($F$7:$F$9))/$F$10*$F$37)-($F$24*IFB$94/$D$6)-SUM($F$13:$F$23,$F$25:$F$30,$F$32:$F$33,$F$38))</f>
        <v>-292.36840480917328</v>
      </c>
      <c r="IFC95" s="318">
        <f>(IFC$94*$B95+SUM($F$7:$F$9)-((IFC$94*$B95+SUM($F$7:$F$9))/$F$10*$F$37)-($F$24*IFC$94/$D$6)-SUM($F$13:$F$23,$F$25:$F$30,$F$32:$F$33,$F$38))</f>
        <v>-292.36840480917328</v>
      </c>
      <c r="IFD95" s="318">
        <f>(IFD$94*$B95+SUM($F$7:$F$9)-((IFD$94*$B95+SUM($F$7:$F$9))/$F$10*$F$37)-($F$24*IFD$94/$D$6)-SUM($F$13:$F$23,$F$25:$F$30,$F$32:$F$33,$F$38))</f>
        <v>-292.36840480917328</v>
      </c>
      <c r="IFE95" s="318">
        <f>(IFE$94*$B95+SUM($F$7:$F$9)-((IFE$94*$B95+SUM($F$7:$F$9))/$F$10*$F$37)-($F$24*IFE$94/$D$6)-SUM($F$13:$F$23,$F$25:$F$30,$F$32:$F$33,$F$38))</f>
        <v>-292.36840480917328</v>
      </c>
      <c r="IFF95" s="318">
        <f>(IFF$94*$B95+SUM($F$7:$F$9)-((IFF$94*$B95+SUM($F$7:$F$9))/$F$10*$F$37)-($F$24*IFF$94/$D$6)-SUM($F$13:$F$23,$F$25:$F$30,$F$32:$F$33,$F$38))</f>
        <v>-292.36840480917328</v>
      </c>
      <c r="IFG95" s="318">
        <f>(IFG$94*$B95+SUM($F$7:$F$9)-((IFG$94*$B95+SUM($F$7:$F$9))/$F$10*$F$37)-($F$24*IFG$94/$D$6)-SUM($F$13:$F$23,$F$25:$F$30,$F$32:$F$33,$F$38))</f>
        <v>-292.36840480917328</v>
      </c>
      <c r="IFH95" s="318">
        <f>(IFH$94*$B95+SUM($F$7:$F$9)-((IFH$94*$B95+SUM($F$7:$F$9))/$F$10*$F$37)-($F$24*IFH$94/$D$6)-SUM($F$13:$F$23,$F$25:$F$30,$F$32:$F$33,$F$38))</f>
        <v>-292.36840480917328</v>
      </c>
      <c r="IFI95" s="318">
        <f>(IFI$94*$B95+SUM($F$7:$F$9)-((IFI$94*$B95+SUM($F$7:$F$9))/$F$10*$F$37)-($F$24*IFI$94/$D$6)-SUM($F$13:$F$23,$F$25:$F$30,$F$32:$F$33,$F$38))</f>
        <v>-292.36840480917328</v>
      </c>
      <c r="IFJ95" s="318">
        <f>(IFJ$94*$B95+SUM($F$7:$F$9)-((IFJ$94*$B95+SUM($F$7:$F$9))/$F$10*$F$37)-($F$24*IFJ$94/$D$6)-SUM($F$13:$F$23,$F$25:$F$30,$F$32:$F$33,$F$38))</f>
        <v>-292.36840480917328</v>
      </c>
      <c r="IFK95" s="318">
        <f>(IFK$94*$B95+SUM($F$7:$F$9)-((IFK$94*$B95+SUM($F$7:$F$9))/$F$10*$F$37)-($F$24*IFK$94/$D$6)-SUM($F$13:$F$23,$F$25:$F$30,$F$32:$F$33,$F$38))</f>
        <v>-292.36840480917328</v>
      </c>
      <c r="IFL95" s="318">
        <f>(IFL$94*$B95+SUM($F$7:$F$9)-((IFL$94*$B95+SUM($F$7:$F$9))/$F$10*$F$37)-($F$24*IFL$94/$D$6)-SUM($F$13:$F$23,$F$25:$F$30,$F$32:$F$33,$F$38))</f>
        <v>-292.36840480917328</v>
      </c>
      <c r="IFM95" s="318">
        <f>(IFM$94*$B95+SUM($F$7:$F$9)-((IFM$94*$B95+SUM($F$7:$F$9))/$F$10*$F$37)-($F$24*IFM$94/$D$6)-SUM($F$13:$F$23,$F$25:$F$30,$F$32:$F$33,$F$38))</f>
        <v>-292.36840480917328</v>
      </c>
      <c r="IFN95" s="318">
        <f>(IFN$94*$B95+SUM($F$7:$F$9)-((IFN$94*$B95+SUM($F$7:$F$9))/$F$10*$F$37)-($F$24*IFN$94/$D$6)-SUM($F$13:$F$23,$F$25:$F$30,$F$32:$F$33,$F$38))</f>
        <v>-292.36840480917328</v>
      </c>
      <c r="IFO95" s="318">
        <f>(IFO$94*$B95+SUM($F$7:$F$9)-((IFO$94*$B95+SUM($F$7:$F$9))/$F$10*$F$37)-($F$24*IFO$94/$D$6)-SUM($F$13:$F$23,$F$25:$F$30,$F$32:$F$33,$F$38))</f>
        <v>-292.36840480917328</v>
      </c>
      <c r="IFP95" s="318">
        <f>(IFP$94*$B95+SUM($F$7:$F$9)-((IFP$94*$B95+SUM($F$7:$F$9))/$F$10*$F$37)-($F$24*IFP$94/$D$6)-SUM($F$13:$F$23,$F$25:$F$30,$F$32:$F$33,$F$38))</f>
        <v>-292.36840480917328</v>
      </c>
      <c r="IFQ95" s="318">
        <f>(IFQ$94*$B95+SUM($F$7:$F$9)-((IFQ$94*$B95+SUM($F$7:$F$9))/$F$10*$F$37)-($F$24*IFQ$94/$D$6)-SUM($F$13:$F$23,$F$25:$F$30,$F$32:$F$33,$F$38))</f>
        <v>-292.36840480917328</v>
      </c>
      <c r="IFR95" s="318">
        <f>(IFR$94*$B95+SUM($F$7:$F$9)-((IFR$94*$B95+SUM($F$7:$F$9))/$F$10*$F$37)-($F$24*IFR$94/$D$6)-SUM($F$13:$F$23,$F$25:$F$30,$F$32:$F$33,$F$38))</f>
        <v>-292.36840480917328</v>
      </c>
      <c r="IFS95" s="318">
        <f>(IFS$94*$B95+SUM($F$7:$F$9)-((IFS$94*$B95+SUM($F$7:$F$9))/$F$10*$F$37)-($F$24*IFS$94/$D$6)-SUM($F$13:$F$23,$F$25:$F$30,$F$32:$F$33,$F$38))</f>
        <v>-292.36840480917328</v>
      </c>
      <c r="IFT95" s="318">
        <f>(IFT$94*$B95+SUM($F$7:$F$9)-((IFT$94*$B95+SUM($F$7:$F$9))/$F$10*$F$37)-($F$24*IFT$94/$D$6)-SUM($F$13:$F$23,$F$25:$F$30,$F$32:$F$33,$F$38))</f>
        <v>-292.36840480917328</v>
      </c>
      <c r="IFU95" s="318">
        <f>(IFU$94*$B95+SUM($F$7:$F$9)-((IFU$94*$B95+SUM($F$7:$F$9))/$F$10*$F$37)-($F$24*IFU$94/$D$6)-SUM($F$13:$F$23,$F$25:$F$30,$F$32:$F$33,$F$38))</f>
        <v>-292.36840480917328</v>
      </c>
      <c r="IFV95" s="318">
        <f>(IFV$94*$B95+SUM($F$7:$F$9)-((IFV$94*$B95+SUM($F$7:$F$9))/$F$10*$F$37)-($F$24*IFV$94/$D$6)-SUM($F$13:$F$23,$F$25:$F$30,$F$32:$F$33,$F$38))</f>
        <v>-292.36840480917328</v>
      </c>
      <c r="IFW95" s="318">
        <f>(IFW$94*$B95+SUM($F$7:$F$9)-((IFW$94*$B95+SUM($F$7:$F$9))/$F$10*$F$37)-($F$24*IFW$94/$D$6)-SUM($F$13:$F$23,$F$25:$F$30,$F$32:$F$33,$F$38))</f>
        <v>-292.36840480917328</v>
      </c>
      <c r="IFX95" s="318">
        <f>(IFX$94*$B95+SUM($F$7:$F$9)-((IFX$94*$B95+SUM($F$7:$F$9))/$F$10*$F$37)-($F$24*IFX$94/$D$6)-SUM($F$13:$F$23,$F$25:$F$30,$F$32:$F$33,$F$38))</f>
        <v>-292.36840480917328</v>
      </c>
      <c r="IFY95" s="318">
        <f>(IFY$94*$B95+SUM($F$7:$F$9)-((IFY$94*$B95+SUM($F$7:$F$9))/$F$10*$F$37)-($F$24*IFY$94/$D$6)-SUM($F$13:$F$23,$F$25:$F$30,$F$32:$F$33,$F$38))</f>
        <v>-292.36840480917328</v>
      </c>
      <c r="IFZ95" s="318">
        <f>(IFZ$94*$B95+SUM($F$7:$F$9)-((IFZ$94*$B95+SUM($F$7:$F$9))/$F$10*$F$37)-($F$24*IFZ$94/$D$6)-SUM($F$13:$F$23,$F$25:$F$30,$F$32:$F$33,$F$38))</f>
        <v>-292.36840480917328</v>
      </c>
      <c r="IGA95" s="318">
        <f>(IGA$94*$B95+SUM($F$7:$F$9)-((IGA$94*$B95+SUM($F$7:$F$9))/$F$10*$F$37)-($F$24*IGA$94/$D$6)-SUM($F$13:$F$23,$F$25:$F$30,$F$32:$F$33,$F$38))</f>
        <v>-292.36840480917328</v>
      </c>
      <c r="IGB95" s="318">
        <f>(IGB$94*$B95+SUM($F$7:$F$9)-((IGB$94*$B95+SUM($F$7:$F$9))/$F$10*$F$37)-($F$24*IGB$94/$D$6)-SUM($F$13:$F$23,$F$25:$F$30,$F$32:$F$33,$F$38))</f>
        <v>-292.36840480917328</v>
      </c>
      <c r="IGC95" s="318">
        <f>(IGC$94*$B95+SUM($F$7:$F$9)-((IGC$94*$B95+SUM($F$7:$F$9))/$F$10*$F$37)-($F$24*IGC$94/$D$6)-SUM($F$13:$F$23,$F$25:$F$30,$F$32:$F$33,$F$38))</f>
        <v>-292.36840480917328</v>
      </c>
      <c r="IGD95" s="318">
        <f>(IGD$94*$B95+SUM($F$7:$F$9)-((IGD$94*$B95+SUM($F$7:$F$9))/$F$10*$F$37)-($F$24*IGD$94/$D$6)-SUM($F$13:$F$23,$F$25:$F$30,$F$32:$F$33,$F$38))</f>
        <v>-292.36840480917328</v>
      </c>
      <c r="IGE95" s="318">
        <f>(IGE$94*$B95+SUM($F$7:$F$9)-((IGE$94*$B95+SUM($F$7:$F$9))/$F$10*$F$37)-($F$24*IGE$94/$D$6)-SUM($F$13:$F$23,$F$25:$F$30,$F$32:$F$33,$F$38))</f>
        <v>-292.36840480917328</v>
      </c>
      <c r="IGF95" s="318">
        <f>(IGF$94*$B95+SUM($F$7:$F$9)-((IGF$94*$B95+SUM($F$7:$F$9))/$F$10*$F$37)-($F$24*IGF$94/$D$6)-SUM($F$13:$F$23,$F$25:$F$30,$F$32:$F$33,$F$38))</f>
        <v>-292.36840480917328</v>
      </c>
      <c r="IGG95" s="318">
        <f>(IGG$94*$B95+SUM($F$7:$F$9)-((IGG$94*$B95+SUM($F$7:$F$9))/$F$10*$F$37)-($F$24*IGG$94/$D$6)-SUM($F$13:$F$23,$F$25:$F$30,$F$32:$F$33,$F$38))</f>
        <v>-292.36840480917328</v>
      </c>
      <c r="IGH95" s="318">
        <f>(IGH$94*$B95+SUM($F$7:$F$9)-((IGH$94*$B95+SUM($F$7:$F$9))/$F$10*$F$37)-($F$24*IGH$94/$D$6)-SUM($F$13:$F$23,$F$25:$F$30,$F$32:$F$33,$F$38))</f>
        <v>-292.36840480917328</v>
      </c>
      <c r="IGI95" s="318">
        <f>(IGI$94*$B95+SUM($F$7:$F$9)-((IGI$94*$B95+SUM($F$7:$F$9))/$F$10*$F$37)-($F$24*IGI$94/$D$6)-SUM($F$13:$F$23,$F$25:$F$30,$F$32:$F$33,$F$38))</f>
        <v>-292.36840480917328</v>
      </c>
      <c r="IGJ95" s="318">
        <f>(IGJ$94*$B95+SUM($F$7:$F$9)-((IGJ$94*$B95+SUM($F$7:$F$9))/$F$10*$F$37)-($F$24*IGJ$94/$D$6)-SUM($F$13:$F$23,$F$25:$F$30,$F$32:$F$33,$F$38))</f>
        <v>-292.36840480917328</v>
      </c>
      <c r="IGK95" s="318">
        <f>(IGK$94*$B95+SUM($F$7:$F$9)-((IGK$94*$B95+SUM($F$7:$F$9))/$F$10*$F$37)-($F$24*IGK$94/$D$6)-SUM($F$13:$F$23,$F$25:$F$30,$F$32:$F$33,$F$38))</f>
        <v>-292.36840480917328</v>
      </c>
      <c r="IGL95" s="318">
        <f>(IGL$94*$B95+SUM($F$7:$F$9)-((IGL$94*$B95+SUM($F$7:$F$9))/$F$10*$F$37)-($F$24*IGL$94/$D$6)-SUM($F$13:$F$23,$F$25:$F$30,$F$32:$F$33,$F$38))</f>
        <v>-292.36840480917328</v>
      </c>
      <c r="IGM95" s="318">
        <f>(IGM$94*$B95+SUM($F$7:$F$9)-((IGM$94*$B95+SUM($F$7:$F$9))/$F$10*$F$37)-($F$24*IGM$94/$D$6)-SUM($F$13:$F$23,$F$25:$F$30,$F$32:$F$33,$F$38))</f>
        <v>-292.36840480917328</v>
      </c>
      <c r="IGN95" s="318">
        <f>(IGN$94*$B95+SUM($F$7:$F$9)-((IGN$94*$B95+SUM($F$7:$F$9))/$F$10*$F$37)-($F$24*IGN$94/$D$6)-SUM($F$13:$F$23,$F$25:$F$30,$F$32:$F$33,$F$38))</f>
        <v>-292.36840480917328</v>
      </c>
      <c r="IGO95" s="318">
        <f>(IGO$94*$B95+SUM($F$7:$F$9)-((IGO$94*$B95+SUM($F$7:$F$9))/$F$10*$F$37)-($F$24*IGO$94/$D$6)-SUM($F$13:$F$23,$F$25:$F$30,$F$32:$F$33,$F$38))</f>
        <v>-292.36840480917328</v>
      </c>
      <c r="IGP95" s="318">
        <f>(IGP$94*$B95+SUM($F$7:$F$9)-((IGP$94*$B95+SUM($F$7:$F$9))/$F$10*$F$37)-($F$24*IGP$94/$D$6)-SUM($F$13:$F$23,$F$25:$F$30,$F$32:$F$33,$F$38))</f>
        <v>-292.36840480917328</v>
      </c>
      <c r="IGQ95" s="318">
        <f>(IGQ$94*$B95+SUM($F$7:$F$9)-((IGQ$94*$B95+SUM($F$7:$F$9))/$F$10*$F$37)-($F$24*IGQ$94/$D$6)-SUM($F$13:$F$23,$F$25:$F$30,$F$32:$F$33,$F$38))</f>
        <v>-292.36840480917328</v>
      </c>
      <c r="IGR95" s="318">
        <f>(IGR$94*$B95+SUM($F$7:$F$9)-((IGR$94*$B95+SUM($F$7:$F$9))/$F$10*$F$37)-($F$24*IGR$94/$D$6)-SUM($F$13:$F$23,$F$25:$F$30,$F$32:$F$33,$F$38))</f>
        <v>-292.36840480917328</v>
      </c>
      <c r="IGS95" s="318">
        <f>(IGS$94*$B95+SUM($F$7:$F$9)-((IGS$94*$B95+SUM($F$7:$F$9))/$F$10*$F$37)-($F$24*IGS$94/$D$6)-SUM($F$13:$F$23,$F$25:$F$30,$F$32:$F$33,$F$38))</f>
        <v>-292.36840480917328</v>
      </c>
      <c r="IGT95" s="318">
        <f>(IGT$94*$B95+SUM($F$7:$F$9)-((IGT$94*$B95+SUM($F$7:$F$9))/$F$10*$F$37)-($F$24*IGT$94/$D$6)-SUM($F$13:$F$23,$F$25:$F$30,$F$32:$F$33,$F$38))</f>
        <v>-292.36840480917328</v>
      </c>
      <c r="IGU95" s="318">
        <f>(IGU$94*$B95+SUM($F$7:$F$9)-((IGU$94*$B95+SUM($F$7:$F$9))/$F$10*$F$37)-($F$24*IGU$94/$D$6)-SUM($F$13:$F$23,$F$25:$F$30,$F$32:$F$33,$F$38))</f>
        <v>-292.36840480917328</v>
      </c>
      <c r="IGV95" s="318">
        <f>(IGV$94*$B95+SUM($F$7:$F$9)-((IGV$94*$B95+SUM($F$7:$F$9))/$F$10*$F$37)-($F$24*IGV$94/$D$6)-SUM($F$13:$F$23,$F$25:$F$30,$F$32:$F$33,$F$38))</f>
        <v>-292.36840480917328</v>
      </c>
      <c r="IGW95" s="318">
        <f>(IGW$94*$B95+SUM($F$7:$F$9)-((IGW$94*$B95+SUM($F$7:$F$9))/$F$10*$F$37)-($F$24*IGW$94/$D$6)-SUM($F$13:$F$23,$F$25:$F$30,$F$32:$F$33,$F$38))</f>
        <v>-292.36840480917328</v>
      </c>
      <c r="IGX95" s="318">
        <f>(IGX$94*$B95+SUM($F$7:$F$9)-((IGX$94*$B95+SUM($F$7:$F$9))/$F$10*$F$37)-($F$24*IGX$94/$D$6)-SUM($F$13:$F$23,$F$25:$F$30,$F$32:$F$33,$F$38))</f>
        <v>-292.36840480917328</v>
      </c>
      <c r="IGY95" s="318">
        <f>(IGY$94*$B95+SUM($F$7:$F$9)-((IGY$94*$B95+SUM($F$7:$F$9))/$F$10*$F$37)-($F$24*IGY$94/$D$6)-SUM($F$13:$F$23,$F$25:$F$30,$F$32:$F$33,$F$38))</f>
        <v>-292.36840480917328</v>
      </c>
      <c r="IGZ95" s="318">
        <f>(IGZ$94*$B95+SUM($F$7:$F$9)-((IGZ$94*$B95+SUM($F$7:$F$9))/$F$10*$F$37)-($F$24*IGZ$94/$D$6)-SUM($F$13:$F$23,$F$25:$F$30,$F$32:$F$33,$F$38))</f>
        <v>-292.36840480917328</v>
      </c>
      <c r="IHA95" s="318">
        <f>(IHA$94*$B95+SUM($F$7:$F$9)-((IHA$94*$B95+SUM($F$7:$F$9))/$F$10*$F$37)-($F$24*IHA$94/$D$6)-SUM($F$13:$F$23,$F$25:$F$30,$F$32:$F$33,$F$38))</f>
        <v>-292.36840480917328</v>
      </c>
      <c r="IHB95" s="318">
        <f>(IHB$94*$B95+SUM($F$7:$F$9)-((IHB$94*$B95+SUM($F$7:$F$9))/$F$10*$F$37)-($F$24*IHB$94/$D$6)-SUM($F$13:$F$23,$F$25:$F$30,$F$32:$F$33,$F$38))</f>
        <v>-292.36840480917328</v>
      </c>
      <c r="IHC95" s="318">
        <f>(IHC$94*$B95+SUM($F$7:$F$9)-((IHC$94*$B95+SUM($F$7:$F$9))/$F$10*$F$37)-($F$24*IHC$94/$D$6)-SUM($F$13:$F$23,$F$25:$F$30,$F$32:$F$33,$F$38))</f>
        <v>-292.36840480917328</v>
      </c>
      <c r="IHD95" s="318">
        <f>(IHD$94*$B95+SUM($F$7:$F$9)-((IHD$94*$B95+SUM($F$7:$F$9))/$F$10*$F$37)-($F$24*IHD$94/$D$6)-SUM($F$13:$F$23,$F$25:$F$30,$F$32:$F$33,$F$38))</f>
        <v>-292.36840480917328</v>
      </c>
      <c r="IHE95" s="318">
        <f>(IHE$94*$B95+SUM($F$7:$F$9)-((IHE$94*$B95+SUM($F$7:$F$9))/$F$10*$F$37)-($F$24*IHE$94/$D$6)-SUM($F$13:$F$23,$F$25:$F$30,$F$32:$F$33,$F$38))</f>
        <v>-292.36840480917328</v>
      </c>
      <c r="IHF95" s="318">
        <f>(IHF$94*$B95+SUM($F$7:$F$9)-((IHF$94*$B95+SUM($F$7:$F$9))/$F$10*$F$37)-($F$24*IHF$94/$D$6)-SUM($F$13:$F$23,$F$25:$F$30,$F$32:$F$33,$F$38))</f>
        <v>-292.36840480917328</v>
      </c>
      <c r="IHG95" s="318">
        <f>(IHG$94*$B95+SUM($F$7:$F$9)-((IHG$94*$B95+SUM($F$7:$F$9))/$F$10*$F$37)-($F$24*IHG$94/$D$6)-SUM($F$13:$F$23,$F$25:$F$30,$F$32:$F$33,$F$38))</f>
        <v>-292.36840480917328</v>
      </c>
      <c r="IHH95" s="318">
        <f>(IHH$94*$B95+SUM($F$7:$F$9)-((IHH$94*$B95+SUM($F$7:$F$9))/$F$10*$F$37)-($F$24*IHH$94/$D$6)-SUM($F$13:$F$23,$F$25:$F$30,$F$32:$F$33,$F$38))</f>
        <v>-292.36840480917328</v>
      </c>
      <c r="IHI95" s="318">
        <f>(IHI$94*$B95+SUM($F$7:$F$9)-((IHI$94*$B95+SUM($F$7:$F$9))/$F$10*$F$37)-($F$24*IHI$94/$D$6)-SUM($F$13:$F$23,$F$25:$F$30,$F$32:$F$33,$F$38))</f>
        <v>-292.36840480917328</v>
      </c>
      <c r="IHJ95" s="318">
        <f>(IHJ$94*$B95+SUM($F$7:$F$9)-((IHJ$94*$B95+SUM($F$7:$F$9))/$F$10*$F$37)-($F$24*IHJ$94/$D$6)-SUM($F$13:$F$23,$F$25:$F$30,$F$32:$F$33,$F$38))</f>
        <v>-292.36840480917328</v>
      </c>
      <c r="IHK95" s="318">
        <f>(IHK$94*$B95+SUM($F$7:$F$9)-((IHK$94*$B95+SUM($F$7:$F$9))/$F$10*$F$37)-($F$24*IHK$94/$D$6)-SUM($F$13:$F$23,$F$25:$F$30,$F$32:$F$33,$F$38))</f>
        <v>-292.36840480917328</v>
      </c>
      <c r="IHL95" s="318">
        <f>(IHL$94*$B95+SUM($F$7:$F$9)-((IHL$94*$B95+SUM($F$7:$F$9))/$F$10*$F$37)-($F$24*IHL$94/$D$6)-SUM($F$13:$F$23,$F$25:$F$30,$F$32:$F$33,$F$38))</f>
        <v>-292.36840480917328</v>
      </c>
      <c r="IHM95" s="318">
        <f>(IHM$94*$B95+SUM($F$7:$F$9)-((IHM$94*$B95+SUM($F$7:$F$9))/$F$10*$F$37)-($F$24*IHM$94/$D$6)-SUM($F$13:$F$23,$F$25:$F$30,$F$32:$F$33,$F$38))</f>
        <v>-292.36840480917328</v>
      </c>
      <c r="IHN95" s="318">
        <f>(IHN$94*$B95+SUM($F$7:$F$9)-((IHN$94*$B95+SUM($F$7:$F$9))/$F$10*$F$37)-($F$24*IHN$94/$D$6)-SUM($F$13:$F$23,$F$25:$F$30,$F$32:$F$33,$F$38))</f>
        <v>-292.36840480917328</v>
      </c>
      <c r="IHO95" s="318">
        <f>(IHO$94*$B95+SUM($F$7:$F$9)-((IHO$94*$B95+SUM($F$7:$F$9))/$F$10*$F$37)-($F$24*IHO$94/$D$6)-SUM($F$13:$F$23,$F$25:$F$30,$F$32:$F$33,$F$38))</f>
        <v>-292.36840480917328</v>
      </c>
      <c r="IHP95" s="318">
        <f>(IHP$94*$B95+SUM($F$7:$F$9)-((IHP$94*$B95+SUM($F$7:$F$9))/$F$10*$F$37)-($F$24*IHP$94/$D$6)-SUM($F$13:$F$23,$F$25:$F$30,$F$32:$F$33,$F$38))</f>
        <v>-292.36840480917328</v>
      </c>
      <c r="IHQ95" s="318">
        <f>(IHQ$94*$B95+SUM($F$7:$F$9)-((IHQ$94*$B95+SUM($F$7:$F$9))/$F$10*$F$37)-($F$24*IHQ$94/$D$6)-SUM($F$13:$F$23,$F$25:$F$30,$F$32:$F$33,$F$38))</f>
        <v>-292.36840480917328</v>
      </c>
      <c r="IHR95" s="318">
        <f>(IHR$94*$B95+SUM($F$7:$F$9)-((IHR$94*$B95+SUM($F$7:$F$9))/$F$10*$F$37)-($F$24*IHR$94/$D$6)-SUM($F$13:$F$23,$F$25:$F$30,$F$32:$F$33,$F$38))</f>
        <v>-292.36840480917328</v>
      </c>
      <c r="IHS95" s="318">
        <f>(IHS$94*$B95+SUM($F$7:$F$9)-((IHS$94*$B95+SUM($F$7:$F$9))/$F$10*$F$37)-($F$24*IHS$94/$D$6)-SUM($F$13:$F$23,$F$25:$F$30,$F$32:$F$33,$F$38))</f>
        <v>-292.36840480917328</v>
      </c>
      <c r="IHT95" s="318">
        <f>(IHT$94*$B95+SUM($F$7:$F$9)-((IHT$94*$B95+SUM($F$7:$F$9))/$F$10*$F$37)-($F$24*IHT$94/$D$6)-SUM($F$13:$F$23,$F$25:$F$30,$F$32:$F$33,$F$38))</f>
        <v>-292.36840480917328</v>
      </c>
      <c r="IHU95" s="318">
        <f>(IHU$94*$B95+SUM($F$7:$F$9)-((IHU$94*$B95+SUM($F$7:$F$9))/$F$10*$F$37)-($F$24*IHU$94/$D$6)-SUM($F$13:$F$23,$F$25:$F$30,$F$32:$F$33,$F$38))</f>
        <v>-292.36840480917328</v>
      </c>
      <c r="IHV95" s="318">
        <f>(IHV$94*$B95+SUM($F$7:$F$9)-((IHV$94*$B95+SUM($F$7:$F$9))/$F$10*$F$37)-($F$24*IHV$94/$D$6)-SUM($F$13:$F$23,$F$25:$F$30,$F$32:$F$33,$F$38))</f>
        <v>-292.36840480917328</v>
      </c>
      <c r="IHW95" s="318">
        <f>(IHW$94*$B95+SUM($F$7:$F$9)-((IHW$94*$B95+SUM($F$7:$F$9))/$F$10*$F$37)-($F$24*IHW$94/$D$6)-SUM($F$13:$F$23,$F$25:$F$30,$F$32:$F$33,$F$38))</f>
        <v>-292.36840480917328</v>
      </c>
      <c r="IHX95" s="318">
        <f>(IHX$94*$B95+SUM($F$7:$F$9)-((IHX$94*$B95+SUM($F$7:$F$9))/$F$10*$F$37)-($F$24*IHX$94/$D$6)-SUM($F$13:$F$23,$F$25:$F$30,$F$32:$F$33,$F$38))</f>
        <v>-292.36840480917328</v>
      </c>
      <c r="IHY95" s="318">
        <f>(IHY$94*$B95+SUM($F$7:$F$9)-((IHY$94*$B95+SUM($F$7:$F$9))/$F$10*$F$37)-($F$24*IHY$94/$D$6)-SUM($F$13:$F$23,$F$25:$F$30,$F$32:$F$33,$F$38))</f>
        <v>-292.36840480917328</v>
      </c>
      <c r="IHZ95" s="318">
        <f>(IHZ$94*$B95+SUM($F$7:$F$9)-((IHZ$94*$B95+SUM($F$7:$F$9))/$F$10*$F$37)-($F$24*IHZ$94/$D$6)-SUM($F$13:$F$23,$F$25:$F$30,$F$32:$F$33,$F$38))</f>
        <v>-292.36840480917328</v>
      </c>
      <c r="IIA95" s="318">
        <f>(IIA$94*$B95+SUM($F$7:$F$9)-((IIA$94*$B95+SUM($F$7:$F$9))/$F$10*$F$37)-($F$24*IIA$94/$D$6)-SUM($F$13:$F$23,$F$25:$F$30,$F$32:$F$33,$F$38))</f>
        <v>-292.36840480917328</v>
      </c>
      <c r="IIB95" s="318">
        <f>(IIB$94*$B95+SUM($F$7:$F$9)-((IIB$94*$B95+SUM($F$7:$F$9))/$F$10*$F$37)-($F$24*IIB$94/$D$6)-SUM($F$13:$F$23,$F$25:$F$30,$F$32:$F$33,$F$38))</f>
        <v>-292.36840480917328</v>
      </c>
      <c r="IIC95" s="318">
        <f>(IIC$94*$B95+SUM($F$7:$F$9)-((IIC$94*$B95+SUM($F$7:$F$9))/$F$10*$F$37)-($F$24*IIC$94/$D$6)-SUM($F$13:$F$23,$F$25:$F$30,$F$32:$F$33,$F$38))</f>
        <v>-292.36840480917328</v>
      </c>
      <c r="IID95" s="318">
        <f>(IID$94*$B95+SUM($F$7:$F$9)-((IID$94*$B95+SUM($F$7:$F$9))/$F$10*$F$37)-($F$24*IID$94/$D$6)-SUM($F$13:$F$23,$F$25:$F$30,$F$32:$F$33,$F$38))</f>
        <v>-292.36840480917328</v>
      </c>
      <c r="IIE95" s="318">
        <f>(IIE$94*$B95+SUM($F$7:$F$9)-((IIE$94*$B95+SUM($F$7:$F$9))/$F$10*$F$37)-($F$24*IIE$94/$D$6)-SUM($F$13:$F$23,$F$25:$F$30,$F$32:$F$33,$F$38))</f>
        <v>-292.36840480917328</v>
      </c>
      <c r="IIF95" s="318">
        <f>(IIF$94*$B95+SUM($F$7:$F$9)-((IIF$94*$B95+SUM($F$7:$F$9))/$F$10*$F$37)-($F$24*IIF$94/$D$6)-SUM($F$13:$F$23,$F$25:$F$30,$F$32:$F$33,$F$38))</f>
        <v>-292.36840480917328</v>
      </c>
      <c r="IIG95" s="318">
        <f>(IIG$94*$B95+SUM($F$7:$F$9)-((IIG$94*$B95+SUM($F$7:$F$9))/$F$10*$F$37)-($F$24*IIG$94/$D$6)-SUM($F$13:$F$23,$F$25:$F$30,$F$32:$F$33,$F$38))</f>
        <v>-292.36840480917328</v>
      </c>
      <c r="IIH95" s="318">
        <f>(IIH$94*$B95+SUM($F$7:$F$9)-((IIH$94*$B95+SUM($F$7:$F$9))/$F$10*$F$37)-($F$24*IIH$94/$D$6)-SUM($F$13:$F$23,$F$25:$F$30,$F$32:$F$33,$F$38))</f>
        <v>-292.36840480917328</v>
      </c>
      <c r="III95" s="318">
        <f>(III$94*$B95+SUM($F$7:$F$9)-((III$94*$B95+SUM($F$7:$F$9))/$F$10*$F$37)-($F$24*III$94/$D$6)-SUM($F$13:$F$23,$F$25:$F$30,$F$32:$F$33,$F$38))</f>
        <v>-292.36840480917328</v>
      </c>
      <c r="IIJ95" s="318">
        <f>(IIJ$94*$B95+SUM($F$7:$F$9)-((IIJ$94*$B95+SUM($F$7:$F$9))/$F$10*$F$37)-($F$24*IIJ$94/$D$6)-SUM($F$13:$F$23,$F$25:$F$30,$F$32:$F$33,$F$38))</f>
        <v>-292.36840480917328</v>
      </c>
      <c r="IIK95" s="318">
        <f>(IIK$94*$B95+SUM($F$7:$F$9)-((IIK$94*$B95+SUM($F$7:$F$9))/$F$10*$F$37)-($F$24*IIK$94/$D$6)-SUM($F$13:$F$23,$F$25:$F$30,$F$32:$F$33,$F$38))</f>
        <v>-292.36840480917328</v>
      </c>
      <c r="IIL95" s="318">
        <f>(IIL$94*$B95+SUM($F$7:$F$9)-((IIL$94*$B95+SUM($F$7:$F$9))/$F$10*$F$37)-($F$24*IIL$94/$D$6)-SUM($F$13:$F$23,$F$25:$F$30,$F$32:$F$33,$F$38))</f>
        <v>-292.36840480917328</v>
      </c>
      <c r="IIM95" s="318">
        <f>(IIM$94*$B95+SUM($F$7:$F$9)-((IIM$94*$B95+SUM($F$7:$F$9))/$F$10*$F$37)-($F$24*IIM$94/$D$6)-SUM($F$13:$F$23,$F$25:$F$30,$F$32:$F$33,$F$38))</f>
        <v>-292.36840480917328</v>
      </c>
      <c r="IIN95" s="318">
        <f>(IIN$94*$B95+SUM($F$7:$F$9)-((IIN$94*$B95+SUM($F$7:$F$9))/$F$10*$F$37)-($F$24*IIN$94/$D$6)-SUM($F$13:$F$23,$F$25:$F$30,$F$32:$F$33,$F$38))</f>
        <v>-292.36840480917328</v>
      </c>
      <c r="IIO95" s="318">
        <f>(IIO$94*$B95+SUM($F$7:$F$9)-((IIO$94*$B95+SUM($F$7:$F$9))/$F$10*$F$37)-($F$24*IIO$94/$D$6)-SUM($F$13:$F$23,$F$25:$F$30,$F$32:$F$33,$F$38))</f>
        <v>-292.36840480917328</v>
      </c>
      <c r="IIP95" s="318">
        <f>(IIP$94*$B95+SUM($F$7:$F$9)-((IIP$94*$B95+SUM($F$7:$F$9))/$F$10*$F$37)-($F$24*IIP$94/$D$6)-SUM($F$13:$F$23,$F$25:$F$30,$F$32:$F$33,$F$38))</f>
        <v>-292.36840480917328</v>
      </c>
      <c r="IIQ95" s="318">
        <f>(IIQ$94*$B95+SUM($F$7:$F$9)-((IIQ$94*$B95+SUM($F$7:$F$9))/$F$10*$F$37)-($F$24*IIQ$94/$D$6)-SUM($F$13:$F$23,$F$25:$F$30,$F$32:$F$33,$F$38))</f>
        <v>-292.36840480917328</v>
      </c>
      <c r="IIR95" s="318">
        <f>(IIR$94*$B95+SUM($F$7:$F$9)-((IIR$94*$B95+SUM($F$7:$F$9))/$F$10*$F$37)-($F$24*IIR$94/$D$6)-SUM($F$13:$F$23,$F$25:$F$30,$F$32:$F$33,$F$38))</f>
        <v>-292.36840480917328</v>
      </c>
      <c r="IIS95" s="318">
        <f>(IIS$94*$B95+SUM($F$7:$F$9)-((IIS$94*$B95+SUM($F$7:$F$9))/$F$10*$F$37)-($F$24*IIS$94/$D$6)-SUM($F$13:$F$23,$F$25:$F$30,$F$32:$F$33,$F$38))</f>
        <v>-292.36840480917328</v>
      </c>
      <c r="IIT95" s="318">
        <f>(IIT$94*$B95+SUM($F$7:$F$9)-((IIT$94*$B95+SUM($F$7:$F$9))/$F$10*$F$37)-($F$24*IIT$94/$D$6)-SUM($F$13:$F$23,$F$25:$F$30,$F$32:$F$33,$F$38))</f>
        <v>-292.36840480917328</v>
      </c>
      <c r="IIU95" s="318">
        <f>(IIU$94*$B95+SUM($F$7:$F$9)-((IIU$94*$B95+SUM($F$7:$F$9))/$F$10*$F$37)-($F$24*IIU$94/$D$6)-SUM($F$13:$F$23,$F$25:$F$30,$F$32:$F$33,$F$38))</f>
        <v>-292.36840480917328</v>
      </c>
      <c r="IIV95" s="318">
        <f>(IIV$94*$B95+SUM($F$7:$F$9)-((IIV$94*$B95+SUM($F$7:$F$9))/$F$10*$F$37)-($F$24*IIV$94/$D$6)-SUM($F$13:$F$23,$F$25:$F$30,$F$32:$F$33,$F$38))</f>
        <v>-292.36840480917328</v>
      </c>
      <c r="IIW95" s="318">
        <f>(IIW$94*$B95+SUM($F$7:$F$9)-((IIW$94*$B95+SUM($F$7:$F$9))/$F$10*$F$37)-($F$24*IIW$94/$D$6)-SUM($F$13:$F$23,$F$25:$F$30,$F$32:$F$33,$F$38))</f>
        <v>-292.36840480917328</v>
      </c>
      <c r="IIX95" s="318">
        <f>(IIX$94*$B95+SUM($F$7:$F$9)-((IIX$94*$B95+SUM($F$7:$F$9))/$F$10*$F$37)-($F$24*IIX$94/$D$6)-SUM($F$13:$F$23,$F$25:$F$30,$F$32:$F$33,$F$38))</f>
        <v>-292.36840480917328</v>
      </c>
      <c r="IIY95" s="318">
        <f>(IIY$94*$B95+SUM($F$7:$F$9)-((IIY$94*$B95+SUM($F$7:$F$9))/$F$10*$F$37)-($F$24*IIY$94/$D$6)-SUM($F$13:$F$23,$F$25:$F$30,$F$32:$F$33,$F$38))</f>
        <v>-292.36840480917328</v>
      </c>
      <c r="IIZ95" s="318">
        <f>(IIZ$94*$B95+SUM($F$7:$F$9)-((IIZ$94*$B95+SUM($F$7:$F$9))/$F$10*$F$37)-($F$24*IIZ$94/$D$6)-SUM($F$13:$F$23,$F$25:$F$30,$F$32:$F$33,$F$38))</f>
        <v>-292.36840480917328</v>
      </c>
      <c r="IJA95" s="318">
        <f>(IJA$94*$B95+SUM($F$7:$F$9)-((IJA$94*$B95+SUM($F$7:$F$9))/$F$10*$F$37)-($F$24*IJA$94/$D$6)-SUM($F$13:$F$23,$F$25:$F$30,$F$32:$F$33,$F$38))</f>
        <v>-292.36840480917328</v>
      </c>
      <c r="IJB95" s="318">
        <f>(IJB$94*$B95+SUM($F$7:$F$9)-((IJB$94*$B95+SUM($F$7:$F$9))/$F$10*$F$37)-($F$24*IJB$94/$D$6)-SUM($F$13:$F$23,$F$25:$F$30,$F$32:$F$33,$F$38))</f>
        <v>-292.36840480917328</v>
      </c>
      <c r="IJC95" s="318">
        <f>(IJC$94*$B95+SUM($F$7:$F$9)-((IJC$94*$B95+SUM($F$7:$F$9))/$F$10*$F$37)-($F$24*IJC$94/$D$6)-SUM($F$13:$F$23,$F$25:$F$30,$F$32:$F$33,$F$38))</f>
        <v>-292.36840480917328</v>
      </c>
      <c r="IJD95" s="318">
        <f>(IJD$94*$B95+SUM($F$7:$F$9)-((IJD$94*$B95+SUM($F$7:$F$9))/$F$10*$F$37)-($F$24*IJD$94/$D$6)-SUM($F$13:$F$23,$F$25:$F$30,$F$32:$F$33,$F$38))</f>
        <v>-292.36840480917328</v>
      </c>
      <c r="IJE95" s="318">
        <f>(IJE$94*$B95+SUM($F$7:$F$9)-((IJE$94*$B95+SUM($F$7:$F$9))/$F$10*$F$37)-($F$24*IJE$94/$D$6)-SUM($F$13:$F$23,$F$25:$F$30,$F$32:$F$33,$F$38))</f>
        <v>-292.36840480917328</v>
      </c>
      <c r="IJF95" s="318">
        <f>(IJF$94*$B95+SUM($F$7:$F$9)-((IJF$94*$B95+SUM($F$7:$F$9))/$F$10*$F$37)-($F$24*IJF$94/$D$6)-SUM($F$13:$F$23,$F$25:$F$30,$F$32:$F$33,$F$38))</f>
        <v>-292.36840480917328</v>
      </c>
      <c r="IJG95" s="318">
        <f>(IJG$94*$B95+SUM($F$7:$F$9)-((IJG$94*$B95+SUM($F$7:$F$9))/$F$10*$F$37)-($F$24*IJG$94/$D$6)-SUM($F$13:$F$23,$F$25:$F$30,$F$32:$F$33,$F$38))</f>
        <v>-292.36840480917328</v>
      </c>
      <c r="IJH95" s="318">
        <f>(IJH$94*$B95+SUM($F$7:$F$9)-((IJH$94*$B95+SUM($F$7:$F$9))/$F$10*$F$37)-($F$24*IJH$94/$D$6)-SUM($F$13:$F$23,$F$25:$F$30,$F$32:$F$33,$F$38))</f>
        <v>-292.36840480917328</v>
      </c>
      <c r="IJI95" s="318">
        <f>(IJI$94*$B95+SUM($F$7:$F$9)-((IJI$94*$B95+SUM($F$7:$F$9))/$F$10*$F$37)-($F$24*IJI$94/$D$6)-SUM($F$13:$F$23,$F$25:$F$30,$F$32:$F$33,$F$38))</f>
        <v>-292.36840480917328</v>
      </c>
      <c r="IJJ95" s="318">
        <f>(IJJ$94*$B95+SUM($F$7:$F$9)-((IJJ$94*$B95+SUM($F$7:$F$9))/$F$10*$F$37)-($F$24*IJJ$94/$D$6)-SUM($F$13:$F$23,$F$25:$F$30,$F$32:$F$33,$F$38))</f>
        <v>-292.36840480917328</v>
      </c>
      <c r="IJK95" s="318">
        <f>(IJK$94*$B95+SUM($F$7:$F$9)-((IJK$94*$B95+SUM($F$7:$F$9))/$F$10*$F$37)-($F$24*IJK$94/$D$6)-SUM($F$13:$F$23,$F$25:$F$30,$F$32:$F$33,$F$38))</f>
        <v>-292.36840480917328</v>
      </c>
      <c r="IJL95" s="318">
        <f>(IJL$94*$B95+SUM($F$7:$F$9)-((IJL$94*$B95+SUM($F$7:$F$9))/$F$10*$F$37)-($F$24*IJL$94/$D$6)-SUM($F$13:$F$23,$F$25:$F$30,$F$32:$F$33,$F$38))</f>
        <v>-292.36840480917328</v>
      </c>
      <c r="IJM95" s="318">
        <f>(IJM$94*$B95+SUM($F$7:$F$9)-((IJM$94*$B95+SUM($F$7:$F$9))/$F$10*$F$37)-($F$24*IJM$94/$D$6)-SUM($F$13:$F$23,$F$25:$F$30,$F$32:$F$33,$F$38))</f>
        <v>-292.36840480917328</v>
      </c>
      <c r="IJN95" s="318">
        <f>(IJN$94*$B95+SUM($F$7:$F$9)-((IJN$94*$B95+SUM($F$7:$F$9))/$F$10*$F$37)-($F$24*IJN$94/$D$6)-SUM($F$13:$F$23,$F$25:$F$30,$F$32:$F$33,$F$38))</f>
        <v>-292.36840480917328</v>
      </c>
      <c r="IJO95" s="318">
        <f>(IJO$94*$B95+SUM($F$7:$F$9)-((IJO$94*$B95+SUM($F$7:$F$9))/$F$10*$F$37)-($F$24*IJO$94/$D$6)-SUM($F$13:$F$23,$F$25:$F$30,$F$32:$F$33,$F$38))</f>
        <v>-292.36840480917328</v>
      </c>
      <c r="IJP95" s="318">
        <f>(IJP$94*$B95+SUM($F$7:$F$9)-((IJP$94*$B95+SUM($F$7:$F$9))/$F$10*$F$37)-($F$24*IJP$94/$D$6)-SUM($F$13:$F$23,$F$25:$F$30,$F$32:$F$33,$F$38))</f>
        <v>-292.36840480917328</v>
      </c>
      <c r="IJQ95" s="318">
        <f>(IJQ$94*$B95+SUM($F$7:$F$9)-((IJQ$94*$B95+SUM($F$7:$F$9))/$F$10*$F$37)-($F$24*IJQ$94/$D$6)-SUM($F$13:$F$23,$F$25:$F$30,$F$32:$F$33,$F$38))</f>
        <v>-292.36840480917328</v>
      </c>
      <c r="IJR95" s="318">
        <f>(IJR$94*$B95+SUM($F$7:$F$9)-((IJR$94*$B95+SUM($F$7:$F$9))/$F$10*$F$37)-($F$24*IJR$94/$D$6)-SUM($F$13:$F$23,$F$25:$F$30,$F$32:$F$33,$F$38))</f>
        <v>-292.36840480917328</v>
      </c>
      <c r="IJS95" s="318">
        <f>(IJS$94*$B95+SUM($F$7:$F$9)-((IJS$94*$B95+SUM($F$7:$F$9))/$F$10*$F$37)-($F$24*IJS$94/$D$6)-SUM($F$13:$F$23,$F$25:$F$30,$F$32:$F$33,$F$38))</f>
        <v>-292.36840480917328</v>
      </c>
      <c r="IJT95" s="318">
        <f>(IJT$94*$B95+SUM($F$7:$F$9)-((IJT$94*$B95+SUM($F$7:$F$9))/$F$10*$F$37)-($F$24*IJT$94/$D$6)-SUM($F$13:$F$23,$F$25:$F$30,$F$32:$F$33,$F$38))</f>
        <v>-292.36840480917328</v>
      </c>
      <c r="IJU95" s="318">
        <f>(IJU$94*$B95+SUM($F$7:$F$9)-((IJU$94*$B95+SUM($F$7:$F$9))/$F$10*$F$37)-($F$24*IJU$94/$D$6)-SUM($F$13:$F$23,$F$25:$F$30,$F$32:$F$33,$F$38))</f>
        <v>-292.36840480917328</v>
      </c>
      <c r="IJV95" s="318">
        <f>(IJV$94*$B95+SUM($F$7:$F$9)-((IJV$94*$B95+SUM($F$7:$F$9))/$F$10*$F$37)-($F$24*IJV$94/$D$6)-SUM($F$13:$F$23,$F$25:$F$30,$F$32:$F$33,$F$38))</f>
        <v>-292.36840480917328</v>
      </c>
      <c r="IJW95" s="318">
        <f>(IJW$94*$B95+SUM($F$7:$F$9)-((IJW$94*$B95+SUM($F$7:$F$9))/$F$10*$F$37)-($F$24*IJW$94/$D$6)-SUM($F$13:$F$23,$F$25:$F$30,$F$32:$F$33,$F$38))</f>
        <v>-292.36840480917328</v>
      </c>
      <c r="IJX95" s="318">
        <f>(IJX$94*$B95+SUM($F$7:$F$9)-((IJX$94*$B95+SUM($F$7:$F$9))/$F$10*$F$37)-($F$24*IJX$94/$D$6)-SUM($F$13:$F$23,$F$25:$F$30,$F$32:$F$33,$F$38))</f>
        <v>-292.36840480917328</v>
      </c>
      <c r="IJY95" s="318">
        <f>(IJY$94*$B95+SUM($F$7:$F$9)-((IJY$94*$B95+SUM($F$7:$F$9))/$F$10*$F$37)-($F$24*IJY$94/$D$6)-SUM($F$13:$F$23,$F$25:$F$30,$F$32:$F$33,$F$38))</f>
        <v>-292.36840480917328</v>
      </c>
      <c r="IJZ95" s="318">
        <f>(IJZ$94*$B95+SUM($F$7:$F$9)-((IJZ$94*$B95+SUM($F$7:$F$9))/$F$10*$F$37)-($F$24*IJZ$94/$D$6)-SUM($F$13:$F$23,$F$25:$F$30,$F$32:$F$33,$F$38))</f>
        <v>-292.36840480917328</v>
      </c>
      <c r="IKA95" s="318">
        <f>(IKA$94*$B95+SUM($F$7:$F$9)-((IKA$94*$B95+SUM($F$7:$F$9))/$F$10*$F$37)-($F$24*IKA$94/$D$6)-SUM($F$13:$F$23,$F$25:$F$30,$F$32:$F$33,$F$38))</f>
        <v>-292.36840480917328</v>
      </c>
      <c r="IKB95" s="318">
        <f>(IKB$94*$B95+SUM($F$7:$F$9)-((IKB$94*$B95+SUM($F$7:$F$9))/$F$10*$F$37)-($F$24*IKB$94/$D$6)-SUM($F$13:$F$23,$F$25:$F$30,$F$32:$F$33,$F$38))</f>
        <v>-292.36840480917328</v>
      </c>
      <c r="IKC95" s="318">
        <f>(IKC$94*$B95+SUM($F$7:$F$9)-((IKC$94*$B95+SUM($F$7:$F$9))/$F$10*$F$37)-($F$24*IKC$94/$D$6)-SUM($F$13:$F$23,$F$25:$F$30,$F$32:$F$33,$F$38))</f>
        <v>-292.36840480917328</v>
      </c>
      <c r="IKD95" s="318">
        <f>(IKD$94*$B95+SUM($F$7:$F$9)-((IKD$94*$B95+SUM($F$7:$F$9))/$F$10*$F$37)-($F$24*IKD$94/$D$6)-SUM($F$13:$F$23,$F$25:$F$30,$F$32:$F$33,$F$38))</f>
        <v>-292.36840480917328</v>
      </c>
      <c r="IKE95" s="318">
        <f>(IKE$94*$B95+SUM($F$7:$F$9)-((IKE$94*$B95+SUM($F$7:$F$9))/$F$10*$F$37)-($F$24*IKE$94/$D$6)-SUM($F$13:$F$23,$F$25:$F$30,$F$32:$F$33,$F$38))</f>
        <v>-292.36840480917328</v>
      </c>
      <c r="IKF95" s="318">
        <f>(IKF$94*$B95+SUM($F$7:$F$9)-((IKF$94*$B95+SUM($F$7:$F$9))/$F$10*$F$37)-($F$24*IKF$94/$D$6)-SUM($F$13:$F$23,$F$25:$F$30,$F$32:$F$33,$F$38))</f>
        <v>-292.36840480917328</v>
      </c>
      <c r="IKG95" s="318">
        <f>(IKG$94*$B95+SUM($F$7:$F$9)-((IKG$94*$B95+SUM($F$7:$F$9))/$F$10*$F$37)-($F$24*IKG$94/$D$6)-SUM($F$13:$F$23,$F$25:$F$30,$F$32:$F$33,$F$38))</f>
        <v>-292.36840480917328</v>
      </c>
      <c r="IKH95" s="318">
        <f>(IKH$94*$B95+SUM($F$7:$F$9)-((IKH$94*$B95+SUM($F$7:$F$9))/$F$10*$F$37)-($F$24*IKH$94/$D$6)-SUM($F$13:$F$23,$F$25:$F$30,$F$32:$F$33,$F$38))</f>
        <v>-292.36840480917328</v>
      </c>
      <c r="IKI95" s="318">
        <f>(IKI$94*$B95+SUM($F$7:$F$9)-((IKI$94*$B95+SUM($F$7:$F$9))/$F$10*$F$37)-($F$24*IKI$94/$D$6)-SUM($F$13:$F$23,$F$25:$F$30,$F$32:$F$33,$F$38))</f>
        <v>-292.36840480917328</v>
      </c>
      <c r="IKJ95" s="318">
        <f>(IKJ$94*$B95+SUM($F$7:$F$9)-((IKJ$94*$B95+SUM($F$7:$F$9))/$F$10*$F$37)-($F$24*IKJ$94/$D$6)-SUM($F$13:$F$23,$F$25:$F$30,$F$32:$F$33,$F$38))</f>
        <v>-292.36840480917328</v>
      </c>
      <c r="IKK95" s="318">
        <f>(IKK$94*$B95+SUM($F$7:$F$9)-((IKK$94*$B95+SUM($F$7:$F$9))/$F$10*$F$37)-($F$24*IKK$94/$D$6)-SUM($F$13:$F$23,$F$25:$F$30,$F$32:$F$33,$F$38))</f>
        <v>-292.36840480917328</v>
      </c>
      <c r="IKL95" s="318">
        <f>(IKL$94*$B95+SUM($F$7:$F$9)-((IKL$94*$B95+SUM($F$7:$F$9))/$F$10*$F$37)-($F$24*IKL$94/$D$6)-SUM($F$13:$F$23,$F$25:$F$30,$F$32:$F$33,$F$38))</f>
        <v>-292.36840480917328</v>
      </c>
      <c r="IKM95" s="318">
        <f>(IKM$94*$B95+SUM($F$7:$F$9)-((IKM$94*$B95+SUM($F$7:$F$9))/$F$10*$F$37)-($F$24*IKM$94/$D$6)-SUM($F$13:$F$23,$F$25:$F$30,$F$32:$F$33,$F$38))</f>
        <v>-292.36840480917328</v>
      </c>
      <c r="IKN95" s="318">
        <f>(IKN$94*$B95+SUM($F$7:$F$9)-((IKN$94*$B95+SUM($F$7:$F$9))/$F$10*$F$37)-($F$24*IKN$94/$D$6)-SUM($F$13:$F$23,$F$25:$F$30,$F$32:$F$33,$F$38))</f>
        <v>-292.36840480917328</v>
      </c>
      <c r="IKO95" s="318">
        <f>(IKO$94*$B95+SUM($F$7:$F$9)-((IKO$94*$B95+SUM($F$7:$F$9))/$F$10*$F$37)-($F$24*IKO$94/$D$6)-SUM($F$13:$F$23,$F$25:$F$30,$F$32:$F$33,$F$38))</f>
        <v>-292.36840480917328</v>
      </c>
      <c r="IKP95" s="318">
        <f>(IKP$94*$B95+SUM($F$7:$F$9)-((IKP$94*$B95+SUM($F$7:$F$9))/$F$10*$F$37)-($F$24*IKP$94/$D$6)-SUM($F$13:$F$23,$F$25:$F$30,$F$32:$F$33,$F$38))</f>
        <v>-292.36840480917328</v>
      </c>
      <c r="IKQ95" s="318">
        <f>(IKQ$94*$B95+SUM($F$7:$F$9)-((IKQ$94*$B95+SUM($F$7:$F$9))/$F$10*$F$37)-($F$24*IKQ$94/$D$6)-SUM($F$13:$F$23,$F$25:$F$30,$F$32:$F$33,$F$38))</f>
        <v>-292.36840480917328</v>
      </c>
      <c r="IKR95" s="318">
        <f>(IKR$94*$B95+SUM($F$7:$F$9)-((IKR$94*$B95+SUM($F$7:$F$9))/$F$10*$F$37)-($F$24*IKR$94/$D$6)-SUM($F$13:$F$23,$F$25:$F$30,$F$32:$F$33,$F$38))</f>
        <v>-292.36840480917328</v>
      </c>
      <c r="IKS95" s="318">
        <f>(IKS$94*$B95+SUM($F$7:$F$9)-((IKS$94*$B95+SUM($F$7:$F$9))/$F$10*$F$37)-($F$24*IKS$94/$D$6)-SUM($F$13:$F$23,$F$25:$F$30,$F$32:$F$33,$F$38))</f>
        <v>-292.36840480917328</v>
      </c>
      <c r="IKT95" s="318">
        <f>(IKT$94*$B95+SUM($F$7:$F$9)-((IKT$94*$B95+SUM($F$7:$F$9))/$F$10*$F$37)-($F$24*IKT$94/$D$6)-SUM($F$13:$F$23,$F$25:$F$30,$F$32:$F$33,$F$38))</f>
        <v>-292.36840480917328</v>
      </c>
      <c r="IKU95" s="318">
        <f>(IKU$94*$B95+SUM($F$7:$F$9)-((IKU$94*$B95+SUM($F$7:$F$9))/$F$10*$F$37)-($F$24*IKU$94/$D$6)-SUM($F$13:$F$23,$F$25:$F$30,$F$32:$F$33,$F$38))</f>
        <v>-292.36840480917328</v>
      </c>
      <c r="IKV95" s="318">
        <f>(IKV$94*$B95+SUM($F$7:$F$9)-((IKV$94*$B95+SUM($F$7:$F$9))/$F$10*$F$37)-($F$24*IKV$94/$D$6)-SUM($F$13:$F$23,$F$25:$F$30,$F$32:$F$33,$F$38))</f>
        <v>-292.36840480917328</v>
      </c>
      <c r="IKW95" s="318">
        <f>(IKW$94*$B95+SUM($F$7:$F$9)-((IKW$94*$B95+SUM($F$7:$F$9))/$F$10*$F$37)-($F$24*IKW$94/$D$6)-SUM($F$13:$F$23,$F$25:$F$30,$F$32:$F$33,$F$38))</f>
        <v>-292.36840480917328</v>
      </c>
      <c r="IKX95" s="318">
        <f>(IKX$94*$B95+SUM($F$7:$F$9)-((IKX$94*$B95+SUM($F$7:$F$9))/$F$10*$F$37)-($F$24*IKX$94/$D$6)-SUM($F$13:$F$23,$F$25:$F$30,$F$32:$F$33,$F$38))</f>
        <v>-292.36840480917328</v>
      </c>
      <c r="IKY95" s="318">
        <f>(IKY$94*$B95+SUM($F$7:$F$9)-((IKY$94*$B95+SUM($F$7:$F$9))/$F$10*$F$37)-($F$24*IKY$94/$D$6)-SUM($F$13:$F$23,$F$25:$F$30,$F$32:$F$33,$F$38))</f>
        <v>-292.36840480917328</v>
      </c>
      <c r="IKZ95" s="318">
        <f>(IKZ$94*$B95+SUM($F$7:$F$9)-((IKZ$94*$B95+SUM($F$7:$F$9))/$F$10*$F$37)-($F$24*IKZ$94/$D$6)-SUM($F$13:$F$23,$F$25:$F$30,$F$32:$F$33,$F$38))</f>
        <v>-292.36840480917328</v>
      </c>
      <c r="ILA95" s="318">
        <f>(ILA$94*$B95+SUM($F$7:$F$9)-((ILA$94*$B95+SUM($F$7:$F$9))/$F$10*$F$37)-($F$24*ILA$94/$D$6)-SUM($F$13:$F$23,$F$25:$F$30,$F$32:$F$33,$F$38))</f>
        <v>-292.36840480917328</v>
      </c>
      <c r="ILB95" s="318">
        <f>(ILB$94*$B95+SUM($F$7:$F$9)-((ILB$94*$B95+SUM($F$7:$F$9))/$F$10*$F$37)-($F$24*ILB$94/$D$6)-SUM($F$13:$F$23,$F$25:$F$30,$F$32:$F$33,$F$38))</f>
        <v>-292.36840480917328</v>
      </c>
      <c r="ILC95" s="318">
        <f>(ILC$94*$B95+SUM($F$7:$F$9)-((ILC$94*$B95+SUM($F$7:$F$9))/$F$10*$F$37)-($F$24*ILC$94/$D$6)-SUM($F$13:$F$23,$F$25:$F$30,$F$32:$F$33,$F$38))</f>
        <v>-292.36840480917328</v>
      </c>
      <c r="ILD95" s="318">
        <f>(ILD$94*$B95+SUM($F$7:$F$9)-((ILD$94*$B95+SUM($F$7:$F$9))/$F$10*$F$37)-($F$24*ILD$94/$D$6)-SUM($F$13:$F$23,$F$25:$F$30,$F$32:$F$33,$F$38))</f>
        <v>-292.36840480917328</v>
      </c>
      <c r="ILE95" s="318">
        <f>(ILE$94*$B95+SUM($F$7:$F$9)-((ILE$94*$B95+SUM($F$7:$F$9))/$F$10*$F$37)-($F$24*ILE$94/$D$6)-SUM($F$13:$F$23,$F$25:$F$30,$F$32:$F$33,$F$38))</f>
        <v>-292.36840480917328</v>
      </c>
      <c r="ILF95" s="318">
        <f>(ILF$94*$B95+SUM($F$7:$F$9)-((ILF$94*$B95+SUM($F$7:$F$9))/$F$10*$F$37)-($F$24*ILF$94/$D$6)-SUM($F$13:$F$23,$F$25:$F$30,$F$32:$F$33,$F$38))</f>
        <v>-292.36840480917328</v>
      </c>
      <c r="ILG95" s="318">
        <f>(ILG$94*$B95+SUM($F$7:$F$9)-((ILG$94*$B95+SUM($F$7:$F$9))/$F$10*$F$37)-($F$24*ILG$94/$D$6)-SUM($F$13:$F$23,$F$25:$F$30,$F$32:$F$33,$F$38))</f>
        <v>-292.36840480917328</v>
      </c>
      <c r="ILH95" s="318">
        <f>(ILH$94*$B95+SUM($F$7:$F$9)-((ILH$94*$B95+SUM($F$7:$F$9))/$F$10*$F$37)-($F$24*ILH$94/$D$6)-SUM($F$13:$F$23,$F$25:$F$30,$F$32:$F$33,$F$38))</f>
        <v>-292.36840480917328</v>
      </c>
      <c r="ILI95" s="318">
        <f>(ILI$94*$B95+SUM($F$7:$F$9)-((ILI$94*$B95+SUM($F$7:$F$9))/$F$10*$F$37)-($F$24*ILI$94/$D$6)-SUM($F$13:$F$23,$F$25:$F$30,$F$32:$F$33,$F$38))</f>
        <v>-292.36840480917328</v>
      </c>
      <c r="ILJ95" s="318">
        <f>(ILJ$94*$B95+SUM($F$7:$F$9)-((ILJ$94*$B95+SUM($F$7:$F$9))/$F$10*$F$37)-($F$24*ILJ$94/$D$6)-SUM($F$13:$F$23,$F$25:$F$30,$F$32:$F$33,$F$38))</f>
        <v>-292.36840480917328</v>
      </c>
      <c r="ILK95" s="318">
        <f>(ILK$94*$B95+SUM($F$7:$F$9)-((ILK$94*$B95+SUM($F$7:$F$9))/$F$10*$F$37)-($F$24*ILK$94/$D$6)-SUM($F$13:$F$23,$F$25:$F$30,$F$32:$F$33,$F$38))</f>
        <v>-292.36840480917328</v>
      </c>
      <c r="ILL95" s="318">
        <f>(ILL$94*$B95+SUM($F$7:$F$9)-((ILL$94*$B95+SUM($F$7:$F$9))/$F$10*$F$37)-($F$24*ILL$94/$D$6)-SUM($F$13:$F$23,$F$25:$F$30,$F$32:$F$33,$F$38))</f>
        <v>-292.36840480917328</v>
      </c>
      <c r="ILM95" s="318">
        <f>(ILM$94*$B95+SUM($F$7:$F$9)-((ILM$94*$B95+SUM($F$7:$F$9))/$F$10*$F$37)-($F$24*ILM$94/$D$6)-SUM($F$13:$F$23,$F$25:$F$30,$F$32:$F$33,$F$38))</f>
        <v>-292.36840480917328</v>
      </c>
      <c r="ILN95" s="318">
        <f>(ILN$94*$B95+SUM($F$7:$F$9)-((ILN$94*$B95+SUM($F$7:$F$9))/$F$10*$F$37)-($F$24*ILN$94/$D$6)-SUM($F$13:$F$23,$F$25:$F$30,$F$32:$F$33,$F$38))</f>
        <v>-292.36840480917328</v>
      </c>
      <c r="ILO95" s="318">
        <f>(ILO$94*$B95+SUM($F$7:$F$9)-((ILO$94*$B95+SUM($F$7:$F$9))/$F$10*$F$37)-($F$24*ILO$94/$D$6)-SUM($F$13:$F$23,$F$25:$F$30,$F$32:$F$33,$F$38))</f>
        <v>-292.36840480917328</v>
      </c>
      <c r="ILP95" s="318">
        <f>(ILP$94*$B95+SUM($F$7:$F$9)-((ILP$94*$B95+SUM($F$7:$F$9))/$F$10*$F$37)-($F$24*ILP$94/$D$6)-SUM($F$13:$F$23,$F$25:$F$30,$F$32:$F$33,$F$38))</f>
        <v>-292.36840480917328</v>
      </c>
      <c r="ILQ95" s="318">
        <f>(ILQ$94*$B95+SUM($F$7:$F$9)-((ILQ$94*$B95+SUM($F$7:$F$9))/$F$10*$F$37)-($F$24*ILQ$94/$D$6)-SUM($F$13:$F$23,$F$25:$F$30,$F$32:$F$33,$F$38))</f>
        <v>-292.36840480917328</v>
      </c>
      <c r="ILR95" s="318">
        <f>(ILR$94*$B95+SUM($F$7:$F$9)-((ILR$94*$B95+SUM($F$7:$F$9))/$F$10*$F$37)-($F$24*ILR$94/$D$6)-SUM($F$13:$F$23,$F$25:$F$30,$F$32:$F$33,$F$38))</f>
        <v>-292.36840480917328</v>
      </c>
      <c r="ILS95" s="318">
        <f>(ILS$94*$B95+SUM($F$7:$F$9)-((ILS$94*$B95+SUM($F$7:$F$9))/$F$10*$F$37)-($F$24*ILS$94/$D$6)-SUM($F$13:$F$23,$F$25:$F$30,$F$32:$F$33,$F$38))</f>
        <v>-292.36840480917328</v>
      </c>
      <c r="ILT95" s="318">
        <f>(ILT$94*$B95+SUM($F$7:$F$9)-((ILT$94*$B95+SUM($F$7:$F$9))/$F$10*$F$37)-($F$24*ILT$94/$D$6)-SUM($F$13:$F$23,$F$25:$F$30,$F$32:$F$33,$F$38))</f>
        <v>-292.36840480917328</v>
      </c>
      <c r="ILU95" s="318">
        <f>(ILU$94*$B95+SUM($F$7:$F$9)-((ILU$94*$B95+SUM($F$7:$F$9))/$F$10*$F$37)-($F$24*ILU$94/$D$6)-SUM($F$13:$F$23,$F$25:$F$30,$F$32:$F$33,$F$38))</f>
        <v>-292.36840480917328</v>
      </c>
      <c r="ILV95" s="318">
        <f>(ILV$94*$B95+SUM($F$7:$F$9)-((ILV$94*$B95+SUM($F$7:$F$9))/$F$10*$F$37)-($F$24*ILV$94/$D$6)-SUM($F$13:$F$23,$F$25:$F$30,$F$32:$F$33,$F$38))</f>
        <v>-292.36840480917328</v>
      </c>
      <c r="ILW95" s="318">
        <f>(ILW$94*$B95+SUM($F$7:$F$9)-((ILW$94*$B95+SUM($F$7:$F$9))/$F$10*$F$37)-($F$24*ILW$94/$D$6)-SUM($F$13:$F$23,$F$25:$F$30,$F$32:$F$33,$F$38))</f>
        <v>-292.36840480917328</v>
      </c>
      <c r="ILX95" s="318">
        <f>(ILX$94*$B95+SUM($F$7:$F$9)-((ILX$94*$B95+SUM($F$7:$F$9))/$F$10*$F$37)-($F$24*ILX$94/$D$6)-SUM($F$13:$F$23,$F$25:$F$30,$F$32:$F$33,$F$38))</f>
        <v>-292.36840480917328</v>
      </c>
      <c r="ILY95" s="318">
        <f>(ILY$94*$B95+SUM($F$7:$F$9)-((ILY$94*$B95+SUM($F$7:$F$9))/$F$10*$F$37)-($F$24*ILY$94/$D$6)-SUM($F$13:$F$23,$F$25:$F$30,$F$32:$F$33,$F$38))</f>
        <v>-292.36840480917328</v>
      </c>
      <c r="ILZ95" s="318">
        <f>(ILZ$94*$B95+SUM($F$7:$F$9)-((ILZ$94*$B95+SUM($F$7:$F$9))/$F$10*$F$37)-($F$24*ILZ$94/$D$6)-SUM($F$13:$F$23,$F$25:$F$30,$F$32:$F$33,$F$38))</f>
        <v>-292.36840480917328</v>
      </c>
      <c r="IMA95" s="318">
        <f>(IMA$94*$B95+SUM($F$7:$F$9)-((IMA$94*$B95+SUM($F$7:$F$9))/$F$10*$F$37)-($F$24*IMA$94/$D$6)-SUM($F$13:$F$23,$F$25:$F$30,$F$32:$F$33,$F$38))</f>
        <v>-292.36840480917328</v>
      </c>
      <c r="IMB95" s="318">
        <f>(IMB$94*$B95+SUM($F$7:$F$9)-((IMB$94*$B95+SUM($F$7:$F$9))/$F$10*$F$37)-($F$24*IMB$94/$D$6)-SUM($F$13:$F$23,$F$25:$F$30,$F$32:$F$33,$F$38))</f>
        <v>-292.36840480917328</v>
      </c>
      <c r="IMC95" s="318">
        <f>(IMC$94*$B95+SUM($F$7:$F$9)-((IMC$94*$B95+SUM($F$7:$F$9))/$F$10*$F$37)-($F$24*IMC$94/$D$6)-SUM($F$13:$F$23,$F$25:$F$30,$F$32:$F$33,$F$38))</f>
        <v>-292.36840480917328</v>
      </c>
      <c r="IMD95" s="318">
        <f>(IMD$94*$B95+SUM($F$7:$F$9)-((IMD$94*$B95+SUM($F$7:$F$9))/$F$10*$F$37)-($F$24*IMD$94/$D$6)-SUM($F$13:$F$23,$F$25:$F$30,$F$32:$F$33,$F$38))</f>
        <v>-292.36840480917328</v>
      </c>
      <c r="IME95" s="318">
        <f>(IME$94*$B95+SUM($F$7:$F$9)-((IME$94*$B95+SUM($F$7:$F$9))/$F$10*$F$37)-($F$24*IME$94/$D$6)-SUM($F$13:$F$23,$F$25:$F$30,$F$32:$F$33,$F$38))</f>
        <v>-292.36840480917328</v>
      </c>
      <c r="IMF95" s="318">
        <f>(IMF$94*$B95+SUM($F$7:$F$9)-((IMF$94*$B95+SUM($F$7:$F$9))/$F$10*$F$37)-($F$24*IMF$94/$D$6)-SUM($F$13:$F$23,$F$25:$F$30,$F$32:$F$33,$F$38))</f>
        <v>-292.36840480917328</v>
      </c>
      <c r="IMG95" s="318">
        <f>(IMG$94*$B95+SUM($F$7:$F$9)-((IMG$94*$B95+SUM($F$7:$F$9))/$F$10*$F$37)-($F$24*IMG$94/$D$6)-SUM($F$13:$F$23,$F$25:$F$30,$F$32:$F$33,$F$38))</f>
        <v>-292.36840480917328</v>
      </c>
      <c r="IMH95" s="318">
        <f>(IMH$94*$B95+SUM($F$7:$F$9)-((IMH$94*$B95+SUM($F$7:$F$9))/$F$10*$F$37)-($F$24*IMH$94/$D$6)-SUM($F$13:$F$23,$F$25:$F$30,$F$32:$F$33,$F$38))</f>
        <v>-292.36840480917328</v>
      </c>
      <c r="IMI95" s="318">
        <f>(IMI$94*$B95+SUM($F$7:$F$9)-((IMI$94*$B95+SUM($F$7:$F$9))/$F$10*$F$37)-($F$24*IMI$94/$D$6)-SUM($F$13:$F$23,$F$25:$F$30,$F$32:$F$33,$F$38))</f>
        <v>-292.36840480917328</v>
      </c>
      <c r="IMJ95" s="318">
        <f>(IMJ$94*$B95+SUM($F$7:$F$9)-((IMJ$94*$B95+SUM($F$7:$F$9))/$F$10*$F$37)-($F$24*IMJ$94/$D$6)-SUM($F$13:$F$23,$F$25:$F$30,$F$32:$F$33,$F$38))</f>
        <v>-292.36840480917328</v>
      </c>
      <c r="IMK95" s="318">
        <f>(IMK$94*$B95+SUM($F$7:$F$9)-((IMK$94*$B95+SUM($F$7:$F$9))/$F$10*$F$37)-($F$24*IMK$94/$D$6)-SUM($F$13:$F$23,$F$25:$F$30,$F$32:$F$33,$F$38))</f>
        <v>-292.36840480917328</v>
      </c>
      <c r="IML95" s="318">
        <f>(IML$94*$B95+SUM($F$7:$F$9)-((IML$94*$B95+SUM($F$7:$F$9))/$F$10*$F$37)-($F$24*IML$94/$D$6)-SUM($F$13:$F$23,$F$25:$F$30,$F$32:$F$33,$F$38))</f>
        <v>-292.36840480917328</v>
      </c>
      <c r="IMM95" s="318">
        <f>(IMM$94*$B95+SUM($F$7:$F$9)-((IMM$94*$B95+SUM($F$7:$F$9))/$F$10*$F$37)-($F$24*IMM$94/$D$6)-SUM($F$13:$F$23,$F$25:$F$30,$F$32:$F$33,$F$38))</f>
        <v>-292.36840480917328</v>
      </c>
      <c r="IMN95" s="318">
        <f>(IMN$94*$B95+SUM($F$7:$F$9)-((IMN$94*$B95+SUM($F$7:$F$9))/$F$10*$F$37)-($F$24*IMN$94/$D$6)-SUM($F$13:$F$23,$F$25:$F$30,$F$32:$F$33,$F$38))</f>
        <v>-292.36840480917328</v>
      </c>
      <c r="IMO95" s="318">
        <f>(IMO$94*$B95+SUM($F$7:$F$9)-((IMO$94*$B95+SUM($F$7:$F$9))/$F$10*$F$37)-($F$24*IMO$94/$D$6)-SUM($F$13:$F$23,$F$25:$F$30,$F$32:$F$33,$F$38))</f>
        <v>-292.36840480917328</v>
      </c>
      <c r="IMP95" s="318">
        <f>(IMP$94*$B95+SUM($F$7:$F$9)-((IMP$94*$B95+SUM($F$7:$F$9))/$F$10*$F$37)-($F$24*IMP$94/$D$6)-SUM($F$13:$F$23,$F$25:$F$30,$F$32:$F$33,$F$38))</f>
        <v>-292.36840480917328</v>
      </c>
      <c r="IMQ95" s="318">
        <f>(IMQ$94*$B95+SUM($F$7:$F$9)-((IMQ$94*$B95+SUM($F$7:$F$9))/$F$10*$F$37)-($F$24*IMQ$94/$D$6)-SUM($F$13:$F$23,$F$25:$F$30,$F$32:$F$33,$F$38))</f>
        <v>-292.36840480917328</v>
      </c>
      <c r="IMR95" s="318">
        <f>(IMR$94*$B95+SUM($F$7:$F$9)-((IMR$94*$B95+SUM($F$7:$F$9))/$F$10*$F$37)-($F$24*IMR$94/$D$6)-SUM($F$13:$F$23,$F$25:$F$30,$F$32:$F$33,$F$38))</f>
        <v>-292.36840480917328</v>
      </c>
      <c r="IMS95" s="318">
        <f>(IMS$94*$B95+SUM($F$7:$F$9)-((IMS$94*$B95+SUM($F$7:$F$9))/$F$10*$F$37)-($F$24*IMS$94/$D$6)-SUM($F$13:$F$23,$F$25:$F$30,$F$32:$F$33,$F$38))</f>
        <v>-292.36840480917328</v>
      </c>
      <c r="IMT95" s="318">
        <f>(IMT$94*$B95+SUM($F$7:$F$9)-((IMT$94*$B95+SUM($F$7:$F$9))/$F$10*$F$37)-($F$24*IMT$94/$D$6)-SUM($F$13:$F$23,$F$25:$F$30,$F$32:$F$33,$F$38))</f>
        <v>-292.36840480917328</v>
      </c>
      <c r="IMU95" s="318">
        <f>(IMU$94*$B95+SUM($F$7:$F$9)-((IMU$94*$B95+SUM($F$7:$F$9))/$F$10*$F$37)-($F$24*IMU$94/$D$6)-SUM($F$13:$F$23,$F$25:$F$30,$F$32:$F$33,$F$38))</f>
        <v>-292.36840480917328</v>
      </c>
      <c r="IMV95" s="318">
        <f>(IMV$94*$B95+SUM($F$7:$F$9)-((IMV$94*$B95+SUM($F$7:$F$9))/$F$10*$F$37)-($F$24*IMV$94/$D$6)-SUM($F$13:$F$23,$F$25:$F$30,$F$32:$F$33,$F$38))</f>
        <v>-292.36840480917328</v>
      </c>
      <c r="IMW95" s="318">
        <f>(IMW$94*$B95+SUM($F$7:$F$9)-((IMW$94*$B95+SUM($F$7:$F$9))/$F$10*$F$37)-($F$24*IMW$94/$D$6)-SUM($F$13:$F$23,$F$25:$F$30,$F$32:$F$33,$F$38))</f>
        <v>-292.36840480917328</v>
      </c>
      <c r="IMX95" s="318">
        <f>(IMX$94*$B95+SUM($F$7:$F$9)-((IMX$94*$B95+SUM($F$7:$F$9))/$F$10*$F$37)-($F$24*IMX$94/$D$6)-SUM($F$13:$F$23,$F$25:$F$30,$F$32:$F$33,$F$38))</f>
        <v>-292.36840480917328</v>
      </c>
      <c r="IMY95" s="318">
        <f>(IMY$94*$B95+SUM($F$7:$F$9)-((IMY$94*$B95+SUM($F$7:$F$9))/$F$10*$F$37)-($F$24*IMY$94/$D$6)-SUM($F$13:$F$23,$F$25:$F$30,$F$32:$F$33,$F$38))</f>
        <v>-292.36840480917328</v>
      </c>
      <c r="IMZ95" s="318">
        <f>(IMZ$94*$B95+SUM($F$7:$F$9)-((IMZ$94*$B95+SUM($F$7:$F$9))/$F$10*$F$37)-($F$24*IMZ$94/$D$6)-SUM($F$13:$F$23,$F$25:$F$30,$F$32:$F$33,$F$38))</f>
        <v>-292.36840480917328</v>
      </c>
      <c r="INA95" s="318">
        <f>(INA$94*$B95+SUM($F$7:$F$9)-((INA$94*$B95+SUM($F$7:$F$9))/$F$10*$F$37)-($F$24*INA$94/$D$6)-SUM($F$13:$F$23,$F$25:$F$30,$F$32:$F$33,$F$38))</f>
        <v>-292.36840480917328</v>
      </c>
      <c r="INB95" s="318">
        <f>(INB$94*$B95+SUM($F$7:$F$9)-((INB$94*$B95+SUM($F$7:$F$9))/$F$10*$F$37)-($F$24*INB$94/$D$6)-SUM($F$13:$F$23,$F$25:$F$30,$F$32:$F$33,$F$38))</f>
        <v>-292.36840480917328</v>
      </c>
      <c r="INC95" s="318">
        <f>(INC$94*$B95+SUM($F$7:$F$9)-((INC$94*$B95+SUM($F$7:$F$9))/$F$10*$F$37)-($F$24*INC$94/$D$6)-SUM($F$13:$F$23,$F$25:$F$30,$F$32:$F$33,$F$38))</f>
        <v>-292.36840480917328</v>
      </c>
      <c r="IND95" s="318">
        <f>(IND$94*$B95+SUM($F$7:$F$9)-((IND$94*$B95+SUM($F$7:$F$9))/$F$10*$F$37)-($F$24*IND$94/$D$6)-SUM($F$13:$F$23,$F$25:$F$30,$F$32:$F$33,$F$38))</f>
        <v>-292.36840480917328</v>
      </c>
      <c r="INE95" s="318">
        <f>(INE$94*$B95+SUM($F$7:$F$9)-((INE$94*$B95+SUM($F$7:$F$9))/$F$10*$F$37)-($F$24*INE$94/$D$6)-SUM($F$13:$F$23,$F$25:$F$30,$F$32:$F$33,$F$38))</f>
        <v>-292.36840480917328</v>
      </c>
      <c r="INF95" s="318">
        <f>(INF$94*$B95+SUM($F$7:$F$9)-((INF$94*$B95+SUM($F$7:$F$9))/$F$10*$F$37)-($F$24*INF$94/$D$6)-SUM($F$13:$F$23,$F$25:$F$30,$F$32:$F$33,$F$38))</f>
        <v>-292.36840480917328</v>
      </c>
      <c r="ING95" s="318">
        <f>(ING$94*$B95+SUM($F$7:$F$9)-((ING$94*$B95+SUM($F$7:$F$9))/$F$10*$F$37)-($F$24*ING$94/$D$6)-SUM($F$13:$F$23,$F$25:$F$30,$F$32:$F$33,$F$38))</f>
        <v>-292.36840480917328</v>
      </c>
      <c r="INH95" s="318">
        <f>(INH$94*$B95+SUM($F$7:$F$9)-((INH$94*$B95+SUM($F$7:$F$9))/$F$10*$F$37)-($F$24*INH$94/$D$6)-SUM($F$13:$F$23,$F$25:$F$30,$F$32:$F$33,$F$38))</f>
        <v>-292.36840480917328</v>
      </c>
      <c r="INI95" s="318">
        <f>(INI$94*$B95+SUM($F$7:$F$9)-((INI$94*$B95+SUM($F$7:$F$9))/$F$10*$F$37)-($F$24*INI$94/$D$6)-SUM($F$13:$F$23,$F$25:$F$30,$F$32:$F$33,$F$38))</f>
        <v>-292.36840480917328</v>
      </c>
      <c r="INJ95" s="318">
        <f>(INJ$94*$B95+SUM($F$7:$F$9)-((INJ$94*$B95+SUM($F$7:$F$9))/$F$10*$F$37)-($F$24*INJ$94/$D$6)-SUM($F$13:$F$23,$F$25:$F$30,$F$32:$F$33,$F$38))</f>
        <v>-292.36840480917328</v>
      </c>
      <c r="INK95" s="318">
        <f>(INK$94*$B95+SUM($F$7:$F$9)-((INK$94*$B95+SUM($F$7:$F$9))/$F$10*$F$37)-($F$24*INK$94/$D$6)-SUM($F$13:$F$23,$F$25:$F$30,$F$32:$F$33,$F$38))</f>
        <v>-292.36840480917328</v>
      </c>
      <c r="INL95" s="318">
        <f>(INL$94*$B95+SUM($F$7:$F$9)-((INL$94*$B95+SUM($F$7:$F$9))/$F$10*$F$37)-($F$24*INL$94/$D$6)-SUM($F$13:$F$23,$F$25:$F$30,$F$32:$F$33,$F$38))</f>
        <v>-292.36840480917328</v>
      </c>
      <c r="INM95" s="318">
        <f>(INM$94*$B95+SUM($F$7:$F$9)-((INM$94*$B95+SUM($F$7:$F$9))/$F$10*$F$37)-($F$24*INM$94/$D$6)-SUM($F$13:$F$23,$F$25:$F$30,$F$32:$F$33,$F$38))</f>
        <v>-292.36840480917328</v>
      </c>
      <c r="INN95" s="318">
        <f>(INN$94*$B95+SUM($F$7:$F$9)-((INN$94*$B95+SUM($F$7:$F$9))/$F$10*$F$37)-($F$24*INN$94/$D$6)-SUM($F$13:$F$23,$F$25:$F$30,$F$32:$F$33,$F$38))</f>
        <v>-292.36840480917328</v>
      </c>
      <c r="INO95" s="318">
        <f>(INO$94*$B95+SUM($F$7:$F$9)-((INO$94*$B95+SUM($F$7:$F$9))/$F$10*$F$37)-($F$24*INO$94/$D$6)-SUM($F$13:$F$23,$F$25:$F$30,$F$32:$F$33,$F$38))</f>
        <v>-292.36840480917328</v>
      </c>
      <c r="INP95" s="318">
        <f>(INP$94*$B95+SUM($F$7:$F$9)-((INP$94*$B95+SUM($F$7:$F$9))/$F$10*$F$37)-($F$24*INP$94/$D$6)-SUM($F$13:$F$23,$F$25:$F$30,$F$32:$F$33,$F$38))</f>
        <v>-292.36840480917328</v>
      </c>
      <c r="INQ95" s="318">
        <f>(INQ$94*$B95+SUM($F$7:$F$9)-((INQ$94*$B95+SUM($F$7:$F$9))/$F$10*$F$37)-($F$24*INQ$94/$D$6)-SUM($F$13:$F$23,$F$25:$F$30,$F$32:$F$33,$F$38))</f>
        <v>-292.36840480917328</v>
      </c>
      <c r="INR95" s="318">
        <f>(INR$94*$B95+SUM($F$7:$F$9)-((INR$94*$B95+SUM($F$7:$F$9))/$F$10*$F$37)-($F$24*INR$94/$D$6)-SUM($F$13:$F$23,$F$25:$F$30,$F$32:$F$33,$F$38))</f>
        <v>-292.36840480917328</v>
      </c>
      <c r="INS95" s="318">
        <f>(INS$94*$B95+SUM($F$7:$F$9)-((INS$94*$B95+SUM($F$7:$F$9))/$F$10*$F$37)-($F$24*INS$94/$D$6)-SUM($F$13:$F$23,$F$25:$F$30,$F$32:$F$33,$F$38))</f>
        <v>-292.36840480917328</v>
      </c>
      <c r="INT95" s="318">
        <f>(INT$94*$B95+SUM($F$7:$F$9)-((INT$94*$B95+SUM($F$7:$F$9))/$F$10*$F$37)-($F$24*INT$94/$D$6)-SUM($F$13:$F$23,$F$25:$F$30,$F$32:$F$33,$F$38))</f>
        <v>-292.36840480917328</v>
      </c>
      <c r="INU95" s="318">
        <f>(INU$94*$B95+SUM($F$7:$F$9)-((INU$94*$B95+SUM($F$7:$F$9))/$F$10*$F$37)-($F$24*INU$94/$D$6)-SUM($F$13:$F$23,$F$25:$F$30,$F$32:$F$33,$F$38))</f>
        <v>-292.36840480917328</v>
      </c>
      <c r="INV95" s="318">
        <f>(INV$94*$B95+SUM($F$7:$F$9)-((INV$94*$B95+SUM($F$7:$F$9))/$F$10*$F$37)-($F$24*INV$94/$D$6)-SUM($F$13:$F$23,$F$25:$F$30,$F$32:$F$33,$F$38))</f>
        <v>-292.36840480917328</v>
      </c>
      <c r="INW95" s="318">
        <f>(INW$94*$B95+SUM($F$7:$F$9)-((INW$94*$B95+SUM($F$7:$F$9))/$F$10*$F$37)-($F$24*INW$94/$D$6)-SUM($F$13:$F$23,$F$25:$F$30,$F$32:$F$33,$F$38))</f>
        <v>-292.36840480917328</v>
      </c>
      <c r="INX95" s="318">
        <f>(INX$94*$B95+SUM($F$7:$F$9)-((INX$94*$B95+SUM($F$7:$F$9))/$F$10*$F$37)-($F$24*INX$94/$D$6)-SUM($F$13:$F$23,$F$25:$F$30,$F$32:$F$33,$F$38))</f>
        <v>-292.36840480917328</v>
      </c>
      <c r="INY95" s="318">
        <f>(INY$94*$B95+SUM($F$7:$F$9)-((INY$94*$B95+SUM($F$7:$F$9))/$F$10*$F$37)-($F$24*INY$94/$D$6)-SUM($F$13:$F$23,$F$25:$F$30,$F$32:$F$33,$F$38))</f>
        <v>-292.36840480917328</v>
      </c>
      <c r="INZ95" s="318">
        <f>(INZ$94*$B95+SUM($F$7:$F$9)-((INZ$94*$B95+SUM($F$7:$F$9))/$F$10*$F$37)-($F$24*INZ$94/$D$6)-SUM($F$13:$F$23,$F$25:$F$30,$F$32:$F$33,$F$38))</f>
        <v>-292.36840480917328</v>
      </c>
      <c r="IOA95" s="318">
        <f>(IOA$94*$B95+SUM($F$7:$F$9)-((IOA$94*$B95+SUM($F$7:$F$9))/$F$10*$F$37)-($F$24*IOA$94/$D$6)-SUM($F$13:$F$23,$F$25:$F$30,$F$32:$F$33,$F$38))</f>
        <v>-292.36840480917328</v>
      </c>
      <c r="IOB95" s="318">
        <f>(IOB$94*$B95+SUM($F$7:$F$9)-((IOB$94*$B95+SUM($F$7:$F$9))/$F$10*$F$37)-($F$24*IOB$94/$D$6)-SUM($F$13:$F$23,$F$25:$F$30,$F$32:$F$33,$F$38))</f>
        <v>-292.36840480917328</v>
      </c>
      <c r="IOC95" s="318">
        <f>(IOC$94*$B95+SUM($F$7:$F$9)-((IOC$94*$B95+SUM($F$7:$F$9))/$F$10*$F$37)-($F$24*IOC$94/$D$6)-SUM($F$13:$F$23,$F$25:$F$30,$F$32:$F$33,$F$38))</f>
        <v>-292.36840480917328</v>
      </c>
      <c r="IOD95" s="318">
        <f>(IOD$94*$B95+SUM($F$7:$F$9)-((IOD$94*$B95+SUM($F$7:$F$9))/$F$10*$F$37)-($F$24*IOD$94/$D$6)-SUM($F$13:$F$23,$F$25:$F$30,$F$32:$F$33,$F$38))</f>
        <v>-292.36840480917328</v>
      </c>
      <c r="IOE95" s="318">
        <f>(IOE$94*$B95+SUM($F$7:$F$9)-((IOE$94*$B95+SUM($F$7:$F$9))/$F$10*$F$37)-($F$24*IOE$94/$D$6)-SUM($F$13:$F$23,$F$25:$F$30,$F$32:$F$33,$F$38))</f>
        <v>-292.36840480917328</v>
      </c>
      <c r="IOF95" s="318">
        <f>(IOF$94*$B95+SUM($F$7:$F$9)-((IOF$94*$B95+SUM($F$7:$F$9))/$F$10*$F$37)-($F$24*IOF$94/$D$6)-SUM($F$13:$F$23,$F$25:$F$30,$F$32:$F$33,$F$38))</f>
        <v>-292.36840480917328</v>
      </c>
      <c r="IOG95" s="318">
        <f>(IOG$94*$B95+SUM($F$7:$F$9)-((IOG$94*$B95+SUM($F$7:$F$9))/$F$10*$F$37)-($F$24*IOG$94/$D$6)-SUM($F$13:$F$23,$F$25:$F$30,$F$32:$F$33,$F$38))</f>
        <v>-292.36840480917328</v>
      </c>
      <c r="IOH95" s="318">
        <f>(IOH$94*$B95+SUM($F$7:$F$9)-((IOH$94*$B95+SUM($F$7:$F$9))/$F$10*$F$37)-($F$24*IOH$94/$D$6)-SUM($F$13:$F$23,$F$25:$F$30,$F$32:$F$33,$F$38))</f>
        <v>-292.36840480917328</v>
      </c>
      <c r="IOI95" s="318">
        <f>(IOI$94*$B95+SUM($F$7:$F$9)-((IOI$94*$B95+SUM($F$7:$F$9))/$F$10*$F$37)-($F$24*IOI$94/$D$6)-SUM($F$13:$F$23,$F$25:$F$30,$F$32:$F$33,$F$38))</f>
        <v>-292.36840480917328</v>
      </c>
      <c r="IOJ95" s="318">
        <f>(IOJ$94*$B95+SUM($F$7:$F$9)-((IOJ$94*$B95+SUM($F$7:$F$9))/$F$10*$F$37)-($F$24*IOJ$94/$D$6)-SUM($F$13:$F$23,$F$25:$F$30,$F$32:$F$33,$F$38))</f>
        <v>-292.36840480917328</v>
      </c>
      <c r="IOK95" s="318">
        <f>(IOK$94*$B95+SUM($F$7:$F$9)-((IOK$94*$B95+SUM($F$7:$F$9))/$F$10*$F$37)-($F$24*IOK$94/$D$6)-SUM($F$13:$F$23,$F$25:$F$30,$F$32:$F$33,$F$38))</f>
        <v>-292.36840480917328</v>
      </c>
      <c r="IOL95" s="318">
        <f>(IOL$94*$B95+SUM($F$7:$F$9)-((IOL$94*$B95+SUM($F$7:$F$9))/$F$10*$F$37)-($F$24*IOL$94/$D$6)-SUM($F$13:$F$23,$F$25:$F$30,$F$32:$F$33,$F$38))</f>
        <v>-292.36840480917328</v>
      </c>
      <c r="IOM95" s="318">
        <f>(IOM$94*$B95+SUM($F$7:$F$9)-((IOM$94*$B95+SUM($F$7:$F$9))/$F$10*$F$37)-($F$24*IOM$94/$D$6)-SUM($F$13:$F$23,$F$25:$F$30,$F$32:$F$33,$F$38))</f>
        <v>-292.36840480917328</v>
      </c>
      <c r="ION95" s="318">
        <f>(ION$94*$B95+SUM($F$7:$F$9)-((ION$94*$B95+SUM($F$7:$F$9))/$F$10*$F$37)-($F$24*ION$94/$D$6)-SUM($F$13:$F$23,$F$25:$F$30,$F$32:$F$33,$F$38))</f>
        <v>-292.36840480917328</v>
      </c>
      <c r="IOO95" s="318">
        <f>(IOO$94*$B95+SUM($F$7:$F$9)-((IOO$94*$B95+SUM($F$7:$F$9))/$F$10*$F$37)-($F$24*IOO$94/$D$6)-SUM($F$13:$F$23,$F$25:$F$30,$F$32:$F$33,$F$38))</f>
        <v>-292.36840480917328</v>
      </c>
      <c r="IOP95" s="318">
        <f>(IOP$94*$B95+SUM($F$7:$F$9)-((IOP$94*$B95+SUM($F$7:$F$9))/$F$10*$F$37)-($F$24*IOP$94/$D$6)-SUM($F$13:$F$23,$F$25:$F$30,$F$32:$F$33,$F$38))</f>
        <v>-292.36840480917328</v>
      </c>
      <c r="IOQ95" s="318">
        <f>(IOQ$94*$B95+SUM($F$7:$F$9)-((IOQ$94*$B95+SUM($F$7:$F$9))/$F$10*$F$37)-($F$24*IOQ$94/$D$6)-SUM($F$13:$F$23,$F$25:$F$30,$F$32:$F$33,$F$38))</f>
        <v>-292.36840480917328</v>
      </c>
      <c r="IOR95" s="318">
        <f>(IOR$94*$B95+SUM($F$7:$F$9)-((IOR$94*$B95+SUM($F$7:$F$9))/$F$10*$F$37)-($F$24*IOR$94/$D$6)-SUM($F$13:$F$23,$F$25:$F$30,$F$32:$F$33,$F$38))</f>
        <v>-292.36840480917328</v>
      </c>
      <c r="IOS95" s="318">
        <f>(IOS$94*$B95+SUM($F$7:$F$9)-((IOS$94*$B95+SUM($F$7:$F$9))/$F$10*$F$37)-($F$24*IOS$94/$D$6)-SUM($F$13:$F$23,$F$25:$F$30,$F$32:$F$33,$F$38))</f>
        <v>-292.36840480917328</v>
      </c>
      <c r="IOT95" s="318">
        <f>(IOT$94*$B95+SUM($F$7:$F$9)-((IOT$94*$B95+SUM($F$7:$F$9))/$F$10*$F$37)-($F$24*IOT$94/$D$6)-SUM($F$13:$F$23,$F$25:$F$30,$F$32:$F$33,$F$38))</f>
        <v>-292.36840480917328</v>
      </c>
      <c r="IOU95" s="318">
        <f>(IOU$94*$B95+SUM($F$7:$F$9)-((IOU$94*$B95+SUM($F$7:$F$9))/$F$10*$F$37)-($F$24*IOU$94/$D$6)-SUM($F$13:$F$23,$F$25:$F$30,$F$32:$F$33,$F$38))</f>
        <v>-292.36840480917328</v>
      </c>
      <c r="IOV95" s="318">
        <f>(IOV$94*$B95+SUM($F$7:$F$9)-((IOV$94*$B95+SUM($F$7:$F$9))/$F$10*$F$37)-($F$24*IOV$94/$D$6)-SUM($F$13:$F$23,$F$25:$F$30,$F$32:$F$33,$F$38))</f>
        <v>-292.36840480917328</v>
      </c>
      <c r="IOW95" s="318">
        <f>(IOW$94*$B95+SUM($F$7:$F$9)-((IOW$94*$B95+SUM($F$7:$F$9))/$F$10*$F$37)-($F$24*IOW$94/$D$6)-SUM($F$13:$F$23,$F$25:$F$30,$F$32:$F$33,$F$38))</f>
        <v>-292.36840480917328</v>
      </c>
      <c r="IOX95" s="318">
        <f>(IOX$94*$B95+SUM($F$7:$F$9)-((IOX$94*$B95+SUM($F$7:$F$9))/$F$10*$F$37)-($F$24*IOX$94/$D$6)-SUM($F$13:$F$23,$F$25:$F$30,$F$32:$F$33,$F$38))</f>
        <v>-292.36840480917328</v>
      </c>
      <c r="IOY95" s="318">
        <f>(IOY$94*$B95+SUM($F$7:$F$9)-((IOY$94*$B95+SUM($F$7:$F$9))/$F$10*$F$37)-($F$24*IOY$94/$D$6)-SUM($F$13:$F$23,$F$25:$F$30,$F$32:$F$33,$F$38))</f>
        <v>-292.36840480917328</v>
      </c>
      <c r="IOZ95" s="318">
        <f>(IOZ$94*$B95+SUM($F$7:$F$9)-((IOZ$94*$B95+SUM($F$7:$F$9))/$F$10*$F$37)-($F$24*IOZ$94/$D$6)-SUM($F$13:$F$23,$F$25:$F$30,$F$32:$F$33,$F$38))</f>
        <v>-292.36840480917328</v>
      </c>
      <c r="IPA95" s="318">
        <f>(IPA$94*$B95+SUM($F$7:$F$9)-((IPA$94*$B95+SUM($F$7:$F$9))/$F$10*$F$37)-($F$24*IPA$94/$D$6)-SUM($F$13:$F$23,$F$25:$F$30,$F$32:$F$33,$F$38))</f>
        <v>-292.36840480917328</v>
      </c>
      <c r="IPB95" s="318">
        <f>(IPB$94*$B95+SUM($F$7:$F$9)-((IPB$94*$B95+SUM($F$7:$F$9))/$F$10*$F$37)-($F$24*IPB$94/$D$6)-SUM($F$13:$F$23,$F$25:$F$30,$F$32:$F$33,$F$38))</f>
        <v>-292.36840480917328</v>
      </c>
      <c r="IPC95" s="318">
        <f>(IPC$94*$B95+SUM($F$7:$F$9)-((IPC$94*$B95+SUM($F$7:$F$9))/$F$10*$F$37)-($F$24*IPC$94/$D$6)-SUM($F$13:$F$23,$F$25:$F$30,$F$32:$F$33,$F$38))</f>
        <v>-292.36840480917328</v>
      </c>
      <c r="IPD95" s="318">
        <f>(IPD$94*$B95+SUM($F$7:$F$9)-((IPD$94*$B95+SUM($F$7:$F$9))/$F$10*$F$37)-($F$24*IPD$94/$D$6)-SUM($F$13:$F$23,$F$25:$F$30,$F$32:$F$33,$F$38))</f>
        <v>-292.36840480917328</v>
      </c>
      <c r="IPE95" s="318">
        <f>(IPE$94*$B95+SUM($F$7:$F$9)-((IPE$94*$B95+SUM($F$7:$F$9))/$F$10*$F$37)-($F$24*IPE$94/$D$6)-SUM($F$13:$F$23,$F$25:$F$30,$F$32:$F$33,$F$38))</f>
        <v>-292.36840480917328</v>
      </c>
      <c r="IPF95" s="318">
        <f>(IPF$94*$B95+SUM($F$7:$F$9)-((IPF$94*$B95+SUM($F$7:$F$9))/$F$10*$F$37)-($F$24*IPF$94/$D$6)-SUM($F$13:$F$23,$F$25:$F$30,$F$32:$F$33,$F$38))</f>
        <v>-292.36840480917328</v>
      </c>
      <c r="IPG95" s="318">
        <f>(IPG$94*$B95+SUM($F$7:$F$9)-((IPG$94*$B95+SUM($F$7:$F$9))/$F$10*$F$37)-($F$24*IPG$94/$D$6)-SUM($F$13:$F$23,$F$25:$F$30,$F$32:$F$33,$F$38))</f>
        <v>-292.36840480917328</v>
      </c>
      <c r="IPH95" s="318">
        <f>(IPH$94*$B95+SUM($F$7:$F$9)-((IPH$94*$B95+SUM($F$7:$F$9))/$F$10*$F$37)-($F$24*IPH$94/$D$6)-SUM($F$13:$F$23,$F$25:$F$30,$F$32:$F$33,$F$38))</f>
        <v>-292.36840480917328</v>
      </c>
      <c r="IPI95" s="318">
        <f>(IPI$94*$B95+SUM($F$7:$F$9)-((IPI$94*$B95+SUM($F$7:$F$9))/$F$10*$F$37)-($F$24*IPI$94/$D$6)-SUM($F$13:$F$23,$F$25:$F$30,$F$32:$F$33,$F$38))</f>
        <v>-292.36840480917328</v>
      </c>
      <c r="IPJ95" s="318">
        <f>(IPJ$94*$B95+SUM($F$7:$F$9)-((IPJ$94*$B95+SUM($F$7:$F$9))/$F$10*$F$37)-($F$24*IPJ$94/$D$6)-SUM($F$13:$F$23,$F$25:$F$30,$F$32:$F$33,$F$38))</f>
        <v>-292.36840480917328</v>
      </c>
      <c r="IPK95" s="318">
        <f>(IPK$94*$B95+SUM($F$7:$F$9)-((IPK$94*$B95+SUM($F$7:$F$9))/$F$10*$F$37)-($F$24*IPK$94/$D$6)-SUM($F$13:$F$23,$F$25:$F$30,$F$32:$F$33,$F$38))</f>
        <v>-292.36840480917328</v>
      </c>
      <c r="IPL95" s="318">
        <f>(IPL$94*$B95+SUM($F$7:$F$9)-((IPL$94*$B95+SUM($F$7:$F$9))/$F$10*$F$37)-($F$24*IPL$94/$D$6)-SUM($F$13:$F$23,$F$25:$F$30,$F$32:$F$33,$F$38))</f>
        <v>-292.36840480917328</v>
      </c>
      <c r="IPM95" s="318">
        <f>(IPM$94*$B95+SUM($F$7:$F$9)-((IPM$94*$B95+SUM($F$7:$F$9))/$F$10*$F$37)-($F$24*IPM$94/$D$6)-SUM($F$13:$F$23,$F$25:$F$30,$F$32:$F$33,$F$38))</f>
        <v>-292.36840480917328</v>
      </c>
      <c r="IPN95" s="318">
        <f>(IPN$94*$B95+SUM($F$7:$F$9)-((IPN$94*$B95+SUM($F$7:$F$9))/$F$10*$F$37)-($F$24*IPN$94/$D$6)-SUM($F$13:$F$23,$F$25:$F$30,$F$32:$F$33,$F$38))</f>
        <v>-292.36840480917328</v>
      </c>
      <c r="IPO95" s="318">
        <f>(IPO$94*$B95+SUM($F$7:$F$9)-((IPO$94*$B95+SUM($F$7:$F$9))/$F$10*$F$37)-($F$24*IPO$94/$D$6)-SUM($F$13:$F$23,$F$25:$F$30,$F$32:$F$33,$F$38))</f>
        <v>-292.36840480917328</v>
      </c>
      <c r="IPP95" s="318">
        <f>(IPP$94*$B95+SUM($F$7:$F$9)-((IPP$94*$B95+SUM($F$7:$F$9))/$F$10*$F$37)-($F$24*IPP$94/$D$6)-SUM($F$13:$F$23,$F$25:$F$30,$F$32:$F$33,$F$38))</f>
        <v>-292.36840480917328</v>
      </c>
      <c r="IPQ95" s="318">
        <f>(IPQ$94*$B95+SUM($F$7:$F$9)-((IPQ$94*$B95+SUM($F$7:$F$9))/$F$10*$F$37)-($F$24*IPQ$94/$D$6)-SUM($F$13:$F$23,$F$25:$F$30,$F$32:$F$33,$F$38))</f>
        <v>-292.36840480917328</v>
      </c>
      <c r="IPR95" s="318">
        <f>(IPR$94*$B95+SUM($F$7:$F$9)-((IPR$94*$B95+SUM($F$7:$F$9))/$F$10*$F$37)-($F$24*IPR$94/$D$6)-SUM($F$13:$F$23,$F$25:$F$30,$F$32:$F$33,$F$38))</f>
        <v>-292.36840480917328</v>
      </c>
      <c r="IPS95" s="318">
        <f>(IPS$94*$B95+SUM($F$7:$F$9)-((IPS$94*$B95+SUM($F$7:$F$9))/$F$10*$F$37)-($F$24*IPS$94/$D$6)-SUM($F$13:$F$23,$F$25:$F$30,$F$32:$F$33,$F$38))</f>
        <v>-292.36840480917328</v>
      </c>
      <c r="IPT95" s="318">
        <f>(IPT$94*$B95+SUM($F$7:$F$9)-((IPT$94*$B95+SUM($F$7:$F$9))/$F$10*$F$37)-($F$24*IPT$94/$D$6)-SUM($F$13:$F$23,$F$25:$F$30,$F$32:$F$33,$F$38))</f>
        <v>-292.36840480917328</v>
      </c>
      <c r="IPU95" s="318">
        <f>(IPU$94*$B95+SUM($F$7:$F$9)-((IPU$94*$B95+SUM($F$7:$F$9))/$F$10*$F$37)-($F$24*IPU$94/$D$6)-SUM($F$13:$F$23,$F$25:$F$30,$F$32:$F$33,$F$38))</f>
        <v>-292.36840480917328</v>
      </c>
      <c r="IPV95" s="318">
        <f>(IPV$94*$B95+SUM($F$7:$F$9)-((IPV$94*$B95+SUM($F$7:$F$9))/$F$10*$F$37)-($F$24*IPV$94/$D$6)-SUM($F$13:$F$23,$F$25:$F$30,$F$32:$F$33,$F$38))</f>
        <v>-292.36840480917328</v>
      </c>
      <c r="IPW95" s="318">
        <f>(IPW$94*$B95+SUM($F$7:$F$9)-((IPW$94*$B95+SUM($F$7:$F$9))/$F$10*$F$37)-($F$24*IPW$94/$D$6)-SUM($F$13:$F$23,$F$25:$F$30,$F$32:$F$33,$F$38))</f>
        <v>-292.36840480917328</v>
      </c>
      <c r="IPX95" s="318">
        <f>(IPX$94*$B95+SUM($F$7:$F$9)-((IPX$94*$B95+SUM($F$7:$F$9))/$F$10*$F$37)-($F$24*IPX$94/$D$6)-SUM($F$13:$F$23,$F$25:$F$30,$F$32:$F$33,$F$38))</f>
        <v>-292.36840480917328</v>
      </c>
      <c r="IPY95" s="318">
        <f>(IPY$94*$B95+SUM($F$7:$F$9)-((IPY$94*$B95+SUM($F$7:$F$9))/$F$10*$F$37)-($F$24*IPY$94/$D$6)-SUM($F$13:$F$23,$F$25:$F$30,$F$32:$F$33,$F$38))</f>
        <v>-292.36840480917328</v>
      </c>
      <c r="IPZ95" s="318">
        <f>(IPZ$94*$B95+SUM($F$7:$F$9)-((IPZ$94*$B95+SUM($F$7:$F$9))/$F$10*$F$37)-($F$24*IPZ$94/$D$6)-SUM($F$13:$F$23,$F$25:$F$30,$F$32:$F$33,$F$38))</f>
        <v>-292.36840480917328</v>
      </c>
      <c r="IQA95" s="318">
        <f>(IQA$94*$B95+SUM($F$7:$F$9)-((IQA$94*$B95+SUM($F$7:$F$9))/$F$10*$F$37)-($F$24*IQA$94/$D$6)-SUM($F$13:$F$23,$F$25:$F$30,$F$32:$F$33,$F$38))</f>
        <v>-292.36840480917328</v>
      </c>
      <c r="IQB95" s="318">
        <f>(IQB$94*$B95+SUM($F$7:$F$9)-((IQB$94*$B95+SUM($F$7:$F$9))/$F$10*$F$37)-($F$24*IQB$94/$D$6)-SUM($F$13:$F$23,$F$25:$F$30,$F$32:$F$33,$F$38))</f>
        <v>-292.36840480917328</v>
      </c>
      <c r="IQC95" s="318">
        <f>(IQC$94*$B95+SUM($F$7:$F$9)-((IQC$94*$B95+SUM($F$7:$F$9))/$F$10*$F$37)-($F$24*IQC$94/$D$6)-SUM($F$13:$F$23,$F$25:$F$30,$F$32:$F$33,$F$38))</f>
        <v>-292.36840480917328</v>
      </c>
      <c r="IQD95" s="318">
        <f>(IQD$94*$B95+SUM($F$7:$F$9)-((IQD$94*$B95+SUM($F$7:$F$9))/$F$10*$F$37)-($F$24*IQD$94/$D$6)-SUM($F$13:$F$23,$F$25:$F$30,$F$32:$F$33,$F$38))</f>
        <v>-292.36840480917328</v>
      </c>
      <c r="IQE95" s="318">
        <f>(IQE$94*$B95+SUM($F$7:$F$9)-((IQE$94*$B95+SUM($F$7:$F$9))/$F$10*$F$37)-($F$24*IQE$94/$D$6)-SUM($F$13:$F$23,$F$25:$F$30,$F$32:$F$33,$F$38))</f>
        <v>-292.36840480917328</v>
      </c>
      <c r="IQF95" s="318">
        <f>(IQF$94*$B95+SUM($F$7:$F$9)-((IQF$94*$B95+SUM($F$7:$F$9))/$F$10*$F$37)-($F$24*IQF$94/$D$6)-SUM($F$13:$F$23,$F$25:$F$30,$F$32:$F$33,$F$38))</f>
        <v>-292.36840480917328</v>
      </c>
      <c r="IQG95" s="318">
        <f>(IQG$94*$B95+SUM($F$7:$F$9)-((IQG$94*$B95+SUM($F$7:$F$9))/$F$10*$F$37)-($F$24*IQG$94/$D$6)-SUM($F$13:$F$23,$F$25:$F$30,$F$32:$F$33,$F$38))</f>
        <v>-292.36840480917328</v>
      </c>
      <c r="IQH95" s="318">
        <f>(IQH$94*$B95+SUM($F$7:$F$9)-((IQH$94*$B95+SUM($F$7:$F$9))/$F$10*$F$37)-($F$24*IQH$94/$D$6)-SUM($F$13:$F$23,$F$25:$F$30,$F$32:$F$33,$F$38))</f>
        <v>-292.36840480917328</v>
      </c>
      <c r="IQI95" s="318">
        <f>(IQI$94*$B95+SUM($F$7:$F$9)-((IQI$94*$B95+SUM($F$7:$F$9))/$F$10*$F$37)-($F$24*IQI$94/$D$6)-SUM($F$13:$F$23,$F$25:$F$30,$F$32:$F$33,$F$38))</f>
        <v>-292.36840480917328</v>
      </c>
      <c r="IQJ95" s="318">
        <f>(IQJ$94*$B95+SUM($F$7:$F$9)-((IQJ$94*$B95+SUM($F$7:$F$9))/$F$10*$F$37)-($F$24*IQJ$94/$D$6)-SUM($F$13:$F$23,$F$25:$F$30,$F$32:$F$33,$F$38))</f>
        <v>-292.36840480917328</v>
      </c>
      <c r="IQK95" s="318">
        <f>(IQK$94*$B95+SUM($F$7:$F$9)-((IQK$94*$B95+SUM($F$7:$F$9))/$F$10*$F$37)-($F$24*IQK$94/$D$6)-SUM($F$13:$F$23,$F$25:$F$30,$F$32:$F$33,$F$38))</f>
        <v>-292.36840480917328</v>
      </c>
      <c r="IQL95" s="318">
        <f>(IQL$94*$B95+SUM($F$7:$F$9)-((IQL$94*$B95+SUM($F$7:$F$9))/$F$10*$F$37)-($F$24*IQL$94/$D$6)-SUM($F$13:$F$23,$F$25:$F$30,$F$32:$F$33,$F$38))</f>
        <v>-292.36840480917328</v>
      </c>
      <c r="IQM95" s="318">
        <f>(IQM$94*$B95+SUM($F$7:$F$9)-((IQM$94*$B95+SUM($F$7:$F$9))/$F$10*$F$37)-($F$24*IQM$94/$D$6)-SUM($F$13:$F$23,$F$25:$F$30,$F$32:$F$33,$F$38))</f>
        <v>-292.36840480917328</v>
      </c>
      <c r="IQN95" s="318">
        <f>(IQN$94*$B95+SUM($F$7:$F$9)-((IQN$94*$B95+SUM($F$7:$F$9))/$F$10*$F$37)-($F$24*IQN$94/$D$6)-SUM($F$13:$F$23,$F$25:$F$30,$F$32:$F$33,$F$38))</f>
        <v>-292.36840480917328</v>
      </c>
      <c r="IQO95" s="318">
        <f>(IQO$94*$B95+SUM($F$7:$F$9)-((IQO$94*$B95+SUM($F$7:$F$9))/$F$10*$F$37)-($F$24*IQO$94/$D$6)-SUM($F$13:$F$23,$F$25:$F$30,$F$32:$F$33,$F$38))</f>
        <v>-292.36840480917328</v>
      </c>
      <c r="IQP95" s="318">
        <f>(IQP$94*$B95+SUM($F$7:$F$9)-((IQP$94*$B95+SUM($F$7:$F$9))/$F$10*$F$37)-($F$24*IQP$94/$D$6)-SUM($F$13:$F$23,$F$25:$F$30,$F$32:$F$33,$F$38))</f>
        <v>-292.36840480917328</v>
      </c>
      <c r="IQQ95" s="318">
        <f>(IQQ$94*$B95+SUM($F$7:$F$9)-((IQQ$94*$B95+SUM($F$7:$F$9))/$F$10*$F$37)-($F$24*IQQ$94/$D$6)-SUM($F$13:$F$23,$F$25:$F$30,$F$32:$F$33,$F$38))</f>
        <v>-292.36840480917328</v>
      </c>
      <c r="IQR95" s="318">
        <f>(IQR$94*$B95+SUM($F$7:$F$9)-((IQR$94*$B95+SUM($F$7:$F$9))/$F$10*$F$37)-($F$24*IQR$94/$D$6)-SUM($F$13:$F$23,$F$25:$F$30,$F$32:$F$33,$F$38))</f>
        <v>-292.36840480917328</v>
      </c>
      <c r="IQS95" s="318">
        <f>(IQS$94*$B95+SUM($F$7:$F$9)-((IQS$94*$B95+SUM($F$7:$F$9))/$F$10*$F$37)-($F$24*IQS$94/$D$6)-SUM($F$13:$F$23,$F$25:$F$30,$F$32:$F$33,$F$38))</f>
        <v>-292.36840480917328</v>
      </c>
      <c r="IQT95" s="318">
        <f>(IQT$94*$B95+SUM($F$7:$F$9)-((IQT$94*$B95+SUM($F$7:$F$9))/$F$10*$F$37)-($F$24*IQT$94/$D$6)-SUM($F$13:$F$23,$F$25:$F$30,$F$32:$F$33,$F$38))</f>
        <v>-292.36840480917328</v>
      </c>
      <c r="IQU95" s="318">
        <f>(IQU$94*$B95+SUM($F$7:$F$9)-((IQU$94*$B95+SUM($F$7:$F$9))/$F$10*$F$37)-($F$24*IQU$94/$D$6)-SUM($F$13:$F$23,$F$25:$F$30,$F$32:$F$33,$F$38))</f>
        <v>-292.36840480917328</v>
      </c>
      <c r="IQV95" s="318">
        <f>(IQV$94*$B95+SUM($F$7:$F$9)-((IQV$94*$B95+SUM($F$7:$F$9))/$F$10*$F$37)-($F$24*IQV$94/$D$6)-SUM($F$13:$F$23,$F$25:$F$30,$F$32:$F$33,$F$38))</f>
        <v>-292.36840480917328</v>
      </c>
      <c r="IQW95" s="318">
        <f>(IQW$94*$B95+SUM($F$7:$F$9)-((IQW$94*$B95+SUM($F$7:$F$9))/$F$10*$F$37)-($F$24*IQW$94/$D$6)-SUM($F$13:$F$23,$F$25:$F$30,$F$32:$F$33,$F$38))</f>
        <v>-292.36840480917328</v>
      </c>
      <c r="IQX95" s="318">
        <f>(IQX$94*$B95+SUM($F$7:$F$9)-((IQX$94*$B95+SUM($F$7:$F$9))/$F$10*$F$37)-($F$24*IQX$94/$D$6)-SUM($F$13:$F$23,$F$25:$F$30,$F$32:$F$33,$F$38))</f>
        <v>-292.36840480917328</v>
      </c>
      <c r="IQY95" s="318">
        <f>(IQY$94*$B95+SUM($F$7:$F$9)-((IQY$94*$B95+SUM($F$7:$F$9))/$F$10*$F$37)-($F$24*IQY$94/$D$6)-SUM($F$13:$F$23,$F$25:$F$30,$F$32:$F$33,$F$38))</f>
        <v>-292.36840480917328</v>
      </c>
      <c r="IQZ95" s="318">
        <f>(IQZ$94*$B95+SUM($F$7:$F$9)-((IQZ$94*$B95+SUM($F$7:$F$9))/$F$10*$F$37)-($F$24*IQZ$94/$D$6)-SUM($F$13:$F$23,$F$25:$F$30,$F$32:$F$33,$F$38))</f>
        <v>-292.36840480917328</v>
      </c>
      <c r="IRA95" s="318">
        <f>(IRA$94*$B95+SUM($F$7:$F$9)-((IRA$94*$B95+SUM($F$7:$F$9))/$F$10*$F$37)-($F$24*IRA$94/$D$6)-SUM($F$13:$F$23,$F$25:$F$30,$F$32:$F$33,$F$38))</f>
        <v>-292.36840480917328</v>
      </c>
      <c r="IRB95" s="318">
        <f>(IRB$94*$B95+SUM($F$7:$F$9)-((IRB$94*$B95+SUM($F$7:$F$9))/$F$10*$F$37)-($F$24*IRB$94/$D$6)-SUM($F$13:$F$23,$F$25:$F$30,$F$32:$F$33,$F$38))</f>
        <v>-292.36840480917328</v>
      </c>
      <c r="IRC95" s="318">
        <f>(IRC$94*$B95+SUM($F$7:$F$9)-((IRC$94*$B95+SUM($F$7:$F$9))/$F$10*$F$37)-($F$24*IRC$94/$D$6)-SUM($F$13:$F$23,$F$25:$F$30,$F$32:$F$33,$F$38))</f>
        <v>-292.36840480917328</v>
      </c>
      <c r="IRD95" s="318">
        <f>(IRD$94*$B95+SUM($F$7:$F$9)-((IRD$94*$B95+SUM($F$7:$F$9))/$F$10*$F$37)-($F$24*IRD$94/$D$6)-SUM($F$13:$F$23,$F$25:$F$30,$F$32:$F$33,$F$38))</f>
        <v>-292.36840480917328</v>
      </c>
      <c r="IRE95" s="318">
        <f>(IRE$94*$B95+SUM($F$7:$F$9)-((IRE$94*$B95+SUM($F$7:$F$9))/$F$10*$F$37)-($F$24*IRE$94/$D$6)-SUM($F$13:$F$23,$F$25:$F$30,$F$32:$F$33,$F$38))</f>
        <v>-292.36840480917328</v>
      </c>
      <c r="IRF95" s="318">
        <f>(IRF$94*$B95+SUM($F$7:$F$9)-((IRF$94*$B95+SUM($F$7:$F$9))/$F$10*$F$37)-($F$24*IRF$94/$D$6)-SUM($F$13:$F$23,$F$25:$F$30,$F$32:$F$33,$F$38))</f>
        <v>-292.36840480917328</v>
      </c>
      <c r="IRG95" s="318">
        <f>(IRG$94*$B95+SUM($F$7:$F$9)-((IRG$94*$B95+SUM($F$7:$F$9))/$F$10*$F$37)-($F$24*IRG$94/$D$6)-SUM($F$13:$F$23,$F$25:$F$30,$F$32:$F$33,$F$38))</f>
        <v>-292.36840480917328</v>
      </c>
      <c r="IRH95" s="318">
        <f>(IRH$94*$B95+SUM($F$7:$F$9)-((IRH$94*$B95+SUM($F$7:$F$9))/$F$10*$F$37)-($F$24*IRH$94/$D$6)-SUM($F$13:$F$23,$F$25:$F$30,$F$32:$F$33,$F$38))</f>
        <v>-292.36840480917328</v>
      </c>
      <c r="IRI95" s="318">
        <f>(IRI$94*$B95+SUM($F$7:$F$9)-((IRI$94*$B95+SUM($F$7:$F$9))/$F$10*$F$37)-($F$24*IRI$94/$D$6)-SUM($F$13:$F$23,$F$25:$F$30,$F$32:$F$33,$F$38))</f>
        <v>-292.36840480917328</v>
      </c>
      <c r="IRJ95" s="318">
        <f>(IRJ$94*$B95+SUM($F$7:$F$9)-((IRJ$94*$B95+SUM($F$7:$F$9))/$F$10*$F$37)-($F$24*IRJ$94/$D$6)-SUM($F$13:$F$23,$F$25:$F$30,$F$32:$F$33,$F$38))</f>
        <v>-292.36840480917328</v>
      </c>
      <c r="IRK95" s="318">
        <f>(IRK$94*$B95+SUM($F$7:$F$9)-((IRK$94*$B95+SUM($F$7:$F$9))/$F$10*$F$37)-($F$24*IRK$94/$D$6)-SUM($F$13:$F$23,$F$25:$F$30,$F$32:$F$33,$F$38))</f>
        <v>-292.36840480917328</v>
      </c>
      <c r="IRL95" s="318">
        <f>(IRL$94*$B95+SUM($F$7:$F$9)-((IRL$94*$B95+SUM($F$7:$F$9))/$F$10*$F$37)-($F$24*IRL$94/$D$6)-SUM($F$13:$F$23,$F$25:$F$30,$F$32:$F$33,$F$38))</f>
        <v>-292.36840480917328</v>
      </c>
      <c r="IRM95" s="318">
        <f>(IRM$94*$B95+SUM($F$7:$F$9)-((IRM$94*$B95+SUM($F$7:$F$9))/$F$10*$F$37)-($F$24*IRM$94/$D$6)-SUM($F$13:$F$23,$F$25:$F$30,$F$32:$F$33,$F$38))</f>
        <v>-292.36840480917328</v>
      </c>
      <c r="IRN95" s="318">
        <f>(IRN$94*$B95+SUM($F$7:$F$9)-((IRN$94*$B95+SUM($F$7:$F$9))/$F$10*$F$37)-($F$24*IRN$94/$D$6)-SUM($F$13:$F$23,$F$25:$F$30,$F$32:$F$33,$F$38))</f>
        <v>-292.36840480917328</v>
      </c>
      <c r="IRO95" s="318">
        <f>(IRO$94*$B95+SUM($F$7:$F$9)-((IRO$94*$B95+SUM($F$7:$F$9))/$F$10*$F$37)-($F$24*IRO$94/$D$6)-SUM($F$13:$F$23,$F$25:$F$30,$F$32:$F$33,$F$38))</f>
        <v>-292.36840480917328</v>
      </c>
      <c r="IRP95" s="318">
        <f>(IRP$94*$B95+SUM($F$7:$F$9)-((IRP$94*$B95+SUM($F$7:$F$9))/$F$10*$F$37)-($F$24*IRP$94/$D$6)-SUM($F$13:$F$23,$F$25:$F$30,$F$32:$F$33,$F$38))</f>
        <v>-292.36840480917328</v>
      </c>
      <c r="IRQ95" s="318">
        <f>(IRQ$94*$B95+SUM($F$7:$F$9)-((IRQ$94*$B95+SUM($F$7:$F$9))/$F$10*$F$37)-($F$24*IRQ$94/$D$6)-SUM($F$13:$F$23,$F$25:$F$30,$F$32:$F$33,$F$38))</f>
        <v>-292.36840480917328</v>
      </c>
      <c r="IRR95" s="318">
        <f>(IRR$94*$B95+SUM($F$7:$F$9)-((IRR$94*$B95+SUM($F$7:$F$9))/$F$10*$F$37)-($F$24*IRR$94/$D$6)-SUM($F$13:$F$23,$F$25:$F$30,$F$32:$F$33,$F$38))</f>
        <v>-292.36840480917328</v>
      </c>
      <c r="IRS95" s="318">
        <f>(IRS$94*$B95+SUM($F$7:$F$9)-((IRS$94*$B95+SUM($F$7:$F$9))/$F$10*$F$37)-($F$24*IRS$94/$D$6)-SUM($F$13:$F$23,$F$25:$F$30,$F$32:$F$33,$F$38))</f>
        <v>-292.36840480917328</v>
      </c>
      <c r="IRT95" s="318">
        <f>(IRT$94*$B95+SUM($F$7:$F$9)-((IRT$94*$B95+SUM($F$7:$F$9))/$F$10*$F$37)-($F$24*IRT$94/$D$6)-SUM($F$13:$F$23,$F$25:$F$30,$F$32:$F$33,$F$38))</f>
        <v>-292.36840480917328</v>
      </c>
      <c r="IRU95" s="318">
        <f>(IRU$94*$B95+SUM($F$7:$F$9)-((IRU$94*$B95+SUM($F$7:$F$9))/$F$10*$F$37)-($F$24*IRU$94/$D$6)-SUM($F$13:$F$23,$F$25:$F$30,$F$32:$F$33,$F$38))</f>
        <v>-292.36840480917328</v>
      </c>
      <c r="IRV95" s="318">
        <f>(IRV$94*$B95+SUM($F$7:$F$9)-((IRV$94*$B95+SUM($F$7:$F$9))/$F$10*$F$37)-($F$24*IRV$94/$D$6)-SUM($F$13:$F$23,$F$25:$F$30,$F$32:$F$33,$F$38))</f>
        <v>-292.36840480917328</v>
      </c>
      <c r="IRW95" s="318">
        <f>(IRW$94*$B95+SUM($F$7:$F$9)-((IRW$94*$B95+SUM($F$7:$F$9))/$F$10*$F$37)-($F$24*IRW$94/$D$6)-SUM($F$13:$F$23,$F$25:$F$30,$F$32:$F$33,$F$38))</f>
        <v>-292.36840480917328</v>
      </c>
      <c r="IRX95" s="318">
        <f>(IRX$94*$B95+SUM($F$7:$F$9)-((IRX$94*$B95+SUM($F$7:$F$9))/$F$10*$F$37)-($F$24*IRX$94/$D$6)-SUM($F$13:$F$23,$F$25:$F$30,$F$32:$F$33,$F$38))</f>
        <v>-292.36840480917328</v>
      </c>
      <c r="IRY95" s="318">
        <f>(IRY$94*$B95+SUM($F$7:$F$9)-((IRY$94*$B95+SUM($F$7:$F$9))/$F$10*$F$37)-($F$24*IRY$94/$D$6)-SUM($F$13:$F$23,$F$25:$F$30,$F$32:$F$33,$F$38))</f>
        <v>-292.36840480917328</v>
      </c>
      <c r="IRZ95" s="318">
        <f>(IRZ$94*$B95+SUM($F$7:$F$9)-((IRZ$94*$B95+SUM($F$7:$F$9))/$F$10*$F$37)-($F$24*IRZ$94/$D$6)-SUM($F$13:$F$23,$F$25:$F$30,$F$32:$F$33,$F$38))</f>
        <v>-292.36840480917328</v>
      </c>
      <c r="ISA95" s="318">
        <f>(ISA$94*$B95+SUM($F$7:$F$9)-((ISA$94*$B95+SUM($F$7:$F$9))/$F$10*$F$37)-($F$24*ISA$94/$D$6)-SUM($F$13:$F$23,$F$25:$F$30,$F$32:$F$33,$F$38))</f>
        <v>-292.36840480917328</v>
      </c>
      <c r="ISB95" s="318">
        <f>(ISB$94*$B95+SUM($F$7:$F$9)-((ISB$94*$B95+SUM($F$7:$F$9))/$F$10*$F$37)-($F$24*ISB$94/$D$6)-SUM($F$13:$F$23,$F$25:$F$30,$F$32:$F$33,$F$38))</f>
        <v>-292.36840480917328</v>
      </c>
      <c r="ISC95" s="318">
        <f>(ISC$94*$B95+SUM($F$7:$F$9)-((ISC$94*$B95+SUM($F$7:$F$9))/$F$10*$F$37)-($F$24*ISC$94/$D$6)-SUM($F$13:$F$23,$F$25:$F$30,$F$32:$F$33,$F$38))</f>
        <v>-292.36840480917328</v>
      </c>
      <c r="ISD95" s="318">
        <f>(ISD$94*$B95+SUM($F$7:$F$9)-((ISD$94*$B95+SUM($F$7:$F$9))/$F$10*$F$37)-($F$24*ISD$94/$D$6)-SUM($F$13:$F$23,$F$25:$F$30,$F$32:$F$33,$F$38))</f>
        <v>-292.36840480917328</v>
      </c>
      <c r="ISE95" s="318">
        <f>(ISE$94*$B95+SUM($F$7:$F$9)-((ISE$94*$B95+SUM($F$7:$F$9))/$F$10*$F$37)-($F$24*ISE$94/$D$6)-SUM($F$13:$F$23,$F$25:$F$30,$F$32:$F$33,$F$38))</f>
        <v>-292.36840480917328</v>
      </c>
      <c r="ISF95" s="318">
        <f>(ISF$94*$B95+SUM($F$7:$F$9)-((ISF$94*$B95+SUM($F$7:$F$9))/$F$10*$F$37)-($F$24*ISF$94/$D$6)-SUM($F$13:$F$23,$F$25:$F$30,$F$32:$F$33,$F$38))</f>
        <v>-292.36840480917328</v>
      </c>
      <c r="ISG95" s="318">
        <f>(ISG$94*$B95+SUM($F$7:$F$9)-((ISG$94*$B95+SUM($F$7:$F$9))/$F$10*$F$37)-($F$24*ISG$94/$D$6)-SUM($F$13:$F$23,$F$25:$F$30,$F$32:$F$33,$F$38))</f>
        <v>-292.36840480917328</v>
      </c>
      <c r="ISH95" s="318">
        <f>(ISH$94*$B95+SUM($F$7:$F$9)-((ISH$94*$B95+SUM($F$7:$F$9))/$F$10*$F$37)-($F$24*ISH$94/$D$6)-SUM($F$13:$F$23,$F$25:$F$30,$F$32:$F$33,$F$38))</f>
        <v>-292.36840480917328</v>
      </c>
      <c r="ISI95" s="318">
        <f>(ISI$94*$B95+SUM($F$7:$F$9)-((ISI$94*$B95+SUM($F$7:$F$9))/$F$10*$F$37)-($F$24*ISI$94/$D$6)-SUM($F$13:$F$23,$F$25:$F$30,$F$32:$F$33,$F$38))</f>
        <v>-292.36840480917328</v>
      </c>
      <c r="ISJ95" s="318">
        <f>(ISJ$94*$B95+SUM($F$7:$F$9)-((ISJ$94*$B95+SUM($F$7:$F$9))/$F$10*$F$37)-($F$24*ISJ$94/$D$6)-SUM($F$13:$F$23,$F$25:$F$30,$F$32:$F$33,$F$38))</f>
        <v>-292.36840480917328</v>
      </c>
      <c r="ISK95" s="318">
        <f>(ISK$94*$B95+SUM($F$7:$F$9)-((ISK$94*$B95+SUM($F$7:$F$9))/$F$10*$F$37)-($F$24*ISK$94/$D$6)-SUM($F$13:$F$23,$F$25:$F$30,$F$32:$F$33,$F$38))</f>
        <v>-292.36840480917328</v>
      </c>
      <c r="ISL95" s="318">
        <f>(ISL$94*$B95+SUM($F$7:$F$9)-((ISL$94*$B95+SUM($F$7:$F$9))/$F$10*$F$37)-($F$24*ISL$94/$D$6)-SUM($F$13:$F$23,$F$25:$F$30,$F$32:$F$33,$F$38))</f>
        <v>-292.36840480917328</v>
      </c>
      <c r="ISM95" s="318">
        <f>(ISM$94*$B95+SUM($F$7:$F$9)-((ISM$94*$B95+SUM($F$7:$F$9))/$F$10*$F$37)-($F$24*ISM$94/$D$6)-SUM($F$13:$F$23,$F$25:$F$30,$F$32:$F$33,$F$38))</f>
        <v>-292.36840480917328</v>
      </c>
      <c r="ISN95" s="318">
        <f>(ISN$94*$B95+SUM($F$7:$F$9)-((ISN$94*$B95+SUM($F$7:$F$9))/$F$10*$F$37)-($F$24*ISN$94/$D$6)-SUM($F$13:$F$23,$F$25:$F$30,$F$32:$F$33,$F$38))</f>
        <v>-292.36840480917328</v>
      </c>
      <c r="ISO95" s="318">
        <f>(ISO$94*$B95+SUM($F$7:$F$9)-((ISO$94*$B95+SUM($F$7:$F$9))/$F$10*$F$37)-($F$24*ISO$94/$D$6)-SUM($F$13:$F$23,$F$25:$F$30,$F$32:$F$33,$F$38))</f>
        <v>-292.36840480917328</v>
      </c>
      <c r="ISP95" s="318">
        <f>(ISP$94*$B95+SUM($F$7:$F$9)-((ISP$94*$B95+SUM($F$7:$F$9))/$F$10*$F$37)-($F$24*ISP$94/$D$6)-SUM($F$13:$F$23,$F$25:$F$30,$F$32:$F$33,$F$38))</f>
        <v>-292.36840480917328</v>
      </c>
      <c r="ISQ95" s="318">
        <f>(ISQ$94*$B95+SUM($F$7:$F$9)-((ISQ$94*$B95+SUM($F$7:$F$9))/$F$10*$F$37)-($F$24*ISQ$94/$D$6)-SUM($F$13:$F$23,$F$25:$F$30,$F$32:$F$33,$F$38))</f>
        <v>-292.36840480917328</v>
      </c>
      <c r="ISR95" s="318">
        <f>(ISR$94*$B95+SUM($F$7:$F$9)-((ISR$94*$B95+SUM($F$7:$F$9))/$F$10*$F$37)-($F$24*ISR$94/$D$6)-SUM($F$13:$F$23,$F$25:$F$30,$F$32:$F$33,$F$38))</f>
        <v>-292.36840480917328</v>
      </c>
      <c r="ISS95" s="318">
        <f>(ISS$94*$B95+SUM($F$7:$F$9)-((ISS$94*$B95+SUM($F$7:$F$9))/$F$10*$F$37)-($F$24*ISS$94/$D$6)-SUM($F$13:$F$23,$F$25:$F$30,$F$32:$F$33,$F$38))</f>
        <v>-292.36840480917328</v>
      </c>
      <c r="IST95" s="318">
        <f>(IST$94*$B95+SUM($F$7:$F$9)-((IST$94*$B95+SUM($F$7:$F$9))/$F$10*$F$37)-($F$24*IST$94/$D$6)-SUM($F$13:$F$23,$F$25:$F$30,$F$32:$F$33,$F$38))</f>
        <v>-292.36840480917328</v>
      </c>
      <c r="ISU95" s="318">
        <f>(ISU$94*$B95+SUM($F$7:$F$9)-((ISU$94*$B95+SUM($F$7:$F$9))/$F$10*$F$37)-($F$24*ISU$94/$D$6)-SUM($F$13:$F$23,$F$25:$F$30,$F$32:$F$33,$F$38))</f>
        <v>-292.36840480917328</v>
      </c>
      <c r="ISV95" s="318">
        <f>(ISV$94*$B95+SUM($F$7:$F$9)-((ISV$94*$B95+SUM($F$7:$F$9))/$F$10*$F$37)-($F$24*ISV$94/$D$6)-SUM($F$13:$F$23,$F$25:$F$30,$F$32:$F$33,$F$38))</f>
        <v>-292.36840480917328</v>
      </c>
      <c r="ISW95" s="318">
        <f>(ISW$94*$B95+SUM($F$7:$F$9)-((ISW$94*$B95+SUM($F$7:$F$9))/$F$10*$F$37)-($F$24*ISW$94/$D$6)-SUM($F$13:$F$23,$F$25:$F$30,$F$32:$F$33,$F$38))</f>
        <v>-292.36840480917328</v>
      </c>
      <c r="ISX95" s="318">
        <f>(ISX$94*$B95+SUM($F$7:$F$9)-((ISX$94*$B95+SUM($F$7:$F$9))/$F$10*$F$37)-($F$24*ISX$94/$D$6)-SUM($F$13:$F$23,$F$25:$F$30,$F$32:$F$33,$F$38))</f>
        <v>-292.36840480917328</v>
      </c>
      <c r="ISY95" s="318">
        <f>(ISY$94*$B95+SUM($F$7:$F$9)-((ISY$94*$B95+SUM($F$7:$F$9))/$F$10*$F$37)-($F$24*ISY$94/$D$6)-SUM($F$13:$F$23,$F$25:$F$30,$F$32:$F$33,$F$38))</f>
        <v>-292.36840480917328</v>
      </c>
      <c r="ISZ95" s="318">
        <f>(ISZ$94*$B95+SUM($F$7:$F$9)-((ISZ$94*$B95+SUM($F$7:$F$9))/$F$10*$F$37)-($F$24*ISZ$94/$D$6)-SUM($F$13:$F$23,$F$25:$F$30,$F$32:$F$33,$F$38))</f>
        <v>-292.36840480917328</v>
      </c>
      <c r="ITA95" s="318">
        <f>(ITA$94*$B95+SUM($F$7:$F$9)-((ITA$94*$B95+SUM($F$7:$F$9))/$F$10*$F$37)-($F$24*ITA$94/$D$6)-SUM($F$13:$F$23,$F$25:$F$30,$F$32:$F$33,$F$38))</f>
        <v>-292.36840480917328</v>
      </c>
      <c r="ITB95" s="318">
        <f>(ITB$94*$B95+SUM($F$7:$F$9)-((ITB$94*$B95+SUM($F$7:$F$9))/$F$10*$F$37)-($F$24*ITB$94/$D$6)-SUM($F$13:$F$23,$F$25:$F$30,$F$32:$F$33,$F$38))</f>
        <v>-292.36840480917328</v>
      </c>
      <c r="ITC95" s="318">
        <f>(ITC$94*$B95+SUM($F$7:$F$9)-((ITC$94*$B95+SUM($F$7:$F$9))/$F$10*$F$37)-($F$24*ITC$94/$D$6)-SUM($F$13:$F$23,$F$25:$F$30,$F$32:$F$33,$F$38))</f>
        <v>-292.36840480917328</v>
      </c>
      <c r="ITD95" s="318">
        <f>(ITD$94*$B95+SUM($F$7:$F$9)-((ITD$94*$B95+SUM($F$7:$F$9))/$F$10*$F$37)-($F$24*ITD$94/$D$6)-SUM($F$13:$F$23,$F$25:$F$30,$F$32:$F$33,$F$38))</f>
        <v>-292.36840480917328</v>
      </c>
      <c r="ITE95" s="318">
        <f>(ITE$94*$B95+SUM($F$7:$F$9)-((ITE$94*$B95+SUM($F$7:$F$9))/$F$10*$F$37)-($F$24*ITE$94/$D$6)-SUM($F$13:$F$23,$F$25:$F$30,$F$32:$F$33,$F$38))</f>
        <v>-292.36840480917328</v>
      </c>
      <c r="ITF95" s="318">
        <f>(ITF$94*$B95+SUM($F$7:$F$9)-((ITF$94*$B95+SUM($F$7:$F$9))/$F$10*$F$37)-($F$24*ITF$94/$D$6)-SUM($F$13:$F$23,$F$25:$F$30,$F$32:$F$33,$F$38))</f>
        <v>-292.36840480917328</v>
      </c>
      <c r="ITG95" s="318">
        <f>(ITG$94*$B95+SUM($F$7:$F$9)-((ITG$94*$B95+SUM($F$7:$F$9))/$F$10*$F$37)-($F$24*ITG$94/$D$6)-SUM($F$13:$F$23,$F$25:$F$30,$F$32:$F$33,$F$38))</f>
        <v>-292.36840480917328</v>
      </c>
      <c r="ITH95" s="318">
        <f>(ITH$94*$B95+SUM($F$7:$F$9)-((ITH$94*$B95+SUM($F$7:$F$9))/$F$10*$F$37)-($F$24*ITH$94/$D$6)-SUM($F$13:$F$23,$F$25:$F$30,$F$32:$F$33,$F$38))</f>
        <v>-292.36840480917328</v>
      </c>
      <c r="ITI95" s="318">
        <f>(ITI$94*$B95+SUM($F$7:$F$9)-((ITI$94*$B95+SUM($F$7:$F$9))/$F$10*$F$37)-($F$24*ITI$94/$D$6)-SUM($F$13:$F$23,$F$25:$F$30,$F$32:$F$33,$F$38))</f>
        <v>-292.36840480917328</v>
      </c>
      <c r="ITJ95" s="318">
        <f>(ITJ$94*$B95+SUM($F$7:$F$9)-((ITJ$94*$B95+SUM($F$7:$F$9))/$F$10*$F$37)-($F$24*ITJ$94/$D$6)-SUM($F$13:$F$23,$F$25:$F$30,$F$32:$F$33,$F$38))</f>
        <v>-292.36840480917328</v>
      </c>
      <c r="ITK95" s="318">
        <f>(ITK$94*$B95+SUM($F$7:$F$9)-((ITK$94*$B95+SUM($F$7:$F$9))/$F$10*$F$37)-($F$24*ITK$94/$D$6)-SUM($F$13:$F$23,$F$25:$F$30,$F$32:$F$33,$F$38))</f>
        <v>-292.36840480917328</v>
      </c>
      <c r="ITL95" s="318">
        <f>(ITL$94*$B95+SUM($F$7:$F$9)-((ITL$94*$B95+SUM($F$7:$F$9))/$F$10*$F$37)-($F$24*ITL$94/$D$6)-SUM($F$13:$F$23,$F$25:$F$30,$F$32:$F$33,$F$38))</f>
        <v>-292.36840480917328</v>
      </c>
      <c r="ITM95" s="318">
        <f>(ITM$94*$B95+SUM($F$7:$F$9)-((ITM$94*$B95+SUM($F$7:$F$9))/$F$10*$F$37)-($F$24*ITM$94/$D$6)-SUM($F$13:$F$23,$F$25:$F$30,$F$32:$F$33,$F$38))</f>
        <v>-292.36840480917328</v>
      </c>
      <c r="ITN95" s="318">
        <f>(ITN$94*$B95+SUM($F$7:$F$9)-((ITN$94*$B95+SUM($F$7:$F$9))/$F$10*$F$37)-($F$24*ITN$94/$D$6)-SUM($F$13:$F$23,$F$25:$F$30,$F$32:$F$33,$F$38))</f>
        <v>-292.36840480917328</v>
      </c>
      <c r="ITO95" s="318">
        <f>(ITO$94*$B95+SUM($F$7:$F$9)-((ITO$94*$B95+SUM($F$7:$F$9))/$F$10*$F$37)-($F$24*ITO$94/$D$6)-SUM($F$13:$F$23,$F$25:$F$30,$F$32:$F$33,$F$38))</f>
        <v>-292.36840480917328</v>
      </c>
      <c r="ITP95" s="318">
        <f>(ITP$94*$B95+SUM($F$7:$F$9)-((ITP$94*$B95+SUM($F$7:$F$9))/$F$10*$F$37)-($F$24*ITP$94/$D$6)-SUM($F$13:$F$23,$F$25:$F$30,$F$32:$F$33,$F$38))</f>
        <v>-292.36840480917328</v>
      </c>
      <c r="ITQ95" s="318">
        <f>(ITQ$94*$B95+SUM($F$7:$F$9)-((ITQ$94*$B95+SUM($F$7:$F$9))/$F$10*$F$37)-($F$24*ITQ$94/$D$6)-SUM($F$13:$F$23,$F$25:$F$30,$F$32:$F$33,$F$38))</f>
        <v>-292.36840480917328</v>
      </c>
      <c r="ITR95" s="318">
        <f>(ITR$94*$B95+SUM($F$7:$F$9)-((ITR$94*$B95+SUM($F$7:$F$9))/$F$10*$F$37)-($F$24*ITR$94/$D$6)-SUM($F$13:$F$23,$F$25:$F$30,$F$32:$F$33,$F$38))</f>
        <v>-292.36840480917328</v>
      </c>
      <c r="ITS95" s="318">
        <f>(ITS$94*$B95+SUM($F$7:$F$9)-((ITS$94*$B95+SUM($F$7:$F$9))/$F$10*$F$37)-($F$24*ITS$94/$D$6)-SUM($F$13:$F$23,$F$25:$F$30,$F$32:$F$33,$F$38))</f>
        <v>-292.36840480917328</v>
      </c>
      <c r="ITT95" s="318">
        <f>(ITT$94*$B95+SUM($F$7:$F$9)-((ITT$94*$B95+SUM($F$7:$F$9))/$F$10*$F$37)-($F$24*ITT$94/$D$6)-SUM($F$13:$F$23,$F$25:$F$30,$F$32:$F$33,$F$38))</f>
        <v>-292.36840480917328</v>
      </c>
      <c r="ITU95" s="318">
        <f>(ITU$94*$B95+SUM($F$7:$F$9)-((ITU$94*$B95+SUM($F$7:$F$9))/$F$10*$F$37)-($F$24*ITU$94/$D$6)-SUM($F$13:$F$23,$F$25:$F$30,$F$32:$F$33,$F$38))</f>
        <v>-292.36840480917328</v>
      </c>
      <c r="ITV95" s="318">
        <f>(ITV$94*$B95+SUM($F$7:$F$9)-((ITV$94*$B95+SUM($F$7:$F$9))/$F$10*$F$37)-($F$24*ITV$94/$D$6)-SUM($F$13:$F$23,$F$25:$F$30,$F$32:$F$33,$F$38))</f>
        <v>-292.36840480917328</v>
      </c>
      <c r="ITW95" s="318">
        <f>(ITW$94*$B95+SUM($F$7:$F$9)-((ITW$94*$B95+SUM($F$7:$F$9))/$F$10*$F$37)-($F$24*ITW$94/$D$6)-SUM($F$13:$F$23,$F$25:$F$30,$F$32:$F$33,$F$38))</f>
        <v>-292.36840480917328</v>
      </c>
      <c r="ITX95" s="318">
        <f>(ITX$94*$B95+SUM($F$7:$F$9)-((ITX$94*$B95+SUM($F$7:$F$9))/$F$10*$F$37)-($F$24*ITX$94/$D$6)-SUM($F$13:$F$23,$F$25:$F$30,$F$32:$F$33,$F$38))</f>
        <v>-292.36840480917328</v>
      </c>
      <c r="ITY95" s="318">
        <f>(ITY$94*$B95+SUM($F$7:$F$9)-((ITY$94*$B95+SUM($F$7:$F$9))/$F$10*$F$37)-($F$24*ITY$94/$D$6)-SUM($F$13:$F$23,$F$25:$F$30,$F$32:$F$33,$F$38))</f>
        <v>-292.36840480917328</v>
      </c>
      <c r="ITZ95" s="318">
        <f>(ITZ$94*$B95+SUM($F$7:$F$9)-((ITZ$94*$B95+SUM($F$7:$F$9))/$F$10*$F$37)-($F$24*ITZ$94/$D$6)-SUM($F$13:$F$23,$F$25:$F$30,$F$32:$F$33,$F$38))</f>
        <v>-292.36840480917328</v>
      </c>
      <c r="IUA95" s="318">
        <f>(IUA$94*$B95+SUM($F$7:$F$9)-((IUA$94*$B95+SUM($F$7:$F$9))/$F$10*$F$37)-($F$24*IUA$94/$D$6)-SUM($F$13:$F$23,$F$25:$F$30,$F$32:$F$33,$F$38))</f>
        <v>-292.36840480917328</v>
      </c>
      <c r="IUB95" s="318">
        <f>(IUB$94*$B95+SUM($F$7:$F$9)-((IUB$94*$B95+SUM($F$7:$F$9))/$F$10*$F$37)-($F$24*IUB$94/$D$6)-SUM($F$13:$F$23,$F$25:$F$30,$F$32:$F$33,$F$38))</f>
        <v>-292.36840480917328</v>
      </c>
      <c r="IUC95" s="318">
        <f>(IUC$94*$B95+SUM($F$7:$F$9)-((IUC$94*$B95+SUM($F$7:$F$9))/$F$10*$F$37)-($F$24*IUC$94/$D$6)-SUM($F$13:$F$23,$F$25:$F$30,$F$32:$F$33,$F$38))</f>
        <v>-292.36840480917328</v>
      </c>
      <c r="IUD95" s="318">
        <f>(IUD$94*$B95+SUM($F$7:$F$9)-((IUD$94*$B95+SUM($F$7:$F$9))/$F$10*$F$37)-($F$24*IUD$94/$D$6)-SUM($F$13:$F$23,$F$25:$F$30,$F$32:$F$33,$F$38))</f>
        <v>-292.36840480917328</v>
      </c>
      <c r="IUE95" s="318">
        <f>(IUE$94*$B95+SUM($F$7:$F$9)-((IUE$94*$B95+SUM($F$7:$F$9))/$F$10*$F$37)-($F$24*IUE$94/$D$6)-SUM($F$13:$F$23,$F$25:$F$30,$F$32:$F$33,$F$38))</f>
        <v>-292.36840480917328</v>
      </c>
      <c r="IUF95" s="318">
        <f>(IUF$94*$B95+SUM($F$7:$F$9)-((IUF$94*$B95+SUM($F$7:$F$9))/$F$10*$F$37)-($F$24*IUF$94/$D$6)-SUM($F$13:$F$23,$F$25:$F$30,$F$32:$F$33,$F$38))</f>
        <v>-292.36840480917328</v>
      </c>
      <c r="IUG95" s="318">
        <f>(IUG$94*$B95+SUM($F$7:$F$9)-((IUG$94*$B95+SUM($F$7:$F$9))/$F$10*$F$37)-($F$24*IUG$94/$D$6)-SUM($F$13:$F$23,$F$25:$F$30,$F$32:$F$33,$F$38))</f>
        <v>-292.36840480917328</v>
      </c>
      <c r="IUH95" s="318">
        <f>(IUH$94*$B95+SUM($F$7:$F$9)-((IUH$94*$B95+SUM($F$7:$F$9))/$F$10*$F$37)-($F$24*IUH$94/$D$6)-SUM($F$13:$F$23,$F$25:$F$30,$F$32:$F$33,$F$38))</f>
        <v>-292.36840480917328</v>
      </c>
      <c r="IUI95" s="318">
        <f>(IUI$94*$B95+SUM($F$7:$F$9)-((IUI$94*$B95+SUM($F$7:$F$9))/$F$10*$F$37)-($F$24*IUI$94/$D$6)-SUM($F$13:$F$23,$F$25:$F$30,$F$32:$F$33,$F$38))</f>
        <v>-292.36840480917328</v>
      </c>
      <c r="IUJ95" s="318">
        <f>(IUJ$94*$B95+SUM($F$7:$F$9)-((IUJ$94*$B95+SUM($F$7:$F$9))/$F$10*$F$37)-($F$24*IUJ$94/$D$6)-SUM($F$13:$F$23,$F$25:$F$30,$F$32:$F$33,$F$38))</f>
        <v>-292.36840480917328</v>
      </c>
      <c r="IUK95" s="318">
        <f>(IUK$94*$B95+SUM($F$7:$F$9)-((IUK$94*$B95+SUM($F$7:$F$9))/$F$10*$F$37)-($F$24*IUK$94/$D$6)-SUM($F$13:$F$23,$F$25:$F$30,$F$32:$F$33,$F$38))</f>
        <v>-292.36840480917328</v>
      </c>
      <c r="IUL95" s="318">
        <f>(IUL$94*$B95+SUM($F$7:$F$9)-((IUL$94*$B95+SUM($F$7:$F$9))/$F$10*$F$37)-($F$24*IUL$94/$D$6)-SUM($F$13:$F$23,$F$25:$F$30,$F$32:$F$33,$F$38))</f>
        <v>-292.36840480917328</v>
      </c>
      <c r="IUM95" s="318">
        <f>(IUM$94*$B95+SUM($F$7:$F$9)-((IUM$94*$B95+SUM($F$7:$F$9))/$F$10*$F$37)-($F$24*IUM$94/$D$6)-SUM($F$13:$F$23,$F$25:$F$30,$F$32:$F$33,$F$38))</f>
        <v>-292.36840480917328</v>
      </c>
      <c r="IUN95" s="318">
        <f>(IUN$94*$B95+SUM($F$7:$F$9)-((IUN$94*$B95+SUM($F$7:$F$9))/$F$10*$F$37)-($F$24*IUN$94/$D$6)-SUM($F$13:$F$23,$F$25:$F$30,$F$32:$F$33,$F$38))</f>
        <v>-292.36840480917328</v>
      </c>
      <c r="IUO95" s="318">
        <f>(IUO$94*$B95+SUM($F$7:$F$9)-((IUO$94*$B95+SUM($F$7:$F$9))/$F$10*$F$37)-($F$24*IUO$94/$D$6)-SUM($F$13:$F$23,$F$25:$F$30,$F$32:$F$33,$F$38))</f>
        <v>-292.36840480917328</v>
      </c>
      <c r="IUP95" s="318">
        <f>(IUP$94*$B95+SUM($F$7:$F$9)-((IUP$94*$B95+SUM($F$7:$F$9))/$F$10*$F$37)-($F$24*IUP$94/$D$6)-SUM($F$13:$F$23,$F$25:$F$30,$F$32:$F$33,$F$38))</f>
        <v>-292.36840480917328</v>
      </c>
      <c r="IUQ95" s="318">
        <f>(IUQ$94*$B95+SUM($F$7:$F$9)-((IUQ$94*$B95+SUM($F$7:$F$9))/$F$10*$F$37)-($F$24*IUQ$94/$D$6)-SUM($F$13:$F$23,$F$25:$F$30,$F$32:$F$33,$F$38))</f>
        <v>-292.36840480917328</v>
      </c>
      <c r="IUR95" s="318">
        <f>(IUR$94*$B95+SUM($F$7:$F$9)-((IUR$94*$B95+SUM($F$7:$F$9))/$F$10*$F$37)-($F$24*IUR$94/$D$6)-SUM($F$13:$F$23,$F$25:$F$30,$F$32:$F$33,$F$38))</f>
        <v>-292.36840480917328</v>
      </c>
      <c r="IUS95" s="318">
        <f>(IUS$94*$B95+SUM($F$7:$F$9)-((IUS$94*$B95+SUM($F$7:$F$9))/$F$10*$F$37)-($F$24*IUS$94/$D$6)-SUM($F$13:$F$23,$F$25:$F$30,$F$32:$F$33,$F$38))</f>
        <v>-292.36840480917328</v>
      </c>
      <c r="IUT95" s="318">
        <f>(IUT$94*$B95+SUM($F$7:$F$9)-((IUT$94*$B95+SUM($F$7:$F$9))/$F$10*$F$37)-($F$24*IUT$94/$D$6)-SUM($F$13:$F$23,$F$25:$F$30,$F$32:$F$33,$F$38))</f>
        <v>-292.36840480917328</v>
      </c>
      <c r="IUU95" s="318">
        <f>(IUU$94*$B95+SUM($F$7:$F$9)-((IUU$94*$B95+SUM($F$7:$F$9))/$F$10*$F$37)-($F$24*IUU$94/$D$6)-SUM($F$13:$F$23,$F$25:$F$30,$F$32:$F$33,$F$38))</f>
        <v>-292.36840480917328</v>
      </c>
      <c r="IUV95" s="318">
        <f>(IUV$94*$B95+SUM($F$7:$F$9)-((IUV$94*$B95+SUM($F$7:$F$9))/$F$10*$F$37)-($F$24*IUV$94/$D$6)-SUM($F$13:$F$23,$F$25:$F$30,$F$32:$F$33,$F$38))</f>
        <v>-292.36840480917328</v>
      </c>
      <c r="IUW95" s="318">
        <f>(IUW$94*$B95+SUM($F$7:$F$9)-((IUW$94*$B95+SUM($F$7:$F$9))/$F$10*$F$37)-($F$24*IUW$94/$D$6)-SUM($F$13:$F$23,$F$25:$F$30,$F$32:$F$33,$F$38))</f>
        <v>-292.36840480917328</v>
      </c>
      <c r="IUX95" s="318">
        <f>(IUX$94*$B95+SUM($F$7:$F$9)-((IUX$94*$B95+SUM($F$7:$F$9))/$F$10*$F$37)-($F$24*IUX$94/$D$6)-SUM($F$13:$F$23,$F$25:$F$30,$F$32:$F$33,$F$38))</f>
        <v>-292.36840480917328</v>
      </c>
      <c r="IUY95" s="318">
        <f>(IUY$94*$B95+SUM($F$7:$F$9)-((IUY$94*$B95+SUM($F$7:$F$9))/$F$10*$F$37)-($F$24*IUY$94/$D$6)-SUM($F$13:$F$23,$F$25:$F$30,$F$32:$F$33,$F$38))</f>
        <v>-292.36840480917328</v>
      </c>
      <c r="IUZ95" s="318">
        <f>(IUZ$94*$B95+SUM($F$7:$F$9)-((IUZ$94*$B95+SUM($F$7:$F$9))/$F$10*$F$37)-($F$24*IUZ$94/$D$6)-SUM($F$13:$F$23,$F$25:$F$30,$F$32:$F$33,$F$38))</f>
        <v>-292.36840480917328</v>
      </c>
      <c r="IVA95" s="318">
        <f>(IVA$94*$B95+SUM($F$7:$F$9)-((IVA$94*$B95+SUM($F$7:$F$9))/$F$10*$F$37)-($F$24*IVA$94/$D$6)-SUM($F$13:$F$23,$F$25:$F$30,$F$32:$F$33,$F$38))</f>
        <v>-292.36840480917328</v>
      </c>
      <c r="IVB95" s="318">
        <f>(IVB$94*$B95+SUM($F$7:$F$9)-((IVB$94*$B95+SUM($F$7:$F$9))/$F$10*$F$37)-($F$24*IVB$94/$D$6)-SUM($F$13:$F$23,$F$25:$F$30,$F$32:$F$33,$F$38))</f>
        <v>-292.36840480917328</v>
      </c>
      <c r="IVC95" s="318">
        <f>(IVC$94*$B95+SUM($F$7:$F$9)-((IVC$94*$B95+SUM($F$7:$F$9))/$F$10*$F$37)-($F$24*IVC$94/$D$6)-SUM($F$13:$F$23,$F$25:$F$30,$F$32:$F$33,$F$38))</f>
        <v>-292.36840480917328</v>
      </c>
      <c r="IVD95" s="318">
        <f>(IVD$94*$B95+SUM($F$7:$F$9)-((IVD$94*$B95+SUM($F$7:$F$9))/$F$10*$F$37)-($F$24*IVD$94/$D$6)-SUM($F$13:$F$23,$F$25:$F$30,$F$32:$F$33,$F$38))</f>
        <v>-292.36840480917328</v>
      </c>
      <c r="IVE95" s="318">
        <f>(IVE$94*$B95+SUM($F$7:$F$9)-((IVE$94*$B95+SUM($F$7:$F$9))/$F$10*$F$37)-($F$24*IVE$94/$D$6)-SUM($F$13:$F$23,$F$25:$F$30,$F$32:$F$33,$F$38))</f>
        <v>-292.36840480917328</v>
      </c>
      <c r="IVF95" s="318">
        <f>(IVF$94*$B95+SUM($F$7:$F$9)-((IVF$94*$B95+SUM($F$7:$F$9))/$F$10*$F$37)-($F$24*IVF$94/$D$6)-SUM($F$13:$F$23,$F$25:$F$30,$F$32:$F$33,$F$38))</f>
        <v>-292.36840480917328</v>
      </c>
      <c r="IVG95" s="318">
        <f>(IVG$94*$B95+SUM($F$7:$F$9)-((IVG$94*$B95+SUM($F$7:$F$9))/$F$10*$F$37)-($F$24*IVG$94/$D$6)-SUM($F$13:$F$23,$F$25:$F$30,$F$32:$F$33,$F$38))</f>
        <v>-292.36840480917328</v>
      </c>
      <c r="IVH95" s="318">
        <f>(IVH$94*$B95+SUM($F$7:$F$9)-((IVH$94*$B95+SUM($F$7:$F$9))/$F$10*$F$37)-($F$24*IVH$94/$D$6)-SUM($F$13:$F$23,$F$25:$F$30,$F$32:$F$33,$F$38))</f>
        <v>-292.36840480917328</v>
      </c>
      <c r="IVI95" s="318">
        <f>(IVI$94*$B95+SUM($F$7:$F$9)-((IVI$94*$B95+SUM($F$7:$F$9))/$F$10*$F$37)-($F$24*IVI$94/$D$6)-SUM($F$13:$F$23,$F$25:$F$30,$F$32:$F$33,$F$38))</f>
        <v>-292.36840480917328</v>
      </c>
      <c r="IVJ95" s="318">
        <f>(IVJ$94*$B95+SUM($F$7:$F$9)-((IVJ$94*$B95+SUM($F$7:$F$9))/$F$10*$F$37)-($F$24*IVJ$94/$D$6)-SUM($F$13:$F$23,$F$25:$F$30,$F$32:$F$33,$F$38))</f>
        <v>-292.36840480917328</v>
      </c>
      <c r="IVK95" s="318">
        <f>(IVK$94*$B95+SUM($F$7:$F$9)-((IVK$94*$B95+SUM($F$7:$F$9))/$F$10*$F$37)-($F$24*IVK$94/$D$6)-SUM($F$13:$F$23,$F$25:$F$30,$F$32:$F$33,$F$38))</f>
        <v>-292.36840480917328</v>
      </c>
      <c r="IVL95" s="318">
        <f>(IVL$94*$B95+SUM($F$7:$F$9)-((IVL$94*$B95+SUM($F$7:$F$9))/$F$10*$F$37)-($F$24*IVL$94/$D$6)-SUM($F$13:$F$23,$F$25:$F$30,$F$32:$F$33,$F$38))</f>
        <v>-292.36840480917328</v>
      </c>
      <c r="IVM95" s="318">
        <f>(IVM$94*$B95+SUM($F$7:$F$9)-((IVM$94*$B95+SUM($F$7:$F$9))/$F$10*$F$37)-($F$24*IVM$94/$D$6)-SUM($F$13:$F$23,$F$25:$F$30,$F$32:$F$33,$F$38))</f>
        <v>-292.36840480917328</v>
      </c>
      <c r="IVN95" s="318">
        <f>(IVN$94*$B95+SUM($F$7:$F$9)-((IVN$94*$B95+SUM($F$7:$F$9))/$F$10*$F$37)-($F$24*IVN$94/$D$6)-SUM($F$13:$F$23,$F$25:$F$30,$F$32:$F$33,$F$38))</f>
        <v>-292.36840480917328</v>
      </c>
      <c r="IVO95" s="318">
        <f>(IVO$94*$B95+SUM($F$7:$F$9)-((IVO$94*$B95+SUM($F$7:$F$9))/$F$10*$F$37)-($F$24*IVO$94/$D$6)-SUM($F$13:$F$23,$F$25:$F$30,$F$32:$F$33,$F$38))</f>
        <v>-292.36840480917328</v>
      </c>
      <c r="IVP95" s="318">
        <f>(IVP$94*$B95+SUM($F$7:$F$9)-((IVP$94*$B95+SUM($F$7:$F$9))/$F$10*$F$37)-($F$24*IVP$94/$D$6)-SUM($F$13:$F$23,$F$25:$F$30,$F$32:$F$33,$F$38))</f>
        <v>-292.36840480917328</v>
      </c>
      <c r="IVQ95" s="318">
        <f>(IVQ$94*$B95+SUM($F$7:$F$9)-((IVQ$94*$B95+SUM($F$7:$F$9))/$F$10*$F$37)-($F$24*IVQ$94/$D$6)-SUM($F$13:$F$23,$F$25:$F$30,$F$32:$F$33,$F$38))</f>
        <v>-292.36840480917328</v>
      </c>
      <c r="IVR95" s="318">
        <f>(IVR$94*$B95+SUM($F$7:$F$9)-((IVR$94*$B95+SUM($F$7:$F$9))/$F$10*$F$37)-($F$24*IVR$94/$D$6)-SUM($F$13:$F$23,$F$25:$F$30,$F$32:$F$33,$F$38))</f>
        <v>-292.36840480917328</v>
      </c>
      <c r="IVS95" s="318">
        <f>(IVS$94*$B95+SUM($F$7:$F$9)-((IVS$94*$B95+SUM($F$7:$F$9))/$F$10*$F$37)-($F$24*IVS$94/$D$6)-SUM($F$13:$F$23,$F$25:$F$30,$F$32:$F$33,$F$38))</f>
        <v>-292.36840480917328</v>
      </c>
      <c r="IVT95" s="318">
        <f>(IVT$94*$B95+SUM($F$7:$F$9)-((IVT$94*$B95+SUM($F$7:$F$9))/$F$10*$F$37)-($F$24*IVT$94/$D$6)-SUM($F$13:$F$23,$F$25:$F$30,$F$32:$F$33,$F$38))</f>
        <v>-292.36840480917328</v>
      </c>
      <c r="IVU95" s="318">
        <f>(IVU$94*$B95+SUM($F$7:$F$9)-((IVU$94*$B95+SUM($F$7:$F$9))/$F$10*$F$37)-($F$24*IVU$94/$D$6)-SUM($F$13:$F$23,$F$25:$F$30,$F$32:$F$33,$F$38))</f>
        <v>-292.36840480917328</v>
      </c>
      <c r="IVV95" s="318">
        <f>(IVV$94*$B95+SUM($F$7:$F$9)-((IVV$94*$B95+SUM($F$7:$F$9))/$F$10*$F$37)-($F$24*IVV$94/$D$6)-SUM($F$13:$F$23,$F$25:$F$30,$F$32:$F$33,$F$38))</f>
        <v>-292.36840480917328</v>
      </c>
      <c r="IVW95" s="318">
        <f>(IVW$94*$B95+SUM($F$7:$F$9)-((IVW$94*$B95+SUM($F$7:$F$9))/$F$10*$F$37)-($F$24*IVW$94/$D$6)-SUM($F$13:$F$23,$F$25:$F$30,$F$32:$F$33,$F$38))</f>
        <v>-292.36840480917328</v>
      </c>
      <c r="IVX95" s="318">
        <f>(IVX$94*$B95+SUM($F$7:$F$9)-((IVX$94*$B95+SUM($F$7:$F$9))/$F$10*$F$37)-($F$24*IVX$94/$D$6)-SUM($F$13:$F$23,$F$25:$F$30,$F$32:$F$33,$F$38))</f>
        <v>-292.36840480917328</v>
      </c>
      <c r="IVY95" s="318">
        <f>(IVY$94*$B95+SUM($F$7:$F$9)-((IVY$94*$B95+SUM($F$7:$F$9))/$F$10*$F$37)-($F$24*IVY$94/$D$6)-SUM($F$13:$F$23,$F$25:$F$30,$F$32:$F$33,$F$38))</f>
        <v>-292.36840480917328</v>
      </c>
      <c r="IVZ95" s="318">
        <f>(IVZ$94*$B95+SUM($F$7:$F$9)-((IVZ$94*$B95+SUM($F$7:$F$9))/$F$10*$F$37)-($F$24*IVZ$94/$D$6)-SUM($F$13:$F$23,$F$25:$F$30,$F$32:$F$33,$F$38))</f>
        <v>-292.36840480917328</v>
      </c>
      <c r="IWA95" s="318">
        <f>(IWA$94*$B95+SUM($F$7:$F$9)-((IWA$94*$B95+SUM($F$7:$F$9))/$F$10*$F$37)-($F$24*IWA$94/$D$6)-SUM($F$13:$F$23,$F$25:$F$30,$F$32:$F$33,$F$38))</f>
        <v>-292.36840480917328</v>
      </c>
      <c r="IWB95" s="318">
        <f>(IWB$94*$B95+SUM($F$7:$F$9)-((IWB$94*$B95+SUM($F$7:$F$9))/$F$10*$F$37)-($F$24*IWB$94/$D$6)-SUM($F$13:$F$23,$F$25:$F$30,$F$32:$F$33,$F$38))</f>
        <v>-292.36840480917328</v>
      </c>
      <c r="IWC95" s="318">
        <f>(IWC$94*$B95+SUM($F$7:$F$9)-((IWC$94*$B95+SUM($F$7:$F$9))/$F$10*$F$37)-($F$24*IWC$94/$D$6)-SUM($F$13:$F$23,$F$25:$F$30,$F$32:$F$33,$F$38))</f>
        <v>-292.36840480917328</v>
      </c>
      <c r="IWD95" s="318">
        <f>(IWD$94*$B95+SUM($F$7:$F$9)-((IWD$94*$B95+SUM($F$7:$F$9))/$F$10*$F$37)-($F$24*IWD$94/$D$6)-SUM($F$13:$F$23,$F$25:$F$30,$F$32:$F$33,$F$38))</f>
        <v>-292.36840480917328</v>
      </c>
      <c r="IWE95" s="318">
        <f>(IWE$94*$B95+SUM($F$7:$F$9)-((IWE$94*$B95+SUM($F$7:$F$9))/$F$10*$F$37)-($F$24*IWE$94/$D$6)-SUM($F$13:$F$23,$F$25:$F$30,$F$32:$F$33,$F$38))</f>
        <v>-292.36840480917328</v>
      </c>
      <c r="IWF95" s="318">
        <f>(IWF$94*$B95+SUM($F$7:$F$9)-((IWF$94*$B95+SUM($F$7:$F$9))/$F$10*$F$37)-($F$24*IWF$94/$D$6)-SUM($F$13:$F$23,$F$25:$F$30,$F$32:$F$33,$F$38))</f>
        <v>-292.36840480917328</v>
      </c>
      <c r="IWG95" s="318">
        <f>(IWG$94*$B95+SUM($F$7:$F$9)-((IWG$94*$B95+SUM($F$7:$F$9))/$F$10*$F$37)-($F$24*IWG$94/$D$6)-SUM($F$13:$F$23,$F$25:$F$30,$F$32:$F$33,$F$38))</f>
        <v>-292.36840480917328</v>
      </c>
      <c r="IWH95" s="318">
        <f>(IWH$94*$B95+SUM($F$7:$F$9)-((IWH$94*$B95+SUM($F$7:$F$9))/$F$10*$F$37)-($F$24*IWH$94/$D$6)-SUM($F$13:$F$23,$F$25:$F$30,$F$32:$F$33,$F$38))</f>
        <v>-292.36840480917328</v>
      </c>
      <c r="IWI95" s="318">
        <f>(IWI$94*$B95+SUM($F$7:$F$9)-((IWI$94*$B95+SUM($F$7:$F$9))/$F$10*$F$37)-($F$24*IWI$94/$D$6)-SUM($F$13:$F$23,$F$25:$F$30,$F$32:$F$33,$F$38))</f>
        <v>-292.36840480917328</v>
      </c>
      <c r="IWJ95" s="318">
        <f>(IWJ$94*$B95+SUM($F$7:$F$9)-((IWJ$94*$B95+SUM($F$7:$F$9))/$F$10*$F$37)-($F$24*IWJ$94/$D$6)-SUM($F$13:$F$23,$F$25:$F$30,$F$32:$F$33,$F$38))</f>
        <v>-292.36840480917328</v>
      </c>
      <c r="IWK95" s="318">
        <f>(IWK$94*$B95+SUM($F$7:$F$9)-((IWK$94*$B95+SUM($F$7:$F$9))/$F$10*$F$37)-($F$24*IWK$94/$D$6)-SUM($F$13:$F$23,$F$25:$F$30,$F$32:$F$33,$F$38))</f>
        <v>-292.36840480917328</v>
      </c>
      <c r="IWL95" s="318">
        <f>(IWL$94*$B95+SUM($F$7:$F$9)-((IWL$94*$B95+SUM($F$7:$F$9))/$F$10*$F$37)-($F$24*IWL$94/$D$6)-SUM($F$13:$F$23,$F$25:$F$30,$F$32:$F$33,$F$38))</f>
        <v>-292.36840480917328</v>
      </c>
      <c r="IWM95" s="318">
        <f>(IWM$94*$B95+SUM($F$7:$F$9)-((IWM$94*$B95+SUM($F$7:$F$9))/$F$10*$F$37)-($F$24*IWM$94/$D$6)-SUM($F$13:$F$23,$F$25:$F$30,$F$32:$F$33,$F$38))</f>
        <v>-292.36840480917328</v>
      </c>
      <c r="IWN95" s="318">
        <f>(IWN$94*$B95+SUM($F$7:$F$9)-((IWN$94*$B95+SUM($F$7:$F$9))/$F$10*$F$37)-($F$24*IWN$94/$D$6)-SUM($F$13:$F$23,$F$25:$F$30,$F$32:$F$33,$F$38))</f>
        <v>-292.36840480917328</v>
      </c>
      <c r="IWO95" s="318">
        <f>(IWO$94*$B95+SUM($F$7:$F$9)-((IWO$94*$B95+SUM($F$7:$F$9))/$F$10*$F$37)-($F$24*IWO$94/$D$6)-SUM($F$13:$F$23,$F$25:$F$30,$F$32:$F$33,$F$38))</f>
        <v>-292.36840480917328</v>
      </c>
      <c r="IWP95" s="318">
        <f>(IWP$94*$B95+SUM($F$7:$F$9)-((IWP$94*$B95+SUM($F$7:$F$9))/$F$10*$F$37)-($F$24*IWP$94/$D$6)-SUM($F$13:$F$23,$F$25:$F$30,$F$32:$F$33,$F$38))</f>
        <v>-292.36840480917328</v>
      </c>
      <c r="IWQ95" s="318">
        <f>(IWQ$94*$B95+SUM($F$7:$F$9)-((IWQ$94*$B95+SUM($F$7:$F$9))/$F$10*$F$37)-($F$24*IWQ$94/$D$6)-SUM($F$13:$F$23,$F$25:$F$30,$F$32:$F$33,$F$38))</f>
        <v>-292.36840480917328</v>
      </c>
      <c r="IWR95" s="318">
        <f>(IWR$94*$B95+SUM($F$7:$F$9)-((IWR$94*$B95+SUM($F$7:$F$9))/$F$10*$F$37)-($F$24*IWR$94/$D$6)-SUM($F$13:$F$23,$F$25:$F$30,$F$32:$F$33,$F$38))</f>
        <v>-292.36840480917328</v>
      </c>
      <c r="IWS95" s="318">
        <f>(IWS$94*$B95+SUM($F$7:$F$9)-((IWS$94*$B95+SUM($F$7:$F$9))/$F$10*$F$37)-($F$24*IWS$94/$D$6)-SUM($F$13:$F$23,$F$25:$F$30,$F$32:$F$33,$F$38))</f>
        <v>-292.36840480917328</v>
      </c>
      <c r="IWT95" s="318">
        <f>(IWT$94*$B95+SUM($F$7:$F$9)-((IWT$94*$B95+SUM($F$7:$F$9))/$F$10*$F$37)-($F$24*IWT$94/$D$6)-SUM($F$13:$F$23,$F$25:$F$30,$F$32:$F$33,$F$38))</f>
        <v>-292.36840480917328</v>
      </c>
      <c r="IWU95" s="318">
        <f>(IWU$94*$B95+SUM($F$7:$F$9)-((IWU$94*$B95+SUM($F$7:$F$9))/$F$10*$F$37)-($F$24*IWU$94/$D$6)-SUM($F$13:$F$23,$F$25:$F$30,$F$32:$F$33,$F$38))</f>
        <v>-292.36840480917328</v>
      </c>
      <c r="IWV95" s="318">
        <f>(IWV$94*$B95+SUM($F$7:$F$9)-((IWV$94*$B95+SUM($F$7:$F$9))/$F$10*$F$37)-($F$24*IWV$94/$D$6)-SUM($F$13:$F$23,$F$25:$F$30,$F$32:$F$33,$F$38))</f>
        <v>-292.36840480917328</v>
      </c>
      <c r="IWW95" s="318">
        <f>(IWW$94*$B95+SUM($F$7:$F$9)-((IWW$94*$B95+SUM($F$7:$F$9))/$F$10*$F$37)-($F$24*IWW$94/$D$6)-SUM($F$13:$F$23,$F$25:$F$30,$F$32:$F$33,$F$38))</f>
        <v>-292.36840480917328</v>
      </c>
      <c r="IWX95" s="318">
        <f>(IWX$94*$B95+SUM($F$7:$F$9)-((IWX$94*$B95+SUM($F$7:$F$9))/$F$10*$F$37)-($F$24*IWX$94/$D$6)-SUM($F$13:$F$23,$F$25:$F$30,$F$32:$F$33,$F$38))</f>
        <v>-292.36840480917328</v>
      </c>
      <c r="IWY95" s="318">
        <f>(IWY$94*$B95+SUM($F$7:$F$9)-((IWY$94*$B95+SUM($F$7:$F$9))/$F$10*$F$37)-($F$24*IWY$94/$D$6)-SUM($F$13:$F$23,$F$25:$F$30,$F$32:$F$33,$F$38))</f>
        <v>-292.36840480917328</v>
      </c>
      <c r="IWZ95" s="318">
        <f>(IWZ$94*$B95+SUM($F$7:$F$9)-((IWZ$94*$B95+SUM($F$7:$F$9))/$F$10*$F$37)-($F$24*IWZ$94/$D$6)-SUM($F$13:$F$23,$F$25:$F$30,$F$32:$F$33,$F$38))</f>
        <v>-292.36840480917328</v>
      </c>
      <c r="IXA95" s="318">
        <f>(IXA$94*$B95+SUM($F$7:$F$9)-((IXA$94*$B95+SUM($F$7:$F$9))/$F$10*$F$37)-($F$24*IXA$94/$D$6)-SUM($F$13:$F$23,$F$25:$F$30,$F$32:$F$33,$F$38))</f>
        <v>-292.36840480917328</v>
      </c>
      <c r="IXB95" s="318">
        <f>(IXB$94*$B95+SUM($F$7:$F$9)-((IXB$94*$B95+SUM($F$7:$F$9))/$F$10*$F$37)-($F$24*IXB$94/$D$6)-SUM($F$13:$F$23,$F$25:$F$30,$F$32:$F$33,$F$38))</f>
        <v>-292.36840480917328</v>
      </c>
      <c r="IXC95" s="318">
        <f>(IXC$94*$B95+SUM($F$7:$F$9)-((IXC$94*$B95+SUM($F$7:$F$9))/$F$10*$F$37)-($F$24*IXC$94/$D$6)-SUM($F$13:$F$23,$F$25:$F$30,$F$32:$F$33,$F$38))</f>
        <v>-292.36840480917328</v>
      </c>
      <c r="IXD95" s="318">
        <f>(IXD$94*$B95+SUM($F$7:$F$9)-((IXD$94*$B95+SUM($F$7:$F$9))/$F$10*$F$37)-($F$24*IXD$94/$D$6)-SUM($F$13:$F$23,$F$25:$F$30,$F$32:$F$33,$F$38))</f>
        <v>-292.36840480917328</v>
      </c>
      <c r="IXE95" s="318">
        <f>(IXE$94*$B95+SUM($F$7:$F$9)-((IXE$94*$B95+SUM($F$7:$F$9))/$F$10*$F$37)-($F$24*IXE$94/$D$6)-SUM($F$13:$F$23,$F$25:$F$30,$F$32:$F$33,$F$38))</f>
        <v>-292.36840480917328</v>
      </c>
      <c r="IXF95" s="318">
        <f>(IXF$94*$B95+SUM($F$7:$F$9)-((IXF$94*$B95+SUM($F$7:$F$9))/$F$10*$F$37)-($F$24*IXF$94/$D$6)-SUM($F$13:$F$23,$F$25:$F$30,$F$32:$F$33,$F$38))</f>
        <v>-292.36840480917328</v>
      </c>
      <c r="IXG95" s="318">
        <f>(IXG$94*$B95+SUM($F$7:$F$9)-((IXG$94*$B95+SUM($F$7:$F$9))/$F$10*$F$37)-($F$24*IXG$94/$D$6)-SUM($F$13:$F$23,$F$25:$F$30,$F$32:$F$33,$F$38))</f>
        <v>-292.36840480917328</v>
      </c>
      <c r="IXH95" s="318">
        <f>(IXH$94*$B95+SUM($F$7:$F$9)-((IXH$94*$B95+SUM($F$7:$F$9))/$F$10*$F$37)-($F$24*IXH$94/$D$6)-SUM($F$13:$F$23,$F$25:$F$30,$F$32:$F$33,$F$38))</f>
        <v>-292.36840480917328</v>
      </c>
      <c r="IXI95" s="318">
        <f>(IXI$94*$B95+SUM($F$7:$F$9)-((IXI$94*$B95+SUM($F$7:$F$9))/$F$10*$F$37)-($F$24*IXI$94/$D$6)-SUM($F$13:$F$23,$F$25:$F$30,$F$32:$F$33,$F$38))</f>
        <v>-292.36840480917328</v>
      </c>
      <c r="IXJ95" s="318">
        <f>(IXJ$94*$B95+SUM($F$7:$F$9)-((IXJ$94*$B95+SUM($F$7:$F$9))/$F$10*$F$37)-($F$24*IXJ$94/$D$6)-SUM($F$13:$F$23,$F$25:$F$30,$F$32:$F$33,$F$38))</f>
        <v>-292.36840480917328</v>
      </c>
      <c r="IXK95" s="318">
        <f>(IXK$94*$B95+SUM($F$7:$F$9)-((IXK$94*$B95+SUM($F$7:$F$9))/$F$10*$F$37)-($F$24*IXK$94/$D$6)-SUM($F$13:$F$23,$F$25:$F$30,$F$32:$F$33,$F$38))</f>
        <v>-292.36840480917328</v>
      </c>
      <c r="IXL95" s="318">
        <f>(IXL$94*$B95+SUM($F$7:$F$9)-((IXL$94*$B95+SUM($F$7:$F$9))/$F$10*$F$37)-($F$24*IXL$94/$D$6)-SUM($F$13:$F$23,$F$25:$F$30,$F$32:$F$33,$F$38))</f>
        <v>-292.36840480917328</v>
      </c>
      <c r="IXM95" s="318">
        <f>(IXM$94*$B95+SUM($F$7:$F$9)-((IXM$94*$B95+SUM($F$7:$F$9))/$F$10*$F$37)-($F$24*IXM$94/$D$6)-SUM($F$13:$F$23,$F$25:$F$30,$F$32:$F$33,$F$38))</f>
        <v>-292.36840480917328</v>
      </c>
      <c r="IXN95" s="318">
        <f>(IXN$94*$B95+SUM($F$7:$F$9)-((IXN$94*$B95+SUM($F$7:$F$9))/$F$10*$F$37)-($F$24*IXN$94/$D$6)-SUM($F$13:$F$23,$F$25:$F$30,$F$32:$F$33,$F$38))</f>
        <v>-292.36840480917328</v>
      </c>
      <c r="IXO95" s="318">
        <f>(IXO$94*$B95+SUM($F$7:$F$9)-((IXO$94*$B95+SUM($F$7:$F$9))/$F$10*$F$37)-($F$24*IXO$94/$D$6)-SUM($F$13:$F$23,$F$25:$F$30,$F$32:$F$33,$F$38))</f>
        <v>-292.36840480917328</v>
      </c>
      <c r="IXP95" s="318">
        <f>(IXP$94*$B95+SUM($F$7:$F$9)-((IXP$94*$B95+SUM($F$7:$F$9))/$F$10*$F$37)-($F$24*IXP$94/$D$6)-SUM($F$13:$F$23,$F$25:$F$30,$F$32:$F$33,$F$38))</f>
        <v>-292.36840480917328</v>
      </c>
      <c r="IXQ95" s="318">
        <f>(IXQ$94*$B95+SUM($F$7:$F$9)-((IXQ$94*$B95+SUM($F$7:$F$9))/$F$10*$F$37)-($F$24*IXQ$94/$D$6)-SUM($F$13:$F$23,$F$25:$F$30,$F$32:$F$33,$F$38))</f>
        <v>-292.36840480917328</v>
      </c>
      <c r="IXR95" s="318">
        <f>(IXR$94*$B95+SUM($F$7:$F$9)-((IXR$94*$B95+SUM($F$7:$F$9))/$F$10*$F$37)-($F$24*IXR$94/$D$6)-SUM($F$13:$F$23,$F$25:$F$30,$F$32:$F$33,$F$38))</f>
        <v>-292.36840480917328</v>
      </c>
      <c r="IXS95" s="318">
        <f>(IXS$94*$B95+SUM($F$7:$F$9)-((IXS$94*$B95+SUM($F$7:$F$9))/$F$10*$F$37)-($F$24*IXS$94/$D$6)-SUM($F$13:$F$23,$F$25:$F$30,$F$32:$F$33,$F$38))</f>
        <v>-292.36840480917328</v>
      </c>
      <c r="IXT95" s="318">
        <f>(IXT$94*$B95+SUM($F$7:$F$9)-((IXT$94*$B95+SUM($F$7:$F$9))/$F$10*$F$37)-($F$24*IXT$94/$D$6)-SUM($F$13:$F$23,$F$25:$F$30,$F$32:$F$33,$F$38))</f>
        <v>-292.36840480917328</v>
      </c>
      <c r="IXU95" s="318">
        <f>(IXU$94*$B95+SUM($F$7:$F$9)-((IXU$94*$B95+SUM($F$7:$F$9))/$F$10*$F$37)-($F$24*IXU$94/$D$6)-SUM($F$13:$F$23,$F$25:$F$30,$F$32:$F$33,$F$38))</f>
        <v>-292.36840480917328</v>
      </c>
      <c r="IXV95" s="318">
        <f>(IXV$94*$B95+SUM($F$7:$F$9)-((IXV$94*$B95+SUM($F$7:$F$9))/$F$10*$F$37)-($F$24*IXV$94/$D$6)-SUM($F$13:$F$23,$F$25:$F$30,$F$32:$F$33,$F$38))</f>
        <v>-292.36840480917328</v>
      </c>
      <c r="IXW95" s="318">
        <f>(IXW$94*$B95+SUM($F$7:$F$9)-((IXW$94*$B95+SUM($F$7:$F$9))/$F$10*$F$37)-($F$24*IXW$94/$D$6)-SUM($F$13:$F$23,$F$25:$F$30,$F$32:$F$33,$F$38))</f>
        <v>-292.36840480917328</v>
      </c>
      <c r="IXX95" s="318">
        <f>(IXX$94*$B95+SUM($F$7:$F$9)-((IXX$94*$B95+SUM($F$7:$F$9))/$F$10*$F$37)-($F$24*IXX$94/$D$6)-SUM($F$13:$F$23,$F$25:$F$30,$F$32:$F$33,$F$38))</f>
        <v>-292.36840480917328</v>
      </c>
      <c r="IXY95" s="318">
        <f>(IXY$94*$B95+SUM($F$7:$F$9)-((IXY$94*$B95+SUM($F$7:$F$9))/$F$10*$F$37)-($F$24*IXY$94/$D$6)-SUM($F$13:$F$23,$F$25:$F$30,$F$32:$F$33,$F$38))</f>
        <v>-292.36840480917328</v>
      </c>
      <c r="IXZ95" s="318">
        <f>(IXZ$94*$B95+SUM($F$7:$F$9)-((IXZ$94*$B95+SUM($F$7:$F$9))/$F$10*$F$37)-($F$24*IXZ$94/$D$6)-SUM($F$13:$F$23,$F$25:$F$30,$F$32:$F$33,$F$38))</f>
        <v>-292.36840480917328</v>
      </c>
      <c r="IYA95" s="318">
        <f>(IYA$94*$B95+SUM($F$7:$F$9)-((IYA$94*$B95+SUM($F$7:$F$9))/$F$10*$F$37)-($F$24*IYA$94/$D$6)-SUM($F$13:$F$23,$F$25:$F$30,$F$32:$F$33,$F$38))</f>
        <v>-292.36840480917328</v>
      </c>
      <c r="IYB95" s="318">
        <f>(IYB$94*$B95+SUM($F$7:$F$9)-((IYB$94*$B95+SUM($F$7:$F$9))/$F$10*$F$37)-($F$24*IYB$94/$D$6)-SUM($F$13:$F$23,$F$25:$F$30,$F$32:$F$33,$F$38))</f>
        <v>-292.36840480917328</v>
      </c>
      <c r="IYC95" s="318">
        <f>(IYC$94*$B95+SUM($F$7:$F$9)-((IYC$94*$B95+SUM($F$7:$F$9))/$F$10*$F$37)-($F$24*IYC$94/$D$6)-SUM($F$13:$F$23,$F$25:$F$30,$F$32:$F$33,$F$38))</f>
        <v>-292.36840480917328</v>
      </c>
      <c r="IYD95" s="318">
        <f>(IYD$94*$B95+SUM($F$7:$F$9)-((IYD$94*$B95+SUM($F$7:$F$9))/$F$10*$F$37)-($F$24*IYD$94/$D$6)-SUM($F$13:$F$23,$F$25:$F$30,$F$32:$F$33,$F$38))</f>
        <v>-292.36840480917328</v>
      </c>
      <c r="IYE95" s="318">
        <f>(IYE$94*$B95+SUM($F$7:$F$9)-((IYE$94*$B95+SUM($F$7:$F$9))/$F$10*$F$37)-($F$24*IYE$94/$D$6)-SUM($F$13:$F$23,$F$25:$F$30,$F$32:$F$33,$F$38))</f>
        <v>-292.36840480917328</v>
      </c>
      <c r="IYF95" s="318">
        <f>(IYF$94*$B95+SUM($F$7:$F$9)-((IYF$94*$B95+SUM($F$7:$F$9))/$F$10*$F$37)-($F$24*IYF$94/$D$6)-SUM($F$13:$F$23,$F$25:$F$30,$F$32:$F$33,$F$38))</f>
        <v>-292.36840480917328</v>
      </c>
      <c r="IYG95" s="318">
        <f>(IYG$94*$B95+SUM($F$7:$F$9)-((IYG$94*$B95+SUM($F$7:$F$9))/$F$10*$F$37)-($F$24*IYG$94/$D$6)-SUM($F$13:$F$23,$F$25:$F$30,$F$32:$F$33,$F$38))</f>
        <v>-292.36840480917328</v>
      </c>
      <c r="IYH95" s="318">
        <f>(IYH$94*$B95+SUM($F$7:$F$9)-((IYH$94*$B95+SUM($F$7:$F$9))/$F$10*$F$37)-($F$24*IYH$94/$D$6)-SUM($F$13:$F$23,$F$25:$F$30,$F$32:$F$33,$F$38))</f>
        <v>-292.36840480917328</v>
      </c>
      <c r="IYI95" s="318">
        <f>(IYI$94*$B95+SUM($F$7:$F$9)-((IYI$94*$B95+SUM($F$7:$F$9))/$F$10*$F$37)-($F$24*IYI$94/$D$6)-SUM($F$13:$F$23,$F$25:$F$30,$F$32:$F$33,$F$38))</f>
        <v>-292.36840480917328</v>
      </c>
      <c r="IYJ95" s="318">
        <f>(IYJ$94*$B95+SUM($F$7:$F$9)-((IYJ$94*$B95+SUM($F$7:$F$9))/$F$10*$F$37)-($F$24*IYJ$94/$D$6)-SUM($F$13:$F$23,$F$25:$F$30,$F$32:$F$33,$F$38))</f>
        <v>-292.36840480917328</v>
      </c>
      <c r="IYK95" s="318">
        <f>(IYK$94*$B95+SUM($F$7:$F$9)-((IYK$94*$B95+SUM($F$7:$F$9))/$F$10*$F$37)-($F$24*IYK$94/$D$6)-SUM($F$13:$F$23,$F$25:$F$30,$F$32:$F$33,$F$38))</f>
        <v>-292.36840480917328</v>
      </c>
      <c r="IYL95" s="318">
        <f>(IYL$94*$B95+SUM($F$7:$F$9)-((IYL$94*$B95+SUM($F$7:$F$9))/$F$10*$F$37)-($F$24*IYL$94/$D$6)-SUM($F$13:$F$23,$F$25:$F$30,$F$32:$F$33,$F$38))</f>
        <v>-292.36840480917328</v>
      </c>
      <c r="IYM95" s="318">
        <f>(IYM$94*$B95+SUM($F$7:$F$9)-((IYM$94*$B95+SUM($F$7:$F$9))/$F$10*$F$37)-($F$24*IYM$94/$D$6)-SUM($F$13:$F$23,$F$25:$F$30,$F$32:$F$33,$F$38))</f>
        <v>-292.36840480917328</v>
      </c>
      <c r="IYN95" s="318">
        <f>(IYN$94*$B95+SUM($F$7:$F$9)-((IYN$94*$B95+SUM($F$7:$F$9))/$F$10*$F$37)-($F$24*IYN$94/$D$6)-SUM($F$13:$F$23,$F$25:$F$30,$F$32:$F$33,$F$38))</f>
        <v>-292.36840480917328</v>
      </c>
      <c r="IYO95" s="318">
        <f>(IYO$94*$B95+SUM($F$7:$F$9)-((IYO$94*$B95+SUM($F$7:$F$9))/$F$10*$F$37)-($F$24*IYO$94/$D$6)-SUM($F$13:$F$23,$F$25:$F$30,$F$32:$F$33,$F$38))</f>
        <v>-292.36840480917328</v>
      </c>
      <c r="IYP95" s="318">
        <f>(IYP$94*$B95+SUM($F$7:$F$9)-((IYP$94*$B95+SUM($F$7:$F$9))/$F$10*$F$37)-($F$24*IYP$94/$D$6)-SUM($F$13:$F$23,$F$25:$F$30,$F$32:$F$33,$F$38))</f>
        <v>-292.36840480917328</v>
      </c>
      <c r="IYQ95" s="318">
        <f>(IYQ$94*$B95+SUM($F$7:$F$9)-((IYQ$94*$B95+SUM($F$7:$F$9))/$F$10*$F$37)-($F$24*IYQ$94/$D$6)-SUM($F$13:$F$23,$F$25:$F$30,$F$32:$F$33,$F$38))</f>
        <v>-292.36840480917328</v>
      </c>
      <c r="IYR95" s="318">
        <f>(IYR$94*$B95+SUM($F$7:$F$9)-((IYR$94*$B95+SUM($F$7:$F$9))/$F$10*$F$37)-($F$24*IYR$94/$D$6)-SUM($F$13:$F$23,$F$25:$F$30,$F$32:$F$33,$F$38))</f>
        <v>-292.36840480917328</v>
      </c>
      <c r="IYS95" s="318">
        <f>(IYS$94*$B95+SUM($F$7:$F$9)-((IYS$94*$B95+SUM($F$7:$F$9))/$F$10*$F$37)-($F$24*IYS$94/$D$6)-SUM($F$13:$F$23,$F$25:$F$30,$F$32:$F$33,$F$38))</f>
        <v>-292.36840480917328</v>
      </c>
      <c r="IYT95" s="318">
        <f>(IYT$94*$B95+SUM($F$7:$F$9)-((IYT$94*$B95+SUM($F$7:$F$9))/$F$10*$F$37)-($F$24*IYT$94/$D$6)-SUM($F$13:$F$23,$F$25:$F$30,$F$32:$F$33,$F$38))</f>
        <v>-292.36840480917328</v>
      </c>
      <c r="IYU95" s="318">
        <f>(IYU$94*$B95+SUM($F$7:$F$9)-((IYU$94*$B95+SUM($F$7:$F$9))/$F$10*$F$37)-($F$24*IYU$94/$D$6)-SUM($F$13:$F$23,$F$25:$F$30,$F$32:$F$33,$F$38))</f>
        <v>-292.36840480917328</v>
      </c>
      <c r="IYV95" s="318">
        <f>(IYV$94*$B95+SUM($F$7:$F$9)-((IYV$94*$B95+SUM($F$7:$F$9))/$F$10*$F$37)-($F$24*IYV$94/$D$6)-SUM($F$13:$F$23,$F$25:$F$30,$F$32:$F$33,$F$38))</f>
        <v>-292.36840480917328</v>
      </c>
      <c r="IYW95" s="318">
        <f>(IYW$94*$B95+SUM($F$7:$F$9)-((IYW$94*$B95+SUM($F$7:$F$9))/$F$10*$F$37)-($F$24*IYW$94/$D$6)-SUM($F$13:$F$23,$F$25:$F$30,$F$32:$F$33,$F$38))</f>
        <v>-292.36840480917328</v>
      </c>
      <c r="IYX95" s="318">
        <f>(IYX$94*$B95+SUM($F$7:$F$9)-((IYX$94*$B95+SUM($F$7:$F$9))/$F$10*$F$37)-($F$24*IYX$94/$D$6)-SUM($F$13:$F$23,$F$25:$F$30,$F$32:$F$33,$F$38))</f>
        <v>-292.36840480917328</v>
      </c>
      <c r="IYY95" s="318">
        <f>(IYY$94*$B95+SUM($F$7:$F$9)-((IYY$94*$B95+SUM($F$7:$F$9))/$F$10*$F$37)-($F$24*IYY$94/$D$6)-SUM($F$13:$F$23,$F$25:$F$30,$F$32:$F$33,$F$38))</f>
        <v>-292.36840480917328</v>
      </c>
      <c r="IYZ95" s="318">
        <f>(IYZ$94*$B95+SUM($F$7:$F$9)-((IYZ$94*$B95+SUM($F$7:$F$9))/$F$10*$F$37)-($F$24*IYZ$94/$D$6)-SUM($F$13:$F$23,$F$25:$F$30,$F$32:$F$33,$F$38))</f>
        <v>-292.36840480917328</v>
      </c>
      <c r="IZA95" s="318">
        <f>(IZA$94*$B95+SUM($F$7:$F$9)-((IZA$94*$B95+SUM($F$7:$F$9))/$F$10*$F$37)-($F$24*IZA$94/$D$6)-SUM($F$13:$F$23,$F$25:$F$30,$F$32:$F$33,$F$38))</f>
        <v>-292.36840480917328</v>
      </c>
      <c r="IZB95" s="318">
        <f>(IZB$94*$B95+SUM($F$7:$F$9)-((IZB$94*$B95+SUM($F$7:$F$9))/$F$10*$F$37)-($F$24*IZB$94/$D$6)-SUM($F$13:$F$23,$F$25:$F$30,$F$32:$F$33,$F$38))</f>
        <v>-292.36840480917328</v>
      </c>
      <c r="IZC95" s="318">
        <f>(IZC$94*$B95+SUM($F$7:$F$9)-((IZC$94*$B95+SUM($F$7:$F$9))/$F$10*$F$37)-($F$24*IZC$94/$D$6)-SUM($F$13:$F$23,$F$25:$F$30,$F$32:$F$33,$F$38))</f>
        <v>-292.36840480917328</v>
      </c>
      <c r="IZD95" s="318">
        <f>(IZD$94*$B95+SUM($F$7:$F$9)-((IZD$94*$B95+SUM($F$7:$F$9))/$F$10*$F$37)-($F$24*IZD$94/$D$6)-SUM($F$13:$F$23,$F$25:$F$30,$F$32:$F$33,$F$38))</f>
        <v>-292.36840480917328</v>
      </c>
      <c r="IZE95" s="318">
        <f>(IZE$94*$B95+SUM($F$7:$F$9)-((IZE$94*$B95+SUM($F$7:$F$9))/$F$10*$F$37)-($F$24*IZE$94/$D$6)-SUM($F$13:$F$23,$F$25:$F$30,$F$32:$F$33,$F$38))</f>
        <v>-292.36840480917328</v>
      </c>
      <c r="IZF95" s="318">
        <f>(IZF$94*$B95+SUM($F$7:$F$9)-((IZF$94*$B95+SUM($F$7:$F$9))/$F$10*$F$37)-($F$24*IZF$94/$D$6)-SUM($F$13:$F$23,$F$25:$F$30,$F$32:$F$33,$F$38))</f>
        <v>-292.36840480917328</v>
      </c>
      <c r="IZG95" s="318">
        <f>(IZG$94*$B95+SUM($F$7:$F$9)-((IZG$94*$B95+SUM($F$7:$F$9))/$F$10*$F$37)-($F$24*IZG$94/$D$6)-SUM($F$13:$F$23,$F$25:$F$30,$F$32:$F$33,$F$38))</f>
        <v>-292.36840480917328</v>
      </c>
      <c r="IZH95" s="318">
        <f>(IZH$94*$B95+SUM($F$7:$F$9)-((IZH$94*$B95+SUM($F$7:$F$9))/$F$10*$F$37)-($F$24*IZH$94/$D$6)-SUM($F$13:$F$23,$F$25:$F$30,$F$32:$F$33,$F$38))</f>
        <v>-292.36840480917328</v>
      </c>
      <c r="IZI95" s="318">
        <f>(IZI$94*$B95+SUM($F$7:$F$9)-((IZI$94*$B95+SUM($F$7:$F$9))/$F$10*$F$37)-($F$24*IZI$94/$D$6)-SUM($F$13:$F$23,$F$25:$F$30,$F$32:$F$33,$F$38))</f>
        <v>-292.36840480917328</v>
      </c>
      <c r="IZJ95" s="318">
        <f>(IZJ$94*$B95+SUM($F$7:$F$9)-((IZJ$94*$B95+SUM($F$7:$F$9))/$F$10*$F$37)-($F$24*IZJ$94/$D$6)-SUM($F$13:$F$23,$F$25:$F$30,$F$32:$F$33,$F$38))</f>
        <v>-292.36840480917328</v>
      </c>
      <c r="IZK95" s="318">
        <f>(IZK$94*$B95+SUM($F$7:$F$9)-((IZK$94*$B95+SUM($F$7:$F$9))/$F$10*$F$37)-($F$24*IZK$94/$D$6)-SUM($F$13:$F$23,$F$25:$F$30,$F$32:$F$33,$F$38))</f>
        <v>-292.36840480917328</v>
      </c>
      <c r="IZL95" s="318">
        <f>(IZL$94*$B95+SUM($F$7:$F$9)-((IZL$94*$B95+SUM($F$7:$F$9))/$F$10*$F$37)-($F$24*IZL$94/$D$6)-SUM($F$13:$F$23,$F$25:$F$30,$F$32:$F$33,$F$38))</f>
        <v>-292.36840480917328</v>
      </c>
      <c r="IZM95" s="318">
        <f>(IZM$94*$B95+SUM($F$7:$F$9)-((IZM$94*$B95+SUM($F$7:$F$9))/$F$10*$F$37)-($F$24*IZM$94/$D$6)-SUM($F$13:$F$23,$F$25:$F$30,$F$32:$F$33,$F$38))</f>
        <v>-292.36840480917328</v>
      </c>
      <c r="IZN95" s="318">
        <f>(IZN$94*$B95+SUM($F$7:$F$9)-((IZN$94*$B95+SUM($F$7:$F$9))/$F$10*$F$37)-($F$24*IZN$94/$D$6)-SUM($F$13:$F$23,$F$25:$F$30,$F$32:$F$33,$F$38))</f>
        <v>-292.36840480917328</v>
      </c>
      <c r="IZO95" s="318">
        <f>(IZO$94*$B95+SUM($F$7:$F$9)-((IZO$94*$B95+SUM($F$7:$F$9))/$F$10*$F$37)-($F$24*IZO$94/$D$6)-SUM($F$13:$F$23,$F$25:$F$30,$F$32:$F$33,$F$38))</f>
        <v>-292.36840480917328</v>
      </c>
      <c r="IZP95" s="318">
        <f>(IZP$94*$B95+SUM($F$7:$F$9)-((IZP$94*$B95+SUM($F$7:$F$9))/$F$10*$F$37)-($F$24*IZP$94/$D$6)-SUM($F$13:$F$23,$F$25:$F$30,$F$32:$F$33,$F$38))</f>
        <v>-292.36840480917328</v>
      </c>
      <c r="IZQ95" s="318">
        <f>(IZQ$94*$B95+SUM($F$7:$F$9)-((IZQ$94*$B95+SUM($F$7:$F$9))/$F$10*$F$37)-($F$24*IZQ$94/$D$6)-SUM($F$13:$F$23,$F$25:$F$30,$F$32:$F$33,$F$38))</f>
        <v>-292.36840480917328</v>
      </c>
      <c r="IZR95" s="318">
        <f>(IZR$94*$B95+SUM($F$7:$F$9)-((IZR$94*$B95+SUM($F$7:$F$9))/$F$10*$F$37)-($F$24*IZR$94/$D$6)-SUM($F$13:$F$23,$F$25:$F$30,$F$32:$F$33,$F$38))</f>
        <v>-292.36840480917328</v>
      </c>
      <c r="IZS95" s="318">
        <f>(IZS$94*$B95+SUM($F$7:$F$9)-((IZS$94*$B95+SUM($F$7:$F$9))/$F$10*$F$37)-($F$24*IZS$94/$D$6)-SUM($F$13:$F$23,$F$25:$F$30,$F$32:$F$33,$F$38))</f>
        <v>-292.36840480917328</v>
      </c>
      <c r="IZT95" s="318">
        <f>(IZT$94*$B95+SUM($F$7:$F$9)-((IZT$94*$B95+SUM($F$7:$F$9))/$F$10*$F$37)-($F$24*IZT$94/$D$6)-SUM($F$13:$F$23,$F$25:$F$30,$F$32:$F$33,$F$38))</f>
        <v>-292.36840480917328</v>
      </c>
      <c r="IZU95" s="318">
        <f>(IZU$94*$B95+SUM($F$7:$F$9)-((IZU$94*$B95+SUM($F$7:$F$9))/$F$10*$F$37)-($F$24*IZU$94/$D$6)-SUM($F$13:$F$23,$F$25:$F$30,$F$32:$F$33,$F$38))</f>
        <v>-292.36840480917328</v>
      </c>
      <c r="IZV95" s="318">
        <f>(IZV$94*$B95+SUM($F$7:$F$9)-((IZV$94*$B95+SUM($F$7:$F$9))/$F$10*$F$37)-($F$24*IZV$94/$D$6)-SUM($F$13:$F$23,$F$25:$F$30,$F$32:$F$33,$F$38))</f>
        <v>-292.36840480917328</v>
      </c>
      <c r="IZW95" s="318">
        <f>(IZW$94*$B95+SUM($F$7:$F$9)-((IZW$94*$B95+SUM($F$7:$F$9))/$F$10*$F$37)-($F$24*IZW$94/$D$6)-SUM($F$13:$F$23,$F$25:$F$30,$F$32:$F$33,$F$38))</f>
        <v>-292.36840480917328</v>
      </c>
      <c r="IZX95" s="318">
        <f>(IZX$94*$B95+SUM($F$7:$F$9)-((IZX$94*$B95+SUM($F$7:$F$9))/$F$10*$F$37)-($F$24*IZX$94/$D$6)-SUM($F$13:$F$23,$F$25:$F$30,$F$32:$F$33,$F$38))</f>
        <v>-292.36840480917328</v>
      </c>
      <c r="IZY95" s="318">
        <f>(IZY$94*$B95+SUM($F$7:$F$9)-((IZY$94*$B95+SUM($F$7:$F$9))/$F$10*$F$37)-($F$24*IZY$94/$D$6)-SUM($F$13:$F$23,$F$25:$F$30,$F$32:$F$33,$F$38))</f>
        <v>-292.36840480917328</v>
      </c>
      <c r="IZZ95" s="318">
        <f>(IZZ$94*$B95+SUM($F$7:$F$9)-((IZZ$94*$B95+SUM($F$7:$F$9))/$F$10*$F$37)-($F$24*IZZ$94/$D$6)-SUM($F$13:$F$23,$F$25:$F$30,$F$32:$F$33,$F$38))</f>
        <v>-292.36840480917328</v>
      </c>
      <c r="JAA95" s="318">
        <f>(JAA$94*$B95+SUM($F$7:$F$9)-((JAA$94*$B95+SUM($F$7:$F$9))/$F$10*$F$37)-($F$24*JAA$94/$D$6)-SUM($F$13:$F$23,$F$25:$F$30,$F$32:$F$33,$F$38))</f>
        <v>-292.36840480917328</v>
      </c>
      <c r="JAB95" s="318">
        <f>(JAB$94*$B95+SUM($F$7:$F$9)-((JAB$94*$B95+SUM($F$7:$F$9))/$F$10*$F$37)-($F$24*JAB$94/$D$6)-SUM($F$13:$F$23,$F$25:$F$30,$F$32:$F$33,$F$38))</f>
        <v>-292.36840480917328</v>
      </c>
      <c r="JAC95" s="318">
        <f>(JAC$94*$B95+SUM($F$7:$F$9)-((JAC$94*$B95+SUM($F$7:$F$9))/$F$10*$F$37)-($F$24*JAC$94/$D$6)-SUM($F$13:$F$23,$F$25:$F$30,$F$32:$F$33,$F$38))</f>
        <v>-292.36840480917328</v>
      </c>
      <c r="JAD95" s="318">
        <f>(JAD$94*$B95+SUM($F$7:$F$9)-((JAD$94*$B95+SUM($F$7:$F$9))/$F$10*$F$37)-($F$24*JAD$94/$D$6)-SUM($F$13:$F$23,$F$25:$F$30,$F$32:$F$33,$F$38))</f>
        <v>-292.36840480917328</v>
      </c>
      <c r="JAE95" s="318">
        <f>(JAE$94*$B95+SUM($F$7:$F$9)-((JAE$94*$B95+SUM($F$7:$F$9))/$F$10*$F$37)-($F$24*JAE$94/$D$6)-SUM($F$13:$F$23,$F$25:$F$30,$F$32:$F$33,$F$38))</f>
        <v>-292.36840480917328</v>
      </c>
      <c r="JAF95" s="318">
        <f>(JAF$94*$B95+SUM($F$7:$F$9)-((JAF$94*$B95+SUM($F$7:$F$9))/$F$10*$F$37)-($F$24*JAF$94/$D$6)-SUM($F$13:$F$23,$F$25:$F$30,$F$32:$F$33,$F$38))</f>
        <v>-292.36840480917328</v>
      </c>
      <c r="JAG95" s="318">
        <f>(JAG$94*$B95+SUM($F$7:$F$9)-((JAG$94*$B95+SUM($F$7:$F$9))/$F$10*$F$37)-($F$24*JAG$94/$D$6)-SUM($F$13:$F$23,$F$25:$F$30,$F$32:$F$33,$F$38))</f>
        <v>-292.36840480917328</v>
      </c>
      <c r="JAH95" s="318">
        <f>(JAH$94*$B95+SUM($F$7:$F$9)-((JAH$94*$B95+SUM($F$7:$F$9))/$F$10*$F$37)-($F$24*JAH$94/$D$6)-SUM($F$13:$F$23,$F$25:$F$30,$F$32:$F$33,$F$38))</f>
        <v>-292.36840480917328</v>
      </c>
      <c r="JAI95" s="318">
        <f>(JAI$94*$B95+SUM($F$7:$F$9)-((JAI$94*$B95+SUM($F$7:$F$9))/$F$10*$F$37)-($F$24*JAI$94/$D$6)-SUM($F$13:$F$23,$F$25:$F$30,$F$32:$F$33,$F$38))</f>
        <v>-292.36840480917328</v>
      </c>
      <c r="JAJ95" s="318">
        <f>(JAJ$94*$B95+SUM($F$7:$F$9)-((JAJ$94*$B95+SUM($F$7:$F$9))/$F$10*$F$37)-($F$24*JAJ$94/$D$6)-SUM($F$13:$F$23,$F$25:$F$30,$F$32:$F$33,$F$38))</f>
        <v>-292.36840480917328</v>
      </c>
      <c r="JAK95" s="318">
        <f>(JAK$94*$B95+SUM($F$7:$F$9)-((JAK$94*$B95+SUM($F$7:$F$9))/$F$10*$F$37)-($F$24*JAK$94/$D$6)-SUM($F$13:$F$23,$F$25:$F$30,$F$32:$F$33,$F$38))</f>
        <v>-292.36840480917328</v>
      </c>
      <c r="JAL95" s="318">
        <f>(JAL$94*$B95+SUM($F$7:$F$9)-((JAL$94*$B95+SUM($F$7:$F$9))/$F$10*$F$37)-($F$24*JAL$94/$D$6)-SUM($F$13:$F$23,$F$25:$F$30,$F$32:$F$33,$F$38))</f>
        <v>-292.36840480917328</v>
      </c>
      <c r="JAM95" s="318">
        <f>(JAM$94*$B95+SUM($F$7:$F$9)-((JAM$94*$B95+SUM($F$7:$F$9))/$F$10*$F$37)-($F$24*JAM$94/$D$6)-SUM($F$13:$F$23,$F$25:$F$30,$F$32:$F$33,$F$38))</f>
        <v>-292.36840480917328</v>
      </c>
      <c r="JAN95" s="318">
        <f>(JAN$94*$B95+SUM($F$7:$F$9)-((JAN$94*$B95+SUM($F$7:$F$9))/$F$10*$F$37)-($F$24*JAN$94/$D$6)-SUM($F$13:$F$23,$F$25:$F$30,$F$32:$F$33,$F$38))</f>
        <v>-292.36840480917328</v>
      </c>
      <c r="JAO95" s="318">
        <f>(JAO$94*$B95+SUM($F$7:$F$9)-((JAO$94*$B95+SUM($F$7:$F$9))/$F$10*$F$37)-($F$24*JAO$94/$D$6)-SUM($F$13:$F$23,$F$25:$F$30,$F$32:$F$33,$F$38))</f>
        <v>-292.36840480917328</v>
      </c>
      <c r="JAP95" s="318">
        <f>(JAP$94*$B95+SUM($F$7:$F$9)-((JAP$94*$B95+SUM($F$7:$F$9))/$F$10*$F$37)-($F$24*JAP$94/$D$6)-SUM($F$13:$F$23,$F$25:$F$30,$F$32:$F$33,$F$38))</f>
        <v>-292.36840480917328</v>
      </c>
      <c r="JAQ95" s="318">
        <f>(JAQ$94*$B95+SUM($F$7:$F$9)-((JAQ$94*$B95+SUM($F$7:$F$9))/$F$10*$F$37)-($F$24*JAQ$94/$D$6)-SUM($F$13:$F$23,$F$25:$F$30,$F$32:$F$33,$F$38))</f>
        <v>-292.36840480917328</v>
      </c>
      <c r="JAR95" s="318">
        <f>(JAR$94*$B95+SUM($F$7:$F$9)-((JAR$94*$B95+SUM($F$7:$F$9))/$F$10*$F$37)-($F$24*JAR$94/$D$6)-SUM($F$13:$F$23,$F$25:$F$30,$F$32:$F$33,$F$38))</f>
        <v>-292.36840480917328</v>
      </c>
      <c r="JAS95" s="318">
        <f>(JAS$94*$B95+SUM($F$7:$F$9)-((JAS$94*$B95+SUM($F$7:$F$9))/$F$10*$F$37)-($F$24*JAS$94/$D$6)-SUM($F$13:$F$23,$F$25:$F$30,$F$32:$F$33,$F$38))</f>
        <v>-292.36840480917328</v>
      </c>
      <c r="JAT95" s="318">
        <f>(JAT$94*$B95+SUM($F$7:$F$9)-((JAT$94*$B95+SUM($F$7:$F$9))/$F$10*$F$37)-($F$24*JAT$94/$D$6)-SUM($F$13:$F$23,$F$25:$F$30,$F$32:$F$33,$F$38))</f>
        <v>-292.36840480917328</v>
      </c>
      <c r="JAU95" s="318">
        <f>(JAU$94*$B95+SUM($F$7:$F$9)-((JAU$94*$B95+SUM($F$7:$F$9))/$F$10*$F$37)-($F$24*JAU$94/$D$6)-SUM($F$13:$F$23,$F$25:$F$30,$F$32:$F$33,$F$38))</f>
        <v>-292.36840480917328</v>
      </c>
      <c r="JAV95" s="318">
        <f>(JAV$94*$B95+SUM($F$7:$F$9)-((JAV$94*$B95+SUM($F$7:$F$9))/$F$10*$F$37)-($F$24*JAV$94/$D$6)-SUM($F$13:$F$23,$F$25:$F$30,$F$32:$F$33,$F$38))</f>
        <v>-292.36840480917328</v>
      </c>
      <c r="JAW95" s="318">
        <f>(JAW$94*$B95+SUM($F$7:$F$9)-((JAW$94*$B95+SUM($F$7:$F$9))/$F$10*$F$37)-($F$24*JAW$94/$D$6)-SUM($F$13:$F$23,$F$25:$F$30,$F$32:$F$33,$F$38))</f>
        <v>-292.36840480917328</v>
      </c>
      <c r="JAX95" s="318">
        <f>(JAX$94*$B95+SUM($F$7:$F$9)-((JAX$94*$B95+SUM($F$7:$F$9))/$F$10*$F$37)-($F$24*JAX$94/$D$6)-SUM($F$13:$F$23,$F$25:$F$30,$F$32:$F$33,$F$38))</f>
        <v>-292.36840480917328</v>
      </c>
      <c r="JAY95" s="318">
        <f>(JAY$94*$B95+SUM($F$7:$F$9)-((JAY$94*$B95+SUM($F$7:$F$9))/$F$10*$F$37)-($F$24*JAY$94/$D$6)-SUM($F$13:$F$23,$F$25:$F$30,$F$32:$F$33,$F$38))</f>
        <v>-292.36840480917328</v>
      </c>
      <c r="JAZ95" s="318">
        <f>(JAZ$94*$B95+SUM($F$7:$F$9)-((JAZ$94*$B95+SUM($F$7:$F$9))/$F$10*$F$37)-($F$24*JAZ$94/$D$6)-SUM($F$13:$F$23,$F$25:$F$30,$F$32:$F$33,$F$38))</f>
        <v>-292.36840480917328</v>
      </c>
      <c r="JBA95" s="318">
        <f>(JBA$94*$B95+SUM($F$7:$F$9)-((JBA$94*$B95+SUM($F$7:$F$9))/$F$10*$F$37)-($F$24*JBA$94/$D$6)-SUM($F$13:$F$23,$F$25:$F$30,$F$32:$F$33,$F$38))</f>
        <v>-292.36840480917328</v>
      </c>
      <c r="JBB95" s="318">
        <f>(JBB$94*$B95+SUM($F$7:$F$9)-((JBB$94*$B95+SUM($F$7:$F$9))/$F$10*$F$37)-($F$24*JBB$94/$D$6)-SUM($F$13:$F$23,$F$25:$F$30,$F$32:$F$33,$F$38))</f>
        <v>-292.36840480917328</v>
      </c>
      <c r="JBC95" s="318">
        <f>(JBC$94*$B95+SUM($F$7:$F$9)-((JBC$94*$B95+SUM($F$7:$F$9))/$F$10*$F$37)-($F$24*JBC$94/$D$6)-SUM($F$13:$F$23,$F$25:$F$30,$F$32:$F$33,$F$38))</f>
        <v>-292.36840480917328</v>
      </c>
      <c r="JBD95" s="318">
        <f>(JBD$94*$B95+SUM($F$7:$F$9)-((JBD$94*$B95+SUM($F$7:$F$9))/$F$10*$F$37)-($F$24*JBD$94/$D$6)-SUM($F$13:$F$23,$F$25:$F$30,$F$32:$F$33,$F$38))</f>
        <v>-292.36840480917328</v>
      </c>
      <c r="JBE95" s="318">
        <f>(JBE$94*$B95+SUM($F$7:$F$9)-((JBE$94*$B95+SUM($F$7:$F$9))/$F$10*$F$37)-($F$24*JBE$94/$D$6)-SUM($F$13:$F$23,$F$25:$F$30,$F$32:$F$33,$F$38))</f>
        <v>-292.36840480917328</v>
      </c>
      <c r="JBF95" s="318">
        <f>(JBF$94*$B95+SUM($F$7:$F$9)-((JBF$94*$B95+SUM($F$7:$F$9))/$F$10*$F$37)-($F$24*JBF$94/$D$6)-SUM($F$13:$F$23,$F$25:$F$30,$F$32:$F$33,$F$38))</f>
        <v>-292.36840480917328</v>
      </c>
      <c r="JBG95" s="318">
        <f>(JBG$94*$B95+SUM($F$7:$F$9)-((JBG$94*$B95+SUM($F$7:$F$9))/$F$10*$F$37)-($F$24*JBG$94/$D$6)-SUM($F$13:$F$23,$F$25:$F$30,$F$32:$F$33,$F$38))</f>
        <v>-292.36840480917328</v>
      </c>
      <c r="JBH95" s="318">
        <f>(JBH$94*$B95+SUM($F$7:$F$9)-((JBH$94*$B95+SUM($F$7:$F$9))/$F$10*$F$37)-($F$24*JBH$94/$D$6)-SUM($F$13:$F$23,$F$25:$F$30,$F$32:$F$33,$F$38))</f>
        <v>-292.36840480917328</v>
      </c>
      <c r="JBI95" s="318">
        <f>(JBI$94*$B95+SUM($F$7:$F$9)-((JBI$94*$B95+SUM($F$7:$F$9))/$F$10*$F$37)-($F$24*JBI$94/$D$6)-SUM($F$13:$F$23,$F$25:$F$30,$F$32:$F$33,$F$38))</f>
        <v>-292.36840480917328</v>
      </c>
      <c r="JBJ95" s="318">
        <f>(JBJ$94*$B95+SUM($F$7:$F$9)-((JBJ$94*$B95+SUM($F$7:$F$9))/$F$10*$F$37)-($F$24*JBJ$94/$D$6)-SUM($F$13:$F$23,$F$25:$F$30,$F$32:$F$33,$F$38))</f>
        <v>-292.36840480917328</v>
      </c>
      <c r="JBK95" s="318">
        <f>(JBK$94*$B95+SUM($F$7:$F$9)-((JBK$94*$B95+SUM($F$7:$F$9))/$F$10*$F$37)-($F$24*JBK$94/$D$6)-SUM($F$13:$F$23,$F$25:$F$30,$F$32:$F$33,$F$38))</f>
        <v>-292.36840480917328</v>
      </c>
      <c r="JBL95" s="318">
        <f>(JBL$94*$B95+SUM($F$7:$F$9)-((JBL$94*$B95+SUM($F$7:$F$9))/$F$10*$F$37)-($F$24*JBL$94/$D$6)-SUM($F$13:$F$23,$F$25:$F$30,$F$32:$F$33,$F$38))</f>
        <v>-292.36840480917328</v>
      </c>
      <c r="JBM95" s="318">
        <f>(JBM$94*$B95+SUM($F$7:$F$9)-((JBM$94*$B95+SUM($F$7:$F$9))/$F$10*$F$37)-($F$24*JBM$94/$D$6)-SUM($F$13:$F$23,$F$25:$F$30,$F$32:$F$33,$F$38))</f>
        <v>-292.36840480917328</v>
      </c>
      <c r="JBN95" s="318">
        <f>(JBN$94*$B95+SUM($F$7:$F$9)-((JBN$94*$B95+SUM($F$7:$F$9))/$F$10*$F$37)-($F$24*JBN$94/$D$6)-SUM($F$13:$F$23,$F$25:$F$30,$F$32:$F$33,$F$38))</f>
        <v>-292.36840480917328</v>
      </c>
      <c r="JBO95" s="318">
        <f>(JBO$94*$B95+SUM($F$7:$F$9)-((JBO$94*$B95+SUM($F$7:$F$9))/$F$10*$F$37)-($F$24*JBO$94/$D$6)-SUM($F$13:$F$23,$F$25:$F$30,$F$32:$F$33,$F$38))</f>
        <v>-292.36840480917328</v>
      </c>
      <c r="JBP95" s="318">
        <f>(JBP$94*$B95+SUM($F$7:$F$9)-((JBP$94*$B95+SUM($F$7:$F$9))/$F$10*$F$37)-($F$24*JBP$94/$D$6)-SUM($F$13:$F$23,$F$25:$F$30,$F$32:$F$33,$F$38))</f>
        <v>-292.36840480917328</v>
      </c>
      <c r="JBQ95" s="318">
        <f>(JBQ$94*$B95+SUM($F$7:$F$9)-((JBQ$94*$B95+SUM($F$7:$F$9))/$F$10*$F$37)-($F$24*JBQ$94/$D$6)-SUM($F$13:$F$23,$F$25:$F$30,$F$32:$F$33,$F$38))</f>
        <v>-292.36840480917328</v>
      </c>
      <c r="JBR95" s="318">
        <f>(JBR$94*$B95+SUM($F$7:$F$9)-((JBR$94*$B95+SUM($F$7:$F$9))/$F$10*$F$37)-($F$24*JBR$94/$D$6)-SUM($F$13:$F$23,$F$25:$F$30,$F$32:$F$33,$F$38))</f>
        <v>-292.36840480917328</v>
      </c>
      <c r="JBS95" s="318">
        <f>(JBS$94*$B95+SUM($F$7:$F$9)-((JBS$94*$B95+SUM($F$7:$F$9))/$F$10*$F$37)-($F$24*JBS$94/$D$6)-SUM($F$13:$F$23,$F$25:$F$30,$F$32:$F$33,$F$38))</f>
        <v>-292.36840480917328</v>
      </c>
      <c r="JBT95" s="318">
        <f>(JBT$94*$B95+SUM($F$7:$F$9)-((JBT$94*$B95+SUM($F$7:$F$9))/$F$10*$F$37)-($F$24*JBT$94/$D$6)-SUM($F$13:$F$23,$F$25:$F$30,$F$32:$F$33,$F$38))</f>
        <v>-292.36840480917328</v>
      </c>
      <c r="JBU95" s="318">
        <f>(JBU$94*$B95+SUM($F$7:$F$9)-((JBU$94*$B95+SUM($F$7:$F$9))/$F$10*$F$37)-($F$24*JBU$94/$D$6)-SUM($F$13:$F$23,$F$25:$F$30,$F$32:$F$33,$F$38))</f>
        <v>-292.36840480917328</v>
      </c>
      <c r="JBV95" s="318">
        <f>(JBV$94*$B95+SUM($F$7:$F$9)-((JBV$94*$B95+SUM($F$7:$F$9))/$F$10*$F$37)-($F$24*JBV$94/$D$6)-SUM($F$13:$F$23,$F$25:$F$30,$F$32:$F$33,$F$38))</f>
        <v>-292.36840480917328</v>
      </c>
      <c r="JBW95" s="318">
        <f>(JBW$94*$B95+SUM($F$7:$F$9)-((JBW$94*$B95+SUM($F$7:$F$9))/$F$10*$F$37)-($F$24*JBW$94/$D$6)-SUM($F$13:$F$23,$F$25:$F$30,$F$32:$F$33,$F$38))</f>
        <v>-292.36840480917328</v>
      </c>
      <c r="JBX95" s="318">
        <f>(JBX$94*$B95+SUM($F$7:$F$9)-((JBX$94*$B95+SUM($F$7:$F$9))/$F$10*$F$37)-($F$24*JBX$94/$D$6)-SUM($F$13:$F$23,$F$25:$F$30,$F$32:$F$33,$F$38))</f>
        <v>-292.36840480917328</v>
      </c>
      <c r="JBY95" s="318">
        <f>(JBY$94*$B95+SUM($F$7:$F$9)-((JBY$94*$B95+SUM($F$7:$F$9))/$F$10*$F$37)-($F$24*JBY$94/$D$6)-SUM($F$13:$F$23,$F$25:$F$30,$F$32:$F$33,$F$38))</f>
        <v>-292.36840480917328</v>
      </c>
      <c r="JBZ95" s="318">
        <f>(JBZ$94*$B95+SUM($F$7:$F$9)-((JBZ$94*$B95+SUM($F$7:$F$9))/$F$10*$F$37)-($F$24*JBZ$94/$D$6)-SUM($F$13:$F$23,$F$25:$F$30,$F$32:$F$33,$F$38))</f>
        <v>-292.36840480917328</v>
      </c>
      <c r="JCA95" s="318">
        <f>(JCA$94*$B95+SUM($F$7:$F$9)-((JCA$94*$B95+SUM($F$7:$F$9))/$F$10*$F$37)-($F$24*JCA$94/$D$6)-SUM($F$13:$F$23,$F$25:$F$30,$F$32:$F$33,$F$38))</f>
        <v>-292.36840480917328</v>
      </c>
      <c r="JCB95" s="318">
        <f>(JCB$94*$B95+SUM($F$7:$F$9)-((JCB$94*$B95+SUM($F$7:$F$9))/$F$10*$F$37)-($F$24*JCB$94/$D$6)-SUM($F$13:$F$23,$F$25:$F$30,$F$32:$F$33,$F$38))</f>
        <v>-292.36840480917328</v>
      </c>
      <c r="JCC95" s="318">
        <f>(JCC$94*$B95+SUM($F$7:$F$9)-((JCC$94*$B95+SUM($F$7:$F$9))/$F$10*$F$37)-($F$24*JCC$94/$D$6)-SUM($F$13:$F$23,$F$25:$F$30,$F$32:$F$33,$F$38))</f>
        <v>-292.36840480917328</v>
      </c>
      <c r="JCD95" s="318">
        <f>(JCD$94*$B95+SUM($F$7:$F$9)-((JCD$94*$B95+SUM($F$7:$F$9))/$F$10*$F$37)-($F$24*JCD$94/$D$6)-SUM($F$13:$F$23,$F$25:$F$30,$F$32:$F$33,$F$38))</f>
        <v>-292.36840480917328</v>
      </c>
      <c r="JCE95" s="318">
        <f>(JCE$94*$B95+SUM($F$7:$F$9)-((JCE$94*$B95+SUM($F$7:$F$9))/$F$10*$F$37)-($F$24*JCE$94/$D$6)-SUM($F$13:$F$23,$F$25:$F$30,$F$32:$F$33,$F$38))</f>
        <v>-292.36840480917328</v>
      </c>
      <c r="JCF95" s="318">
        <f>(JCF$94*$B95+SUM($F$7:$F$9)-((JCF$94*$B95+SUM($F$7:$F$9))/$F$10*$F$37)-($F$24*JCF$94/$D$6)-SUM($F$13:$F$23,$F$25:$F$30,$F$32:$F$33,$F$38))</f>
        <v>-292.36840480917328</v>
      </c>
      <c r="JCG95" s="318">
        <f>(JCG$94*$B95+SUM($F$7:$F$9)-((JCG$94*$B95+SUM($F$7:$F$9))/$F$10*$F$37)-($F$24*JCG$94/$D$6)-SUM($F$13:$F$23,$F$25:$F$30,$F$32:$F$33,$F$38))</f>
        <v>-292.36840480917328</v>
      </c>
      <c r="JCH95" s="318">
        <f>(JCH$94*$B95+SUM($F$7:$F$9)-((JCH$94*$B95+SUM($F$7:$F$9))/$F$10*$F$37)-($F$24*JCH$94/$D$6)-SUM($F$13:$F$23,$F$25:$F$30,$F$32:$F$33,$F$38))</f>
        <v>-292.36840480917328</v>
      </c>
      <c r="JCI95" s="318">
        <f>(JCI$94*$B95+SUM($F$7:$F$9)-((JCI$94*$B95+SUM($F$7:$F$9))/$F$10*$F$37)-($F$24*JCI$94/$D$6)-SUM($F$13:$F$23,$F$25:$F$30,$F$32:$F$33,$F$38))</f>
        <v>-292.36840480917328</v>
      </c>
      <c r="JCJ95" s="318">
        <f>(JCJ$94*$B95+SUM($F$7:$F$9)-((JCJ$94*$B95+SUM($F$7:$F$9))/$F$10*$F$37)-($F$24*JCJ$94/$D$6)-SUM($F$13:$F$23,$F$25:$F$30,$F$32:$F$33,$F$38))</f>
        <v>-292.36840480917328</v>
      </c>
      <c r="JCK95" s="318">
        <f>(JCK$94*$B95+SUM($F$7:$F$9)-((JCK$94*$B95+SUM($F$7:$F$9))/$F$10*$F$37)-($F$24*JCK$94/$D$6)-SUM($F$13:$F$23,$F$25:$F$30,$F$32:$F$33,$F$38))</f>
        <v>-292.36840480917328</v>
      </c>
      <c r="JCL95" s="318">
        <f>(JCL$94*$B95+SUM($F$7:$F$9)-((JCL$94*$B95+SUM($F$7:$F$9))/$F$10*$F$37)-($F$24*JCL$94/$D$6)-SUM($F$13:$F$23,$F$25:$F$30,$F$32:$F$33,$F$38))</f>
        <v>-292.36840480917328</v>
      </c>
      <c r="JCM95" s="318">
        <f>(JCM$94*$B95+SUM($F$7:$F$9)-((JCM$94*$B95+SUM($F$7:$F$9))/$F$10*$F$37)-($F$24*JCM$94/$D$6)-SUM($F$13:$F$23,$F$25:$F$30,$F$32:$F$33,$F$38))</f>
        <v>-292.36840480917328</v>
      </c>
      <c r="JCN95" s="318">
        <f>(JCN$94*$B95+SUM($F$7:$F$9)-((JCN$94*$B95+SUM($F$7:$F$9))/$F$10*$F$37)-($F$24*JCN$94/$D$6)-SUM($F$13:$F$23,$F$25:$F$30,$F$32:$F$33,$F$38))</f>
        <v>-292.36840480917328</v>
      </c>
      <c r="JCO95" s="318">
        <f>(JCO$94*$B95+SUM($F$7:$F$9)-((JCO$94*$B95+SUM($F$7:$F$9))/$F$10*$F$37)-($F$24*JCO$94/$D$6)-SUM($F$13:$F$23,$F$25:$F$30,$F$32:$F$33,$F$38))</f>
        <v>-292.36840480917328</v>
      </c>
      <c r="JCP95" s="318">
        <f>(JCP$94*$B95+SUM($F$7:$F$9)-((JCP$94*$B95+SUM($F$7:$F$9))/$F$10*$F$37)-($F$24*JCP$94/$D$6)-SUM($F$13:$F$23,$F$25:$F$30,$F$32:$F$33,$F$38))</f>
        <v>-292.36840480917328</v>
      </c>
      <c r="JCQ95" s="318">
        <f>(JCQ$94*$B95+SUM($F$7:$F$9)-((JCQ$94*$B95+SUM($F$7:$F$9))/$F$10*$F$37)-($F$24*JCQ$94/$D$6)-SUM($F$13:$F$23,$F$25:$F$30,$F$32:$F$33,$F$38))</f>
        <v>-292.36840480917328</v>
      </c>
      <c r="JCR95" s="318">
        <f>(JCR$94*$B95+SUM($F$7:$F$9)-((JCR$94*$B95+SUM($F$7:$F$9))/$F$10*$F$37)-($F$24*JCR$94/$D$6)-SUM($F$13:$F$23,$F$25:$F$30,$F$32:$F$33,$F$38))</f>
        <v>-292.36840480917328</v>
      </c>
      <c r="JCS95" s="318">
        <f>(JCS$94*$B95+SUM($F$7:$F$9)-((JCS$94*$B95+SUM($F$7:$F$9))/$F$10*$F$37)-($F$24*JCS$94/$D$6)-SUM($F$13:$F$23,$F$25:$F$30,$F$32:$F$33,$F$38))</f>
        <v>-292.36840480917328</v>
      </c>
      <c r="JCT95" s="318">
        <f>(JCT$94*$B95+SUM($F$7:$F$9)-((JCT$94*$B95+SUM($F$7:$F$9))/$F$10*$F$37)-($F$24*JCT$94/$D$6)-SUM($F$13:$F$23,$F$25:$F$30,$F$32:$F$33,$F$38))</f>
        <v>-292.36840480917328</v>
      </c>
      <c r="JCU95" s="318">
        <f>(JCU$94*$B95+SUM($F$7:$F$9)-((JCU$94*$B95+SUM($F$7:$F$9))/$F$10*$F$37)-($F$24*JCU$94/$D$6)-SUM($F$13:$F$23,$F$25:$F$30,$F$32:$F$33,$F$38))</f>
        <v>-292.36840480917328</v>
      </c>
      <c r="JCV95" s="318">
        <f>(JCV$94*$B95+SUM($F$7:$F$9)-((JCV$94*$B95+SUM($F$7:$F$9))/$F$10*$F$37)-($F$24*JCV$94/$D$6)-SUM($F$13:$F$23,$F$25:$F$30,$F$32:$F$33,$F$38))</f>
        <v>-292.36840480917328</v>
      </c>
      <c r="JCW95" s="318">
        <f>(JCW$94*$B95+SUM($F$7:$F$9)-((JCW$94*$B95+SUM($F$7:$F$9))/$F$10*$F$37)-($F$24*JCW$94/$D$6)-SUM($F$13:$F$23,$F$25:$F$30,$F$32:$F$33,$F$38))</f>
        <v>-292.36840480917328</v>
      </c>
      <c r="JCX95" s="318">
        <f>(JCX$94*$B95+SUM($F$7:$F$9)-((JCX$94*$B95+SUM($F$7:$F$9))/$F$10*$F$37)-($F$24*JCX$94/$D$6)-SUM($F$13:$F$23,$F$25:$F$30,$F$32:$F$33,$F$38))</f>
        <v>-292.36840480917328</v>
      </c>
      <c r="JCY95" s="318">
        <f>(JCY$94*$B95+SUM($F$7:$F$9)-((JCY$94*$B95+SUM($F$7:$F$9))/$F$10*$F$37)-($F$24*JCY$94/$D$6)-SUM($F$13:$F$23,$F$25:$F$30,$F$32:$F$33,$F$38))</f>
        <v>-292.36840480917328</v>
      </c>
      <c r="JCZ95" s="318">
        <f>(JCZ$94*$B95+SUM($F$7:$F$9)-((JCZ$94*$B95+SUM($F$7:$F$9))/$F$10*$F$37)-($F$24*JCZ$94/$D$6)-SUM($F$13:$F$23,$F$25:$F$30,$F$32:$F$33,$F$38))</f>
        <v>-292.36840480917328</v>
      </c>
      <c r="JDA95" s="318">
        <f>(JDA$94*$B95+SUM($F$7:$F$9)-((JDA$94*$B95+SUM($F$7:$F$9))/$F$10*$F$37)-($F$24*JDA$94/$D$6)-SUM($F$13:$F$23,$F$25:$F$30,$F$32:$F$33,$F$38))</f>
        <v>-292.36840480917328</v>
      </c>
      <c r="JDB95" s="318">
        <f>(JDB$94*$B95+SUM($F$7:$F$9)-((JDB$94*$B95+SUM($F$7:$F$9))/$F$10*$F$37)-($F$24*JDB$94/$D$6)-SUM($F$13:$F$23,$F$25:$F$30,$F$32:$F$33,$F$38))</f>
        <v>-292.36840480917328</v>
      </c>
      <c r="JDC95" s="318">
        <f>(JDC$94*$B95+SUM($F$7:$F$9)-((JDC$94*$B95+SUM($F$7:$F$9))/$F$10*$F$37)-($F$24*JDC$94/$D$6)-SUM($F$13:$F$23,$F$25:$F$30,$F$32:$F$33,$F$38))</f>
        <v>-292.36840480917328</v>
      </c>
      <c r="JDD95" s="318">
        <f>(JDD$94*$B95+SUM($F$7:$F$9)-((JDD$94*$B95+SUM($F$7:$F$9))/$F$10*$F$37)-($F$24*JDD$94/$D$6)-SUM($F$13:$F$23,$F$25:$F$30,$F$32:$F$33,$F$38))</f>
        <v>-292.36840480917328</v>
      </c>
      <c r="JDE95" s="318">
        <f>(JDE$94*$B95+SUM($F$7:$F$9)-((JDE$94*$B95+SUM($F$7:$F$9))/$F$10*$F$37)-($F$24*JDE$94/$D$6)-SUM($F$13:$F$23,$F$25:$F$30,$F$32:$F$33,$F$38))</f>
        <v>-292.36840480917328</v>
      </c>
      <c r="JDF95" s="318">
        <f>(JDF$94*$B95+SUM($F$7:$F$9)-((JDF$94*$B95+SUM($F$7:$F$9))/$F$10*$F$37)-($F$24*JDF$94/$D$6)-SUM($F$13:$F$23,$F$25:$F$30,$F$32:$F$33,$F$38))</f>
        <v>-292.36840480917328</v>
      </c>
      <c r="JDG95" s="318">
        <f>(JDG$94*$B95+SUM($F$7:$F$9)-((JDG$94*$B95+SUM($F$7:$F$9))/$F$10*$F$37)-($F$24*JDG$94/$D$6)-SUM($F$13:$F$23,$F$25:$F$30,$F$32:$F$33,$F$38))</f>
        <v>-292.36840480917328</v>
      </c>
      <c r="JDH95" s="318">
        <f>(JDH$94*$B95+SUM($F$7:$F$9)-((JDH$94*$B95+SUM($F$7:$F$9))/$F$10*$F$37)-($F$24*JDH$94/$D$6)-SUM($F$13:$F$23,$F$25:$F$30,$F$32:$F$33,$F$38))</f>
        <v>-292.36840480917328</v>
      </c>
      <c r="JDI95" s="318">
        <f>(JDI$94*$B95+SUM($F$7:$F$9)-((JDI$94*$B95+SUM($F$7:$F$9))/$F$10*$F$37)-($F$24*JDI$94/$D$6)-SUM($F$13:$F$23,$F$25:$F$30,$F$32:$F$33,$F$38))</f>
        <v>-292.36840480917328</v>
      </c>
      <c r="JDJ95" s="318">
        <f>(JDJ$94*$B95+SUM($F$7:$F$9)-((JDJ$94*$B95+SUM($F$7:$F$9))/$F$10*$F$37)-($F$24*JDJ$94/$D$6)-SUM($F$13:$F$23,$F$25:$F$30,$F$32:$F$33,$F$38))</f>
        <v>-292.36840480917328</v>
      </c>
      <c r="JDK95" s="318">
        <f>(JDK$94*$B95+SUM($F$7:$F$9)-((JDK$94*$B95+SUM($F$7:$F$9))/$F$10*$F$37)-($F$24*JDK$94/$D$6)-SUM($F$13:$F$23,$F$25:$F$30,$F$32:$F$33,$F$38))</f>
        <v>-292.36840480917328</v>
      </c>
      <c r="JDL95" s="318">
        <f>(JDL$94*$B95+SUM($F$7:$F$9)-((JDL$94*$B95+SUM($F$7:$F$9))/$F$10*$F$37)-($F$24*JDL$94/$D$6)-SUM($F$13:$F$23,$F$25:$F$30,$F$32:$F$33,$F$38))</f>
        <v>-292.36840480917328</v>
      </c>
      <c r="JDM95" s="318">
        <f>(JDM$94*$B95+SUM($F$7:$F$9)-((JDM$94*$B95+SUM($F$7:$F$9))/$F$10*$F$37)-($F$24*JDM$94/$D$6)-SUM($F$13:$F$23,$F$25:$F$30,$F$32:$F$33,$F$38))</f>
        <v>-292.36840480917328</v>
      </c>
      <c r="JDN95" s="318">
        <f>(JDN$94*$B95+SUM($F$7:$F$9)-((JDN$94*$B95+SUM($F$7:$F$9))/$F$10*$F$37)-($F$24*JDN$94/$D$6)-SUM($F$13:$F$23,$F$25:$F$30,$F$32:$F$33,$F$38))</f>
        <v>-292.36840480917328</v>
      </c>
      <c r="JDO95" s="318">
        <f>(JDO$94*$B95+SUM($F$7:$F$9)-((JDO$94*$B95+SUM($F$7:$F$9))/$F$10*$F$37)-($F$24*JDO$94/$D$6)-SUM($F$13:$F$23,$F$25:$F$30,$F$32:$F$33,$F$38))</f>
        <v>-292.36840480917328</v>
      </c>
      <c r="JDP95" s="318">
        <f>(JDP$94*$B95+SUM($F$7:$F$9)-((JDP$94*$B95+SUM($F$7:$F$9))/$F$10*$F$37)-($F$24*JDP$94/$D$6)-SUM($F$13:$F$23,$F$25:$F$30,$F$32:$F$33,$F$38))</f>
        <v>-292.36840480917328</v>
      </c>
      <c r="JDQ95" s="318">
        <f>(JDQ$94*$B95+SUM($F$7:$F$9)-((JDQ$94*$B95+SUM($F$7:$F$9))/$F$10*$F$37)-($F$24*JDQ$94/$D$6)-SUM($F$13:$F$23,$F$25:$F$30,$F$32:$F$33,$F$38))</f>
        <v>-292.36840480917328</v>
      </c>
      <c r="JDR95" s="318">
        <f>(JDR$94*$B95+SUM($F$7:$F$9)-((JDR$94*$B95+SUM($F$7:$F$9))/$F$10*$F$37)-($F$24*JDR$94/$D$6)-SUM($F$13:$F$23,$F$25:$F$30,$F$32:$F$33,$F$38))</f>
        <v>-292.36840480917328</v>
      </c>
      <c r="JDS95" s="318">
        <f>(JDS$94*$B95+SUM($F$7:$F$9)-((JDS$94*$B95+SUM($F$7:$F$9))/$F$10*$F$37)-($F$24*JDS$94/$D$6)-SUM($F$13:$F$23,$F$25:$F$30,$F$32:$F$33,$F$38))</f>
        <v>-292.36840480917328</v>
      </c>
      <c r="JDT95" s="318">
        <f>(JDT$94*$B95+SUM($F$7:$F$9)-((JDT$94*$B95+SUM($F$7:$F$9))/$F$10*$F$37)-($F$24*JDT$94/$D$6)-SUM($F$13:$F$23,$F$25:$F$30,$F$32:$F$33,$F$38))</f>
        <v>-292.36840480917328</v>
      </c>
      <c r="JDU95" s="318">
        <f>(JDU$94*$B95+SUM($F$7:$F$9)-((JDU$94*$B95+SUM($F$7:$F$9))/$F$10*$F$37)-($F$24*JDU$94/$D$6)-SUM($F$13:$F$23,$F$25:$F$30,$F$32:$F$33,$F$38))</f>
        <v>-292.36840480917328</v>
      </c>
      <c r="JDV95" s="318">
        <f>(JDV$94*$B95+SUM($F$7:$F$9)-((JDV$94*$B95+SUM($F$7:$F$9))/$F$10*$F$37)-($F$24*JDV$94/$D$6)-SUM($F$13:$F$23,$F$25:$F$30,$F$32:$F$33,$F$38))</f>
        <v>-292.36840480917328</v>
      </c>
      <c r="JDW95" s="318">
        <f>(JDW$94*$B95+SUM($F$7:$F$9)-((JDW$94*$B95+SUM($F$7:$F$9))/$F$10*$F$37)-($F$24*JDW$94/$D$6)-SUM($F$13:$F$23,$F$25:$F$30,$F$32:$F$33,$F$38))</f>
        <v>-292.36840480917328</v>
      </c>
      <c r="JDX95" s="318">
        <f>(JDX$94*$B95+SUM($F$7:$F$9)-((JDX$94*$B95+SUM($F$7:$F$9))/$F$10*$F$37)-($F$24*JDX$94/$D$6)-SUM($F$13:$F$23,$F$25:$F$30,$F$32:$F$33,$F$38))</f>
        <v>-292.36840480917328</v>
      </c>
      <c r="JDY95" s="318">
        <f>(JDY$94*$B95+SUM($F$7:$F$9)-((JDY$94*$B95+SUM($F$7:$F$9))/$F$10*$F$37)-($F$24*JDY$94/$D$6)-SUM($F$13:$F$23,$F$25:$F$30,$F$32:$F$33,$F$38))</f>
        <v>-292.36840480917328</v>
      </c>
      <c r="JDZ95" s="318">
        <f>(JDZ$94*$B95+SUM($F$7:$F$9)-((JDZ$94*$B95+SUM($F$7:$F$9))/$F$10*$F$37)-($F$24*JDZ$94/$D$6)-SUM($F$13:$F$23,$F$25:$F$30,$F$32:$F$33,$F$38))</f>
        <v>-292.36840480917328</v>
      </c>
      <c r="JEA95" s="318">
        <f>(JEA$94*$B95+SUM($F$7:$F$9)-((JEA$94*$B95+SUM($F$7:$F$9))/$F$10*$F$37)-($F$24*JEA$94/$D$6)-SUM($F$13:$F$23,$F$25:$F$30,$F$32:$F$33,$F$38))</f>
        <v>-292.36840480917328</v>
      </c>
      <c r="JEB95" s="318">
        <f>(JEB$94*$B95+SUM($F$7:$F$9)-((JEB$94*$B95+SUM($F$7:$F$9))/$F$10*$F$37)-($F$24*JEB$94/$D$6)-SUM($F$13:$F$23,$F$25:$F$30,$F$32:$F$33,$F$38))</f>
        <v>-292.36840480917328</v>
      </c>
      <c r="JEC95" s="318">
        <f>(JEC$94*$B95+SUM($F$7:$F$9)-((JEC$94*$B95+SUM($F$7:$F$9))/$F$10*$F$37)-($F$24*JEC$94/$D$6)-SUM($F$13:$F$23,$F$25:$F$30,$F$32:$F$33,$F$38))</f>
        <v>-292.36840480917328</v>
      </c>
      <c r="JED95" s="318">
        <f>(JED$94*$B95+SUM($F$7:$F$9)-((JED$94*$B95+SUM($F$7:$F$9))/$F$10*$F$37)-($F$24*JED$94/$D$6)-SUM($F$13:$F$23,$F$25:$F$30,$F$32:$F$33,$F$38))</f>
        <v>-292.36840480917328</v>
      </c>
      <c r="JEE95" s="318">
        <f>(JEE$94*$B95+SUM($F$7:$F$9)-((JEE$94*$B95+SUM($F$7:$F$9))/$F$10*$F$37)-($F$24*JEE$94/$D$6)-SUM($F$13:$F$23,$F$25:$F$30,$F$32:$F$33,$F$38))</f>
        <v>-292.36840480917328</v>
      </c>
      <c r="JEF95" s="318">
        <f>(JEF$94*$B95+SUM($F$7:$F$9)-((JEF$94*$B95+SUM($F$7:$F$9))/$F$10*$F$37)-($F$24*JEF$94/$D$6)-SUM($F$13:$F$23,$F$25:$F$30,$F$32:$F$33,$F$38))</f>
        <v>-292.36840480917328</v>
      </c>
      <c r="JEG95" s="318">
        <f>(JEG$94*$B95+SUM($F$7:$F$9)-((JEG$94*$B95+SUM($F$7:$F$9))/$F$10*$F$37)-($F$24*JEG$94/$D$6)-SUM($F$13:$F$23,$F$25:$F$30,$F$32:$F$33,$F$38))</f>
        <v>-292.36840480917328</v>
      </c>
      <c r="JEH95" s="318">
        <f>(JEH$94*$B95+SUM($F$7:$F$9)-((JEH$94*$B95+SUM($F$7:$F$9))/$F$10*$F$37)-($F$24*JEH$94/$D$6)-SUM($F$13:$F$23,$F$25:$F$30,$F$32:$F$33,$F$38))</f>
        <v>-292.36840480917328</v>
      </c>
      <c r="JEI95" s="318">
        <f>(JEI$94*$B95+SUM($F$7:$F$9)-((JEI$94*$B95+SUM($F$7:$F$9))/$F$10*$F$37)-($F$24*JEI$94/$D$6)-SUM($F$13:$F$23,$F$25:$F$30,$F$32:$F$33,$F$38))</f>
        <v>-292.36840480917328</v>
      </c>
      <c r="JEJ95" s="318">
        <f>(JEJ$94*$B95+SUM($F$7:$F$9)-((JEJ$94*$B95+SUM($F$7:$F$9))/$F$10*$F$37)-($F$24*JEJ$94/$D$6)-SUM($F$13:$F$23,$F$25:$F$30,$F$32:$F$33,$F$38))</f>
        <v>-292.36840480917328</v>
      </c>
      <c r="JEK95" s="318">
        <f>(JEK$94*$B95+SUM($F$7:$F$9)-((JEK$94*$B95+SUM($F$7:$F$9))/$F$10*$F$37)-($F$24*JEK$94/$D$6)-SUM($F$13:$F$23,$F$25:$F$30,$F$32:$F$33,$F$38))</f>
        <v>-292.36840480917328</v>
      </c>
      <c r="JEL95" s="318">
        <f>(JEL$94*$B95+SUM($F$7:$F$9)-((JEL$94*$B95+SUM($F$7:$F$9))/$F$10*$F$37)-($F$24*JEL$94/$D$6)-SUM($F$13:$F$23,$F$25:$F$30,$F$32:$F$33,$F$38))</f>
        <v>-292.36840480917328</v>
      </c>
      <c r="JEM95" s="318">
        <f>(JEM$94*$B95+SUM($F$7:$F$9)-((JEM$94*$B95+SUM($F$7:$F$9))/$F$10*$F$37)-($F$24*JEM$94/$D$6)-SUM($F$13:$F$23,$F$25:$F$30,$F$32:$F$33,$F$38))</f>
        <v>-292.36840480917328</v>
      </c>
      <c r="JEN95" s="318">
        <f>(JEN$94*$B95+SUM($F$7:$F$9)-((JEN$94*$B95+SUM($F$7:$F$9))/$F$10*$F$37)-($F$24*JEN$94/$D$6)-SUM($F$13:$F$23,$F$25:$F$30,$F$32:$F$33,$F$38))</f>
        <v>-292.36840480917328</v>
      </c>
      <c r="JEO95" s="318">
        <f>(JEO$94*$B95+SUM($F$7:$F$9)-((JEO$94*$B95+SUM($F$7:$F$9))/$F$10*$F$37)-($F$24*JEO$94/$D$6)-SUM($F$13:$F$23,$F$25:$F$30,$F$32:$F$33,$F$38))</f>
        <v>-292.36840480917328</v>
      </c>
      <c r="JEP95" s="318">
        <f>(JEP$94*$B95+SUM($F$7:$F$9)-((JEP$94*$B95+SUM($F$7:$F$9))/$F$10*$F$37)-($F$24*JEP$94/$D$6)-SUM($F$13:$F$23,$F$25:$F$30,$F$32:$F$33,$F$38))</f>
        <v>-292.36840480917328</v>
      </c>
      <c r="JEQ95" s="318">
        <f>(JEQ$94*$B95+SUM($F$7:$F$9)-((JEQ$94*$B95+SUM($F$7:$F$9))/$F$10*$F$37)-($F$24*JEQ$94/$D$6)-SUM($F$13:$F$23,$F$25:$F$30,$F$32:$F$33,$F$38))</f>
        <v>-292.36840480917328</v>
      </c>
      <c r="JER95" s="318">
        <f>(JER$94*$B95+SUM($F$7:$F$9)-((JER$94*$B95+SUM($F$7:$F$9))/$F$10*$F$37)-($F$24*JER$94/$D$6)-SUM($F$13:$F$23,$F$25:$F$30,$F$32:$F$33,$F$38))</f>
        <v>-292.36840480917328</v>
      </c>
      <c r="JES95" s="318">
        <f>(JES$94*$B95+SUM($F$7:$F$9)-((JES$94*$B95+SUM($F$7:$F$9))/$F$10*$F$37)-($F$24*JES$94/$D$6)-SUM($F$13:$F$23,$F$25:$F$30,$F$32:$F$33,$F$38))</f>
        <v>-292.36840480917328</v>
      </c>
      <c r="JET95" s="318">
        <f>(JET$94*$B95+SUM($F$7:$F$9)-((JET$94*$B95+SUM($F$7:$F$9))/$F$10*$F$37)-($F$24*JET$94/$D$6)-SUM($F$13:$F$23,$F$25:$F$30,$F$32:$F$33,$F$38))</f>
        <v>-292.36840480917328</v>
      </c>
      <c r="JEU95" s="318">
        <f>(JEU$94*$B95+SUM($F$7:$F$9)-((JEU$94*$B95+SUM($F$7:$F$9))/$F$10*$F$37)-($F$24*JEU$94/$D$6)-SUM($F$13:$F$23,$F$25:$F$30,$F$32:$F$33,$F$38))</f>
        <v>-292.36840480917328</v>
      </c>
      <c r="JEV95" s="318">
        <f>(JEV$94*$B95+SUM($F$7:$F$9)-((JEV$94*$B95+SUM($F$7:$F$9))/$F$10*$F$37)-($F$24*JEV$94/$D$6)-SUM($F$13:$F$23,$F$25:$F$30,$F$32:$F$33,$F$38))</f>
        <v>-292.36840480917328</v>
      </c>
      <c r="JEW95" s="318">
        <f>(JEW$94*$B95+SUM($F$7:$F$9)-((JEW$94*$B95+SUM($F$7:$F$9))/$F$10*$F$37)-($F$24*JEW$94/$D$6)-SUM($F$13:$F$23,$F$25:$F$30,$F$32:$F$33,$F$38))</f>
        <v>-292.36840480917328</v>
      </c>
      <c r="JEX95" s="318">
        <f>(JEX$94*$B95+SUM($F$7:$F$9)-((JEX$94*$B95+SUM($F$7:$F$9))/$F$10*$F$37)-($F$24*JEX$94/$D$6)-SUM($F$13:$F$23,$F$25:$F$30,$F$32:$F$33,$F$38))</f>
        <v>-292.36840480917328</v>
      </c>
      <c r="JEY95" s="318">
        <f>(JEY$94*$B95+SUM($F$7:$F$9)-((JEY$94*$B95+SUM($F$7:$F$9))/$F$10*$F$37)-($F$24*JEY$94/$D$6)-SUM($F$13:$F$23,$F$25:$F$30,$F$32:$F$33,$F$38))</f>
        <v>-292.36840480917328</v>
      </c>
      <c r="JEZ95" s="318">
        <f>(JEZ$94*$B95+SUM($F$7:$F$9)-((JEZ$94*$B95+SUM($F$7:$F$9))/$F$10*$F$37)-($F$24*JEZ$94/$D$6)-SUM($F$13:$F$23,$F$25:$F$30,$F$32:$F$33,$F$38))</f>
        <v>-292.36840480917328</v>
      </c>
      <c r="JFA95" s="318">
        <f>(JFA$94*$B95+SUM($F$7:$F$9)-((JFA$94*$B95+SUM($F$7:$F$9))/$F$10*$F$37)-($F$24*JFA$94/$D$6)-SUM($F$13:$F$23,$F$25:$F$30,$F$32:$F$33,$F$38))</f>
        <v>-292.36840480917328</v>
      </c>
      <c r="JFB95" s="318">
        <f>(JFB$94*$B95+SUM($F$7:$F$9)-((JFB$94*$B95+SUM($F$7:$F$9))/$F$10*$F$37)-($F$24*JFB$94/$D$6)-SUM($F$13:$F$23,$F$25:$F$30,$F$32:$F$33,$F$38))</f>
        <v>-292.36840480917328</v>
      </c>
      <c r="JFC95" s="318">
        <f>(JFC$94*$B95+SUM($F$7:$F$9)-((JFC$94*$B95+SUM($F$7:$F$9))/$F$10*$F$37)-($F$24*JFC$94/$D$6)-SUM($F$13:$F$23,$F$25:$F$30,$F$32:$F$33,$F$38))</f>
        <v>-292.36840480917328</v>
      </c>
      <c r="JFD95" s="318">
        <f>(JFD$94*$B95+SUM($F$7:$F$9)-((JFD$94*$B95+SUM($F$7:$F$9))/$F$10*$F$37)-($F$24*JFD$94/$D$6)-SUM($F$13:$F$23,$F$25:$F$30,$F$32:$F$33,$F$38))</f>
        <v>-292.36840480917328</v>
      </c>
      <c r="JFE95" s="318">
        <f>(JFE$94*$B95+SUM($F$7:$F$9)-((JFE$94*$B95+SUM($F$7:$F$9))/$F$10*$F$37)-($F$24*JFE$94/$D$6)-SUM($F$13:$F$23,$F$25:$F$30,$F$32:$F$33,$F$38))</f>
        <v>-292.36840480917328</v>
      </c>
      <c r="JFF95" s="318">
        <f>(JFF$94*$B95+SUM($F$7:$F$9)-((JFF$94*$B95+SUM($F$7:$F$9))/$F$10*$F$37)-($F$24*JFF$94/$D$6)-SUM($F$13:$F$23,$F$25:$F$30,$F$32:$F$33,$F$38))</f>
        <v>-292.36840480917328</v>
      </c>
      <c r="JFG95" s="318">
        <f>(JFG$94*$B95+SUM($F$7:$F$9)-((JFG$94*$B95+SUM($F$7:$F$9))/$F$10*$F$37)-($F$24*JFG$94/$D$6)-SUM($F$13:$F$23,$F$25:$F$30,$F$32:$F$33,$F$38))</f>
        <v>-292.36840480917328</v>
      </c>
      <c r="JFH95" s="318">
        <f>(JFH$94*$B95+SUM($F$7:$F$9)-((JFH$94*$B95+SUM($F$7:$F$9))/$F$10*$F$37)-($F$24*JFH$94/$D$6)-SUM($F$13:$F$23,$F$25:$F$30,$F$32:$F$33,$F$38))</f>
        <v>-292.36840480917328</v>
      </c>
      <c r="JFI95" s="318">
        <f>(JFI$94*$B95+SUM($F$7:$F$9)-((JFI$94*$B95+SUM($F$7:$F$9))/$F$10*$F$37)-($F$24*JFI$94/$D$6)-SUM($F$13:$F$23,$F$25:$F$30,$F$32:$F$33,$F$38))</f>
        <v>-292.36840480917328</v>
      </c>
      <c r="JFJ95" s="318">
        <f>(JFJ$94*$B95+SUM($F$7:$F$9)-((JFJ$94*$B95+SUM($F$7:$F$9))/$F$10*$F$37)-($F$24*JFJ$94/$D$6)-SUM($F$13:$F$23,$F$25:$F$30,$F$32:$F$33,$F$38))</f>
        <v>-292.36840480917328</v>
      </c>
      <c r="JFK95" s="318">
        <f>(JFK$94*$B95+SUM($F$7:$F$9)-((JFK$94*$B95+SUM($F$7:$F$9))/$F$10*$F$37)-($F$24*JFK$94/$D$6)-SUM($F$13:$F$23,$F$25:$F$30,$F$32:$F$33,$F$38))</f>
        <v>-292.36840480917328</v>
      </c>
      <c r="JFL95" s="318">
        <f>(JFL$94*$B95+SUM($F$7:$F$9)-((JFL$94*$B95+SUM($F$7:$F$9))/$F$10*$F$37)-($F$24*JFL$94/$D$6)-SUM($F$13:$F$23,$F$25:$F$30,$F$32:$F$33,$F$38))</f>
        <v>-292.36840480917328</v>
      </c>
      <c r="JFM95" s="318">
        <f>(JFM$94*$B95+SUM($F$7:$F$9)-((JFM$94*$B95+SUM($F$7:$F$9))/$F$10*$F$37)-($F$24*JFM$94/$D$6)-SUM($F$13:$F$23,$F$25:$F$30,$F$32:$F$33,$F$38))</f>
        <v>-292.36840480917328</v>
      </c>
      <c r="JFN95" s="318">
        <f>(JFN$94*$B95+SUM($F$7:$F$9)-((JFN$94*$B95+SUM($F$7:$F$9))/$F$10*$F$37)-($F$24*JFN$94/$D$6)-SUM($F$13:$F$23,$F$25:$F$30,$F$32:$F$33,$F$38))</f>
        <v>-292.36840480917328</v>
      </c>
      <c r="JFO95" s="318">
        <f>(JFO$94*$B95+SUM($F$7:$F$9)-((JFO$94*$B95+SUM($F$7:$F$9))/$F$10*$F$37)-($F$24*JFO$94/$D$6)-SUM($F$13:$F$23,$F$25:$F$30,$F$32:$F$33,$F$38))</f>
        <v>-292.36840480917328</v>
      </c>
      <c r="JFP95" s="318">
        <f>(JFP$94*$B95+SUM($F$7:$F$9)-((JFP$94*$B95+SUM($F$7:$F$9))/$F$10*$F$37)-($F$24*JFP$94/$D$6)-SUM($F$13:$F$23,$F$25:$F$30,$F$32:$F$33,$F$38))</f>
        <v>-292.36840480917328</v>
      </c>
      <c r="JFQ95" s="318">
        <f>(JFQ$94*$B95+SUM($F$7:$F$9)-((JFQ$94*$B95+SUM($F$7:$F$9))/$F$10*$F$37)-($F$24*JFQ$94/$D$6)-SUM($F$13:$F$23,$F$25:$F$30,$F$32:$F$33,$F$38))</f>
        <v>-292.36840480917328</v>
      </c>
      <c r="JFR95" s="318">
        <f>(JFR$94*$B95+SUM($F$7:$F$9)-((JFR$94*$B95+SUM($F$7:$F$9))/$F$10*$F$37)-($F$24*JFR$94/$D$6)-SUM($F$13:$F$23,$F$25:$F$30,$F$32:$F$33,$F$38))</f>
        <v>-292.36840480917328</v>
      </c>
      <c r="JFS95" s="318">
        <f>(JFS$94*$B95+SUM($F$7:$F$9)-((JFS$94*$B95+SUM($F$7:$F$9))/$F$10*$F$37)-($F$24*JFS$94/$D$6)-SUM($F$13:$F$23,$F$25:$F$30,$F$32:$F$33,$F$38))</f>
        <v>-292.36840480917328</v>
      </c>
      <c r="JFT95" s="318">
        <f>(JFT$94*$B95+SUM($F$7:$F$9)-((JFT$94*$B95+SUM($F$7:$F$9))/$F$10*$F$37)-($F$24*JFT$94/$D$6)-SUM($F$13:$F$23,$F$25:$F$30,$F$32:$F$33,$F$38))</f>
        <v>-292.36840480917328</v>
      </c>
      <c r="JFU95" s="318">
        <f>(JFU$94*$B95+SUM($F$7:$F$9)-((JFU$94*$B95+SUM($F$7:$F$9))/$F$10*$F$37)-($F$24*JFU$94/$D$6)-SUM($F$13:$F$23,$F$25:$F$30,$F$32:$F$33,$F$38))</f>
        <v>-292.36840480917328</v>
      </c>
      <c r="JFV95" s="318">
        <f>(JFV$94*$B95+SUM($F$7:$F$9)-((JFV$94*$B95+SUM($F$7:$F$9))/$F$10*$F$37)-($F$24*JFV$94/$D$6)-SUM($F$13:$F$23,$F$25:$F$30,$F$32:$F$33,$F$38))</f>
        <v>-292.36840480917328</v>
      </c>
      <c r="JFW95" s="318">
        <f>(JFW$94*$B95+SUM($F$7:$F$9)-((JFW$94*$B95+SUM($F$7:$F$9))/$F$10*$F$37)-($F$24*JFW$94/$D$6)-SUM($F$13:$F$23,$F$25:$F$30,$F$32:$F$33,$F$38))</f>
        <v>-292.36840480917328</v>
      </c>
      <c r="JFX95" s="318">
        <f>(JFX$94*$B95+SUM($F$7:$F$9)-((JFX$94*$B95+SUM($F$7:$F$9))/$F$10*$F$37)-($F$24*JFX$94/$D$6)-SUM($F$13:$F$23,$F$25:$F$30,$F$32:$F$33,$F$38))</f>
        <v>-292.36840480917328</v>
      </c>
      <c r="JFY95" s="318">
        <f>(JFY$94*$B95+SUM($F$7:$F$9)-((JFY$94*$B95+SUM($F$7:$F$9))/$F$10*$F$37)-($F$24*JFY$94/$D$6)-SUM($F$13:$F$23,$F$25:$F$30,$F$32:$F$33,$F$38))</f>
        <v>-292.36840480917328</v>
      </c>
      <c r="JFZ95" s="318">
        <f>(JFZ$94*$B95+SUM($F$7:$F$9)-((JFZ$94*$B95+SUM($F$7:$F$9))/$F$10*$F$37)-($F$24*JFZ$94/$D$6)-SUM($F$13:$F$23,$F$25:$F$30,$F$32:$F$33,$F$38))</f>
        <v>-292.36840480917328</v>
      </c>
      <c r="JGA95" s="318">
        <f>(JGA$94*$B95+SUM($F$7:$F$9)-((JGA$94*$B95+SUM($F$7:$F$9))/$F$10*$F$37)-($F$24*JGA$94/$D$6)-SUM($F$13:$F$23,$F$25:$F$30,$F$32:$F$33,$F$38))</f>
        <v>-292.36840480917328</v>
      </c>
      <c r="JGB95" s="318">
        <f>(JGB$94*$B95+SUM($F$7:$F$9)-((JGB$94*$B95+SUM($F$7:$F$9))/$F$10*$F$37)-($F$24*JGB$94/$D$6)-SUM($F$13:$F$23,$F$25:$F$30,$F$32:$F$33,$F$38))</f>
        <v>-292.36840480917328</v>
      </c>
      <c r="JGC95" s="318">
        <f>(JGC$94*$B95+SUM($F$7:$F$9)-((JGC$94*$B95+SUM($F$7:$F$9))/$F$10*$F$37)-($F$24*JGC$94/$D$6)-SUM($F$13:$F$23,$F$25:$F$30,$F$32:$F$33,$F$38))</f>
        <v>-292.36840480917328</v>
      </c>
      <c r="JGD95" s="318">
        <f>(JGD$94*$B95+SUM($F$7:$F$9)-((JGD$94*$B95+SUM($F$7:$F$9))/$F$10*$F$37)-($F$24*JGD$94/$D$6)-SUM($F$13:$F$23,$F$25:$F$30,$F$32:$F$33,$F$38))</f>
        <v>-292.36840480917328</v>
      </c>
      <c r="JGE95" s="318">
        <f>(JGE$94*$B95+SUM($F$7:$F$9)-((JGE$94*$B95+SUM($F$7:$F$9))/$F$10*$F$37)-($F$24*JGE$94/$D$6)-SUM($F$13:$F$23,$F$25:$F$30,$F$32:$F$33,$F$38))</f>
        <v>-292.36840480917328</v>
      </c>
      <c r="JGF95" s="318">
        <f>(JGF$94*$B95+SUM($F$7:$F$9)-((JGF$94*$B95+SUM($F$7:$F$9))/$F$10*$F$37)-($F$24*JGF$94/$D$6)-SUM($F$13:$F$23,$F$25:$F$30,$F$32:$F$33,$F$38))</f>
        <v>-292.36840480917328</v>
      </c>
      <c r="JGG95" s="318">
        <f>(JGG$94*$B95+SUM($F$7:$F$9)-((JGG$94*$B95+SUM($F$7:$F$9))/$F$10*$F$37)-($F$24*JGG$94/$D$6)-SUM($F$13:$F$23,$F$25:$F$30,$F$32:$F$33,$F$38))</f>
        <v>-292.36840480917328</v>
      </c>
      <c r="JGH95" s="318">
        <f>(JGH$94*$B95+SUM($F$7:$F$9)-((JGH$94*$B95+SUM($F$7:$F$9))/$F$10*$F$37)-($F$24*JGH$94/$D$6)-SUM($F$13:$F$23,$F$25:$F$30,$F$32:$F$33,$F$38))</f>
        <v>-292.36840480917328</v>
      </c>
      <c r="JGI95" s="318">
        <f>(JGI$94*$B95+SUM($F$7:$F$9)-((JGI$94*$B95+SUM($F$7:$F$9))/$F$10*$F$37)-($F$24*JGI$94/$D$6)-SUM($F$13:$F$23,$F$25:$F$30,$F$32:$F$33,$F$38))</f>
        <v>-292.36840480917328</v>
      </c>
      <c r="JGJ95" s="318">
        <f>(JGJ$94*$B95+SUM($F$7:$F$9)-((JGJ$94*$B95+SUM($F$7:$F$9))/$F$10*$F$37)-($F$24*JGJ$94/$D$6)-SUM($F$13:$F$23,$F$25:$F$30,$F$32:$F$33,$F$38))</f>
        <v>-292.36840480917328</v>
      </c>
      <c r="JGK95" s="318">
        <f>(JGK$94*$B95+SUM($F$7:$F$9)-((JGK$94*$B95+SUM($F$7:$F$9))/$F$10*$F$37)-($F$24*JGK$94/$D$6)-SUM($F$13:$F$23,$F$25:$F$30,$F$32:$F$33,$F$38))</f>
        <v>-292.36840480917328</v>
      </c>
      <c r="JGL95" s="318">
        <f>(JGL$94*$B95+SUM($F$7:$F$9)-((JGL$94*$B95+SUM($F$7:$F$9))/$F$10*$F$37)-($F$24*JGL$94/$D$6)-SUM($F$13:$F$23,$F$25:$F$30,$F$32:$F$33,$F$38))</f>
        <v>-292.36840480917328</v>
      </c>
      <c r="JGM95" s="318">
        <f>(JGM$94*$B95+SUM($F$7:$F$9)-((JGM$94*$B95+SUM($F$7:$F$9))/$F$10*$F$37)-($F$24*JGM$94/$D$6)-SUM($F$13:$F$23,$F$25:$F$30,$F$32:$F$33,$F$38))</f>
        <v>-292.36840480917328</v>
      </c>
      <c r="JGN95" s="318">
        <f>(JGN$94*$B95+SUM($F$7:$F$9)-((JGN$94*$B95+SUM($F$7:$F$9))/$F$10*$F$37)-($F$24*JGN$94/$D$6)-SUM($F$13:$F$23,$F$25:$F$30,$F$32:$F$33,$F$38))</f>
        <v>-292.36840480917328</v>
      </c>
      <c r="JGO95" s="318">
        <f>(JGO$94*$B95+SUM($F$7:$F$9)-((JGO$94*$B95+SUM($F$7:$F$9))/$F$10*$F$37)-($F$24*JGO$94/$D$6)-SUM($F$13:$F$23,$F$25:$F$30,$F$32:$F$33,$F$38))</f>
        <v>-292.36840480917328</v>
      </c>
      <c r="JGP95" s="318">
        <f>(JGP$94*$B95+SUM($F$7:$F$9)-((JGP$94*$B95+SUM($F$7:$F$9))/$F$10*$F$37)-($F$24*JGP$94/$D$6)-SUM($F$13:$F$23,$F$25:$F$30,$F$32:$F$33,$F$38))</f>
        <v>-292.36840480917328</v>
      </c>
      <c r="JGQ95" s="318">
        <f>(JGQ$94*$B95+SUM($F$7:$F$9)-((JGQ$94*$B95+SUM($F$7:$F$9))/$F$10*$F$37)-($F$24*JGQ$94/$D$6)-SUM($F$13:$F$23,$F$25:$F$30,$F$32:$F$33,$F$38))</f>
        <v>-292.36840480917328</v>
      </c>
      <c r="JGR95" s="318">
        <f>(JGR$94*$B95+SUM($F$7:$F$9)-((JGR$94*$B95+SUM($F$7:$F$9))/$F$10*$F$37)-($F$24*JGR$94/$D$6)-SUM($F$13:$F$23,$F$25:$F$30,$F$32:$F$33,$F$38))</f>
        <v>-292.36840480917328</v>
      </c>
      <c r="JGS95" s="318">
        <f>(JGS$94*$B95+SUM($F$7:$F$9)-((JGS$94*$B95+SUM($F$7:$F$9))/$F$10*$F$37)-($F$24*JGS$94/$D$6)-SUM($F$13:$F$23,$F$25:$F$30,$F$32:$F$33,$F$38))</f>
        <v>-292.36840480917328</v>
      </c>
      <c r="JGT95" s="318">
        <f>(JGT$94*$B95+SUM($F$7:$F$9)-((JGT$94*$B95+SUM($F$7:$F$9))/$F$10*$F$37)-($F$24*JGT$94/$D$6)-SUM($F$13:$F$23,$F$25:$F$30,$F$32:$F$33,$F$38))</f>
        <v>-292.36840480917328</v>
      </c>
      <c r="JGU95" s="318">
        <f>(JGU$94*$B95+SUM($F$7:$F$9)-((JGU$94*$B95+SUM($F$7:$F$9))/$F$10*$F$37)-($F$24*JGU$94/$D$6)-SUM($F$13:$F$23,$F$25:$F$30,$F$32:$F$33,$F$38))</f>
        <v>-292.36840480917328</v>
      </c>
      <c r="JGV95" s="318">
        <f>(JGV$94*$B95+SUM($F$7:$F$9)-((JGV$94*$B95+SUM($F$7:$F$9))/$F$10*$F$37)-($F$24*JGV$94/$D$6)-SUM($F$13:$F$23,$F$25:$F$30,$F$32:$F$33,$F$38))</f>
        <v>-292.36840480917328</v>
      </c>
      <c r="JGW95" s="318">
        <f>(JGW$94*$B95+SUM($F$7:$F$9)-((JGW$94*$B95+SUM($F$7:$F$9))/$F$10*$F$37)-($F$24*JGW$94/$D$6)-SUM($F$13:$F$23,$F$25:$F$30,$F$32:$F$33,$F$38))</f>
        <v>-292.36840480917328</v>
      </c>
      <c r="JGX95" s="318">
        <f>(JGX$94*$B95+SUM($F$7:$F$9)-((JGX$94*$B95+SUM($F$7:$F$9))/$F$10*$F$37)-($F$24*JGX$94/$D$6)-SUM($F$13:$F$23,$F$25:$F$30,$F$32:$F$33,$F$38))</f>
        <v>-292.36840480917328</v>
      </c>
      <c r="JGY95" s="318">
        <f>(JGY$94*$B95+SUM($F$7:$F$9)-((JGY$94*$B95+SUM($F$7:$F$9))/$F$10*$F$37)-($F$24*JGY$94/$D$6)-SUM($F$13:$F$23,$F$25:$F$30,$F$32:$F$33,$F$38))</f>
        <v>-292.36840480917328</v>
      </c>
      <c r="JGZ95" s="318">
        <f>(JGZ$94*$B95+SUM($F$7:$F$9)-((JGZ$94*$B95+SUM($F$7:$F$9))/$F$10*$F$37)-($F$24*JGZ$94/$D$6)-SUM($F$13:$F$23,$F$25:$F$30,$F$32:$F$33,$F$38))</f>
        <v>-292.36840480917328</v>
      </c>
      <c r="JHA95" s="318">
        <f>(JHA$94*$B95+SUM($F$7:$F$9)-((JHA$94*$B95+SUM($F$7:$F$9))/$F$10*$F$37)-($F$24*JHA$94/$D$6)-SUM($F$13:$F$23,$F$25:$F$30,$F$32:$F$33,$F$38))</f>
        <v>-292.36840480917328</v>
      </c>
      <c r="JHB95" s="318">
        <f>(JHB$94*$B95+SUM($F$7:$F$9)-((JHB$94*$B95+SUM($F$7:$F$9))/$F$10*$F$37)-($F$24*JHB$94/$D$6)-SUM($F$13:$F$23,$F$25:$F$30,$F$32:$F$33,$F$38))</f>
        <v>-292.36840480917328</v>
      </c>
      <c r="JHC95" s="318">
        <f>(JHC$94*$B95+SUM($F$7:$F$9)-((JHC$94*$B95+SUM($F$7:$F$9))/$F$10*$F$37)-($F$24*JHC$94/$D$6)-SUM($F$13:$F$23,$F$25:$F$30,$F$32:$F$33,$F$38))</f>
        <v>-292.36840480917328</v>
      </c>
      <c r="JHD95" s="318">
        <f>(JHD$94*$B95+SUM($F$7:$F$9)-((JHD$94*$B95+SUM($F$7:$F$9))/$F$10*$F$37)-($F$24*JHD$94/$D$6)-SUM($F$13:$F$23,$F$25:$F$30,$F$32:$F$33,$F$38))</f>
        <v>-292.36840480917328</v>
      </c>
      <c r="JHE95" s="318">
        <f>(JHE$94*$B95+SUM($F$7:$F$9)-((JHE$94*$B95+SUM($F$7:$F$9))/$F$10*$F$37)-($F$24*JHE$94/$D$6)-SUM($F$13:$F$23,$F$25:$F$30,$F$32:$F$33,$F$38))</f>
        <v>-292.36840480917328</v>
      </c>
      <c r="JHF95" s="318">
        <f>(JHF$94*$B95+SUM($F$7:$F$9)-((JHF$94*$B95+SUM($F$7:$F$9))/$F$10*$F$37)-($F$24*JHF$94/$D$6)-SUM($F$13:$F$23,$F$25:$F$30,$F$32:$F$33,$F$38))</f>
        <v>-292.36840480917328</v>
      </c>
      <c r="JHG95" s="318">
        <f>(JHG$94*$B95+SUM($F$7:$F$9)-((JHG$94*$B95+SUM($F$7:$F$9))/$F$10*$F$37)-($F$24*JHG$94/$D$6)-SUM($F$13:$F$23,$F$25:$F$30,$F$32:$F$33,$F$38))</f>
        <v>-292.36840480917328</v>
      </c>
      <c r="JHH95" s="318">
        <f>(JHH$94*$B95+SUM($F$7:$F$9)-((JHH$94*$B95+SUM($F$7:$F$9))/$F$10*$F$37)-($F$24*JHH$94/$D$6)-SUM($F$13:$F$23,$F$25:$F$30,$F$32:$F$33,$F$38))</f>
        <v>-292.36840480917328</v>
      </c>
      <c r="JHI95" s="318">
        <f>(JHI$94*$B95+SUM($F$7:$F$9)-((JHI$94*$B95+SUM($F$7:$F$9))/$F$10*$F$37)-($F$24*JHI$94/$D$6)-SUM($F$13:$F$23,$F$25:$F$30,$F$32:$F$33,$F$38))</f>
        <v>-292.36840480917328</v>
      </c>
      <c r="JHJ95" s="318">
        <f>(JHJ$94*$B95+SUM($F$7:$F$9)-((JHJ$94*$B95+SUM($F$7:$F$9))/$F$10*$F$37)-($F$24*JHJ$94/$D$6)-SUM($F$13:$F$23,$F$25:$F$30,$F$32:$F$33,$F$38))</f>
        <v>-292.36840480917328</v>
      </c>
      <c r="JHK95" s="318">
        <f>(JHK$94*$B95+SUM($F$7:$F$9)-((JHK$94*$B95+SUM($F$7:$F$9))/$F$10*$F$37)-($F$24*JHK$94/$D$6)-SUM($F$13:$F$23,$F$25:$F$30,$F$32:$F$33,$F$38))</f>
        <v>-292.36840480917328</v>
      </c>
      <c r="JHL95" s="318">
        <f>(JHL$94*$B95+SUM($F$7:$F$9)-((JHL$94*$B95+SUM($F$7:$F$9))/$F$10*$F$37)-($F$24*JHL$94/$D$6)-SUM($F$13:$F$23,$F$25:$F$30,$F$32:$F$33,$F$38))</f>
        <v>-292.36840480917328</v>
      </c>
      <c r="JHM95" s="318">
        <f>(JHM$94*$B95+SUM($F$7:$F$9)-((JHM$94*$B95+SUM($F$7:$F$9))/$F$10*$F$37)-($F$24*JHM$94/$D$6)-SUM($F$13:$F$23,$F$25:$F$30,$F$32:$F$33,$F$38))</f>
        <v>-292.36840480917328</v>
      </c>
      <c r="JHN95" s="318">
        <f>(JHN$94*$B95+SUM($F$7:$F$9)-((JHN$94*$B95+SUM($F$7:$F$9))/$F$10*$F$37)-($F$24*JHN$94/$D$6)-SUM($F$13:$F$23,$F$25:$F$30,$F$32:$F$33,$F$38))</f>
        <v>-292.36840480917328</v>
      </c>
      <c r="JHO95" s="318">
        <f>(JHO$94*$B95+SUM($F$7:$F$9)-((JHO$94*$B95+SUM($F$7:$F$9))/$F$10*$F$37)-($F$24*JHO$94/$D$6)-SUM($F$13:$F$23,$F$25:$F$30,$F$32:$F$33,$F$38))</f>
        <v>-292.36840480917328</v>
      </c>
      <c r="JHP95" s="318">
        <f>(JHP$94*$B95+SUM($F$7:$F$9)-((JHP$94*$B95+SUM($F$7:$F$9))/$F$10*$F$37)-($F$24*JHP$94/$D$6)-SUM($F$13:$F$23,$F$25:$F$30,$F$32:$F$33,$F$38))</f>
        <v>-292.36840480917328</v>
      </c>
      <c r="JHQ95" s="318">
        <f>(JHQ$94*$B95+SUM($F$7:$F$9)-((JHQ$94*$B95+SUM($F$7:$F$9))/$F$10*$F$37)-($F$24*JHQ$94/$D$6)-SUM($F$13:$F$23,$F$25:$F$30,$F$32:$F$33,$F$38))</f>
        <v>-292.36840480917328</v>
      </c>
      <c r="JHR95" s="318">
        <f>(JHR$94*$B95+SUM($F$7:$F$9)-((JHR$94*$B95+SUM($F$7:$F$9))/$F$10*$F$37)-($F$24*JHR$94/$D$6)-SUM($F$13:$F$23,$F$25:$F$30,$F$32:$F$33,$F$38))</f>
        <v>-292.36840480917328</v>
      </c>
      <c r="JHS95" s="318">
        <f>(JHS$94*$B95+SUM($F$7:$F$9)-((JHS$94*$B95+SUM($F$7:$F$9))/$F$10*$F$37)-($F$24*JHS$94/$D$6)-SUM($F$13:$F$23,$F$25:$F$30,$F$32:$F$33,$F$38))</f>
        <v>-292.36840480917328</v>
      </c>
      <c r="JHT95" s="318">
        <f>(JHT$94*$B95+SUM($F$7:$F$9)-((JHT$94*$B95+SUM($F$7:$F$9))/$F$10*$F$37)-($F$24*JHT$94/$D$6)-SUM($F$13:$F$23,$F$25:$F$30,$F$32:$F$33,$F$38))</f>
        <v>-292.36840480917328</v>
      </c>
      <c r="JHU95" s="318">
        <f>(JHU$94*$B95+SUM($F$7:$F$9)-((JHU$94*$B95+SUM($F$7:$F$9))/$F$10*$F$37)-($F$24*JHU$94/$D$6)-SUM($F$13:$F$23,$F$25:$F$30,$F$32:$F$33,$F$38))</f>
        <v>-292.36840480917328</v>
      </c>
      <c r="JHV95" s="318">
        <f>(JHV$94*$B95+SUM($F$7:$F$9)-((JHV$94*$B95+SUM($F$7:$F$9))/$F$10*$F$37)-($F$24*JHV$94/$D$6)-SUM($F$13:$F$23,$F$25:$F$30,$F$32:$F$33,$F$38))</f>
        <v>-292.36840480917328</v>
      </c>
      <c r="JHW95" s="318">
        <f>(JHW$94*$B95+SUM($F$7:$F$9)-((JHW$94*$B95+SUM($F$7:$F$9))/$F$10*$F$37)-($F$24*JHW$94/$D$6)-SUM($F$13:$F$23,$F$25:$F$30,$F$32:$F$33,$F$38))</f>
        <v>-292.36840480917328</v>
      </c>
      <c r="JHX95" s="318">
        <f>(JHX$94*$B95+SUM($F$7:$F$9)-((JHX$94*$B95+SUM($F$7:$F$9))/$F$10*$F$37)-($F$24*JHX$94/$D$6)-SUM($F$13:$F$23,$F$25:$F$30,$F$32:$F$33,$F$38))</f>
        <v>-292.36840480917328</v>
      </c>
      <c r="JHY95" s="318">
        <f>(JHY$94*$B95+SUM($F$7:$F$9)-((JHY$94*$B95+SUM($F$7:$F$9))/$F$10*$F$37)-($F$24*JHY$94/$D$6)-SUM($F$13:$F$23,$F$25:$F$30,$F$32:$F$33,$F$38))</f>
        <v>-292.36840480917328</v>
      </c>
      <c r="JHZ95" s="318">
        <f>(JHZ$94*$B95+SUM($F$7:$F$9)-((JHZ$94*$B95+SUM($F$7:$F$9))/$F$10*$F$37)-($F$24*JHZ$94/$D$6)-SUM($F$13:$F$23,$F$25:$F$30,$F$32:$F$33,$F$38))</f>
        <v>-292.36840480917328</v>
      </c>
      <c r="JIA95" s="318">
        <f>(JIA$94*$B95+SUM($F$7:$F$9)-((JIA$94*$B95+SUM($F$7:$F$9))/$F$10*$F$37)-($F$24*JIA$94/$D$6)-SUM($F$13:$F$23,$F$25:$F$30,$F$32:$F$33,$F$38))</f>
        <v>-292.36840480917328</v>
      </c>
      <c r="JIB95" s="318">
        <f>(JIB$94*$B95+SUM($F$7:$F$9)-((JIB$94*$B95+SUM($F$7:$F$9))/$F$10*$F$37)-($F$24*JIB$94/$D$6)-SUM($F$13:$F$23,$F$25:$F$30,$F$32:$F$33,$F$38))</f>
        <v>-292.36840480917328</v>
      </c>
      <c r="JIC95" s="318">
        <f>(JIC$94*$B95+SUM($F$7:$F$9)-((JIC$94*$B95+SUM($F$7:$F$9))/$F$10*$F$37)-($F$24*JIC$94/$D$6)-SUM($F$13:$F$23,$F$25:$F$30,$F$32:$F$33,$F$38))</f>
        <v>-292.36840480917328</v>
      </c>
      <c r="JID95" s="318">
        <f>(JID$94*$B95+SUM($F$7:$F$9)-((JID$94*$B95+SUM($F$7:$F$9))/$F$10*$F$37)-($F$24*JID$94/$D$6)-SUM($F$13:$F$23,$F$25:$F$30,$F$32:$F$33,$F$38))</f>
        <v>-292.36840480917328</v>
      </c>
      <c r="JIE95" s="318">
        <f>(JIE$94*$B95+SUM($F$7:$F$9)-((JIE$94*$B95+SUM($F$7:$F$9))/$F$10*$F$37)-($F$24*JIE$94/$D$6)-SUM($F$13:$F$23,$F$25:$F$30,$F$32:$F$33,$F$38))</f>
        <v>-292.36840480917328</v>
      </c>
      <c r="JIF95" s="318">
        <f>(JIF$94*$B95+SUM($F$7:$F$9)-((JIF$94*$B95+SUM($F$7:$F$9))/$F$10*$F$37)-($F$24*JIF$94/$D$6)-SUM($F$13:$F$23,$F$25:$F$30,$F$32:$F$33,$F$38))</f>
        <v>-292.36840480917328</v>
      </c>
      <c r="JIG95" s="318">
        <f>(JIG$94*$B95+SUM($F$7:$F$9)-((JIG$94*$B95+SUM($F$7:$F$9))/$F$10*$F$37)-($F$24*JIG$94/$D$6)-SUM($F$13:$F$23,$F$25:$F$30,$F$32:$F$33,$F$38))</f>
        <v>-292.36840480917328</v>
      </c>
      <c r="JIH95" s="318">
        <f>(JIH$94*$B95+SUM($F$7:$F$9)-((JIH$94*$B95+SUM($F$7:$F$9))/$F$10*$F$37)-($F$24*JIH$94/$D$6)-SUM($F$13:$F$23,$F$25:$F$30,$F$32:$F$33,$F$38))</f>
        <v>-292.36840480917328</v>
      </c>
      <c r="JII95" s="318">
        <f>(JII$94*$B95+SUM($F$7:$F$9)-((JII$94*$B95+SUM($F$7:$F$9))/$F$10*$F$37)-($F$24*JII$94/$D$6)-SUM($F$13:$F$23,$F$25:$F$30,$F$32:$F$33,$F$38))</f>
        <v>-292.36840480917328</v>
      </c>
      <c r="JIJ95" s="318">
        <f>(JIJ$94*$B95+SUM($F$7:$F$9)-((JIJ$94*$B95+SUM($F$7:$F$9))/$F$10*$F$37)-($F$24*JIJ$94/$D$6)-SUM($F$13:$F$23,$F$25:$F$30,$F$32:$F$33,$F$38))</f>
        <v>-292.36840480917328</v>
      </c>
      <c r="JIK95" s="318">
        <f>(JIK$94*$B95+SUM($F$7:$F$9)-((JIK$94*$B95+SUM($F$7:$F$9))/$F$10*$F$37)-($F$24*JIK$94/$D$6)-SUM($F$13:$F$23,$F$25:$F$30,$F$32:$F$33,$F$38))</f>
        <v>-292.36840480917328</v>
      </c>
      <c r="JIL95" s="318">
        <f>(JIL$94*$B95+SUM($F$7:$F$9)-((JIL$94*$B95+SUM($F$7:$F$9))/$F$10*$F$37)-($F$24*JIL$94/$D$6)-SUM($F$13:$F$23,$F$25:$F$30,$F$32:$F$33,$F$38))</f>
        <v>-292.36840480917328</v>
      </c>
      <c r="JIM95" s="318">
        <f>(JIM$94*$B95+SUM($F$7:$F$9)-((JIM$94*$B95+SUM($F$7:$F$9))/$F$10*$F$37)-($F$24*JIM$94/$D$6)-SUM($F$13:$F$23,$F$25:$F$30,$F$32:$F$33,$F$38))</f>
        <v>-292.36840480917328</v>
      </c>
      <c r="JIN95" s="318">
        <f>(JIN$94*$B95+SUM($F$7:$F$9)-((JIN$94*$B95+SUM($F$7:$F$9))/$F$10*$F$37)-($F$24*JIN$94/$D$6)-SUM($F$13:$F$23,$F$25:$F$30,$F$32:$F$33,$F$38))</f>
        <v>-292.36840480917328</v>
      </c>
      <c r="JIO95" s="318">
        <f>(JIO$94*$B95+SUM($F$7:$F$9)-((JIO$94*$B95+SUM($F$7:$F$9))/$F$10*$F$37)-($F$24*JIO$94/$D$6)-SUM($F$13:$F$23,$F$25:$F$30,$F$32:$F$33,$F$38))</f>
        <v>-292.36840480917328</v>
      </c>
      <c r="JIP95" s="318">
        <f>(JIP$94*$B95+SUM($F$7:$F$9)-((JIP$94*$B95+SUM($F$7:$F$9))/$F$10*$F$37)-($F$24*JIP$94/$D$6)-SUM($F$13:$F$23,$F$25:$F$30,$F$32:$F$33,$F$38))</f>
        <v>-292.36840480917328</v>
      </c>
      <c r="JIQ95" s="318">
        <f>(JIQ$94*$B95+SUM($F$7:$F$9)-((JIQ$94*$B95+SUM($F$7:$F$9))/$F$10*$F$37)-($F$24*JIQ$94/$D$6)-SUM($F$13:$F$23,$F$25:$F$30,$F$32:$F$33,$F$38))</f>
        <v>-292.36840480917328</v>
      </c>
      <c r="JIR95" s="318">
        <f>(JIR$94*$B95+SUM($F$7:$F$9)-((JIR$94*$B95+SUM($F$7:$F$9))/$F$10*$F$37)-($F$24*JIR$94/$D$6)-SUM($F$13:$F$23,$F$25:$F$30,$F$32:$F$33,$F$38))</f>
        <v>-292.36840480917328</v>
      </c>
      <c r="JIS95" s="318">
        <f>(JIS$94*$B95+SUM($F$7:$F$9)-((JIS$94*$B95+SUM($F$7:$F$9))/$F$10*$F$37)-($F$24*JIS$94/$D$6)-SUM($F$13:$F$23,$F$25:$F$30,$F$32:$F$33,$F$38))</f>
        <v>-292.36840480917328</v>
      </c>
      <c r="JIT95" s="318">
        <f>(JIT$94*$B95+SUM($F$7:$F$9)-((JIT$94*$B95+SUM($F$7:$F$9))/$F$10*$F$37)-($F$24*JIT$94/$D$6)-SUM($F$13:$F$23,$F$25:$F$30,$F$32:$F$33,$F$38))</f>
        <v>-292.36840480917328</v>
      </c>
      <c r="JIU95" s="318">
        <f>(JIU$94*$B95+SUM($F$7:$F$9)-((JIU$94*$B95+SUM($F$7:$F$9))/$F$10*$F$37)-($F$24*JIU$94/$D$6)-SUM($F$13:$F$23,$F$25:$F$30,$F$32:$F$33,$F$38))</f>
        <v>-292.36840480917328</v>
      </c>
      <c r="JIV95" s="318">
        <f>(JIV$94*$B95+SUM($F$7:$F$9)-((JIV$94*$B95+SUM($F$7:$F$9))/$F$10*$F$37)-($F$24*JIV$94/$D$6)-SUM($F$13:$F$23,$F$25:$F$30,$F$32:$F$33,$F$38))</f>
        <v>-292.36840480917328</v>
      </c>
      <c r="JIW95" s="318">
        <f>(JIW$94*$B95+SUM($F$7:$F$9)-((JIW$94*$B95+SUM($F$7:$F$9))/$F$10*$F$37)-($F$24*JIW$94/$D$6)-SUM($F$13:$F$23,$F$25:$F$30,$F$32:$F$33,$F$38))</f>
        <v>-292.36840480917328</v>
      </c>
      <c r="JIX95" s="318">
        <f>(JIX$94*$B95+SUM($F$7:$F$9)-((JIX$94*$B95+SUM($F$7:$F$9))/$F$10*$F$37)-($F$24*JIX$94/$D$6)-SUM($F$13:$F$23,$F$25:$F$30,$F$32:$F$33,$F$38))</f>
        <v>-292.36840480917328</v>
      </c>
      <c r="JIY95" s="318">
        <f>(JIY$94*$B95+SUM($F$7:$F$9)-((JIY$94*$B95+SUM($F$7:$F$9))/$F$10*$F$37)-($F$24*JIY$94/$D$6)-SUM($F$13:$F$23,$F$25:$F$30,$F$32:$F$33,$F$38))</f>
        <v>-292.36840480917328</v>
      </c>
      <c r="JIZ95" s="318">
        <f>(JIZ$94*$B95+SUM($F$7:$F$9)-((JIZ$94*$B95+SUM($F$7:$F$9))/$F$10*$F$37)-($F$24*JIZ$94/$D$6)-SUM($F$13:$F$23,$F$25:$F$30,$F$32:$F$33,$F$38))</f>
        <v>-292.36840480917328</v>
      </c>
      <c r="JJA95" s="318">
        <f>(JJA$94*$B95+SUM($F$7:$F$9)-((JJA$94*$B95+SUM($F$7:$F$9))/$F$10*$F$37)-($F$24*JJA$94/$D$6)-SUM($F$13:$F$23,$F$25:$F$30,$F$32:$F$33,$F$38))</f>
        <v>-292.36840480917328</v>
      </c>
      <c r="JJB95" s="318">
        <f>(JJB$94*$B95+SUM($F$7:$F$9)-((JJB$94*$B95+SUM($F$7:$F$9))/$F$10*$F$37)-($F$24*JJB$94/$D$6)-SUM($F$13:$F$23,$F$25:$F$30,$F$32:$F$33,$F$38))</f>
        <v>-292.36840480917328</v>
      </c>
      <c r="JJC95" s="318">
        <f>(JJC$94*$B95+SUM($F$7:$F$9)-((JJC$94*$B95+SUM($F$7:$F$9))/$F$10*$F$37)-($F$24*JJC$94/$D$6)-SUM($F$13:$F$23,$F$25:$F$30,$F$32:$F$33,$F$38))</f>
        <v>-292.36840480917328</v>
      </c>
      <c r="JJD95" s="318">
        <f>(JJD$94*$B95+SUM($F$7:$F$9)-((JJD$94*$B95+SUM($F$7:$F$9))/$F$10*$F$37)-($F$24*JJD$94/$D$6)-SUM($F$13:$F$23,$F$25:$F$30,$F$32:$F$33,$F$38))</f>
        <v>-292.36840480917328</v>
      </c>
      <c r="JJE95" s="318">
        <f>(JJE$94*$B95+SUM($F$7:$F$9)-((JJE$94*$B95+SUM($F$7:$F$9))/$F$10*$F$37)-($F$24*JJE$94/$D$6)-SUM($F$13:$F$23,$F$25:$F$30,$F$32:$F$33,$F$38))</f>
        <v>-292.36840480917328</v>
      </c>
      <c r="JJF95" s="318">
        <f>(JJF$94*$B95+SUM($F$7:$F$9)-((JJF$94*$B95+SUM($F$7:$F$9))/$F$10*$F$37)-($F$24*JJF$94/$D$6)-SUM($F$13:$F$23,$F$25:$F$30,$F$32:$F$33,$F$38))</f>
        <v>-292.36840480917328</v>
      </c>
      <c r="JJG95" s="318">
        <f>(JJG$94*$B95+SUM($F$7:$F$9)-((JJG$94*$B95+SUM($F$7:$F$9))/$F$10*$F$37)-($F$24*JJG$94/$D$6)-SUM($F$13:$F$23,$F$25:$F$30,$F$32:$F$33,$F$38))</f>
        <v>-292.36840480917328</v>
      </c>
      <c r="JJH95" s="318">
        <f>(JJH$94*$B95+SUM($F$7:$F$9)-((JJH$94*$B95+SUM($F$7:$F$9))/$F$10*$F$37)-($F$24*JJH$94/$D$6)-SUM($F$13:$F$23,$F$25:$F$30,$F$32:$F$33,$F$38))</f>
        <v>-292.36840480917328</v>
      </c>
      <c r="JJI95" s="318">
        <f>(JJI$94*$B95+SUM($F$7:$F$9)-((JJI$94*$B95+SUM($F$7:$F$9))/$F$10*$F$37)-($F$24*JJI$94/$D$6)-SUM($F$13:$F$23,$F$25:$F$30,$F$32:$F$33,$F$38))</f>
        <v>-292.36840480917328</v>
      </c>
      <c r="JJJ95" s="318">
        <f>(JJJ$94*$B95+SUM($F$7:$F$9)-((JJJ$94*$B95+SUM($F$7:$F$9))/$F$10*$F$37)-($F$24*JJJ$94/$D$6)-SUM($F$13:$F$23,$F$25:$F$30,$F$32:$F$33,$F$38))</f>
        <v>-292.36840480917328</v>
      </c>
      <c r="JJK95" s="318">
        <f>(JJK$94*$B95+SUM($F$7:$F$9)-((JJK$94*$B95+SUM($F$7:$F$9))/$F$10*$F$37)-($F$24*JJK$94/$D$6)-SUM($F$13:$F$23,$F$25:$F$30,$F$32:$F$33,$F$38))</f>
        <v>-292.36840480917328</v>
      </c>
      <c r="JJL95" s="318">
        <f>(JJL$94*$B95+SUM($F$7:$F$9)-((JJL$94*$B95+SUM($F$7:$F$9))/$F$10*$F$37)-($F$24*JJL$94/$D$6)-SUM($F$13:$F$23,$F$25:$F$30,$F$32:$F$33,$F$38))</f>
        <v>-292.36840480917328</v>
      </c>
      <c r="JJM95" s="318">
        <f>(JJM$94*$B95+SUM($F$7:$F$9)-((JJM$94*$B95+SUM($F$7:$F$9))/$F$10*$F$37)-($F$24*JJM$94/$D$6)-SUM($F$13:$F$23,$F$25:$F$30,$F$32:$F$33,$F$38))</f>
        <v>-292.36840480917328</v>
      </c>
      <c r="JJN95" s="318">
        <f>(JJN$94*$B95+SUM($F$7:$F$9)-((JJN$94*$B95+SUM($F$7:$F$9))/$F$10*$F$37)-($F$24*JJN$94/$D$6)-SUM($F$13:$F$23,$F$25:$F$30,$F$32:$F$33,$F$38))</f>
        <v>-292.36840480917328</v>
      </c>
      <c r="JJO95" s="318">
        <f>(JJO$94*$B95+SUM($F$7:$F$9)-((JJO$94*$B95+SUM($F$7:$F$9))/$F$10*$F$37)-($F$24*JJO$94/$D$6)-SUM($F$13:$F$23,$F$25:$F$30,$F$32:$F$33,$F$38))</f>
        <v>-292.36840480917328</v>
      </c>
      <c r="JJP95" s="318">
        <f>(JJP$94*$B95+SUM($F$7:$F$9)-((JJP$94*$B95+SUM($F$7:$F$9))/$F$10*$F$37)-($F$24*JJP$94/$D$6)-SUM($F$13:$F$23,$F$25:$F$30,$F$32:$F$33,$F$38))</f>
        <v>-292.36840480917328</v>
      </c>
      <c r="JJQ95" s="318">
        <f>(JJQ$94*$B95+SUM($F$7:$F$9)-((JJQ$94*$B95+SUM($F$7:$F$9))/$F$10*$F$37)-($F$24*JJQ$94/$D$6)-SUM($F$13:$F$23,$F$25:$F$30,$F$32:$F$33,$F$38))</f>
        <v>-292.36840480917328</v>
      </c>
      <c r="JJR95" s="318">
        <f>(JJR$94*$B95+SUM($F$7:$F$9)-((JJR$94*$B95+SUM($F$7:$F$9))/$F$10*$F$37)-($F$24*JJR$94/$D$6)-SUM($F$13:$F$23,$F$25:$F$30,$F$32:$F$33,$F$38))</f>
        <v>-292.36840480917328</v>
      </c>
      <c r="JJS95" s="318">
        <f>(JJS$94*$B95+SUM($F$7:$F$9)-((JJS$94*$B95+SUM($F$7:$F$9))/$F$10*$F$37)-($F$24*JJS$94/$D$6)-SUM($F$13:$F$23,$F$25:$F$30,$F$32:$F$33,$F$38))</f>
        <v>-292.36840480917328</v>
      </c>
      <c r="JJT95" s="318">
        <f>(JJT$94*$B95+SUM($F$7:$F$9)-((JJT$94*$B95+SUM($F$7:$F$9))/$F$10*$F$37)-($F$24*JJT$94/$D$6)-SUM($F$13:$F$23,$F$25:$F$30,$F$32:$F$33,$F$38))</f>
        <v>-292.36840480917328</v>
      </c>
      <c r="JJU95" s="318">
        <f>(JJU$94*$B95+SUM($F$7:$F$9)-((JJU$94*$B95+SUM($F$7:$F$9))/$F$10*$F$37)-($F$24*JJU$94/$D$6)-SUM($F$13:$F$23,$F$25:$F$30,$F$32:$F$33,$F$38))</f>
        <v>-292.36840480917328</v>
      </c>
      <c r="JJV95" s="318">
        <f>(JJV$94*$B95+SUM($F$7:$F$9)-((JJV$94*$B95+SUM($F$7:$F$9))/$F$10*$F$37)-($F$24*JJV$94/$D$6)-SUM($F$13:$F$23,$F$25:$F$30,$F$32:$F$33,$F$38))</f>
        <v>-292.36840480917328</v>
      </c>
      <c r="JJW95" s="318">
        <f>(JJW$94*$B95+SUM($F$7:$F$9)-((JJW$94*$B95+SUM($F$7:$F$9))/$F$10*$F$37)-($F$24*JJW$94/$D$6)-SUM($F$13:$F$23,$F$25:$F$30,$F$32:$F$33,$F$38))</f>
        <v>-292.36840480917328</v>
      </c>
      <c r="JJX95" s="318">
        <f>(JJX$94*$B95+SUM($F$7:$F$9)-((JJX$94*$B95+SUM($F$7:$F$9))/$F$10*$F$37)-($F$24*JJX$94/$D$6)-SUM($F$13:$F$23,$F$25:$F$30,$F$32:$F$33,$F$38))</f>
        <v>-292.36840480917328</v>
      </c>
      <c r="JJY95" s="318">
        <f>(JJY$94*$B95+SUM($F$7:$F$9)-((JJY$94*$B95+SUM($F$7:$F$9))/$F$10*$F$37)-($F$24*JJY$94/$D$6)-SUM($F$13:$F$23,$F$25:$F$30,$F$32:$F$33,$F$38))</f>
        <v>-292.36840480917328</v>
      </c>
      <c r="JJZ95" s="318">
        <f>(JJZ$94*$B95+SUM($F$7:$F$9)-((JJZ$94*$B95+SUM($F$7:$F$9))/$F$10*$F$37)-($F$24*JJZ$94/$D$6)-SUM($F$13:$F$23,$F$25:$F$30,$F$32:$F$33,$F$38))</f>
        <v>-292.36840480917328</v>
      </c>
      <c r="JKA95" s="318">
        <f>(JKA$94*$B95+SUM($F$7:$F$9)-((JKA$94*$B95+SUM($F$7:$F$9))/$F$10*$F$37)-($F$24*JKA$94/$D$6)-SUM($F$13:$F$23,$F$25:$F$30,$F$32:$F$33,$F$38))</f>
        <v>-292.36840480917328</v>
      </c>
      <c r="JKB95" s="318">
        <f>(JKB$94*$B95+SUM($F$7:$F$9)-((JKB$94*$B95+SUM($F$7:$F$9))/$F$10*$F$37)-($F$24*JKB$94/$D$6)-SUM($F$13:$F$23,$F$25:$F$30,$F$32:$F$33,$F$38))</f>
        <v>-292.36840480917328</v>
      </c>
      <c r="JKC95" s="318">
        <f>(JKC$94*$B95+SUM($F$7:$F$9)-((JKC$94*$B95+SUM($F$7:$F$9))/$F$10*$F$37)-($F$24*JKC$94/$D$6)-SUM($F$13:$F$23,$F$25:$F$30,$F$32:$F$33,$F$38))</f>
        <v>-292.36840480917328</v>
      </c>
      <c r="JKD95" s="318">
        <f>(JKD$94*$B95+SUM($F$7:$F$9)-((JKD$94*$B95+SUM($F$7:$F$9))/$F$10*$F$37)-($F$24*JKD$94/$D$6)-SUM($F$13:$F$23,$F$25:$F$30,$F$32:$F$33,$F$38))</f>
        <v>-292.36840480917328</v>
      </c>
      <c r="JKE95" s="318">
        <f>(JKE$94*$B95+SUM($F$7:$F$9)-((JKE$94*$B95+SUM($F$7:$F$9))/$F$10*$F$37)-($F$24*JKE$94/$D$6)-SUM($F$13:$F$23,$F$25:$F$30,$F$32:$F$33,$F$38))</f>
        <v>-292.36840480917328</v>
      </c>
      <c r="JKF95" s="318">
        <f>(JKF$94*$B95+SUM($F$7:$F$9)-((JKF$94*$B95+SUM($F$7:$F$9))/$F$10*$F$37)-($F$24*JKF$94/$D$6)-SUM($F$13:$F$23,$F$25:$F$30,$F$32:$F$33,$F$38))</f>
        <v>-292.36840480917328</v>
      </c>
      <c r="JKG95" s="318">
        <f>(JKG$94*$B95+SUM($F$7:$F$9)-((JKG$94*$B95+SUM($F$7:$F$9))/$F$10*$F$37)-($F$24*JKG$94/$D$6)-SUM($F$13:$F$23,$F$25:$F$30,$F$32:$F$33,$F$38))</f>
        <v>-292.36840480917328</v>
      </c>
      <c r="JKH95" s="318">
        <f>(JKH$94*$B95+SUM($F$7:$F$9)-((JKH$94*$B95+SUM($F$7:$F$9))/$F$10*$F$37)-($F$24*JKH$94/$D$6)-SUM($F$13:$F$23,$F$25:$F$30,$F$32:$F$33,$F$38))</f>
        <v>-292.36840480917328</v>
      </c>
      <c r="JKI95" s="318">
        <f>(JKI$94*$B95+SUM($F$7:$F$9)-((JKI$94*$B95+SUM($F$7:$F$9))/$F$10*$F$37)-($F$24*JKI$94/$D$6)-SUM($F$13:$F$23,$F$25:$F$30,$F$32:$F$33,$F$38))</f>
        <v>-292.36840480917328</v>
      </c>
      <c r="JKJ95" s="318">
        <f>(JKJ$94*$B95+SUM($F$7:$F$9)-((JKJ$94*$B95+SUM($F$7:$F$9))/$F$10*$F$37)-($F$24*JKJ$94/$D$6)-SUM($F$13:$F$23,$F$25:$F$30,$F$32:$F$33,$F$38))</f>
        <v>-292.36840480917328</v>
      </c>
      <c r="JKK95" s="318">
        <f>(JKK$94*$B95+SUM($F$7:$F$9)-((JKK$94*$B95+SUM($F$7:$F$9))/$F$10*$F$37)-($F$24*JKK$94/$D$6)-SUM($F$13:$F$23,$F$25:$F$30,$F$32:$F$33,$F$38))</f>
        <v>-292.36840480917328</v>
      </c>
      <c r="JKL95" s="318">
        <f>(JKL$94*$B95+SUM($F$7:$F$9)-((JKL$94*$B95+SUM($F$7:$F$9))/$F$10*$F$37)-($F$24*JKL$94/$D$6)-SUM($F$13:$F$23,$F$25:$F$30,$F$32:$F$33,$F$38))</f>
        <v>-292.36840480917328</v>
      </c>
      <c r="JKM95" s="318">
        <f>(JKM$94*$B95+SUM($F$7:$F$9)-((JKM$94*$B95+SUM($F$7:$F$9))/$F$10*$F$37)-($F$24*JKM$94/$D$6)-SUM($F$13:$F$23,$F$25:$F$30,$F$32:$F$33,$F$38))</f>
        <v>-292.36840480917328</v>
      </c>
      <c r="JKN95" s="318">
        <f>(JKN$94*$B95+SUM($F$7:$F$9)-((JKN$94*$B95+SUM($F$7:$F$9))/$F$10*$F$37)-($F$24*JKN$94/$D$6)-SUM($F$13:$F$23,$F$25:$F$30,$F$32:$F$33,$F$38))</f>
        <v>-292.36840480917328</v>
      </c>
      <c r="JKO95" s="318">
        <f>(JKO$94*$B95+SUM($F$7:$F$9)-((JKO$94*$B95+SUM($F$7:$F$9))/$F$10*$F$37)-($F$24*JKO$94/$D$6)-SUM($F$13:$F$23,$F$25:$F$30,$F$32:$F$33,$F$38))</f>
        <v>-292.36840480917328</v>
      </c>
      <c r="JKP95" s="318">
        <f>(JKP$94*$B95+SUM($F$7:$F$9)-((JKP$94*$B95+SUM($F$7:$F$9))/$F$10*$F$37)-($F$24*JKP$94/$D$6)-SUM($F$13:$F$23,$F$25:$F$30,$F$32:$F$33,$F$38))</f>
        <v>-292.36840480917328</v>
      </c>
      <c r="JKQ95" s="318">
        <f>(JKQ$94*$B95+SUM($F$7:$F$9)-((JKQ$94*$B95+SUM($F$7:$F$9))/$F$10*$F$37)-($F$24*JKQ$94/$D$6)-SUM($F$13:$F$23,$F$25:$F$30,$F$32:$F$33,$F$38))</f>
        <v>-292.36840480917328</v>
      </c>
      <c r="JKR95" s="318">
        <f>(JKR$94*$B95+SUM($F$7:$F$9)-((JKR$94*$B95+SUM($F$7:$F$9))/$F$10*$F$37)-($F$24*JKR$94/$D$6)-SUM($F$13:$F$23,$F$25:$F$30,$F$32:$F$33,$F$38))</f>
        <v>-292.36840480917328</v>
      </c>
      <c r="JKS95" s="318">
        <f>(JKS$94*$B95+SUM($F$7:$F$9)-((JKS$94*$B95+SUM($F$7:$F$9))/$F$10*$F$37)-($F$24*JKS$94/$D$6)-SUM($F$13:$F$23,$F$25:$F$30,$F$32:$F$33,$F$38))</f>
        <v>-292.36840480917328</v>
      </c>
      <c r="JKT95" s="318">
        <f>(JKT$94*$B95+SUM($F$7:$F$9)-((JKT$94*$B95+SUM($F$7:$F$9))/$F$10*$F$37)-($F$24*JKT$94/$D$6)-SUM($F$13:$F$23,$F$25:$F$30,$F$32:$F$33,$F$38))</f>
        <v>-292.36840480917328</v>
      </c>
      <c r="JKU95" s="318">
        <f>(JKU$94*$B95+SUM($F$7:$F$9)-((JKU$94*$B95+SUM($F$7:$F$9))/$F$10*$F$37)-($F$24*JKU$94/$D$6)-SUM($F$13:$F$23,$F$25:$F$30,$F$32:$F$33,$F$38))</f>
        <v>-292.36840480917328</v>
      </c>
      <c r="JKV95" s="318">
        <f>(JKV$94*$B95+SUM($F$7:$F$9)-((JKV$94*$B95+SUM($F$7:$F$9))/$F$10*$F$37)-($F$24*JKV$94/$D$6)-SUM($F$13:$F$23,$F$25:$F$30,$F$32:$F$33,$F$38))</f>
        <v>-292.36840480917328</v>
      </c>
      <c r="JKW95" s="318">
        <f>(JKW$94*$B95+SUM($F$7:$F$9)-((JKW$94*$B95+SUM($F$7:$F$9))/$F$10*$F$37)-($F$24*JKW$94/$D$6)-SUM($F$13:$F$23,$F$25:$F$30,$F$32:$F$33,$F$38))</f>
        <v>-292.36840480917328</v>
      </c>
      <c r="JKX95" s="318">
        <f>(JKX$94*$B95+SUM($F$7:$F$9)-((JKX$94*$B95+SUM($F$7:$F$9))/$F$10*$F$37)-($F$24*JKX$94/$D$6)-SUM($F$13:$F$23,$F$25:$F$30,$F$32:$F$33,$F$38))</f>
        <v>-292.36840480917328</v>
      </c>
      <c r="JKY95" s="318">
        <f>(JKY$94*$B95+SUM($F$7:$F$9)-((JKY$94*$B95+SUM($F$7:$F$9))/$F$10*$F$37)-($F$24*JKY$94/$D$6)-SUM($F$13:$F$23,$F$25:$F$30,$F$32:$F$33,$F$38))</f>
        <v>-292.36840480917328</v>
      </c>
      <c r="JKZ95" s="318">
        <f>(JKZ$94*$B95+SUM($F$7:$F$9)-((JKZ$94*$B95+SUM($F$7:$F$9))/$F$10*$F$37)-($F$24*JKZ$94/$D$6)-SUM($F$13:$F$23,$F$25:$F$30,$F$32:$F$33,$F$38))</f>
        <v>-292.36840480917328</v>
      </c>
      <c r="JLA95" s="318">
        <f>(JLA$94*$B95+SUM($F$7:$F$9)-((JLA$94*$B95+SUM($F$7:$F$9))/$F$10*$F$37)-($F$24*JLA$94/$D$6)-SUM($F$13:$F$23,$F$25:$F$30,$F$32:$F$33,$F$38))</f>
        <v>-292.36840480917328</v>
      </c>
      <c r="JLB95" s="318">
        <f>(JLB$94*$B95+SUM($F$7:$F$9)-((JLB$94*$B95+SUM($F$7:$F$9))/$F$10*$F$37)-($F$24*JLB$94/$D$6)-SUM($F$13:$F$23,$F$25:$F$30,$F$32:$F$33,$F$38))</f>
        <v>-292.36840480917328</v>
      </c>
      <c r="JLC95" s="318">
        <f>(JLC$94*$B95+SUM($F$7:$F$9)-((JLC$94*$B95+SUM($F$7:$F$9))/$F$10*$F$37)-($F$24*JLC$94/$D$6)-SUM($F$13:$F$23,$F$25:$F$30,$F$32:$F$33,$F$38))</f>
        <v>-292.36840480917328</v>
      </c>
      <c r="JLD95" s="318">
        <f>(JLD$94*$B95+SUM($F$7:$F$9)-((JLD$94*$B95+SUM($F$7:$F$9))/$F$10*$F$37)-($F$24*JLD$94/$D$6)-SUM($F$13:$F$23,$F$25:$F$30,$F$32:$F$33,$F$38))</f>
        <v>-292.36840480917328</v>
      </c>
      <c r="JLE95" s="318">
        <f>(JLE$94*$B95+SUM($F$7:$F$9)-((JLE$94*$B95+SUM($F$7:$F$9))/$F$10*$F$37)-($F$24*JLE$94/$D$6)-SUM($F$13:$F$23,$F$25:$F$30,$F$32:$F$33,$F$38))</f>
        <v>-292.36840480917328</v>
      </c>
      <c r="JLF95" s="318">
        <f>(JLF$94*$B95+SUM($F$7:$F$9)-((JLF$94*$B95+SUM($F$7:$F$9))/$F$10*$F$37)-($F$24*JLF$94/$D$6)-SUM($F$13:$F$23,$F$25:$F$30,$F$32:$F$33,$F$38))</f>
        <v>-292.36840480917328</v>
      </c>
      <c r="JLG95" s="318">
        <f>(JLG$94*$B95+SUM($F$7:$F$9)-((JLG$94*$B95+SUM($F$7:$F$9))/$F$10*$F$37)-($F$24*JLG$94/$D$6)-SUM($F$13:$F$23,$F$25:$F$30,$F$32:$F$33,$F$38))</f>
        <v>-292.36840480917328</v>
      </c>
      <c r="JLH95" s="318">
        <f>(JLH$94*$B95+SUM($F$7:$F$9)-((JLH$94*$B95+SUM($F$7:$F$9))/$F$10*$F$37)-($F$24*JLH$94/$D$6)-SUM($F$13:$F$23,$F$25:$F$30,$F$32:$F$33,$F$38))</f>
        <v>-292.36840480917328</v>
      </c>
      <c r="JLI95" s="318">
        <f>(JLI$94*$B95+SUM($F$7:$F$9)-((JLI$94*$B95+SUM($F$7:$F$9))/$F$10*$F$37)-($F$24*JLI$94/$D$6)-SUM($F$13:$F$23,$F$25:$F$30,$F$32:$F$33,$F$38))</f>
        <v>-292.36840480917328</v>
      </c>
      <c r="JLJ95" s="318">
        <f>(JLJ$94*$B95+SUM($F$7:$F$9)-((JLJ$94*$B95+SUM($F$7:$F$9))/$F$10*$F$37)-($F$24*JLJ$94/$D$6)-SUM($F$13:$F$23,$F$25:$F$30,$F$32:$F$33,$F$38))</f>
        <v>-292.36840480917328</v>
      </c>
      <c r="JLK95" s="318">
        <f>(JLK$94*$B95+SUM($F$7:$F$9)-((JLK$94*$B95+SUM($F$7:$F$9))/$F$10*$F$37)-($F$24*JLK$94/$D$6)-SUM($F$13:$F$23,$F$25:$F$30,$F$32:$F$33,$F$38))</f>
        <v>-292.36840480917328</v>
      </c>
      <c r="JLL95" s="318">
        <f>(JLL$94*$B95+SUM($F$7:$F$9)-((JLL$94*$B95+SUM($F$7:$F$9))/$F$10*$F$37)-($F$24*JLL$94/$D$6)-SUM($F$13:$F$23,$F$25:$F$30,$F$32:$F$33,$F$38))</f>
        <v>-292.36840480917328</v>
      </c>
      <c r="JLM95" s="318">
        <f>(JLM$94*$B95+SUM($F$7:$F$9)-((JLM$94*$B95+SUM($F$7:$F$9))/$F$10*$F$37)-($F$24*JLM$94/$D$6)-SUM($F$13:$F$23,$F$25:$F$30,$F$32:$F$33,$F$38))</f>
        <v>-292.36840480917328</v>
      </c>
      <c r="JLN95" s="318">
        <f>(JLN$94*$B95+SUM($F$7:$F$9)-((JLN$94*$B95+SUM($F$7:$F$9))/$F$10*$F$37)-($F$24*JLN$94/$D$6)-SUM($F$13:$F$23,$F$25:$F$30,$F$32:$F$33,$F$38))</f>
        <v>-292.36840480917328</v>
      </c>
      <c r="JLO95" s="318">
        <f>(JLO$94*$B95+SUM($F$7:$F$9)-((JLO$94*$B95+SUM($F$7:$F$9))/$F$10*$F$37)-($F$24*JLO$94/$D$6)-SUM($F$13:$F$23,$F$25:$F$30,$F$32:$F$33,$F$38))</f>
        <v>-292.36840480917328</v>
      </c>
      <c r="JLP95" s="318">
        <f>(JLP$94*$B95+SUM($F$7:$F$9)-((JLP$94*$B95+SUM($F$7:$F$9))/$F$10*$F$37)-($F$24*JLP$94/$D$6)-SUM($F$13:$F$23,$F$25:$F$30,$F$32:$F$33,$F$38))</f>
        <v>-292.36840480917328</v>
      </c>
      <c r="JLQ95" s="318">
        <f>(JLQ$94*$B95+SUM($F$7:$F$9)-((JLQ$94*$B95+SUM($F$7:$F$9))/$F$10*$F$37)-($F$24*JLQ$94/$D$6)-SUM($F$13:$F$23,$F$25:$F$30,$F$32:$F$33,$F$38))</f>
        <v>-292.36840480917328</v>
      </c>
      <c r="JLR95" s="318">
        <f>(JLR$94*$B95+SUM($F$7:$F$9)-((JLR$94*$B95+SUM($F$7:$F$9))/$F$10*$F$37)-($F$24*JLR$94/$D$6)-SUM($F$13:$F$23,$F$25:$F$30,$F$32:$F$33,$F$38))</f>
        <v>-292.36840480917328</v>
      </c>
      <c r="JLS95" s="318">
        <f>(JLS$94*$B95+SUM($F$7:$F$9)-((JLS$94*$B95+SUM($F$7:$F$9))/$F$10*$F$37)-($F$24*JLS$94/$D$6)-SUM($F$13:$F$23,$F$25:$F$30,$F$32:$F$33,$F$38))</f>
        <v>-292.36840480917328</v>
      </c>
      <c r="JLT95" s="318">
        <f>(JLT$94*$B95+SUM($F$7:$F$9)-((JLT$94*$B95+SUM($F$7:$F$9))/$F$10*$F$37)-($F$24*JLT$94/$D$6)-SUM($F$13:$F$23,$F$25:$F$30,$F$32:$F$33,$F$38))</f>
        <v>-292.36840480917328</v>
      </c>
      <c r="JLU95" s="318">
        <f>(JLU$94*$B95+SUM($F$7:$F$9)-((JLU$94*$B95+SUM($F$7:$F$9))/$F$10*$F$37)-($F$24*JLU$94/$D$6)-SUM($F$13:$F$23,$F$25:$F$30,$F$32:$F$33,$F$38))</f>
        <v>-292.36840480917328</v>
      </c>
      <c r="JLV95" s="318">
        <f>(JLV$94*$B95+SUM($F$7:$F$9)-((JLV$94*$B95+SUM($F$7:$F$9))/$F$10*$F$37)-($F$24*JLV$94/$D$6)-SUM($F$13:$F$23,$F$25:$F$30,$F$32:$F$33,$F$38))</f>
        <v>-292.36840480917328</v>
      </c>
      <c r="JLW95" s="318">
        <f>(JLW$94*$B95+SUM($F$7:$F$9)-((JLW$94*$B95+SUM($F$7:$F$9))/$F$10*$F$37)-($F$24*JLW$94/$D$6)-SUM($F$13:$F$23,$F$25:$F$30,$F$32:$F$33,$F$38))</f>
        <v>-292.36840480917328</v>
      </c>
      <c r="JLX95" s="318">
        <f>(JLX$94*$B95+SUM($F$7:$F$9)-((JLX$94*$B95+SUM($F$7:$F$9))/$F$10*$F$37)-($F$24*JLX$94/$D$6)-SUM($F$13:$F$23,$F$25:$F$30,$F$32:$F$33,$F$38))</f>
        <v>-292.36840480917328</v>
      </c>
      <c r="JLY95" s="318">
        <f>(JLY$94*$B95+SUM($F$7:$F$9)-((JLY$94*$B95+SUM($F$7:$F$9))/$F$10*$F$37)-($F$24*JLY$94/$D$6)-SUM($F$13:$F$23,$F$25:$F$30,$F$32:$F$33,$F$38))</f>
        <v>-292.36840480917328</v>
      </c>
      <c r="JLZ95" s="318">
        <f>(JLZ$94*$B95+SUM($F$7:$F$9)-((JLZ$94*$B95+SUM($F$7:$F$9))/$F$10*$F$37)-($F$24*JLZ$94/$D$6)-SUM($F$13:$F$23,$F$25:$F$30,$F$32:$F$33,$F$38))</f>
        <v>-292.36840480917328</v>
      </c>
      <c r="JMA95" s="318">
        <f>(JMA$94*$B95+SUM($F$7:$F$9)-((JMA$94*$B95+SUM($F$7:$F$9))/$F$10*$F$37)-($F$24*JMA$94/$D$6)-SUM($F$13:$F$23,$F$25:$F$30,$F$32:$F$33,$F$38))</f>
        <v>-292.36840480917328</v>
      </c>
      <c r="JMB95" s="318">
        <f>(JMB$94*$B95+SUM($F$7:$F$9)-((JMB$94*$B95+SUM($F$7:$F$9))/$F$10*$F$37)-($F$24*JMB$94/$D$6)-SUM($F$13:$F$23,$F$25:$F$30,$F$32:$F$33,$F$38))</f>
        <v>-292.36840480917328</v>
      </c>
      <c r="JMC95" s="318">
        <f>(JMC$94*$B95+SUM($F$7:$F$9)-((JMC$94*$B95+SUM($F$7:$F$9))/$F$10*$F$37)-($F$24*JMC$94/$D$6)-SUM($F$13:$F$23,$F$25:$F$30,$F$32:$F$33,$F$38))</f>
        <v>-292.36840480917328</v>
      </c>
      <c r="JMD95" s="318">
        <f>(JMD$94*$B95+SUM($F$7:$F$9)-((JMD$94*$B95+SUM($F$7:$F$9))/$F$10*$F$37)-($F$24*JMD$94/$D$6)-SUM($F$13:$F$23,$F$25:$F$30,$F$32:$F$33,$F$38))</f>
        <v>-292.36840480917328</v>
      </c>
      <c r="JME95" s="318">
        <f>(JME$94*$B95+SUM($F$7:$F$9)-((JME$94*$B95+SUM($F$7:$F$9))/$F$10*$F$37)-($F$24*JME$94/$D$6)-SUM($F$13:$F$23,$F$25:$F$30,$F$32:$F$33,$F$38))</f>
        <v>-292.36840480917328</v>
      </c>
      <c r="JMF95" s="318">
        <f>(JMF$94*$B95+SUM($F$7:$F$9)-((JMF$94*$B95+SUM($F$7:$F$9))/$F$10*$F$37)-($F$24*JMF$94/$D$6)-SUM($F$13:$F$23,$F$25:$F$30,$F$32:$F$33,$F$38))</f>
        <v>-292.36840480917328</v>
      </c>
      <c r="JMG95" s="318">
        <f>(JMG$94*$B95+SUM($F$7:$F$9)-((JMG$94*$B95+SUM($F$7:$F$9))/$F$10*$F$37)-($F$24*JMG$94/$D$6)-SUM($F$13:$F$23,$F$25:$F$30,$F$32:$F$33,$F$38))</f>
        <v>-292.36840480917328</v>
      </c>
      <c r="JMH95" s="318">
        <f>(JMH$94*$B95+SUM($F$7:$F$9)-((JMH$94*$B95+SUM($F$7:$F$9))/$F$10*$F$37)-($F$24*JMH$94/$D$6)-SUM($F$13:$F$23,$F$25:$F$30,$F$32:$F$33,$F$38))</f>
        <v>-292.36840480917328</v>
      </c>
      <c r="JMI95" s="318">
        <f>(JMI$94*$B95+SUM($F$7:$F$9)-((JMI$94*$B95+SUM($F$7:$F$9))/$F$10*$F$37)-($F$24*JMI$94/$D$6)-SUM($F$13:$F$23,$F$25:$F$30,$F$32:$F$33,$F$38))</f>
        <v>-292.36840480917328</v>
      </c>
      <c r="JMJ95" s="318">
        <f>(JMJ$94*$B95+SUM($F$7:$F$9)-((JMJ$94*$B95+SUM($F$7:$F$9))/$F$10*$F$37)-($F$24*JMJ$94/$D$6)-SUM($F$13:$F$23,$F$25:$F$30,$F$32:$F$33,$F$38))</f>
        <v>-292.36840480917328</v>
      </c>
      <c r="JMK95" s="318">
        <f>(JMK$94*$B95+SUM($F$7:$F$9)-((JMK$94*$B95+SUM($F$7:$F$9))/$F$10*$F$37)-($F$24*JMK$94/$D$6)-SUM($F$13:$F$23,$F$25:$F$30,$F$32:$F$33,$F$38))</f>
        <v>-292.36840480917328</v>
      </c>
      <c r="JML95" s="318">
        <f>(JML$94*$B95+SUM($F$7:$F$9)-((JML$94*$B95+SUM($F$7:$F$9))/$F$10*$F$37)-($F$24*JML$94/$D$6)-SUM($F$13:$F$23,$F$25:$F$30,$F$32:$F$33,$F$38))</f>
        <v>-292.36840480917328</v>
      </c>
      <c r="JMM95" s="318">
        <f>(JMM$94*$B95+SUM($F$7:$F$9)-((JMM$94*$B95+SUM($F$7:$F$9))/$F$10*$F$37)-($F$24*JMM$94/$D$6)-SUM($F$13:$F$23,$F$25:$F$30,$F$32:$F$33,$F$38))</f>
        <v>-292.36840480917328</v>
      </c>
      <c r="JMN95" s="318">
        <f>(JMN$94*$B95+SUM($F$7:$F$9)-((JMN$94*$B95+SUM($F$7:$F$9))/$F$10*$F$37)-($F$24*JMN$94/$D$6)-SUM($F$13:$F$23,$F$25:$F$30,$F$32:$F$33,$F$38))</f>
        <v>-292.36840480917328</v>
      </c>
      <c r="JMO95" s="318">
        <f>(JMO$94*$B95+SUM($F$7:$F$9)-((JMO$94*$B95+SUM($F$7:$F$9))/$F$10*$F$37)-($F$24*JMO$94/$D$6)-SUM($F$13:$F$23,$F$25:$F$30,$F$32:$F$33,$F$38))</f>
        <v>-292.36840480917328</v>
      </c>
      <c r="JMP95" s="318">
        <f>(JMP$94*$B95+SUM($F$7:$F$9)-((JMP$94*$B95+SUM($F$7:$F$9))/$F$10*$F$37)-($F$24*JMP$94/$D$6)-SUM($F$13:$F$23,$F$25:$F$30,$F$32:$F$33,$F$38))</f>
        <v>-292.36840480917328</v>
      </c>
      <c r="JMQ95" s="318">
        <f>(JMQ$94*$B95+SUM($F$7:$F$9)-((JMQ$94*$B95+SUM($F$7:$F$9))/$F$10*$F$37)-($F$24*JMQ$94/$D$6)-SUM($F$13:$F$23,$F$25:$F$30,$F$32:$F$33,$F$38))</f>
        <v>-292.36840480917328</v>
      </c>
      <c r="JMR95" s="318">
        <f>(JMR$94*$B95+SUM($F$7:$F$9)-((JMR$94*$B95+SUM($F$7:$F$9))/$F$10*$F$37)-($F$24*JMR$94/$D$6)-SUM($F$13:$F$23,$F$25:$F$30,$F$32:$F$33,$F$38))</f>
        <v>-292.36840480917328</v>
      </c>
      <c r="JMS95" s="318">
        <f>(JMS$94*$B95+SUM($F$7:$F$9)-((JMS$94*$B95+SUM($F$7:$F$9))/$F$10*$F$37)-($F$24*JMS$94/$D$6)-SUM($F$13:$F$23,$F$25:$F$30,$F$32:$F$33,$F$38))</f>
        <v>-292.36840480917328</v>
      </c>
      <c r="JMT95" s="318">
        <f>(JMT$94*$B95+SUM($F$7:$F$9)-((JMT$94*$B95+SUM($F$7:$F$9))/$F$10*$F$37)-($F$24*JMT$94/$D$6)-SUM($F$13:$F$23,$F$25:$F$30,$F$32:$F$33,$F$38))</f>
        <v>-292.36840480917328</v>
      </c>
      <c r="JMU95" s="318">
        <f>(JMU$94*$B95+SUM($F$7:$F$9)-((JMU$94*$B95+SUM($F$7:$F$9))/$F$10*$F$37)-($F$24*JMU$94/$D$6)-SUM($F$13:$F$23,$F$25:$F$30,$F$32:$F$33,$F$38))</f>
        <v>-292.36840480917328</v>
      </c>
      <c r="JMV95" s="318">
        <f>(JMV$94*$B95+SUM($F$7:$F$9)-((JMV$94*$B95+SUM($F$7:$F$9))/$F$10*$F$37)-($F$24*JMV$94/$D$6)-SUM($F$13:$F$23,$F$25:$F$30,$F$32:$F$33,$F$38))</f>
        <v>-292.36840480917328</v>
      </c>
      <c r="JMW95" s="318">
        <f>(JMW$94*$B95+SUM($F$7:$F$9)-((JMW$94*$B95+SUM($F$7:$F$9))/$F$10*$F$37)-($F$24*JMW$94/$D$6)-SUM($F$13:$F$23,$F$25:$F$30,$F$32:$F$33,$F$38))</f>
        <v>-292.36840480917328</v>
      </c>
      <c r="JMX95" s="318">
        <f>(JMX$94*$B95+SUM($F$7:$F$9)-((JMX$94*$B95+SUM($F$7:$F$9))/$F$10*$F$37)-($F$24*JMX$94/$D$6)-SUM($F$13:$F$23,$F$25:$F$30,$F$32:$F$33,$F$38))</f>
        <v>-292.36840480917328</v>
      </c>
      <c r="JMY95" s="318">
        <f>(JMY$94*$B95+SUM($F$7:$F$9)-((JMY$94*$B95+SUM($F$7:$F$9))/$F$10*$F$37)-($F$24*JMY$94/$D$6)-SUM($F$13:$F$23,$F$25:$F$30,$F$32:$F$33,$F$38))</f>
        <v>-292.36840480917328</v>
      </c>
      <c r="JMZ95" s="318">
        <f>(JMZ$94*$B95+SUM($F$7:$F$9)-((JMZ$94*$B95+SUM($F$7:$F$9))/$F$10*$F$37)-($F$24*JMZ$94/$D$6)-SUM($F$13:$F$23,$F$25:$F$30,$F$32:$F$33,$F$38))</f>
        <v>-292.36840480917328</v>
      </c>
      <c r="JNA95" s="318">
        <f>(JNA$94*$B95+SUM($F$7:$F$9)-((JNA$94*$B95+SUM($F$7:$F$9))/$F$10*$F$37)-($F$24*JNA$94/$D$6)-SUM($F$13:$F$23,$F$25:$F$30,$F$32:$F$33,$F$38))</f>
        <v>-292.36840480917328</v>
      </c>
      <c r="JNB95" s="318">
        <f>(JNB$94*$B95+SUM($F$7:$F$9)-((JNB$94*$B95+SUM($F$7:$F$9))/$F$10*$F$37)-($F$24*JNB$94/$D$6)-SUM($F$13:$F$23,$F$25:$F$30,$F$32:$F$33,$F$38))</f>
        <v>-292.36840480917328</v>
      </c>
      <c r="JNC95" s="318">
        <f>(JNC$94*$B95+SUM($F$7:$F$9)-((JNC$94*$B95+SUM($F$7:$F$9))/$F$10*$F$37)-($F$24*JNC$94/$D$6)-SUM($F$13:$F$23,$F$25:$F$30,$F$32:$F$33,$F$38))</f>
        <v>-292.36840480917328</v>
      </c>
      <c r="JND95" s="318">
        <f>(JND$94*$B95+SUM($F$7:$F$9)-((JND$94*$B95+SUM($F$7:$F$9))/$F$10*$F$37)-($F$24*JND$94/$D$6)-SUM($F$13:$F$23,$F$25:$F$30,$F$32:$F$33,$F$38))</f>
        <v>-292.36840480917328</v>
      </c>
      <c r="JNE95" s="318">
        <f>(JNE$94*$B95+SUM($F$7:$F$9)-((JNE$94*$B95+SUM($F$7:$F$9))/$F$10*$F$37)-($F$24*JNE$94/$D$6)-SUM($F$13:$F$23,$F$25:$F$30,$F$32:$F$33,$F$38))</f>
        <v>-292.36840480917328</v>
      </c>
      <c r="JNF95" s="318">
        <f>(JNF$94*$B95+SUM($F$7:$F$9)-((JNF$94*$B95+SUM($F$7:$F$9))/$F$10*$F$37)-($F$24*JNF$94/$D$6)-SUM($F$13:$F$23,$F$25:$F$30,$F$32:$F$33,$F$38))</f>
        <v>-292.36840480917328</v>
      </c>
      <c r="JNG95" s="318">
        <f>(JNG$94*$B95+SUM($F$7:$F$9)-((JNG$94*$B95+SUM($F$7:$F$9))/$F$10*$F$37)-($F$24*JNG$94/$D$6)-SUM($F$13:$F$23,$F$25:$F$30,$F$32:$F$33,$F$38))</f>
        <v>-292.36840480917328</v>
      </c>
      <c r="JNH95" s="318">
        <f>(JNH$94*$B95+SUM($F$7:$F$9)-((JNH$94*$B95+SUM($F$7:$F$9))/$F$10*$F$37)-($F$24*JNH$94/$D$6)-SUM($F$13:$F$23,$F$25:$F$30,$F$32:$F$33,$F$38))</f>
        <v>-292.36840480917328</v>
      </c>
      <c r="JNI95" s="318">
        <f>(JNI$94*$B95+SUM($F$7:$F$9)-((JNI$94*$B95+SUM($F$7:$F$9))/$F$10*$F$37)-($F$24*JNI$94/$D$6)-SUM($F$13:$F$23,$F$25:$F$30,$F$32:$F$33,$F$38))</f>
        <v>-292.36840480917328</v>
      </c>
      <c r="JNJ95" s="318">
        <f>(JNJ$94*$B95+SUM($F$7:$F$9)-((JNJ$94*$B95+SUM($F$7:$F$9))/$F$10*$F$37)-($F$24*JNJ$94/$D$6)-SUM($F$13:$F$23,$F$25:$F$30,$F$32:$F$33,$F$38))</f>
        <v>-292.36840480917328</v>
      </c>
      <c r="JNK95" s="318">
        <f>(JNK$94*$B95+SUM($F$7:$F$9)-((JNK$94*$B95+SUM($F$7:$F$9))/$F$10*$F$37)-($F$24*JNK$94/$D$6)-SUM($F$13:$F$23,$F$25:$F$30,$F$32:$F$33,$F$38))</f>
        <v>-292.36840480917328</v>
      </c>
      <c r="JNL95" s="318">
        <f>(JNL$94*$B95+SUM($F$7:$F$9)-((JNL$94*$B95+SUM($F$7:$F$9))/$F$10*$F$37)-($F$24*JNL$94/$D$6)-SUM($F$13:$F$23,$F$25:$F$30,$F$32:$F$33,$F$38))</f>
        <v>-292.36840480917328</v>
      </c>
      <c r="JNM95" s="318">
        <f>(JNM$94*$B95+SUM($F$7:$F$9)-((JNM$94*$B95+SUM($F$7:$F$9))/$F$10*$F$37)-($F$24*JNM$94/$D$6)-SUM($F$13:$F$23,$F$25:$F$30,$F$32:$F$33,$F$38))</f>
        <v>-292.36840480917328</v>
      </c>
      <c r="JNN95" s="318">
        <f>(JNN$94*$B95+SUM($F$7:$F$9)-((JNN$94*$B95+SUM($F$7:$F$9))/$F$10*$F$37)-($F$24*JNN$94/$D$6)-SUM($F$13:$F$23,$F$25:$F$30,$F$32:$F$33,$F$38))</f>
        <v>-292.36840480917328</v>
      </c>
      <c r="JNO95" s="318">
        <f>(JNO$94*$B95+SUM($F$7:$F$9)-((JNO$94*$B95+SUM($F$7:$F$9))/$F$10*$F$37)-($F$24*JNO$94/$D$6)-SUM($F$13:$F$23,$F$25:$F$30,$F$32:$F$33,$F$38))</f>
        <v>-292.36840480917328</v>
      </c>
      <c r="JNP95" s="318">
        <f>(JNP$94*$B95+SUM($F$7:$F$9)-((JNP$94*$B95+SUM($F$7:$F$9))/$F$10*$F$37)-($F$24*JNP$94/$D$6)-SUM($F$13:$F$23,$F$25:$F$30,$F$32:$F$33,$F$38))</f>
        <v>-292.36840480917328</v>
      </c>
      <c r="JNQ95" s="318">
        <f>(JNQ$94*$B95+SUM($F$7:$F$9)-((JNQ$94*$B95+SUM($F$7:$F$9))/$F$10*$F$37)-($F$24*JNQ$94/$D$6)-SUM($F$13:$F$23,$F$25:$F$30,$F$32:$F$33,$F$38))</f>
        <v>-292.36840480917328</v>
      </c>
      <c r="JNR95" s="318">
        <f>(JNR$94*$B95+SUM($F$7:$F$9)-((JNR$94*$B95+SUM($F$7:$F$9))/$F$10*$F$37)-($F$24*JNR$94/$D$6)-SUM($F$13:$F$23,$F$25:$F$30,$F$32:$F$33,$F$38))</f>
        <v>-292.36840480917328</v>
      </c>
      <c r="JNS95" s="318">
        <f>(JNS$94*$B95+SUM($F$7:$F$9)-((JNS$94*$B95+SUM($F$7:$F$9))/$F$10*$F$37)-($F$24*JNS$94/$D$6)-SUM($F$13:$F$23,$F$25:$F$30,$F$32:$F$33,$F$38))</f>
        <v>-292.36840480917328</v>
      </c>
      <c r="JNT95" s="318">
        <f>(JNT$94*$B95+SUM($F$7:$F$9)-((JNT$94*$B95+SUM($F$7:$F$9))/$F$10*$F$37)-($F$24*JNT$94/$D$6)-SUM($F$13:$F$23,$F$25:$F$30,$F$32:$F$33,$F$38))</f>
        <v>-292.36840480917328</v>
      </c>
      <c r="JNU95" s="318">
        <f>(JNU$94*$B95+SUM($F$7:$F$9)-((JNU$94*$B95+SUM($F$7:$F$9))/$F$10*$F$37)-($F$24*JNU$94/$D$6)-SUM($F$13:$F$23,$F$25:$F$30,$F$32:$F$33,$F$38))</f>
        <v>-292.36840480917328</v>
      </c>
      <c r="JNV95" s="318">
        <f>(JNV$94*$B95+SUM($F$7:$F$9)-((JNV$94*$B95+SUM($F$7:$F$9))/$F$10*$F$37)-($F$24*JNV$94/$D$6)-SUM($F$13:$F$23,$F$25:$F$30,$F$32:$F$33,$F$38))</f>
        <v>-292.36840480917328</v>
      </c>
      <c r="JNW95" s="318">
        <f>(JNW$94*$B95+SUM($F$7:$F$9)-((JNW$94*$B95+SUM($F$7:$F$9))/$F$10*$F$37)-($F$24*JNW$94/$D$6)-SUM($F$13:$F$23,$F$25:$F$30,$F$32:$F$33,$F$38))</f>
        <v>-292.36840480917328</v>
      </c>
      <c r="JNX95" s="318">
        <f>(JNX$94*$B95+SUM($F$7:$F$9)-((JNX$94*$B95+SUM($F$7:$F$9))/$F$10*$F$37)-($F$24*JNX$94/$D$6)-SUM($F$13:$F$23,$F$25:$F$30,$F$32:$F$33,$F$38))</f>
        <v>-292.36840480917328</v>
      </c>
      <c r="JNY95" s="318">
        <f>(JNY$94*$B95+SUM($F$7:$F$9)-((JNY$94*$B95+SUM($F$7:$F$9))/$F$10*$F$37)-($F$24*JNY$94/$D$6)-SUM($F$13:$F$23,$F$25:$F$30,$F$32:$F$33,$F$38))</f>
        <v>-292.36840480917328</v>
      </c>
      <c r="JNZ95" s="318">
        <f>(JNZ$94*$B95+SUM($F$7:$F$9)-((JNZ$94*$B95+SUM($F$7:$F$9))/$F$10*$F$37)-($F$24*JNZ$94/$D$6)-SUM($F$13:$F$23,$F$25:$F$30,$F$32:$F$33,$F$38))</f>
        <v>-292.36840480917328</v>
      </c>
      <c r="JOA95" s="318">
        <f>(JOA$94*$B95+SUM($F$7:$F$9)-((JOA$94*$B95+SUM($F$7:$F$9))/$F$10*$F$37)-($F$24*JOA$94/$D$6)-SUM($F$13:$F$23,$F$25:$F$30,$F$32:$F$33,$F$38))</f>
        <v>-292.36840480917328</v>
      </c>
      <c r="JOB95" s="318">
        <f>(JOB$94*$B95+SUM($F$7:$F$9)-((JOB$94*$B95+SUM($F$7:$F$9))/$F$10*$F$37)-($F$24*JOB$94/$D$6)-SUM($F$13:$F$23,$F$25:$F$30,$F$32:$F$33,$F$38))</f>
        <v>-292.36840480917328</v>
      </c>
      <c r="JOC95" s="318">
        <f>(JOC$94*$B95+SUM($F$7:$F$9)-((JOC$94*$B95+SUM($F$7:$F$9))/$F$10*$F$37)-($F$24*JOC$94/$D$6)-SUM($F$13:$F$23,$F$25:$F$30,$F$32:$F$33,$F$38))</f>
        <v>-292.36840480917328</v>
      </c>
      <c r="JOD95" s="318">
        <f>(JOD$94*$B95+SUM($F$7:$F$9)-((JOD$94*$B95+SUM($F$7:$F$9))/$F$10*$F$37)-($F$24*JOD$94/$D$6)-SUM($F$13:$F$23,$F$25:$F$30,$F$32:$F$33,$F$38))</f>
        <v>-292.36840480917328</v>
      </c>
      <c r="JOE95" s="318">
        <f>(JOE$94*$B95+SUM($F$7:$F$9)-((JOE$94*$B95+SUM($F$7:$F$9))/$F$10*$F$37)-($F$24*JOE$94/$D$6)-SUM($F$13:$F$23,$F$25:$F$30,$F$32:$F$33,$F$38))</f>
        <v>-292.36840480917328</v>
      </c>
      <c r="JOF95" s="318">
        <f>(JOF$94*$B95+SUM($F$7:$F$9)-((JOF$94*$B95+SUM($F$7:$F$9))/$F$10*$F$37)-($F$24*JOF$94/$D$6)-SUM($F$13:$F$23,$F$25:$F$30,$F$32:$F$33,$F$38))</f>
        <v>-292.36840480917328</v>
      </c>
      <c r="JOG95" s="318">
        <f>(JOG$94*$B95+SUM($F$7:$F$9)-((JOG$94*$B95+SUM($F$7:$F$9))/$F$10*$F$37)-($F$24*JOG$94/$D$6)-SUM($F$13:$F$23,$F$25:$F$30,$F$32:$F$33,$F$38))</f>
        <v>-292.36840480917328</v>
      </c>
      <c r="JOH95" s="318">
        <f>(JOH$94*$B95+SUM($F$7:$F$9)-((JOH$94*$B95+SUM($F$7:$F$9))/$F$10*$F$37)-($F$24*JOH$94/$D$6)-SUM($F$13:$F$23,$F$25:$F$30,$F$32:$F$33,$F$38))</f>
        <v>-292.36840480917328</v>
      </c>
      <c r="JOI95" s="318">
        <f>(JOI$94*$B95+SUM($F$7:$F$9)-((JOI$94*$B95+SUM($F$7:$F$9))/$F$10*$F$37)-($F$24*JOI$94/$D$6)-SUM($F$13:$F$23,$F$25:$F$30,$F$32:$F$33,$F$38))</f>
        <v>-292.36840480917328</v>
      </c>
      <c r="JOJ95" s="318">
        <f>(JOJ$94*$B95+SUM($F$7:$F$9)-((JOJ$94*$B95+SUM($F$7:$F$9))/$F$10*$F$37)-($F$24*JOJ$94/$D$6)-SUM($F$13:$F$23,$F$25:$F$30,$F$32:$F$33,$F$38))</f>
        <v>-292.36840480917328</v>
      </c>
      <c r="JOK95" s="318">
        <f>(JOK$94*$B95+SUM($F$7:$F$9)-((JOK$94*$B95+SUM($F$7:$F$9))/$F$10*$F$37)-($F$24*JOK$94/$D$6)-SUM($F$13:$F$23,$F$25:$F$30,$F$32:$F$33,$F$38))</f>
        <v>-292.36840480917328</v>
      </c>
      <c r="JOL95" s="318">
        <f>(JOL$94*$B95+SUM($F$7:$F$9)-((JOL$94*$B95+SUM($F$7:$F$9))/$F$10*$F$37)-($F$24*JOL$94/$D$6)-SUM($F$13:$F$23,$F$25:$F$30,$F$32:$F$33,$F$38))</f>
        <v>-292.36840480917328</v>
      </c>
      <c r="JOM95" s="318">
        <f>(JOM$94*$B95+SUM($F$7:$F$9)-((JOM$94*$B95+SUM($F$7:$F$9))/$F$10*$F$37)-($F$24*JOM$94/$D$6)-SUM($F$13:$F$23,$F$25:$F$30,$F$32:$F$33,$F$38))</f>
        <v>-292.36840480917328</v>
      </c>
      <c r="JON95" s="318">
        <f>(JON$94*$B95+SUM($F$7:$F$9)-((JON$94*$B95+SUM($F$7:$F$9))/$F$10*$F$37)-($F$24*JON$94/$D$6)-SUM($F$13:$F$23,$F$25:$F$30,$F$32:$F$33,$F$38))</f>
        <v>-292.36840480917328</v>
      </c>
      <c r="JOO95" s="318">
        <f>(JOO$94*$B95+SUM($F$7:$F$9)-((JOO$94*$B95+SUM($F$7:$F$9))/$F$10*$F$37)-($F$24*JOO$94/$D$6)-SUM($F$13:$F$23,$F$25:$F$30,$F$32:$F$33,$F$38))</f>
        <v>-292.36840480917328</v>
      </c>
      <c r="JOP95" s="318">
        <f>(JOP$94*$B95+SUM($F$7:$F$9)-((JOP$94*$B95+SUM($F$7:$F$9))/$F$10*$F$37)-($F$24*JOP$94/$D$6)-SUM($F$13:$F$23,$F$25:$F$30,$F$32:$F$33,$F$38))</f>
        <v>-292.36840480917328</v>
      </c>
      <c r="JOQ95" s="318">
        <f>(JOQ$94*$B95+SUM($F$7:$F$9)-((JOQ$94*$B95+SUM($F$7:$F$9))/$F$10*$F$37)-($F$24*JOQ$94/$D$6)-SUM($F$13:$F$23,$F$25:$F$30,$F$32:$F$33,$F$38))</f>
        <v>-292.36840480917328</v>
      </c>
      <c r="JOR95" s="318">
        <f>(JOR$94*$B95+SUM($F$7:$F$9)-((JOR$94*$B95+SUM($F$7:$F$9))/$F$10*$F$37)-($F$24*JOR$94/$D$6)-SUM($F$13:$F$23,$F$25:$F$30,$F$32:$F$33,$F$38))</f>
        <v>-292.36840480917328</v>
      </c>
      <c r="JOS95" s="318">
        <f>(JOS$94*$B95+SUM($F$7:$F$9)-((JOS$94*$B95+SUM($F$7:$F$9))/$F$10*$F$37)-($F$24*JOS$94/$D$6)-SUM($F$13:$F$23,$F$25:$F$30,$F$32:$F$33,$F$38))</f>
        <v>-292.36840480917328</v>
      </c>
      <c r="JOT95" s="318">
        <f>(JOT$94*$B95+SUM($F$7:$F$9)-((JOT$94*$B95+SUM($F$7:$F$9))/$F$10*$F$37)-($F$24*JOT$94/$D$6)-SUM($F$13:$F$23,$F$25:$F$30,$F$32:$F$33,$F$38))</f>
        <v>-292.36840480917328</v>
      </c>
      <c r="JOU95" s="318">
        <f>(JOU$94*$B95+SUM($F$7:$F$9)-((JOU$94*$B95+SUM($F$7:$F$9))/$F$10*$F$37)-($F$24*JOU$94/$D$6)-SUM($F$13:$F$23,$F$25:$F$30,$F$32:$F$33,$F$38))</f>
        <v>-292.36840480917328</v>
      </c>
      <c r="JOV95" s="318">
        <f>(JOV$94*$B95+SUM($F$7:$F$9)-((JOV$94*$B95+SUM($F$7:$F$9))/$F$10*$F$37)-($F$24*JOV$94/$D$6)-SUM($F$13:$F$23,$F$25:$F$30,$F$32:$F$33,$F$38))</f>
        <v>-292.36840480917328</v>
      </c>
      <c r="JOW95" s="318">
        <f>(JOW$94*$B95+SUM($F$7:$F$9)-((JOW$94*$B95+SUM($F$7:$F$9))/$F$10*$F$37)-($F$24*JOW$94/$D$6)-SUM($F$13:$F$23,$F$25:$F$30,$F$32:$F$33,$F$38))</f>
        <v>-292.36840480917328</v>
      </c>
      <c r="JOX95" s="318">
        <f>(JOX$94*$B95+SUM($F$7:$F$9)-((JOX$94*$B95+SUM($F$7:$F$9))/$F$10*$F$37)-($F$24*JOX$94/$D$6)-SUM($F$13:$F$23,$F$25:$F$30,$F$32:$F$33,$F$38))</f>
        <v>-292.36840480917328</v>
      </c>
      <c r="JOY95" s="318">
        <f>(JOY$94*$B95+SUM($F$7:$F$9)-((JOY$94*$B95+SUM($F$7:$F$9))/$F$10*$F$37)-($F$24*JOY$94/$D$6)-SUM($F$13:$F$23,$F$25:$F$30,$F$32:$F$33,$F$38))</f>
        <v>-292.36840480917328</v>
      </c>
      <c r="JOZ95" s="318">
        <f>(JOZ$94*$B95+SUM($F$7:$F$9)-((JOZ$94*$B95+SUM($F$7:$F$9))/$F$10*$F$37)-($F$24*JOZ$94/$D$6)-SUM($F$13:$F$23,$F$25:$F$30,$F$32:$F$33,$F$38))</f>
        <v>-292.36840480917328</v>
      </c>
      <c r="JPA95" s="318">
        <f>(JPA$94*$B95+SUM($F$7:$F$9)-((JPA$94*$B95+SUM($F$7:$F$9))/$F$10*$F$37)-($F$24*JPA$94/$D$6)-SUM($F$13:$F$23,$F$25:$F$30,$F$32:$F$33,$F$38))</f>
        <v>-292.36840480917328</v>
      </c>
      <c r="JPB95" s="318">
        <f>(JPB$94*$B95+SUM($F$7:$F$9)-((JPB$94*$B95+SUM($F$7:$F$9))/$F$10*$F$37)-($F$24*JPB$94/$D$6)-SUM($F$13:$F$23,$F$25:$F$30,$F$32:$F$33,$F$38))</f>
        <v>-292.36840480917328</v>
      </c>
      <c r="JPC95" s="318">
        <f>(JPC$94*$B95+SUM($F$7:$F$9)-((JPC$94*$B95+SUM($F$7:$F$9))/$F$10*$F$37)-($F$24*JPC$94/$D$6)-SUM($F$13:$F$23,$F$25:$F$30,$F$32:$F$33,$F$38))</f>
        <v>-292.36840480917328</v>
      </c>
      <c r="JPD95" s="318">
        <f>(JPD$94*$B95+SUM($F$7:$F$9)-((JPD$94*$B95+SUM($F$7:$F$9))/$F$10*$F$37)-($F$24*JPD$94/$D$6)-SUM($F$13:$F$23,$F$25:$F$30,$F$32:$F$33,$F$38))</f>
        <v>-292.36840480917328</v>
      </c>
      <c r="JPE95" s="318">
        <f>(JPE$94*$B95+SUM($F$7:$F$9)-((JPE$94*$B95+SUM($F$7:$F$9))/$F$10*$F$37)-($F$24*JPE$94/$D$6)-SUM($F$13:$F$23,$F$25:$F$30,$F$32:$F$33,$F$38))</f>
        <v>-292.36840480917328</v>
      </c>
      <c r="JPF95" s="318">
        <f>(JPF$94*$B95+SUM($F$7:$F$9)-((JPF$94*$B95+SUM($F$7:$F$9))/$F$10*$F$37)-($F$24*JPF$94/$D$6)-SUM($F$13:$F$23,$F$25:$F$30,$F$32:$F$33,$F$38))</f>
        <v>-292.36840480917328</v>
      </c>
      <c r="JPG95" s="318">
        <f>(JPG$94*$B95+SUM($F$7:$F$9)-((JPG$94*$B95+SUM($F$7:$F$9))/$F$10*$F$37)-($F$24*JPG$94/$D$6)-SUM($F$13:$F$23,$F$25:$F$30,$F$32:$F$33,$F$38))</f>
        <v>-292.36840480917328</v>
      </c>
      <c r="JPH95" s="318">
        <f>(JPH$94*$B95+SUM($F$7:$F$9)-((JPH$94*$B95+SUM($F$7:$F$9))/$F$10*$F$37)-($F$24*JPH$94/$D$6)-SUM($F$13:$F$23,$F$25:$F$30,$F$32:$F$33,$F$38))</f>
        <v>-292.36840480917328</v>
      </c>
      <c r="JPI95" s="318">
        <f>(JPI$94*$B95+SUM($F$7:$F$9)-((JPI$94*$B95+SUM($F$7:$F$9))/$F$10*$F$37)-($F$24*JPI$94/$D$6)-SUM($F$13:$F$23,$F$25:$F$30,$F$32:$F$33,$F$38))</f>
        <v>-292.36840480917328</v>
      </c>
      <c r="JPJ95" s="318">
        <f>(JPJ$94*$B95+SUM($F$7:$F$9)-((JPJ$94*$B95+SUM($F$7:$F$9))/$F$10*$F$37)-($F$24*JPJ$94/$D$6)-SUM($F$13:$F$23,$F$25:$F$30,$F$32:$F$33,$F$38))</f>
        <v>-292.36840480917328</v>
      </c>
      <c r="JPK95" s="318">
        <f>(JPK$94*$B95+SUM($F$7:$F$9)-((JPK$94*$B95+SUM($F$7:$F$9))/$F$10*$F$37)-($F$24*JPK$94/$D$6)-SUM($F$13:$F$23,$F$25:$F$30,$F$32:$F$33,$F$38))</f>
        <v>-292.36840480917328</v>
      </c>
      <c r="JPL95" s="318">
        <f>(JPL$94*$B95+SUM($F$7:$F$9)-((JPL$94*$B95+SUM($F$7:$F$9))/$F$10*$F$37)-($F$24*JPL$94/$D$6)-SUM($F$13:$F$23,$F$25:$F$30,$F$32:$F$33,$F$38))</f>
        <v>-292.36840480917328</v>
      </c>
      <c r="JPM95" s="318">
        <f>(JPM$94*$B95+SUM($F$7:$F$9)-((JPM$94*$B95+SUM($F$7:$F$9))/$F$10*$F$37)-($F$24*JPM$94/$D$6)-SUM($F$13:$F$23,$F$25:$F$30,$F$32:$F$33,$F$38))</f>
        <v>-292.36840480917328</v>
      </c>
      <c r="JPN95" s="318">
        <f>(JPN$94*$B95+SUM($F$7:$F$9)-((JPN$94*$B95+SUM($F$7:$F$9))/$F$10*$F$37)-($F$24*JPN$94/$D$6)-SUM($F$13:$F$23,$F$25:$F$30,$F$32:$F$33,$F$38))</f>
        <v>-292.36840480917328</v>
      </c>
      <c r="JPO95" s="318">
        <f>(JPO$94*$B95+SUM($F$7:$F$9)-((JPO$94*$B95+SUM($F$7:$F$9))/$F$10*$F$37)-($F$24*JPO$94/$D$6)-SUM($F$13:$F$23,$F$25:$F$30,$F$32:$F$33,$F$38))</f>
        <v>-292.36840480917328</v>
      </c>
      <c r="JPP95" s="318">
        <f>(JPP$94*$B95+SUM($F$7:$F$9)-((JPP$94*$B95+SUM($F$7:$F$9))/$F$10*$F$37)-($F$24*JPP$94/$D$6)-SUM($F$13:$F$23,$F$25:$F$30,$F$32:$F$33,$F$38))</f>
        <v>-292.36840480917328</v>
      </c>
      <c r="JPQ95" s="318">
        <f>(JPQ$94*$B95+SUM($F$7:$F$9)-((JPQ$94*$B95+SUM($F$7:$F$9))/$F$10*$F$37)-($F$24*JPQ$94/$D$6)-SUM($F$13:$F$23,$F$25:$F$30,$F$32:$F$33,$F$38))</f>
        <v>-292.36840480917328</v>
      </c>
      <c r="JPR95" s="318">
        <f>(JPR$94*$B95+SUM($F$7:$F$9)-((JPR$94*$B95+SUM($F$7:$F$9))/$F$10*$F$37)-($F$24*JPR$94/$D$6)-SUM($F$13:$F$23,$F$25:$F$30,$F$32:$F$33,$F$38))</f>
        <v>-292.36840480917328</v>
      </c>
      <c r="JPS95" s="318">
        <f>(JPS$94*$B95+SUM($F$7:$F$9)-((JPS$94*$B95+SUM($F$7:$F$9))/$F$10*$F$37)-($F$24*JPS$94/$D$6)-SUM($F$13:$F$23,$F$25:$F$30,$F$32:$F$33,$F$38))</f>
        <v>-292.36840480917328</v>
      </c>
      <c r="JPT95" s="318">
        <f>(JPT$94*$B95+SUM($F$7:$F$9)-((JPT$94*$B95+SUM($F$7:$F$9))/$F$10*$F$37)-($F$24*JPT$94/$D$6)-SUM($F$13:$F$23,$F$25:$F$30,$F$32:$F$33,$F$38))</f>
        <v>-292.36840480917328</v>
      </c>
      <c r="JPU95" s="318">
        <f>(JPU$94*$B95+SUM($F$7:$F$9)-((JPU$94*$B95+SUM($F$7:$F$9))/$F$10*$F$37)-($F$24*JPU$94/$D$6)-SUM($F$13:$F$23,$F$25:$F$30,$F$32:$F$33,$F$38))</f>
        <v>-292.36840480917328</v>
      </c>
      <c r="JPV95" s="318">
        <f>(JPV$94*$B95+SUM($F$7:$F$9)-((JPV$94*$B95+SUM($F$7:$F$9))/$F$10*$F$37)-($F$24*JPV$94/$D$6)-SUM($F$13:$F$23,$F$25:$F$30,$F$32:$F$33,$F$38))</f>
        <v>-292.36840480917328</v>
      </c>
      <c r="JPW95" s="318">
        <f>(JPW$94*$B95+SUM($F$7:$F$9)-((JPW$94*$B95+SUM($F$7:$F$9))/$F$10*$F$37)-($F$24*JPW$94/$D$6)-SUM($F$13:$F$23,$F$25:$F$30,$F$32:$F$33,$F$38))</f>
        <v>-292.36840480917328</v>
      </c>
      <c r="JPX95" s="318">
        <f>(JPX$94*$B95+SUM($F$7:$F$9)-((JPX$94*$B95+SUM($F$7:$F$9))/$F$10*$F$37)-($F$24*JPX$94/$D$6)-SUM($F$13:$F$23,$F$25:$F$30,$F$32:$F$33,$F$38))</f>
        <v>-292.36840480917328</v>
      </c>
      <c r="JPY95" s="318">
        <f>(JPY$94*$B95+SUM($F$7:$F$9)-((JPY$94*$B95+SUM($F$7:$F$9))/$F$10*$F$37)-($F$24*JPY$94/$D$6)-SUM($F$13:$F$23,$F$25:$F$30,$F$32:$F$33,$F$38))</f>
        <v>-292.36840480917328</v>
      </c>
      <c r="JPZ95" s="318">
        <f>(JPZ$94*$B95+SUM($F$7:$F$9)-((JPZ$94*$B95+SUM($F$7:$F$9))/$F$10*$F$37)-($F$24*JPZ$94/$D$6)-SUM($F$13:$F$23,$F$25:$F$30,$F$32:$F$33,$F$38))</f>
        <v>-292.36840480917328</v>
      </c>
      <c r="JQA95" s="318">
        <f>(JQA$94*$B95+SUM($F$7:$F$9)-((JQA$94*$B95+SUM($F$7:$F$9))/$F$10*$F$37)-($F$24*JQA$94/$D$6)-SUM($F$13:$F$23,$F$25:$F$30,$F$32:$F$33,$F$38))</f>
        <v>-292.36840480917328</v>
      </c>
      <c r="JQB95" s="318">
        <f>(JQB$94*$B95+SUM($F$7:$F$9)-((JQB$94*$B95+SUM($F$7:$F$9))/$F$10*$F$37)-($F$24*JQB$94/$D$6)-SUM($F$13:$F$23,$F$25:$F$30,$F$32:$F$33,$F$38))</f>
        <v>-292.36840480917328</v>
      </c>
      <c r="JQC95" s="318">
        <f>(JQC$94*$B95+SUM($F$7:$F$9)-((JQC$94*$B95+SUM($F$7:$F$9))/$F$10*$F$37)-($F$24*JQC$94/$D$6)-SUM($F$13:$F$23,$F$25:$F$30,$F$32:$F$33,$F$38))</f>
        <v>-292.36840480917328</v>
      </c>
      <c r="JQD95" s="318">
        <f>(JQD$94*$B95+SUM($F$7:$F$9)-((JQD$94*$B95+SUM($F$7:$F$9))/$F$10*$F$37)-($F$24*JQD$94/$D$6)-SUM($F$13:$F$23,$F$25:$F$30,$F$32:$F$33,$F$38))</f>
        <v>-292.36840480917328</v>
      </c>
      <c r="JQE95" s="318">
        <f>(JQE$94*$B95+SUM($F$7:$F$9)-((JQE$94*$B95+SUM($F$7:$F$9))/$F$10*$F$37)-($F$24*JQE$94/$D$6)-SUM($F$13:$F$23,$F$25:$F$30,$F$32:$F$33,$F$38))</f>
        <v>-292.36840480917328</v>
      </c>
      <c r="JQF95" s="318">
        <f>(JQF$94*$B95+SUM($F$7:$F$9)-((JQF$94*$B95+SUM($F$7:$F$9))/$F$10*$F$37)-($F$24*JQF$94/$D$6)-SUM($F$13:$F$23,$F$25:$F$30,$F$32:$F$33,$F$38))</f>
        <v>-292.36840480917328</v>
      </c>
      <c r="JQG95" s="318">
        <f>(JQG$94*$B95+SUM($F$7:$F$9)-((JQG$94*$B95+SUM($F$7:$F$9))/$F$10*$F$37)-($F$24*JQG$94/$D$6)-SUM($F$13:$F$23,$F$25:$F$30,$F$32:$F$33,$F$38))</f>
        <v>-292.36840480917328</v>
      </c>
      <c r="JQH95" s="318">
        <f>(JQH$94*$B95+SUM($F$7:$F$9)-((JQH$94*$B95+SUM($F$7:$F$9))/$F$10*$F$37)-($F$24*JQH$94/$D$6)-SUM($F$13:$F$23,$F$25:$F$30,$F$32:$F$33,$F$38))</f>
        <v>-292.36840480917328</v>
      </c>
      <c r="JQI95" s="318">
        <f>(JQI$94*$B95+SUM($F$7:$F$9)-((JQI$94*$B95+SUM($F$7:$F$9))/$F$10*$F$37)-($F$24*JQI$94/$D$6)-SUM($F$13:$F$23,$F$25:$F$30,$F$32:$F$33,$F$38))</f>
        <v>-292.36840480917328</v>
      </c>
      <c r="JQJ95" s="318">
        <f>(JQJ$94*$B95+SUM($F$7:$F$9)-((JQJ$94*$B95+SUM($F$7:$F$9))/$F$10*$F$37)-($F$24*JQJ$94/$D$6)-SUM($F$13:$F$23,$F$25:$F$30,$F$32:$F$33,$F$38))</f>
        <v>-292.36840480917328</v>
      </c>
      <c r="JQK95" s="318">
        <f>(JQK$94*$B95+SUM($F$7:$F$9)-((JQK$94*$B95+SUM($F$7:$F$9))/$F$10*$F$37)-($F$24*JQK$94/$D$6)-SUM($F$13:$F$23,$F$25:$F$30,$F$32:$F$33,$F$38))</f>
        <v>-292.36840480917328</v>
      </c>
      <c r="JQL95" s="318">
        <f>(JQL$94*$B95+SUM($F$7:$F$9)-((JQL$94*$B95+SUM($F$7:$F$9))/$F$10*$F$37)-($F$24*JQL$94/$D$6)-SUM($F$13:$F$23,$F$25:$F$30,$F$32:$F$33,$F$38))</f>
        <v>-292.36840480917328</v>
      </c>
      <c r="JQM95" s="318">
        <f>(JQM$94*$B95+SUM($F$7:$F$9)-((JQM$94*$B95+SUM($F$7:$F$9))/$F$10*$F$37)-($F$24*JQM$94/$D$6)-SUM($F$13:$F$23,$F$25:$F$30,$F$32:$F$33,$F$38))</f>
        <v>-292.36840480917328</v>
      </c>
      <c r="JQN95" s="318">
        <f>(JQN$94*$B95+SUM($F$7:$F$9)-((JQN$94*$B95+SUM($F$7:$F$9))/$F$10*$F$37)-($F$24*JQN$94/$D$6)-SUM($F$13:$F$23,$F$25:$F$30,$F$32:$F$33,$F$38))</f>
        <v>-292.36840480917328</v>
      </c>
      <c r="JQO95" s="318">
        <f>(JQO$94*$B95+SUM($F$7:$F$9)-((JQO$94*$B95+SUM($F$7:$F$9))/$F$10*$F$37)-($F$24*JQO$94/$D$6)-SUM($F$13:$F$23,$F$25:$F$30,$F$32:$F$33,$F$38))</f>
        <v>-292.36840480917328</v>
      </c>
      <c r="JQP95" s="318">
        <f>(JQP$94*$B95+SUM($F$7:$F$9)-((JQP$94*$B95+SUM($F$7:$F$9))/$F$10*$F$37)-($F$24*JQP$94/$D$6)-SUM($F$13:$F$23,$F$25:$F$30,$F$32:$F$33,$F$38))</f>
        <v>-292.36840480917328</v>
      </c>
      <c r="JQQ95" s="318">
        <f>(JQQ$94*$B95+SUM($F$7:$F$9)-((JQQ$94*$B95+SUM($F$7:$F$9))/$F$10*$F$37)-($F$24*JQQ$94/$D$6)-SUM($F$13:$F$23,$F$25:$F$30,$F$32:$F$33,$F$38))</f>
        <v>-292.36840480917328</v>
      </c>
      <c r="JQR95" s="318">
        <f>(JQR$94*$B95+SUM($F$7:$F$9)-((JQR$94*$B95+SUM($F$7:$F$9))/$F$10*$F$37)-($F$24*JQR$94/$D$6)-SUM($F$13:$F$23,$F$25:$F$30,$F$32:$F$33,$F$38))</f>
        <v>-292.36840480917328</v>
      </c>
      <c r="JQS95" s="318">
        <f>(JQS$94*$B95+SUM($F$7:$F$9)-((JQS$94*$B95+SUM($F$7:$F$9))/$F$10*$F$37)-($F$24*JQS$94/$D$6)-SUM($F$13:$F$23,$F$25:$F$30,$F$32:$F$33,$F$38))</f>
        <v>-292.36840480917328</v>
      </c>
      <c r="JQT95" s="318">
        <f>(JQT$94*$B95+SUM($F$7:$F$9)-((JQT$94*$B95+SUM($F$7:$F$9))/$F$10*$F$37)-($F$24*JQT$94/$D$6)-SUM($F$13:$F$23,$F$25:$F$30,$F$32:$F$33,$F$38))</f>
        <v>-292.36840480917328</v>
      </c>
      <c r="JQU95" s="318">
        <f>(JQU$94*$B95+SUM($F$7:$F$9)-((JQU$94*$B95+SUM($F$7:$F$9))/$F$10*$F$37)-($F$24*JQU$94/$D$6)-SUM($F$13:$F$23,$F$25:$F$30,$F$32:$F$33,$F$38))</f>
        <v>-292.36840480917328</v>
      </c>
      <c r="JQV95" s="318">
        <f>(JQV$94*$B95+SUM($F$7:$F$9)-((JQV$94*$B95+SUM($F$7:$F$9))/$F$10*$F$37)-($F$24*JQV$94/$D$6)-SUM($F$13:$F$23,$F$25:$F$30,$F$32:$F$33,$F$38))</f>
        <v>-292.36840480917328</v>
      </c>
      <c r="JQW95" s="318">
        <f>(JQW$94*$B95+SUM($F$7:$F$9)-((JQW$94*$B95+SUM($F$7:$F$9))/$F$10*$F$37)-($F$24*JQW$94/$D$6)-SUM($F$13:$F$23,$F$25:$F$30,$F$32:$F$33,$F$38))</f>
        <v>-292.36840480917328</v>
      </c>
      <c r="JQX95" s="318">
        <f>(JQX$94*$B95+SUM($F$7:$F$9)-((JQX$94*$B95+SUM($F$7:$F$9))/$F$10*$F$37)-($F$24*JQX$94/$D$6)-SUM($F$13:$F$23,$F$25:$F$30,$F$32:$F$33,$F$38))</f>
        <v>-292.36840480917328</v>
      </c>
      <c r="JQY95" s="318">
        <f>(JQY$94*$B95+SUM($F$7:$F$9)-((JQY$94*$B95+SUM($F$7:$F$9))/$F$10*$F$37)-($F$24*JQY$94/$D$6)-SUM($F$13:$F$23,$F$25:$F$30,$F$32:$F$33,$F$38))</f>
        <v>-292.36840480917328</v>
      </c>
      <c r="JQZ95" s="318">
        <f>(JQZ$94*$B95+SUM($F$7:$F$9)-((JQZ$94*$B95+SUM($F$7:$F$9))/$F$10*$F$37)-($F$24*JQZ$94/$D$6)-SUM($F$13:$F$23,$F$25:$F$30,$F$32:$F$33,$F$38))</f>
        <v>-292.36840480917328</v>
      </c>
      <c r="JRA95" s="318">
        <f>(JRA$94*$B95+SUM($F$7:$F$9)-((JRA$94*$B95+SUM($F$7:$F$9))/$F$10*$F$37)-($F$24*JRA$94/$D$6)-SUM($F$13:$F$23,$F$25:$F$30,$F$32:$F$33,$F$38))</f>
        <v>-292.36840480917328</v>
      </c>
      <c r="JRB95" s="318">
        <f>(JRB$94*$B95+SUM($F$7:$F$9)-((JRB$94*$B95+SUM($F$7:$F$9))/$F$10*$F$37)-($F$24*JRB$94/$D$6)-SUM($F$13:$F$23,$F$25:$F$30,$F$32:$F$33,$F$38))</f>
        <v>-292.36840480917328</v>
      </c>
      <c r="JRC95" s="318">
        <f>(JRC$94*$B95+SUM($F$7:$F$9)-((JRC$94*$B95+SUM($F$7:$F$9))/$F$10*$F$37)-($F$24*JRC$94/$D$6)-SUM($F$13:$F$23,$F$25:$F$30,$F$32:$F$33,$F$38))</f>
        <v>-292.36840480917328</v>
      </c>
      <c r="JRD95" s="318">
        <f>(JRD$94*$B95+SUM($F$7:$F$9)-((JRD$94*$B95+SUM($F$7:$F$9))/$F$10*$F$37)-($F$24*JRD$94/$D$6)-SUM($F$13:$F$23,$F$25:$F$30,$F$32:$F$33,$F$38))</f>
        <v>-292.36840480917328</v>
      </c>
      <c r="JRE95" s="318">
        <f>(JRE$94*$B95+SUM($F$7:$F$9)-((JRE$94*$B95+SUM($F$7:$F$9))/$F$10*$F$37)-($F$24*JRE$94/$D$6)-SUM($F$13:$F$23,$F$25:$F$30,$F$32:$F$33,$F$38))</f>
        <v>-292.36840480917328</v>
      </c>
      <c r="JRF95" s="318">
        <f>(JRF$94*$B95+SUM($F$7:$F$9)-((JRF$94*$B95+SUM($F$7:$F$9))/$F$10*$F$37)-($F$24*JRF$94/$D$6)-SUM($F$13:$F$23,$F$25:$F$30,$F$32:$F$33,$F$38))</f>
        <v>-292.36840480917328</v>
      </c>
      <c r="JRG95" s="318">
        <f>(JRG$94*$B95+SUM($F$7:$F$9)-((JRG$94*$B95+SUM($F$7:$F$9))/$F$10*$F$37)-($F$24*JRG$94/$D$6)-SUM($F$13:$F$23,$F$25:$F$30,$F$32:$F$33,$F$38))</f>
        <v>-292.36840480917328</v>
      </c>
      <c r="JRH95" s="318">
        <f>(JRH$94*$B95+SUM($F$7:$F$9)-((JRH$94*$B95+SUM($F$7:$F$9))/$F$10*$F$37)-($F$24*JRH$94/$D$6)-SUM($F$13:$F$23,$F$25:$F$30,$F$32:$F$33,$F$38))</f>
        <v>-292.36840480917328</v>
      </c>
      <c r="JRI95" s="318">
        <f>(JRI$94*$B95+SUM($F$7:$F$9)-((JRI$94*$B95+SUM($F$7:$F$9))/$F$10*$F$37)-($F$24*JRI$94/$D$6)-SUM($F$13:$F$23,$F$25:$F$30,$F$32:$F$33,$F$38))</f>
        <v>-292.36840480917328</v>
      </c>
      <c r="JRJ95" s="318">
        <f>(JRJ$94*$B95+SUM($F$7:$F$9)-((JRJ$94*$B95+SUM($F$7:$F$9))/$F$10*$F$37)-($F$24*JRJ$94/$D$6)-SUM($F$13:$F$23,$F$25:$F$30,$F$32:$F$33,$F$38))</f>
        <v>-292.36840480917328</v>
      </c>
      <c r="JRK95" s="318">
        <f>(JRK$94*$B95+SUM($F$7:$F$9)-((JRK$94*$B95+SUM($F$7:$F$9))/$F$10*$F$37)-($F$24*JRK$94/$D$6)-SUM($F$13:$F$23,$F$25:$F$30,$F$32:$F$33,$F$38))</f>
        <v>-292.36840480917328</v>
      </c>
      <c r="JRL95" s="318">
        <f>(JRL$94*$B95+SUM($F$7:$F$9)-((JRL$94*$B95+SUM($F$7:$F$9))/$F$10*$F$37)-($F$24*JRL$94/$D$6)-SUM($F$13:$F$23,$F$25:$F$30,$F$32:$F$33,$F$38))</f>
        <v>-292.36840480917328</v>
      </c>
      <c r="JRM95" s="318">
        <f>(JRM$94*$B95+SUM($F$7:$F$9)-((JRM$94*$B95+SUM($F$7:$F$9))/$F$10*$F$37)-($F$24*JRM$94/$D$6)-SUM($F$13:$F$23,$F$25:$F$30,$F$32:$F$33,$F$38))</f>
        <v>-292.36840480917328</v>
      </c>
      <c r="JRN95" s="318">
        <f>(JRN$94*$B95+SUM($F$7:$F$9)-((JRN$94*$B95+SUM($F$7:$F$9))/$F$10*$F$37)-($F$24*JRN$94/$D$6)-SUM($F$13:$F$23,$F$25:$F$30,$F$32:$F$33,$F$38))</f>
        <v>-292.36840480917328</v>
      </c>
      <c r="JRO95" s="318">
        <f>(JRO$94*$B95+SUM($F$7:$F$9)-((JRO$94*$B95+SUM($F$7:$F$9))/$F$10*$F$37)-($F$24*JRO$94/$D$6)-SUM($F$13:$F$23,$F$25:$F$30,$F$32:$F$33,$F$38))</f>
        <v>-292.36840480917328</v>
      </c>
      <c r="JRP95" s="318">
        <f>(JRP$94*$B95+SUM($F$7:$F$9)-((JRP$94*$B95+SUM($F$7:$F$9))/$F$10*$F$37)-($F$24*JRP$94/$D$6)-SUM($F$13:$F$23,$F$25:$F$30,$F$32:$F$33,$F$38))</f>
        <v>-292.36840480917328</v>
      </c>
      <c r="JRQ95" s="318">
        <f>(JRQ$94*$B95+SUM($F$7:$F$9)-((JRQ$94*$B95+SUM($F$7:$F$9))/$F$10*$F$37)-($F$24*JRQ$94/$D$6)-SUM($F$13:$F$23,$F$25:$F$30,$F$32:$F$33,$F$38))</f>
        <v>-292.36840480917328</v>
      </c>
      <c r="JRR95" s="318">
        <f>(JRR$94*$B95+SUM($F$7:$F$9)-((JRR$94*$B95+SUM($F$7:$F$9))/$F$10*$F$37)-($F$24*JRR$94/$D$6)-SUM($F$13:$F$23,$F$25:$F$30,$F$32:$F$33,$F$38))</f>
        <v>-292.36840480917328</v>
      </c>
      <c r="JRS95" s="318">
        <f>(JRS$94*$B95+SUM($F$7:$F$9)-((JRS$94*$B95+SUM($F$7:$F$9))/$F$10*$F$37)-($F$24*JRS$94/$D$6)-SUM($F$13:$F$23,$F$25:$F$30,$F$32:$F$33,$F$38))</f>
        <v>-292.36840480917328</v>
      </c>
      <c r="JRT95" s="318">
        <f>(JRT$94*$B95+SUM($F$7:$F$9)-((JRT$94*$B95+SUM($F$7:$F$9))/$F$10*$F$37)-($F$24*JRT$94/$D$6)-SUM($F$13:$F$23,$F$25:$F$30,$F$32:$F$33,$F$38))</f>
        <v>-292.36840480917328</v>
      </c>
      <c r="JRU95" s="318">
        <f>(JRU$94*$B95+SUM($F$7:$F$9)-((JRU$94*$B95+SUM($F$7:$F$9))/$F$10*$F$37)-($F$24*JRU$94/$D$6)-SUM($F$13:$F$23,$F$25:$F$30,$F$32:$F$33,$F$38))</f>
        <v>-292.36840480917328</v>
      </c>
      <c r="JRV95" s="318">
        <f>(JRV$94*$B95+SUM($F$7:$F$9)-((JRV$94*$B95+SUM($F$7:$F$9))/$F$10*$F$37)-($F$24*JRV$94/$D$6)-SUM($F$13:$F$23,$F$25:$F$30,$F$32:$F$33,$F$38))</f>
        <v>-292.36840480917328</v>
      </c>
      <c r="JRW95" s="318">
        <f>(JRW$94*$B95+SUM($F$7:$F$9)-((JRW$94*$B95+SUM($F$7:$F$9))/$F$10*$F$37)-($F$24*JRW$94/$D$6)-SUM($F$13:$F$23,$F$25:$F$30,$F$32:$F$33,$F$38))</f>
        <v>-292.36840480917328</v>
      </c>
      <c r="JRX95" s="318">
        <f>(JRX$94*$B95+SUM($F$7:$F$9)-((JRX$94*$B95+SUM($F$7:$F$9))/$F$10*$F$37)-($F$24*JRX$94/$D$6)-SUM($F$13:$F$23,$F$25:$F$30,$F$32:$F$33,$F$38))</f>
        <v>-292.36840480917328</v>
      </c>
      <c r="JRY95" s="318">
        <f>(JRY$94*$B95+SUM($F$7:$F$9)-((JRY$94*$B95+SUM($F$7:$F$9))/$F$10*$F$37)-($F$24*JRY$94/$D$6)-SUM($F$13:$F$23,$F$25:$F$30,$F$32:$F$33,$F$38))</f>
        <v>-292.36840480917328</v>
      </c>
      <c r="JRZ95" s="318">
        <f>(JRZ$94*$B95+SUM($F$7:$F$9)-((JRZ$94*$B95+SUM($F$7:$F$9))/$F$10*$F$37)-($F$24*JRZ$94/$D$6)-SUM($F$13:$F$23,$F$25:$F$30,$F$32:$F$33,$F$38))</f>
        <v>-292.36840480917328</v>
      </c>
      <c r="JSA95" s="318">
        <f>(JSA$94*$B95+SUM($F$7:$F$9)-((JSA$94*$B95+SUM($F$7:$F$9))/$F$10*$F$37)-($F$24*JSA$94/$D$6)-SUM($F$13:$F$23,$F$25:$F$30,$F$32:$F$33,$F$38))</f>
        <v>-292.36840480917328</v>
      </c>
      <c r="JSB95" s="318">
        <f>(JSB$94*$B95+SUM($F$7:$F$9)-((JSB$94*$B95+SUM($F$7:$F$9))/$F$10*$F$37)-($F$24*JSB$94/$D$6)-SUM($F$13:$F$23,$F$25:$F$30,$F$32:$F$33,$F$38))</f>
        <v>-292.36840480917328</v>
      </c>
      <c r="JSC95" s="318">
        <f>(JSC$94*$B95+SUM($F$7:$F$9)-((JSC$94*$B95+SUM($F$7:$F$9))/$F$10*$F$37)-($F$24*JSC$94/$D$6)-SUM($F$13:$F$23,$F$25:$F$30,$F$32:$F$33,$F$38))</f>
        <v>-292.36840480917328</v>
      </c>
      <c r="JSD95" s="318">
        <f>(JSD$94*$B95+SUM($F$7:$F$9)-((JSD$94*$B95+SUM($F$7:$F$9))/$F$10*$F$37)-($F$24*JSD$94/$D$6)-SUM($F$13:$F$23,$F$25:$F$30,$F$32:$F$33,$F$38))</f>
        <v>-292.36840480917328</v>
      </c>
      <c r="JSE95" s="318">
        <f>(JSE$94*$B95+SUM($F$7:$F$9)-((JSE$94*$B95+SUM($F$7:$F$9))/$F$10*$F$37)-($F$24*JSE$94/$D$6)-SUM($F$13:$F$23,$F$25:$F$30,$F$32:$F$33,$F$38))</f>
        <v>-292.36840480917328</v>
      </c>
      <c r="JSF95" s="318">
        <f>(JSF$94*$B95+SUM($F$7:$F$9)-((JSF$94*$B95+SUM($F$7:$F$9))/$F$10*$F$37)-($F$24*JSF$94/$D$6)-SUM($F$13:$F$23,$F$25:$F$30,$F$32:$F$33,$F$38))</f>
        <v>-292.36840480917328</v>
      </c>
      <c r="JSG95" s="318">
        <f>(JSG$94*$B95+SUM($F$7:$F$9)-((JSG$94*$B95+SUM($F$7:$F$9))/$F$10*$F$37)-($F$24*JSG$94/$D$6)-SUM($F$13:$F$23,$F$25:$F$30,$F$32:$F$33,$F$38))</f>
        <v>-292.36840480917328</v>
      </c>
      <c r="JSH95" s="318">
        <f>(JSH$94*$B95+SUM($F$7:$F$9)-((JSH$94*$B95+SUM($F$7:$F$9))/$F$10*$F$37)-($F$24*JSH$94/$D$6)-SUM($F$13:$F$23,$F$25:$F$30,$F$32:$F$33,$F$38))</f>
        <v>-292.36840480917328</v>
      </c>
      <c r="JSI95" s="318">
        <f>(JSI$94*$B95+SUM($F$7:$F$9)-((JSI$94*$B95+SUM($F$7:$F$9))/$F$10*$F$37)-($F$24*JSI$94/$D$6)-SUM($F$13:$F$23,$F$25:$F$30,$F$32:$F$33,$F$38))</f>
        <v>-292.36840480917328</v>
      </c>
      <c r="JSJ95" s="318">
        <f>(JSJ$94*$B95+SUM($F$7:$F$9)-((JSJ$94*$B95+SUM($F$7:$F$9))/$F$10*$F$37)-($F$24*JSJ$94/$D$6)-SUM($F$13:$F$23,$F$25:$F$30,$F$32:$F$33,$F$38))</f>
        <v>-292.36840480917328</v>
      </c>
      <c r="JSK95" s="318">
        <f>(JSK$94*$B95+SUM($F$7:$F$9)-((JSK$94*$B95+SUM($F$7:$F$9))/$F$10*$F$37)-($F$24*JSK$94/$D$6)-SUM($F$13:$F$23,$F$25:$F$30,$F$32:$F$33,$F$38))</f>
        <v>-292.36840480917328</v>
      </c>
      <c r="JSL95" s="318">
        <f>(JSL$94*$B95+SUM($F$7:$F$9)-((JSL$94*$B95+SUM($F$7:$F$9))/$F$10*$F$37)-($F$24*JSL$94/$D$6)-SUM($F$13:$F$23,$F$25:$F$30,$F$32:$F$33,$F$38))</f>
        <v>-292.36840480917328</v>
      </c>
      <c r="JSM95" s="318">
        <f>(JSM$94*$B95+SUM($F$7:$F$9)-((JSM$94*$B95+SUM($F$7:$F$9))/$F$10*$F$37)-($F$24*JSM$94/$D$6)-SUM($F$13:$F$23,$F$25:$F$30,$F$32:$F$33,$F$38))</f>
        <v>-292.36840480917328</v>
      </c>
      <c r="JSN95" s="318">
        <f>(JSN$94*$B95+SUM($F$7:$F$9)-((JSN$94*$B95+SUM($F$7:$F$9))/$F$10*$F$37)-($F$24*JSN$94/$D$6)-SUM($F$13:$F$23,$F$25:$F$30,$F$32:$F$33,$F$38))</f>
        <v>-292.36840480917328</v>
      </c>
      <c r="JSO95" s="318">
        <f>(JSO$94*$B95+SUM($F$7:$F$9)-((JSO$94*$B95+SUM($F$7:$F$9))/$F$10*$F$37)-($F$24*JSO$94/$D$6)-SUM($F$13:$F$23,$F$25:$F$30,$F$32:$F$33,$F$38))</f>
        <v>-292.36840480917328</v>
      </c>
      <c r="JSP95" s="318">
        <f>(JSP$94*$B95+SUM($F$7:$F$9)-((JSP$94*$B95+SUM($F$7:$F$9))/$F$10*$F$37)-($F$24*JSP$94/$D$6)-SUM($F$13:$F$23,$F$25:$F$30,$F$32:$F$33,$F$38))</f>
        <v>-292.36840480917328</v>
      </c>
      <c r="JSQ95" s="318">
        <f>(JSQ$94*$B95+SUM($F$7:$F$9)-((JSQ$94*$B95+SUM($F$7:$F$9))/$F$10*$F$37)-($F$24*JSQ$94/$D$6)-SUM($F$13:$F$23,$F$25:$F$30,$F$32:$F$33,$F$38))</f>
        <v>-292.36840480917328</v>
      </c>
      <c r="JSR95" s="318">
        <f>(JSR$94*$B95+SUM($F$7:$F$9)-((JSR$94*$B95+SUM($F$7:$F$9))/$F$10*$F$37)-($F$24*JSR$94/$D$6)-SUM($F$13:$F$23,$F$25:$F$30,$F$32:$F$33,$F$38))</f>
        <v>-292.36840480917328</v>
      </c>
      <c r="JSS95" s="318">
        <f>(JSS$94*$B95+SUM($F$7:$F$9)-((JSS$94*$B95+SUM($F$7:$F$9))/$F$10*$F$37)-($F$24*JSS$94/$D$6)-SUM($F$13:$F$23,$F$25:$F$30,$F$32:$F$33,$F$38))</f>
        <v>-292.36840480917328</v>
      </c>
      <c r="JST95" s="318">
        <f>(JST$94*$B95+SUM($F$7:$F$9)-((JST$94*$B95+SUM($F$7:$F$9))/$F$10*$F$37)-($F$24*JST$94/$D$6)-SUM($F$13:$F$23,$F$25:$F$30,$F$32:$F$33,$F$38))</f>
        <v>-292.36840480917328</v>
      </c>
      <c r="JSU95" s="318">
        <f>(JSU$94*$B95+SUM($F$7:$F$9)-((JSU$94*$B95+SUM($F$7:$F$9))/$F$10*$F$37)-($F$24*JSU$94/$D$6)-SUM($F$13:$F$23,$F$25:$F$30,$F$32:$F$33,$F$38))</f>
        <v>-292.36840480917328</v>
      </c>
      <c r="JSV95" s="318">
        <f>(JSV$94*$B95+SUM($F$7:$F$9)-((JSV$94*$B95+SUM($F$7:$F$9))/$F$10*$F$37)-($F$24*JSV$94/$D$6)-SUM($F$13:$F$23,$F$25:$F$30,$F$32:$F$33,$F$38))</f>
        <v>-292.36840480917328</v>
      </c>
      <c r="JSW95" s="318">
        <f>(JSW$94*$B95+SUM($F$7:$F$9)-((JSW$94*$B95+SUM($F$7:$F$9))/$F$10*$F$37)-($F$24*JSW$94/$D$6)-SUM($F$13:$F$23,$F$25:$F$30,$F$32:$F$33,$F$38))</f>
        <v>-292.36840480917328</v>
      </c>
      <c r="JSX95" s="318">
        <f>(JSX$94*$B95+SUM($F$7:$F$9)-((JSX$94*$B95+SUM($F$7:$F$9))/$F$10*$F$37)-($F$24*JSX$94/$D$6)-SUM($F$13:$F$23,$F$25:$F$30,$F$32:$F$33,$F$38))</f>
        <v>-292.36840480917328</v>
      </c>
      <c r="JSY95" s="318">
        <f>(JSY$94*$B95+SUM($F$7:$F$9)-((JSY$94*$B95+SUM($F$7:$F$9))/$F$10*$F$37)-($F$24*JSY$94/$D$6)-SUM($F$13:$F$23,$F$25:$F$30,$F$32:$F$33,$F$38))</f>
        <v>-292.36840480917328</v>
      </c>
      <c r="JSZ95" s="318">
        <f>(JSZ$94*$B95+SUM($F$7:$F$9)-((JSZ$94*$B95+SUM($F$7:$F$9))/$F$10*$F$37)-($F$24*JSZ$94/$D$6)-SUM($F$13:$F$23,$F$25:$F$30,$F$32:$F$33,$F$38))</f>
        <v>-292.36840480917328</v>
      </c>
      <c r="JTA95" s="318">
        <f>(JTA$94*$B95+SUM($F$7:$F$9)-((JTA$94*$B95+SUM($F$7:$F$9))/$F$10*$F$37)-($F$24*JTA$94/$D$6)-SUM($F$13:$F$23,$F$25:$F$30,$F$32:$F$33,$F$38))</f>
        <v>-292.36840480917328</v>
      </c>
      <c r="JTB95" s="318">
        <f>(JTB$94*$B95+SUM($F$7:$F$9)-((JTB$94*$B95+SUM($F$7:$F$9))/$F$10*$F$37)-($F$24*JTB$94/$D$6)-SUM($F$13:$F$23,$F$25:$F$30,$F$32:$F$33,$F$38))</f>
        <v>-292.36840480917328</v>
      </c>
      <c r="JTC95" s="318">
        <f>(JTC$94*$B95+SUM($F$7:$F$9)-((JTC$94*$B95+SUM($F$7:$F$9))/$F$10*$F$37)-($F$24*JTC$94/$D$6)-SUM($F$13:$F$23,$F$25:$F$30,$F$32:$F$33,$F$38))</f>
        <v>-292.36840480917328</v>
      </c>
      <c r="JTD95" s="318">
        <f>(JTD$94*$B95+SUM($F$7:$F$9)-((JTD$94*$B95+SUM($F$7:$F$9))/$F$10*$F$37)-($F$24*JTD$94/$D$6)-SUM($F$13:$F$23,$F$25:$F$30,$F$32:$F$33,$F$38))</f>
        <v>-292.36840480917328</v>
      </c>
      <c r="JTE95" s="318">
        <f>(JTE$94*$B95+SUM($F$7:$F$9)-((JTE$94*$B95+SUM($F$7:$F$9))/$F$10*$F$37)-($F$24*JTE$94/$D$6)-SUM($F$13:$F$23,$F$25:$F$30,$F$32:$F$33,$F$38))</f>
        <v>-292.36840480917328</v>
      </c>
      <c r="JTF95" s="318">
        <f>(JTF$94*$B95+SUM($F$7:$F$9)-((JTF$94*$B95+SUM($F$7:$F$9))/$F$10*$F$37)-($F$24*JTF$94/$D$6)-SUM($F$13:$F$23,$F$25:$F$30,$F$32:$F$33,$F$38))</f>
        <v>-292.36840480917328</v>
      </c>
      <c r="JTG95" s="318">
        <f>(JTG$94*$B95+SUM($F$7:$F$9)-((JTG$94*$B95+SUM($F$7:$F$9))/$F$10*$F$37)-($F$24*JTG$94/$D$6)-SUM($F$13:$F$23,$F$25:$F$30,$F$32:$F$33,$F$38))</f>
        <v>-292.36840480917328</v>
      </c>
      <c r="JTH95" s="318">
        <f>(JTH$94*$B95+SUM($F$7:$F$9)-((JTH$94*$B95+SUM($F$7:$F$9))/$F$10*$F$37)-($F$24*JTH$94/$D$6)-SUM($F$13:$F$23,$F$25:$F$30,$F$32:$F$33,$F$38))</f>
        <v>-292.36840480917328</v>
      </c>
      <c r="JTI95" s="318">
        <f>(JTI$94*$B95+SUM($F$7:$F$9)-((JTI$94*$B95+SUM($F$7:$F$9))/$F$10*$F$37)-($F$24*JTI$94/$D$6)-SUM($F$13:$F$23,$F$25:$F$30,$F$32:$F$33,$F$38))</f>
        <v>-292.36840480917328</v>
      </c>
      <c r="JTJ95" s="318">
        <f>(JTJ$94*$B95+SUM($F$7:$F$9)-((JTJ$94*$B95+SUM($F$7:$F$9))/$F$10*$F$37)-($F$24*JTJ$94/$D$6)-SUM($F$13:$F$23,$F$25:$F$30,$F$32:$F$33,$F$38))</f>
        <v>-292.36840480917328</v>
      </c>
      <c r="JTK95" s="318">
        <f>(JTK$94*$B95+SUM($F$7:$F$9)-((JTK$94*$B95+SUM($F$7:$F$9))/$F$10*$F$37)-($F$24*JTK$94/$D$6)-SUM($F$13:$F$23,$F$25:$F$30,$F$32:$F$33,$F$38))</f>
        <v>-292.36840480917328</v>
      </c>
      <c r="JTL95" s="318">
        <f>(JTL$94*$B95+SUM($F$7:$F$9)-((JTL$94*$B95+SUM($F$7:$F$9))/$F$10*$F$37)-($F$24*JTL$94/$D$6)-SUM($F$13:$F$23,$F$25:$F$30,$F$32:$F$33,$F$38))</f>
        <v>-292.36840480917328</v>
      </c>
      <c r="JTM95" s="318">
        <f>(JTM$94*$B95+SUM($F$7:$F$9)-((JTM$94*$B95+SUM($F$7:$F$9))/$F$10*$F$37)-($F$24*JTM$94/$D$6)-SUM($F$13:$F$23,$F$25:$F$30,$F$32:$F$33,$F$38))</f>
        <v>-292.36840480917328</v>
      </c>
      <c r="JTN95" s="318">
        <f>(JTN$94*$B95+SUM($F$7:$F$9)-((JTN$94*$B95+SUM($F$7:$F$9))/$F$10*$F$37)-($F$24*JTN$94/$D$6)-SUM($F$13:$F$23,$F$25:$F$30,$F$32:$F$33,$F$38))</f>
        <v>-292.36840480917328</v>
      </c>
      <c r="JTO95" s="318">
        <f>(JTO$94*$B95+SUM($F$7:$F$9)-((JTO$94*$B95+SUM($F$7:$F$9))/$F$10*$F$37)-($F$24*JTO$94/$D$6)-SUM($F$13:$F$23,$F$25:$F$30,$F$32:$F$33,$F$38))</f>
        <v>-292.36840480917328</v>
      </c>
      <c r="JTP95" s="318">
        <f>(JTP$94*$B95+SUM($F$7:$F$9)-((JTP$94*$B95+SUM($F$7:$F$9))/$F$10*$F$37)-($F$24*JTP$94/$D$6)-SUM($F$13:$F$23,$F$25:$F$30,$F$32:$F$33,$F$38))</f>
        <v>-292.36840480917328</v>
      </c>
      <c r="JTQ95" s="318">
        <f>(JTQ$94*$B95+SUM($F$7:$F$9)-((JTQ$94*$B95+SUM($F$7:$F$9))/$F$10*$F$37)-($F$24*JTQ$94/$D$6)-SUM($F$13:$F$23,$F$25:$F$30,$F$32:$F$33,$F$38))</f>
        <v>-292.36840480917328</v>
      </c>
      <c r="JTR95" s="318">
        <f>(JTR$94*$B95+SUM($F$7:$F$9)-((JTR$94*$B95+SUM($F$7:$F$9))/$F$10*$F$37)-($F$24*JTR$94/$D$6)-SUM($F$13:$F$23,$F$25:$F$30,$F$32:$F$33,$F$38))</f>
        <v>-292.36840480917328</v>
      </c>
      <c r="JTS95" s="318">
        <f>(JTS$94*$B95+SUM($F$7:$F$9)-((JTS$94*$B95+SUM($F$7:$F$9))/$F$10*$F$37)-($F$24*JTS$94/$D$6)-SUM($F$13:$F$23,$F$25:$F$30,$F$32:$F$33,$F$38))</f>
        <v>-292.36840480917328</v>
      </c>
      <c r="JTT95" s="318">
        <f>(JTT$94*$B95+SUM($F$7:$F$9)-((JTT$94*$B95+SUM($F$7:$F$9))/$F$10*$F$37)-($F$24*JTT$94/$D$6)-SUM($F$13:$F$23,$F$25:$F$30,$F$32:$F$33,$F$38))</f>
        <v>-292.36840480917328</v>
      </c>
      <c r="JTU95" s="318">
        <f>(JTU$94*$B95+SUM($F$7:$F$9)-((JTU$94*$B95+SUM($F$7:$F$9))/$F$10*$F$37)-($F$24*JTU$94/$D$6)-SUM($F$13:$F$23,$F$25:$F$30,$F$32:$F$33,$F$38))</f>
        <v>-292.36840480917328</v>
      </c>
      <c r="JTV95" s="318">
        <f>(JTV$94*$B95+SUM($F$7:$F$9)-((JTV$94*$B95+SUM($F$7:$F$9))/$F$10*$F$37)-($F$24*JTV$94/$D$6)-SUM($F$13:$F$23,$F$25:$F$30,$F$32:$F$33,$F$38))</f>
        <v>-292.36840480917328</v>
      </c>
      <c r="JTW95" s="318">
        <f>(JTW$94*$B95+SUM($F$7:$F$9)-((JTW$94*$B95+SUM($F$7:$F$9))/$F$10*$F$37)-($F$24*JTW$94/$D$6)-SUM($F$13:$F$23,$F$25:$F$30,$F$32:$F$33,$F$38))</f>
        <v>-292.36840480917328</v>
      </c>
      <c r="JTX95" s="318">
        <f>(JTX$94*$B95+SUM($F$7:$F$9)-((JTX$94*$B95+SUM($F$7:$F$9))/$F$10*$F$37)-($F$24*JTX$94/$D$6)-SUM($F$13:$F$23,$F$25:$F$30,$F$32:$F$33,$F$38))</f>
        <v>-292.36840480917328</v>
      </c>
      <c r="JTY95" s="318">
        <f>(JTY$94*$B95+SUM($F$7:$F$9)-((JTY$94*$B95+SUM($F$7:$F$9))/$F$10*$F$37)-($F$24*JTY$94/$D$6)-SUM($F$13:$F$23,$F$25:$F$30,$F$32:$F$33,$F$38))</f>
        <v>-292.36840480917328</v>
      </c>
      <c r="JTZ95" s="318">
        <f>(JTZ$94*$B95+SUM($F$7:$F$9)-((JTZ$94*$B95+SUM($F$7:$F$9))/$F$10*$F$37)-($F$24*JTZ$94/$D$6)-SUM($F$13:$F$23,$F$25:$F$30,$F$32:$F$33,$F$38))</f>
        <v>-292.36840480917328</v>
      </c>
      <c r="JUA95" s="318">
        <f>(JUA$94*$B95+SUM($F$7:$F$9)-((JUA$94*$B95+SUM($F$7:$F$9))/$F$10*$F$37)-($F$24*JUA$94/$D$6)-SUM($F$13:$F$23,$F$25:$F$30,$F$32:$F$33,$F$38))</f>
        <v>-292.36840480917328</v>
      </c>
      <c r="JUB95" s="318">
        <f>(JUB$94*$B95+SUM($F$7:$F$9)-((JUB$94*$B95+SUM($F$7:$F$9))/$F$10*$F$37)-($F$24*JUB$94/$D$6)-SUM($F$13:$F$23,$F$25:$F$30,$F$32:$F$33,$F$38))</f>
        <v>-292.36840480917328</v>
      </c>
      <c r="JUC95" s="318">
        <f>(JUC$94*$B95+SUM($F$7:$F$9)-((JUC$94*$B95+SUM($F$7:$F$9))/$F$10*$F$37)-($F$24*JUC$94/$D$6)-SUM($F$13:$F$23,$F$25:$F$30,$F$32:$F$33,$F$38))</f>
        <v>-292.36840480917328</v>
      </c>
      <c r="JUD95" s="318">
        <f>(JUD$94*$B95+SUM($F$7:$F$9)-((JUD$94*$B95+SUM($F$7:$F$9))/$F$10*$F$37)-($F$24*JUD$94/$D$6)-SUM($F$13:$F$23,$F$25:$F$30,$F$32:$F$33,$F$38))</f>
        <v>-292.36840480917328</v>
      </c>
      <c r="JUE95" s="318">
        <f>(JUE$94*$B95+SUM($F$7:$F$9)-((JUE$94*$B95+SUM($F$7:$F$9))/$F$10*$F$37)-($F$24*JUE$94/$D$6)-SUM($F$13:$F$23,$F$25:$F$30,$F$32:$F$33,$F$38))</f>
        <v>-292.36840480917328</v>
      </c>
      <c r="JUF95" s="318">
        <f>(JUF$94*$B95+SUM($F$7:$F$9)-((JUF$94*$B95+SUM($F$7:$F$9))/$F$10*$F$37)-($F$24*JUF$94/$D$6)-SUM($F$13:$F$23,$F$25:$F$30,$F$32:$F$33,$F$38))</f>
        <v>-292.36840480917328</v>
      </c>
      <c r="JUG95" s="318">
        <f>(JUG$94*$B95+SUM($F$7:$F$9)-((JUG$94*$B95+SUM($F$7:$F$9))/$F$10*$F$37)-($F$24*JUG$94/$D$6)-SUM($F$13:$F$23,$F$25:$F$30,$F$32:$F$33,$F$38))</f>
        <v>-292.36840480917328</v>
      </c>
      <c r="JUH95" s="318">
        <f>(JUH$94*$B95+SUM($F$7:$F$9)-((JUH$94*$B95+SUM($F$7:$F$9))/$F$10*$F$37)-($F$24*JUH$94/$D$6)-SUM($F$13:$F$23,$F$25:$F$30,$F$32:$F$33,$F$38))</f>
        <v>-292.36840480917328</v>
      </c>
      <c r="JUI95" s="318">
        <f>(JUI$94*$B95+SUM($F$7:$F$9)-((JUI$94*$B95+SUM($F$7:$F$9))/$F$10*$F$37)-($F$24*JUI$94/$D$6)-SUM($F$13:$F$23,$F$25:$F$30,$F$32:$F$33,$F$38))</f>
        <v>-292.36840480917328</v>
      </c>
      <c r="JUJ95" s="318">
        <f>(JUJ$94*$B95+SUM($F$7:$F$9)-((JUJ$94*$B95+SUM($F$7:$F$9))/$F$10*$F$37)-($F$24*JUJ$94/$D$6)-SUM($F$13:$F$23,$F$25:$F$30,$F$32:$F$33,$F$38))</f>
        <v>-292.36840480917328</v>
      </c>
      <c r="JUK95" s="318">
        <f>(JUK$94*$B95+SUM($F$7:$F$9)-((JUK$94*$B95+SUM($F$7:$F$9))/$F$10*$F$37)-($F$24*JUK$94/$D$6)-SUM($F$13:$F$23,$F$25:$F$30,$F$32:$F$33,$F$38))</f>
        <v>-292.36840480917328</v>
      </c>
      <c r="JUL95" s="318">
        <f>(JUL$94*$B95+SUM($F$7:$F$9)-((JUL$94*$B95+SUM($F$7:$F$9))/$F$10*$F$37)-($F$24*JUL$94/$D$6)-SUM($F$13:$F$23,$F$25:$F$30,$F$32:$F$33,$F$38))</f>
        <v>-292.36840480917328</v>
      </c>
      <c r="JUM95" s="318">
        <f>(JUM$94*$B95+SUM($F$7:$F$9)-((JUM$94*$B95+SUM($F$7:$F$9))/$F$10*$F$37)-($F$24*JUM$94/$D$6)-SUM($F$13:$F$23,$F$25:$F$30,$F$32:$F$33,$F$38))</f>
        <v>-292.36840480917328</v>
      </c>
      <c r="JUN95" s="318">
        <f>(JUN$94*$B95+SUM($F$7:$F$9)-((JUN$94*$B95+SUM($F$7:$F$9))/$F$10*$F$37)-($F$24*JUN$94/$D$6)-SUM($F$13:$F$23,$F$25:$F$30,$F$32:$F$33,$F$38))</f>
        <v>-292.36840480917328</v>
      </c>
      <c r="JUO95" s="318">
        <f>(JUO$94*$B95+SUM($F$7:$F$9)-((JUO$94*$B95+SUM($F$7:$F$9))/$F$10*$F$37)-($F$24*JUO$94/$D$6)-SUM($F$13:$F$23,$F$25:$F$30,$F$32:$F$33,$F$38))</f>
        <v>-292.36840480917328</v>
      </c>
      <c r="JUP95" s="318">
        <f>(JUP$94*$B95+SUM($F$7:$F$9)-((JUP$94*$B95+SUM($F$7:$F$9))/$F$10*$F$37)-($F$24*JUP$94/$D$6)-SUM($F$13:$F$23,$F$25:$F$30,$F$32:$F$33,$F$38))</f>
        <v>-292.36840480917328</v>
      </c>
      <c r="JUQ95" s="318">
        <f>(JUQ$94*$B95+SUM($F$7:$F$9)-((JUQ$94*$B95+SUM($F$7:$F$9))/$F$10*$F$37)-($F$24*JUQ$94/$D$6)-SUM($F$13:$F$23,$F$25:$F$30,$F$32:$F$33,$F$38))</f>
        <v>-292.36840480917328</v>
      </c>
      <c r="JUR95" s="318">
        <f>(JUR$94*$B95+SUM($F$7:$F$9)-((JUR$94*$B95+SUM($F$7:$F$9))/$F$10*$F$37)-($F$24*JUR$94/$D$6)-SUM($F$13:$F$23,$F$25:$F$30,$F$32:$F$33,$F$38))</f>
        <v>-292.36840480917328</v>
      </c>
      <c r="JUS95" s="318">
        <f>(JUS$94*$B95+SUM($F$7:$F$9)-((JUS$94*$B95+SUM($F$7:$F$9))/$F$10*$F$37)-($F$24*JUS$94/$D$6)-SUM($F$13:$F$23,$F$25:$F$30,$F$32:$F$33,$F$38))</f>
        <v>-292.36840480917328</v>
      </c>
      <c r="JUT95" s="318">
        <f>(JUT$94*$B95+SUM($F$7:$F$9)-((JUT$94*$B95+SUM($F$7:$F$9))/$F$10*$F$37)-($F$24*JUT$94/$D$6)-SUM($F$13:$F$23,$F$25:$F$30,$F$32:$F$33,$F$38))</f>
        <v>-292.36840480917328</v>
      </c>
      <c r="JUU95" s="318">
        <f>(JUU$94*$B95+SUM($F$7:$F$9)-((JUU$94*$B95+SUM($F$7:$F$9))/$F$10*$F$37)-($F$24*JUU$94/$D$6)-SUM($F$13:$F$23,$F$25:$F$30,$F$32:$F$33,$F$38))</f>
        <v>-292.36840480917328</v>
      </c>
      <c r="JUV95" s="318">
        <f>(JUV$94*$B95+SUM($F$7:$F$9)-((JUV$94*$B95+SUM($F$7:$F$9))/$F$10*$F$37)-($F$24*JUV$94/$D$6)-SUM($F$13:$F$23,$F$25:$F$30,$F$32:$F$33,$F$38))</f>
        <v>-292.36840480917328</v>
      </c>
      <c r="JUW95" s="318">
        <f>(JUW$94*$B95+SUM($F$7:$F$9)-((JUW$94*$B95+SUM($F$7:$F$9))/$F$10*$F$37)-($F$24*JUW$94/$D$6)-SUM($F$13:$F$23,$F$25:$F$30,$F$32:$F$33,$F$38))</f>
        <v>-292.36840480917328</v>
      </c>
      <c r="JUX95" s="318">
        <f>(JUX$94*$B95+SUM($F$7:$F$9)-((JUX$94*$B95+SUM($F$7:$F$9))/$F$10*$F$37)-($F$24*JUX$94/$D$6)-SUM($F$13:$F$23,$F$25:$F$30,$F$32:$F$33,$F$38))</f>
        <v>-292.36840480917328</v>
      </c>
      <c r="JUY95" s="318">
        <f>(JUY$94*$B95+SUM($F$7:$F$9)-((JUY$94*$B95+SUM($F$7:$F$9))/$F$10*$F$37)-($F$24*JUY$94/$D$6)-SUM($F$13:$F$23,$F$25:$F$30,$F$32:$F$33,$F$38))</f>
        <v>-292.36840480917328</v>
      </c>
      <c r="JUZ95" s="318">
        <f>(JUZ$94*$B95+SUM($F$7:$F$9)-((JUZ$94*$B95+SUM($F$7:$F$9))/$F$10*$F$37)-($F$24*JUZ$94/$D$6)-SUM($F$13:$F$23,$F$25:$F$30,$F$32:$F$33,$F$38))</f>
        <v>-292.36840480917328</v>
      </c>
      <c r="JVA95" s="318">
        <f>(JVA$94*$B95+SUM($F$7:$F$9)-((JVA$94*$B95+SUM($F$7:$F$9))/$F$10*$F$37)-($F$24*JVA$94/$D$6)-SUM($F$13:$F$23,$F$25:$F$30,$F$32:$F$33,$F$38))</f>
        <v>-292.36840480917328</v>
      </c>
      <c r="JVB95" s="318">
        <f>(JVB$94*$B95+SUM($F$7:$F$9)-((JVB$94*$B95+SUM($F$7:$F$9))/$F$10*$F$37)-($F$24*JVB$94/$D$6)-SUM($F$13:$F$23,$F$25:$F$30,$F$32:$F$33,$F$38))</f>
        <v>-292.36840480917328</v>
      </c>
      <c r="JVC95" s="318">
        <f>(JVC$94*$B95+SUM($F$7:$F$9)-((JVC$94*$B95+SUM($F$7:$F$9))/$F$10*$F$37)-($F$24*JVC$94/$D$6)-SUM($F$13:$F$23,$F$25:$F$30,$F$32:$F$33,$F$38))</f>
        <v>-292.36840480917328</v>
      </c>
      <c r="JVD95" s="318">
        <f>(JVD$94*$B95+SUM($F$7:$F$9)-((JVD$94*$B95+SUM($F$7:$F$9))/$F$10*$F$37)-($F$24*JVD$94/$D$6)-SUM($F$13:$F$23,$F$25:$F$30,$F$32:$F$33,$F$38))</f>
        <v>-292.36840480917328</v>
      </c>
      <c r="JVE95" s="318">
        <f>(JVE$94*$B95+SUM($F$7:$F$9)-((JVE$94*$B95+SUM($F$7:$F$9))/$F$10*$F$37)-($F$24*JVE$94/$D$6)-SUM($F$13:$F$23,$F$25:$F$30,$F$32:$F$33,$F$38))</f>
        <v>-292.36840480917328</v>
      </c>
      <c r="JVF95" s="318">
        <f>(JVF$94*$B95+SUM($F$7:$F$9)-((JVF$94*$B95+SUM($F$7:$F$9))/$F$10*$F$37)-($F$24*JVF$94/$D$6)-SUM($F$13:$F$23,$F$25:$F$30,$F$32:$F$33,$F$38))</f>
        <v>-292.36840480917328</v>
      </c>
      <c r="JVG95" s="318">
        <f>(JVG$94*$B95+SUM($F$7:$F$9)-((JVG$94*$B95+SUM($F$7:$F$9))/$F$10*$F$37)-($F$24*JVG$94/$D$6)-SUM($F$13:$F$23,$F$25:$F$30,$F$32:$F$33,$F$38))</f>
        <v>-292.36840480917328</v>
      </c>
      <c r="JVH95" s="318">
        <f>(JVH$94*$B95+SUM($F$7:$F$9)-((JVH$94*$B95+SUM($F$7:$F$9))/$F$10*$F$37)-($F$24*JVH$94/$D$6)-SUM($F$13:$F$23,$F$25:$F$30,$F$32:$F$33,$F$38))</f>
        <v>-292.36840480917328</v>
      </c>
      <c r="JVI95" s="318">
        <f>(JVI$94*$B95+SUM($F$7:$F$9)-((JVI$94*$B95+SUM($F$7:$F$9))/$F$10*$F$37)-($F$24*JVI$94/$D$6)-SUM($F$13:$F$23,$F$25:$F$30,$F$32:$F$33,$F$38))</f>
        <v>-292.36840480917328</v>
      </c>
      <c r="JVJ95" s="318">
        <f>(JVJ$94*$B95+SUM($F$7:$F$9)-((JVJ$94*$B95+SUM($F$7:$F$9))/$F$10*$F$37)-($F$24*JVJ$94/$D$6)-SUM($F$13:$F$23,$F$25:$F$30,$F$32:$F$33,$F$38))</f>
        <v>-292.36840480917328</v>
      </c>
      <c r="JVK95" s="318">
        <f>(JVK$94*$B95+SUM($F$7:$F$9)-((JVK$94*$B95+SUM($F$7:$F$9))/$F$10*$F$37)-($F$24*JVK$94/$D$6)-SUM($F$13:$F$23,$F$25:$F$30,$F$32:$F$33,$F$38))</f>
        <v>-292.36840480917328</v>
      </c>
      <c r="JVL95" s="318">
        <f>(JVL$94*$B95+SUM($F$7:$F$9)-((JVL$94*$B95+SUM($F$7:$F$9))/$F$10*$F$37)-($F$24*JVL$94/$D$6)-SUM($F$13:$F$23,$F$25:$F$30,$F$32:$F$33,$F$38))</f>
        <v>-292.36840480917328</v>
      </c>
      <c r="JVM95" s="318">
        <f>(JVM$94*$B95+SUM($F$7:$F$9)-((JVM$94*$B95+SUM($F$7:$F$9))/$F$10*$F$37)-($F$24*JVM$94/$D$6)-SUM($F$13:$F$23,$F$25:$F$30,$F$32:$F$33,$F$38))</f>
        <v>-292.36840480917328</v>
      </c>
      <c r="JVN95" s="318">
        <f>(JVN$94*$B95+SUM($F$7:$F$9)-((JVN$94*$B95+SUM($F$7:$F$9))/$F$10*$F$37)-($F$24*JVN$94/$D$6)-SUM($F$13:$F$23,$F$25:$F$30,$F$32:$F$33,$F$38))</f>
        <v>-292.36840480917328</v>
      </c>
      <c r="JVO95" s="318">
        <f>(JVO$94*$B95+SUM($F$7:$F$9)-((JVO$94*$B95+SUM($F$7:$F$9))/$F$10*$F$37)-($F$24*JVO$94/$D$6)-SUM($F$13:$F$23,$F$25:$F$30,$F$32:$F$33,$F$38))</f>
        <v>-292.36840480917328</v>
      </c>
      <c r="JVP95" s="318">
        <f>(JVP$94*$B95+SUM($F$7:$F$9)-((JVP$94*$B95+SUM($F$7:$F$9))/$F$10*$F$37)-($F$24*JVP$94/$D$6)-SUM($F$13:$F$23,$F$25:$F$30,$F$32:$F$33,$F$38))</f>
        <v>-292.36840480917328</v>
      </c>
      <c r="JVQ95" s="318">
        <f>(JVQ$94*$B95+SUM($F$7:$F$9)-((JVQ$94*$B95+SUM($F$7:$F$9))/$F$10*$F$37)-($F$24*JVQ$94/$D$6)-SUM($F$13:$F$23,$F$25:$F$30,$F$32:$F$33,$F$38))</f>
        <v>-292.36840480917328</v>
      </c>
      <c r="JVR95" s="318">
        <f>(JVR$94*$B95+SUM($F$7:$F$9)-((JVR$94*$B95+SUM($F$7:$F$9))/$F$10*$F$37)-($F$24*JVR$94/$D$6)-SUM($F$13:$F$23,$F$25:$F$30,$F$32:$F$33,$F$38))</f>
        <v>-292.36840480917328</v>
      </c>
      <c r="JVS95" s="318">
        <f>(JVS$94*$B95+SUM($F$7:$F$9)-((JVS$94*$B95+SUM($F$7:$F$9))/$F$10*$F$37)-($F$24*JVS$94/$D$6)-SUM($F$13:$F$23,$F$25:$F$30,$F$32:$F$33,$F$38))</f>
        <v>-292.36840480917328</v>
      </c>
      <c r="JVT95" s="318">
        <f>(JVT$94*$B95+SUM($F$7:$F$9)-((JVT$94*$B95+SUM($F$7:$F$9))/$F$10*$F$37)-($F$24*JVT$94/$D$6)-SUM($F$13:$F$23,$F$25:$F$30,$F$32:$F$33,$F$38))</f>
        <v>-292.36840480917328</v>
      </c>
      <c r="JVU95" s="318">
        <f>(JVU$94*$B95+SUM($F$7:$F$9)-((JVU$94*$B95+SUM($F$7:$F$9))/$F$10*$F$37)-($F$24*JVU$94/$D$6)-SUM($F$13:$F$23,$F$25:$F$30,$F$32:$F$33,$F$38))</f>
        <v>-292.36840480917328</v>
      </c>
      <c r="JVV95" s="318">
        <f>(JVV$94*$B95+SUM($F$7:$F$9)-((JVV$94*$B95+SUM($F$7:$F$9))/$F$10*$F$37)-($F$24*JVV$94/$D$6)-SUM($F$13:$F$23,$F$25:$F$30,$F$32:$F$33,$F$38))</f>
        <v>-292.36840480917328</v>
      </c>
      <c r="JVW95" s="318">
        <f>(JVW$94*$B95+SUM($F$7:$F$9)-((JVW$94*$B95+SUM($F$7:$F$9))/$F$10*$F$37)-($F$24*JVW$94/$D$6)-SUM($F$13:$F$23,$F$25:$F$30,$F$32:$F$33,$F$38))</f>
        <v>-292.36840480917328</v>
      </c>
      <c r="JVX95" s="318">
        <f>(JVX$94*$B95+SUM($F$7:$F$9)-((JVX$94*$B95+SUM($F$7:$F$9))/$F$10*$F$37)-($F$24*JVX$94/$D$6)-SUM($F$13:$F$23,$F$25:$F$30,$F$32:$F$33,$F$38))</f>
        <v>-292.36840480917328</v>
      </c>
      <c r="JVY95" s="318">
        <f>(JVY$94*$B95+SUM($F$7:$F$9)-((JVY$94*$B95+SUM($F$7:$F$9))/$F$10*$F$37)-($F$24*JVY$94/$D$6)-SUM($F$13:$F$23,$F$25:$F$30,$F$32:$F$33,$F$38))</f>
        <v>-292.36840480917328</v>
      </c>
      <c r="JVZ95" s="318">
        <f>(JVZ$94*$B95+SUM($F$7:$F$9)-((JVZ$94*$B95+SUM($F$7:$F$9))/$F$10*$F$37)-($F$24*JVZ$94/$D$6)-SUM($F$13:$F$23,$F$25:$F$30,$F$32:$F$33,$F$38))</f>
        <v>-292.36840480917328</v>
      </c>
      <c r="JWA95" s="318">
        <f>(JWA$94*$B95+SUM($F$7:$F$9)-((JWA$94*$B95+SUM($F$7:$F$9))/$F$10*$F$37)-($F$24*JWA$94/$D$6)-SUM($F$13:$F$23,$F$25:$F$30,$F$32:$F$33,$F$38))</f>
        <v>-292.36840480917328</v>
      </c>
      <c r="JWB95" s="318">
        <f>(JWB$94*$B95+SUM($F$7:$F$9)-((JWB$94*$B95+SUM($F$7:$F$9))/$F$10*$F$37)-($F$24*JWB$94/$D$6)-SUM($F$13:$F$23,$F$25:$F$30,$F$32:$F$33,$F$38))</f>
        <v>-292.36840480917328</v>
      </c>
      <c r="JWC95" s="318">
        <f>(JWC$94*$B95+SUM($F$7:$F$9)-((JWC$94*$B95+SUM($F$7:$F$9))/$F$10*$F$37)-($F$24*JWC$94/$D$6)-SUM($F$13:$F$23,$F$25:$F$30,$F$32:$F$33,$F$38))</f>
        <v>-292.36840480917328</v>
      </c>
      <c r="JWD95" s="318">
        <f>(JWD$94*$B95+SUM($F$7:$F$9)-((JWD$94*$B95+SUM($F$7:$F$9))/$F$10*$F$37)-($F$24*JWD$94/$D$6)-SUM($F$13:$F$23,$F$25:$F$30,$F$32:$F$33,$F$38))</f>
        <v>-292.36840480917328</v>
      </c>
      <c r="JWE95" s="318">
        <f>(JWE$94*$B95+SUM($F$7:$F$9)-((JWE$94*$B95+SUM($F$7:$F$9))/$F$10*$F$37)-($F$24*JWE$94/$D$6)-SUM($F$13:$F$23,$F$25:$F$30,$F$32:$F$33,$F$38))</f>
        <v>-292.36840480917328</v>
      </c>
      <c r="JWF95" s="318">
        <f>(JWF$94*$B95+SUM($F$7:$F$9)-((JWF$94*$B95+SUM($F$7:$F$9))/$F$10*$F$37)-($F$24*JWF$94/$D$6)-SUM($F$13:$F$23,$F$25:$F$30,$F$32:$F$33,$F$38))</f>
        <v>-292.36840480917328</v>
      </c>
      <c r="JWG95" s="318">
        <f>(JWG$94*$B95+SUM($F$7:$F$9)-((JWG$94*$B95+SUM($F$7:$F$9))/$F$10*$F$37)-($F$24*JWG$94/$D$6)-SUM($F$13:$F$23,$F$25:$F$30,$F$32:$F$33,$F$38))</f>
        <v>-292.36840480917328</v>
      </c>
      <c r="JWH95" s="318">
        <f>(JWH$94*$B95+SUM($F$7:$F$9)-((JWH$94*$B95+SUM($F$7:$F$9))/$F$10*$F$37)-($F$24*JWH$94/$D$6)-SUM($F$13:$F$23,$F$25:$F$30,$F$32:$F$33,$F$38))</f>
        <v>-292.36840480917328</v>
      </c>
      <c r="JWI95" s="318">
        <f>(JWI$94*$B95+SUM($F$7:$F$9)-((JWI$94*$B95+SUM($F$7:$F$9))/$F$10*$F$37)-($F$24*JWI$94/$D$6)-SUM($F$13:$F$23,$F$25:$F$30,$F$32:$F$33,$F$38))</f>
        <v>-292.36840480917328</v>
      </c>
      <c r="JWJ95" s="318">
        <f>(JWJ$94*$B95+SUM($F$7:$F$9)-((JWJ$94*$B95+SUM($F$7:$F$9))/$F$10*$F$37)-($F$24*JWJ$94/$D$6)-SUM($F$13:$F$23,$F$25:$F$30,$F$32:$F$33,$F$38))</f>
        <v>-292.36840480917328</v>
      </c>
      <c r="JWK95" s="318">
        <f>(JWK$94*$B95+SUM($F$7:$F$9)-((JWK$94*$B95+SUM($F$7:$F$9))/$F$10*$F$37)-($F$24*JWK$94/$D$6)-SUM($F$13:$F$23,$F$25:$F$30,$F$32:$F$33,$F$38))</f>
        <v>-292.36840480917328</v>
      </c>
      <c r="JWL95" s="318">
        <f>(JWL$94*$B95+SUM($F$7:$F$9)-((JWL$94*$B95+SUM($F$7:$F$9))/$F$10*$F$37)-($F$24*JWL$94/$D$6)-SUM($F$13:$F$23,$F$25:$F$30,$F$32:$F$33,$F$38))</f>
        <v>-292.36840480917328</v>
      </c>
      <c r="JWM95" s="318">
        <f>(JWM$94*$B95+SUM($F$7:$F$9)-((JWM$94*$B95+SUM($F$7:$F$9))/$F$10*$F$37)-($F$24*JWM$94/$D$6)-SUM($F$13:$F$23,$F$25:$F$30,$F$32:$F$33,$F$38))</f>
        <v>-292.36840480917328</v>
      </c>
      <c r="JWN95" s="318">
        <f>(JWN$94*$B95+SUM($F$7:$F$9)-((JWN$94*$B95+SUM($F$7:$F$9))/$F$10*$F$37)-($F$24*JWN$94/$D$6)-SUM($F$13:$F$23,$F$25:$F$30,$F$32:$F$33,$F$38))</f>
        <v>-292.36840480917328</v>
      </c>
      <c r="JWO95" s="318">
        <f>(JWO$94*$B95+SUM($F$7:$F$9)-((JWO$94*$B95+SUM($F$7:$F$9))/$F$10*$F$37)-($F$24*JWO$94/$D$6)-SUM($F$13:$F$23,$F$25:$F$30,$F$32:$F$33,$F$38))</f>
        <v>-292.36840480917328</v>
      </c>
      <c r="JWP95" s="318">
        <f>(JWP$94*$B95+SUM($F$7:$F$9)-((JWP$94*$B95+SUM($F$7:$F$9))/$F$10*$F$37)-($F$24*JWP$94/$D$6)-SUM($F$13:$F$23,$F$25:$F$30,$F$32:$F$33,$F$38))</f>
        <v>-292.36840480917328</v>
      </c>
      <c r="JWQ95" s="318">
        <f>(JWQ$94*$B95+SUM($F$7:$F$9)-((JWQ$94*$B95+SUM($F$7:$F$9))/$F$10*$F$37)-($F$24*JWQ$94/$D$6)-SUM($F$13:$F$23,$F$25:$F$30,$F$32:$F$33,$F$38))</f>
        <v>-292.36840480917328</v>
      </c>
      <c r="JWR95" s="318">
        <f>(JWR$94*$B95+SUM($F$7:$F$9)-((JWR$94*$B95+SUM($F$7:$F$9))/$F$10*$F$37)-($F$24*JWR$94/$D$6)-SUM($F$13:$F$23,$F$25:$F$30,$F$32:$F$33,$F$38))</f>
        <v>-292.36840480917328</v>
      </c>
      <c r="JWS95" s="318">
        <f>(JWS$94*$B95+SUM($F$7:$F$9)-((JWS$94*$B95+SUM($F$7:$F$9))/$F$10*$F$37)-($F$24*JWS$94/$D$6)-SUM($F$13:$F$23,$F$25:$F$30,$F$32:$F$33,$F$38))</f>
        <v>-292.36840480917328</v>
      </c>
      <c r="JWT95" s="318">
        <f>(JWT$94*$B95+SUM($F$7:$F$9)-((JWT$94*$B95+SUM($F$7:$F$9))/$F$10*$F$37)-($F$24*JWT$94/$D$6)-SUM($F$13:$F$23,$F$25:$F$30,$F$32:$F$33,$F$38))</f>
        <v>-292.36840480917328</v>
      </c>
      <c r="JWU95" s="318">
        <f>(JWU$94*$B95+SUM($F$7:$F$9)-((JWU$94*$B95+SUM($F$7:$F$9))/$F$10*$F$37)-($F$24*JWU$94/$D$6)-SUM($F$13:$F$23,$F$25:$F$30,$F$32:$F$33,$F$38))</f>
        <v>-292.36840480917328</v>
      </c>
      <c r="JWV95" s="318">
        <f>(JWV$94*$B95+SUM($F$7:$F$9)-((JWV$94*$B95+SUM($F$7:$F$9))/$F$10*$F$37)-($F$24*JWV$94/$D$6)-SUM($F$13:$F$23,$F$25:$F$30,$F$32:$F$33,$F$38))</f>
        <v>-292.36840480917328</v>
      </c>
      <c r="JWW95" s="318">
        <f>(JWW$94*$B95+SUM($F$7:$F$9)-((JWW$94*$B95+SUM($F$7:$F$9))/$F$10*$F$37)-($F$24*JWW$94/$D$6)-SUM($F$13:$F$23,$F$25:$F$30,$F$32:$F$33,$F$38))</f>
        <v>-292.36840480917328</v>
      </c>
      <c r="JWX95" s="318">
        <f>(JWX$94*$B95+SUM($F$7:$F$9)-((JWX$94*$B95+SUM($F$7:$F$9))/$F$10*$F$37)-($F$24*JWX$94/$D$6)-SUM($F$13:$F$23,$F$25:$F$30,$F$32:$F$33,$F$38))</f>
        <v>-292.36840480917328</v>
      </c>
      <c r="JWY95" s="318">
        <f>(JWY$94*$B95+SUM($F$7:$F$9)-((JWY$94*$B95+SUM($F$7:$F$9))/$F$10*$F$37)-($F$24*JWY$94/$D$6)-SUM($F$13:$F$23,$F$25:$F$30,$F$32:$F$33,$F$38))</f>
        <v>-292.36840480917328</v>
      </c>
      <c r="JWZ95" s="318">
        <f>(JWZ$94*$B95+SUM($F$7:$F$9)-((JWZ$94*$B95+SUM($F$7:$F$9))/$F$10*$F$37)-($F$24*JWZ$94/$D$6)-SUM($F$13:$F$23,$F$25:$F$30,$F$32:$F$33,$F$38))</f>
        <v>-292.36840480917328</v>
      </c>
      <c r="JXA95" s="318">
        <f>(JXA$94*$B95+SUM($F$7:$F$9)-((JXA$94*$B95+SUM($F$7:$F$9))/$F$10*$F$37)-($F$24*JXA$94/$D$6)-SUM($F$13:$F$23,$F$25:$F$30,$F$32:$F$33,$F$38))</f>
        <v>-292.36840480917328</v>
      </c>
      <c r="JXB95" s="318">
        <f>(JXB$94*$B95+SUM($F$7:$F$9)-((JXB$94*$B95+SUM($F$7:$F$9))/$F$10*$F$37)-($F$24*JXB$94/$D$6)-SUM($F$13:$F$23,$F$25:$F$30,$F$32:$F$33,$F$38))</f>
        <v>-292.36840480917328</v>
      </c>
      <c r="JXC95" s="318">
        <f>(JXC$94*$B95+SUM($F$7:$F$9)-((JXC$94*$B95+SUM($F$7:$F$9))/$F$10*$F$37)-($F$24*JXC$94/$D$6)-SUM($F$13:$F$23,$F$25:$F$30,$F$32:$F$33,$F$38))</f>
        <v>-292.36840480917328</v>
      </c>
      <c r="JXD95" s="318">
        <f>(JXD$94*$B95+SUM($F$7:$F$9)-((JXD$94*$B95+SUM($F$7:$F$9))/$F$10*$F$37)-($F$24*JXD$94/$D$6)-SUM($F$13:$F$23,$F$25:$F$30,$F$32:$F$33,$F$38))</f>
        <v>-292.36840480917328</v>
      </c>
      <c r="JXE95" s="318">
        <f>(JXE$94*$B95+SUM($F$7:$F$9)-((JXE$94*$B95+SUM($F$7:$F$9))/$F$10*$F$37)-($F$24*JXE$94/$D$6)-SUM($F$13:$F$23,$F$25:$F$30,$F$32:$F$33,$F$38))</f>
        <v>-292.36840480917328</v>
      </c>
      <c r="JXF95" s="318">
        <f>(JXF$94*$B95+SUM($F$7:$F$9)-((JXF$94*$B95+SUM($F$7:$F$9))/$F$10*$F$37)-($F$24*JXF$94/$D$6)-SUM($F$13:$F$23,$F$25:$F$30,$F$32:$F$33,$F$38))</f>
        <v>-292.36840480917328</v>
      </c>
      <c r="JXG95" s="318">
        <f>(JXG$94*$B95+SUM($F$7:$F$9)-((JXG$94*$B95+SUM($F$7:$F$9))/$F$10*$F$37)-($F$24*JXG$94/$D$6)-SUM($F$13:$F$23,$F$25:$F$30,$F$32:$F$33,$F$38))</f>
        <v>-292.36840480917328</v>
      </c>
      <c r="JXH95" s="318">
        <f>(JXH$94*$B95+SUM($F$7:$F$9)-((JXH$94*$B95+SUM($F$7:$F$9))/$F$10*$F$37)-($F$24*JXH$94/$D$6)-SUM($F$13:$F$23,$F$25:$F$30,$F$32:$F$33,$F$38))</f>
        <v>-292.36840480917328</v>
      </c>
      <c r="JXI95" s="318">
        <f>(JXI$94*$B95+SUM($F$7:$F$9)-((JXI$94*$B95+SUM($F$7:$F$9))/$F$10*$F$37)-($F$24*JXI$94/$D$6)-SUM($F$13:$F$23,$F$25:$F$30,$F$32:$F$33,$F$38))</f>
        <v>-292.36840480917328</v>
      </c>
      <c r="JXJ95" s="318">
        <f>(JXJ$94*$B95+SUM($F$7:$F$9)-((JXJ$94*$B95+SUM($F$7:$F$9))/$F$10*$F$37)-($F$24*JXJ$94/$D$6)-SUM($F$13:$F$23,$F$25:$F$30,$F$32:$F$33,$F$38))</f>
        <v>-292.36840480917328</v>
      </c>
      <c r="JXK95" s="318">
        <f>(JXK$94*$B95+SUM($F$7:$F$9)-((JXK$94*$B95+SUM($F$7:$F$9))/$F$10*$F$37)-($F$24*JXK$94/$D$6)-SUM($F$13:$F$23,$F$25:$F$30,$F$32:$F$33,$F$38))</f>
        <v>-292.36840480917328</v>
      </c>
      <c r="JXL95" s="318">
        <f>(JXL$94*$B95+SUM($F$7:$F$9)-((JXL$94*$B95+SUM($F$7:$F$9))/$F$10*$F$37)-($F$24*JXL$94/$D$6)-SUM($F$13:$F$23,$F$25:$F$30,$F$32:$F$33,$F$38))</f>
        <v>-292.36840480917328</v>
      </c>
      <c r="JXM95" s="318">
        <f>(JXM$94*$B95+SUM($F$7:$F$9)-((JXM$94*$B95+SUM($F$7:$F$9))/$F$10*$F$37)-($F$24*JXM$94/$D$6)-SUM($F$13:$F$23,$F$25:$F$30,$F$32:$F$33,$F$38))</f>
        <v>-292.36840480917328</v>
      </c>
      <c r="JXN95" s="318">
        <f>(JXN$94*$B95+SUM($F$7:$F$9)-((JXN$94*$B95+SUM($F$7:$F$9))/$F$10*$F$37)-($F$24*JXN$94/$D$6)-SUM($F$13:$F$23,$F$25:$F$30,$F$32:$F$33,$F$38))</f>
        <v>-292.36840480917328</v>
      </c>
      <c r="JXO95" s="318">
        <f>(JXO$94*$B95+SUM($F$7:$F$9)-((JXO$94*$B95+SUM($F$7:$F$9))/$F$10*$F$37)-($F$24*JXO$94/$D$6)-SUM($F$13:$F$23,$F$25:$F$30,$F$32:$F$33,$F$38))</f>
        <v>-292.36840480917328</v>
      </c>
      <c r="JXP95" s="318">
        <f>(JXP$94*$B95+SUM($F$7:$F$9)-((JXP$94*$B95+SUM($F$7:$F$9))/$F$10*$F$37)-($F$24*JXP$94/$D$6)-SUM($F$13:$F$23,$F$25:$F$30,$F$32:$F$33,$F$38))</f>
        <v>-292.36840480917328</v>
      </c>
      <c r="JXQ95" s="318">
        <f>(JXQ$94*$B95+SUM($F$7:$F$9)-((JXQ$94*$B95+SUM($F$7:$F$9))/$F$10*$F$37)-($F$24*JXQ$94/$D$6)-SUM($F$13:$F$23,$F$25:$F$30,$F$32:$F$33,$F$38))</f>
        <v>-292.36840480917328</v>
      </c>
      <c r="JXR95" s="318">
        <f>(JXR$94*$B95+SUM($F$7:$F$9)-((JXR$94*$B95+SUM($F$7:$F$9))/$F$10*$F$37)-($F$24*JXR$94/$D$6)-SUM($F$13:$F$23,$F$25:$F$30,$F$32:$F$33,$F$38))</f>
        <v>-292.36840480917328</v>
      </c>
      <c r="JXS95" s="318">
        <f>(JXS$94*$B95+SUM($F$7:$F$9)-((JXS$94*$B95+SUM($F$7:$F$9))/$F$10*$F$37)-($F$24*JXS$94/$D$6)-SUM($F$13:$F$23,$F$25:$F$30,$F$32:$F$33,$F$38))</f>
        <v>-292.36840480917328</v>
      </c>
      <c r="JXT95" s="318">
        <f>(JXT$94*$B95+SUM($F$7:$F$9)-((JXT$94*$B95+SUM($F$7:$F$9))/$F$10*$F$37)-($F$24*JXT$94/$D$6)-SUM($F$13:$F$23,$F$25:$F$30,$F$32:$F$33,$F$38))</f>
        <v>-292.36840480917328</v>
      </c>
      <c r="JXU95" s="318">
        <f>(JXU$94*$B95+SUM($F$7:$F$9)-((JXU$94*$B95+SUM($F$7:$F$9))/$F$10*$F$37)-($F$24*JXU$94/$D$6)-SUM($F$13:$F$23,$F$25:$F$30,$F$32:$F$33,$F$38))</f>
        <v>-292.36840480917328</v>
      </c>
      <c r="JXV95" s="318">
        <f>(JXV$94*$B95+SUM($F$7:$F$9)-((JXV$94*$B95+SUM($F$7:$F$9))/$F$10*$F$37)-($F$24*JXV$94/$D$6)-SUM($F$13:$F$23,$F$25:$F$30,$F$32:$F$33,$F$38))</f>
        <v>-292.36840480917328</v>
      </c>
      <c r="JXW95" s="318">
        <f>(JXW$94*$B95+SUM($F$7:$F$9)-((JXW$94*$B95+SUM($F$7:$F$9))/$F$10*$F$37)-($F$24*JXW$94/$D$6)-SUM($F$13:$F$23,$F$25:$F$30,$F$32:$F$33,$F$38))</f>
        <v>-292.36840480917328</v>
      </c>
      <c r="JXX95" s="318">
        <f>(JXX$94*$B95+SUM($F$7:$F$9)-((JXX$94*$B95+SUM($F$7:$F$9))/$F$10*$F$37)-($F$24*JXX$94/$D$6)-SUM($F$13:$F$23,$F$25:$F$30,$F$32:$F$33,$F$38))</f>
        <v>-292.36840480917328</v>
      </c>
      <c r="JXY95" s="318">
        <f>(JXY$94*$B95+SUM($F$7:$F$9)-((JXY$94*$B95+SUM($F$7:$F$9))/$F$10*$F$37)-($F$24*JXY$94/$D$6)-SUM($F$13:$F$23,$F$25:$F$30,$F$32:$F$33,$F$38))</f>
        <v>-292.36840480917328</v>
      </c>
      <c r="JXZ95" s="318">
        <f>(JXZ$94*$B95+SUM($F$7:$F$9)-((JXZ$94*$B95+SUM($F$7:$F$9))/$F$10*$F$37)-($F$24*JXZ$94/$D$6)-SUM($F$13:$F$23,$F$25:$F$30,$F$32:$F$33,$F$38))</f>
        <v>-292.36840480917328</v>
      </c>
      <c r="JYA95" s="318">
        <f>(JYA$94*$B95+SUM($F$7:$F$9)-((JYA$94*$B95+SUM($F$7:$F$9))/$F$10*$F$37)-($F$24*JYA$94/$D$6)-SUM($F$13:$F$23,$F$25:$F$30,$F$32:$F$33,$F$38))</f>
        <v>-292.36840480917328</v>
      </c>
      <c r="JYB95" s="318">
        <f>(JYB$94*$B95+SUM($F$7:$F$9)-((JYB$94*$B95+SUM($F$7:$F$9))/$F$10*$F$37)-($F$24*JYB$94/$D$6)-SUM($F$13:$F$23,$F$25:$F$30,$F$32:$F$33,$F$38))</f>
        <v>-292.36840480917328</v>
      </c>
      <c r="JYC95" s="318">
        <f>(JYC$94*$B95+SUM($F$7:$F$9)-((JYC$94*$B95+SUM($F$7:$F$9))/$F$10*$F$37)-($F$24*JYC$94/$D$6)-SUM($F$13:$F$23,$F$25:$F$30,$F$32:$F$33,$F$38))</f>
        <v>-292.36840480917328</v>
      </c>
      <c r="JYD95" s="318">
        <f>(JYD$94*$B95+SUM($F$7:$F$9)-((JYD$94*$B95+SUM($F$7:$F$9))/$F$10*$F$37)-($F$24*JYD$94/$D$6)-SUM($F$13:$F$23,$F$25:$F$30,$F$32:$F$33,$F$38))</f>
        <v>-292.36840480917328</v>
      </c>
      <c r="JYE95" s="318">
        <f>(JYE$94*$B95+SUM($F$7:$F$9)-((JYE$94*$B95+SUM($F$7:$F$9))/$F$10*$F$37)-($F$24*JYE$94/$D$6)-SUM($F$13:$F$23,$F$25:$F$30,$F$32:$F$33,$F$38))</f>
        <v>-292.36840480917328</v>
      </c>
      <c r="JYF95" s="318">
        <f>(JYF$94*$B95+SUM($F$7:$F$9)-((JYF$94*$B95+SUM($F$7:$F$9))/$F$10*$F$37)-($F$24*JYF$94/$D$6)-SUM($F$13:$F$23,$F$25:$F$30,$F$32:$F$33,$F$38))</f>
        <v>-292.36840480917328</v>
      </c>
      <c r="JYG95" s="318">
        <f>(JYG$94*$B95+SUM($F$7:$F$9)-((JYG$94*$B95+SUM($F$7:$F$9))/$F$10*$F$37)-($F$24*JYG$94/$D$6)-SUM($F$13:$F$23,$F$25:$F$30,$F$32:$F$33,$F$38))</f>
        <v>-292.36840480917328</v>
      </c>
      <c r="JYH95" s="318">
        <f>(JYH$94*$B95+SUM($F$7:$F$9)-((JYH$94*$B95+SUM($F$7:$F$9))/$F$10*$F$37)-($F$24*JYH$94/$D$6)-SUM($F$13:$F$23,$F$25:$F$30,$F$32:$F$33,$F$38))</f>
        <v>-292.36840480917328</v>
      </c>
      <c r="JYI95" s="318">
        <f>(JYI$94*$B95+SUM($F$7:$F$9)-((JYI$94*$B95+SUM($F$7:$F$9))/$F$10*$F$37)-($F$24*JYI$94/$D$6)-SUM($F$13:$F$23,$F$25:$F$30,$F$32:$F$33,$F$38))</f>
        <v>-292.36840480917328</v>
      </c>
      <c r="JYJ95" s="318">
        <f>(JYJ$94*$B95+SUM($F$7:$F$9)-((JYJ$94*$B95+SUM($F$7:$F$9))/$F$10*$F$37)-($F$24*JYJ$94/$D$6)-SUM($F$13:$F$23,$F$25:$F$30,$F$32:$F$33,$F$38))</f>
        <v>-292.36840480917328</v>
      </c>
      <c r="JYK95" s="318">
        <f>(JYK$94*$B95+SUM($F$7:$F$9)-((JYK$94*$B95+SUM($F$7:$F$9))/$F$10*$F$37)-($F$24*JYK$94/$D$6)-SUM($F$13:$F$23,$F$25:$F$30,$F$32:$F$33,$F$38))</f>
        <v>-292.36840480917328</v>
      </c>
      <c r="JYL95" s="318">
        <f>(JYL$94*$B95+SUM($F$7:$F$9)-((JYL$94*$B95+SUM($F$7:$F$9))/$F$10*$F$37)-($F$24*JYL$94/$D$6)-SUM($F$13:$F$23,$F$25:$F$30,$F$32:$F$33,$F$38))</f>
        <v>-292.36840480917328</v>
      </c>
      <c r="JYM95" s="318">
        <f>(JYM$94*$B95+SUM($F$7:$F$9)-((JYM$94*$B95+SUM($F$7:$F$9))/$F$10*$F$37)-($F$24*JYM$94/$D$6)-SUM($F$13:$F$23,$F$25:$F$30,$F$32:$F$33,$F$38))</f>
        <v>-292.36840480917328</v>
      </c>
      <c r="JYN95" s="318">
        <f>(JYN$94*$B95+SUM($F$7:$F$9)-((JYN$94*$B95+SUM($F$7:$F$9))/$F$10*$F$37)-($F$24*JYN$94/$D$6)-SUM($F$13:$F$23,$F$25:$F$30,$F$32:$F$33,$F$38))</f>
        <v>-292.36840480917328</v>
      </c>
      <c r="JYO95" s="318">
        <f>(JYO$94*$B95+SUM($F$7:$F$9)-((JYO$94*$B95+SUM($F$7:$F$9))/$F$10*$F$37)-($F$24*JYO$94/$D$6)-SUM($F$13:$F$23,$F$25:$F$30,$F$32:$F$33,$F$38))</f>
        <v>-292.36840480917328</v>
      </c>
      <c r="JYP95" s="318">
        <f>(JYP$94*$B95+SUM($F$7:$F$9)-((JYP$94*$B95+SUM($F$7:$F$9))/$F$10*$F$37)-($F$24*JYP$94/$D$6)-SUM($F$13:$F$23,$F$25:$F$30,$F$32:$F$33,$F$38))</f>
        <v>-292.36840480917328</v>
      </c>
      <c r="JYQ95" s="318">
        <f>(JYQ$94*$B95+SUM($F$7:$F$9)-((JYQ$94*$B95+SUM($F$7:$F$9))/$F$10*$F$37)-($F$24*JYQ$94/$D$6)-SUM($F$13:$F$23,$F$25:$F$30,$F$32:$F$33,$F$38))</f>
        <v>-292.36840480917328</v>
      </c>
      <c r="JYR95" s="318">
        <f>(JYR$94*$B95+SUM($F$7:$F$9)-((JYR$94*$B95+SUM($F$7:$F$9))/$F$10*$F$37)-($F$24*JYR$94/$D$6)-SUM($F$13:$F$23,$F$25:$F$30,$F$32:$F$33,$F$38))</f>
        <v>-292.36840480917328</v>
      </c>
      <c r="JYS95" s="318">
        <f>(JYS$94*$B95+SUM($F$7:$F$9)-((JYS$94*$B95+SUM($F$7:$F$9))/$F$10*$F$37)-($F$24*JYS$94/$D$6)-SUM($F$13:$F$23,$F$25:$F$30,$F$32:$F$33,$F$38))</f>
        <v>-292.36840480917328</v>
      </c>
      <c r="JYT95" s="318">
        <f>(JYT$94*$B95+SUM($F$7:$F$9)-((JYT$94*$B95+SUM($F$7:$F$9))/$F$10*$F$37)-($F$24*JYT$94/$D$6)-SUM($F$13:$F$23,$F$25:$F$30,$F$32:$F$33,$F$38))</f>
        <v>-292.36840480917328</v>
      </c>
      <c r="JYU95" s="318">
        <f>(JYU$94*$B95+SUM($F$7:$F$9)-((JYU$94*$B95+SUM($F$7:$F$9))/$F$10*$F$37)-($F$24*JYU$94/$D$6)-SUM($F$13:$F$23,$F$25:$F$30,$F$32:$F$33,$F$38))</f>
        <v>-292.36840480917328</v>
      </c>
      <c r="JYV95" s="318">
        <f>(JYV$94*$B95+SUM($F$7:$F$9)-((JYV$94*$B95+SUM($F$7:$F$9))/$F$10*$F$37)-($F$24*JYV$94/$D$6)-SUM($F$13:$F$23,$F$25:$F$30,$F$32:$F$33,$F$38))</f>
        <v>-292.36840480917328</v>
      </c>
      <c r="JYW95" s="318">
        <f>(JYW$94*$B95+SUM($F$7:$F$9)-((JYW$94*$B95+SUM($F$7:$F$9))/$F$10*$F$37)-($F$24*JYW$94/$D$6)-SUM($F$13:$F$23,$F$25:$F$30,$F$32:$F$33,$F$38))</f>
        <v>-292.36840480917328</v>
      </c>
      <c r="JYX95" s="318">
        <f>(JYX$94*$B95+SUM($F$7:$F$9)-((JYX$94*$B95+SUM($F$7:$F$9))/$F$10*$F$37)-($F$24*JYX$94/$D$6)-SUM($F$13:$F$23,$F$25:$F$30,$F$32:$F$33,$F$38))</f>
        <v>-292.36840480917328</v>
      </c>
      <c r="JYY95" s="318">
        <f>(JYY$94*$B95+SUM($F$7:$F$9)-((JYY$94*$B95+SUM($F$7:$F$9))/$F$10*$F$37)-($F$24*JYY$94/$D$6)-SUM($F$13:$F$23,$F$25:$F$30,$F$32:$F$33,$F$38))</f>
        <v>-292.36840480917328</v>
      </c>
      <c r="JYZ95" s="318">
        <f>(JYZ$94*$B95+SUM($F$7:$F$9)-((JYZ$94*$B95+SUM($F$7:$F$9))/$F$10*$F$37)-($F$24*JYZ$94/$D$6)-SUM($F$13:$F$23,$F$25:$F$30,$F$32:$F$33,$F$38))</f>
        <v>-292.36840480917328</v>
      </c>
      <c r="JZA95" s="318">
        <f>(JZA$94*$B95+SUM($F$7:$F$9)-((JZA$94*$B95+SUM($F$7:$F$9))/$F$10*$F$37)-($F$24*JZA$94/$D$6)-SUM($F$13:$F$23,$F$25:$F$30,$F$32:$F$33,$F$38))</f>
        <v>-292.36840480917328</v>
      </c>
      <c r="JZB95" s="318">
        <f>(JZB$94*$B95+SUM($F$7:$F$9)-((JZB$94*$B95+SUM($F$7:$F$9))/$F$10*$F$37)-($F$24*JZB$94/$D$6)-SUM($F$13:$F$23,$F$25:$F$30,$F$32:$F$33,$F$38))</f>
        <v>-292.36840480917328</v>
      </c>
      <c r="JZC95" s="318">
        <f>(JZC$94*$B95+SUM($F$7:$F$9)-((JZC$94*$B95+SUM($F$7:$F$9))/$F$10*$F$37)-($F$24*JZC$94/$D$6)-SUM($F$13:$F$23,$F$25:$F$30,$F$32:$F$33,$F$38))</f>
        <v>-292.36840480917328</v>
      </c>
      <c r="JZD95" s="318">
        <f>(JZD$94*$B95+SUM($F$7:$F$9)-((JZD$94*$B95+SUM($F$7:$F$9))/$F$10*$F$37)-($F$24*JZD$94/$D$6)-SUM($F$13:$F$23,$F$25:$F$30,$F$32:$F$33,$F$38))</f>
        <v>-292.36840480917328</v>
      </c>
      <c r="JZE95" s="318">
        <f>(JZE$94*$B95+SUM($F$7:$F$9)-((JZE$94*$B95+SUM($F$7:$F$9))/$F$10*$F$37)-($F$24*JZE$94/$D$6)-SUM($F$13:$F$23,$F$25:$F$30,$F$32:$F$33,$F$38))</f>
        <v>-292.36840480917328</v>
      </c>
      <c r="JZF95" s="318">
        <f>(JZF$94*$B95+SUM($F$7:$F$9)-((JZF$94*$B95+SUM($F$7:$F$9))/$F$10*$F$37)-($F$24*JZF$94/$D$6)-SUM($F$13:$F$23,$F$25:$F$30,$F$32:$F$33,$F$38))</f>
        <v>-292.36840480917328</v>
      </c>
      <c r="JZG95" s="318">
        <f>(JZG$94*$B95+SUM($F$7:$F$9)-((JZG$94*$B95+SUM($F$7:$F$9))/$F$10*$F$37)-($F$24*JZG$94/$D$6)-SUM($F$13:$F$23,$F$25:$F$30,$F$32:$F$33,$F$38))</f>
        <v>-292.36840480917328</v>
      </c>
      <c r="JZH95" s="318">
        <f>(JZH$94*$B95+SUM($F$7:$F$9)-((JZH$94*$B95+SUM($F$7:$F$9))/$F$10*$F$37)-($F$24*JZH$94/$D$6)-SUM($F$13:$F$23,$F$25:$F$30,$F$32:$F$33,$F$38))</f>
        <v>-292.36840480917328</v>
      </c>
      <c r="JZI95" s="318">
        <f>(JZI$94*$B95+SUM($F$7:$F$9)-((JZI$94*$B95+SUM($F$7:$F$9))/$F$10*$F$37)-($F$24*JZI$94/$D$6)-SUM($F$13:$F$23,$F$25:$F$30,$F$32:$F$33,$F$38))</f>
        <v>-292.36840480917328</v>
      </c>
      <c r="JZJ95" s="318">
        <f>(JZJ$94*$B95+SUM($F$7:$F$9)-((JZJ$94*$B95+SUM($F$7:$F$9))/$F$10*$F$37)-($F$24*JZJ$94/$D$6)-SUM($F$13:$F$23,$F$25:$F$30,$F$32:$F$33,$F$38))</f>
        <v>-292.36840480917328</v>
      </c>
      <c r="JZK95" s="318">
        <f>(JZK$94*$B95+SUM($F$7:$F$9)-((JZK$94*$B95+SUM($F$7:$F$9))/$F$10*$F$37)-($F$24*JZK$94/$D$6)-SUM($F$13:$F$23,$F$25:$F$30,$F$32:$F$33,$F$38))</f>
        <v>-292.36840480917328</v>
      </c>
      <c r="JZL95" s="318">
        <f>(JZL$94*$B95+SUM($F$7:$F$9)-((JZL$94*$B95+SUM($F$7:$F$9))/$F$10*$F$37)-($F$24*JZL$94/$D$6)-SUM($F$13:$F$23,$F$25:$F$30,$F$32:$F$33,$F$38))</f>
        <v>-292.36840480917328</v>
      </c>
      <c r="JZM95" s="318">
        <f>(JZM$94*$B95+SUM($F$7:$F$9)-((JZM$94*$B95+SUM($F$7:$F$9))/$F$10*$F$37)-($F$24*JZM$94/$D$6)-SUM($F$13:$F$23,$F$25:$F$30,$F$32:$F$33,$F$38))</f>
        <v>-292.36840480917328</v>
      </c>
      <c r="JZN95" s="318">
        <f>(JZN$94*$B95+SUM($F$7:$F$9)-((JZN$94*$B95+SUM($F$7:$F$9))/$F$10*$F$37)-($F$24*JZN$94/$D$6)-SUM($F$13:$F$23,$F$25:$F$30,$F$32:$F$33,$F$38))</f>
        <v>-292.36840480917328</v>
      </c>
      <c r="JZO95" s="318">
        <f>(JZO$94*$B95+SUM($F$7:$F$9)-((JZO$94*$B95+SUM($F$7:$F$9))/$F$10*$F$37)-($F$24*JZO$94/$D$6)-SUM($F$13:$F$23,$F$25:$F$30,$F$32:$F$33,$F$38))</f>
        <v>-292.36840480917328</v>
      </c>
      <c r="JZP95" s="318">
        <f>(JZP$94*$B95+SUM($F$7:$F$9)-((JZP$94*$B95+SUM($F$7:$F$9))/$F$10*$F$37)-($F$24*JZP$94/$D$6)-SUM($F$13:$F$23,$F$25:$F$30,$F$32:$F$33,$F$38))</f>
        <v>-292.36840480917328</v>
      </c>
      <c r="JZQ95" s="318">
        <f>(JZQ$94*$B95+SUM($F$7:$F$9)-((JZQ$94*$B95+SUM($F$7:$F$9))/$F$10*$F$37)-($F$24*JZQ$94/$D$6)-SUM($F$13:$F$23,$F$25:$F$30,$F$32:$F$33,$F$38))</f>
        <v>-292.36840480917328</v>
      </c>
      <c r="JZR95" s="318">
        <f>(JZR$94*$B95+SUM($F$7:$F$9)-((JZR$94*$B95+SUM($F$7:$F$9))/$F$10*$F$37)-($F$24*JZR$94/$D$6)-SUM($F$13:$F$23,$F$25:$F$30,$F$32:$F$33,$F$38))</f>
        <v>-292.36840480917328</v>
      </c>
      <c r="JZS95" s="318">
        <f>(JZS$94*$B95+SUM($F$7:$F$9)-((JZS$94*$B95+SUM($F$7:$F$9))/$F$10*$F$37)-($F$24*JZS$94/$D$6)-SUM($F$13:$F$23,$F$25:$F$30,$F$32:$F$33,$F$38))</f>
        <v>-292.36840480917328</v>
      </c>
      <c r="JZT95" s="318">
        <f>(JZT$94*$B95+SUM($F$7:$F$9)-((JZT$94*$B95+SUM($F$7:$F$9))/$F$10*$F$37)-($F$24*JZT$94/$D$6)-SUM($F$13:$F$23,$F$25:$F$30,$F$32:$F$33,$F$38))</f>
        <v>-292.36840480917328</v>
      </c>
      <c r="JZU95" s="318">
        <f>(JZU$94*$B95+SUM($F$7:$F$9)-((JZU$94*$B95+SUM($F$7:$F$9))/$F$10*$F$37)-($F$24*JZU$94/$D$6)-SUM($F$13:$F$23,$F$25:$F$30,$F$32:$F$33,$F$38))</f>
        <v>-292.36840480917328</v>
      </c>
      <c r="JZV95" s="318">
        <f>(JZV$94*$B95+SUM($F$7:$F$9)-((JZV$94*$B95+SUM($F$7:$F$9))/$F$10*$F$37)-($F$24*JZV$94/$D$6)-SUM($F$13:$F$23,$F$25:$F$30,$F$32:$F$33,$F$38))</f>
        <v>-292.36840480917328</v>
      </c>
      <c r="JZW95" s="318">
        <f>(JZW$94*$B95+SUM($F$7:$F$9)-((JZW$94*$B95+SUM($F$7:$F$9))/$F$10*$F$37)-($F$24*JZW$94/$D$6)-SUM($F$13:$F$23,$F$25:$F$30,$F$32:$F$33,$F$38))</f>
        <v>-292.36840480917328</v>
      </c>
      <c r="JZX95" s="318">
        <f>(JZX$94*$B95+SUM($F$7:$F$9)-((JZX$94*$B95+SUM($F$7:$F$9))/$F$10*$F$37)-($F$24*JZX$94/$D$6)-SUM($F$13:$F$23,$F$25:$F$30,$F$32:$F$33,$F$38))</f>
        <v>-292.36840480917328</v>
      </c>
      <c r="JZY95" s="318">
        <f>(JZY$94*$B95+SUM($F$7:$F$9)-((JZY$94*$B95+SUM($F$7:$F$9))/$F$10*$F$37)-($F$24*JZY$94/$D$6)-SUM($F$13:$F$23,$F$25:$F$30,$F$32:$F$33,$F$38))</f>
        <v>-292.36840480917328</v>
      </c>
      <c r="JZZ95" s="318">
        <f>(JZZ$94*$B95+SUM($F$7:$F$9)-((JZZ$94*$B95+SUM($F$7:$F$9))/$F$10*$F$37)-($F$24*JZZ$94/$D$6)-SUM($F$13:$F$23,$F$25:$F$30,$F$32:$F$33,$F$38))</f>
        <v>-292.36840480917328</v>
      </c>
      <c r="KAA95" s="318">
        <f>(KAA$94*$B95+SUM($F$7:$F$9)-((KAA$94*$B95+SUM($F$7:$F$9))/$F$10*$F$37)-($F$24*KAA$94/$D$6)-SUM($F$13:$F$23,$F$25:$F$30,$F$32:$F$33,$F$38))</f>
        <v>-292.36840480917328</v>
      </c>
      <c r="KAB95" s="318">
        <f>(KAB$94*$B95+SUM($F$7:$F$9)-((KAB$94*$B95+SUM($F$7:$F$9))/$F$10*$F$37)-($F$24*KAB$94/$D$6)-SUM($F$13:$F$23,$F$25:$F$30,$F$32:$F$33,$F$38))</f>
        <v>-292.36840480917328</v>
      </c>
      <c r="KAC95" s="318">
        <f>(KAC$94*$B95+SUM($F$7:$F$9)-((KAC$94*$B95+SUM($F$7:$F$9))/$F$10*$F$37)-($F$24*KAC$94/$D$6)-SUM($F$13:$F$23,$F$25:$F$30,$F$32:$F$33,$F$38))</f>
        <v>-292.36840480917328</v>
      </c>
      <c r="KAD95" s="318">
        <f>(KAD$94*$B95+SUM($F$7:$F$9)-((KAD$94*$B95+SUM($F$7:$F$9))/$F$10*$F$37)-($F$24*KAD$94/$D$6)-SUM($F$13:$F$23,$F$25:$F$30,$F$32:$F$33,$F$38))</f>
        <v>-292.36840480917328</v>
      </c>
      <c r="KAE95" s="318">
        <f>(KAE$94*$B95+SUM($F$7:$F$9)-((KAE$94*$B95+SUM($F$7:$F$9))/$F$10*$F$37)-($F$24*KAE$94/$D$6)-SUM($F$13:$F$23,$F$25:$F$30,$F$32:$F$33,$F$38))</f>
        <v>-292.36840480917328</v>
      </c>
      <c r="KAF95" s="318">
        <f>(KAF$94*$B95+SUM($F$7:$F$9)-((KAF$94*$B95+SUM($F$7:$F$9))/$F$10*$F$37)-($F$24*KAF$94/$D$6)-SUM($F$13:$F$23,$F$25:$F$30,$F$32:$F$33,$F$38))</f>
        <v>-292.36840480917328</v>
      </c>
      <c r="KAG95" s="318">
        <f>(KAG$94*$B95+SUM($F$7:$F$9)-((KAG$94*$B95+SUM($F$7:$F$9))/$F$10*$F$37)-($F$24*KAG$94/$D$6)-SUM($F$13:$F$23,$F$25:$F$30,$F$32:$F$33,$F$38))</f>
        <v>-292.36840480917328</v>
      </c>
      <c r="KAH95" s="318">
        <f>(KAH$94*$B95+SUM($F$7:$F$9)-((KAH$94*$B95+SUM($F$7:$F$9))/$F$10*$F$37)-($F$24*KAH$94/$D$6)-SUM($F$13:$F$23,$F$25:$F$30,$F$32:$F$33,$F$38))</f>
        <v>-292.36840480917328</v>
      </c>
      <c r="KAI95" s="318">
        <f>(KAI$94*$B95+SUM($F$7:$F$9)-((KAI$94*$B95+SUM($F$7:$F$9))/$F$10*$F$37)-($F$24*KAI$94/$D$6)-SUM($F$13:$F$23,$F$25:$F$30,$F$32:$F$33,$F$38))</f>
        <v>-292.36840480917328</v>
      </c>
      <c r="KAJ95" s="318">
        <f>(KAJ$94*$B95+SUM($F$7:$F$9)-((KAJ$94*$B95+SUM($F$7:$F$9))/$F$10*$F$37)-($F$24*KAJ$94/$D$6)-SUM($F$13:$F$23,$F$25:$F$30,$F$32:$F$33,$F$38))</f>
        <v>-292.36840480917328</v>
      </c>
      <c r="KAK95" s="318">
        <f>(KAK$94*$B95+SUM($F$7:$F$9)-((KAK$94*$B95+SUM($F$7:$F$9))/$F$10*$F$37)-($F$24*KAK$94/$D$6)-SUM($F$13:$F$23,$F$25:$F$30,$F$32:$F$33,$F$38))</f>
        <v>-292.36840480917328</v>
      </c>
      <c r="KAL95" s="318">
        <f>(KAL$94*$B95+SUM($F$7:$F$9)-((KAL$94*$B95+SUM($F$7:$F$9))/$F$10*$F$37)-($F$24*KAL$94/$D$6)-SUM($F$13:$F$23,$F$25:$F$30,$F$32:$F$33,$F$38))</f>
        <v>-292.36840480917328</v>
      </c>
      <c r="KAM95" s="318">
        <f>(KAM$94*$B95+SUM($F$7:$F$9)-((KAM$94*$B95+SUM($F$7:$F$9))/$F$10*$F$37)-($F$24*KAM$94/$D$6)-SUM($F$13:$F$23,$F$25:$F$30,$F$32:$F$33,$F$38))</f>
        <v>-292.36840480917328</v>
      </c>
      <c r="KAN95" s="318">
        <f>(KAN$94*$B95+SUM($F$7:$F$9)-((KAN$94*$B95+SUM($F$7:$F$9))/$F$10*$F$37)-($F$24*KAN$94/$D$6)-SUM($F$13:$F$23,$F$25:$F$30,$F$32:$F$33,$F$38))</f>
        <v>-292.36840480917328</v>
      </c>
      <c r="KAO95" s="318">
        <f>(KAO$94*$B95+SUM($F$7:$F$9)-((KAO$94*$B95+SUM($F$7:$F$9))/$F$10*$F$37)-($F$24*KAO$94/$D$6)-SUM($F$13:$F$23,$F$25:$F$30,$F$32:$F$33,$F$38))</f>
        <v>-292.36840480917328</v>
      </c>
      <c r="KAP95" s="318">
        <f>(KAP$94*$B95+SUM($F$7:$F$9)-((KAP$94*$B95+SUM($F$7:$F$9))/$F$10*$F$37)-($F$24*KAP$94/$D$6)-SUM($F$13:$F$23,$F$25:$F$30,$F$32:$F$33,$F$38))</f>
        <v>-292.36840480917328</v>
      </c>
      <c r="KAQ95" s="318">
        <f>(KAQ$94*$B95+SUM($F$7:$F$9)-((KAQ$94*$B95+SUM($F$7:$F$9))/$F$10*$F$37)-($F$24*KAQ$94/$D$6)-SUM($F$13:$F$23,$F$25:$F$30,$F$32:$F$33,$F$38))</f>
        <v>-292.36840480917328</v>
      </c>
      <c r="KAR95" s="318">
        <f>(KAR$94*$B95+SUM($F$7:$F$9)-((KAR$94*$B95+SUM($F$7:$F$9))/$F$10*$F$37)-($F$24*KAR$94/$D$6)-SUM($F$13:$F$23,$F$25:$F$30,$F$32:$F$33,$F$38))</f>
        <v>-292.36840480917328</v>
      </c>
      <c r="KAS95" s="318">
        <f>(KAS$94*$B95+SUM($F$7:$F$9)-((KAS$94*$B95+SUM($F$7:$F$9))/$F$10*$F$37)-($F$24*KAS$94/$D$6)-SUM($F$13:$F$23,$F$25:$F$30,$F$32:$F$33,$F$38))</f>
        <v>-292.36840480917328</v>
      </c>
      <c r="KAT95" s="318">
        <f>(KAT$94*$B95+SUM($F$7:$F$9)-((KAT$94*$B95+SUM($F$7:$F$9))/$F$10*$F$37)-($F$24*KAT$94/$D$6)-SUM($F$13:$F$23,$F$25:$F$30,$F$32:$F$33,$F$38))</f>
        <v>-292.36840480917328</v>
      </c>
      <c r="KAU95" s="318">
        <f>(KAU$94*$B95+SUM($F$7:$F$9)-((KAU$94*$B95+SUM($F$7:$F$9))/$F$10*$F$37)-($F$24*KAU$94/$D$6)-SUM($F$13:$F$23,$F$25:$F$30,$F$32:$F$33,$F$38))</f>
        <v>-292.36840480917328</v>
      </c>
      <c r="KAV95" s="318">
        <f>(KAV$94*$B95+SUM($F$7:$F$9)-((KAV$94*$B95+SUM($F$7:$F$9))/$F$10*$F$37)-($F$24*KAV$94/$D$6)-SUM($F$13:$F$23,$F$25:$F$30,$F$32:$F$33,$F$38))</f>
        <v>-292.36840480917328</v>
      </c>
      <c r="KAW95" s="318">
        <f>(KAW$94*$B95+SUM($F$7:$F$9)-((KAW$94*$B95+SUM($F$7:$F$9))/$F$10*$F$37)-($F$24*KAW$94/$D$6)-SUM($F$13:$F$23,$F$25:$F$30,$F$32:$F$33,$F$38))</f>
        <v>-292.36840480917328</v>
      </c>
      <c r="KAX95" s="318">
        <f>(KAX$94*$B95+SUM($F$7:$F$9)-((KAX$94*$B95+SUM($F$7:$F$9))/$F$10*$F$37)-($F$24*KAX$94/$D$6)-SUM($F$13:$F$23,$F$25:$F$30,$F$32:$F$33,$F$38))</f>
        <v>-292.36840480917328</v>
      </c>
      <c r="KAY95" s="318">
        <f>(KAY$94*$B95+SUM($F$7:$F$9)-((KAY$94*$B95+SUM($F$7:$F$9))/$F$10*$F$37)-($F$24*KAY$94/$D$6)-SUM($F$13:$F$23,$F$25:$F$30,$F$32:$F$33,$F$38))</f>
        <v>-292.36840480917328</v>
      </c>
      <c r="KAZ95" s="318">
        <f>(KAZ$94*$B95+SUM($F$7:$F$9)-((KAZ$94*$B95+SUM($F$7:$F$9))/$F$10*$F$37)-($F$24*KAZ$94/$D$6)-SUM($F$13:$F$23,$F$25:$F$30,$F$32:$F$33,$F$38))</f>
        <v>-292.36840480917328</v>
      </c>
      <c r="KBA95" s="318">
        <f>(KBA$94*$B95+SUM($F$7:$F$9)-((KBA$94*$B95+SUM($F$7:$F$9))/$F$10*$F$37)-($F$24*KBA$94/$D$6)-SUM($F$13:$F$23,$F$25:$F$30,$F$32:$F$33,$F$38))</f>
        <v>-292.36840480917328</v>
      </c>
      <c r="KBB95" s="318">
        <f>(KBB$94*$B95+SUM($F$7:$F$9)-((KBB$94*$B95+SUM($F$7:$F$9))/$F$10*$F$37)-($F$24*KBB$94/$D$6)-SUM($F$13:$F$23,$F$25:$F$30,$F$32:$F$33,$F$38))</f>
        <v>-292.36840480917328</v>
      </c>
      <c r="KBC95" s="318">
        <f>(KBC$94*$B95+SUM($F$7:$F$9)-((KBC$94*$B95+SUM($F$7:$F$9))/$F$10*$F$37)-($F$24*KBC$94/$D$6)-SUM($F$13:$F$23,$F$25:$F$30,$F$32:$F$33,$F$38))</f>
        <v>-292.36840480917328</v>
      </c>
      <c r="KBD95" s="318">
        <f>(KBD$94*$B95+SUM($F$7:$F$9)-((KBD$94*$B95+SUM($F$7:$F$9))/$F$10*$F$37)-($F$24*KBD$94/$D$6)-SUM($F$13:$F$23,$F$25:$F$30,$F$32:$F$33,$F$38))</f>
        <v>-292.36840480917328</v>
      </c>
      <c r="KBE95" s="318">
        <f>(KBE$94*$B95+SUM($F$7:$F$9)-((KBE$94*$B95+SUM($F$7:$F$9))/$F$10*$F$37)-($F$24*KBE$94/$D$6)-SUM($F$13:$F$23,$F$25:$F$30,$F$32:$F$33,$F$38))</f>
        <v>-292.36840480917328</v>
      </c>
      <c r="KBF95" s="318">
        <f>(KBF$94*$B95+SUM($F$7:$F$9)-((KBF$94*$B95+SUM($F$7:$F$9))/$F$10*$F$37)-($F$24*KBF$94/$D$6)-SUM($F$13:$F$23,$F$25:$F$30,$F$32:$F$33,$F$38))</f>
        <v>-292.36840480917328</v>
      </c>
      <c r="KBG95" s="318">
        <f>(KBG$94*$B95+SUM($F$7:$F$9)-((KBG$94*$B95+SUM($F$7:$F$9))/$F$10*$F$37)-($F$24*KBG$94/$D$6)-SUM($F$13:$F$23,$F$25:$F$30,$F$32:$F$33,$F$38))</f>
        <v>-292.36840480917328</v>
      </c>
      <c r="KBH95" s="318">
        <f>(KBH$94*$B95+SUM($F$7:$F$9)-((KBH$94*$B95+SUM($F$7:$F$9))/$F$10*$F$37)-($F$24*KBH$94/$D$6)-SUM($F$13:$F$23,$F$25:$F$30,$F$32:$F$33,$F$38))</f>
        <v>-292.36840480917328</v>
      </c>
      <c r="KBI95" s="318">
        <f>(KBI$94*$B95+SUM($F$7:$F$9)-((KBI$94*$B95+SUM($F$7:$F$9))/$F$10*$F$37)-($F$24*KBI$94/$D$6)-SUM($F$13:$F$23,$F$25:$F$30,$F$32:$F$33,$F$38))</f>
        <v>-292.36840480917328</v>
      </c>
      <c r="KBJ95" s="318">
        <f>(KBJ$94*$B95+SUM($F$7:$F$9)-((KBJ$94*$B95+SUM($F$7:$F$9))/$F$10*$F$37)-($F$24*KBJ$94/$D$6)-SUM($F$13:$F$23,$F$25:$F$30,$F$32:$F$33,$F$38))</f>
        <v>-292.36840480917328</v>
      </c>
      <c r="KBK95" s="318">
        <f>(KBK$94*$B95+SUM($F$7:$F$9)-((KBK$94*$B95+SUM($F$7:$F$9))/$F$10*$F$37)-($F$24*KBK$94/$D$6)-SUM($F$13:$F$23,$F$25:$F$30,$F$32:$F$33,$F$38))</f>
        <v>-292.36840480917328</v>
      </c>
      <c r="KBL95" s="318">
        <f>(KBL$94*$B95+SUM($F$7:$F$9)-((KBL$94*$B95+SUM($F$7:$F$9))/$F$10*$F$37)-($F$24*KBL$94/$D$6)-SUM($F$13:$F$23,$F$25:$F$30,$F$32:$F$33,$F$38))</f>
        <v>-292.36840480917328</v>
      </c>
      <c r="KBM95" s="318">
        <f>(KBM$94*$B95+SUM($F$7:$F$9)-((KBM$94*$B95+SUM($F$7:$F$9))/$F$10*$F$37)-($F$24*KBM$94/$D$6)-SUM($F$13:$F$23,$F$25:$F$30,$F$32:$F$33,$F$38))</f>
        <v>-292.36840480917328</v>
      </c>
      <c r="KBN95" s="318">
        <f>(KBN$94*$B95+SUM($F$7:$F$9)-((KBN$94*$B95+SUM($F$7:$F$9))/$F$10*$F$37)-($F$24*KBN$94/$D$6)-SUM($F$13:$F$23,$F$25:$F$30,$F$32:$F$33,$F$38))</f>
        <v>-292.36840480917328</v>
      </c>
      <c r="KBO95" s="318">
        <f>(KBO$94*$B95+SUM($F$7:$F$9)-((KBO$94*$B95+SUM($F$7:$F$9))/$F$10*$F$37)-($F$24*KBO$94/$D$6)-SUM($F$13:$F$23,$F$25:$F$30,$F$32:$F$33,$F$38))</f>
        <v>-292.36840480917328</v>
      </c>
      <c r="KBP95" s="318">
        <f>(KBP$94*$B95+SUM($F$7:$F$9)-((KBP$94*$B95+SUM($F$7:$F$9))/$F$10*$F$37)-($F$24*KBP$94/$D$6)-SUM($F$13:$F$23,$F$25:$F$30,$F$32:$F$33,$F$38))</f>
        <v>-292.36840480917328</v>
      </c>
      <c r="KBQ95" s="318">
        <f>(KBQ$94*$B95+SUM($F$7:$F$9)-((KBQ$94*$B95+SUM($F$7:$F$9))/$F$10*$F$37)-($F$24*KBQ$94/$D$6)-SUM($F$13:$F$23,$F$25:$F$30,$F$32:$F$33,$F$38))</f>
        <v>-292.36840480917328</v>
      </c>
      <c r="KBR95" s="318">
        <f>(KBR$94*$B95+SUM($F$7:$F$9)-((KBR$94*$B95+SUM($F$7:$F$9))/$F$10*$F$37)-($F$24*KBR$94/$D$6)-SUM($F$13:$F$23,$F$25:$F$30,$F$32:$F$33,$F$38))</f>
        <v>-292.36840480917328</v>
      </c>
      <c r="KBS95" s="318">
        <f>(KBS$94*$B95+SUM($F$7:$F$9)-((KBS$94*$B95+SUM($F$7:$F$9))/$F$10*$F$37)-($F$24*KBS$94/$D$6)-SUM($F$13:$F$23,$F$25:$F$30,$F$32:$F$33,$F$38))</f>
        <v>-292.36840480917328</v>
      </c>
      <c r="KBT95" s="318">
        <f>(KBT$94*$B95+SUM($F$7:$F$9)-((KBT$94*$B95+SUM($F$7:$F$9))/$F$10*$F$37)-($F$24*KBT$94/$D$6)-SUM($F$13:$F$23,$F$25:$F$30,$F$32:$F$33,$F$38))</f>
        <v>-292.36840480917328</v>
      </c>
      <c r="KBU95" s="318">
        <f>(KBU$94*$B95+SUM($F$7:$F$9)-((KBU$94*$B95+SUM($F$7:$F$9))/$F$10*$F$37)-($F$24*KBU$94/$D$6)-SUM($F$13:$F$23,$F$25:$F$30,$F$32:$F$33,$F$38))</f>
        <v>-292.36840480917328</v>
      </c>
      <c r="KBV95" s="318">
        <f>(KBV$94*$B95+SUM($F$7:$F$9)-((KBV$94*$B95+SUM($F$7:$F$9))/$F$10*$F$37)-($F$24*KBV$94/$D$6)-SUM($F$13:$F$23,$F$25:$F$30,$F$32:$F$33,$F$38))</f>
        <v>-292.36840480917328</v>
      </c>
      <c r="KBW95" s="318">
        <f>(KBW$94*$B95+SUM($F$7:$F$9)-((KBW$94*$B95+SUM($F$7:$F$9))/$F$10*$F$37)-($F$24*KBW$94/$D$6)-SUM($F$13:$F$23,$F$25:$F$30,$F$32:$F$33,$F$38))</f>
        <v>-292.36840480917328</v>
      </c>
      <c r="KBX95" s="318">
        <f>(KBX$94*$B95+SUM($F$7:$F$9)-((KBX$94*$B95+SUM($F$7:$F$9))/$F$10*$F$37)-($F$24*KBX$94/$D$6)-SUM($F$13:$F$23,$F$25:$F$30,$F$32:$F$33,$F$38))</f>
        <v>-292.36840480917328</v>
      </c>
      <c r="KBY95" s="318">
        <f>(KBY$94*$B95+SUM($F$7:$F$9)-((KBY$94*$B95+SUM($F$7:$F$9))/$F$10*$F$37)-($F$24*KBY$94/$D$6)-SUM($F$13:$F$23,$F$25:$F$30,$F$32:$F$33,$F$38))</f>
        <v>-292.36840480917328</v>
      </c>
      <c r="KBZ95" s="318">
        <f>(KBZ$94*$B95+SUM($F$7:$F$9)-((KBZ$94*$B95+SUM($F$7:$F$9))/$F$10*$F$37)-($F$24*KBZ$94/$D$6)-SUM($F$13:$F$23,$F$25:$F$30,$F$32:$F$33,$F$38))</f>
        <v>-292.36840480917328</v>
      </c>
      <c r="KCA95" s="318">
        <f>(KCA$94*$B95+SUM($F$7:$F$9)-((KCA$94*$B95+SUM($F$7:$F$9))/$F$10*$F$37)-($F$24*KCA$94/$D$6)-SUM($F$13:$F$23,$F$25:$F$30,$F$32:$F$33,$F$38))</f>
        <v>-292.36840480917328</v>
      </c>
      <c r="KCB95" s="318">
        <f>(KCB$94*$B95+SUM($F$7:$F$9)-((KCB$94*$B95+SUM($F$7:$F$9))/$F$10*$F$37)-($F$24*KCB$94/$D$6)-SUM($F$13:$F$23,$F$25:$F$30,$F$32:$F$33,$F$38))</f>
        <v>-292.36840480917328</v>
      </c>
      <c r="KCC95" s="318">
        <f>(KCC$94*$B95+SUM($F$7:$F$9)-((KCC$94*$B95+SUM($F$7:$F$9))/$F$10*$F$37)-($F$24*KCC$94/$D$6)-SUM($F$13:$F$23,$F$25:$F$30,$F$32:$F$33,$F$38))</f>
        <v>-292.36840480917328</v>
      </c>
      <c r="KCD95" s="318">
        <f>(KCD$94*$B95+SUM($F$7:$F$9)-((KCD$94*$B95+SUM($F$7:$F$9))/$F$10*$F$37)-($F$24*KCD$94/$D$6)-SUM($F$13:$F$23,$F$25:$F$30,$F$32:$F$33,$F$38))</f>
        <v>-292.36840480917328</v>
      </c>
      <c r="KCE95" s="318">
        <f>(KCE$94*$B95+SUM($F$7:$F$9)-((KCE$94*$B95+SUM($F$7:$F$9))/$F$10*$F$37)-($F$24*KCE$94/$D$6)-SUM($F$13:$F$23,$F$25:$F$30,$F$32:$F$33,$F$38))</f>
        <v>-292.36840480917328</v>
      </c>
      <c r="KCF95" s="318">
        <f>(KCF$94*$B95+SUM($F$7:$F$9)-((KCF$94*$B95+SUM($F$7:$F$9))/$F$10*$F$37)-($F$24*KCF$94/$D$6)-SUM($F$13:$F$23,$F$25:$F$30,$F$32:$F$33,$F$38))</f>
        <v>-292.36840480917328</v>
      </c>
      <c r="KCG95" s="318">
        <f>(KCG$94*$B95+SUM($F$7:$F$9)-((KCG$94*$B95+SUM($F$7:$F$9))/$F$10*$F$37)-($F$24*KCG$94/$D$6)-SUM($F$13:$F$23,$F$25:$F$30,$F$32:$F$33,$F$38))</f>
        <v>-292.36840480917328</v>
      </c>
      <c r="KCH95" s="318">
        <f>(KCH$94*$B95+SUM($F$7:$F$9)-((KCH$94*$B95+SUM($F$7:$F$9))/$F$10*$F$37)-($F$24*KCH$94/$D$6)-SUM($F$13:$F$23,$F$25:$F$30,$F$32:$F$33,$F$38))</f>
        <v>-292.36840480917328</v>
      </c>
      <c r="KCI95" s="318">
        <f>(KCI$94*$B95+SUM($F$7:$F$9)-((KCI$94*$B95+SUM($F$7:$F$9))/$F$10*$F$37)-($F$24*KCI$94/$D$6)-SUM($F$13:$F$23,$F$25:$F$30,$F$32:$F$33,$F$38))</f>
        <v>-292.36840480917328</v>
      </c>
      <c r="KCJ95" s="318">
        <f>(KCJ$94*$B95+SUM($F$7:$F$9)-((KCJ$94*$B95+SUM($F$7:$F$9))/$F$10*$F$37)-($F$24*KCJ$94/$D$6)-SUM($F$13:$F$23,$F$25:$F$30,$F$32:$F$33,$F$38))</f>
        <v>-292.36840480917328</v>
      </c>
      <c r="KCK95" s="318">
        <f>(KCK$94*$B95+SUM($F$7:$F$9)-((KCK$94*$B95+SUM($F$7:$F$9))/$F$10*$F$37)-($F$24*KCK$94/$D$6)-SUM($F$13:$F$23,$F$25:$F$30,$F$32:$F$33,$F$38))</f>
        <v>-292.36840480917328</v>
      </c>
      <c r="KCL95" s="318">
        <f>(KCL$94*$B95+SUM($F$7:$F$9)-((KCL$94*$B95+SUM($F$7:$F$9))/$F$10*$F$37)-($F$24*KCL$94/$D$6)-SUM($F$13:$F$23,$F$25:$F$30,$F$32:$F$33,$F$38))</f>
        <v>-292.36840480917328</v>
      </c>
      <c r="KCM95" s="318">
        <f>(KCM$94*$B95+SUM($F$7:$F$9)-((KCM$94*$B95+SUM($F$7:$F$9))/$F$10*$F$37)-($F$24*KCM$94/$D$6)-SUM($F$13:$F$23,$F$25:$F$30,$F$32:$F$33,$F$38))</f>
        <v>-292.36840480917328</v>
      </c>
      <c r="KCN95" s="318">
        <f>(KCN$94*$B95+SUM($F$7:$F$9)-((KCN$94*$B95+SUM($F$7:$F$9))/$F$10*$F$37)-($F$24*KCN$94/$D$6)-SUM($F$13:$F$23,$F$25:$F$30,$F$32:$F$33,$F$38))</f>
        <v>-292.36840480917328</v>
      </c>
      <c r="KCO95" s="318">
        <f>(KCO$94*$B95+SUM($F$7:$F$9)-((KCO$94*$B95+SUM($F$7:$F$9))/$F$10*$F$37)-($F$24*KCO$94/$D$6)-SUM($F$13:$F$23,$F$25:$F$30,$F$32:$F$33,$F$38))</f>
        <v>-292.36840480917328</v>
      </c>
      <c r="KCP95" s="318">
        <f>(KCP$94*$B95+SUM($F$7:$F$9)-((KCP$94*$B95+SUM($F$7:$F$9))/$F$10*$F$37)-($F$24*KCP$94/$D$6)-SUM($F$13:$F$23,$F$25:$F$30,$F$32:$F$33,$F$38))</f>
        <v>-292.36840480917328</v>
      </c>
      <c r="KCQ95" s="318">
        <f>(KCQ$94*$B95+SUM($F$7:$F$9)-((KCQ$94*$B95+SUM($F$7:$F$9))/$F$10*$F$37)-($F$24*KCQ$94/$D$6)-SUM($F$13:$F$23,$F$25:$F$30,$F$32:$F$33,$F$38))</f>
        <v>-292.36840480917328</v>
      </c>
      <c r="KCR95" s="318">
        <f>(KCR$94*$B95+SUM($F$7:$F$9)-((KCR$94*$B95+SUM($F$7:$F$9))/$F$10*$F$37)-($F$24*KCR$94/$D$6)-SUM($F$13:$F$23,$F$25:$F$30,$F$32:$F$33,$F$38))</f>
        <v>-292.36840480917328</v>
      </c>
      <c r="KCS95" s="318">
        <f>(KCS$94*$B95+SUM($F$7:$F$9)-((KCS$94*$B95+SUM($F$7:$F$9))/$F$10*$F$37)-($F$24*KCS$94/$D$6)-SUM($F$13:$F$23,$F$25:$F$30,$F$32:$F$33,$F$38))</f>
        <v>-292.36840480917328</v>
      </c>
      <c r="KCT95" s="318">
        <f>(KCT$94*$B95+SUM($F$7:$F$9)-((KCT$94*$B95+SUM($F$7:$F$9))/$F$10*$F$37)-($F$24*KCT$94/$D$6)-SUM($F$13:$F$23,$F$25:$F$30,$F$32:$F$33,$F$38))</f>
        <v>-292.36840480917328</v>
      </c>
      <c r="KCU95" s="318">
        <f>(KCU$94*$B95+SUM($F$7:$F$9)-((KCU$94*$B95+SUM($F$7:$F$9))/$F$10*$F$37)-($F$24*KCU$94/$D$6)-SUM($F$13:$F$23,$F$25:$F$30,$F$32:$F$33,$F$38))</f>
        <v>-292.36840480917328</v>
      </c>
      <c r="KCV95" s="318">
        <f>(KCV$94*$B95+SUM($F$7:$F$9)-((KCV$94*$B95+SUM($F$7:$F$9))/$F$10*$F$37)-($F$24*KCV$94/$D$6)-SUM($F$13:$F$23,$F$25:$F$30,$F$32:$F$33,$F$38))</f>
        <v>-292.36840480917328</v>
      </c>
      <c r="KCW95" s="318">
        <f>(KCW$94*$B95+SUM($F$7:$F$9)-((KCW$94*$B95+SUM($F$7:$F$9))/$F$10*$F$37)-($F$24*KCW$94/$D$6)-SUM($F$13:$F$23,$F$25:$F$30,$F$32:$F$33,$F$38))</f>
        <v>-292.36840480917328</v>
      </c>
      <c r="KCX95" s="318">
        <f>(KCX$94*$B95+SUM($F$7:$F$9)-((KCX$94*$B95+SUM($F$7:$F$9))/$F$10*$F$37)-($F$24*KCX$94/$D$6)-SUM($F$13:$F$23,$F$25:$F$30,$F$32:$F$33,$F$38))</f>
        <v>-292.36840480917328</v>
      </c>
      <c r="KCY95" s="318">
        <f>(KCY$94*$B95+SUM($F$7:$F$9)-((KCY$94*$B95+SUM($F$7:$F$9))/$F$10*$F$37)-($F$24*KCY$94/$D$6)-SUM($F$13:$F$23,$F$25:$F$30,$F$32:$F$33,$F$38))</f>
        <v>-292.36840480917328</v>
      </c>
      <c r="KCZ95" s="318">
        <f>(KCZ$94*$B95+SUM($F$7:$F$9)-((KCZ$94*$B95+SUM($F$7:$F$9))/$F$10*$F$37)-($F$24*KCZ$94/$D$6)-SUM($F$13:$F$23,$F$25:$F$30,$F$32:$F$33,$F$38))</f>
        <v>-292.36840480917328</v>
      </c>
      <c r="KDA95" s="318">
        <f>(KDA$94*$B95+SUM($F$7:$F$9)-((KDA$94*$B95+SUM($F$7:$F$9))/$F$10*$F$37)-($F$24*KDA$94/$D$6)-SUM($F$13:$F$23,$F$25:$F$30,$F$32:$F$33,$F$38))</f>
        <v>-292.36840480917328</v>
      </c>
      <c r="KDB95" s="318">
        <f>(KDB$94*$B95+SUM($F$7:$F$9)-((KDB$94*$B95+SUM($F$7:$F$9))/$F$10*$F$37)-($F$24*KDB$94/$D$6)-SUM($F$13:$F$23,$F$25:$F$30,$F$32:$F$33,$F$38))</f>
        <v>-292.36840480917328</v>
      </c>
      <c r="KDC95" s="318">
        <f>(KDC$94*$B95+SUM($F$7:$F$9)-((KDC$94*$B95+SUM($F$7:$F$9))/$F$10*$F$37)-($F$24*KDC$94/$D$6)-SUM($F$13:$F$23,$F$25:$F$30,$F$32:$F$33,$F$38))</f>
        <v>-292.36840480917328</v>
      </c>
      <c r="KDD95" s="318">
        <f>(KDD$94*$B95+SUM($F$7:$F$9)-((KDD$94*$B95+SUM($F$7:$F$9))/$F$10*$F$37)-($F$24*KDD$94/$D$6)-SUM($F$13:$F$23,$F$25:$F$30,$F$32:$F$33,$F$38))</f>
        <v>-292.36840480917328</v>
      </c>
      <c r="KDE95" s="318">
        <f>(KDE$94*$B95+SUM($F$7:$F$9)-((KDE$94*$B95+SUM($F$7:$F$9))/$F$10*$F$37)-($F$24*KDE$94/$D$6)-SUM($F$13:$F$23,$F$25:$F$30,$F$32:$F$33,$F$38))</f>
        <v>-292.36840480917328</v>
      </c>
      <c r="KDF95" s="318">
        <f>(KDF$94*$B95+SUM($F$7:$F$9)-((KDF$94*$B95+SUM($F$7:$F$9))/$F$10*$F$37)-($F$24*KDF$94/$D$6)-SUM($F$13:$F$23,$F$25:$F$30,$F$32:$F$33,$F$38))</f>
        <v>-292.36840480917328</v>
      </c>
      <c r="KDG95" s="318">
        <f>(KDG$94*$B95+SUM($F$7:$F$9)-((KDG$94*$B95+SUM($F$7:$F$9))/$F$10*$F$37)-($F$24*KDG$94/$D$6)-SUM($F$13:$F$23,$F$25:$F$30,$F$32:$F$33,$F$38))</f>
        <v>-292.36840480917328</v>
      </c>
      <c r="KDH95" s="318">
        <f>(KDH$94*$B95+SUM($F$7:$F$9)-((KDH$94*$B95+SUM($F$7:$F$9))/$F$10*$F$37)-($F$24*KDH$94/$D$6)-SUM($F$13:$F$23,$F$25:$F$30,$F$32:$F$33,$F$38))</f>
        <v>-292.36840480917328</v>
      </c>
      <c r="KDI95" s="318">
        <f>(KDI$94*$B95+SUM($F$7:$F$9)-((KDI$94*$B95+SUM($F$7:$F$9))/$F$10*$F$37)-($F$24*KDI$94/$D$6)-SUM($F$13:$F$23,$F$25:$F$30,$F$32:$F$33,$F$38))</f>
        <v>-292.36840480917328</v>
      </c>
      <c r="KDJ95" s="318">
        <f>(KDJ$94*$B95+SUM($F$7:$F$9)-((KDJ$94*$B95+SUM($F$7:$F$9))/$F$10*$F$37)-($F$24*KDJ$94/$D$6)-SUM($F$13:$F$23,$F$25:$F$30,$F$32:$F$33,$F$38))</f>
        <v>-292.36840480917328</v>
      </c>
      <c r="KDK95" s="318">
        <f>(KDK$94*$B95+SUM($F$7:$F$9)-((KDK$94*$B95+SUM($F$7:$F$9))/$F$10*$F$37)-($F$24*KDK$94/$D$6)-SUM($F$13:$F$23,$F$25:$F$30,$F$32:$F$33,$F$38))</f>
        <v>-292.36840480917328</v>
      </c>
      <c r="KDL95" s="318">
        <f>(KDL$94*$B95+SUM($F$7:$F$9)-((KDL$94*$B95+SUM($F$7:$F$9))/$F$10*$F$37)-($F$24*KDL$94/$D$6)-SUM($F$13:$F$23,$F$25:$F$30,$F$32:$F$33,$F$38))</f>
        <v>-292.36840480917328</v>
      </c>
      <c r="KDM95" s="318">
        <f>(KDM$94*$B95+SUM($F$7:$F$9)-((KDM$94*$B95+SUM($F$7:$F$9))/$F$10*$F$37)-($F$24*KDM$94/$D$6)-SUM($F$13:$F$23,$F$25:$F$30,$F$32:$F$33,$F$38))</f>
        <v>-292.36840480917328</v>
      </c>
      <c r="KDN95" s="318">
        <f>(KDN$94*$B95+SUM($F$7:$F$9)-((KDN$94*$B95+SUM($F$7:$F$9))/$F$10*$F$37)-($F$24*KDN$94/$D$6)-SUM($F$13:$F$23,$F$25:$F$30,$F$32:$F$33,$F$38))</f>
        <v>-292.36840480917328</v>
      </c>
      <c r="KDO95" s="318">
        <f>(KDO$94*$B95+SUM($F$7:$F$9)-((KDO$94*$B95+SUM($F$7:$F$9))/$F$10*$F$37)-($F$24*KDO$94/$D$6)-SUM($F$13:$F$23,$F$25:$F$30,$F$32:$F$33,$F$38))</f>
        <v>-292.36840480917328</v>
      </c>
      <c r="KDP95" s="318">
        <f>(KDP$94*$B95+SUM($F$7:$F$9)-((KDP$94*$B95+SUM($F$7:$F$9))/$F$10*$F$37)-($F$24*KDP$94/$D$6)-SUM($F$13:$F$23,$F$25:$F$30,$F$32:$F$33,$F$38))</f>
        <v>-292.36840480917328</v>
      </c>
      <c r="KDQ95" s="318">
        <f>(KDQ$94*$B95+SUM($F$7:$F$9)-((KDQ$94*$B95+SUM($F$7:$F$9))/$F$10*$F$37)-($F$24*KDQ$94/$D$6)-SUM($F$13:$F$23,$F$25:$F$30,$F$32:$F$33,$F$38))</f>
        <v>-292.36840480917328</v>
      </c>
      <c r="KDR95" s="318">
        <f>(KDR$94*$B95+SUM($F$7:$F$9)-((KDR$94*$B95+SUM($F$7:$F$9))/$F$10*$F$37)-($F$24*KDR$94/$D$6)-SUM($F$13:$F$23,$F$25:$F$30,$F$32:$F$33,$F$38))</f>
        <v>-292.36840480917328</v>
      </c>
      <c r="KDS95" s="318">
        <f>(KDS$94*$B95+SUM($F$7:$F$9)-((KDS$94*$B95+SUM($F$7:$F$9))/$F$10*$F$37)-($F$24*KDS$94/$D$6)-SUM($F$13:$F$23,$F$25:$F$30,$F$32:$F$33,$F$38))</f>
        <v>-292.36840480917328</v>
      </c>
      <c r="KDT95" s="318">
        <f>(KDT$94*$B95+SUM($F$7:$F$9)-((KDT$94*$B95+SUM($F$7:$F$9))/$F$10*$F$37)-($F$24*KDT$94/$D$6)-SUM($F$13:$F$23,$F$25:$F$30,$F$32:$F$33,$F$38))</f>
        <v>-292.36840480917328</v>
      </c>
      <c r="KDU95" s="318">
        <f>(KDU$94*$B95+SUM($F$7:$F$9)-((KDU$94*$B95+SUM($F$7:$F$9))/$F$10*$F$37)-($F$24*KDU$94/$D$6)-SUM($F$13:$F$23,$F$25:$F$30,$F$32:$F$33,$F$38))</f>
        <v>-292.36840480917328</v>
      </c>
      <c r="KDV95" s="318">
        <f>(KDV$94*$B95+SUM($F$7:$F$9)-((KDV$94*$B95+SUM($F$7:$F$9))/$F$10*$F$37)-($F$24*KDV$94/$D$6)-SUM($F$13:$F$23,$F$25:$F$30,$F$32:$F$33,$F$38))</f>
        <v>-292.36840480917328</v>
      </c>
      <c r="KDW95" s="318">
        <f>(KDW$94*$B95+SUM($F$7:$F$9)-((KDW$94*$B95+SUM($F$7:$F$9))/$F$10*$F$37)-($F$24*KDW$94/$D$6)-SUM($F$13:$F$23,$F$25:$F$30,$F$32:$F$33,$F$38))</f>
        <v>-292.36840480917328</v>
      </c>
      <c r="KDX95" s="318">
        <f>(KDX$94*$B95+SUM($F$7:$F$9)-((KDX$94*$B95+SUM($F$7:$F$9))/$F$10*$F$37)-($F$24*KDX$94/$D$6)-SUM($F$13:$F$23,$F$25:$F$30,$F$32:$F$33,$F$38))</f>
        <v>-292.36840480917328</v>
      </c>
      <c r="KDY95" s="318">
        <f>(KDY$94*$B95+SUM($F$7:$F$9)-((KDY$94*$B95+SUM($F$7:$F$9))/$F$10*$F$37)-($F$24*KDY$94/$D$6)-SUM($F$13:$F$23,$F$25:$F$30,$F$32:$F$33,$F$38))</f>
        <v>-292.36840480917328</v>
      </c>
      <c r="KDZ95" s="318">
        <f>(KDZ$94*$B95+SUM($F$7:$F$9)-((KDZ$94*$B95+SUM($F$7:$F$9))/$F$10*$F$37)-($F$24*KDZ$94/$D$6)-SUM($F$13:$F$23,$F$25:$F$30,$F$32:$F$33,$F$38))</f>
        <v>-292.36840480917328</v>
      </c>
      <c r="KEA95" s="318">
        <f>(KEA$94*$B95+SUM($F$7:$F$9)-((KEA$94*$B95+SUM($F$7:$F$9))/$F$10*$F$37)-($F$24*KEA$94/$D$6)-SUM($F$13:$F$23,$F$25:$F$30,$F$32:$F$33,$F$38))</f>
        <v>-292.36840480917328</v>
      </c>
      <c r="KEB95" s="318">
        <f>(KEB$94*$B95+SUM($F$7:$F$9)-((KEB$94*$B95+SUM($F$7:$F$9))/$F$10*$F$37)-($F$24*KEB$94/$D$6)-SUM($F$13:$F$23,$F$25:$F$30,$F$32:$F$33,$F$38))</f>
        <v>-292.36840480917328</v>
      </c>
      <c r="KEC95" s="318">
        <f>(KEC$94*$B95+SUM($F$7:$F$9)-((KEC$94*$B95+SUM($F$7:$F$9))/$F$10*$F$37)-($F$24*KEC$94/$D$6)-SUM($F$13:$F$23,$F$25:$F$30,$F$32:$F$33,$F$38))</f>
        <v>-292.36840480917328</v>
      </c>
      <c r="KED95" s="318">
        <f>(KED$94*$B95+SUM($F$7:$F$9)-((KED$94*$B95+SUM($F$7:$F$9))/$F$10*$F$37)-($F$24*KED$94/$D$6)-SUM($F$13:$F$23,$F$25:$F$30,$F$32:$F$33,$F$38))</f>
        <v>-292.36840480917328</v>
      </c>
      <c r="KEE95" s="318">
        <f>(KEE$94*$B95+SUM($F$7:$F$9)-((KEE$94*$B95+SUM($F$7:$F$9))/$F$10*$F$37)-($F$24*KEE$94/$D$6)-SUM($F$13:$F$23,$F$25:$F$30,$F$32:$F$33,$F$38))</f>
        <v>-292.36840480917328</v>
      </c>
      <c r="KEF95" s="318">
        <f>(KEF$94*$B95+SUM($F$7:$F$9)-((KEF$94*$B95+SUM($F$7:$F$9))/$F$10*$F$37)-($F$24*KEF$94/$D$6)-SUM($F$13:$F$23,$F$25:$F$30,$F$32:$F$33,$F$38))</f>
        <v>-292.36840480917328</v>
      </c>
      <c r="KEG95" s="318">
        <f>(KEG$94*$B95+SUM($F$7:$F$9)-((KEG$94*$B95+SUM($F$7:$F$9))/$F$10*$F$37)-($F$24*KEG$94/$D$6)-SUM($F$13:$F$23,$F$25:$F$30,$F$32:$F$33,$F$38))</f>
        <v>-292.36840480917328</v>
      </c>
      <c r="KEH95" s="318">
        <f>(KEH$94*$B95+SUM($F$7:$F$9)-((KEH$94*$B95+SUM($F$7:$F$9))/$F$10*$F$37)-($F$24*KEH$94/$D$6)-SUM($F$13:$F$23,$F$25:$F$30,$F$32:$F$33,$F$38))</f>
        <v>-292.36840480917328</v>
      </c>
      <c r="KEI95" s="318">
        <f>(KEI$94*$B95+SUM($F$7:$F$9)-((KEI$94*$B95+SUM($F$7:$F$9))/$F$10*$F$37)-($F$24*KEI$94/$D$6)-SUM($F$13:$F$23,$F$25:$F$30,$F$32:$F$33,$F$38))</f>
        <v>-292.36840480917328</v>
      </c>
      <c r="KEJ95" s="318">
        <f>(KEJ$94*$B95+SUM($F$7:$F$9)-((KEJ$94*$B95+SUM($F$7:$F$9))/$F$10*$F$37)-($F$24*KEJ$94/$D$6)-SUM($F$13:$F$23,$F$25:$F$30,$F$32:$F$33,$F$38))</f>
        <v>-292.36840480917328</v>
      </c>
      <c r="KEK95" s="318">
        <f>(KEK$94*$B95+SUM($F$7:$F$9)-((KEK$94*$B95+SUM($F$7:$F$9))/$F$10*$F$37)-($F$24*KEK$94/$D$6)-SUM($F$13:$F$23,$F$25:$F$30,$F$32:$F$33,$F$38))</f>
        <v>-292.36840480917328</v>
      </c>
      <c r="KEL95" s="318">
        <f>(KEL$94*$B95+SUM($F$7:$F$9)-((KEL$94*$B95+SUM($F$7:$F$9))/$F$10*$F$37)-($F$24*KEL$94/$D$6)-SUM($F$13:$F$23,$F$25:$F$30,$F$32:$F$33,$F$38))</f>
        <v>-292.36840480917328</v>
      </c>
      <c r="KEM95" s="318">
        <f>(KEM$94*$B95+SUM($F$7:$F$9)-((KEM$94*$B95+SUM($F$7:$F$9))/$F$10*$F$37)-($F$24*KEM$94/$D$6)-SUM($F$13:$F$23,$F$25:$F$30,$F$32:$F$33,$F$38))</f>
        <v>-292.36840480917328</v>
      </c>
      <c r="KEN95" s="318">
        <f>(KEN$94*$B95+SUM($F$7:$F$9)-((KEN$94*$B95+SUM($F$7:$F$9))/$F$10*$F$37)-($F$24*KEN$94/$D$6)-SUM($F$13:$F$23,$F$25:$F$30,$F$32:$F$33,$F$38))</f>
        <v>-292.36840480917328</v>
      </c>
      <c r="KEO95" s="318">
        <f>(KEO$94*$B95+SUM($F$7:$F$9)-((KEO$94*$B95+SUM($F$7:$F$9))/$F$10*$F$37)-($F$24*KEO$94/$D$6)-SUM($F$13:$F$23,$F$25:$F$30,$F$32:$F$33,$F$38))</f>
        <v>-292.36840480917328</v>
      </c>
      <c r="KEP95" s="318">
        <f>(KEP$94*$B95+SUM($F$7:$F$9)-((KEP$94*$B95+SUM($F$7:$F$9))/$F$10*$F$37)-($F$24*KEP$94/$D$6)-SUM($F$13:$F$23,$F$25:$F$30,$F$32:$F$33,$F$38))</f>
        <v>-292.36840480917328</v>
      </c>
      <c r="KEQ95" s="318">
        <f>(KEQ$94*$B95+SUM($F$7:$F$9)-((KEQ$94*$B95+SUM($F$7:$F$9))/$F$10*$F$37)-($F$24*KEQ$94/$D$6)-SUM($F$13:$F$23,$F$25:$F$30,$F$32:$F$33,$F$38))</f>
        <v>-292.36840480917328</v>
      </c>
      <c r="KER95" s="318">
        <f>(KER$94*$B95+SUM($F$7:$F$9)-((KER$94*$B95+SUM($F$7:$F$9))/$F$10*$F$37)-($F$24*KER$94/$D$6)-SUM($F$13:$F$23,$F$25:$F$30,$F$32:$F$33,$F$38))</f>
        <v>-292.36840480917328</v>
      </c>
      <c r="KES95" s="318">
        <f>(KES$94*$B95+SUM($F$7:$F$9)-((KES$94*$B95+SUM($F$7:$F$9))/$F$10*$F$37)-($F$24*KES$94/$D$6)-SUM($F$13:$F$23,$F$25:$F$30,$F$32:$F$33,$F$38))</f>
        <v>-292.36840480917328</v>
      </c>
      <c r="KET95" s="318">
        <f>(KET$94*$B95+SUM($F$7:$F$9)-((KET$94*$B95+SUM($F$7:$F$9))/$F$10*$F$37)-($F$24*KET$94/$D$6)-SUM($F$13:$F$23,$F$25:$F$30,$F$32:$F$33,$F$38))</f>
        <v>-292.36840480917328</v>
      </c>
      <c r="KEU95" s="318">
        <f>(KEU$94*$B95+SUM($F$7:$F$9)-((KEU$94*$B95+SUM($F$7:$F$9))/$F$10*$F$37)-($F$24*KEU$94/$D$6)-SUM($F$13:$F$23,$F$25:$F$30,$F$32:$F$33,$F$38))</f>
        <v>-292.36840480917328</v>
      </c>
      <c r="KEV95" s="318">
        <f>(KEV$94*$B95+SUM($F$7:$F$9)-((KEV$94*$B95+SUM($F$7:$F$9))/$F$10*$F$37)-($F$24*KEV$94/$D$6)-SUM($F$13:$F$23,$F$25:$F$30,$F$32:$F$33,$F$38))</f>
        <v>-292.36840480917328</v>
      </c>
      <c r="KEW95" s="318">
        <f>(KEW$94*$B95+SUM($F$7:$F$9)-((KEW$94*$B95+SUM($F$7:$F$9))/$F$10*$F$37)-($F$24*KEW$94/$D$6)-SUM($F$13:$F$23,$F$25:$F$30,$F$32:$F$33,$F$38))</f>
        <v>-292.36840480917328</v>
      </c>
      <c r="KEX95" s="318">
        <f>(KEX$94*$B95+SUM($F$7:$F$9)-((KEX$94*$B95+SUM($F$7:$F$9))/$F$10*$F$37)-($F$24*KEX$94/$D$6)-SUM($F$13:$F$23,$F$25:$F$30,$F$32:$F$33,$F$38))</f>
        <v>-292.36840480917328</v>
      </c>
      <c r="KEY95" s="318">
        <f>(KEY$94*$B95+SUM($F$7:$F$9)-((KEY$94*$B95+SUM($F$7:$F$9))/$F$10*$F$37)-($F$24*KEY$94/$D$6)-SUM($F$13:$F$23,$F$25:$F$30,$F$32:$F$33,$F$38))</f>
        <v>-292.36840480917328</v>
      </c>
      <c r="KEZ95" s="318">
        <f>(KEZ$94*$B95+SUM($F$7:$F$9)-((KEZ$94*$B95+SUM($F$7:$F$9))/$F$10*$F$37)-($F$24*KEZ$94/$D$6)-SUM($F$13:$F$23,$F$25:$F$30,$F$32:$F$33,$F$38))</f>
        <v>-292.36840480917328</v>
      </c>
      <c r="KFA95" s="318">
        <f>(KFA$94*$B95+SUM($F$7:$F$9)-((KFA$94*$B95+SUM($F$7:$F$9))/$F$10*$F$37)-($F$24*KFA$94/$D$6)-SUM($F$13:$F$23,$F$25:$F$30,$F$32:$F$33,$F$38))</f>
        <v>-292.36840480917328</v>
      </c>
      <c r="KFB95" s="318">
        <f>(KFB$94*$B95+SUM($F$7:$F$9)-((KFB$94*$B95+SUM($F$7:$F$9))/$F$10*$F$37)-($F$24*KFB$94/$D$6)-SUM($F$13:$F$23,$F$25:$F$30,$F$32:$F$33,$F$38))</f>
        <v>-292.36840480917328</v>
      </c>
      <c r="KFC95" s="318">
        <f>(KFC$94*$B95+SUM($F$7:$F$9)-((KFC$94*$B95+SUM($F$7:$F$9))/$F$10*$F$37)-($F$24*KFC$94/$D$6)-SUM($F$13:$F$23,$F$25:$F$30,$F$32:$F$33,$F$38))</f>
        <v>-292.36840480917328</v>
      </c>
      <c r="KFD95" s="318">
        <f>(KFD$94*$B95+SUM($F$7:$F$9)-((KFD$94*$B95+SUM($F$7:$F$9))/$F$10*$F$37)-($F$24*KFD$94/$D$6)-SUM($F$13:$F$23,$F$25:$F$30,$F$32:$F$33,$F$38))</f>
        <v>-292.36840480917328</v>
      </c>
      <c r="KFE95" s="318">
        <f>(KFE$94*$B95+SUM($F$7:$F$9)-((KFE$94*$B95+SUM($F$7:$F$9))/$F$10*$F$37)-($F$24*KFE$94/$D$6)-SUM($F$13:$F$23,$F$25:$F$30,$F$32:$F$33,$F$38))</f>
        <v>-292.36840480917328</v>
      </c>
      <c r="KFF95" s="318">
        <f>(KFF$94*$B95+SUM($F$7:$F$9)-((KFF$94*$B95+SUM($F$7:$F$9))/$F$10*$F$37)-($F$24*KFF$94/$D$6)-SUM($F$13:$F$23,$F$25:$F$30,$F$32:$F$33,$F$38))</f>
        <v>-292.36840480917328</v>
      </c>
      <c r="KFG95" s="318">
        <f>(KFG$94*$B95+SUM($F$7:$F$9)-((KFG$94*$B95+SUM($F$7:$F$9))/$F$10*$F$37)-($F$24*KFG$94/$D$6)-SUM($F$13:$F$23,$F$25:$F$30,$F$32:$F$33,$F$38))</f>
        <v>-292.36840480917328</v>
      </c>
      <c r="KFH95" s="318">
        <f>(KFH$94*$B95+SUM($F$7:$F$9)-((KFH$94*$B95+SUM($F$7:$F$9))/$F$10*$F$37)-($F$24*KFH$94/$D$6)-SUM($F$13:$F$23,$F$25:$F$30,$F$32:$F$33,$F$38))</f>
        <v>-292.36840480917328</v>
      </c>
      <c r="KFI95" s="318">
        <f>(KFI$94*$B95+SUM($F$7:$F$9)-((KFI$94*$B95+SUM($F$7:$F$9))/$F$10*$F$37)-($F$24*KFI$94/$D$6)-SUM($F$13:$F$23,$F$25:$F$30,$F$32:$F$33,$F$38))</f>
        <v>-292.36840480917328</v>
      </c>
      <c r="KFJ95" s="318">
        <f>(KFJ$94*$B95+SUM($F$7:$F$9)-((KFJ$94*$B95+SUM($F$7:$F$9))/$F$10*$F$37)-($F$24*KFJ$94/$D$6)-SUM($F$13:$F$23,$F$25:$F$30,$F$32:$F$33,$F$38))</f>
        <v>-292.36840480917328</v>
      </c>
      <c r="KFK95" s="318">
        <f>(KFK$94*$B95+SUM($F$7:$F$9)-((KFK$94*$B95+SUM($F$7:$F$9))/$F$10*$F$37)-($F$24*KFK$94/$D$6)-SUM($F$13:$F$23,$F$25:$F$30,$F$32:$F$33,$F$38))</f>
        <v>-292.36840480917328</v>
      </c>
      <c r="KFL95" s="318">
        <f>(KFL$94*$B95+SUM($F$7:$F$9)-((KFL$94*$B95+SUM($F$7:$F$9))/$F$10*$F$37)-($F$24*KFL$94/$D$6)-SUM($F$13:$F$23,$F$25:$F$30,$F$32:$F$33,$F$38))</f>
        <v>-292.36840480917328</v>
      </c>
      <c r="KFM95" s="318">
        <f>(KFM$94*$B95+SUM($F$7:$F$9)-((KFM$94*$B95+SUM($F$7:$F$9))/$F$10*$F$37)-($F$24*KFM$94/$D$6)-SUM($F$13:$F$23,$F$25:$F$30,$F$32:$F$33,$F$38))</f>
        <v>-292.36840480917328</v>
      </c>
      <c r="KFN95" s="318">
        <f>(KFN$94*$B95+SUM($F$7:$F$9)-((KFN$94*$B95+SUM($F$7:$F$9))/$F$10*$F$37)-($F$24*KFN$94/$D$6)-SUM($F$13:$F$23,$F$25:$F$30,$F$32:$F$33,$F$38))</f>
        <v>-292.36840480917328</v>
      </c>
      <c r="KFO95" s="318">
        <f>(KFO$94*$B95+SUM($F$7:$F$9)-((KFO$94*$B95+SUM($F$7:$F$9))/$F$10*$F$37)-($F$24*KFO$94/$D$6)-SUM($F$13:$F$23,$F$25:$F$30,$F$32:$F$33,$F$38))</f>
        <v>-292.36840480917328</v>
      </c>
      <c r="KFP95" s="318">
        <f>(KFP$94*$B95+SUM($F$7:$F$9)-((KFP$94*$B95+SUM($F$7:$F$9))/$F$10*$F$37)-($F$24*KFP$94/$D$6)-SUM($F$13:$F$23,$F$25:$F$30,$F$32:$F$33,$F$38))</f>
        <v>-292.36840480917328</v>
      </c>
      <c r="KFQ95" s="318">
        <f>(KFQ$94*$B95+SUM($F$7:$F$9)-((KFQ$94*$B95+SUM($F$7:$F$9))/$F$10*$F$37)-($F$24*KFQ$94/$D$6)-SUM($F$13:$F$23,$F$25:$F$30,$F$32:$F$33,$F$38))</f>
        <v>-292.36840480917328</v>
      </c>
      <c r="KFR95" s="318">
        <f>(KFR$94*$B95+SUM($F$7:$F$9)-((KFR$94*$B95+SUM($F$7:$F$9))/$F$10*$F$37)-($F$24*KFR$94/$D$6)-SUM($F$13:$F$23,$F$25:$F$30,$F$32:$F$33,$F$38))</f>
        <v>-292.36840480917328</v>
      </c>
      <c r="KFS95" s="318">
        <f>(KFS$94*$B95+SUM($F$7:$F$9)-((KFS$94*$B95+SUM($F$7:$F$9))/$F$10*$F$37)-($F$24*KFS$94/$D$6)-SUM($F$13:$F$23,$F$25:$F$30,$F$32:$F$33,$F$38))</f>
        <v>-292.36840480917328</v>
      </c>
      <c r="KFT95" s="318">
        <f>(KFT$94*$B95+SUM($F$7:$F$9)-((KFT$94*$B95+SUM($F$7:$F$9))/$F$10*$F$37)-($F$24*KFT$94/$D$6)-SUM($F$13:$F$23,$F$25:$F$30,$F$32:$F$33,$F$38))</f>
        <v>-292.36840480917328</v>
      </c>
      <c r="KFU95" s="318">
        <f>(KFU$94*$B95+SUM($F$7:$F$9)-((KFU$94*$B95+SUM($F$7:$F$9))/$F$10*$F$37)-($F$24*KFU$94/$D$6)-SUM($F$13:$F$23,$F$25:$F$30,$F$32:$F$33,$F$38))</f>
        <v>-292.36840480917328</v>
      </c>
      <c r="KFV95" s="318">
        <f>(KFV$94*$B95+SUM($F$7:$F$9)-((KFV$94*$B95+SUM($F$7:$F$9))/$F$10*$F$37)-($F$24*KFV$94/$D$6)-SUM($F$13:$F$23,$F$25:$F$30,$F$32:$F$33,$F$38))</f>
        <v>-292.36840480917328</v>
      </c>
      <c r="KFW95" s="318">
        <f>(KFW$94*$B95+SUM($F$7:$F$9)-((KFW$94*$B95+SUM($F$7:$F$9))/$F$10*$F$37)-($F$24*KFW$94/$D$6)-SUM($F$13:$F$23,$F$25:$F$30,$F$32:$F$33,$F$38))</f>
        <v>-292.36840480917328</v>
      </c>
      <c r="KFX95" s="318">
        <f>(KFX$94*$B95+SUM($F$7:$F$9)-((KFX$94*$B95+SUM($F$7:$F$9))/$F$10*$F$37)-($F$24*KFX$94/$D$6)-SUM($F$13:$F$23,$F$25:$F$30,$F$32:$F$33,$F$38))</f>
        <v>-292.36840480917328</v>
      </c>
      <c r="KFY95" s="318">
        <f>(KFY$94*$B95+SUM($F$7:$F$9)-((KFY$94*$B95+SUM($F$7:$F$9))/$F$10*$F$37)-($F$24*KFY$94/$D$6)-SUM($F$13:$F$23,$F$25:$F$30,$F$32:$F$33,$F$38))</f>
        <v>-292.36840480917328</v>
      </c>
      <c r="KFZ95" s="318">
        <f>(KFZ$94*$B95+SUM($F$7:$F$9)-((KFZ$94*$B95+SUM($F$7:$F$9))/$F$10*$F$37)-($F$24*KFZ$94/$D$6)-SUM($F$13:$F$23,$F$25:$F$30,$F$32:$F$33,$F$38))</f>
        <v>-292.36840480917328</v>
      </c>
      <c r="KGA95" s="318">
        <f>(KGA$94*$B95+SUM($F$7:$F$9)-((KGA$94*$B95+SUM($F$7:$F$9))/$F$10*$F$37)-($F$24*KGA$94/$D$6)-SUM($F$13:$F$23,$F$25:$F$30,$F$32:$F$33,$F$38))</f>
        <v>-292.36840480917328</v>
      </c>
      <c r="KGB95" s="318">
        <f>(KGB$94*$B95+SUM($F$7:$F$9)-((KGB$94*$B95+SUM($F$7:$F$9))/$F$10*$F$37)-($F$24*KGB$94/$D$6)-SUM($F$13:$F$23,$F$25:$F$30,$F$32:$F$33,$F$38))</f>
        <v>-292.36840480917328</v>
      </c>
      <c r="KGC95" s="318">
        <f>(KGC$94*$B95+SUM($F$7:$F$9)-((KGC$94*$B95+SUM($F$7:$F$9))/$F$10*$F$37)-($F$24*KGC$94/$D$6)-SUM($F$13:$F$23,$F$25:$F$30,$F$32:$F$33,$F$38))</f>
        <v>-292.36840480917328</v>
      </c>
      <c r="KGD95" s="318">
        <f>(KGD$94*$B95+SUM($F$7:$F$9)-((KGD$94*$B95+SUM($F$7:$F$9))/$F$10*$F$37)-($F$24*KGD$94/$D$6)-SUM($F$13:$F$23,$F$25:$F$30,$F$32:$F$33,$F$38))</f>
        <v>-292.36840480917328</v>
      </c>
      <c r="KGE95" s="318">
        <f>(KGE$94*$B95+SUM($F$7:$F$9)-((KGE$94*$B95+SUM($F$7:$F$9))/$F$10*$F$37)-($F$24*KGE$94/$D$6)-SUM($F$13:$F$23,$F$25:$F$30,$F$32:$F$33,$F$38))</f>
        <v>-292.36840480917328</v>
      </c>
      <c r="KGF95" s="318">
        <f>(KGF$94*$B95+SUM($F$7:$F$9)-((KGF$94*$B95+SUM($F$7:$F$9))/$F$10*$F$37)-($F$24*KGF$94/$D$6)-SUM($F$13:$F$23,$F$25:$F$30,$F$32:$F$33,$F$38))</f>
        <v>-292.36840480917328</v>
      </c>
      <c r="KGG95" s="318">
        <f>(KGG$94*$B95+SUM($F$7:$F$9)-((KGG$94*$B95+SUM($F$7:$F$9))/$F$10*$F$37)-($F$24*KGG$94/$D$6)-SUM($F$13:$F$23,$F$25:$F$30,$F$32:$F$33,$F$38))</f>
        <v>-292.36840480917328</v>
      </c>
      <c r="KGH95" s="318">
        <f>(KGH$94*$B95+SUM($F$7:$F$9)-((KGH$94*$B95+SUM($F$7:$F$9))/$F$10*$F$37)-($F$24*KGH$94/$D$6)-SUM($F$13:$F$23,$F$25:$F$30,$F$32:$F$33,$F$38))</f>
        <v>-292.36840480917328</v>
      </c>
      <c r="KGI95" s="318">
        <f>(KGI$94*$B95+SUM($F$7:$F$9)-((KGI$94*$B95+SUM($F$7:$F$9))/$F$10*$F$37)-($F$24*KGI$94/$D$6)-SUM($F$13:$F$23,$F$25:$F$30,$F$32:$F$33,$F$38))</f>
        <v>-292.36840480917328</v>
      </c>
      <c r="KGJ95" s="318">
        <f>(KGJ$94*$B95+SUM($F$7:$F$9)-((KGJ$94*$B95+SUM($F$7:$F$9))/$F$10*$F$37)-($F$24*KGJ$94/$D$6)-SUM($F$13:$F$23,$F$25:$F$30,$F$32:$F$33,$F$38))</f>
        <v>-292.36840480917328</v>
      </c>
      <c r="KGK95" s="318">
        <f>(KGK$94*$B95+SUM($F$7:$F$9)-((KGK$94*$B95+SUM($F$7:$F$9))/$F$10*$F$37)-($F$24*KGK$94/$D$6)-SUM($F$13:$F$23,$F$25:$F$30,$F$32:$F$33,$F$38))</f>
        <v>-292.36840480917328</v>
      </c>
      <c r="KGL95" s="318">
        <f>(KGL$94*$B95+SUM($F$7:$F$9)-((KGL$94*$B95+SUM($F$7:$F$9))/$F$10*$F$37)-($F$24*KGL$94/$D$6)-SUM($F$13:$F$23,$F$25:$F$30,$F$32:$F$33,$F$38))</f>
        <v>-292.36840480917328</v>
      </c>
      <c r="KGM95" s="318">
        <f>(KGM$94*$B95+SUM($F$7:$F$9)-((KGM$94*$B95+SUM($F$7:$F$9))/$F$10*$F$37)-($F$24*KGM$94/$D$6)-SUM($F$13:$F$23,$F$25:$F$30,$F$32:$F$33,$F$38))</f>
        <v>-292.36840480917328</v>
      </c>
      <c r="KGN95" s="318">
        <f>(KGN$94*$B95+SUM($F$7:$F$9)-((KGN$94*$B95+SUM($F$7:$F$9))/$F$10*$F$37)-($F$24*KGN$94/$D$6)-SUM($F$13:$F$23,$F$25:$F$30,$F$32:$F$33,$F$38))</f>
        <v>-292.36840480917328</v>
      </c>
      <c r="KGO95" s="318">
        <f>(KGO$94*$B95+SUM($F$7:$F$9)-((KGO$94*$B95+SUM($F$7:$F$9))/$F$10*$F$37)-($F$24*KGO$94/$D$6)-SUM($F$13:$F$23,$F$25:$F$30,$F$32:$F$33,$F$38))</f>
        <v>-292.36840480917328</v>
      </c>
      <c r="KGP95" s="318">
        <f>(KGP$94*$B95+SUM($F$7:$F$9)-((KGP$94*$B95+SUM($F$7:$F$9))/$F$10*$F$37)-($F$24*KGP$94/$D$6)-SUM($F$13:$F$23,$F$25:$F$30,$F$32:$F$33,$F$38))</f>
        <v>-292.36840480917328</v>
      </c>
      <c r="KGQ95" s="318">
        <f>(KGQ$94*$B95+SUM($F$7:$F$9)-((KGQ$94*$B95+SUM($F$7:$F$9))/$F$10*$F$37)-($F$24*KGQ$94/$D$6)-SUM($F$13:$F$23,$F$25:$F$30,$F$32:$F$33,$F$38))</f>
        <v>-292.36840480917328</v>
      </c>
      <c r="KGR95" s="318">
        <f>(KGR$94*$B95+SUM($F$7:$F$9)-((KGR$94*$B95+SUM($F$7:$F$9))/$F$10*$F$37)-($F$24*KGR$94/$D$6)-SUM($F$13:$F$23,$F$25:$F$30,$F$32:$F$33,$F$38))</f>
        <v>-292.36840480917328</v>
      </c>
      <c r="KGS95" s="318">
        <f>(KGS$94*$B95+SUM($F$7:$F$9)-((KGS$94*$B95+SUM($F$7:$F$9))/$F$10*$F$37)-($F$24*KGS$94/$D$6)-SUM($F$13:$F$23,$F$25:$F$30,$F$32:$F$33,$F$38))</f>
        <v>-292.36840480917328</v>
      </c>
      <c r="KGT95" s="318">
        <f>(KGT$94*$B95+SUM($F$7:$F$9)-((KGT$94*$B95+SUM($F$7:$F$9))/$F$10*$F$37)-($F$24*KGT$94/$D$6)-SUM($F$13:$F$23,$F$25:$F$30,$F$32:$F$33,$F$38))</f>
        <v>-292.36840480917328</v>
      </c>
      <c r="KGU95" s="318">
        <f>(KGU$94*$B95+SUM($F$7:$F$9)-((KGU$94*$B95+SUM($F$7:$F$9))/$F$10*$F$37)-($F$24*KGU$94/$D$6)-SUM($F$13:$F$23,$F$25:$F$30,$F$32:$F$33,$F$38))</f>
        <v>-292.36840480917328</v>
      </c>
      <c r="KGV95" s="318">
        <f>(KGV$94*$B95+SUM($F$7:$F$9)-((KGV$94*$B95+SUM($F$7:$F$9))/$F$10*$F$37)-($F$24*KGV$94/$D$6)-SUM($F$13:$F$23,$F$25:$F$30,$F$32:$F$33,$F$38))</f>
        <v>-292.36840480917328</v>
      </c>
      <c r="KGW95" s="318">
        <f>(KGW$94*$B95+SUM($F$7:$F$9)-((KGW$94*$B95+SUM($F$7:$F$9))/$F$10*$F$37)-($F$24*KGW$94/$D$6)-SUM($F$13:$F$23,$F$25:$F$30,$F$32:$F$33,$F$38))</f>
        <v>-292.36840480917328</v>
      </c>
      <c r="KGX95" s="318">
        <f>(KGX$94*$B95+SUM($F$7:$F$9)-((KGX$94*$B95+SUM($F$7:$F$9))/$F$10*$F$37)-($F$24*KGX$94/$D$6)-SUM($F$13:$F$23,$F$25:$F$30,$F$32:$F$33,$F$38))</f>
        <v>-292.36840480917328</v>
      </c>
      <c r="KGY95" s="318">
        <f>(KGY$94*$B95+SUM($F$7:$F$9)-((KGY$94*$B95+SUM($F$7:$F$9))/$F$10*$F$37)-($F$24*KGY$94/$D$6)-SUM($F$13:$F$23,$F$25:$F$30,$F$32:$F$33,$F$38))</f>
        <v>-292.36840480917328</v>
      </c>
      <c r="KGZ95" s="318">
        <f>(KGZ$94*$B95+SUM($F$7:$F$9)-((KGZ$94*$B95+SUM($F$7:$F$9))/$F$10*$F$37)-($F$24*KGZ$94/$D$6)-SUM($F$13:$F$23,$F$25:$F$30,$F$32:$F$33,$F$38))</f>
        <v>-292.36840480917328</v>
      </c>
      <c r="KHA95" s="318">
        <f>(KHA$94*$B95+SUM($F$7:$F$9)-((KHA$94*$B95+SUM($F$7:$F$9))/$F$10*$F$37)-($F$24*KHA$94/$D$6)-SUM($F$13:$F$23,$F$25:$F$30,$F$32:$F$33,$F$38))</f>
        <v>-292.36840480917328</v>
      </c>
      <c r="KHB95" s="318">
        <f>(KHB$94*$B95+SUM($F$7:$F$9)-((KHB$94*$B95+SUM($F$7:$F$9))/$F$10*$F$37)-($F$24*KHB$94/$D$6)-SUM($F$13:$F$23,$F$25:$F$30,$F$32:$F$33,$F$38))</f>
        <v>-292.36840480917328</v>
      </c>
      <c r="KHC95" s="318">
        <f>(KHC$94*$B95+SUM($F$7:$F$9)-((KHC$94*$B95+SUM($F$7:$F$9))/$F$10*$F$37)-($F$24*KHC$94/$D$6)-SUM($F$13:$F$23,$F$25:$F$30,$F$32:$F$33,$F$38))</f>
        <v>-292.36840480917328</v>
      </c>
      <c r="KHD95" s="318">
        <f>(KHD$94*$B95+SUM($F$7:$F$9)-((KHD$94*$B95+SUM($F$7:$F$9))/$F$10*$F$37)-($F$24*KHD$94/$D$6)-SUM($F$13:$F$23,$F$25:$F$30,$F$32:$F$33,$F$38))</f>
        <v>-292.36840480917328</v>
      </c>
      <c r="KHE95" s="318">
        <f>(KHE$94*$B95+SUM($F$7:$F$9)-((KHE$94*$B95+SUM($F$7:$F$9))/$F$10*$F$37)-($F$24*KHE$94/$D$6)-SUM($F$13:$F$23,$F$25:$F$30,$F$32:$F$33,$F$38))</f>
        <v>-292.36840480917328</v>
      </c>
      <c r="KHF95" s="318">
        <f>(KHF$94*$B95+SUM($F$7:$F$9)-((KHF$94*$B95+SUM($F$7:$F$9))/$F$10*$F$37)-($F$24*KHF$94/$D$6)-SUM($F$13:$F$23,$F$25:$F$30,$F$32:$F$33,$F$38))</f>
        <v>-292.36840480917328</v>
      </c>
      <c r="KHG95" s="318">
        <f>(KHG$94*$B95+SUM($F$7:$F$9)-((KHG$94*$B95+SUM($F$7:$F$9))/$F$10*$F$37)-($F$24*KHG$94/$D$6)-SUM($F$13:$F$23,$F$25:$F$30,$F$32:$F$33,$F$38))</f>
        <v>-292.36840480917328</v>
      </c>
      <c r="KHH95" s="318">
        <f>(KHH$94*$B95+SUM($F$7:$F$9)-((KHH$94*$B95+SUM($F$7:$F$9))/$F$10*$F$37)-($F$24*KHH$94/$D$6)-SUM($F$13:$F$23,$F$25:$F$30,$F$32:$F$33,$F$38))</f>
        <v>-292.36840480917328</v>
      </c>
      <c r="KHI95" s="318">
        <f>(KHI$94*$B95+SUM($F$7:$F$9)-((KHI$94*$B95+SUM($F$7:$F$9))/$F$10*$F$37)-($F$24*KHI$94/$D$6)-SUM($F$13:$F$23,$F$25:$F$30,$F$32:$F$33,$F$38))</f>
        <v>-292.36840480917328</v>
      </c>
      <c r="KHJ95" s="318">
        <f>(KHJ$94*$B95+SUM($F$7:$F$9)-((KHJ$94*$B95+SUM($F$7:$F$9))/$F$10*$F$37)-($F$24*KHJ$94/$D$6)-SUM($F$13:$F$23,$F$25:$F$30,$F$32:$F$33,$F$38))</f>
        <v>-292.36840480917328</v>
      </c>
      <c r="KHK95" s="318">
        <f>(KHK$94*$B95+SUM($F$7:$F$9)-((KHK$94*$B95+SUM($F$7:$F$9))/$F$10*$F$37)-($F$24*KHK$94/$D$6)-SUM($F$13:$F$23,$F$25:$F$30,$F$32:$F$33,$F$38))</f>
        <v>-292.36840480917328</v>
      </c>
      <c r="KHL95" s="318">
        <f>(KHL$94*$B95+SUM($F$7:$F$9)-((KHL$94*$B95+SUM($F$7:$F$9))/$F$10*$F$37)-($F$24*KHL$94/$D$6)-SUM($F$13:$F$23,$F$25:$F$30,$F$32:$F$33,$F$38))</f>
        <v>-292.36840480917328</v>
      </c>
      <c r="KHM95" s="318">
        <f>(KHM$94*$B95+SUM($F$7:$F$9)-((KHM$94*$B95+SUM($F$7:$F$9))/$F$10*$F$37)-($F$24*KHM$94/$D$6)-SUM($F$13:$F$23,$F$25:$F$30,$F$32:$F$33,$F$38))</f>
        <v>-292.36840480917328</v>
      </c>
      <c r="KHN95" s="318">
        <f>(KHN$94*$B95+SUM($F$7:$F$9)-((KHN$94*$B95+SUM($F$7:$F$9))/$F$10*$F$37)-($F$24*KHN$94/$D$6)-SUM($F$13:$F$23,$F$25:$F$30,$F$32:$F$33,$F$38))</f>
        <v>-292.36840480917328</v>
      </c>
      <c r="KHO95" s="318">
        <f>(KHO$94*$B95+SUM($F$7:$F$9)-((KHO$94*$B95+SUM($F$7:$F$9))/$F$10*$F$37)-($F$24*KHO$94/$D$6)-SUM($F$13:$F$23,$F$25:$F$30,$F$32:$F$33,$F$38))</f>
        <v>-292.36840480917328</v>
      </c>
      <c r="KHP95" s="318">
        <f>(KHP$94*$B95+SUM($F$7:$F$9)-((KHP$94*$B95+SUM($F$7:$F$9))/$F$10*$F$37)-($F$24*KHP$94/$D$6)-SUM($F$13:$F$23,$F$25:$F$30,$F$32:$F$33,$F$38))</f>
        <v>-292.36840480917328</v>
      </c>
      <c r="KHQ95" s="318">
        <f>(KHQ$94*$B95+SUM($F$7:$F$9)-((KHQ$94*$B95+SUM($F$7:$F$9))/$F$10*$F$37)-($F$24*KHQ$94/$D$6)-SUM($F$13:$F$23,$F$25:$F$30,$F$32:$F$33,$F$38))</f>
        <v>-292.36840480917328</v>
      </c>
      <c r="KHR95" s="318">
        <f>(KHR$94*$B95+SUM($F$7:$F$9)-((KHR$94*$B95+SUM($F$7:$F$9))/$F$10*$F$37)-($F$24*KHR$94/$D$6)-SUM($F$13:$F$23,$F$25:$F$30,$F$32:$F$33,$F$38))</f>
        <v>-292.36840480917328</v>
      </c>
      <c r="KHS95" s="318">
        <f>(KHS$94*$B95+SUM($F$7:$F$9)-((KHS$94*$B95+SUM($F$7:$F$9))/$F$10*$F$37)-($F$24*KHS$94/$D$6)-SUM($F$13:$F$23,$F$25:$F$30,$F$32:$F$33,$F$38))</f>
        <v>-292.36840480917328</v>
      </c>
      <c r="KHT95" s="318">
        <f>(KHT$94*$B95+SUM($F$7:$F$9)-((KHT$94*$B95+SUM($F$7:$F$9))/$F$10*$F$37)-($F$24*KHT$94/$D$6)-SUM($F$13:$F$23,$F$25:$F$30,$F$32:$F$33,$F$38))</f>
        <v>-292.36840480917328</v>
      </c>
      <c r="KHU95" s="318">
        <f>(KHU$94*$B95+SUM($F$7:$F$9)-((KHU$94*$B95+SUM($F$7:$F$9))/$F$10*$F$37)-($F$24*KHU$94/$D$6)-SUM($F$13:$F$23,$F$25:$F$30,$F$32:$F$33,$F$38))</f>
        <v>-292.36840480917328</v>
      </c>
      <c r="KHV95" s="318">
        <f>(KHV$94*$B95+SUM($F$7:$F$9)-((KHV$94*$B95+SUM($F$7:$F$9))/$F$10*$F$37)-($F$24*KHV$94/$D$6)-SUM($F$13:$F$23,$F$25:$F$30,$F$32:$F$33,$F$38))</f>
        <v>-292.36840480917328</v>
      </c>
      <c r="KHW95" s="318">
        <f>(KHW$94*$B95+SUM($F$7:$F$9)-((KHW$94*$B95+SUM($F$7:$F$9))/$F$10*$F$37)-($F$24*KHW$94/$D$6)-SUM($F$13:$F$23,$F$25:$F$30,$F$32:$F$33,$F$38))</f>
        <v>-292.36840480917328</v>
      </c>
      <c r="KHX95" s="318">
        <f>(KHX$94*$B95+SUM($F$7:$F$9)-((KHX$94*$B95+SUM($F$7:$F$9))/$F$10*$F$37)-($F$24*KHX$94/$D$6)-SUM($F$13:$F$23,$F$25:$F$30,$F$32:$F$33,$F$38))</f>
        <v>-292.36840480917328</v>
      </c>
      <c r="KHY95" s="318">
        <f>(KHY$94*$B95+SUM($F$7:$F$9)-((KHY$94*$B95+SUM($F$7:$F$9))/$F$10*$F$37)-($F$24*KHY$94/$D$6)-SUM($F$13:$F$23,$F$25:$F$30,$F$32:$F$33,$F$38))</f>
        <v>-292.36840480917328</v>
      </c>
      <c r="KHZ95" s="318">
        <f>(KHZ$94*$B95+SUM($F$7:$F$9)-((KHZ$94*$B95+SUM($F$7:$F$9))/$F$10*$F$37)-($F$24*KHZ$94/$D$6)-SUM($F$13:$F$23,$F$25:$F$30,$F$32:$F$33,$F$38))</f>
        <v>-292.36840480917328</v>
      </c>
      <c r="KIA95" s="318">
        <f>(KIA$94*$B95+SUM($F$7:$F$9)-((KIA$94*$B95+SUM($F$7:$F$9))/$F$10*$F$37)-($F$24*KIA$94/$D$6)-SUM($F$13:$F$23,$F$25:$F$30,$F$32:$F$33,$F$38))</f>
        <v>-292.36840480917328</v>
      </c>
      <c r="KIB95" s="318">
        <f>(KIB$94*$B95+SUM($F$7:$F$9)-((KIB$94*$B95+SUM($F$7:$F$9))/$F$10*$F$37)-($F$24*KIB$94/$D$6)-SUM($F$13:$F$23,$F$25:$F$30,$F$32:$F$33,$F$38))</f>
        <v>-292.36840480917328</v>
      </c>
      <c r="KIC95" s="318">
        <f>(KIC$94*$B95+SUM($F$7:$F$9)-((KIC$94*$B95+SUM($F$7:$F$9))/$F$10*$F$37)-($F$24*KIC$94/$D$6)-SUM($F$13:$F$23,$F$25:$F$30,$F$32:$F$33,$F$38))</f>
        <v>-292.36840480917328</v>
      </c>
      <c r="KID95" s="318">
        <f>(KID$94*$B95+SUM($F$7:$F$9)-((KID$94*$B95+SUM($F$7:$F$9))/$F$10*$F$37)-($F$24*KID$94/$D$6)-SUM($F$13:$F$23,$F$25:$F$30,$F$32:$F$33,$F$38))</f>
        <v>-292.36840480917328</v>
      </c>
      <c r="KIE95" s="318">
        <f>(KIE$94*$B95+SUM($F$7:$F$9)-((KIE$94*$B95+SUM($F$7:$F$9))/$F$10*$F$37)-($F$24*KIE$94/$D$6)-SUM($F$13:$F$23,$F$25:$F$30,$F$32:$F$33,$F$38))</f>
        <v>-292.36840480917328</v>
      </c>
      <c r="KIF95" s="318">
        <f>(KIF$94*$B95+SUM($F$7:$F$9)-((KIF$94*$B95+SUM($F$7:$F$9))/$F$10*$F$37)-($F$24*KIF$94/$D$6)-SUM($F$13:$F$23,$F$25:$F$30,$F$32:$F$33,$F$38))</f>
        <v>-292.36840480917328</v>
      </c>
      <c r="KIG95" s="318">
        <f>(KIG$94*$B95+SUM($F$7:$F$9)-((KIG$94*$B95+SUM($F$7:$F$9))/$F$10*$F$37)-($F$24*KIG$94/$D$6)-SUM($F$13:$F$23,$F$25:$F$30,$F$32:$F$33,$F$38))</f>
        <v>-292.36840480917328</v>
      </c>
      <c r="KIH95" s="318">
        <f>(KIH$94*$B95+SUM($F$7:$F$9)-((KIH$94*$B95+SUM($F$7:$F$9))/$F$10*$F$37)-($F$24*KIH$94/$D$6)-SUM($F$13:$F$23,$F$25:$F$30,$F$32:$F$33,$F$38))</f>
        <v>-292.36840480917328</v>
      </c>
      <c r="KII95" s="318">
        <f>(KII$94*$B95+SUM($F$7:$F$9)-((KII$94*$B95+SUM($F$7:$F$9))/$F$10*$F$37)-($F$24*KII$94/$D$6)-SUM($F$13:$F$23,$F$25:$F$30,$F$32:$F$33,$F$38))</f>
        <v>-292.36840480917328</v>
      </c>
      <c r="KIJ95" s="318">
        <f>(KIJ$94*$B95+SUM($F$7:$F$9)-((KIJ$94*$B95+SUM($F$7:$F$9))/$F$10*$F$37)-($F$24*KIJ$94/$D$6)-SUM($F$13:$F$23,$F$25:$F$30,$F$32:$F$33,$F$38))</f>
        <v>-292.36840480917328</v>
      </c>
      <c r="KIK95" s="318">
        <f>(KIK$94*$B95+SUM($F$7:$F$9)-((KIK$94*$B95+SUM($F$7:$F$9))/$F$10*$F$37)-($F$24*KIK$94/$D$6)-SUM($F$13:$F$23,$F$25:$F$30,$F$32:$F$33,$F$38))</f>
        <v>-292.36840480917328</v>
      </c>
      <c r="KIL95" s="318">
        <f>(KIL$94*$B95+SUM($F$7:$F$9)-((KIL$94*$B95+SUM($F$7:$F$9))/$F$10*$F$37)-($F$24*KIL$94/$D$6)-SUM($F$13:$F$23,$F$25:$F$30,$F$32:$F$33,$F$38))</f>
        <v>-292.36840480917328</v>
      </c>
      <c r="KIM95" s="318">
        <f>(KIM$94*$B95+SUM($F$7:$F$9)-((KIM$94*$B95+SUM($F$7:$F$9))/$F$10*$F$37)-($F$24*KIM$94/$D$6)-SUM($F$13:$F$23,$F$25:$F$30,$F$32:$F$33,$F$38))</f>
        <v>-292.36840480917328</v>
      </c>
      <c r="KIN95" s="318">
        <f>(KIN$94*$B95+SUM($F$7:$F$9)-((KIN$94*$B95+SUM($F$7:$F$9))/$F$10*$F$37)-($F$24*KIN$94/$D$6)-SUM($F$13:$F$23,$F$25:$F$30,$F$32:$F$33,$F$38))</f>
        <v>-292.36840480917328</v>
      </c>
      <c r="KIO95" s="318">
        <f>(KIO$94*$B95+SUM($F$7:$F$9)-((KIO$94*$B95+SUM($F$7:$F$9))/$F$10*$F$37)-($F$24*KIO$94/$D$6)-SUM($F$13:$F$23,$F$25:$F$30,$F$32:$F$33,$F$38))</f>
        <v>-292.36840480917328</v>
      </c>
      <c r="KIP95" s="318">
        <f>(KIP$94*$B95+SUM($F$7:$F$9)-((KIP$94*$B95+SUM($F$7:$F$9))/$F$10*$F$37)-($F$24*KIP$94/$D$6)-SUM($F$13:$F$23,$F$25:$F$30,$F$32:$F$33,$F$38))</f>
        <v>-292.36840480917328</v>
      </c>
      <c r="KIQ95" s="318">
        <f>(KIQ$94*$B95+SUM($F$7:$F$9)-((KIQ$94*$B95+SUM($F$7:$F$9))/$F$10*$F$37)-($F$24*KIQ$94/$D$6)-SUM($F$13:$F$23,$F$25:$F$30,$F$32:$F$33,$F$38))</f>
        <v>-292.36840480917328</v>
      </c>
      <c r="KIR95" s="318">
        <f>(KIR$94*$B95+SUM($F$7:$F$9)-((KIR$94*$B95+SUM($F$7:$F$9))/$F$10*$F$37)-($F$24*KIR$94/$D$6)-SUM($F$13:$F$23,$F$25:$F$30,$F$32:$F$33,$F$38))</f>
        <v>-292.36840480917328</v>
      </c>
      <c r="KIS95" s="318">
        <f>(KIS$94*$B95+SUM($F$7:$F$9)-((KIS$94*$B95+SUM($F$7:$F$9))/$F$10*$F$37)-($F$24*KIS$94/$D$6)-SUM($F$13:$F$23,$F$25:$F$30,$F$32:$F$33,$F$38))</f>
        <v>-292.36840480917328</v>
      </c>
      <c r="KIT95" s="318">
        <f>(KIT$94*$B95+SUM($F$7:$F$9)-((KIT$94*$B95+SUM($F$7:$F$9))/$F$10*$F$37)-($F$24*KIT$94/$D$6)-SUM($F$13:$F$23,$F$25:$F$30,$F$32:$F$33,$F$38))</f>
        <v>-292.36840480917328</v>
      </c>
      <c r="KIU95" s="318">
        <f>(KIU$94*$B95+SUM($F$7:$F$9)-((KIU$94*$B95+SUM($F$7:$F$9))/$F$10*$F$37)-($F$24*KIU$94/$D$6)-SUM($F$13:$F$23,$F$25:$F$30,$F$32:$F$33,$F$38))</f>
        <v>-292.36840480917328</v>
      </c>
      <c r="KIV95" s="318">
        <f>(KIV$94*$B95+SUM($F$7:$F$9)-((KIV$94*$B95+SUM($F$7:$F$9))/$F$10*$F$37)-($F$24*KIV$94/$D$6)-SUM($F$13:$F$23,$F$25:$F$30,$F$32:$F$33,$F$38))</f>
        <v>-292.36840480917328</v>
      </c>
      <c r="KIW95" s="318">
        <f>(KIW$94*$B95+SUM($F$7:$F$9)-((KIW$94*$B95+SUM($F$7:$F$9))/$F$10*$F$37)-($F$24*KIW$94/$D$6)-SUM($F$13:$F$23,$F$25:$F$30,$F$32:$F$33,$F$38))</f>
        <v>-292.36840480917328</v>
      </c>
      <c r="KIX95" s="318">
        <f>(KIX$94*$B95+SUM($F$7:$F$9)-((KIX$94*$B95+SUM($F$7:$F$9))/$F$10*$F$37)-($F$24*KIX$94/$D$6)-SUM($F$13:$F$23,$F$25:$F$30,$F$32:$F$33,$F$38))</f>
        <v>-292.36840480917328</v>
      </c>
      <c r="KIY95" s="318">
        <f>(KIY$94*$B95+SUM($F$7:$F$9)-((KIY$94*$B95+SUM($F$7:$F$9))/$F$10*$F$37)-($F$24*KIY$94/$D$6)-SUM($F$13:$F$23,$F$25:$F$30,$F$32:$F$33,$F$38))</f>
        <v>-292.36840480917328</v>
      </c>
      <c r="KIZ95" s="318">
        <f>(KIZ$94*$B95+SUM($F$7:$F$9)-((KIZ$94*$B95+SUM($F$7:$F$9))/$F$10*$F$37)-($F$24*KIZ$94/$D$6)-SUM($F$13:$F$23,$F$25:$F$30,$F$32:$F$33,$F$38))</f>
        <v>-292.36840480917328</v>
      </c>
      <c r="KJA95" s="318">
        <f>(KJA$94*$B95+SUM($F$7:$F$9)-((KJA$94*$B95+SUM($F$7:$F$9))/$F$10*$F$37)-($F$24*KJA$94/$D$6)-SUM($F$13:$F$23,$F$25:$F$30,$F$32:$F$33,$F$38))</f>
        <v>-292.36840480917328</v>
      </c>
      <c r="KJB95" s="318">
        <f>(KJB$94*$B95+SUM($F$7:$F$9)-((KJB$94*$B95+SUM($F$7:$F$9))/$F$10*$F$37)-($F$24*KJB$94/$D$6)-SUM($F$13:$F$23,$F$25:$F$30,$F$32:$F$33,$F$38))</f>
        <v>-292.36840480917328</v>
      </c>
      <c r="KJC95" s="318">
        <f>(KJC$94*$B95+SUM($F$7:$F$9)-((KJC$94*$B95+SUM($F$7:$F$9))/$F$10*$F$37)-($F$24*KJC$94/$D$6)-SUM($F$13:$F$23,$F$25:$F$30,$F$32:$F$33,$F$38))</f>
        <v>-292.36840480917328</v>
      </c>
      <c r="KJD95" s="318">
        <f>(KJD$94*$B95+SUM($F$7:$F$9)-((KJD$94*$B95+SUM($F$7:$F$9))/$F$10*$F$37)-($F$24*KJD$94/$D$6)-SUM($F$13:$F$23,$F$25:$F$30,$F$32:$F$33,$F$38))</f>
        <v>-292.36840480917328</v>
      </c>
      <c r="KJE95" s="318">
        <f>(KJE$94*$B95+SUM($F$7:$F$9)-((KJE$94*$B95+SUM($F$7:$F$9))/$F$10*$F$37)-($F$24*KJE$94/$D$6)-SUM($F$13:$F$23,$F$25:$F$30,$F$32:$F$33,$F$38))</f>
        <v>-292.36840480917328</v>
      </c>
      <c r="KJF95" s="318">
        <f>(KJF$94*$B95+SUM($F$7:$F$9)-((KJF$94*$B95+SUM($F$7:$F$9))/$F$10*$F$37)-($F$24*KJF$94/$D$6)-SUM($F$13:$F$23,$F$25:$F$30,$F$32:$F$33,$F$38))</f>
        <v>-292.36840480917328</v>
      </c>
      <c r="KJG95" s="318">
        <f>(KJG$94*$B95+SUM($F$7:$F$9)-((KJG$94*$B95+SUM($F$7:$F$9))/$F$10*$F$37)-($F$24*KJG$94/$D$6)-SUM($F$13:$F$23,$F$25:$F$30,$F$32:$F$33,$F$38))</f>
        <v>-292.36840480917328</v>
      </c>
      <c r="KJH95" s="318">
        <f>(KJH$94*$B95+SUM($F$7:$F$9)-((KJH$94*$B95+SUM($F$7:$F$9))/$F$10*$F$37)-($F$24*KJH$94/$D$6)-SUM($F$13:$F$23,$F$25:$F$30,$F$32:$F$33,$F$38))</f>
        <v>-292.36840480917328</v>
      </c>
      <c r="KJI95" s="318">
        <f>(KJI$94*$B95+SUM($F$7:$F$9)-((KJI$94*$B95+SUM($F$7:$F$9))/$F$10*$F$37)-($F$24*KJI$94/$D$6)-SUM($F$13:$F$23,$F$25:$F$30,$F$32:$F$33,$F$38))</f>
        <v>-292.36840480917328</v>
      </c>
      <c r="KJJ95" s="318">
        <f>(KJJ$94*$B95+SUM($F$7:$F$9)-((KJJ$94*$B95+SUM($F$7:$F$9))/$F$10*$F$37)-($F$24*KJJ$94/$D$6)-SUM($F$13:$F$23,$F$25:$F$30,$F$32:$F$33,$F$38))</f>
        <v>-292.36840480917328</v>
      </c>
      <c r="KJK95" s="318">
        <f>(KJK$94*$B95+SUM($F$7:$F$9)-((KJK$94*$B95+SUM($F$7:$F$9))/$F$10*$F$37)-($F$24*KJK$94/$D$6)-SUM($F$13:$F$23,$F$25:$F$30,$F$32:$F$33,$F$38))</f>
        <v>-292.36840480917328</v>
      </c>
      <c r="KJL95" s="318">
        <f>(KJL$94*$B95+SUM($F$7:$F$9)-((KJL$94*$B95+SUM($F$7:$F$9))/$F$10*$F$37)-($F$24*KJL$94/$D$6)-SUM($F$13:$F$23,$F$25:$F$30,$F$32:$F$33,$F$38))</f>
        <v>-292.36840480917328</v>
      </c>
      <c r="KJM95" s="318">
        <f>(KJM$94*$B95+SUM($F$7:$F$9)-((KJM$94*$B95+SUM($F$7:$F$9))/$F$10*$F$37)-($F$24*KJM$94/$D$6)-SUM($F$13:$F$23,$F$25:$F$30,$F$32:$F$33,$F$38))</f>
        <v>-292.36840480917328</v>
      </c>
      <c r="KJN95" s="318">
        <f>(KJN$94*$B95+SUM($F$7:$F$9)-((KJN$94*$B95+SUM($F$7:$F$9))/$F$10*$F$37)-($F$24*KJN$94/$D$6)-SUM($F$13:$F$23,$F$25:$F$30,$F$32:$F$33,$F$38))</f>
        <v>-292.36840480917328</v>
      </c>
      <c r="KJO95" s="318">
        <f>(KJO$94*$B95+SUM($F$7:$F$9)-((KJO$94*$B95+SUM($F$7:$F$9))/$F$10*$F$37)-($F$24*KJO$94/$D$6)-SUM($F$13:$F$23,$F$25:$F$30,$F$32:$F$33,$F$38))</f>
        <v>-292.36840480917328</v>
      </c>
      <c r="KJP95" s="318">
        <f>(KJP$94*$B95+SUM($F$7:$F$9)-((KJP$94*$B95+SUM($F$7:$F$9))/$F$10*$F$37)-($F$24*KJP$94/$D$6)-SUM($F$13:$F$23,$F$25:$F$30,$F$32:$F$33,$F$38))</f>
        <v>-292.36840480917328</v>
      </c>
      <c r="KJQ95" s="318">
        <f>(KJQ$94*$B95+SUM($F$7:$F$9)-((KJQ$94*$B95+SUM($F$7:$F$9))/$F$10*$F$37)-($F$24*KJQ$94/$D$6)-SUM($F$13:$F$23,$F$25:$F$30,$F$32:$F$33,$F$38))</f>
        <v>-292.36840480917328</v>
      </c>
      <c r="KJR95" s="318">
        <f>(KJR$94*$B95+SUM($F$7:$F$9)-((KJR$94*$B95+SUM($F$7:$F$9))/$F$10*$F$37)-($F$24*KJR$94/$D$6)-SUM($F$13:$F$23,$F$25:$F$30,$F$32:$F$33,$F$38))</f>
        <v>-292.36840480917328</v>
      </c>
      <c r="KJS95" s="318">
        <f>(KJS$94*$B95+SUM($F$7:$F$9)-((KJS$94*$B95+SUM($F$7:$F$9))/$F$10*$F$37)-($F$24*KJS$94/$D$6)-SUM($F$13:$F$23,$F$25:$F$30,$F$32:$F$33,$F$38))</f>
        <v>-292.36840480917328</v>
      </c>
      <c r="KJT95" s="318">
        <f>(KJT$94*$B95+SUM($F$7:$F$9)-((KJT$94*$B95+SUM($F$7:$F$9))/$F$10*$F$37)-($F$24*KJT$94/$D$6)-SUM($F$13:$F$23,$F$25:$F$30,$F$32:$F$33,$F$38))</f>
        <v>-292.36840480917328</v>
      </c>
      <c r="KJU95" s="318">
        <f>(KJU$94*$B95+SUM($F$7:$F$9)-((KJU$94*$B95+SUM($F$7:$F$9))/$F$10*$F$37)-($F$24*KJU$94/$D$6)-SUM($F$13:$F$23,$F$25:$F$30,$F$32:$F$33,$F$38))</f>
        <v>-292.36840480917328</v>
      </c>
      <c r="KJV95" s="318">
        <f>(KJV$94*$B95+SUM($F$7:$F$9)-((KJV$94*$B95+SUM($F$7:$F$9))/$F$10*$F$37)-($F$24*KJV$94/$D$6)-SUM($F$13:$F$23,$F$25:$F$30,$F$32:$F$33,$F$38))</f>
        <v>-292.36840480917328</v>
      </c>
      <c r="KJW95" s="318">
        <f>(KJW$94*$B95+SUM($F$7:$F$9)-((KJW$94*$B95+SUM($F$7:$F$9))/$F$10*$F$37)-($F$24*KJW$94/$D$6)-SUM($F$13:$F$23,$F$25:$F$30,$F$32:$F$33,$F$38))</f>
        <v>-292.36840480917328</v>
      </c>
      <c r="KJX95" s="318">
        <f>(KJX$94*$B95+SUM($F$7:$F$9)-((KJX$94*$B95+SUM($F$7:$F$9))/$F$10*$F$37)-($F$24*KJX$94/$D$6)-SUM($F$13:$F$23,$F$25:$F$30,$F$32:$F$33,$F$38))</f>
        <v>-292.36840480917328</v>
      </c>
      <c r="KJY95" s="318">
        <f>(KJY$94*$B95+SUM($F$7:$F$9)-((KJY$94*$B95+SUM($F$7:$F$9))/$F$10*$F$37)-($F$24*KJY$94/$D$6)-SUM($F$13:$F$23,$F$25:$F$30,$F$32:$F$33,$F$38))</f>
        <v>-292.36840480917328</v>
      </c>
      <c r="KJZ95" s="318">
        <f>(KJZ$94*$B95+SUM($F$7:$F$9)-((KJZ$94*$B95+SUM($F$7:$F$9))/$F$10*$F$37)-($F$24*KJZ$94/$D$6)-SUM($F$13:$F$23,$F$25:$F$30,$F$32:$F$33,$F$38))</f>
        <v>-292.36840480917328</v>
      </c>
      <c r="KKA95" s="318">
        <f>(KKA$94*$B95+SUM($F$7:$F$9)-((KKA$94*$B95+SUM($F$7:$F$9))/$F$10*$F$37)-($F$24*KKA$94/$D$6)-SUM($F$13:$F$23,$F$25:$F$30,$F$32:$F$33,$F$38))</f>
        <v>-292.36840480917328</v>
      </c>
      <c r="KKB95" s="318">
        <f>(KKB$94*$B95+SUM($F$7:$F$9)-((KKB$94*$B95+SUM($F$7:$F$9))/$F$10*$F$37)-($F$24*KKB$94/$D$6)-SUM($F$13:$F$23,$F$25:$F$30,$F$32:$F$33,$F$38))</f>
        <v>-292.36840480917328</v>
      </c>
      <c r="KKC95" s="318">
        <f>(KKC$94*$B95+SUM($F$7:$F$9)-((KKC$94*$B95+SUM($F$7:$F$9))/$F$10*$F$37)-($F$24*KKC$94/$D$6)-SUM($F$13:$F$23,$F$25:$F$30,$F$32:$F$33,$F$38))</f>
        <v>-292.36840480917328</v>
      </c>
      <c r="KKD95" s="318">
        <f>(KKD$94*$B95+SUM($F$7:$F$9)-((KKD$94*$B95+SUM($F$7:$F$9))/$F$10*$F$37)-($F$24*KKD$94/$D$6)-SUM($F$13:$F$23,$F$25:$F$30,$F$32:$F$33,$F$38))</f>
        <v>-292.36840480917328</v>
      </c>
      <c r="KKE95" s="318">
        <f>(KKE$94*$B95+SUM($F$7:$F$9)-((KKE$94*$B95+SUM($F$7:$F$9))/$F$10*$F$37)-($F$24*KKE$94/$D$6)-SUM($F$13:$F$23,$F$25:$F$30,$F$32:$F$33,$F$38))</f>
        <v>-292.36840480917328</v>
      </c>
      <c r="KKF95" s="318">
        <f>(KKF$94*$B95+SUM($F$7:$F$9)-((KKF$94*$B95+SUM($F$7:$F$9))/$F$10*$F$37)-($F$24*KKF$94/$D$6)-SUM($F$13:$F$23,$F$25:$F$30,$F$32:$F$33,$F$38))</f>
        <v>-292.36840480917328</v>
      </c>
      <c r="KKG95" s="318">
        <f>(KKG$94*$B95+SUM($F$7:$F$9)-((KKG$94*$B95+SUM($F$7:$F$9))/$F$10*$F$37)-($F$24*KKG$94/$D$6)-SUM($F$13:$F$23,$F$25:$F$30,$F$32:$F$33,$F$38))</f>
        <v>-292.36840480917328</v>
      </c>
      <c r="KKH95" s="318">
        <f>(KKH$94*$B95+SUM($F$7:$F$9)-((KKH$94*$B95+SUM($F$7:$F$9))/$F$10*$F$37)-($F$24*KKH$94/$D$6)-SUM($F$13:$F$23,$F$25:$F$30,$F$32:$F$33,$F$38))</f>
        <v>-292.36840480917328</v>
      </c>
      <c r="KKI95" s="318">
        <f>(KKI$94*$B95+SUM($F$7:$F$9)-((KKI$94*$B95+SUM($F$7:$F$9))/$F$10*$F$37)-($F$24*KKI$94/$D$6)-SUM($F$13:$F$23,$F$25:$F$30,$F$32:$F$33,$F$38))</f>
        <v>-292.36840480917328</v>
      </c>
      <c r="KKJ95" s="318">
        <f>(KKJ$94*$B95+SUM($F$7:$F$9)-((KKJ$94*$B95+SUM($F$7:$F$9))/$F$10*$F$37)-($F$24*KKJ$94/$D$6)-SUM($F$13:$F$23,$F$25:$F$30,$F$32:$F$33,$F$38))</f>
        <v>-292.36840480917328</v>
      </c>
      <c r="KKK95" s="318">
        <f>(KKK$94*$B95+SUM($F$7:$F$9)-((KKK$94*$B95+SUM($F$7:$F$9))/$F$10*$F$37)-($F$24*KKK$94/$D$6)-SUM($F$13:$F$23,$F$25:$F$30,$F$32:$F$33,$F$38))</f>
        <v>-292.36840480917328</v>
      </c>
      <c r="KKL95" s="318">
        <f>(KKL$94*$B95+SUM($F$7:$F$9)-((KKL$94*$B95+SUM($F$7:$F$9))/$F$10*$F$37)-($F$24*KKL$94/$D$6)-SUM($F$13:$F$23,$F$25:$F$30,$F$32:$F$33,$F$38))</f>
        <v>-292.36840480917328</v>
      </c>
      <c r="KKM95" s="318">
        <f>(KKM$94*$B95+SUM($F$7:$F$9)-((KKM$94*$B95+SUM($F$7:$F$9))/$F$10*$F$37)-($F$24*KKM$94/$D$6)-SUM($F$13:$F$23,$F$25:$F$30,$F$32:$F$33,$F$38))</f>
        <v>-292.36840480917328</v>
      </c>
      <c r="KKN95" s="318">
        <f>(KKN$94*$B95+SUM($F$7:$F$9)-((KKN$94*$B95+SUM($F$7:$F$9))/$F$10*$F$37)-($F$24*KKN$94/$D$6)-SUM($F$13:$F$23,$F$25:$F$30,$F$32:$F$33,$F$38))</f>
        <v>-292.36840480917328</v>
      </c>
      <c r="KKO95" s="318">
        <f>(KKO$94*$B95+SUM($F$7:$F$9)-((KKO$94*$B95+SUM($F$7:$F$9))/$F$10*$F$37)-($F$24*KKO$94/$D$6)-SUM($F$13:$F$23,$F$25:$F$30,$F$32:$F$33,$F$38))</f>
        <v>-292.36840480917328</v>
      </c>
      <c r="KKP95" s="318">
        <f>(KKP$94*$B95+SUM($F$7:$F$9)-((KKP$94*$B95+SUM($F$7:$F$9))/$F$10*$F$37)-($F$24*KKP$94/$D$6)-SUM($F$13:$F$23,$F$25:$F$30,$F$32:$F$33,$F$38))</f>
        <v>-292.36840480917328</v>
      </c>
      <c r="KKQ95" s="318">
        <f>(KKQ$94*$B95+SUM($F$7:$F$9)-((KKQ$94*$B95+SUM($F$7:$F$9))/$F$10*$F$37)-($F$24*KKQ$94/$D$6)-SUM($F$13:$F$23,$F$25:$F$30,$F$32:$F$33,$F$38))</f>
        <v>-292.36840480917328</v>
      </c>
      <c r="KKR95" s="318">
        <f>(KKR$94*$B95+SUM($F$7:$F$9)-((KKR$94*$B95+SUM($F$7:$F$9))/$F$10*$F$37)-($F$24*KKR$94/$D$6)-SUM($F$13:$F$23,$F$25:$F$30,$F$32:$F$33,$F$38))</f>
        <v>-292.36840480917328</v>
      </c>
      <c r="KKS95" s="318">
        <f>(KKS$94*$B95+SUM($F$7:$F$9)-((KKS$94*$B95+SUM($F$7:$F$9))/$F$10*$F$37)-($F$24*KKS$94/$D$6)-SUM($F$13:$F$23,$F$25:$F$30,$F$32:$F$33,$F$38))</f>
        <v>-292.36840480917328</v>
      </c>
      <c r="KKT95" s="318">
        <f>(KKT$94*$B95+SUM($F$7:$F$9)-((KKT$94*$B95+SUM($F$7:$F$9))/$F$10*$F$37)-($F$24*KKT$94/$D$6)-SUM($F$13:$F$23,$F$25:$F$30,$F$32:$F$33,$F$38))</f>
        <v>-292.36840480917328</v>
      </c>
      <c r="KKU95" s="318">
        <f>(KKU$94*$B95+SUM($F$7:$F$9)-((KKU$94*$B95+SUM($F$7:$F$9))/$F$10*$F$37)-($F$24*KKU$94/$D$6)-SUM($F$13:$F$23,$F$25:$F$30,$F$32:$F$33,$F$38))</f>
        <v>-292.36840480917328</v>
      </c>
      <c r="KKV95" s="318">
        <f>(KKV$94*$B95+SUM($F$7:$F$9)-((KKV$94*$B95+SUM($F$7:$F$9))/$F$10*$F$37)-($F$24*KKV$94/$D$6)-SUM($F$13:$F$23,$F$25:$F$30,$F$32:$F$33,$F$38))</f>
        <v>-292.36840480917328</v>
      </c>
      <c r="KKW95" s="318">
        <f>(KKW$94*$B95+SUM($F$7:$F$9)-((KKW$94*$B95+SUM($F$7:$F$9))/$F$10*$F$37)-($F$24*KKW$94/$D$6)-SUM($F$13:$F$23,$F$25:$F$30,$F$32:$F$33,$F$38))</f>
        <v>-292.36840480917328</v>
      </c>
      <c r="KKX95" s="318">
        <f>(KKX$94*$B95+SUM($F$7:$F$9)-((KKX$94*$B95+SUM($F$7:$F$9))/$F$10*$F$37)-($F$24*KKX$94/$D$6)-SUM($F$13:$F$23,$F$25:$F$30,$F$32:$F$33,$F$38))</f>
        <v>-292.36840480917328</v>
      </c>
      <c r="KKY95" s="318">
        <f>(KKY$94*$B95+SUM($F$7:$F$9)-((KKY$94*$B95+SUM($F$7:$F$9))/$F$10*$F$37)-($F$24*KKY$94/$D$6)-SUM($F$13:$F$23,$F$25:$F$30,$F$32:$F$33,$F$38))</f>
        <v>-292.36840480917328</v>
      </c>
      <c r="KKZ95" s="318">
        <f>(KKZ$94*$B95+SUM($F$7:$F$9)-((KKZ$94*$B95+SUM($F$7:$F$9))/$F$10*$F$37)-($F$24*KKZ$94/$D$6)-SUM($F$13:$F$23,$F$25:$F$30,$F$32:$F$33,$F$38))</f>
        <v>-292.36840480917328</v>
      </c>
      <c r="KLA95" s="318">
        <f>(KLA$94*$B95+SUM($F$7:$F$9)-((KLA$94*$B95+SUM($F$7:$F$9))/$F$10*$F$37)-($F$24*KLA$94/$D$6)-SUM($F$13:$F$23,$F$25:$F$30,$F$32:$F$33,$F$38))</f>
        <v>-292.36840480917328</v>
      </c>
      <c r="KLB95" s="318">
        <f>(KLB$94*$B95+SUM($F$7:$F$9)-((KLB$94*$B95+SUM($F$7:$F$9))/$F$10*$F$37)-($F$24*KLB$94/$D$6)-SUM($F$13:$F$23,$F$25:$F$30,$F$32:$F$33,$F$38))</f>
        <v>-292.36840480917328</v>
      </c>
      <c r="KLC95" s="318">
        <f>(KLC$94*$B95+SUM($F$7:$F$9)-((KLC$94*$B95+SUM($F$7:$F$9))/$F$10*$F$37)-($F$24*KLC$94/$D$6)-SUM($F$13:$F$23,$F$25:$F$30,$F$32:$F$33,$F$38))</f>
        <v>-292.36840480917328</v>
      </c>
      <c r="KLD95" s="318">
        <f>(KLD$94*$B95+SUM($F$7:$F$9)-((KLD$94*$B95+SUM($F$7:$F$9))/$F$10*$F$37)-($F$24*KLD$94/$D$6)-SUM($F$13:$F$23,$F$25:$F$30,$F$32:$F$33,$F$38))</f>
        <v>-292.36840480917328</v>
      </c>
      <c r="KLE95" s="318">
        <f>(KLE$94*$B95+SUM($F$7:$F$9)-((KLE$94*$B95+SUM($F$7:$F$9))/$F$10*$F$37)-($F$24*KLE$94/$D$6)-SUM($F$13:$F$23,$F$25:$F$30,$F$32:$F$33,$F$38))</f>
        <v>-292.36840480917328</v>
      </c>
      <c r="KLF95" s="318">
        <f>(KLF$94*$B95+SUM($F$7:$F$9)-((KLF$94*$B95+SUM($F$7:$F$9))/$F$10*$F$37)-($F$24*KLF$94/$D$6)-SUM($F$13:$F$23,$F$25:$F$30,$F$32:$F$33,$F$38))</f>
        <v>-292.36840480917328</v>
      </c>
      <c r="KLG95" s="318">
        <f>(KLG$94*$B95+SUM($F$7:$F$9)-((KLG$94*$B95+SUM($F$7:$F$9))/$F$10*$F$37)-($F$24*KLG$94/$D$6)-SUM($F$13:$F$23,$F$25:$F$30,$F$32:$F$33,$F$38))</f>
        <v>-292.36840480917328</v>
      </c>
      <c r="KLH95" s="318">
        <f>(KLH$94*$B95+SUM($F$7:$F$9)-((KLH$94*$B95+SUM($F$7:$F$9))/$F$10*$F$37)-($F$24*KLH$94/$D$6)-SUM($F$13:$F$23,$F$25:$F$30,$F$32:$F$33,$F$38))</f>
        <v>-292.36840480917328</v>
      </c>
      <c r="KLI95" s="318">
        <f>(KLI$94*$B95+SUM($F$7:$F$9)-((KLI$94*$B95+SUM($F$7:$F$9))/$F$10*$F$37)-($F$24*KLI$94/$D$6)-SUM($F$13:$F$23,$F$25:$F$30,$F$32:$F$33,$F$38))</f>
        <v>-292.36840480917328</v>
      </c>
      <c r="KLJ95" s="318">
        <f>(KLJ$94*$B95+SUM($F$7:$F$9)-((KLJ$94*$B95+SUM($F$7:$F$9))/$F$10*$F$37)-($F$24*KLJ$94/$D$6)-SUM($F$13:$F$23,$F$25:$F$30,$F$32:$F$33,$F$38))</f>
        <v>-292.36840480917328</v>
      </c>
      <c r="KLK95" s="318">
        <f>(KLK$94*$B95+SUM($F$7:$F$9)-((KLK$94*$B95+SUM($F$7:$F$9))/$F$10*$F$37)-($F$24*KLK$94/$D$6)-SUM($F$13:$F$23,$F$25:$F$30,$F$32:$F$33,$F$38))</f>
        <v>-292.36840480917328</v>
      </c>
      <c r="KLL95" s="318">
        <f>(KLL$94*$B95+SUM($F$7:$F$9)-((KLL$94*$B95+SUM($F$7:$F$9))/$F$10*$F$37)-($F$24*KLL$94/$D$6)-SUM($F$13:$F$23,$F$25:$F$30,$F$32:$F$33,$F$38))</f>
        <v>-292.36840480917328</v>
      </c>
      <c r="KLM95" s="318">
        <f>(KLM$94*$B95+SUM($F$7:$F$9)-((KLM$94*$B95+SUM($F$7:$F$9))/$F$10*$F$37)-($F$24*KLM$94/$D$6)-SUM($F$13:$F$23,$F$25:$F$30,$F$32:$F$33,$F$38))</f>
        <v>-292.36840480917328</v>
      </c>
      <c r="KLN95" s="318">
        <f>(KLN$94*$B95+SUM($F$7:$F$9)-((KLN$94*$B95+SUM($F$7:$F$9))/$F$10*$F$37)-($F$24*KLN$94/$D$6)-SUM($F$13:$F$23,$F$25:$F$30,$F$32:$F$33,$F$38))</f>
        <v>-292.36840480917328</v>
      </c>
      <c r="KLO95" s="318">
        <f>(KLO$94*$B95+SUM($F$7:$F$9)-((KLO$94*$B95+SUM($F$7:$F$9))/$F$10*$F$37)-($F$24*KLO$94/$D$6)-SUM($F$13:$F$23,$F$25:$F$30,$F$32:$F$33,$F$38))</f>
        <v>-292.36840480917328</v>
      </c>
      <c r="KLP95" s="318">
        <f>(KLP$94*$B95+SUM($F$7:$F$9)-((KLP$94*$B95+SUM($F$7:$F$9))/$F$10*$F$37)-($F$24*KLP$94/$D$6)-SUM($F$13:$F$23,$F$25:$F$30,$F$32:$F$33,$F$38))</f>
        <v>-292.36840480917328</v>
      </c>
      <c r="KLQ95" s="318">
        <f>(KLQ$94*$B95+SUM($F$7:$F$9)-((KLQ$94*$B95+SUM($F$7:$F$9))/$F$10*$F$37)-($F$24*KLQ$94/$D$6)-SUM($F$13:$F$23,$F$25:$F$30,$F$32:$F$33,$F$38))</f>
        <v>-292.36840480917328</v>
      </c>
      <c r="KLR95" s="318">
        <f>(KLR$94*$B95+SUM($F$7:$F$9)-((KLR$94*$B95+SUM($F$7:$F$9))/$F$10*$F$37)-($F$24*KLR$94/$D$6)-SUM($F$13:$F$23,$F$25:$F$30,$F$32:$F$33,$F$38))</f>
        <v>-292.36840480917328</v>
      </c>
      <c r="KLS95" s="318">
        <f>(KLS$94*$B95+SUM($F$7:$F$9)-((KLS$94*$B95+SUM($F$7:$F$9))/$F$10*$F$37)-($F$24*KLS$94/$D$6)-SUM($F$13:$F$23,$F$25:$F$30,$F$32:$F$33,$F$38))</f>
        <v>-292.36840480917328</v>
      </c>
      <c r="KLT95" s="318">
        <f>(KLT$94*$B95+SUM($F$7:$F$9)-((KLT$94*$B95+SUM($F$7:$F$9))/$F$10*$F$37)-($F$24*KLT$94/$D$6)-SUM($F$13:$F$23,$F$25:$F$30,$F$32:$F$33,$F$38))</f>
        <v>-292.36840480917328</v>
      </c>
      <c r="KLU95" s="318">
        <f>(KLU$94*$B95+SUM($F$7:$F$9)-((KLU$94*$B95+SUM($F$7:$F$9))/$F$10*$F$37)-($F$24*KLU$94/$D$6)-SUM($F$13:$F$23,$F$25:$F$30,$F$32:$F$33,$F$38))</f>
        <v>-292.36840480917328</v>
      </c>
      <c r="KLV95" s="318">
        <f>(KLV$94*$B95+SUM($F$7:$F$9)-((KLV$94*$B95+SUM($F$7:$F$9))/$F$10*$F$37)-($F$24*KLV$94/$D$6)-SUM($F$13:$F$23,$F$25:$F$30,$F$32:$F$33,$F$38))</f>
        <v>-292.36840480917328</v>
      </c>
      <c r="KLW95" s="318">
        <f>(KLW$94*$B95+SUM($F$7:$F$9)-((KLW$94*$B95+SUM($F$7:$F$9))/$F$10*$F$37)-($F$24*KLW$94/$D$6)-SUM($F$13:$F$23,$F$25:$F$30,$F$32:$F$33,$F$38))</f>
        <v>-292.36840480917328</v>
      </c>
      <c r="KLX95" s="318">
        <f>(KLX$94*$B95+SUM($F$7:$F$9)-((KLX$94*$B95+SUM($F$7:$F$9))/$F$10*$F$37)-($F$24*KLX$94/$D$6)-SUM($F$13:$F$23,$F$25:$F$30,$F$32:$F$33,$F$38))</f>
        <v>-292.36840480917328</v>
      </c>
      <c r="KLY95" s="318">
        <f>(KLY$94*$B95+SUM($F$7:$F$9)-((KLY$94*$B95+SUM($F$7:$F$9))/$F$10*$F$37)-($F$24*KLY$94/$D$6)-SUM($F$13:$F$23,$F$25:$F$30,$F$32:$F$33,$F$38))</f>
        <v>-292.36840480917328</v>
      </c>
      <c r="KLZ95" s="318">
        <f>(KLZ$94*$B95+SUM($F$7:$F$9)-((KLZ$94*$B95+SUM($F$7:$F$9))/$F$10*$F$37)-($F$24*KLZ$94/$D$6)-SUM($F$13:$F$23,$F$25:$F$30,$F$32:$F$33,$F$38))</f>
        <v>-292.36840480917328</v>
      </c>
      <c r="KMA95" s="318">
        <f>(KMA$94*$B95+SUM($F$7:$F$9)-((KMA$94*$B95+SUM($F$7:$F$9))/$F$10*$F$37)-($F$24*KMA$94/$D$6)-SUM($F$13:$F$23,$F$25:$F$30,$F$32:$F$33,$F$38))</f>
        <v>-292.36840480917328</v>
      </c>
      <c r="KMB95" s="318">
        <f>(KMB$94*$B95+SUM($F$7:$F$9)-((KMB$94*$B95+SUM($F$7:$F$9))/$F$10*$F$37)-($F$24*KMB$94/$D$6)-SUM($F$13:$F$23,$F$25:$F$30,$F$32:$F$33,$F$38))</f>
        <v>-292.36840480917328</v>
      </c>
      <c r="KMC95" s="318">
        <f>(KMC$94*$B95+SUM($F$7:$F$9)-((KMC$94*$B95+SUM($F$7:$F$9))/$F$10*$F$37)-($F$24*KMC$94/$D$6)-SUM($F$13:$F$23,$F$25:$F$30,$F$32:$F$33,$F$38))</f>
        <v>-292.36840480917328</v>
      </c>
      <c r="KMD95" s="318">
        <f>(KMD$94*$B95+SUM($F$7:$F$9)-((KMD$94*$B95+SUM($F$7:$F$9))/$F$10*$F$37)-($F$24*KMD$94/$D$6)-SUM($F$13:$F$23,$F$25:$F$30,$F$32:$F$33,$F$38))</f>
        <v>-292.36840480917328</v>
      </c>
      <c r="KME95" s="318">
        <f>(KME$94*$B95+SUM($F$7:$F$9)-((KME$94*$B95+SUM($F$7:$F$9))/$F$10*$F$37)-($F$24*KME$94/$D$6)-SUM($F$13:$F$23,$F$25:$F$30,$F$32:$F$33,$F$38))</f>
        <v>-292.36840480917328</v>
      </c>
      <c r="KMF95" s="318">
        <f>(KMF$94*$B95+SUM($F$7:$F$9)-((KMF$94*$B95+SUM($F$7:$F$9))/$F$10*$F$37)-($F$24*KMF$94/$D$6)-SUM($F$13:$F$23,$F$25:$F$30,$F$32:$F$33,$F$38))</f>
        <v>-292.36840480917328</v>
      </c>
      <c r="KMG95" s="318">
        <f>(KMG$94*$B95+SUM($F$7:$F$9)-((KMG$94*$B95+SUM($F$7:$F$9))/$F$10*$F$37)-($F$24*KMG$94/$D$6)-SUM($F$13:$F$23,$F$25:$F$30,$F$32:$F$33,$F$38))</f>
        <v>-292.36840480917328</v>
      </c>
      <c r="KMH95" s="318">
        <f>(KMH$94*$B95+SUM($F$7:$F$9)-((KMH$94*$B95+SUM($F$7:$F$9))/$F$10*$F$37)-($F$24*KMH$94/$D$6)-SUM($F$13:$F$23,$F$25:$F$30,$F$32:$F$33,$F$38))</f>
        <v>-292.36840480917328</v>
      </c>
      <c r="KMI95" s="318">
        <f>(KMI$94*$B95+SUM($F$7:$F$9)-((KMI$94*$B95+SUM($F$7:$F$9))/$F$10*$F$37)-($F$24*KMI$94/$D$6)-SUM($F$13:$F$23,$F$25:$F$30,$F$32:$F$33,$F$38))</f>
        <v>-292.36840480917328</v>
      </c>
      <c r="KMJ95" s="318">
        <f>(KMJ$94*$B95+SUM($F$7:$F$9)-((KMJ$94*$B95+SUM($F$7:$F$9))/$F$10*$F$37)-($F$24*KMJ$94/$D$6)-SUM($F$13:$F$23,$F$25:$F$30,$F$32:$F$33,$F$38))</f>
        <v>-292.36840480917328</v>
      </c>
      <c r="KMK95" s="318">
        <f>(KMK$94*$B95+SUM($F$7:$F$9)-((KMK$94*$B95+SUM($F$7:$F$9))/$F$10*$F$37)-($F$24*KMK$94/$D$6)-SUM($F$13:$F$23,$F$25:$F$30,$F$32:$F$33,$F$38))</f>
        <v>-292.36840480917328</v>
      </c>
      <c r="KML95" s="318">
        <f>(KML$94*$B95+SUM($F$7:$F$9)-((KML$94*$B95+SUM($F$7:$F$9))/$F$10*$F$37)-($F$24*KML$94/$D$6)-SUM($F$13:$F$23,$F$25:$F$30,$F$32:$F$33,$F$38))</f>
        <v>-292.36840480917328</v>
      </c>
      <c r="KMM95" s="318">
        <f>(KMM$94*$B95+SUM($F$7:$F$9)-((KMM$94*$B95+SUM($F$7:$F$9))/$F$10*$F$37)-($F$24*KMM$94/$D$6)-SUM($F$13:$F$23,$F$25:$F$30,$F$32:$F$33,$F$38))</f>
        <v>-292.36840480917328</v>
      </c>
      <c r="KMN95" s="318">
        <f>(KMN$94*$B95+SUM($F$7:$F$9)-((KMN$94*$B95+SUM($F$7:$F$9))/$F$10*$F$37)-($F$24*KMN$94/$D$6)-SUM($F$13:$F$23,$F$25:$F$30,$F$32:$F$33,$F$38))</f>
        <v>-292.36840480917328</v>
      </c>
      <c r="KMO95" s="318">
        <f>(KMO$94*$B95+SUM($F$7:$F$9)-((KMO$94*$B95+SUM($F$7:$F$9))/$F$10*$F$37)-($F$24*KMO$94/$D$6)-SUM($F$13:$F$23,$F$25:$F$30,$F$32:$F$33,$F$38))</f>
        <v>-292.36840480917328</v>
      </c>
      <c r="KMP95" s="318">
        <f>(KMP$94*$B95+SUM($F$7:$F$9)-((KMP$94*$B95+SUM($F$7:$F$9))/$F$10*$F$37)-($F$24*KMP$94/$D$6)-SUM($F$13:$F$23,$F$25:$F$30,$F$32:$F$33,$F$38))</f>
        <v>-292.36840480917328</v>
      </c>
      <c r="KMQ95" s="318">
        <f>(KMQ$94*$B95+SUM($F$7:$F$9)-((KMQ$94*$B95+SUM($F$7:$F$9))/$F$10*$F$37)-($F$24*KMQ$94/$D$6)-SUM($F$13:$F$23,$F$25:$F$30,$F$32:$F$33,$F$38))</f>
        <v>-292.36840480917328</v>
      </c>
      <c r="KMR95" s="318">
        <f>(KMR$94*$B95+SUM($F$7:$F$9)-((KMR$94*$B95+SUM($F$7:$F$9))/$F$10*$F$37)-($F$24*KMR$94/$D$6)-SUM($F$13:$F$23,$F$25:$F$30,$F$32:$F$33,$F$38))</f>
        <v>-292.36840480917328</v>
      </c>
      <c r="KMS95" s="318">
        <f>(KMS$94*$B95+SUM($F$7:$F$9)-((KMS$94*$B95+SUM($F$7:$F$9))/$F$10*$F$37)-($F$24*KMS$94/$D$6)-SUM($F$13:$F$23,$F$25:$F$30,$F$32:$F$33,$F$38))</f>
        <v>-292.36840480917328</v>
      </c>
      <c r="KMT95" s="318">
        <f>(KMT$94*$B95+SUM($F$7:$F$9)-((KMT$94*$B95+SUM($F$7:$F$9))/$F$10*$F$37)-($F$24*KMT$94/$D$6)-SUM($F$13:$F$23,$F$25:$F$30,$F$32:$F$33,$F$38))</f>
        <v>-292.36840480917328</v>
      </c>
      <c r="KMU95" s="318">
        <f>(KMU$94*$B95+SUM($F$7:$F$9)-((KMU$94*$B95+SUM($F$7:$F$9))/$F$10*$F$37)-($F$24*KMU$94/$D$6)-SUM($F$13:$F$23,$F$25:$F$30,$F$32:$F$33,$F$38))</f>
        <v>-292.36840480917328</v>
      </c>
      <c r="KMV95" s="318">
        <f>(KMV$94*$B95+SUM($F$7:$F$9)-((KMV$94*$B95+SUM($F$7:$F$9))/$F$10*$F$37)-($F$24*KMV$94/$D$6)-SUM($F$13:$F$23,$F$25:$F$30,$F$32:$F$33,$F$38))</f>
        <v>-292.36840480917328</v>
      </c>
      <c r="KMW95" s="318">
        <f>(KMW$94*$B95+SUM($F$7:$F$9)-((KMW$94*$B95+SUM($F$7:$F$9))/$F$10*$F$37)-($F$24*KMW$94/$D$6)-SUM($F$13:$F$23,$F$25:$F$30,$F$32:$F$33,$F$38))</f>
        <v>-292.36840480917328</v>
      </c>
      <c r="KMX95" s="318">
        <f>(KMX$94*$B95+SUM($F$7:$F$9)-((KMX$94*$B95+SUM($F$7:$F$9))/$F$10*$F$37)-($F$24*KMX$94/$D$6)-SUM($F$13:$F$23,$F$25:$F$30,$F$32:$F$33,$F$38))</f>
        <v>-292.36840480917328</v>
      </c>
      <c r="KMY95" s="318">
        <f>(KMY$94*$B95+SUM($F$7:$F$9)-((KMY$94*$B95+SUM($F$7:$F$9))/$F$10*$F$37)-($F$24*KMY$94/$D$6)-SUM($F$13:$F$23,$F$25:$F$30,$F$32:$F$33,$F$38))</f>
        <v>-292.36840480917328</v>
      </c>
      <c r="KMZ95" s="318">
        <f>(KMZ$94*$B95+SUM($F$7:$F$9)-((KMZ$94*$B95+SUM($F$7:$F$9))/$F$10*$F$37)-($F$24*KMZ$94/$D$6)-SUM($F$13:$F$23,$F$25:$F$30,$F$32:$F$33,$F$38))</f>
        <v>-292.36840480917328</v>
      </c>
      <c r="KNA95" s="318">
        <f>(KNA$94*$B95+SUM($F$7:$F$9)-((KNA$94*$B95+SUM($F$7:$F$9))/$F$10*$F$37)-($F$24*KNA$94/$D$6)-SUM($F$13:$F$23,$F$25:$F$30,$F$32:$F$33,$F$38))</f>
        <v>-292.36840480917328</v>
      </c>
      <c r="KNB95" s="318">
        <f>(KNB$94*$B95+SUM($F$7:$F$9)-((KNB$94*$B95+SUM($F$7:$F$9))/$F$10*$F$37)-($F$24*KNB$94/$D$6)-SUM($F$13:$F$23,$F$25:$F$30,$F$32:$F$33,$F$38))</f>
        <v>-292.36840480917328</v>
      </c>
      <c r="KNC95" s="318">
        <f>(KNC$94*$B95+SUM($F$7:$F$9)-((KNC$94*$B95+SUM($F$7:$F$9))/$F$10*$F$37)-($F$24*KNC$94/$D$6)-SUM($F$13:$F$23,$F$25:$F$30,$F$32:$F$33,$F$38))</f>
        <v>-292.36840480917328</v>
      </c>
      <c r="KND95" s="318">
        <f>(KND$94*$B95+SUM($F$7:$F$9)-((KND$94*$B95+SUM($F$7:$F$9))/$F$10*$F$37)-($F$24*KND$94/$D$6)-SUM($F$13:$F$23,$F$25:$F$30,$F$32:$F$33,$F$38))</f>
        <v>-292.36840480917328</v>
      </c>
      <c r="KNE95" s="318">
        <f>(KNE$94*$B95+SUM($F$7:$F$9)-((KNE$94*$B95+SUM($F$7:$F$9))/$F$10*$F$37)-($F$24*KNE$94/$D$6)-SUM($F$13:$F$23,$F$25:$F$30,$F$32:$F$33,$F$38))</f>
        <v>-292.36840480917328</v>
      </c>
      <c r="KNF95" s="318">
        <f>(KNF$94*$B95+SUM($F$7:$F$9)-((KNF$94*$B95+SUM($F$7:$F$9))/$F$10*$F$37)-($F$24*KNF$94/$D$6)-SUM($F$13:$F$23,$F$25:$F$30,$F$32:$F$33,$F$38))</f>
        <v>-292.36840480917328</v>
      </c>
      <c r="KNG95" s="318">
        <f>(KNG$94*$B95+SUM($F$7:$F$9)-((KNG$94*$B95+SUM($F$7:$F$9))/$F$10*$F$37)-($F$24*KNG$94/$D$6)-SUM($F$13:$F$23,$F$25:$F$30,$F$32:$F$33,$F$38))</f>
        <v>-292.36840480917328</v>
      </c>
      <c r="KNH95" s="318">
        <f>(KNH$94*$B95+SUM($F$7:$F$9)-((KNH$94*$B95+SUM($F$7:$F$9))/$F$10*$F$37)-($F$24*KNH$94/$D$6)-SUM($F$13:$F$23,$F$25:$F$30,$F$32:$F$33,$F$38))</f>
        <v>-292.36840480917328</v>
      </c>
      <c r="KNI95" s="318">
        <f>(KNI$94*$B95+SUM($F$7:$F$9)-((KNI$94*$B95+SUM($F$7:$F$9))/$F$10*$F$37)-($F$24*KNI$94/$D$6)-SUM($F$13:$F$23,$F$25:$F$30,$F$32:$F$33,$F$38))</f>
        <v>-292.36840480917328</v>
      </c>
      <c r="KNJ95" s="318">
        <f>(KNJ$94*$B95+SUM($F$7:$F$9)-((KNJ$94*$B95+SUM($F$7:$F$9))/$F$10*$F$37)-($F$24*KNJ$94/$D$6)-SUM($F$13:$F$23,$F$25:$F$30,$F$32:$F$33,$F$38))</f>
        <v>-292.36840480917328</v>
      </c>
      <c r="KNK95" s="318">
        <f>(KNK$94*$B95+SUM($F$7:$F$9)-((KNK$94*$B95+SUM($F$7:$F$9))/$F$10*$F$37)-($F$24*KNK$94/$D$6)-SUM($F$13:$F$23,$F$25:$F$30,$F$32:$F$33,$F$38))</f>
        <v>-292.36840480917328</v>
      </c>
      <c r="KNL95" s="318">
        <f>(KNL$94*$B95+SUM($F$7:$F$9)-((KNL$94*$B95+SUM($F$7:$F$9))/$F$10*$F$37)-($F$24*KNL$94/$D$6)-SUM($F$13:$F$23,$F$25:$F$30,$F$32:$F$33,$F$38))</f>
        <v>-292.36840480917328</v>
      </c>
      <c r="KNM95" s="318">
        <f>(KNM$94*$B95+SUM($F$7:$F$9)-((KNM$94*$B95+SUM($F$7:$F$9))/$F$10*$F$37)-($F$24*KNM$94/$D$6)-SUM($F$13:$F$23,$F$25:$F$30,$F$32:$F$33,$F$38))</f>
        <v>-292.36840480917328</v>
      </c>
      <c r="KNN95" s="318">
        <f>(KNN$94*$B95+SUM($F$7:$F$9)-((KNN$94*$B95+SUM($F$7:$F$9))/$F$10*$F$37)-($F$24*KNN$94/$D$6)-SUM($F$13:$F$23,$F$25:$F$30,$F$32:$F$33,$F$38))</f>
        <v>-292.36840480917328</v>
      </c>
      <c r="KNO95" s="318">
        <f>(KNO$94*$B95+SUM($F$7:$F$9)-((KNO$94*$B95+SUM($F$7:$F$9))/$F$10*$F$37)-($F$24*KNO$94/$D$6)-SUM($F$13:$F$23,$F$25:$F$30,$F$32:$F$33,$F$38))</f>
        <v>-292.36840480917328</v>
      </c>
      <c r="KNP95" s="318">
        <f>(KNP$94*$B95+SUM($F$7:$F$9)-((KNP$94*$B95+SUM($F$7:$F$9))/$F$10*$F$37)-($F$24*KNP$94/$D$6)-SUM($F$13:$F$23,$F$25:$F$30,$F$32:$F$33,$F$38))</f>
        <v>-292.36840480917328</v>
      </c>
      <c r="KNQ95" s="318">
        <f>(KNQ$94*$B95+SUM($F$7:$F$9)-((KNQ$94*$B95+SUM($F$7:$F$9))/$F$10*$F$37)-($F$24*KNQ$94/$D$6)-SUM($F$13:$F$23,$F$25:$F$30,$F$32:$F$33,$F$38))</f>
        <v>-292.36840480917328</v>
      </c>
      <c r="KNR95" s="318">
        <f>(KNR$94*$B95+SUM($F$7:$F$9)-((KNR$94*$B95+SUM($F$7:$F$9))/$F$10*$F$37)-($F$24*KNR$94/$D$6)-SUM($F$13:$F$23,$F$25:$F$30,$F$32:$F$33,$F$38))</f>
        <v>-292.36840480917328</v>
      </c>
      <c r="KNS95" s="318">
        <f>(KNS$94*$B95+SUM($F$7:$F$9)-((KNS$94*$B95+SUM($F$7:$F$9))/$F$10*$F$37)-($F$24*KNS$94/$D$6)-SUM($F$13:$F$23,$F$25:$F$30,$F$32:$F$33,$F$38))</f>
        <v>-292.36840480917328</v>
      </c>
      <c r="KNT95" s="318">
        <f>(KNT$94*$B95+SUM($F$7:$F$9)-((KNT$94*$B95+SUM($F$7:$F$9))/$F$10*$F$37)-($F$24*KNT$94/$D$6)-SUM($F$13:$F$23,$F$25:$F$30,$F$32:$F$33,$F$38))</f>
        <v>-292.36840480917328</v>
      </c>
      <c r="KNU95" s="318">
        <f>(KNU$94*$B95+SUM($F$7:$F$9)-((KNU$94*$B95+SUM($F$7:$F$9))/$F$10*$F$37)-($F$24*KNU$94/$D$6)-SUM($F$13:$F$23,$F$25:$F$30,$F$32:$F$33,$F$38))</f>
        <v>-292.36840480917328</v>
      </c>
      <c r="KNV95" s="318">
        <f>(KNV$94*$B95+SUM($F$7:$F$9)-((KNV$94*$B95+SUM($F$7:$F$9))/$F$10*$F$37)-($F$24*KNV$94/$D$6)-SUM($F$13:$F$23,$F$25:$F$30,$F$32:$F$33,$F$38))</f>
        <v>-292.36840480917328</v>
      </c>
      <c r="KNW95" s="318">
        <f>(KNW$94*$B95+SUM($F$7:$F$9)-((KNW$94*$B95+SUM($F$7:$F$9))/$F$10*$F$37)-($F$24*KNW$94/$D$6)-SUM($F$13:$F$23,$F$25:$F$30,$F$32:$F$33,$F$38))</f>
        <v>-292.36840480917328</v>
      </c>
      <c r="KNX95" s="318">
        <f>(KNX$94*$B95+SUM($F$7:$F$9)-((KNX$94*$B95+SUM($F$7:$F$9))/$F$10*$F$37)-($F$24*KNX$94/$D$6)-SUM($F$13:$F$23,$F$25:$F$30,$F$32:$F$33,$F$38))</f>
        <v>-292.36840480917328</v>
      </c>
      <c r="KNY95" s="318">
        <f>(KNY$94*$B95+SUM($F$7:$F$9)-((KNY$94*$B95+SUM($F$7:$F$9))/$F$10*$F$37)-($F$24*KNY$94/$D$6)-SUM($F$13:$F$23,$F$25:$F$30,$F$32:$F$33,$F$38))</f>
        <v>-292.36840480917328</v>
      </c>
      <c r="KNZ95" s="318">
        <f>(KNZ$94*$B95+SUM($F$7:$F$9)-((KNZ$94*$B95+SUM($F$7:$F$9))/$F$10*$F$37)-($F$24*KNZ$94/$D$6)-SUM($F$13:$F$23,$F$25:$F$30,$F$32:$F$33,$F$38))</f>
        <v>-292.36840480917328</v>
      </c>
      <c r="KOA95" s="318">
        <f>(KOA$94*$B95+SUM($F$7:$F$9)-((KOA$94*$B95+SUM($F$7:$F$9))/$F$10*$F$37)-($F$24*KOA$94/$D$6)-SUM($F$13:$F$23,$F$25:$F$30,$F$32:$F$33,$F$38))</f>
        <v>-292.36840480917328</v>
      </c>
      <c r="KOB95" s="318">
        <f>(KOB$94*$B95+SUM($F$7:$F$9)-((KOB$94*$B95+SUM($F$7:$F$9))/$F$10*$F$37)-($F$24*KOB$94/$D$6)-SUM($F$13:$F$23,$F$25:$F$30,$F$32:$F$33,$F$38))</f>
        <v>-292.36840480917328</v>
      </c>
      <c r="KOC95" s="318">
        <f>(KOC$94*$B95+SUM($F$7:$F$9)-((KOC$94*$B95+SUM($F$7:$F$9))/$F$10*$F$37)-($F$24*KOC$94/$D$6)-SUM($F$13:$F$23,$F$25:$F$30,$F$32:$F$33,$F$38))</f>
        <v>-292.36840480917328</v>
      </c>
      <c r="KOD95" s="318">
        <f>(KOD$94*$B95+SUM($F$7:$F$9)-((KOD$94*$B95+SUM($F$7:$F$9))/$F$10*$F$37)-($F$24*KOD$94/$D$6)-SUM($F$13:$F$23,$F$25:$F$30,$F$32:$F$33,$F$38))</f>
        <v>-292.36840480917328</v>
      </c>
      <c r="KOE95" s="318">
        <f>(KOE$94*$B95+SUM($F$7:$F$9)-((KOE$94*$B95+SUM($F$7:$F$9))/$F$10*$F$37)-($F$24*KOE$94/$D$6)-SUM($F$13:$F$23,$F$25:$F$30,$F$32:$F$33,$F$38))</f>
        <v>-292.36840480917328</v>
      </c>
      <c r="KOF95" s="318">
        <f>(KOF$94*$B95+SUM($F$7:$F$9)-((KOF$94*$B95+SUM($F$7:$F$9))/$F$10*$F$37)-($F$24*KOF$94/$D$6)-SUM($F$13:$F$23,$F$25:$F$30,$F$32:$F$33,$F$38))</f>
        <v>-292.36840480917328</v>
      </c>
      <c r="KOG95" s="318">
        <f>(KOG$94*$B95+SUM($F$7:$F$9)-((KOG$94*$B95+SUM($F$7:$F$9))/$F$10*$F$37)-($F$24*KOG$94/$D$6)-SUM($F$13:$F$23,$F$25:$F$30,$F$32:$F$33,$F$38))</f>
        <v>-292.36840480917328</v>
      </c>
      <c r="KOH95" s="318">
        <f>(KOH$94*$B95+SUM($F$7:$F$9)-((KOH$94*$B95+SUM($F$7:$F$9))/$F$10*$F$37)-($F$24*KOH$94/$D$6)-SUM($F$13:$F$23,$F$25:$F$30,$F$32:$F$33,$F$38))</f>
        <v>-292.36840480917328</v>
      </c>
      <c r="KOI95" s="318">
        <f>(KOI$94*$B95+SUM($F$7:$F$9)-((KOI$94*$B95+SUM($F$7:$F$9))/$F$10*$F$37)-($F$24*KOI$94/$D$6)-SUM($F$13:$F$23,$F$25:$F$30,$F$32:$F$33,$F$38))</f>
        <v>-292.36840480917328</v>
      </c>
      <c r="KOJ95" s="318">
        <f>(KOJ$94*$B95+SUM($F$7:$F$9)-((KOJ$94*$B95+SUM($F$7:$F$9))/$F$10*$F$37)-($F$24*KOJ$94/$D$6)-SUM($F$13:$F$23,$F$25:$F$30,$F$32:$F$33,$F$38))</f>
        <v>-292.36840480917328</v>
      </c>
      <c r="KOK95" s="318">
        <f>(KOK$94*$B95+SUM($F$7:$F$9)-((KOK$94*$B95+SUM($F$7:$F$9))/$F$10*$F$37)-($F$24*KOK$94/$D$6)-SUM($F$13:$F$23,$F$25:$F$30,$F$32:$F$33,$F$38))</f>
        <v>-292.36840480917328</v>
      </c>
      <c r="KOL95" s="318">
        <f>(KOL$94*$B95+SUM($F$7:$F$9)-((KOL$94*$B95+SUM($F$7:$F$9))/$F$10*$F$37)-($F$24*KOL$94/$D$6)-SUM($F$13:$F$23,$F$25:$F$30,$F$32:$F$33,$F$38))</f>
        <v>-292.36840480917328</v>
      </c>
      <c r="KOM95" s="318">
        <f>(KOM$94*$B95+SUM($F$7:$F$9)-((KOM$94*$B95+SUM($F$7:$F$9))/$F$10*$F$37)-($F$24*KOM$94/$D$6)-SUM($F$13:$F$23,$F$25:$F$30,$F$32:$F$33,$F$38))</f>
        <v>-292.36840480917328</v>
      </c>
      <c r="KON95" s="318">
        <f>(KON$94*$B95+SUM($F$7:$F$9)-((KON$94*$B95+SUM($F$7:$F$9))/$F$10*$F$37)-($F$24*KON$94/$D$6)-SUM($F$13:$F$23,$F$25:$F$30,$F$32:$F$33,$F$38))</f>
        <v>-292.36840480917328</v>
      </c>
      <c r="KOO95" s="318">
        <f>(KOO$94*$B95+SUM($F$7:$F$9)-((KOO$94*$B95+SUM($F$7:$F$9))/$F$10*$F$37)-($F$24*KOO$94/$D$6)-SUM($F$13:$F$23,$F$25:$F$30,$F$32:$F$33,$F$38))</f>
        <v>-292.36840480917328</v>
      </c>
      <c r="KOP95" s="318">
        <f>(KOP$94*$B95+SUM($F$7:$F$9)-((KOP$94*$B95+SUM($F$7:$F$9))/$F$10*$F$37)-($F$24*KOP$94/$D$6)-SUM($F$13:$F$23,$F$25:$F$30,$F$32:$F$33,$F$38))</f>
        <v>-292.36840480917328</v>
      </c>
      <c r="KOQ95" s="318">
        <f>(KOQ$94*$B95+SUM($F$7:$F$9)-((KOQ$94*$B95+SUM($F$7:$F$9))/$F$10*$F$37)-($F$24*KOQ$94/$D$6)-SUM($F$13:$F$23,$F$25:$F$30,$F$32:$F$33,$F$38))</f>
        <v>-292.36840480917328</v>
      </c>
      <c r="KOR95" s="318">
        <f>(KOR$94*$B95+SUM($F$7:$F$9)-((KOR$94*$B95+SUM($F$7:$F$9))/$F$10*$F$37)-($F$24*KOR$94/$D$6)-SUM($F$13:$F$23,$F$25:$F$30,$F$32:$F$33,$F$38))</f>
        <v>-292.36840480917328</v>
      </c>
      <c r="KOS95" s="318">
        <f>(KOS$94*$B95+SUM($F$7:$F$9)-((KOS$94*$B95+SUM($F$7:$F$9))/$F$10*$F$37)-($F$24*KOS$94/$D$6)-SUM($F$13:$F$23,$F$25:$F$30,$F$32:$F$33,$F$38))</f>
        <v>-292.36840480917328</v>
      </c>
      <c r="KOT95" s="318">
        <f>(KOT$94*$B95+SUM($F$7:$F$9)-((KOT$94*$B95+SUM($F$7:$F$9))/$F$10*$F$37)-($F$24*KOT$94/$D$6)-SUM($F$13:$F$23,$F$25:$F$30,$F$32:$F$33,$F$38))</f>
        <v>-292.36840480917328</v>
      </c>
      <c r="KOU95" s="318">
        <f>(KOU$94*$B95+SUM($F$7:$F$9)-((KOU$94*$B95+SUM($F$7:$F$9))/$F$10*$F$37)-($F$24*KOU$94/$D$6)-SUM($F$13:$F$23,$F$25:$F$30,$F$32:$F$33,$F$38))</f>
        <v>-292.36840480917328</v>
      </c>
      <c r="KOV95" s="318">
        <f>(KOV$94*$B95+SUM($F$7:$F$9)-((KOV$94*$B95+SUM($F$7:$F$9))/$F$10*$F$37)-($F$24*KOV$94/$D$6)-SUM($F$13:$F$23,$F$25:$F$30,$F$32:$F$33,$F$38))</f>
        <v>-292.36840480917328</v>
      </c>
      <c r="KOW95" s="318">
        <f>(KOW$94*$B95+SUM($F$7:$F$9)-((KOW$94*$B95+SUM($F$7:$F$9))/$F$10*$F$37)-($F$24*KOW$94/$D$6)-SUM($F$13:$F$23,$F$25:$F$30,$F$32:$F$33,$F$38))</f>
        <v>-292.36840480917328</v>
      </c>
      <c r="KOX95" s="318">
        <f>(KOX$94*$B95+SUM($F$7:$F$9)-((KOX$94*$B95+SUM($F$7:$F$9))/$F$10*$F$37)-($F$24*KOX$94/$D$6)-SUM($F$13:$F$23,$F$25:$F$30,$F$32:$F$33,$F$38))</f>
        <v>-292.36840480917328</v>
      </c>
      <c r="KOY95" s="318">
        <f>(KOY$94*$B95+SUM($F$7:$F$9)-((KOY$94*$B95+SUM($F$7:$F$9))/$F$10*$F$37)-($F$24*KOY$94/$D$6)-SUM($F$13:$F$23,$F$25:$F$30,$F$32:$F$33,$F$38))</f>
        <v>-292.36840480917328</v>
      </c>
      <c r="KOZ95" s="318">
        <f>(KOZ$94*$B95+SUM($F$7:$F$9)-((KOZ$94*$B95+SUM($F$7:$F$9))/$F$10*$F$37)-($F$24*KOZ$94/$D$6)-SUM($F$13:$F$23,$F$25:$F$30,$F$32:$F$33,$F$38))</f>
        <v>-292.36840480917328</v>
      </c>
      <c r="KPA95" s="318">
        <f>(KPA$94*$B95+SUM($F$7:$F$9)-((KPA$94*$B95+SUM($F$7:$F$9))/$F$10*$F$37)-($F$24*KPA$94/$D$6)-SUM($F$13:$F$23,$F$25:$F$30,$F$32:$F$33,$F$38))</f>
        <v>-292.36840480917328</v>
      </c>
      <c r="KPB95" s="318">
        <f>(KPB$94*$B95+SUM($F$7:$F$9)-((KPB$94*$B95+SUM($F$7:$F$9))/$F$10*$F$37)-($F$24*KPB$94/$D$6)-SUM($F$13:$F$23,$F$25:$F$30,$F$32:$F$33,$F$38))</f>
        <v>-292.36840480917328</v>
      </c>
      <c r="KPC95" s="318">
        <f>(KPC$94*$B95+SUM($F$7:$F$9)-((KPC$94*$B95+SUM($F$7:$F$9))/$F$10*$F$37)-($F$24*KPC$94/$D$6)-SUM($F$13:$F$23,$F$25:$F$30,$F$32:$F$33,$F$38))</f>
        <v>-292.36840480917328</v>
      </c>
      <c r="KPD95" s="318">
        <f>(KPD$94*$B95+SUM($F$7:$F$9)-((KPD$94*$B95+SUM($F$7:$F$9))/$F$10*$F$37)-($F$24*KPD$94/$D$6)-SUM($F$13:$F$23,$F$25:$F$30,$F$32:$F$33,$F$38))</f>
        <v>-292.36840480917328</v>
      </c>
      <c r="KPE95" s="318">
        <f>(KPE$94*$B95+SUM($F$7:$F$9)-((KPE$94*$B95+SUM($F$7:$F$9))/$F$10*$F$37)-($F$24*KPE$94/$D$6)-SUM($F$13:$F$23,$F$25:$F$30,$F$32:$F$33,$F$38))</f>
        <v>-292.36840480917328</v>
      </c>
      <c r="KPF95" s="318">
        <f>(KPF$94*$B95+SUM($F$7:$F$9)-((KPF$94*$B95+SUM($F$7:$F$9))/$F$10*$F$37)-($F$24*KPF$94/$D$6)-SUM($F$13:$F$23,$F$25:$F$30,$F$32:$F$33,$F$38))</f>
        <v>-292.36840480917328</v>
      </c>
      <c r="KPG95" s="318">
        <f>(KPG$94*$B95+SUM($F$7:$F$9)-((KPG$94*$B95+SUM($F$7:$F$9))/$F$10*$F$37)-($F$24*KPG$94/$D$6)-SUM($F$13:$F$23,$F$25:$F$30,$F$32:$F$33,$F$38))</f>
        <v>-292.36840480917328</v>
      </c>
      <c r="KPH95" s="318">
        <f>(KPH$94*$B95+SUM($F$7:$F$9)-((KPH$94*$B95+SUM($F$7:$F$9))/$F$10*$F$37)-($F$24*KPH$94/$D$6)-SUM($F$13:$F$23,$F$25:$F$30,$F$32:$F$33,$F$38))</f>
        <v>-292.36840480917328</v>
      </c>
      <c r="KPI95" s="318">
        <f>(KPI$94*$B95+SUM($F$7:$F$9)-((KPI$94*$B95+SUM($F$7:$F$9))/$F$10*$F$37)-($F$24*KPI$94/$D$6)-SUM($F$13:$F$23,$F$25:$F$30,$F$32:$F$33,$F$38))</f>
        <v>-292.36840480917328</v>
      </c>
      <c r="KPJ95" s="318">
        <f>(KPJ$94*$B95+SUM($F$7:$F$9)-((KPJ$94*$B95+SUM($F$7:$F$9))/$F$10*$F$37)-($F$24*KPJ$94/$D$6)-SUM($F$13:$F$23,$F$25:$F$30,$F$32:$F$33,$F$38))</f>
        <v>-292.36840480917328</v>
      </c>
      <c r="KPK95" s="318">
        <f>(KPK$94*$B95+SUM($F$7:$F$9)-((KPK$94*$B95+SUM($F$7:$F$9))/$F$10*$F$37)-($F$24*KPK$94/$D$6)-SUM($F$13:$F$23,$F$25:$F$30,$F$32:$F$33,$F$38))</f>
        <v>-292.36840480917328</v>
      </c>
      <c r="KPL95" s="318">
        <f>(KPL$94*$B95+SUM($F$7:$F$9)-((KPL$94*$B95+SUM($F$7:$F$9))/$F$10*$F$37)-($F$24*KPL$94/$D$6)-SUM($F$13:$F$23,$F$25:$F$30,$F$32:$F$33,$F$38))</f>
        <v>-292.36840480917328</v>
      </c>
      <c r="KPM95" s="318">
        <f>(KPM$94*$B95+SUM($F$7:$F$9)-((KPM$94*$B95+SUM($F$7:$F$9))/$F$10*$F$37)-($F$24*KPM$94/$D$6)-SUM($F$13:$F$23,$F$25:$F$30,$F$32:$F$33,$F$38))</f>
        <v>-292.36840480917328</v>
      </c>
      <c r="KPN95" s="318">
        <f>(KPN$94*$B95+SUM($F$7:$F$9)-((KPN$94*$B95+SUM($F$7:$F$9))/$F$10*$F$37)-($F$24*KPN$94/$D$6)-SUM($F$13:$F$23,$F$25:$F$30,$F$32:$F$33,$F$38))</f>
        <v>-292.36840480917328</v>
      </c>
      <c r="KPO95" s="318">
        <f>(KPO$94*$B95+SUM($F$7:$F$9)-((KPO$94*$B95+SUM($F$7:$F$9))/$F$10*$F$37)-($F$24*KPO$94/$D$6)-SUM($F$13:$F$23,$F$25:$F$30,$F$32:$F$33,$F$38))</f>
        <v>-292.36840480917328</v>
      </c>
      <c r="KPP95" s="318">
        <f>(KPP$94*$B95+SUM($F$7:$F$9)-((KPP$94*$B95+SUM($F$7:$F$9))/$F$10*$F$37)-($F$24*KPP$94/$D$6)-SUM($F$13:$F$23,$F$25:$F$30,$F$32:$F$33,$F$38))</f>
        <v>-292.36840480917328</v>
      </c>
      <c r="KPQ95" s="318">
        <f>(KPQ$94*$B95+SUM($F$7:$F$9)-((KPQ$94*$B95+SUM($F$7:$F$9))/$F$10*$F$37)-($F$24*KPQ$94/$D$6)-SUM($F$13:$F$23,$F$25:$F$30,$F$32:$F$33,$F$38))</f>
        <v>-292.36840480917328</v>
      </c>
      <c r="KPR95" s="318">
        <f>(KPR$94*$B95+SUM($F$7:$F$9)-((KPR$94*$B95+SUM($F$7:$F$9))/$F$10*$F$37)-($F$24*KPR$94/$D$6)-SUM($F$13:$F$23,$F$25:$F$30,$F$32:$F$33,$F$38))</f>
        <v>-292.36840480917328</v>
      </c>
      <c r="KPS95" s="318">
        <f>(KPS$94*$B95+SUM($F$7:$F$9)-((KPS$94*$B95+SUM($F$7:$F$9))/$F$10*$F$37)-($F$24*KPS$94/$D$6)-SUM($F$13:$F$23,$F$25:$F$30,$F$32:$F$33,$F$38))</f>
        <v>-292.36840480917328</v>
      </c>
      <c r="KPT95" s="318">
        <f>(KPT$94*$B95+SUM($F$7:$F$9)-((KPT$94*$B95+SUM($F$7:$F$9))/$F$10*$F$37)-($F$24*KPT$94/$D$6)-SUM($F$13:$F$23,$F$25:$F$30,$F$32:$F$33,$F$38))</f>
        <v>-292.36840480917328</v>
      </c>
      <c r="KPU95" s="318">
        <f>(KPU$94*$B95+SUM($F$7:$F$9)-((KPU$94*$B95+SUM($F$7:$F$9))/$F$10*$F$37)-($F$24*KPU$94/$D$6)-SUM($F$13:$F$23,$F$25:$F$30,$F$32:$F$33,$F$38))</f>
        <v>-292.36840480917328</v>
      </c>
      <c r="KPV95" s="318">
        <f>(KPV$94*$B95+SUM($F$7:$F$9)-((KPV$94*$B95+SUM($F$7:$F$9))/$F$10*$F$37)-($F$24*KPV$94/$D$6)-SUM($F$13:$F$23,$F$25:$F$30,$F$32:$F$33,$F$38))</f>
        <v>-292.36840480917328</v>
      </c>
      <c r="KPW95" s="318">
        <f>(KPW$94*$B95+SUM($F$7:$F$9)-((KPW$94*$B95+SUM($F$7:$F$9))/$F$10*$F$37)-($F$24*KPW$94/$D$6)-SUM($F$13:$F$23,$F$25:$F$30,$F$32:$F$33,$F$38))</f>
        <v>-292.36840480917328</v>
      </c>
      <c r="KPX95" s="318">
        <f>(KPX$94*$B95+SUM($F$7:$F$9)-((KPX$94*$B95+SUM($F$7:$F$9))/$F$10*$F$37)-($F$24*KPX$94/$D$6)-SUM($F$13:$F$23,$F$25:$F$30,$F$32:$F$33,$F$38))</f>
        <v>-292.36840480917328</v>
      </c>
      <c r="KPY95" s="318">
        <f>(KPY$94*$B95+SUM($F$7:$F$9)-((KPY$94*$B95+SUM($F$7:$F$9))/$F$10*$F$37)-($F$24*KPY$94/$D$6)-SUM($F$13:$F$23,$F$25:$F$30,$F$32:$F$33,$F$38))</f>
        <v>-292.36840480917328</v>
      </c>
      <c r="KPZ95" s="318">
        <f>(KPZ$94*$B95+SUM($F$7:$F$9)-((KPZ$94*$B95+SUM($F$7:$F$9))/$F$10*$F$37)-($F$24*KPZ$94/$D$6)-SUM($F$13:$F$23,$F$25:$F$30,$F$32:$F$33,$F$38))</f>
        <v>-292.36840480917328</v>
      </c>
      <c r="KQA95" s="318">
        <f>(KQA$94*$B95+SUM($F$7:$F$9)-((KQA$94*$B95+SUM($F$7:$F$9))/$F$10*$F$37)-($F$24*KQA$94/$D$6)-SUM($F$13:$F$23,$F$25:$F$30,$F$32:$F$33,$F$38))</f>
        <v>-292.36840480917328</v>
      </c>
      <c r="KQB95" s="318">
        <f>(KQB$94*$B95+SUM($F$7:$F$9)-((KQB$94*$B95+SUM($F$7:$F$9))/$F$10*$F$37)-($F$24*KQB$94/$D$6)-SUM($F$13:$F$23,$F$25:$F$30,$F$32:$F$33,$F$38))</f>
        <v>-292.36840480917328</v>
      </c>
      <c r="KQC95" s="318">
        <f>(KQC$94*$B95+SUM($F$7:$F$9)-((KQC$94*$B95+SUM($F$7:$F$9))/$F$10*$F$37)-($F$24*KQC$94/$D$6)-SUM($F$13:$F$23,$F$25:$F$30,$F$32:$F$33,$F$38))</f>
        <v>-292.36840480917328</v>
      </c>
      <c r="KQD95" s="318">
        <f>(KQD$94*$B95+SUM($F$7:$F$9)-((KQD$94*$B95+SUM($F$7:$F$9))/$F$10*$F$37)-($F$24*KQD$94/$D$6)-SUM($F$13:$F$23,$F$25:$F$30,$F$32:$F$33,$F$38))</f>
        <v>-292.36840480917328</v>
      </c>
      <c r="KQE95" s="318">
        <f>(KQE$94*$B95+SUM($F$7:$F$9)-((KQE$94*$B95+SUM($F$7:$F$9))/$F$10*$F$37)-($F$24*KQE$94/$D$6)-SUM($F$13:$F$23,$F$25:$F$30,$F$32:$F$33,$F$38))</f>
        <v>-292.36840480917328</v>
      </c>
      <c r="KQF95" s="318">
        <f>(KQF$94*$B95+SUM($F$7:$F$9)-((KQF$94*$B95+SUM($F$7:$F$9))/$F$10*$F$37)-($F$24*KQF$94/$D$6)-SUM($F$13:$F$23,$F$25:$F$30,$F$32:$F$33,$F$38))</f>
        <v>-292.36840480917328</v>
      </c>
      <c r="KQG95" s="318">
        <f>(KQG$94*$B95+SUM($F$7:$F$9)-((KQG$94*$B95+SUM($F$7:$F$9))/$F$10*$F$37)-($F$24*KQG$94/$D$6)-SUM($F$13:$F$23,$F$25:$F$30,$F$32:$F$33,$F$38))</f>
        <v>-292.36840480917328</v>
      </c>
      <c r="KQH95" s="318">
        <f>(KQH$94*$B95+SUM($F$7:$F$9)-((KQH$94*$B95+SUM($F$7:$F$9))/$F$10*$F$37)-($F$24*KQH$94/$D$6)-SUM($F$13:$F$23,$F$25:$F$30,$F$32:$F$33,$F$38))</f>
        <v>-292.36840480917328</v>
      </c>
      <c r="KQI95" s="318">
        <f>(KQI$94*$B95+SUM($F$7:$F$9)-((KQI$94*$B95+SUM($F$7:$F$9))/$F$10*$F$37)-($F$24*KQI$94/$D$6)-SUM($F$13:$F$23,$F$25:$F$30,$F$32:$F$33,$F$38))</f>
        <v>-292.36840480917328</v>
      </c>
      <c r="KQJ95" s="318">
        <f>(KQJ$94*$B95+SUM($F$7:$F$9)-((KQJ$94*$B95+SUM($F$7:$F$9))/$F$10*$F$37)-($F$24*KQJ$94/$D$6)-SUM($F$13:$F$23,$F$25:$F$30,$F$32:$F$33,$F$38))</f>
        <v>-292.36840480917328</v>
      </c>
      <c r="KQK95" s="318">
        <f>(KQK$94*$B95+SUM($F$7:$F$9)-((KQK$94*$B95+SUM($F$7:$F$9))/$F$10*$F$37)-($F$24*KQK$94/$D$6)-SUM($F$13:$F$23,$F$25:$F$30,$F$32:$F$33,$F$38))</f>
        <v>-292.36840480917328</v>
      </c>
      <c r="KQL95" s="318">
        <f>(KQL$94*$B95+SUM($F$7:$F$9)-((KQL$94*$B95+SUM($F$7:$F$9))/$F$10*$F$37)-($F$24*KQL$94/$D$6)-SUM($F$13:$F$23,$F$25:$F$30,$F$32:$F$33,$F$38))</f>
        <v>-292.36840480917328</v>
      </c>
      <c r="KQM95" s="318">
        <f>(KQM$94*$B95+SUM($F$7:$F$9)-((KQM$94*$B95+SUM($F$7:$F$9))/$F$10*$F$37)-($F$24*KQM$94/$D$6)-SUM($F$13:$F$23,$F$25:$F$30,$F$32:$F$33,$F$38))</f>
        <v>-292.36840480917328</v>
      </c>
      <c r="KQN95" s="318">
        <f>(KQN$94*$B95+SUM($F$7:$F$9)-((KQN$94*$B95+SUM($F$7:$F$9))/$F$10*$F$37)-($F$24*KQN$94/$D$6)-SUM($F$13:$F$23,$F$25:$F$30,$F$32:$F$33,$F$38))</f>
        <v>-292.36840480917328</v>
      </c>
      <c r="KQO95" s="318">
        <f>(KQO$94*$B95+SUM($F$7:$F$9)-((KQO$94*$B95+SUM($F$7:$F$9))/$F$10*$F$37)-($F$24*KQO$94/$D$6)-SUM($F$13:$F$23,$F$25:$F$30,$F$32:$F$33,$F$38))</f>
        <v>-292.36840480917328</v>
      </c>
      <c r="KQP95" s="318">
        <f>(KQP$94*$B95+SUM($F$7:$F$9)-((KQP$94*$B95+SUM($F$7:$F$9))/$F$10*$F$37)-($F$24*KQP$94/$D$6)-SUM($F$13:$F$23,$F$25:$F$30,$F$32:$F$33,$F$38))</f>
        <v>-292.36840480917328</v>
      </c>
      <c r="KQQ95" s="318">
        <f>(KQQ$94*$B95+SUM($F$7:$F$9)-((KQQ$94*$B95+SUM($F$7:$F$9))/$F$10*$F$37)-($F$24*KQQ$94/$D$6)-SUM($F$13:$F$23,$F$25:$F$30,$F$32:$F$33,$F$38))</f>
        <v>-292.36840480917328</v>
      </c>
      <c r="KQR95" s="318">
        <f>(KQR$94*$B95+SUM($F$7:$F$9)-((KQR$94*$B95+SUM($F$7:$F$9))/$F$10*$F$37)-($F$24*KQR$94/$D$6)-SUM($F$13:$F$23,$F$25:$F$30,$F$32:$F$33,$F$38))</f>
        <v>-292.36840480917328</v>
      </c>
      <c r="KQS95" s="318">
        <f>(KQS$94*$B95+SUM($F$7:$F$9)-((KQS$94*$B95+SUM($F$7:$F$9))/$F$10*$F$37)-($F$24*KQS$94/$D$6)-SUM($F$13:$F$23,$F$25:$F$30,$F$32:$F$33,$F$38))</f>
        <v>-292.36840480917328</v>
      </c>
      <c r="KQT95" s="318">
        <f>(KQT$94*$B95+SUM($F$7:$F$9)-((KQT$94*$B95+SUM($F$7:$F$9))/$F$10*$F$37)-($F$24*KQT$94/$D$6)-SUM($F$13:$F$23,$F$25:$F$30,$F$32:$F$33,$F$38))</f>
        <v>-292.36840480917328</v>
      </c>
      <c r="KQU95" s="318">
        <f>(KQU$94*$B95+SUM($F$7:$F$9)-((KQU$94*$B95+SUM($F$7:$F$9))/$F$10*$F$37)-($F$24*KQU$94/$D$6)-SUM($F$13:$F$23,$F$25:$F$30,$F$32:$F$33,$F$38))</f>
        <v>-292.36840480917328</v>
      </c>
      <c r="KQV95" s="318">
        <f>(KQV$94*$B95+SUM($F$7:$F$9)-((KQV$94*$B95+SUM($F$7:$F$9))/$F$10*$F$37)-($F$24*KQV$94/$D$6)-SUM($F$13:$F$23,$F$25:$F$30,$F$32:$F$33,$F$38))</f>
        <v>-292.36840480917328</v>
      </c>
      <c r="KQW95" s="318">
        <f>(KQW$94*$B95+SUM($F$7:$F$9)-((KQW$94*$B95+SUM($F$7:$F$9))/$F$10*$F$37)-($F$24*KQW$94/$D$6)-SUM($F$13:$F$23,$F$25:$F$30,$F$32:$F$33,$F$38))</f>
        <v>-292.36840480917328</v>
      </c>
      <c r="KQX95" s="318">
        <f>(KQX$94*$B95+SUM($F$7:$F$9)-((KQX$94*$B95+SUM($F$7:$F$9))/$F$10*$F$37)-($F$24*KQX$94/$D$6)-SUM($F$13:$F$23,$F$25:$F$30,$F$32:$F$33,$F$38))</f>
        <v>-292.36840480917328</v>
      </c>
      <c r="KQY95" s="318">
        <f>(KQY$94*$B95+SUM($F$7:$F$9)-((KQY$94*$B95+SUM($F$7:$F$9))/$F$10*$F$37)-($F$24*KQY$94/$D$6)-SUM($F$13:$F$23,$F$25:$F$30,$F$32:$F$33,$F$38))</f>
        <v>-292.36840480917328</v>
      </c>
      <c r="KQZ95" s="318">
        <f>(KQZ$94*$B95+SUM($F$7:$F$9)-((KQZ$94*$B95+SUM($F$7:$F$9))/$F$10*$F$37)-($F$24*KQZ$94/$D$6)-SUM($F$13:$F$23,$F$25:$F$30,$F$32:$F$33,$F$38))</f>
        <v>-292.36840480917328</v>
      </c>
      <c r="KRA95" s="318">
        <f>(KRA$94*$B95+SUM($F$7:$F$9)-((KRA$94*$B95+SUM($F$7:$F$9))/$F$10*$F$37)-($F$24*KRA$94/$D$6)-SUM($F$13:$F$23,$F$25:$F$30,$F$32:$F$33,$F$38))</f>
        <v>-292.36840480917328</v>
      </c>
      <c r="KRB95" s="318">
        <f>(KRB$94*$B95+SUM($F$7:$F$9)-((KRB$94*$B95+SUM($F$7:$F$9))/$F$10*$F$37)-($F$24*KRB$94/$D$6)-SUM($F$13:$F$23,$F$25:$F$30,$F$32:$F$33,$F$38))</f>
        <v>-292.36840480917328</v>
      </c>
      <c r="KRC95" s="318">
        <f>(KRC$94*$B95+SUM($F$7:$F$9)-((KRC$94*$B95+SUM($F$7:$F$9))/$F$10*$F$37)-($F$24*KRC$94/$D$6)-SUM($F$13:$F$23,$F$25:$F$30,$F$32:$F$33,$F$38))</f>
        <v>-292.36840480917328</v>
      </c>
      <c r="KRD95" s="318">
        <f>(KRD$94*$B95+SUM($F$7:$F$9)-((KRD$94*$B95+SUM($F$7:$F$9))/$F$10*$F$37)-($F$24*KRD$94/$D$6)-SUM($F$13:$F$23,$F$25:$F$30,$F$32:$F$33,$F$38))</f>
        <v>-292.36840480917328</v>
      </c>
      <c r="KRE95" s="318">
        <f>(KRE$94*$B95+SUM($F$7:$F$9)-((KRE$94*$B95+SUM($F$7:$F$9))/$F$10*$F$37)-($F$24*KRE$94/$D$6)-SUM($F$13:$F$23,$F$25:$F$30,$F$32:$F$33,$F$38))</f>
        <v>-292.36840480917328</v>
      </c>
      <c r="KRF95" s="318">
        <f>(KRF$94*$B95+SUM($F$7:$F$9)-((KRF$94*$B95+SUM($F$7:$F$9))/$F$10*$F$37)-($F$24*KRF$94/$D$6)-SUM($F$13:$F$23,$F$25:$F$30,$F$32:$F$33,$F$38))</f>
        <v>-292.36840480917328</v>
      </c>
      <c r="KRG95" s="318">
        <f>(KRG$94*$B95+SUM($F$7:$F$9)-((KRG$94*$B95+SUM($F$7:$F$9))/$F$10*$F$37)-($F$24*KRG$94/$D$6)-SUM($F$13:$F$23,$F$25:$F$30,$F$32:$F$33,$F$38))</f>
        <v>-292.36840480917328</v>
      </c>
      <c r="KRH95" s="318">
        <f>(KRH$94*$B95+SUM($F$7:$F$9)-((KRH$94*$B95+SUM($F$7:$F$9))/$F$10*$F$37)-($F$24*KRH$94/$D$6)-SUM($F$13:$F$23,$F$25:$F$30,$F$32:$F$33,$F$38))</f>
        <v>-292.36840480917328</v>
      </c>
      <c r="KRI95" s="318">
        <f>(KRI$94*$B95+SUM($F$7:$F$9)-((KRI$94*$B95+SUM($F$7:$F$9))/$F$10*$F$37)-($F$24*KRI$94/$D$6)-SUM($F$13:$F$23,$F$25:$F$30,$F$32:$F$33,$F$38))</f>
        <v>-292.36840480917328</v>
      </c>
      <c r="KRJ95" s="318">
        <f>(KRJ$94*$B95+SUM($F$7:$F$9)-((KRJ$94*$B95+SUM($F$7:$F$9))/$F$10*$F$37)-($F$24*KRJ$94/$D$6)-SUM($F$13:$F$23,$F$25:$F$30,$F$32:$F$33,$F$38))</f>
        <v>-292.36840480917328</v>
      </c>
      <c r="KRK95" s="318">
        <f>(KRK$94*$B95+SUM($F$7:$F$9)-((KRK$94*$B95+SUM($F$7:$F$9))/$F$10*$F$37)-($F$24*KRK$94/$D$6)-SUM($F$13:$F$23,$F$25:$F$30,$F$32:$F$33,$F$38))</f>
        <v>-292.36840480917328</v>
      </c>
      <c r="KRL95" s="318">
        <f>(KRL$94*$B95+SUM($F$7:$F$9)-((KRL$94*$B95+SUM($F$7:$F$9))/$F$10*$F$37)-($F$24*KRL$94/$D$6)-SUM($F$13:$F$23,$F$25:$F$30,$F$32:$F$33,$F$38))</f>
        <v>-292.36840480917328</v>
      </c>
      <c r="KRM95" s="318">
        <f>(KRM$94*$B95+SUM($F$7:$F$9)-((KRM$94*$B95+SUM($F$7:$F$9))/$F$10*$F$37)-($F$24*KRM$94/$D$6)-SUM($F$13:$F$23,$F$25:$F$30,$F$32:$F$33,$F$38))</f>
        <v>-292.36840480917328</v>
      </c>
      <c r="KRN95" s="318">
        <f>(KRN$94*$B95+SUM($F$7:$F$9)-((KRN$94*$B95+SUM($F$7:$F$9))/$F$10*$F$37)-($F$24*KRN$94/$D$6)-SUM($F$13:$F$23,$F$25:$F$30,$F$32:$F$33,$F$38))</f>
        <v>-292.36840480917328</v>
      </c>
      <c r="KRO95" s="318">
        <f>(KRO$94*$B95+SUM($F$7:$F$9)-((KRO$94*$B95+SUM($F$7:$F$9))/$F$10*$F$37)-($F$24*KRO$94/$D$6)-SUM($F$13:$F$23,$F$25:$F$30,$F$32:$F$33,$F$38))</f>
        <v>-292.36840480917328</v>
      </c>
      <c r="KRP95" s="318">
        <f>(KRP$94*$B95+SUM($F$7:$F$9)-((KRP$94*$B95+SUM($F$7:$F$9))/$F$10*$F$37)-($F$24*KRP$94/$D$6)-SUM($F$13:$F$23,$F$25:$F$30,$F$32:$F$33,$F$38))</f>
        <v>-292.36840480917328</v>
      </c>
      <c r="KRQ95" s="318">
        <f>(KRQ$94*$B95+SUM($F$7:$F$9)-((KRQ$94*$B95+SUM($F$7:$F$9))/$F$10*$F$37)-($F$24*KRQ$94/$D$6)-SUM($F$13:$F$23,$F$25:$F$30,$F$32:$F$33,$F$38))</f>
        <v>-292.36840480917328</v>
      </c>
      <c r="KRR95" s="318">
        <f>(KRR$94*$B95+SUM($F$7:$F$9)-((KRR$94*$B95+SUM($F$7:$F$9))/$F$10*$F$37)-($F$24*KRR$94/$D$6)-SUM($F$13:$F$23,$F$25:$F$30,$F$32:$F$33,$F$38))</f>
        <v>-292.36840480917328</v>
      </c>
      <c r="KRS95" s="318">
        <f>(KRS$94*$B95+SUM($F$7:$F$9)-((KRS$94*$B95+SUM($F$7:$F$9))/$F$10*$F$37)-($F$24*KRS$94/$D$6)-SUM($F$13:$F$23,$F$25:$F$30,$F$32:$F$33,$F$38))</f>
        <v>-292.36840480917328</v>
      </c>
      <c r="KRT95" s="318">
        <f>(KRT$94*$B95+SUM($F$7:$F$9)-((KRT$94*$B95+SUM($F$7:$F$9))/$F$10*$F$37)-($F$24*KRT$94/$D$6)-SUM($F$13:$F$23,$F$25:$F$30,$F$32:$F$33,$F$38))</f>
        <v>-292.36840480917328</v>
      </c>
      <c r="KRU95" s="318">
        <f>(KRU$94*$B95+SUM($F$7:$F$9)-((KRU$94*$B95+SUM($F$7:$F$9))/$F$10*$F$37)-($F$24*KRU$94/$D$6)-SUM($F$13:$F$23,$F$25:$F$30,$F$32:$F$33,$F$38))</f>
        <v>-292.36840480917328</v>
      </c>
      <c r="KRV95" s="318">
        <f>(KRV$94*$B95+SUM($F$7:$F$9)-((KRV$94*$B95+SUM($F$7:$F$9))/$F$10*$F$37)-($F$24*KRV$94/$D$6)-SUM($F$13:$F$23,$F$25:$F$30,$F$32:$F$33,$F$38))</f>
        <v>-292.36840480917328</v>
      </c>
      <c r="KRW95" s="318">
        <f>(KRW$94*$B95+SUM($F$7:$F$9)-((KRW$94*$B95+SUM($F$7:$F$9))/$F$10*$F$37)-($F$24*KRW$94/$D$6)-SUM($F$13:$F$23,$F$25:$F$30,$F$32:$F$33,$F$38))</f>
        <v>-292.36840480917328</v>
      </c>
      <c r="KRX95" s="318">
        <f>(KRX$94*$B95+SUM($F$7:$F$9)-((KRX$94*$B95+SUM($F$7:$F$9))/$F$10*$F$37)-($F$24*KRX$94/$D$6)-SUM($F$13:$F$23,$F$25:$F$30,$F$32:$F$33,$F$38))</f>
        <v>-292.36840480917328</v>
      </c>
      <c r="KRY95" s="318">
        <f>(KRY$94*$B95+SUM($F$7:$F$9)-((KRY$94*$B95+SUM($F$7:$F$9))/$F$10*$F$37)-($F$24*KRY$94/$D$6)-SUM($F$13:$F$23,$F$25:$F$30,$F$32:$F$33,$F$38))</f>
        <v>-292.36840480917328</v>
      </c>
      <c r="KRZ95" s="318">
        <f>(KRZ$94*$B95+SUM($F$7:$F$9)-((KRZ$94*$B95+SUM($F$7:$F$9))/$F$10*$F$37)-($F$24*KRZ$94/$D$6)-SUM($F$13:$F$23,$F$25:$F$30,$F$32:$F$33,$F$38))</f>
        <v>-292.36840480917328</v>
      </c>
      <c r="KSA95" s="318">
        <f>(KSA$94*$B95+SUM($F$7:$F$9)-((KSA$94*$B95+SUM($F$7:$F$9))/$F$10*$F$37)-($F$24*KSA$94/$D$6)-SUM($F$13:$F$23,$F$25:$F$30,$F$32:$F$33,$F$38))</f>
        <v>-292.36840480917328</v>
      </c>
      <c r="KSB95" s="318">
        <f>(KSB$94*$B95+SUM($F$7:$F$9)-((KSB$94*$B95+SUM($F$7:$F$9))/$F$10*$F$37)-($F$24*KSB$94/$D$6)-SUM($F$13:$F$23,$F$25:$F$30,$F$32:$F$33,$F$38))</f>
        <v>-292.36840480917328</v>
      </c>
      <c r="KSC95" s="318">
        <f>(KSC$94*$B95+SUM($F$7:$F$9)-((KSC$94*$B95+SUM($F$7:$F$9))/$F$10*$F$37)-($F$24*KSC$94/$D$6)-SUM($F$13:$F$23,$F$25:$F$30,$F$32:$F$33,$F$38))</f>
        <v>-292.36840480917328</v>
      </c>
      <c r="KSD95" s="318">
        <f>(KSD$94*$B95+SUM($F$7:$F$9)-((KSD$94*$B95+SUM($F$7:$F$9))/$F$10*$F$37)-($F$24*KSD$94/$D$6)-SUM($F$13:$F$23,$F$25:$F$30,$F$32:$F$33,$F$38))</f>
        <v>-292.36840480917328</v>
      </c>
      <c r="KSE95" s="318">
        <f>(KSE$94*$B95+SUM($F$7:$F$9)-((KSE$94*$B95+SUM($F$7:$F$9))/$F$10*$F$37)-($F$24*KSE$94/$D$6)-SUM($F$13:$F$23,$F$25:$F$30,$F$32:$F$33,$F$38))</f>
        <v>-292.36840480917328</v>
      </c>
      <c r="KSF95" s="318">
        <f>(KSF$94*$B95+SUM($F$7:$F$9)-((KSF$94*$B95+SUM($F$7:$F$9))/$F$10*$F$37)-($F$24*KSF$94/$D$6)-SUM($F$13:$F$23,$F$25:$F$30,$F$32:$F$33,$F$38))</f>
        <v>-292.36840480917328</v>
      </c>
      <c r="KSG95" s="318">
        <f>(KSG$94*$B95+SUM($F$7:$F$9)-((KSG$94*$B95+SUM($F$7:$F$9))/$F$10*$F$37)-($F$24*KSG$94/$D$6)-SUM($F$13:$F$23,$F$25:$F$30,$F$32:$F$33,$F$38))</f>
        <v>-292.36840480917328</v>
      </c>
      <c r="KSH95" s="318">
        <f>(KSH$94*$B95+SUM($F$7:$F$9)-((KSH$94*$B95+SUM($F$7:$F$9))/$F$10*$F$37)-($F$24*KSH$94/$D$6)-SUM($F$13:$F$23,$F$25:$F$30,$F$32:$F$33,$F$38))</f>
        <v>-292.36840480917328</v>
      </c>
      <c r="KSI95" s="318">
        <f>(KSI$94*$B95+SUM($F$7:$F$9)-((KSI$94*$B95+SUM($F$7:$F$9))/$F$10*$F$37)-($F$24*KSI$94/$D$6)-SUM($F$13:$F$23,$F$25:$F$30,$F$32:$F$33,$F$38))</f>
        <v>-292.36840480917328</v>
      </c>
      <c r="KSJ95" s="318">
        <f>(KSJ$94*$B95+SUM($F$7:$F$9)-((KSJ$94*$B95+SUM($F$7:$F$9))/$F$10*$F$37)-($F$24*KSJ$94/$D$6)-SUM($F$13:$F$23,$F$25:$F$30,$F$32:$F$33,$F$38))</f>
        <v>-292.36840480917328</v>
      </c>
      <c r="KSK95" s="318">
        <f>(KSK$94*$B95+SUM($F$7:$F$9)-((KSK$94*$B95+SUM($F$7:$F$9))/$F$10*$F$37)-($F$24*KSK$94/$D$6)-SUM($F$13:$F$23,$F$25:$F$30,$F$32:$F$33,$F$38))</f>
        <v>-292.36840480917328</v>
      </c>
      <c r="KSL95" s="318">
        <f>(KSL$94*$B95+SUM($F$7:$F$9)-((KSL$94*$B95+SUM($F$7:$F$9))/$F$10*$F$37)-($F$24*KSL$94/$D$6)-SUM($F$13:$F$23,$F$25:$F$30,$F$32:$F$33,$F$38))</f>
        <v>-292.36840480917328</v>
      </c>
      <c r="KSM95" s="318">
        <f>(KSM$94*$B95+SUM($F$7:$F$9)-((KSM$94*$B95+SUM($F$7:$F$9))/$F$10*$F$37)-($F$24*KSM$94/$D$6)-SUM($F$13:$F$23,$F$25:$F$30,$F$32:$F$33,$F$38))</f>
        <v>-292.36840480917328</v>
      </c>
      <c r="KSN95" s="318">
        <f>(KSN$94*$B95+SUM($F$7:$F$9)-((KSN$94*$B95+SUM($F$7:$F$9))/$F$10*$F$37)-($F$24*KSN$94/$D$6)-SUM($F$13:$F$23,$F$25:$F$30,$F$32:$F$33,$F$38))</f>
        <v>-292.36840480917328</v>
      </c>
      <c r="KSO95" s="318">
        <f>(KSO$94*$B95+SUM($F$7:$F$9)-((KSO$94*$B95+SUM($F$7:$F$9))/$F$10*$F$37)-($F$24*KSO$94/$D$6)-SUM($F$13:$F$23,$F$25:$F$30,$F$32:$F$33,$F$38))</f>
        <v>-292.36840480917328</v>
      </c>
      <c r="KSP95" s="318">
        <f>(KSP$94*$B95+SUM($F$7:$F$9)-((KSP$94*$B95+SUM($F$7:$F$9))/$F$10*$F$37)-($F$24*KSP$94/$D$6)-SUM($F$13:$F$23,$F$25:$F$30,$F$32:$F$33,$F$38))</f>
        <v>-292.36840480917328</v>
      </c>
      <c r="KSQ95" s="318">
        <f>(KSQ$94*$B95+SUM($F$7:$F$9)-((KSQ$94*$B95+SUM($F$7:$F$9))/$F$10*$F$37)-($F$24*KSQ$94/$D$6)-SUM($F$13:$F$23,$F$25:$F$30,$F$32:$F$33,$F$38))</f>
        <v>-292.36840480917328</v>
      </c>
      <c r="KSR95" s="318">
        <f>(KSR$94*$B95+SUM($F$7:$F$9)-((KSR$94*$B95+SUM($F$7:$F$9))/$F$10*$F$37)-($F$24*KSR$94/$D$6)-SUM($F$13:$F$23,$F$25:$F$30,$F$32:$F$33,$F$38))</f>
        <v>-292.36840480917328</v>
      </c>
      <c r="KSS95" s="318">
        <f>(KSS$94*$B95+SUM($F$7:$F$9)-((KSS$94*$B95+SUM($F$7:$F$9))/$F$10*$F$37)-($F$24*KSS$94/$D$6)-SUM($F$13:$F$23,$F$25:$F$30,$F$32:$F$33,$F$38))</f>
        <v>-292.36840480917328</v>
      </c>
      <c r="KST95" s="318">
        <f>(KST$94*$B95+SUM($F$7:$F$9)-((KST$94*$B95+SUM($F$7:$F$9))/$F$10*$F$37)-($F$24*KST$94/$D$6)-SUM($F$13:$F$23,$F$25:$F$30,$F$32:$F$33,$F$38))</f>
        <v>-292.36840480917328</v>
      </c>
      <c r="KSU95" s="318">
        <f>(KSU$94*$B95+SUM($F$7:$F$9)-((KSU$94*$B95+SUM($F$7:$F$9))/$F$10*$F$37)-($F$24*KSU$94/$D$6)-SUM($F$13:$F$23,$F$25:$F$30,$F$32:$F$33,$F$38))</f>
        <v>-292.36840480917328</v>
      </c>
      <c r="KSV95" s="318">
        <f>(KSV$94*$B95+SUM($F$7:$F$9)-((KSV$94*$B95+SUM($F$7:$F$9))/$F$10*$F$37)-($F$24*KSV$94/$D$6)-SUM($F$13:$F$23,$F$25:$F$30,$F$32:$F$33,$F$38))</f>
        <v>-292.36840480917328</v>
      </c>
      <c r="KSW95" s="318">
        <f>(KSW$94*$B95+SUM($F$7:$F$9)-((KSW$94*$B95+SUM($F$7:$F$9))/$F$10*$F$37)-($F$24*KSW$94/$D$6)-SUM($F$13:$F$23,$F$25:$F$30,$F$32:$F$33,$F$38))</f>
        <v>-292.36840480917328</v>
      </c>
      <c r="KSX95" s="318">
        <f>(KSX$94*$B95+SUM($F$7:$F$9)-((KSX$94*$B95+SUM($F$7:$F$9))/$F$10*$F$37)-($F$24*KSX$94/$D$6)-SUM($F$13:$F$23,$F$25:$F$30,$F$32:$F$33,$F$38))</f>
        <v>-292.36840480917328</v>
      </c>
      <c r="KSY95" s="318">
        <f>(KSY$94*$B95+SUM($F$7:$F$9)-((KSY$94*$B95+SUM($F$7:$F$9))/$F$10*$F$37)-($F$24*KSY$94/$D$6)-SUM($F$13:$F$23,$F$25:$F$30,$F$32:$F$33,$F$38))</f>
        <v>-292.36840480917328</v>
      </c>
      <c r="KSZ95" s="318">
        <f>(KSZ$94*$B95+SUM($F$7:$F$9)-((KSZ$94*$B95+SUM($F$7:$F$9))/$F$10*$F$37)-($F$24*KSZ$94/$D$6)-SUM($F$13:$F$23,$F$25:$F$30,$F$32:$F$33,$F$38))</f>
        <v>-292.36840480917328</v>
      </c>
      <c r="KTA95" s="318">
        <f>(KTA$94*$B95+SUM($F$7:$F$9)-((KTA$94*$B95+SUM($F$7:$F$9))/$F$10*$F$37)-($F$24*KTA$94/$D$6)-SUM($F$13:$F$23,$F$25:$F$30,$F$32:$F$33,$F$38))</f>
        <v>-292.36840480917328</v>
      </c>
      <c r="KTB95" s="318">
        <f>(KTB$94*$B95+SUM($F$7:$F$9)-((KTB$94*$B95+SUM($F$7:$F$9))/$F$10*$F$37)-($F$24*KTB$94/$D$6)-SUM($F$13:$F$23,$F$25:$F$30,$F$32:$F$33,$F$38))</f>
        <v>-292.36840480917328</v>
      </c>
      <c r="KTC95" s="318">
        <f>(KTC$94*$B95+SUM($F$7:$F$9)-((KTC$94*$B95+SUM($F$7:$F$9))/$F$10*$F$37)-($F$24*KTC$94/$D$6)-SUM($F$13:$F$23,$F$25:$F$30,$F$32:$F$33,$F$38))</f>
        <v>-292.36840480917328</v>
      </c>
      <c r="KTD95" s="318">
        <f>(KTD$94*$B95+SUM($F$7:$F$9)-((KTD$94*$B95+SUM($F$7:$F$9))/$F$10*$F$37)-($F$24*KTD$94/$D$6)-SUM($F$13:$F$23,$F$25:$F$30,$F$32:$F$33,$F$38))</f>
        <v>-292.36840480917328</v>
      </c>
      <c r="KTE95" s="318">
        <f>(KTE$94*$B95+SUM($F$7:$F$9)-((KTE$94*$B95+SUM($F$7:$F$9))/$F$10*$F$37)-($F$24*KTE$94/$D$6)-SUM($F$13:$F$23,$F$25:$F$30,$F$32:$F$33,$F$38))</f>
        <v>-292.36840480917328</v>
      </c>
      <c r="KTF95" s="318">
        <f>(KTF$94*$B95+SUM($F$7:$F$9)-((KTF$94*$B95+SUM($F$7:$F$9))/$F$10*$F$37)-($F$24*KTF$94/$D$6)-SUM($F$13:$F$23,$F$25:$F$30,$F$32:$F$33,$F$38))</f>
        <v>-292.36840480917328</v>
      </c>
      <c r="KTG95" s="318">
        <f>(KTG$94*$B95+SUM($F$7:$F$9)-((KTG$94*$B95+SUM($F$7:$F$9))/$F$10*$F$37)-($F$24*KTG$94/$D$6)-SUM($F$13:$F$23,$F$25:$F$30,$F$32:$F$33,$F$38))</f>
        <v>-292.36840480917328</v>
      </c>
      <c r="KTH95" s="318">
        <f>(KTH$94*$B95+SUM($F$7:$F$9)-((KTH$94*$B95+SUM($F$7:$F$9))/$F$10*$F$37)-($F$24*KTH$94/$D$6)-SUM($F$13:$F$23,$F$25:$F$30,$F$32:$F$33,$F$38))</f>
        <v>-292.36840480917328</v>
      </c>
      <c r="KTI95" s="318">
        <f>(KTI$94*$B95+SUM($F$7:$F$9)-((KTI$94*$B95+SUM($F$7:$F$9))/$F$10*$F$37)-($F$24*KTI$94/$D$6)-SUM($F$13:$F$23,$F$25:$F$30,$F$32:$F$33,$F$38))</f>
        <v>-292.36840480917328</v>
      </c>
      <c r="KTJ95" s="318">
        <f>(KTJ$94*$B95+SUM($F$7:$F$9)-((KTJ$94*$B95+SUM($F$7:$F$9))/$F$10*$F$37)-($F$24*KTJ$94/$D$6)-SUM($F$13:$F$23,$F$25:$F$30,$F$32:$F$33,$F$38))</f>
        <v>-292.36840480917328</v>
      </c>
      <c r="KTK95" s="318">
        <f>(KTK$94*$B95+SUM($F$7:$F$9)-((KTK$94*$B95+SUM($F$7:$F$9))/$F$10*$F$37)-($F$24*KTK$94/$D$6)-SUM($F$13:$F$23,$F$25:$F$30,$F$32:$F$33,$F$38))</f>
        <v>-292.36840480917328</v>
      </c>
      <c r="KTL95" s="318">
        <f>(KTL$94*$B95+SUM($F$7:$F$9)-((KTL$94*$B95+SUM($F$7:$F$9))/$F$10*$F$37)-($F$24*KTL$94/$D$6)-SUM($F$13:$F$23,$F$25:$F$30,$F$32:$F$33,$F$38))</f>
        <v>-292.36840480917328</v>
      </c>
      <c r="KTM95" s="318">
        <f>(KTM$94*$B95+SUM($F$7:$F$9)-((KTM$94*$B95+SUM($F$7:$F$9))/$F$10*$F$37)-($F$24*KTM$94/$D$6)-SUM($F$13:$F$23,$F$25:$F$30,$F$32:$F$33,$F$38))</f>
        <v>-292.36840480917328</v>
      </c>
      <c r="KTN95" s="318">
        <f>(KTN$94*$B95+SUM($F$7:$F$9)-((KTN$94*$B95+SUM($F$7:$F$9))/$F$10*$F$37)-($F$24*KTN$94/$D$6)-SUM($F$13:$F$23,$F$25:$F$30,$F$32:$F$33,$F$38))</f>
        <v>-292.36840480917328</v>
      </c>
      <c r="KTO95" s="318">
        <f>(KTO$94*$B95+SUM($F$7:$F$9)-((KTO$94*$B95+SUM($F$7:$F$9))/$F$10*$F$37)-($F$24*KTO$94/$D$6)-SUM($F$13:$F$23,$F$25:$F$30,$F$32:$F$33,$F$38))</f>
        <v>-292.36840480917328</v>
      </c>
      <c r="KTP95" s="318">
        <f>(KTP$94*$B95+SUM($F$7:$F$9)-((KTP$94*$B95+SUM($F$7:$F$9))/$F$10*$F$37)-($F$24*KTP$94/$D$6)-SUM($F$13:$F$23,$F$25:$F$30,$F$32:$F$33,$F$38))</f>
        <v>-292.36840480917328</v>
      </c>
      <c r="KTQ95" s="318">
        <f>(KTQ$94*$B95+SUM($F$7:$F$9)-((KTQ$94*$B95+SUM($F$7:$F$9))/$F$10*$F$37)-($F$24*KTQ$94/$D$6)-SUM($F$13:$F$23,$F$25:$F$30,$F$32:$F$33,$F$38))</f>
        <v>-292.36840480917328</v>
      </c>
      <c r="KTR95" s="318">
        <f>(KTR$94*$B95+SUM($F$7:$F$9)-((KTR$94*$B95+SUM($F$7:$F$9))/$F$10*$F$37)-($F$24*KTR$94/$D$6)-SUM($F$13:$F$23,$F$25:$F$30,$F$32:$F$33,$F$38))</f>
        <v>-292.36840480917328</v>
      </c>
      <c r="KTS95" s="318">
        <f>(KTS$94*$B95+SUM($F$7:$F$9)-((KTS$94*$B95+SUM($F$7:$F$9))/$F$10*$F$37)-($F$24*KTS$94/$D$6)-SUM($F$13:$F$23,$F$25:$F$30,$F$32:$F$33,$F$38))</f>
        <v>-292.36840480917328</v>
      </c>
      <c r="KTT95" s="318">
        <f>(KTT$94*$B95+SUM($F$7:$F$9)-((KTT$94*$B95+SUM($F$7:$F$9))/$F$10*$F$37)-($F$24*KTT$94/$D$6)-SUM($F$13:$F$23,$F$25:$F$30,$F$32:$F$33,$F$38))</f>
        <v>-292.36840480917328</v>
      </c>
      <c r="KTU95" s="318">
        <f>(KTU$94*$B95+SUM($F$7:$F$9)-((KTU$94*$B95+SUM($F$7:$F$9))/$F$10*$F$37)-($F$24*KTU$94/$D$6)-SUM($F$13:$F$23,$F$25:$F$30,$F$32:$F$33,$F$38))</f>
        <v>-292.36840480917328</v>
      </c>
      <c r="KTV95" s="318">
        <f>(KTV$94*$B95+SUM($F$7:$F$9)-((KTV$94*$B95+SUM($F$7:$F$9))/$F$10*$F$37)-($F$24*KTV$94/$D$6)-SUM($F$13:$F$23,$F$25:$F$30,$F$32:$F$33,$F$38))</f>
        <v>-292.36840480917328</v>
      </c>
      <c r="KTW95" s="318">
        <f>(KTW$94*$B95+SUM($F$7:$F$9)-((KTW$94*$B95+SUM($F$7:$F$9))/$F$10*$F$37)-($F$24*KTW$94/$D$6)-SUM($F$13:$F$23,$F$25:$F$30,$F$32:$F$33,$F$38))</f>
        <v>-292.36840480917328</v>
      </c>
      <c r="KTX95" s="318">
        <f>(KTX$94*$B95+SUM($F$7:$F$9)-((KTX$94*$B95+SUM($F$7:$F$9))/$F$10*$F$37)-($F$24*KTX$94/$D$6)-SUM($F$13:$F$23,$F$25:$F$30,$F$32:$F$33,$F$38))</f>
        <v>-292.36840480917328</v>
      </c>
      <c r="KTY95" s="318">
        <f>(KTY$94*$B95+SUM($F$7:$F$9)-((KTY$94*$B95+SUM($F$7:$F$9))/$F$10*$F$37)-($F$24*KTY$94/$D$6)-SUM($F$13:$F$23,$F$25:$F$30,$F$32:$F$33,$F$38))</f>
        <v>-292.36840480917328</v>
      </c>
      <c r="KTZ95" s="318">
        <f>(KTZ$94*$B95+SUM($F$7:$F$9)-((KTZ$94*$B95+SUM($F$7:$F$9))/$F$10*$F$37)-($F$24*KTZ$94/$D$6)-SUM($F$13:$F$23,$F$25:$F$30,$F$32:$F$33,$F$38))</f>
        <v>-292.36840480917328</v>
      </c>
      <c r="KUA95" s="318">
        <f>(KUA$94*$B95+SUM($F$7:$F$9)-((KUA$94*$B95+SUM($F$7:$F$9))/$F$10*$F$37)-($F$24*KUA$94/$D$6)-SUM($F$13:$F$23,$F$25:$F$30,$F$32:$F$33,$F$38))</f>
        <v>-292.36840480917328</v>
      </c>
      <c r="KUB95" s="318">
        <f>(KUB$94*$B95+SUM($F$7:$F$9)-((KUB$94*$B95+SUM($F$7:$F$9))/$F$10*$F$37)-($F$24*KUB$94/$D$6)-SUM($F$13:$F$23,$F$25:$F$30,$F$32:$F$33,$F$38))</f>
        <v>-292.36840480917328</v>
      </c>
      <c r="KUC95" s="318">
        <f>(KUC$94*$B95+SUM($F$7:$F$9)-((KUC$94*$B95+SUM($F$7:$F$9))/$F$10*$F$37)-($F$24*KUC$94/$D$6)-SUM($F$13:$F$23,$F$25:$F$30,$F$32:$F$33,$F$38))</f>
        <v>-292.36840480917328</v>
      </c>
      <c r="KUD95" s="318">
        <f>(KUD$94*$B95+SUM($F$7:$F$9)-((KUD$94*$B95+SUM($F$7:$F$9))/$F$10*$F$37)-($F$24*KUD$94/$D$6)-SUM($F$13:$F$23,$F$25:$F$30,$F$32:$F$33,$F$38))</f>
        <v>-292.36840480917328</v>
      </c>
      <c r="KUE95" s="318">
        <f>(KUE$94*$B95+SUM($F$7:$F$9)-((KUE$94*$B95+SUM($F$7:$F$9))/$F$10*$F$37)-($F$24*KUE$94/$D$6)-SUM($F$13:$F$23,$F$25:$F$30,$F$32:$F$33,$F$38))</f>
        <v>-292.36840480917328</v>
      </c>
      <c r="KUF95" s="318">
        <f>(KUF$94*$B95+SUM($F$7:$F$9)-((KUF$94*$B95+SUM($F$7:$F$9))/$F$10*$F$37)-($F$24*KUF$94/$D$6)-SUM($F$13:$F$23,$F$25:$F$30,$F$32:$F$33,$F$38))</f>
        <v>-292.36840480917328</v>
      </c>
      <c r="KUG95" s="318">
        <f>(KUG$94*$B95+SUM($F$7:$F$9)-((KUG$94*$B95+SUM($F$7:$F$9))/$F$10*$F$37)-($F$24*KUG$94/$D$6)-SUM($F$13:$F$23,$F$25:$F$30,$F$32:$F$33,$F$38))</f>
        <v>-292.36840480917328</v>
      </c>
      <c r="KUH95" s="318">
        <f>(KUH$94*$B95+SUM($F$7:$F$9)-((KUH$94*$B95+SUM($F$7:$F$9))/$F$10*$F$37)-($F$24*KUH$94/$D$6)-SUM($F$13:$F$23,$F$25:$F$30,$F$32:$F$33,$F$38))</f>
        <v>-292.36840480917328</v>
      </c>
      <c r="KUI95" s="318">
        <f>(KUI$94*$B95+SUM($F$7:$F$9)-((KUI$94*$B95+SUM($F$7:$F$9))/$F$10*$F$37)-($F$24*KUI$94/$D$6)-SUM($F$13:$F$23,$F$25:$F$30,$F$32:$F$33,$F$38))</f>
        <v>-292.36840480917328</v>
      </c>
      <c r="KUJ95" s="318">
        <f>(KUJ$94*$B95+SUM($F$7:$F$9)-((KUJ$94*$B95+SUM($F$7:$F$9))/$F$10*$F$37)-($F$24*KUJ$94/$D$6)-SUM($F$13:$F$23,$F$25:$F$30,$F$32:$F$33,$F$38))</f>
        <v>-292.36840480917328</v>
      </c>
      <c r="KUK95" s="318">
        <f>(KUK$94*$B95+SUM($F$7:$F$9)-((KUK$94*$B95+SUM($F$7:$F$9))/$F$10*$F$37)-($F$24*KUK$94/$D$6)-SUM($F$13:$F$23,$F$25:$F$30,$F$32:$F$33,$F$38))</f>
        <v>-292.36840480917328</v>
      </c>
      <c r="KUL95" s="318">
        <f>(KUL$94*$B95+SUM($F$7:$F$9)-((KUL$94*$B95+SUM($F$7:$F$9))/$F$10*$F$37)-($F$24*KUL$94/$D$6)-SUM($F$13:$F$23,$F$25:$F$30,$F$32:$F$33,$F$38))</f>
        <v>-292.36840480917328</v>
      </c>
      <c r="KUM95" s="318">
        <f>(KUM$94*$B95+SUM($F$7:$F$9)-((KUM$94*$B95+SUM($F$7:$F$9))/$F$10*$F$37)-($F$24*KUM$94/$D$6)-SUM($F$13:$F$23,$F$25:$F$30,$F$32:$F$33,$F$38))</f>
        <v>-292.36840480917328</v>
      </c>
      <c r="KUN95" s="318">
        <f>(KUN$94*$B95+SUM($F$7:$F$9)-((KUN$94*$B95+SUM($F$7:$F$9))/$F$10*$F$37)-($F$24*KUN$94/$D$6)-SUM($F$13:$F$23,$F$25:$F$30,$F$32:$F$33,$F$38))</f>
        <v>-292.36840480917328</v>
      </c>
      <c r="KUO95" s="318">
        <f>(KUO$94*$B95+SUM($F$7:$F$9)-((KUO$94*$B95+SUM($F$7:$F$9))/$F$10*$F$37)-($F$24*KUO$94/$D$6)-SUM($F$13:$F$23,$F$25:$F$30,$F$32:$F$33,$F$38))</f>
        <v>-292.36840480917328</v>
      </c>
      <c r="KUP95" s="318">
        <f>(KUP$94*$B95+SUM($F$7:$F$9)-((KUP$94*$B95+SUM($F$7:$F$9))/$F$10*$F$37)-($F$24*KUP$94/$D$6)-SUM($F$13:$F$23,$F$25:$F$30,$F$32:$F$33,$F$38))</f>
        <v>-292.36840480917328</v>
      </c>
      <c r="KUQ95" s="318">
        <f>(KUQ$94*$B95+SUM($F$7:$F$9)-((KUQ$94*$B95+SUM($F$7:$F$9))/$F$10*$F$37)-($F$24*KUQ$94/$D$6)-SUM($F$13:$F$23,$F$25:$F$30,$F$32:$F$33,$F$38))</f>
        <v>-292.36840480917328</v>
      </c>
      <c r="KUR95" s="318">
        <f>(KUR$94*$B95+SUM($F$7:$F$9)-((KUR$94*$B95+SUM($F$7:$F$9))/$F$10*$F$37)-($F$24*KUR$94/$D$6)-SUM($F$13:$F$23,$F$25:$F$30,$F$32:$F$33,$F$38))</f>
        <v>-292.36840480917328</v>
      </c>
      <c r="KUS95" s="318">
        <f>(KUS$94*$B95+SUM($F$7:$F$9)-((KUS$94*$B95+SUM($F$7:$F$9))/$F$10*$F$37)-($F$24*KUS$94/$D$6)-SUM($F$13:$F$23,$F$25:$F$30,$F$32:$F$33,$F$38))</f>
        <v>-292.36840480917328</v>
      </c>
      <c r="KUT95" s="318">
        <f>(KUT$94*$B95+SUM($F$7:$F$9)-((KUT$94*$B95+SUM($F$7:$F$9))/$F$10*$F$37)-($F$24*KUT$94/$D$6)-SUM($F$13:$F$23,$F$25:$F$30,$F$32:$F$33,$F$38))</f>
        <v>-292.36840480917328</v>
      </c>
      <c r="KUU95" s="318">
        <f>(KUU$94*$B95+SUM($F$7:$F$9)-((KUU$94*$B95+SUM($F$7:$F$9))/$F$10*$F$37)-($F$24*KUU$94/$D$6)-SUM($F$13:$F$23,$F$25:$F$30,$F$32:$F$33,$F$38))</f>
        <v>-292.36840480917328</v>
      </c>
      <c r="KUV95" s="318">
        <f>(KUV$94*$B95+SUM($F$7:$F$9)-((KUV$94*$B95+SUM($F$7:$F$9))/$F$10*$F$37)-($F$24*KUV$94/$D$6)-SUM($F$13:$F$23,$F$25:$F$30,$F$32:$F$33,$F$38))</f>
        <v>-292.36840480917328</v>
      </c>
      <c r="KUW95" s="318">
        <f>(KUW$94*$B95+SUM($F$7:$F$9)-((KUW$94*$B95+SUM($F$7:$F$9))/$F$10*$F$37)-($F$24*KUW$94/$D$6)-SUM($F$13:$F$23,$F$25:$F$30,$F$32:$F$33,$F$38))</f>
        <v>-292.36840480917328</v>
      </c>
      <c r="KUX95" s="318">
        <f>(KUX$94*$B95+SUM($F$7:$F$9)-((KUX$94*$B95+SUM($F$7:$F$9))/$F$10*$F$37)-($F$24*KUX$94/$D$6)-SUM($F$13:$F$23,$F$25:$F$30,$F$32:$F$33,$F$38))</f>
        <v>-292.36840480917328</v>
      </c>
      <c r="KUY95" s="318">
        <f>(KUY$94*$B95+SUM($F$7:$F$9)-((KUY$94*$B95+SUM($F$7:$F$9))/$F$10*$F$37)-($F$24*KUY$94/$D$6)-SUM($F$13:$F$23,$F$25:$F$30,$F$32:$F$33,$F$38))</f>
        <v>-292.36840480917328</v>
      </c>
      <c r="KUZ95" s="318">
        <f>(KUZ$94*$B95+SUM($F$7:$F$9)-((KUZ$94*$B95+SUM($F$7:$F$9))/$F$10*$F$37)-($F$24*KUZ$94/$D$6)-SUM($F$13:$F$23,$F$25:$F$30,$F$32:$F$33,$F$38))</f>
        <v>-292.36840480917328</v>
      </c>
      <c r="KVA95" s="318">
        <f>(KVA$94*$B95+SUM($F$7:$F$9)-((KVA$94*$B95+SUM($F$7:$F$9))/$F$10*$F$37)-($F$24*KVA$94/$D$6)-SUM($F$13:$F$23,$F$25:$F$30,$F$32:$F$33,$F$38))</f>
        <v>-292.36840480917328</v>
      </c>
      <c r="KVB95" s="318">
        <f>(KVB$94*$B95+SUM($F$7:$F$9)-((KVB$94*$B95+SUM($F$7:$F$9))/$F$10*$F$37)-($F$24*KVB$94/$D$6)-SUM($F$13:$F$23,$F$25:$F$30,$F$32:$F$33,$F$38))</f>
        <v>-292.36840480917328</v>
      </c>
      <c r="KVC95" s="318">
        <f>(KVC$94*$B95+SUM($F$7:$F$9)-((KVC$94*$B95+SUM($F$7:$F$9))/$F$10*$F$37)-($F$24*KVC$94/$D$6)-SUM($F$13:$F$23,$F$25:$F$30,$F$32:$F$33,$F$38))</f>
        <v>-292.36840480917328</v>
      </c>
      <c r="KVD95" s="318">
        <f>(KVD$94*$B95+SUM($F$7:$F$9)-((KVD$94*$B95+SUM($F$7:$F$9))/$F$10*$F$37)-($F$24*KVD$94/$D$6)-SUM($F$13:$F$23,$F$25:$F$30,$F$32:$F$33,$F$38))</f>
        <v>-292.36840480917328</v>
      </c>
      <c r="KVE95" s="318">
        <f>(KVE$94*$B95+SUM($F$7:$F$9)-((KVE$94*$B95+SUM($F$7:$F$9))/$F$10*$F$37)-($F$24*KVE$94/$D$6)-SUM($F$13:$F$23,$F$25:$F$30,$F$32:$F$33,$F$38))</f>
        <v>-292.36840480917328</v>
      </c>
      <c r="KVF95" s="318">
        <f>(KVF$94*$B95+SUM($F$7:$F$9)-((KVF$94*$B95+SUM($F$7:$F$9))/$F$10*$F$37)-($F$24*KVF$94/$D$6)-SUM($F$13:$F$23,$F$25:$F$30,$F$32:$F$33,$F$38))</f>
        <v>-292.36840480917328</v>
      </c>
      <c r="KVG95" s="318">
        <f>(KVG$94*$B95+SUM($F$7:$F$9)-((KVG$94*$B95+SUM($F$7:$F$9))/$F$10*$F$37)-($F$24*KVG$94/$D$6)-SUM($F$13:$F$23,$F$25:$F$30,$F$32:$F$33,$F$38))</f>
        <v>-292.36840480917328</v>
      </c>
      <c r="KVH95" s="318">
        <f>(KVH$94*$B95+SUM($F$7:$F$9)-((KVH$94*$B95+SUM($F$7:$F$9))/$F$10*$F$37)-($F$24*KVH$94/$D$6)-SUM($F$13:$F$23,$F$25:$F$30,$F$32:$F$33,$F$38))</f>
        <v>-292.36840480917328</v>
      </c>
      <c r="KVI95" s="318">
        <f>(KVI$94*$B95+SUM($F$7:$F$9)-((KVI$94*$B95+SUM($F$7:$F$9))/$F$10*$F$37)-($F$24*KVI$94/$D$6)-SUM($F$13:$F$23,$F$25:$F$30,$F$32:$F$33,$F$38))</f>
        <v>-292.36840480917328</v>
      </c>
      <c r="KVJ95" s="318">
        <f>(KVJ$94*$B95+SUM($F$7:$F$9)-((KVJ$94*$B95+SUM($F$7:$F$9))/$F$10*$F$37)-($F$24*KVJ$94/$D$6)-SUM($F$13:$F$23,$F$25:$F$30,$F$32:$F$33,$F$38))</f>
        <v>-292.36840480917328</v>
      </c>
      <c r="KVK95" s="318">
        <f>(KVK$94*$B95+SUM($F$7:$F$9)-((KVK$94*$B95+SUM($F$7:$F$9))/$F$10*$F$37)-($F$24*KVK$94/$D$6)-SUM($F$13:$F$23,$F$25:$F$30,$F$32:$F$33,$F$38))</f>
        <v>-292.36840480917328</v>
      </c>
      <c r="KVL95" s="318">
        <f>(KVL$94*$B95+SUM($F$7:$F$9)-((KVL$94*$B95+SUM($F$7:$F$9))/$F$10*$F$37)-($F$24*KVL$94/$D$6)-SUM($F$13:$F$23,$F$25:$F$30,$F$32:$F$33,$F$38))</f>
        <v>-292.36840480917328</v>
      </c>
      <c r="KVM95" s="318">
        <f>(KVM$94*$B95+SUM($F$7:$F$9)-((KVM$94*$B95+SUM($F$7:$F$9))/$F$10*$F$37)-($F$24*KVM$94/$D$6)-SUM($F$13:$F$23,$F$25:$F$30,$F$32:$F$33,$F$38))</f>
        <v>-292.36840480917328</v>
      </c>
      <c r="KVN95" s="318">
        <f>(KVN$94*$B95+SUM($F$7:$F$9)-((KVN$94*$B95+SUM($F$7:$F$9))/$F$10*$F$37)-($F$24*KVN$94/$D$6)-SUM($F$13:$F$23,$F$25:$F$30,$F$32:$F$33,$F$38))</f>
        <v>-292.36840480917328</v>
      </c>
      <c r="KVO95" s="318">
        <f>(KVO$94*$B95+SUM($F$7:$F$9)-((KVO$94*$B95+SUM($F$7:$F$9))/$F$10*$F$37)-($F$24*KVO$94/$D$6)-SUM($F$13:$F$23,$F$25:$F$30,$F$32:$F$33,$F$38))</f>
        <v>-292.36840480917328</v>
      </c>
      <c r="KVP95" s="318">
        <f>(KVP$94*$B95+SUM($F$7:$F$9)-((KVP$94*$B95+SUM($F$7:$F$9))/$F$10*$F$37)-($F$24*KVP$94/$D$6)-SUM($F$13:$F$23,$F$25:$F$30,$F$32:$F$33,$F$38))</f>
        <v>-292.36840480917328</v>
      </c>
      <c r="KVQ95" s="318">
        <f>(KVQ$94*$B95+SUM($F$7:$F$9)-((KVQ$94*$B95+SUM($F$7:$F$9))/$F$10*$F$37)-($F$24*KVQ$94/$D$6)-SUM($F$13:$F$23,$F$25:$F$30,$F$32:$F$33,$F$38))</f>
        <v>-292.36840480917328</v>
      </c>
      <c r="KVR95" s="318">
        <f>(KVR$94*$B95+SUM($F$7:$F$9)-((KVR$94*$B95+SUM($F$7:$F$9))/$F$10*$F$37)-($F$24*KVR$94/$D$6)-SUM($F$13:$F$23,$F$25:$F$30,$F$32:$F$33,$F$38))</f>
        <v>-292.36840480917328</v>
      </c>
      <c r="KVS95" s="318">
        <f>(KVS$94*$B95+SUM($F$7:$F$9)-((KVS$94*$B95+SUM($F$7:$F$9))/$F$10*$F$37)-($F$24*KVS$94/$D$6)-SUM($F$13:$F$23,$F$25:$F$30,$F$32:$F$33,$F$38))</f>
        <v>-292.36840480917328</v>
      </c>
      <c r="KVT95" s="318">
        <f>(KVT$94*$B95+SUM($F$7:$F$9)-((KVT$94*$B95+SUM($F$7:$F$9))/$F$10*$F$37)-($F$24*KVT$94/$D$6)-SUM($F$13:$F$23,$F$25:$F$30,$F$32:$F$33,$F$38))</f>
        <v>-292.36840480917328</v>
      </c>
      <c r="KVU95" s="318">
        <f>(KVU$94*$B95+SUM($F$7:$F$9)-((KVU$94*$B95+SUM($F$7:$F$9))/$F$10*$F$37)-($F$24*KVU$94/$D$6)-SUM($F$13:$F$23,$F$25:$F$30,$F$32:$F$33,$F$38))</f>
        <v>-292.36840480917328</v>
      </c>
      <c r="KVV95" s="318">
        <f>(KVV$94*$B95+SUM($F$7:$F$9)-((KVV$94*$B95+SUM($F$7:$F$9))/$F$10*$F$37)-($F$24*KVV$94/$D$6)-SUM($F$13:$F$23,$F$25:$F$30,$F$32:$F$33,$F$38))</f>
        <v>-292.36840480917328</v>
      </c>
      <c r="KVW95" s="318">
        <f>(KVW$94*$B95+SUM($F$7:$F$9)-((KVW$94*$B95+SUM($F$7:$F$9))/$F$10*$F$37)-($F$24*KVW$94/$D$6)-SUM($F$13:$F$23,$F$25:$F$30,$F$32:$F$33,$F$38))</f>
        <v>-292.36840480917328</v>
      </c>
      <c r="KVX95" s="318">
        <f>(KVX$94*$B95+SUM($F$7:$F$9)-((KVX$94*$B95+SUM($F$7:$F$9))/$F$10*$F$37)-($F$24*KVX$94/$D$6)-SUM($F$13:$F$23,$F$25:$F$30,$F$32:$F$33,$F$38))</f>
        <v>-292.36840480917328</v>
      </c>
      <c r="KVY95" s="318">
        <f>(KVY$94*$B95+SUM($F$7:$F$9)-((KVY$94*$B95+SUM($F$7:$F$9))/$F$10*$F$37)-($F$24*KVY$94/$D$6)-SUM($F$13:$F$23,$F$25:$F$30,$F$32:$F$33,$F$38))</f>
        <v>-292.36840480917328</v>
      </c>
      <c r="KVZ95" s="318">
        <f>(KVZ$94*$B95+SUM($F$7:$F$9)-((KVZ$94*$B95+SUM($F$7:$F$9))/$F$10*$F$37)-($F$24*KVZ$94/$D$6)-SUM($F$13:$F$23,$F$25:$F$30,$F$32:$F$33,$F$38))</f>
        <v>-292.36840480917328</v>
      </c>
      <c r="KWA95" s="318">
        <f>(KWA$94*$B95+SUM($F$7:$F$9)-((KWA$94*$B95+SUM($F$7:$F$9))/$F$10*$F$37)-($F$24*KWA$94/$D$6)-SUM($F$13:$F$23,$F$25:$F$30,$F$32:$F$33,$F$38))</f>
        <v>-292.36840480917328</v>
      </c>
      <c r="KWB95" s="318">
        <f>(KWB$94*$B95+SUM($F$7:$F$9)-((KWB$94*$B95+SUM($F$7:$F$9))/$F$10*$F$37)-($F$24*KWB$94/$D$6)-SUM($F$13:$F$23,$F$25:$F$30,$F$32:$F$33,$F$38))</f>
        <v>-292.36840480917328</v>
      </c>
      <c r="KWC95" s="318">
        <f>(KWC$94*$B95+SUM($F$7:$F$9)-((KWC$94*$B95+SUM($F$7:$F$9))/$F$10*$F$37)-($F$24*KWC$94/$D$6)-SUM($F$13:$F$23,$F$25:$F$30,$F$32:$F$33,$F$38))</f>
        <v>-292.36840480917328</v>
      </c>
      <c r="KWD95" s="318">
        <f>(KWD$94*$B95+SUM($F$7:$F$9)-((KWD$94*$B95+SUM($F$7:$F$9))/$F$10*$F$37)-($F$24*KWD$94/$D$6)-SUM($F$13:$F$23,$F$25:$F$30,$F$32:$F$33,$F$38))</f>
        <v>-292.36840480917328</v>
      </c>
      <c r="KWE95" s="318">
        <f>(KWE$94*$B95+SUM($F$7:$F$9)-((KWE$94*$B95+SUM($F$7:$F$9))/$F$10*$F$37)-($F$24*KWE$94/$D$6)-SUM($F$13:$F$23,$F$25:$F$30,$F$32:$F$33,$F$38))</f>
        <v>-292.36840480917328</v>
      </c>
      <c r="KWF95" s="318">
        <f>(KWF$94*$B95+SUM($F$7:$F$9)-((KWF$94*$B95+SUM($F$7:$F$9))/$F$10*$F$37)-($F$24*KWF$94/$D$6)-SUM($F$13:$F$23,$F$25:$F$30,$F$32:$F$33,$F$38))</f>
        <v>-292.36840480917328</v>
      </c>
      <c r="KWG95" s="318">
        <f>(KWG$94*$B95+SUM($F$7:$F$9)-((KWG$94*$B95+SUM($F$7:$F$9))/$F$10*$F$37)-($F$24*KWG$94/$D$6)-SUM($F$13:$F$23,$F$25:$F$30,$F$32:$F$33,$F$38))</f>
        <v>-292.36840480917328</v>
      </c>
      <c r="KWH95" s="318">
        <f>(KWH$94*$B95+SUM($F$7:$F$9)-((KWH$94*$B95+SUM($F$7:$F$9))/$F$10*$F$37)-($F$24*KWH$94/$D$6)-SUM($F$13:$F$23,$F$25:$F$30,$F$32:$F$33,$F$38))</f>
        <v>-292.36840480917328</v>
      </c>
      <c r="KWI95" s="318">
        <f>(KWI$94*$B95+SUM($F$7:$F$9)-((KWI$94*$B95+SUM($F$7:$F$9))/$F$10*$F$37)-($F$24*KWI$94/$D$6)-SUM($F$13:$F$23,$F$25:$F$30,$F$32:$F$33,$F$38))</f>
        <v>-292.36840480917328</v>
      </c>
      <c r="KWJ95" s="318">
        <f>(KWJ$94*$B95+SUM($F$7:$F$9)-((KWJ$94*$B95+SUM($F$7:$F$9))/$F$10*$F$37)-($F$24*KWJ$94/$D$6)-SUM($F$13:$F$23,$F$25:$F$30,$F$32:$F$33,$F$38))</f>
        <v>-292.36840480917328</v>
      </c>
      <c r="KWK95" s="318">
        <f>(KWK$94*$B95+SUM($F$7:$F$9)-((KWK$94*$B95+SUM($F$7:$F$9))/$F$10*$F$37)-($F$24*KWK$94/$D$6)-SUM($F$13:$F$23,$F$25:$F$30,$F$32:$F$33,$F$38))</f>
        <v>-292.36840480917328</v>
      </c>
      <c r="KWL95" s="318">
        <f>(KWL$94*$B95+SUM($F$7:$F$9)-((KWL$94*$B95+SUM($F$7:$F$9))/$F$10*$F$37)-($F$24*KWL$94/$D$6)-SUM($F$13:$F$23,$F$25:$F$30,$F$32:$F$33,$F$38))</f>
        <v>-292.36840480917328</v>
      </c>
      <c r="KWM95" s="318">
        <f>(KWM$94*$B95+SUM($F$7:$F$9)-((KWM$94*$B95+SUM($F$7:$F$9))/$F$10*$F$37)-($F$24*KWM$94/$D$6)-SUM($F$13:$F$23,$F$25:$F$30,$F$32:$F$33,$F$38))</f>
        <v>-292.36840480917328</v>
      </c>
      <c r="KWN95" s="318">
        <f>(KWN$94*$B95+SUM($F$7:$F$9)-((KWN$94*$B95+SUM($F$7:$F$9))/$F$10*$F$37)-($F$24*KWN$94/$D$6)-SUM($F$13:$F$23,$F$25:$F$30,$F$32:$F$33,$F$38))</f>
        <v>-292.36840480917328</v>
      </c>
      <c r="KWO95" s="318">
        <f>(KWO$94*$B95+SUM($F$7:$F$9)-((KWO$94*$B95+SUM($F$7:$F$9))/$F$10*$F$37)-($F$24*KWO$94/$D$6)-SUM($F$13:$F$23,$F$25:$F$30,$F$32:$F$33,$F$38))</f>
        <v>-292.36840480917328</v>
      </c>
      <c r="KWP95" s="318">
        <f>(KWP$94*$B95+SUM($F$7:$F$9)-((KWP$94*$B95+SUM($F$7:$F$9))/$F$10*$F$37)-($F$24*KWP$94/$D$6)-SUM($F$13:$F$23,$F$25:$F$30,$F$32:$F$33,$F$38))</f>
        <v>-292.36840480917328</v>
      </c>
      <c r="KWQ95" s="318">
        <f>(KWQ$94*$B95+SUM($F$7:$F$9)-((KWQ$94*$B95+SUM($F$7:$F$9))/$F$10*$F$37)-($F$24*KWQ$94/$D$6)-SUM($F$13:$F$23,$F$25:$F$30,$F$32:$F$33,$F$38))</f>
        <v>-292.36840480917328</v>
      </c>
      <c r="KWR95" s="318">
        <f>(KWR$94*$B95+SUM($F$7:$F$9)-((KWR$94*$B95+SUM($F$7:$F$9))/$F$10*$F$37)-($F$24*KWR$94/$D$6)-SUM($F$13:$F$23,$F$25:$F$30,$F$32:$F$33,$F$38))</f>
        <v>-292.36840480917328</v>
      </c>
      <c r="KWS95" s="318">
        <f>(KWS$94*$B95+SUM($F$7:$F$9)-((KWS$94*$B95+SUM($F$7:$F$9))/$F$10*$F$37)-($F$24*KWS$94/$D$6)-SUM($F$13:$F$23,$F$25:$F$30,$F$32:$F$33,$F$38))</f>
        <v>-292.36840480917328</v>
      </c>
      <c r="KWT95" s="318">
        <f>(KWT$94*$B95+SUM($F$7:$F$9)-((KWT$94*$B95+SUM($F$7:$F$9))/$F$10*$F$37)-($F$24*KWT$94/$D$6)-SUM($F$13:$F$23,$F$25:$F$30,$F$32:$F$33,$F$38))</f>
        <v>-292.36840480917328</v>
      </c>
      <c r="KWU95" s="318">
        <f>(KWU$94*$B95+SUM($F$7:$F$9)-((KWU$94*$B95+SUM($F$7:$F$9))/$F$10*$F$37)-($F$24*KWU$94/$D$6)-SUM($F$13:$F$23,$F$25:$F$30,$F$32:$F$33,$F$38))</f>
        <v>-292.36840480917328</v>
      </c>
      <c r="KWV95" s="318">
        <f>(KWV$94*$B95+SUM($F$7:$F$9)-((KWV$94*$B95+SUM($F$7:$F$9))/$F$10*$F$37)-($F$24*KWV$94/$D$6)-SUM($F$13:$F$23,$F$25:$F$30,$F$32:$F$33,$F$38))</f>
        <v>-292.36840480917328</v>
      </c>
      <c r="KWW95" s="318">
        <f>(KWW$94*$B95+SUM($F$7:$F$9)-((KWW$94*$B95+SUM($F$7:$F$9))/$F$10*$F$37)-($F$24*KWW$94/$D$6)-SUM($F$13:$F$23,$F$25:$F$30,$F$32:$F$33,$F$38))</f>
        <v>-292.36840480917328</v>
      </c>
      <c r="KWX95" s="318">
        <f>(KWX$94*$B95+SUM($F$7:$F$9)-((KWX$94*$B95+SUM($F$7:$F$9))/$F$10*$F$37)-($F$24*KWX$94/$D$6)-SUM($F$13:$F$23,$F$25:$F$30,$F$32:$F$33,$F$38))</f>
        <v>-292.36840480917328</v>
      </c>
      <c r="KWY95" s="318">
        <f>(KWY$94*$B95+SUM($F$7:$F$9)-((KWY$94*$B95+SUM($F$7:$F$9))/$F$10*$F$37)-($F$24*KWY$94/$D$6)-SUM($F$13:$F$23,$F$25:$F$30,$F$32:$F$33,$F$38))</f>
        <v>-292.36840480917328</v>
      </c>
      <c r="KWZ95" s="318">
        <f>(KWZ$94*$B95+SUM($F$7:$F$9)-((KWZ$94*$B95+SUM($F$7:$F$9))/$F$10*$F$37)-($F$24*KWZ$94/$D$6)-SUM($F$13:$F$23,$F$25:$F$30,$F$32:$F$33,$F$38))</f>
        <v>-292.36840480917328</v>
      </c>
      <c r="KXA95" s="318">
        <f>(KXA$94*$B95+SUM($F$7:$F$9)-((KXA$94*$B95+SUM($F$7:$F$9))/$F$10*$F$37)-($F$24*KXA$94/$D$6)-SUM($F$13:$F$23,$F$25:$F$30,$F$32:$F$33,$F$38))</f>
        <v>-292.36840480917328</v>
      </c>
      <c r="KXB95" s="318">
        <f>(KXB$94*$B95+SUM($F$7:$F$9)-((KXB$94*$B95+SUM($F$7:$F$9))/$F$10*$F$37)-($F$24*KXB$94/$D$6)-SUM($F$13:$F$23,$F$25:$F$30,$F$32:$F$33,$F$38))</f>
        <v>-292.36840480917328</v>
      </c>
      <c r="KXC95" s="318">
        <f>(KXC$94*$B95+SUM($F$7:$F$9)-((KXC$94*$B95+SUM($F$7:$F$9))/$F$10*$F$37)-($F$24*KXC$94/$D$6)-SUM($F$13:$F$23,$F$25:$F$30,$F$32:$F$33,$F$38))</f>
        <v>-292.36840480917328</v>
      </c>
      <c r="KXD95" s="318">
        <f>(KXD$94*$B95+SUM($F$7:$F$9)-((KXD$94*$B95+SUM($F$7:$F$9))/$F$10*$F$37)-($F$24*KXD$94/$D$6)-SUM($F$13:$F$23,$F$25:$F$30,$F$32:$F$33,$F$38))</f>
        <v>-292.36840480917328</v>
      </c>
      <c r="KXE95" s="318">
        <f>(KXE$94*$B95+SUM($F$7:$F$9)-((KXE$94*$B95+SUM($F$7:$F$9))/$F$10*$F$37)-($F$24*KXE$94/$D$6)-SUM($F$13:$F$23,$F$25:$F$30,$F$32:$F$33,$F$38))</f>
        <v>-292.36840480917328</v>
      </c>
      <c r="KXF95" s="318">
        <f>(KXF$94*$B95+SUM($F$7:$F$9)-((KXF$94*$B95+SUM($F$7:$F$9))/$F$10*$F$37)-($F$24*KXF$94/$D$6)-SUM($F$13:$F$23,$F$25:$F$30,$F$32:$F$33,$F$38))</f>
        <v>-292.36840480917328</v>
      </c>
      <c r="KXG95" s="318">
        <f>(KXG$94*$B95+SUM($F$7:$F$9)-((KXG$94*$B95+SUM($F$7:$F$9))/$F$10*$F$37)-($F$24*KXG$94/$D$6)-SUM($F$13:$F$23,$F$25:$F$30,$F$32:$F$33,$F$38))</f>
        <v>-292.36840480917328</v>
      </c>
      <c r="KXH95" s="318">
        <f>(KXH$94*$B95+SUM($F$7:$F$9)-((KXH$94*$B95+SUM($F$7:$F$9))/$F$10*$F$37)-($F$24*KXH$94/$D$6)-SUM($F$13:$F$23,$F$25:$F$30,$F$32:$F$33,$F$38))</f>
        <v>-292.36840480917328</v>
      </c>
      <c r="KXI95" s="318">
        <f>(KXI$94*$B95+SUM($F$7:$F$9)-((KXI$94*$B95+SUM($F$7:$F$9))/$F$10*$F$37)-($F$24*KXI$94/$D$6)-SUM($F$13:$F$23,$F$25:$F$30,$F$32:$F$33,$F$38))</f>
        <v>-292.36840480917328</v>
      </c>
      <c r="KXJ95" s="318">
        <f>(KXJ$94*$B95+SUM($F$7:$F$9)-((KXJ$94*$B95+SUM($F$7:$F$9))/$F$10*$F$37)-($F$24*KXJ$94/$D$6)-SUM($F$13:$F$23,$F$25:$F$30,$F$32:$F$33,$F$38))</f>
        <v>-292.36840480917328</v>
      </c>
      <c r="KXK95" s="318">
        <f>(KXK$94*$B95+SUM($F$7:$F$9)-((KXK$94*$B95+SUM($F$7:$F$9))/$F$10*$F$37)-($F$24*KXK$94/$D$6)-SUM($F$13:$F$23,$F$25:$F$30,$F$32:$F$33,$F$38))</f>
        <v>-292.36840480917328</v>
      </c>
      <c r="KXL95" s="318">
        <f>(KXL$94*$B95+SUM($F$7:$F$9)-((KXL$94*$B95+SUM($F$7:$F$9))/$F$10*$F$37)-($F$24*KXL$94/$D$6)-SUM($F$13:$F$23,$F$25:$F$30,$F$32:$F$33,$F$38))</f>
        <v>-292.36840480917328</v>
      </c>
      <c r="KXM95" s="318">
        <f>(KXM$94*$B95+SUM($F$7:$F$9)-((KXM$94*$B95+SUM($F$7:$F$9))/$F$10*$F$37)-($F$24*KXM$94/$D$6)-SUM($F$13:$F$23,$F$25:$F$30,$F$32:$F$33,$F$38))</f>
        <v>-292.36840480917328</v>
      </c>
      <c r="KXN95" s="318">
        <f>(KXN$94*$B95+SUM($F$7:$F$9)-((KXN$94*$B95+SUM($F$7:$F$9))/$F$10*$F$37)-($F$24*KXN$94/$D$6)-SUM($F$13:$F$23,$F$25:$F$30,$F$32:$F$33,$F$38))</f>
        <v>-292.36840480917328</v>
      </c>
      <c r="KXO95" s="318">
        <f>(KXO$94*$B95+SUM($F$7:$F$9)-((KXO$94*$B95+SUM($F$7:$F$9))/$F$10*$F$37)-($F$24*KXO$94/$D$6)-SUM($F$13:$F$23,$F$25:$F$30,$F$32:$F$33,$F$38))</f>
        <v>-292.36840480917328</v>
      </c>
      <c r="KXP95" s="318">
        <f>(KXP$94*$B95+SUM($F$7:$F$9)-((KXP$94*$B95+SUM($F$7:$F$9))/$F$10*$F$37)-($F$24*KXP$94/$D$6)-SUM($F$13:$F$23,$F$25:$F$30,$F$32:$F$33,$F$38))</f>
        <v>-292.36840480917328</v>
      </c>
      <c r="KXQ95" s="318">
        <f>(KXQ$94*$B95+SUM($F$7:$F$9)-((KXQ$94*$B95+SUM($F$7:$F$9))/$F$10*$F$37)-($F$24*KXQ$94/$D$6)-SUM($F$13:$F$23,$F$25:$F$30,$F$32:$F$33,$F$38))</f>
        <v>-292.36840480917328</v>
      </c>
      <c r="KXR95" s="318">
        <f>(KXR$94*$B95+SUM($F$7:$F$9)-((KXR$94*$B95+SUM($F$7:$F$9))/$F$10*$F$37)-($F$24*KXR$94/$D$6)-SUM($F$13:$F$23,$F$25:$F$30,$F$32:$F$33,$F$38))</f>
        <v>-292.36840480917328</v>
      </c>
      <c r="KXS95" s="318">
        <f>(KXS$94*$B95+SUM($F$7:$F$9)-((KXS$94*$B95+SUM($F$7:$F$9))/$F$10*$F$37)-($F$24*KXS$94/$D$6)-SUM($F$13:$F$23,$F$25:$F$30,$F$32:$F$33,$F$38))</f>
        <v>-292.36840480917328</v>
      </c>
      <c r="KXT95" s="318">
        <f>(KXT$94*$B95+SUM($F$7:$F$9)-((KXT$94*$B95+SUM($F$7:$F$9))/$F$10*$F$37)-($F$24*KXT$94/$D$6)-SUM($F$13:$F$23,$F$25:$F$30,$F$32:$F$33,$F$38))</f>
        <v>-292.36840480917328</v>
      </c>
      <c r="KXU95" s="318">
        <f>(KXU$94*$B95+SUM($F$7:$F$9)-((KXU$94*$B95+SUM($F$7:$F$9))/$F$10*$F$37)-($F$24*KXU$94/$D$6)-SUM($F$13:$F$23,$F$25:$F$30,$F$32:$F$33,$F$38))</f>
        <v>-292.36840480917328</v>
      </c>
      <c r="KXV95" s="318">
        <f>(KXV$94*$B95+SUM($F$7:$F$9)-((KXV$94*$B95+SUM($F$7:$F$9))/$F$10*$F$37)-($F$24*KXV$94/$D$6)-SUM($F$13:$F$23,$F$25:$F$30,$F$32:$F$33,$F$38))</f>
        <v>-292.36840480917328</v>
      </c>
      <c r="KXW95" s="318">
        <f>(KXW$94*$B95+SUM($F$7:$F$9)-((KXW$94*$B95+SUM($F$7:$F$9))/$F$10*$F$37)-($F$24*KXW$94/$D$6)-SUM($F$13:$F$23,$F$25:$F$30,$F$32:$F$33,$F$38))</f>
        <v>-292.36840480917328</v>
      </c>
      <c r="KXX95" s="318">
        <f>(KXX$94*$B95+SUM($F$7:$F$9)-((KXX$94*$B95+SUM($F$7:$F$9))/$F$10*$F$37)-($F$24*KXX$94/$D$6)-SUM($F$13:$F$23,$F$25:$F$30,$F$32:$F$33,$F$38))</f>
        <v>-292.36840480917328</v>
      </c>
      <c r="KXY95" s="318">
        <f>(KXY$94*$B95+SUM($F$7:$F$9)-((KXY$94*$B95+SUM($F$7:$F$9))/$F$10*$F$37)-($F$24*KXY$94/$D$6)-SUM($F$13:$F$23,$F$25:$F$30,$F$32:$F$33,$F$38))</f>
        <v>-292.36840480917328</v>
      </c>
      <c r="KXZ95" s="318">
        <f>(KXZ$94*$B95+SUM($F$7:$F$9)-((KXZ$94*$B95+SUM($F$7:$F$9))/$F$10*$F$37)-($F$24*KXZ$94/$D$6)-SUM($F$13:$F$23,$F$25:$F$30,$F$32:$F$33,$F$38))</f>
        <v>-292.36840480917328</v>
      </c>
      <c r="KYA95" s="318">
        <f>(KYA$94*$B95+SUM($F$7:$F$9)-((KYA$94*$B95+SUM($F$7:$F$9))/$F$10*$F$37)-($F$24*KYA$94/$D$6)-SUM($F$13:$F$23,$F$25:$F$30,$F$32:$F$33,$F$38))</f>
        <v>-292.36840480917328</v>
      </c>
      <c r="KYB95" s="318">
        <f>(KYB$94*$B95+SUM($F$7:$F$9)-((KYB$94*$B95+SUM($F$7:$F$9))/$F$10*$F$37)-($F$24*KYB$94/$D$6)-SUM($F$13:$F$23,$F$25:$F$30,$F$32:$F$33,$F$38))</f>
        <v>-292.36840480917328</v>
      </c>
      <c r="KYC95" s="318">
        <f>(KYC$94*$B95+SUM($F$7:$F$9)-((KYC$94*$B95+SUM($F$7:$F$9))/$F$10*$F$37)-($F$24*KYC$94/$D$6)-SUM($F$13:$F$23,$F$25:$F$30,$F$32:$F$33,$F$38))</f>
        <v>-292.36840480917328</v>
      </c>
      <c r="KYD95" s="318">
        <f>(KYD$94*$B95+SUM($F$7:$F$9)-((KYD$94*$B95+SUM($F$7:$F$9))/$F$10*$F$37)-($F$24*KYD$94/$D$6)-SUM($F$13:$F$23,$F$25:$F$30,$F$32:$F$33,$F$38))</f>
        <v>-292.36840480917328</v>
      </c>
      <c r="KYE95" s="318">
        <f>(KYE$94*$B95+SUM($F$7:$F$9)-((KYE$94*$B95+SUM($F$7:$F$9))/$F$10*$F$37)-($F$24*KYE$94/$D$6)-SUM($F$13:$F$23,$F$25:$F$30,$F$32:$F$33,$F$38))</f>
        <v>-292.36840480917328</v>
      </c>
      <c r="KYF95" s="318">
        <f>(KYF$94*$B95+SUM($F$7:$F$9)-((KYF$94*$B95+SUM($F$7:$F$9))/$F$10*$F$37)-($F$24*KYF$94/$D$6)-SUM($F$13:$F$23,$F$25:$F$30,$F$32:$F$33,$F$38))</f>
        <v>-292.36840480917328</v>
      </c>
      <c r="KYG95" s="318">
        <f>(KYG$94*$B95+SUM($F$7:$F$9)-((KYG$94*$B95+SUM($F$7:$F$9))/$F$10*$F$37)-($F$24*KYG$94/$D$6)-SUM($F$13:$F$23,$F$25:$F$30,$F$32:$F$33,$F$38))</f>
        <v>-292.36840480917328</v>
      </c>
      <c r="KYH95" s="318">
        <f>(KYH$94*$B95+SUM($F$7:$F$9)-((KYH$94*$B95+SUM($F$7:$F$9))/$F$10*$F$37)-($F$24*KYH$94/$D$6)-SUM($F$13:$F$23,$F$25:$F$30,$F$32:$F$33,$F$38))</f>
        <v>-292.36840480917328</v>
      </c>
      <c r="KYI95" s="318">
        <f>(KYI$94*$B95+SUM($F$7:$F$9)-((KYI$94*$B95+SUM($F$7:$F$9))/$F$10*$F$37)-($F$24*KYI$94/$D$6)-SUM($F$13:$F$23,$F$25:$F$30,$F$32:$F$33,$F$38))</f>
        <v>-292.36840480917328</v>
      </c>
      <c r="KYJ95" s="318">
        <f>(KYJ$94*$B95+SUM($F$7:$F$9)-((KYJ$94*$B95+SUM($F$7:$F$9))/$F$10*$F$37)-($F$24*KYJ$94/$D$6)-SUM($F$13:$F$23,$F$25:$F$30,$F$32:$F$33,$F$38))</f>
        <v>-292.36840480917328</v>
      </c>
      <c r="KYK95" s="318">
        <f>(KYK$94*$B95+SUM($F$7:$F$9)-((KYK$94*$B95+SUM($F$7:$F$9))/$F$10*$F$37)-($F$24*KYK$94/$D$6)-SUM($F$13:$F$23,$F$25:$F$30,$F$32:$F$33,$F$38))</f>
        <v>-292.36840480917328</v>
      </c>
      <c r="KYL95" s="318">
        <f>(KYL$94*$B95+SUM($F$7:$F$9)-((KYL$94*$B95+SUM($F$7:$F$9))/$F$10*$F$37)-($F$24*KYL$94/$D$6)-SUM($F$13:$F$23,$F$25:$F$30,$F$32:$F$33,$F$38))</f>
        <v>-292.36840480917328</v>
      </c>
      <c r="KYM95" s="318">
        <f>(KYM$94*$B95+SUM($F$7:$F$9)-((KYM$94*$B95+SUM($F$7:$F$9))/$F$10*$F$37)-($F$24*KYM$94/$D$6)-SUM($F$13:$F$23,$F$25:$F$30,$F$32:$F$33,$F$38))</f>
        <v>-292.36840480917328</v>
      </c>
      <c r="KYN95" s="318">
        <f>(KYN$94*$B95+SUM($F$7:$F$9)-((KYN$94*$B95+SUM($F$7:$F$9))/$F$10*$F$37)-($F$24*KYN$94/$D$6)-SUM($F$13:$F$23,$F$25:$F$30,$F$32:$F$33,$F$38))</f>
        <v>-292.36840480917328</v>
      </c>
      <c r="KYO95" s="318">
        <f>(KYO$94*$B95+SUM($F$7:$F$9)-((KYO$94*$B95+SUM($F$7:$F$9))/$F$10*$F$37)-($F$24*KYO$94/$D$6)-SUM($F$13:$F$23,$F$25:$F$30,$F$32:$F$33,$F$38))</f>
        <v>-292.36840480917328</v>
      </c>
      <c r="KYP95" s="318">
        <f>(KYP$94*$B95+SUM($F$7:$F$9)-((KYP$94*$B95+SUM($F$7:$F$9))/$F$10*$F$37)-($F$24*KYP$94/$D$6)-SUM($F$13:$F$23,$F$25:$F$30,$F$32:$F$33,$F$38))</f>
        <v>-292.36840480917328</v>
      </c>
      <c r="KYQ95" s="318">
        <f>(KYQ$94*$B95+SUM($F$7:$F$9)-((KYQ$94*$B95+SUM($F$7:$F$9))/$F$10*$F$37)-($F$24*KYQ$94/$D$6)-SUM($F$13:$F$23,$F$25:$F$30,$F$32:$F$33,$F$38))</f>
        <v>-292.36840480917328</v>
      </c>
      <c r="KYR95" s="318">
        <f>(KYR$94*$B95+SUM($F$7:$F$9)-((KYR$94*$B95+SUM($F$7:$F$9))/$F$10*$F$37)-($F$24*KYR$94/$D$6)-SUM($F$13:$F$23,$F$25:$F$30,$F$32:$F$33,$F$38))</f>
        <v>-292.36840480917328</v>
      </c>
      <c r="KYS95" s="318">
        <f>(KYS$94*$B95+SUM($F$7:$F$9)-((KYS$94*$B95+SUM($F$7:$F$9))/$F$10*$F$37)-($F$24*KYS$94/$D$6)-SUM($F$13:$F$23,$F$25:$F$30,$F$32:$F$33,$F$38))</f>
        <v>-292.36840480917328</v>
      </c>
      <c r="KYT95" s="318">
        <f>(KYT$94*$B95+SUM($F$7:$F$9)-((KYT$94*$B95+SUM($F$7:$F$9))/$F$10*$F$37)-($F$24*KYT$94/$D$6)-SUM($F$13:$F$23,$F$25:$F$30,$F$32:$F$33,$F$38))</f>
        <v>-292.36840480917328</v>
      </c>
      <c r="KYU95" s="318">
        <f>(KYU$94*$B95+SUM($F$7:$F$9)-((KYU$94*$B95+SUM($F$7:$F$9))/$F$10*$F$37)-($F$24*KYU$94/$D$6)-SUM($F$13:$F$23,$F$25:$F$30,$F$32:$F$33,$F$38))</f>
        <v>-292.36840480917328</v>
      </c>
      <c r="KYV95" s="318">
        <f>(KYV$94*$B95+SUM($F$7:$F$9)-((KYV$94*$B95+SUM($F$7:$F$9))/$F$10*$F$37)-($F$24*KYV$94/$D$6)-SUM($F$13:$F$23,$F$25:$F$30,$F$32:$F$33,$F$38))</f>
        <v>-292.36840480917328</v>
      </c>
      <c r="KYW95" s="318">
        <f>(KYW$94*$B95+SUM($F$7:$F$9)-((KYW$94*$B95+SUM($F$7:$F$9))/$F$10*$F$37)-($F$24*KYW$94/$D$6)-SUM($F$13:$F$23,$F$25:$F$30,$F$32:$F$33,$F$38))</f>
        <v>-292.36840480917328</v>
      </c>
      <c r="KYX95" s="318">
        <f>(KYX$94*$B95+SUM($F$7:$F$9)-((KYX$94*$B95+SUM($F$7:$F$9))/$F$10*$F$37)-($F$24*KYX$94/$D$6)-SUM($F$13:$F$23,$F$25:$F$30,$F$32:$F$33,$F$38))</f>
        <v>-292.36840480917328</v>
      </c>
      <c r="KYY95" s="318">
        <f>(KYY$94*$B95+SUM($F$7:$F$9)-((KYY$94*$B95+SUM($F$7:$F$9))/$F$10*$F$37)-($F$24*KYY$94/$D$6)-SUM($F$13:$F$23,$F$25:$F$30,$F$32:$F$33,$F$38))</f>
        <v>-292.36840480917328</v>
      </c>
      <c r="KYZ95" s="318">
        <f>(KYZ$94*$B95+SUM($F$7:$F$9)-((KYZ$94*$B95+SUM($F$7:$F$9))/$F$10*$F$37)-($F$24*KYZ$94/$D$6)-SUM($F$13:$F$23,$F$25:$F$30,$F$32:$F$33,$F$38))</f>
        <v>-292.36840480917328</v>
      </c>
      <c r="KZA95" s="318">
        <f>(KZA$94*$B95+SUM($F$7:$F$9)-((KZA$94*$B95+SUM($F$7:$F$9))/$F$10*$F$37)-($F$24*KZA$94/$D$6)-SUM($F$13:$F$23,$F$25:$F$30,$F$32:$F$33,$F$38))</f>
        <v>-292.36840480917328</v>
      </c>
      <c r="KZB95" s="318">
        <f>(KZB$94*$B95+SUM($F$7:$F$9)-((KZB$94*$B95+SUM($F$7:$F$9))/$F$10*$F$37)-($F$24*KZB$94/$D$6)-SUM($F$13:$F$23,$F$25:$F$30,$F$32:$F$33,$F$38))</f>
        <v>-292.36840480917328</v>
      </c>
      <c r="KZC95" s="318">
        <f>(KZC$94*$B95+SUM($F$7:$F$9)-((KZC$94*$B95+SUM($F$7:$F$9))/$F$10*$F$37)-($F$24*KZC$94/$D$6)-SUM($F$13:$F$23,$F$25:$F$30,$F$32:$F$33,$F$38))</f>
        <v>-292.36840480917328</v>
      </c>
      <c r="KZD95" s="318">
        <f>(KZD$94*$B95+SUM($F$7:$F$9)-((KZD$94*$B95+SUM($F$7:$F$9))/$F$10*$F$37)-($F$24*KZD$94/$D$6)-SUM($F$13:$F$23,$F$25:$F$30,$F$32:$F$33,$F$38))</f>
        <v>-292.36840480917328</v>
      </c>
      <c r="KZE95" s="318">
        <f>(KZE$94*$B95+SUM($F$7:$F$9)-((KZE$94*$B95+SUM($F$7:$F$9))/$F$10*$F$37)-($F$24*KZE$94/$D$6)-SUM($F$13:$F$23,$F$25:$F$30,$F$32:$F$33,$F$38))</f>
        <v>-292.36840480917328</v>
      </c>
      <c r="KZF95" s="318">
        <f>(KZF$94*$B95+SUM($F$7:$F$9)-((KZF$94*$B95+SUM($F$7:$F$9))/$F$10*$F$37)-($F$24*KZF$94/$D$6)-SUM($F$13:$F$23,$F$25:$F$30,$F$32:$F$33,$F$38))</f>
        <v>-292.36840480917328</v>
      </c>
      <c r="KZG95" s="318">
        <f>(KZG$94*$B95+SUM($F$7:$F$9)-((KZG$94*$B95+SUM($F$7:$F$9))/$F$10*$F$37)-($F$24*KZG$94/$D$6)-SUM($F$13:$F$23,$F$25:$F$30,$F$32:$F$33,$F$38))</f>
        <v>-292.36840480917328</v>
      </c>
      <c r="KZH95" s="318">
        <f>(KZH$94*$B95+SUM($F$7:$F$9)-((KZH$94*$B95+SUM($F$7:$F$9))/$F$10*$F$37)-($F$24*KZH$94/$D$6)-SUM($F$13:$F$23,$F$25:$F$30,$F$32:$F$33,$F$38))</f>
        <v>-292.36840480917328</v>
      </c>
      <c r="KZI95" s="318">
        <f>(KZI$94*$B95+SUM($F$7:$F$9)-((KZI$94*$B95+SUM($F$7:$F$9))/$F$10*$F$37)-($F$24*KZI$94/$D$6)-SUM($F$13:$F$23,$F$25:$F$30,$F$32:$F$33,$F$38))</f>
        <v>-292.36840480917328</v>
      </c>
      <c r="KZJ95" s="318">
        <f>(KZJ$94*$B95+SUM($F$7:$F$9)-((KZJ$94*$B95+SUM($F$7:$F$9))/$F$10*$F$37)-($F$24*KZJ$94/$D$6)-SUM($F$13:$F$23,$F$25:$F$30,$F$32:$F$33,$F$38))</f>
        <v>-292.36840480917328</v>
      </c>
      <c r="KZK95" s="318">
        <f>(KZK$94*$B95+SUM($F$7:$F$9)-((KZK$94*$B95+SUM($F$7:$F$9))/$F$10*$F$37)-($F$24*KZK$94/$D$6)-SUM($F$13:$F$23,$F$25:$F$30,$F$32:$F$33,$F$38))</f>
        <v>-292.36840480917328</v>
      </c>
      <c r="KZL95" s="318">
        <f>(KZL$94*$B95+SUM($F$7:$F$9)-((KZL$94*$B95+SUM($F$7:$F$9))/$F$10*$F$37)-($F$24*KZL$94/$D$6)-SUM($F$13:$F$23,$F$25:$F$30,$F$32:$F$33,$F$38))</f>
        <v>-292.36840480917328</v>
      </c>
      <c r="KZM95" s="318">
        <f>(KZM$94*$B95+SUM($F$7:$F$9)-((KZM$94*$B95+SUM($F$7:$F$9))/$F$10*$F$37)-($F$24*KZM$94/$D$6)-SUM($F$13:$F$23,$F$25:$F$30,$F$32:$F$33,$F$38))</f>
        <v>-292.36840480917328</v>
      </c>
      <c r="KZN95" s="318">
        <f>(KZN$94*$B95+SUM($F$7:$F$9)-((KZN$94*$B95+SUM($F$7:$F$9))/$F$10*$F$37)-($F$24*KZN$94/$D$6)-SUM($F$13:$F$23,$F$25:$F$30,$F$32:$F$33,$F$38))</f>
        <v>-292.36840480917328</v>
      </c>
      <c r="KZO95" s="318">
        <f>(KZO$94*$B95+SUM($F$7:$F$9)-((KZO$94*$B95+SUM($F$7:$F$9))/$F$10*$F$37)-($F$24*KZO$94/$D$6)-SUM($F$13:$F$23,$F$25:$F$30,$F$32:$F$33,$F$38))</f>
        <v>-292.36840480917328</v>
      </c>
      <c r="KZP95" s="318">
        <f>(KZP$94*$B95+SUM($F$7:$F$9)-((KZP$94*$B95+SUM($F$7:$F$9))/$F$10*$F$37)-($F$24*KZP$94/$D$6)-SUM($F$13:$F$23,$F$25:$F$30,$F$32:$F$33,$F$38))</f>
        <v>-292.36840480917328</v>
      </c>
      <c r="KZQ95" s="318">
        <f>(KZQ$94*$B95+SUM($F$7:$F$9)-((KZQ$94*$B95+SUM($F$7:$F$9))/$F$10*$F$37)-($F$24*KZQ$94/$D$6)-SUM($F$13:$F$23,$F$25:$F$30,$F$32:$F$33,$F$38))</f>
        <v>-292.36840480917328</v>
      </c>
      <c r="KZR95" s="318">
        <f>(KZR$94*$B95+SUM($F$7:$F$9)-((KZR$94*$B95+SUM($F$7:$F$9))/$F$10*$F$37)-($F$24*KZR$94/$D$6)-SUM($F$13:$F$23,$F$25:$F$30,$F$32:$F$33,$F$38))</f>
        <v>-292.36840480917328</v>
      </c>
      <c r="KZS95" s="318">
        <f>(KZS$94*$B95+SUM($F$7:$F$9)-((KZS$94*$B95+SUM($F$7:$F$9))/$F$10*$F$37)-($F$24*KZS$94/$D$6)-SUM($F$13:$F$23,$F$25:$F$30,$F$32:$F$33,$F$38))</f>
        <v>-292.36840480917328</v>
      </c>
      <c r="KZT95" s="318">
        <f>(KZT$94*$B95+SUM($F$7:$F$9)-((KZT$94*$B95+SUM($F$7:$F$9))/$F$10*$F$37)-($F$24*KZT$94/$D$6)-SUM($F$13:$F$23,$F$25:$F$30,$F$32:$F$33,$F$38))</f>
        <v>-292.36840480917328</v>
      </c>
      <c r="KZU95" s="318">
        <f>(KZU$94*$B95+SUM($F$7:$F$9)-((KZU$94*$B95+SUM($F$7:$F$9))/$F$10*$F$37)-($F$24*KZU$94/$D$6)-SUM($F$13:$F$23,$F$25:$F$30,$F$32:$F$33,$F$38))</f>
        <v>-292.36840480917328</v>
      </c>
      <c r="KZV95" s="318">
        <f>(KZV$94*$B95+SUM($F$7:$F$9)-((KZV$94*$B95+SUM($F$7:$F$9))/$F$10*$F$37)-($F$24*KZV$94/$D$6)-SUM($F$13:$F$23,$F$25:$F$30,$F$32:$F$33,$F$38))</f>
        <v>-292.36840480917328</v>
      </c>
      <c r="KZW95" s="318">
        <f>(KZW$94*$B95+SUM($F$7:$F$9)-((KZW$94*$B95+SUM($F$7:$F$9))/$F$10*$F$37)-($F$24*KZW$94/$D$6)-SUM($F$13:$F$23,$F$25:$F$30,$F$32:$F$33,$F$38))</f>
        <v>-292.36840480917328</v>
      </c>
      <c r="KZX95" s="318">
        <f>(KZX$94*$B95+SUM($F$7:$F$9)-((KZX$94*$B95+SUM($F$7:$F$9))/$F$10*$F$37)-($F$24*KZX$94/$D$6)-SUM($F$13:$F$23,$F$25:$F$30,$F$32:$F$33,$F$38))</f>
        <v>-292.36840480917328</v>
      </c>
      <c r="KZY95" s="318">
        <f>(KZY$94*$B95+SUM($F$7:$F$9)-((KZY$94*$B95+SUM($F$7:$F$9))/$F$10*$F$37)-($F$24*KZY$94/$D$6)-SUM($F$13:$F$23,$F$25:$F$30,$F$32:$F$33,$F$38))</f>
        <v>-292.36840480917328</v>
      </c>
      <c r="KZZ95" s="318">
        <f>(KZZ$94*$B95+SUM($F$7:$F$9)-((KZZ$94*$B95+SUM($F$7:$F$9))/$F$10*$F$37)-($F$24*KZZ$94/$D$6)-SUM($F$13:$F$23,$F$25:$F$30,$F$32:$F$33,$F$38))</f>
        <v>-292.36840480917328</v>
      </c>
      <c r="LAA95" s="318">
        <f>(LAA$94*$B95+SUM($F$7:$F$9)-((LAA$94*$B95+SUM($F$7:$F$9))/$F$10*$F$37)-($F$24*LAA$94/$D$6)-SUM($F$13:$F$23,$F$25:$F$30,$F$32:$F$33,$F$38))</f>
        <v>-292.36840480917328</v>
      </c>
      <c r="LAB95" s="318">
        <f>(LAB$94*$B95+SUM($F$7:$F$9)-((LAB$94*$B95+SUM($F$7:$F$9))/$F$10*$F$37)-($F$24*LAB$94/$D$6)-SUM($F$13:$F$23,$F$25:$F$30,$F$32:$F$33,$F$38))</f>
        <v>-292.36840480917328</v>
      </c>
      <c r="LAC95" s="318">
        <f>(LAC$94*$B95+SUM($F$7:$F$9)-((LAC$94*$B95+SUM($F$7:$F$9))/$F$10*$F$37)-($F$24*LAC$94/$D$6)-SUM($F$13:$F$23,$F$25:$F$30,$F$32:$F$33,$F$38))</f>
        <v>-292.36840480917328</v>
      </c>
      <c r="LAD95" s="318">
        <f>(LAD$94*$B95+SUM($F$7:$F$9)-((LAD$94*$B95+SUM($F$7:$F$9))/$F$10*$F$37)-($F$24*LAD$94/$D$6)-SUM($F$13:$F$23,$F$25:$F$30,$F$32:$F$33,$F$38))</f>
        <v>-292.36840480917328</v>
      </c>
      <c r="LAE95" s="318">
        <f>(LAE$94*$B95+SUM($F$7:$F$9)-((LAE$94*$B95+SUM($F$7:$F$9))/$F$10*$F$37)-($F$24*LAE$94/$D$6)-SUM($F$13:$F$23,$F$25:$F$30,$F$32:$F$33,$F$38))</f>
        <v>-292.36840480917328</v>
      </c>
      <c r="LAF95" s="318">
        <f>(LAF$94*$B95+SUM($F$7:$F$9)-((LAF$94*$B95+SUM($F$7:$F$9))/$F$10*$F$37)-($F$24*LAF$94/$D$6)-SUM($F$13:$F$23,$F$25:$F$30,$F$32:$F$33,$F$38))</f>
        <v>-292.36840480917328</v>
      </c>
      <c r="LAG95" s="318">
        <f>(LAG$94*$B95+SUM($F$7:$F$9)-((LAG$94*$B95+SUM($F$7:$F$9))/$F$10*$F$37)-($F$24*LAG$94/$D$6)-SUM($F$13:$F$23,$F$25:$F$30,$F$32:$F$33,$F$38))</f>
        <v>-292.36840480917328</v>
      </c>
      <c r="LAH95" s="318">
        <f>(LAH$94*$B95+SUM($F$7:$F$9)-((LAH$94*$B95+SUM($F$7:$F$9))/$F$10*$F$37)-($F$24*LAH$94/$D$6)-SUM($F$13:$F$23,$F$25:$F$30,$F$32:$F$33,$F$38))</f>
        <v>-292.36840480917328</v>
      </c>
      <c r="LAI95" s="318">
        <f>(LAI$94*$B95+SUM($F$7:$F$9)-((LAI$94*$B95+SUM($F$7:$F$9))/$F$10*$F$37)-($F$24*LAI$94/$D$6)-SUM($F$13:$F$23,$F$25:$F$30,$F$32:$F$33,$F$38))</f>
        <v>-292.36840480917328</v>
      </c>
      <c r="LAJ95" s="318">
        <f>(LAJ$94*$B95+SUM($F$7:$F$9)-((LAJ$94*$B95+SUM($F$7:$F$9))/$F$10*$F$37)-($F$24*LAJ$94/$D$6)-SUM($F$13:$F$23,$F$25:$F$30,$F$32:$F$33,$F$38))</f>
        <v>-292.36840480917328</v>
      </c>
      <c r="LAK95" s="318">
        <f>(LAK$94*$B95+SUM($F$7:$F$9)-((LAK$94*$B95+SUM($F$7:$F$9))/$F$10*$F$37)-($F$24*LAK$94/$D$6)-SUM($F$13:$F$23,$F$25:$F$30,$F$32:$F$33,$F$38))</f>
        <v>-292.36840480917328</v>
      </c>
      <c r="LAL95" s="318">
        <f>(LAL$94*$B95+SUM($F$7:$F$9)-((LAL$94*$B95+SUM($F$7:$F$9))/$F$10*$F$37)-($F$24*LAL$94/$D$6)-SUM($F$13:$F$23,$F$25:$F$30,$F$32:$F$33,$F$38))</f>
        <v>-292.36840480917328</v>
      </c>
      <c r="LAM95" s="318">
        <f>(LAM$94*$B95+SUM($F$7:$F$9)-((LAM$94*$B95+SUM($F$7:$F$9))/$F$10*$F$37)-($F$24*LAM$94/$D$6)-SUM($F$13:$F$23,$F$25:$F$30,$F$32:$F$33,$F$38))</f>
        <v>-292.36840480917328</v>
      </c>
      <c r="LAN95" s="318">
        <f>(LAN$94*$B95+SUM($F$7:$F$9)-((LAN$94*$B95+SUM($F$7:$F$9))/$F$10*$F$37)-($F$24*LAN$94/$D$6)-SUM($F$13:$F$23,$F$25:$F$30,$F$32:$F$33,$F$38))</f>
        <v>-292.36840480917328</v>
      </c>
      <c r="LAO95" s="318">
        <f>(LAO$94*$B95+SUM($F$7:$F$9)-((LAO$94*$B95+SUM($F$7:$F$9))/$F$10*$F$37)-($F$24*LAO$94/$D$6)-SUM($F$13:$F$23,$F$25:$F$30,$F$32:$F$33,$F$38))</f>
        <v>-292.36840480917328</v>
      </c>
      <c r="LAP95" s="318">
        <f>(LAP$94*$B95+SUM($F$7:$F$9)-((LAP$94*$B95+SUM($F$7:$F$9))/$F$10*$F$37)-($F$24*LAP$94/$D$6)-SUM($F$13:$F$23,$F$25:$F$30,$F$32:$F$33,$F$38))</f>
        <v>-292.36840480917328</v>
      </c>
      <c r="LAQ95" s="318">
        <f>(LAQ$94*$B95+SUM($F$7:$F$9)-((LAQ$94*$B95+SUM($F$7:$F$9))/$F$10*$F$37)-($F$24*LAQ$94/$D$6)-SUM($F$13:$F$23,$F$25:$F$30,$F$32:$F$33,$F$38))</f>
        <v>-292.36840480917328</v>
      </c>
      <c r="LAR95" s="318">
        <f>(LAR$94*$B95+SUM($F$7:$F$9)-((LAR$94*$B95+SUM($F$7:$F$9))/$F$10*$F$37)-($F$24*LAR$94/$D$6)-SUM($F$13:$F$23,$F$25:$F$30,$F$32:$F$33,$F$38))</f>
        <v>-292.36840480917328</v>
      </c>
      <c r="LAS95" s="318">
        <f>(LAS$94*$B95+SUM($F$7:$F$9)-((LAS$94*$B95+SUM($F$7:$F$9))/$F$10*$F$37)-($F$24*LAS$94/$D$6)-SUM($F$13:$F$23,$F$25:$F$30,$F$32:$F$33,$F$38))</f>
        <v>-292.36840480917328</v>
      </c>
      <c r="LAT95" s="318">
        <f>(LAT$94*$B95+SUM($F$7:$F$9)-((LAT$94*$B95+SUM($F$7:$F$9))/$F$10*$F$37)-($F$24*LAT$94/$D$6)-SUM($F$13:$F$23,$F$25:$F$30,$F$32:$F$33,$F$38))</f>
        <v>-292.36840480917328</v>
      </c>
      <c r="LAU95" s="318">
        <f>(LAU$94*$B95+SUM($F$7:$F$9)-((LAU$94*$B95+SUM($F$7:$F$9))/$F$10*$F$37)-($F$24*LAU$94/$D$6)-SUM($F$13:$F$23,$F$25:$F$30,$F$32:$F$33,$F$38))</f>
        <v>-292.36840480917328</v>
      </c>
      <c r="LAV95" s="318">
        <f>(LAV$94*$B95+SUM($F$7:$F$9)-((LAV$94*$B95+SUM($F$7:$F$9))/$F$10*$F$37)-($F$24*LAV$94/$D$6)-SUM($F$13:$F$23,$F$25:$F$30,$F$32:$F$33,$F$38))</f>
        <v>-292.36840480917328</v>
      </c>
      <c r="LAW95" s="318">
        <f>(LAW$94*$B95+SUM($F$7:$F$9)-((LAW$94*$B95+SUM($F$7:$F$9))/$F$10*$F$37)-($F$24*LAW$94/$D$6)-SUM($F$13:$F$23,$F$25:$F$30,$F$32:$F$33,$F$38))</f>
        <v>-292.36840480917328</v>
      </c>
      <c r="LAX95" s="318">
        <f>(LAX$94*$B95+SUM($F$7:$F$9)-((LAX$94*$B95+SUM($F$7:$F$9))/$F$10*$F$37)-($F$24*LAX$94/$D$6)-SUM($F$13:$F$23,$F$25:$F$30,$F$32:$F$33,$F$38))</f>
        <v>-292.36840480917328</v>
      </c>
      <c r="LAY95" s="318">
        <f>(LAY$94*$B95+SUM($F$7:$F$9)-((LAY$94*$B95+SUM($F$7:$F$9))/$F$10*$F$37)-($F$24*LAY$94/$D$6)-SUM($F$13:$F$23,$F$25:$F$30,$F$32:$F$33,$F$38))</f>
        <v>-292.36840480917328</v>
      </c>
      <c r="LAZ95" s="318">
        <f>(LAZ$94*$B95+SUM($F$7:$F$9)-((LAZ$94*$B95+SUM($F$7:$F$9))/$F$10*$F$37)-($F$24*LAZ$94/$D$6)-SUM($F$13:$F$23,$F$25:$F$30,$F$32:$F$33,$F$38))</f>
        <v>-292.36840480917328</v>
      </c>
      <c r="LBA95" s="318">
        <f>(LBA$94*$B95+SUM($F$7:$F$9)-((LBA$94*$B95+SUM($F$7:$F$9))/$F$10*$F$37)-($F$24*LBA$94/$D$6)-SUM($F$13:$F$23,$F$25:$F$30,$F$32:$F$33,$F$38))</f>
        <v>-292.36840480917328</v>
      </c>
      <c r="LBB95" s="318">
        <f>(LBB$94*$B95+SUM($F$7:$F$9)-((LBB$94*$B95+SUM($F$7:$F$9))/$F$10*$F$37)-($F$24*LBB$94/$D$6)-SUM($F$13:$F$23,$F$25:$F$30,$F$32:$F$33,$F$38))</f>
        <v>-292.36840480917328</v>
      </c>
      <c r="LBC95" s="318">
        <f>(LBC$94*$B95+SUM($F$7:$F$9)-((LBC$94*$B95+SUM($F$7:$F$9))/$F$10*$F$37)-($F$24*LBC$94/$D$6)-SUM($F$13:$F$23,$F$25:$F$30,$F$32:$F$33,$F$38))</f>
        <v>-292.36840480917328</v>
      </c>
      <c r="LBD95" s="318">
        <f>(LBD$94*$B95+SUM($F$7:$F$9)-((LBD$94*$B95+SUM($F$7:$F$9))/$F$10*$F$37)-($F$24*LBD$94/$D$6)-SUM($F$13:$F$23,$F$25:$F$30,$F$32:$F$33,$F$38))</f>
        <v>-292.36840480917328</v>
      </c>
      <c r="LBE95" s="318">
        <f>(LBE$94*$B95+SUM($F$7:$F$9)-((LBE$94*$B95+SUM($F$7:$F$9))/$F$10*$F$37)-($F$24*LBE$94/$D$6)-SUM($F$13:$F$23,$F$25:$F$30,$F$32:$F$33,$F$38))</f>
        <v>-292.36840480917328</v>
      </c>
      <c r="LBF95" s="318">
        <f>(LBF$94*$B95+SUM($F$7:$F$9)-((LBF$94*$B95+SUM($F$7:$F$9))/$F$10*$F$37)-($F$24*LBF$94/$D$6)-SUM($F$13:$F$23,$F$25:$F$30,$F$32:$F$33,$F$38))</f>
        <v>-292.36840480917328</v>
      </c>
      <c r="LBG95" s="318">
        <f>(LBG$94*$B95+SUM($F$7:$F$9)-((LBG$94*$B95+SUM($F$7:$F$9))/$F$10*$F$37)-($F$24*LBG$94/$D$6)-SUM($F$13:$F$23,$F$25:$F$30,$F$32:$F$33,$F$38))</f>
        <v>-292.36840480917328</v>
      </c>
      <c r="LBH95" s="318">
        <f>(LBH$94*$B95+SUM($F$7:$F$9)-((LBH$94*$B95+SUM($F$7:$F$9))/$F$10*$F$37)-($F$24*LBH$94/$D$6)-SUM($F$13:$F$23,$F$25:$F$30,$F$32:$F$33,$F$38))</f>
        <v>-292.36840480917328</v>
      </c>
      <c r="LBI95" s="318">
        <f>(LBI$94*$B95+SUM($F$7:$F$9)-((LBI$94*$B95+SUM($F$7:$F$9))/$F$10*$F$37)-($F$24*LBI$94/$D$6)-SUM($F$13:$F$23,$F$25:$F$30,$F$32:$F$33,$F$38))</f>
        <v>-292.36840480917328</v>
      </c>
      <c r="LBJ95" s="318">
        <f>(LBJ$94*$B95+SUM($F$7:$F$9)-((LBJ$94*$B95+SUM($F$7:$F$9))/$F$10*$F$37)-($F$24*LBJ$94/$D$6)-SUM($F$13:$F$23,$F$25:$F$30,$F$32:$F$33,$F$38))</f>
        <v>-292.36840480917328</v>
      </c>
      <c r="LBK95" s="318">
        <f>(LBK$94*$B95+SUM($F$7:$F$9)-((LBK$94*$B95+SUM($F$7:$F$9))/$F$10*$F$37)-($F$24*LBK$94/$D$6)-SUM($F$13:$F$23,$F$25:$F$30,$F$32:$F$33,$F$38))</f>
        <v>-292.36840480917328</v>
      </c>
      <c r="LBL95" s="318">
        <f>(LBL$94*$B95+SUM($F$7:$F$9)-((LBL$94*$B95+SUM($F$7:$F$9))/$F$10*$F$37)-($F$24*LBL$94/$D$6)-SUM($F$13:$F$23,$F$25:$F$30,$F$32:$F$33,$F$38))</f>
        <v>-292.36840480917328</v>
      </c>
      <c r="LBM95" s="318">
        <f>(LBM$94*$B95+SUM($F$7:$F$9)-((LBM$94*$B95+SUM($F$7:$F$9))/$F$10*$F$37)-($F$24*LBM$94/$D$6)-SUM($F$13:$F$23,$F$25:$F$30,$F$32:$F$33,$F$38))</f>
        <v>-292.36840480917328</v>
      </c>
      <c r="LBN95" s="318">
        <f>(LBN$94*$B95+SUM($F$7:$F$9)-((LBN$94*$B95+SUM($F$7:$F$9))/$F$10*$F$37)-($F$24*LBN$94/$D$6)-SUM($F$13:$F$23,$F$25:$F$30,$F$32:$F$33,$F$38))</f>
        <v>-292.36840480917328</v>
      </c>
      <c r="LBO95" s="318">
        <f>(LBO$94*$B95+SUM($F$7:$F$9)-((LBO$94*$B95+SUM($F$7:$F$9))/$F$10*$F$37)-($F$24*LBO$94/$D$6)-SUM($F$13:$F$23,$F$25:$F$30,$F$32:$F$33,$F$38))</f>
        <v>-292.36840480917328</v>
      </c>
      <c r="LBP95" s="318">
        <f>(LBP$94*$B95+SUM($F$7:$F$9)-((LBP$94*$B95+SUM($F$7:$F$9))/$F$10*$F$37)-($F$24*LBP$94/$D$6)-SUM($F$13:$F$23,$F$25:$F$30,$F$32:$F$33,$F$38))</f>
        <v>-292.36840480917328</v>
      </c>
      <c r="LBQ95" s="318">
        <f>(LBQ$94*$B95+SUM($F$7:$F$9)-((LBQ$94*$B95+SUM($F$7:$F$9))/$F$10*$F$37)-($F$24*LBQ$94/$D$6)-SUM($F$13:$F$23,$F$25:$F$30,$F$32:$F$33,$F$38))</f>
        <v>-292.36840480917328</v>
      </c>
      <c r="LBR95" s="318">
        <f>(LBR$94*$B95+SUM($F$7:$F$9)-((LBR$94*$B95+SUM($F$7:$F$9))/$F$10*$F$37)-($F$24*LBR$94/$D$6)-SUM($F$13:$F$23,$F$25:$F$30,$F$32:$F$33,$F$38))</f>
        <v>-292.36840480917328</v>
      </c>
      <c r="LBS95" s="318">
        <f>(LBS$94*$B95+SUM($F$7:$F$9)-((LBS$94*$B95+SUM($F$7:$F$9))/$F$10*$F$37)-($F$24*LBS$94/$D$6)-SUM($F$13:$F$23,$F$25:$F$30,$F$32:$F$33,$F$38))</f>
        <v>-292.36840480917328</v>
      </c>
      <c r="LBT95" s="318">
        <f>(LBT$94*$B95+SUM($F$7:$F$9)-((LBT$94*$B95+SUM($F$7:$F$9))/$F$10*$F$37)-($F$24*LBT$94/$D$6)-SUM($F$13:$F$23,$F$25:$F$30,$F$32:$F$33,$F$38))</f>
        <v>-292.36840480917328</v>
      </c>
      <c r="LBU95" s="318">
        <f>(LBU$94*$B95+SUM($F$7:$F$9)-((LBU$94*$B95+SUM($F$7:$F$9))/$F$10*$F$37)-($F$24*LBU$94/$D$6)-SUM($F$13:$F$23,$F$25:$F$30,$F$32:$F$33,$F$38))</f>
        <v>-292.36840480917328</v>
      </c>
      <c r="LBV95" s="318">
        <f>(LBV$94*$B95+SUM($F$7:$F$9)-((LBV$94*$B95+SUM($F$7:$F$9))/$F$10*$F$37)-($F$24*LBV$94/$D$6)-SUM($F$13:$F$23,$F$25:$F$30,$F$32:$F$33,$F$38))</f>
        <v>-292.36840480917328</v>
      </c>
      <c r="LBW95" s="318">
        <f>(LBW$94*$B95+SUM($F$7:$F$9)-((LBW$94*$B95+SUM($F$7:$F$9))/$F$10*$F$37)-($F$24*LBW$94/$D$6)-SUM($F$13:$F$23,$F$25:$F$30,$F$32:$F$33,$F$38))</f>
        <v>-292.36840480917328</v>
      </c>
      <c r="LBX95" s="318">
        <f>(LBX$94*$B95+SUM($F$7:$F$9)-((LBX$94*$B95+SUM($F$7:$F$9))/$F$10*$F$37)-($F$24*LBX$94/$D$6)-SUM($F$13:$F$23,$F$25:$F$30,$F$32:$F$33,$F$38))</f>
        <v>-292.36840480917328</v>
      </c>
      <c r="LBY95" s="318">
        <f>(LBY$94*$B95+SUM($F$7:$F$9)-((LBY$94*$B95+SUM($F$7:$F$9))/$F$10*$F$37)-($F$24*LBY$94/$D$6)-SUM($F$13:$F$23,$F$25:$F$30,$F$32:$F$33,$F$38))</f>
        <v>-292.36840480917328</v>
      </c>
      <c r="LBZ95" s="318">
        <f>(LBZ$94*$B95+SUM($F$7:$F$9)-((LBZ$94*$B95+SUM($F$7:$F$9))/$F$10*$F$37)-($F$24*LBZ$94/$D$6)-SUM($F$13:$F$23,$F$25:$F$30,$F$32:$F$33,$F$38))</f>
        <v>-292.36840480917328</v>
      </c>
      <c r="LCA95" s="318">
        <f>(LCA$94*$B95+SUM($F$7:$F$9)-((LCA$94*$B95+SUM($F$7:$F$9))/$F$10*$F$37)-($F$24*LCA$94/$D$6)-SUM($F$13:$F$23,$F$25:$F$30,$F$32:$F$33,$F$38))</f>
        <v>-292.36840480917328</v>
      </c>
      <c r="LCB95" s="318">
        <f>(LCB$94*$B95+SUM($F$7:$F$9)-((LCB$94*$B95+SUM($F$7:$F$9))/$F$10*$F$37)-($F$24*LCB$94/$D$6)-SUM($F$13:$F$23,$F$25:$F$30,$F$32:$F$33,$F$38))</f>
        <v>-292.36840480917328</v>
      </c>
      <c r="LCC95" s="318">
        <f>(LCC$94*$B95+SUM($F$7:$F$9)-((LCC$94*$B95+SUM($F$7:$F$9))/$F$10*$F$37)-($F$24*LCC$94/$D$6)-SUM($F$13:$F$23,$F$25:$F$30,$F$32:$F$33,$F$38))</f>
        <v>-292.36840480917328</v>
      </c>
      <c r="LCD95" s="318">
        <f>(LCD$94*$B95+SUM($F$7:$F$9)-((LCD$94*$B95+SUM($F$7:$F$9))/$F$10*$F$37)-($F$24*LCD$94/$D$6)-SUM($F$13:$F$23,$F$25:$F$30,$F$32:$F$33,$F$38))</f>
        <v>-292.36840480917328</v>
      </c>
      <c r="LCE95" s="318">
        <f>(LCE$94*$B95+SUM($F$7:$F$9)-((LCE$94*$B95+SUM($F$7:$F$9))/$F$10*$F$37)-($F$24*LCE$94/$D$6)-SUM($F$13:$F$23,$F$25:$F$30,$F$32:$F$33,$F$38))</f>
        <v>-292.36840480917328</v>
      </c>
      <c r="LCF95" s="318">
        <f>(LCF$94*$B95+SUM($F$7:$F$9)-((LCF$94*$B95+SUM($F$7:$F$9))/$F$10*$F$37)-($F$24*LCF$94/$D$6)-SUM($F$13:$F$23,$F$25:$F$30,$F$32:$F$33,$F$38))</f>
        <v>-292.36840480917328</v>
      </c>
      <c r="LCG95" s="318">
        <f>(LCG$94*$B95+SUM($F$7:$F$9)-((LCG$94*$B95+SUM($F$7:$F$9))/$F$10*$F$37)-($F$24*LCG$94/$D$6)-SUM($F$13:$F$23,$F$25:$F$30,$F$32:$F$33,$F$38))</f>
        <v>-292.36840480917328</v>
      </c>
      <c r="LCH95" s="318">
        <f>(LCH$94*$B95+SUM($F$7:$F$9)-((LCH$94*$B95+SUM($F$7:$F$9))/$F$10*$F$37)-($F$24*LCH$94/$D$6)-SUM($F$13:$F$23,$F$25:$F$30,$F$32:$F$33,$F$38))</f>
        <v>-292.36840480917328</v>
      </c>
      <c r="LCI95" s="318">
        <f>(LCI$94*$B95+SUM($F$7:$F$9)-((LCI$94*$B95+SUM($F$7:$F$9))/$F$10*$F$37)-($F$24*LCI$94/$D$6)-SUM($F$13:$F$23,$F$25:$F$30,$F$32:$F$33,$F$38))</f>
        <v>-292.36840480917328</v>
      </c>
      <c r="LCJ95" s="318">
        <f>(LCJ$94*$B95+SUM($F$7:$F$9)-((LCJ$94*$B95+SUM($F$7:$F$9))/$F$10*$F$37)-($F$24*LCJ$94/$D$6)-SUM($F$13:$F$23,$F$25:$F$30,$F$32:$F$33,$F$38))</f>
        <v>-292.36840480917328</v>
      </c>
      <c r="LCK95" s="318">
        <f>(LCK$94*$B95+SUM($F$7:$F$9)-((LCK$94*$B95+SUM($F$7:$F$9))/$F$10*$F$37)-($F$24*LCK$94/$D$6)-SUM($F$13:$F$23,$F$25:$F$30,$F$32:$F$33,$F$38))</f>
        <v>-292.36840480917328</v>
      </c>
      <c r="LCL95" s="318">
        <f>(LCL$94*$B95+SUM($F$7:$F$9)-((LCL$94*$B95+SUM($F$7:$F$9))/$F$10*$F$37)-($F$24*LCL$94/$D$6)-SUM($F$13:$F$23,$F$25:$F$30,$F$32:$F$33,$F$38))</f>
        <v>-292.36840480917328</v>
      </c>
      <c r="LCM95" s="318">
        <f>(LCM$94*$B95+SUM($F$7:$F$9)-((LCM$94*$B95+SUM($F$7:$F$9))/$F$10*$F$37)-($F$24*LCM$94/$D$6)-SUM($F$13:$F$23,$F$25:$F$30,$F$32:$F$33,$F$38))</f>
        <v>-292.36840480917328</v>
      </c>
      <c r="LCN95" s="318">
        <f>(LCN$94*$B95+SUM($F$7:$F$9)-((LCN$94*$B95+SUM($F$7:$F$9))/$F$10*$F$37)-($F$24*LCN$94/$D$6)-SUM($F$13:$F$23,$F$25:$F$30,$F$32:$F$33,$F$38))</f>
        <v>-292.36840480917328</v>
      </c>
      <c r="LCO95" s="318">
        <f>(LCO$94*$B95+SUM($F$7:$F$9)-((LCO$94*$B95+SUM($F$7:$F$9))/$F$10*$F$37)-($F$24*LCO$94/$D$6)-SUM($F$13:$F$23,$F$25:$F$30,$F$32:$F$33,$F$38))</f>
        <v>-292.36840480917328</v>
      </c>
      <c r="LCP95" s="318">
        <f>(LCP$94*$B95+SUM($F$7:$F$9)-((LCP$94*$B95+SUM($F$7:$F$9))/$F$10*$F$37)-($F$24*LCP$94/$D$6)-SUM($F$13:$F$23,$F$25:$F$30,$F$32:$F$33,$F$38))</f>
        <v>-292.36840480917328</v>
      </c>
      <c r="LCQ95" s="318">
        <f>(LCQ$94*$B95+SUM($F$7:$F$9)-((LCQ$94*$B95+SUM($F$7:$F$9))/$F$10*$F$37)-($F$24*LCQ$94/$D$6)-SUM($F$13:$F$23,$F$25:$F$30,$F$32:$F$33,$F$38))</f>
        <v>-292.36840480917328</v>
      </c>
      <c r="LCR95" s="318">
        <f>(LCR$94*$B95+SUM($F$7:$F$9)-((LCR$94*$B95+SUM($F$7:$F$9))/$F$10*$F$37)-($F$24*LCR$94/$D$6)-SUM($F$13:$F$23,$F$25:$F$30,$F$32:$F$33,$F$38))</f>
        <v>-292.36840480917328</v>
      </c>
      <c r="LCS95" s="318">
        <f>(LCS$94*$B95+SUM($F$7:$F$9)-((LCS$94*$B95+SUM($F$7:$F$9))/$F$10*$F$37)-($F$24*LCS$94/$D$6)-SUM($F$13:$F$23,$F$25:$F$30,$F$32:$F$33,$F$38))</f>
        <v>-292.36840480917328</v>
      </c>
      <c r="LCT95" s="318">
        <f>(LCT$94*$B95+SUM($F$7:$F$9)-((LCT$94*$B95+SUM($F$7:$F$9))/$F$10*$F$37)-($F$24*LCT$94/$D$6)-SUM($F$13:$F$23,$F$25:$F$30,$F$32:$F$33,$F$38))</f>
        <v>-292.36840480917328</v>
      </c>
      <c r="LCU95" s="318">
        <f>(LCU$94*$B95+SUM($F$7:$F$9)-((LCU$94*$B95+SUM($F$7:$F$9))/$F$10*$F$37)-($F$24*LCU$94/$D$6)-SUM($F$13:$F$23,$F$25:$F$30,$F$32:$F$33,$F$38))</f>
        <v>-292.36840480917328</v>
      </c>
      <c r="LCV95" s="318">
        <f>(LCV$94*$B95+SUM($F$7:$F$9)-((LCV$94*$B95+SUM($F$7:$F$9))/$F$10*$F$37)-($F$24*LCV$94/$D$6)-SUM($F$13:$F$23,$F$25:$F$30,$F$32:$F$33,$F$38))</f>
        <v>-292.36840480917328</v>
      </c>
      <c r="LCW95" s="318">
        <f>(LCW$94*$B95+SUM($F$7:$F$9)-((LCW$94*$B95+SUM($F$7:$F$9))/$F$10*$F$37)-($F$24*LCW$94/$D$6)-SUM($F$13:$F$23,$F$25:$F$30,$F$32:$F$33,$F$38))</f>
        <v>-292.36840480917328</v>
      </c>
      <c r="LCX95" s="318">
        <f>(LCX$94*$B95+SUM($F$7:$F$9)-((LCX$94*$B95+SUM($F$7:$F$9))/$F$10*$F$37)-($F$24*LCX$94/$D$6)-SUM($F$13:$F$23,$F$25:$F$30,$F$32:$F$33,$F$38))</f>
        <v>-292.36840480917328</v>
      </c>
      <c r="LCY95" s="318">
        <f>(LCY$94*$B95+SUM($F$7:$F$9)-((LCY$94*$B95+SUM($F$7:$F$9))/$F$10*$F$37)-($F$24*LCY$94/$D$6)-SUM($F$13:$F$23,$F$25:$F$30,$F$32:$F$33,$F$38))</f>
        <v>-292.36840480917328</v>
      </c>
      <c r="LCZ95" s="318">
        <f>(LCZ$94*$B95+SUM($F$7:$F$9)-((LCZ$94*$B95+SUM($F$7:$F$9))/$F$10*$F$37)-($F$24*LCZ$94/$D$6)-SUM($F$13:$F$23,$F$25:$F$30,$F$32:$F$33,$F$38))</f>
        <v>-292.36840480917328</v>
      </c>
      <c r="LDA95" s="318">
        <f>(LDA$94*$B95+SUM($F$7:$F$9)-((LDA$94*$B95+SUM($F$7:$F$9))/$F$10*$F$37)-($F$24*LDA$94/$D$6)-SUM($F$13:$F$23,$F$25:$F$30,$F$32:$F$33,$F$38))</f>
        <v>-292.36840480917328</v>
      </c>
      <c r="LDB95" s="318">
        <f>(LDB$94*$B95+SUM($F$7:$F$9)-((LDB$94*$B95+SUM($F$7:$F$9))/$F$10*$F$37)-($F$24*LDB$94/$D$6)-SUM($F$13:$F$23,$F$25:$F$30,$F$32:$F$33,$F$38))</f>
        <v>-292.36840480917328</v>
      </c>
      <c r="LDC95" s="318">
        <f>(LDC$94*$B95+SUM($F$7:$F$9)-((LDC$94*$B95+SUM($F$7:$F$9))/$F$10*$F$37)-($F$24*LDC$94/$D$6)-SUM($F$13:$F$23,$F$25:$F$30,$F$32:$F$33,$F$38))</f>
        <v>-292.36840480917328</v>
      </c>
      <c r="LDD95" s="318">
        <f>(LDD$94*$B95+SUM($F$7:$F$9)-((LDD$94*$B95+SUM($F$7:$F$9))/$F$10*$F$37)-($F$24*LDD$94/$D$6)-SUM($F$13:$F$23,$F$25:$F$30,$F$32:$F$33,$F$38))</f>
        <v>-292.36840480917328</v>
      </c>
      <c r="LDE95" s="318">
        <f>(LDE$94*$B95+SUM($F$7:$F$9)-((LDE$94*$B95+SUM($F$7:$F$9))/$F$10*$F$37)-($F$24*LDE$94/$D$6)-SUM($F$13:$F$23,$F$25:$F$30,$F$32:$F$33,$F$38))</f>
        <v>-292.36840480917328</v>
      </c>
      <c r="LDF95" s="318">
        <f>(LDF$94*$B95+SUM($F$7:$F$9)-((LDF$94*$B95+SUM($F$7:$F$9))/$F$10*$F$37)-($F$24*LDF$94/$D$6)-SUM($F$13:$F$23,$F$25:$F$30,$F$32:$F$33,$F$38))</f>
        <v>-292.36840480917328</v>
      </c>
      <c r="LDG95" s="318">
        <f>(LDG$94*$B95+SUM($F$7:$F$9)-((LDG$94*$B95+SUM($F$7:$F$9))/$F$10*$F$37)-($F$24*LDG$94/$D$6)-SUM($F$13:$F$23,$F$25:$F$30,$F$32:$F$33,$F$38))</f>
        <v>-292.36840480917328</v>
      </c>
      <c r="LDH95" s="318">
        <f>(LDH$94*$B95+SUM($F$7:$F$9)-((LDH$94*$B95+SUM($F$7:$F$9))/$F$10*$F$37)-($F$24*LDH$94/$D$6)-SUM($F$13:$F$23,$F$25:$F$30,$F$32:$F$33,$F$38))</f>
        <v>-292.36840480917328</v>
      </c>
      <c r="LDI95" s="318">
        <f>(LDI$94*$B95+SUM($F$7:$F$9)-((LDI$94*$B95+SUM($F$7:$F$9))/$F$10*$F$37)-($F$24*LDI$94/$D$6)-SUM($F$13:$F$23,$F$25:$F$30,$F$32:$F$33,$F$38))</f>
        <v>-292.36840480917328</v>
      </c>
      <c r="LDJ95" s="318">
        <f>(LDJ$94*$B95+SUM($F$7:$F$9)-((LDJ$94*$B95+SUM($F$7:$F$9))/$F$10*$F$37)-($F$24*LDJ$94/$D$6)-SUM($F$13:$F$23,$F$25:$F$30,$F$32:$F$33,$F$38))</f>
        <v>-292.36840480917328</v>
      </c>
      <c r="LDK95" s="318">
        <f>(LDK$94*$B95+SUM($F$7:$F$9)-((LDK$94*$B95+SUM($F$7:$F$9))/$F$10*$F$37)-($F$24*LDK$94/$D$6)-SUM($F$13:$F$23,$F$25:$F$30,$F$32:$F$33,$F$38))</f>
        <v>-292.36840480917328</v>
      </c>
      <c r="LDL95" s="318">
        <f>(LDL$94*$B95+SUM($F$7:$F$9)-((LDL$94*$B95+SUM($F$7:$F$9))/$F$10*$F$37)-($F$24*LDL$94/$D$6)-SUM($F$13:$F$23,$F$25:$F$30,$F$32:$F$33,$F$38))</f>
        <v>-292.36840480917328</v>
      </c>
      <c r="LDM95" s="318">
        <f>(LDM$94*$B95+SUM($F$7:$F$9)-((LDM$94*$B95+SUM($F$7:$F$9))/$F$10*$F$37)-($F$24*LDM$94/$D$6)-SUM($F$13:$F$23,$F$25:$F$30,$F$32:$F$33,$F$38))</f>
        <v>-292.36840480917328</v>
      </c>
      <c r="LDN95" s="318">
        <f>(LDN$94*$B95+SUM($F$7:$F$9)-((LDN$94*$B95+SUM($F$7:$F$9))/$F$10*$F$37)-($F$24*LDN$94/$D$6)-SUM($F$13:$F$23,$F$25:$F$30,$F$32:$F$33,$F$38))</f>
        <v>-292.36840480917328</v>
      </c>
      <c r="LDO95" s="318">
        <f>(LDO$94*$B95+SUM($F$7:$F$9)-((LDO$94*$B95+SUM($F$7:$F$9))/$F$10*$F$37)-($F$24*LDO$94/$D$6)-SUM($F$13:$F$23,$F$25:$F$30,$F$32:$F$33,$F$38))</f>
        <v>-292.36840480917328</v>
      </c>
      <c r="LDP95" s="318">
        <f>(LDP$94*$B95+SUM($F$7:$F$9)-((LDP$94*$B95+SUM($F$7:$F$9))/$F$10*$F$37)-($F$24*LDP$94/$D$6)-SUM($F$13:$F$23,$F$25:$F$30,$F$32:$F$33,$F$38))</f>
        <v>-292.36840480917328</v>
      </c>
      <c r="LDQ95" s="318">
        <f>(LDQ$94*$B95+SUM($F$7:$F$9)-((LDQ$94*$B95+SUM($F$7:$F$9))/$F$10*$F$37)-($F$24*LDQ$94/$D$6)-SUM($F$13:$F$23,$F$25:$F$30,$F$32:$F$33,$F$38))</f>
        <v>-292.36840480917328</v>
      </c>
      <c r="LDR95" s="318">
        <f>(LDR$94*$B95+SUM($F$7:$F$9)-((LDR$94*$B95+SUM($F$7:$F$9))/$F$10*$F$37)-($F$24*LDR$94/$D$6)-SUM($F$13:$F$23,$F$25:$F$30,$F$32:$F$33,$F$38))</f>
        <v>-292.36840480917328</v>
      </c>
      <c r="LDS95" s="318">
        <f>(LDS$94*$B95+SUM($F$7:$F$9)-((LDS$94*$B95+SUM($F$7:$F$9))/$F$10*$F$37)-($F$24*LDS$94/$D$6)-SUM($F$13:$F$23,$F$25:$F$30,$F$32:$F$33,$F$38))</f>
        <v>-292.36840480917328</v>
      </c>
      <c r="LDT95" s="318">
        <f>(LDT$94*$B95+SUM($F$7:$F$9)-((LDT$94*$B95+SUM($F$7:$F$9))/$F$10*$F$37)-($F$24*LDT$94/$D$6)-SUM($F$13:$F$23,$F$25:$F$30,$F$32:$F$33,$F$38))</f>
        <v>-292.36840480917328</v>
      </c>
      <c r="LDU95" s="318">
        <f>(LDU$94*$B95+SUM($F$7:$F$9)-((LDU$94*$B95+SUM($F$7:$F$9))/$F$10*$F$37)-($F$24*LDU$94/$D$6)-SUM($F$13:$F$23,$F$25:$F$30,$F$32:$F$33,$F$38))</f>
        <v>-292.36840480917328</v>
      </c>
      <c r="LDV95" s="318">
        <f>(LDV$94*$B95+SUM($F$7:$F$9)-((LDV$94*$B95+SUM($F$7:$F$9))/$F$10*$F$37)-($F$24*LDV$94/$D$6)-SUM($F$13:$F$23,$F$25:$F$30,$F$32:$F$33,$F$38))</f>
        <v>-292.36840480917328</v>
      </c>
      <c r="LDW95" s="318">
        <f>(LDW$94*$B95+SUM($F$7:$F$9)-((LDW$94*$B95+SUM($F$7:$F$9))/$F$10*$F$37)-($F$24*LDW$94/$D$6)-SUM($F$13:$F$23,$F$25:$F$30,$F$32:$F$33,$F$38))</f>
        <v>-292.36840480917328</v>
      </c>
      <c r="LDX95" s="318">
        <f>(LDX$94*$B95+SUM($F$7:$F$9)-((LDX$94*$B95+SUM($F$7:$F$9))/$F$10*$F$37)-($F$24*LDX$94/$D$6)-SUM($F$13:$F$23,$F$25:$F$30,$F$32:$F$33,$F$38))</f>
        <v>-292.36840480917328</v>
      </c>
      <c r="LDY95" s="318">
        <f>(LDY$94*$B95+SUM($F$7:$F$9)-((LDY$94*$B95+SUM($F$7:$F$9))/$F$10*$F$37)-($F$24*LDY$94/$D$6)-SUM($F$13:$F$23,$F$25:$F$30,$F$32:$F$33,$F$38))</f>
        <v>-292.36840480917328</v>
      </c>
      <c r="LDZ95" s="318">
        <f>(LDZ$94*$B95+SUM($F$7:$F$9)-((LDZ$94*$B95+SUM($F$7:$F$9))/$F$10*$F$37)-($F$24*LDZ$94/$D$6)-SUM($F$13:$F$23,$F$25:$F$30,$F$32:$F$33,$F$38))</f>
        <v>-292.36840480917328</v>
      </c>
      <c r="LEA95" s="318">
        <f>(LEA$94*$B95+SUM($F$7:$F$9)-((LEA$94*$B95+SUM($F$7:$F$9))/$F$10*$F$37)-($F$24*LEA$94/$D$6)-SUM($F$13:$F$23,$F$25:$F$30,$F$32:$F$33,$F$38))</f>
        <v>-292.36840480917328</v>
      </c>
      <c r="LEB95" s="318">
        <f>(LEB$94*$B95+SUM($F$7:$F$9)-((LEB$94*$B95+SUM($F$7:$F$9))/$F$10*$F$37)-($F$24*LEB$94/$D$6)-SUM($F$13:$F$23,$F$25:$F$30,$F$32:$F$33,$F$38))</f>
        <v>-292.36840480917328</v>
      </c>
      <c r="LEC95" s="318">
        <f>(LEC$94*$B95+SUM($F$7:$F$9)-((LEC$94*$B95+SUM($F$7:$F$9))/$F$10*$F$37)-($F$24*LEC$94/$D$6)-SUM($F$13:$F$23,$F$25:$F$30,$F$32:$F$33,$F$38))</f>
        <v>-292.36840480917328</v>
      </c>
      <c r="LED95" s="318">
        <f>(LED$94*$B95+SUM($F$7:$F$9)-((LED$94*$B95+SUM($F$7:$F$9))/$F$10*$F$37)-($F$24*LED$94/$D$6)-SUM($F$13:$F$23,$F$25:$F$30,$F$32:$F$33,$F$38))</f>
        <v>-292.36840480917328</v>
      </c>
      <c r="LEE95" s="318">
        <f>(LEE$94*$B95+SUM($F$7:$F$9)-((LEE$94*$B95+SUM($F$7:$F$9))/$F$10*$F$37)-($F$24*LEE$94/$D$6)-SUM($F$13:$F$23,$F$25:$F$30,$F$32:$F$33,$F$38))</f>
        <v>-292.36840480917328</v>
      </c>
      <c r="LEF95" s="318">
        <f>(LEF$94*$B95+SUM($F$7:$F$9)-((LEF$94*$B95+SUM($F$7:$F$9))/$F$10*$F$37)-($F$24*LEF$94/$D$6)-SUM($F$13:$F$23,$F$25:$F$30,$F$32:$F$33,$F$38))</f>
        <v>-292.36840480917328</v>
      </c>
      <c r="LEG95" s="318">
        <f>(LEG$94*$B95+SUM($F$7:$F$9)-((LEG$94*$B95+SUM($F$7:$F$9))/$F$10*$F$37)-($F$24*LEG$94/$D$6)-SUM($F$13:$F$23,$F$25:$F$30,$F$32:$F$33,$F$38))</f>
        <v>-292.36840480917328</v>
      </c>
      <c r="LEH95" s="318">
        <f>(LEH$94*$B95+SUM($F$7:$F$9)-((LEH$94*$B95+SUM($F$7:$F$9))/$F$10*$F$37)-($F$24*LEH$94/$D$6)-SUM($F$13:$F$23,$F$25:$F$30,$F$32:$F$33,$F$38))</f>
        <v>-292.36840480917328</v>
      </c>
      <c r="LEI95" s="318">
        <f>(LEI$94*$B95+SUM($F$7:$F$9)-((LEI$94*$B95+SUM($F$7:$F$9))/$F$10*$F$37)-($F$24*LEI$94/$D$6)-SUM($F$13:$F$23,$F$25:$F$30,$F$32:$F$33,$F$38))</f>
        <v>-292.36840480917328</v>
      </c>
      <c r="LEJ95" s="318">
        <f>(LEJ$94*$B95+SUM($F$7:$F$9)-((LEJ$94*$B95+SUM($F$7:$F$9))/$F$10*$F$37)-($F$24*LEJ$94/$D$6)-SUM($F$13:$F$23,$F$25:$F$30,$F$32:$F$33,$F$38))</f>
        <v>-292.36840480917328</v>
      </c>
      <c r="LEK95" s="318">
        <f>(LEK$94*$B95+SUM($F$7:$F$9)-((LEK$94*$B95+SUM($F$7:$F$9))/$F$10*$F$37)-($F$24*LEK$94/$D$6)-SUM($F$13:$F$23,$F$25:$F$30,$F$32:$F$33,$F$38))</f>
        <v>-292.36840480917328</v>
      </c>
      <c r="LEL95" s="318">
        <f>(LEL$94*$B95+SUM($F$7:$F$9)-((LEL$94*$B95+SUM($F$7:$F$9))/$F$10*$F$37)-($F$24*LEL$94/$D$6)-SUM($F$13:$F$23,$F$25:$F$30,$F$32:$F$33,$F$38))</f>
        <v>-292.36840480917328</v>
      </c>
      <c r="LEM95" s="318">
        <f>(LEM$94*$B95+SUM($F$7:$F$9)-((LEM$94*$B95+SUM($F$7:$F$9))/$F$10*$F$37)-($F$24*LEM$94/$D$6)-SUM($F$13:$F$23,$F$25:$F$30,$F$32:$F$33,$F$38))</f>
        <v>-292.36840480917328</v>
      </c>
      <c r="LEN95" s="318">
        <f>(LEN$94*$B95+SUM($F$7:$F$9)-((LEN$94*$B95+SUM($F$7:$F$9))/$F$10*$F$37)-($F$24*LEN$94/$D$6)-SUM($F$13:$F$23,$F$25:$F$30,$F$32:$F$33,$F$38))</f>
        <v>-292.36840480917328</v>
      </c>
      <c r="LEO95" s="318">
        <f>(LEO$94*$B95+SUM($F$7:$F$9)-((LEO$94*$B95+SUM($F$7:$F$9))/$F$10*$F$37)-($F$24*LEO$94/$D$6)-SUM($F$13:$F$23,$F$25:$F$30,$F$32:$F$33,$F$38))</f>
        <v>-292.36840480917328</v>
      </c>
      <c r="LEP95" s="318">
        <f>(LEP$94*$B95+SUM($F$7:$F$9)-((LEP$94*$B95+SUM($F$7:$F$9))/$F$10*$F$37)-($F$24*LEP$94/$D$6)-SUM($F$13:$F$23,$F$25:$F$30,$F$32:$F$33,$F$38))</f>
        <v>-292.36840480917328</v>
      </c>
      <c r="LEQ95" s="318">
        <f>(LEQ$94*$B95+SUM($F$7:$F$9)-((LEQ$94*$B95+SUM($F$7:$F$9))/$F$10*$F$37)-($F$24*LEQ$94/$D$6)-SUM($F$13:$F$23,$F$25:$F$30,$F$32:$F$33,$F$38))</f>
        <v>-292.36840480917328</v>
      </c>
      <c r="LER95" s="318">
        <f>(LER$94*$B95+SUM($F$7:$F$9)-((LER$94*$B95+SUM($F$7:$F$9))/$F$10*$F$37)-($F$24*LER$94/$D$6)-SUM($F$13:$F$23,$F$25:$F$30,$F$32:$F$33,$F$38))</f>
        <v>-292.36840480917328</v>
      </c>
      <c r="LES95" s="318">
        <f>(LES$94*$B95+SUM($F$7:$F$9)-((LES$94*$B95+SUM($F$7:$F$9))/$F$10*$F$37)-($F$24*LES$94/$D$6)-SUM($F$13:$F$23,$F$25:$F$30,$F$32:$F$33,$F$38))</f>
        <v>-292.36840480917328</v>
      </c>
      <c r="LET95" s="318">
        <f>(LET$94*$B95+SUM($F$7:$F$9)-((LET$94*$B95+SUM($F$7:$F$9))/$F$10*$F$37)-($F$24*LET$94/$D$6)-SUM($F$13:$F$23,$F$25:$F$30,$F$32:$F$33,$F$38))</f>
        <v>-292.36840480917328</v>
      </c>
      <c r="LEU95" s="318">
        <f>(LEU$94*$B95+SUM($F$7:$F$9)-((LEU$94*$B95+SUM($F$7:$F$9))/$F$10*$F$37)-($F$24*LEU$94/$D$6)-SUM($F$13:$F$23,$F$25:$F$30,$F$32:$F$33,$F$38))</f>
        <v>-292.36840480917328</v>
      </c>
      <c r="LEV95" s="318">
        <f>(LEV$94*$B95+SUM($F$7:$F$9)-((LEV$94*$B95+SUM($F$7:$F$9))/$F$10*$F$37)-($F$24*LEV$94/$D$6)-SUM($F$13:$F$23,$F$25:$F$30,$F$32:$F$33,$F$38))</f>
        <v>-292.36840480917328</v>
      </c>
      <c r="LEW95" s="318">
        <f>(LEW$94*$B95+SUM($F$7:$F$9)-((LEW$94*$B95+SUM($F$7:$F$9))/$F$10*$F$37)-($F$24*LEW$94/$D$6)-SUM($F$13:$F$23,$F$25:$F$30,$F$32:$F$33,$F$38))</f>
        <v>-292.36840480917328</v>
      </c>
      <c r="LEX95" s="318">
        <f>(LEX$94*$B95+SUM($F$7:$F$9)-((LEX$94*$B95+SUM($F$7:$F$9))/$F$10*$F$37)-($F$24*LEX$94/$D$6)-SUM($F$13:$F$23,$F$25:$F$30,$F$32:$F$33,$F$38))</f>
        <v>-292.36840480917328</v>
      </c>
      <c r="LEY95" s="318">
        <f>(LEY$94*$B95+SUM($F$7:$F$9)-((LEY$94*$B95+SUM($F$7:$F$9))/$F$10*$F$37)-($F$24*LEY$94/$D$6)-SUM($F$13:$F$23,$F$25:$F$30,$F$32:$F$33,$F$38))</f>
        <v>-292.36840480917328</v>
      </c>
      <c r="LEZ95" s="318">
        <f>(LEZ$94*$B95+SUM($F$7:$F$9)-((LEZ$94*$B95+SUM($F$7:$F$9))/$F$10*$F$37)-($F$24*LEZ$94/$D$6)-SUM($F$13:$F$23,$F$25:$F$30,$F$32:$F$33,$F$38))</f>
        <v>-292.36840480917328</v>
      </c>
      <c r="LFA95" s="318">
        <f>(LFA$94*$B95+SUM($F$7:$F$9)-((LFA$94*$B95+SUM($F$7:$F$9))/$F$10*$F$37)-($F$24*LFA$94/$D$6)-SUM($F$13:$F$23,$F$25:$F$30,$F$32:$F$33,$F$38))</f>
        <v>-292.36840480917328</v>
      </c>
      <c r="LFB95" s="318">
        <f>(LFB$94*$B95+SUM($F$7:$F$9)-((LFB$94*$B95+SUM($F$7:$F$9))/$F$10*$F$37)-($F$24*LFB$94/$D$6)-SUM($F$13:$F$23,$F$25:$F$30,$F$32:$F$33,$F$38))</f>
        <v>-292.36840480917328</v>
      </c>
      <c r="LFC95" s="318">
        <f>(LFC$94*$B95+SUM($F$7:$F$9)-((LFC$94*$B95+SUM($F$7:$F$9))/$F$10*$F$37)-($F$24*LFC$94/$D$6)-SUM($F$13:$F$23,$F$25:$F$30,$F$32:$F$33,$F$38))</f>
        <v>-292.36840480917328</v>
      </c>
      <c r="LFD95" s="318">
        <f>(LFD$94*$B95+SUM($F$7:$F$9)-((LFD$94*$B95+SUM($F$7:$F$9))/$F$10*$F$37)-($F$24*LFD$94/$D$6)-SUM($F$13:$F$23,$F$25:$F$30,$F$32:$F$33,$F$38))</f>
        <v>-292.36840480917328</v>
      </c>
      <c r="LFE95" s="318">
        <f>(LFE$94*$B95+SUM($F$7:$F$9)-((LFE$94*$B95+SUM($F$7:$F$9))/$F$10*$F$37)-($F$24*LFE$94/$D$6)-SUM($F$13:$F$23,$F$25:$F$30,$F$32:$F$33,$F$38))</f>
        <v>-292.36840480917328</v>
      </c>
      <c r="LFF95" s="318">
        <f>(LFF$94*$B95+SUM($F$7:$F$9)-((LFF$94*$B95+SUM($F$7:$F$9))/$F$10*$F$37)-($F$24*LFF$94/$D$6)-SUM($F$13:$F$23,$F$25:$F$30,$F$32:$F$33,$F$38))</f>
        <v>-292.36840480917328</v>
      </c>
      <c r="LFG95" s="318">
        <f>(LFG$94*$B95+SUM($F$7:$F$9)-((LFG$94*$B95+SUM($F$7:$F$9))/$F$10*$F$37)-($F$24*LFG$94/$D$6)-SUM($F$13:$F$23,$F$25:$F$30,$F$32:$F$33,$F$38))</f>
        <v>-292.36840480917328</v>
      </c>
      <c r="LFH95" s="318">
        <f>(LFH$94*$B95+SUM($F$7:$F$9)-((LFH$94*$B95+SUM($F$7:$F$9))/$F$10*$F$37)-($F$24*LFH$94/$D$6)-SUM($F$13:$F$23,$F$25:$F$30,$F$32:$F$33,$F$38))</f>
        <v>-292.36840480917328</v>
      </c>
      <c r="LFI95" s="318">
        <f>(LFI$94*$B95+SUM($F$7:$F$9)-((LFI$94*$B95+SUM($F$7:$F$9))/$F$10*$F$37)-($F$24*LFI$94/$D$6)-SUM($F$13:$F$23,$F$25:$F$30,$F$32:$F$33,$F$38))</f>
        <v>-292.36840480917328</v>
      </c>
      <c r="LFJ95" s="318">
        <f>(LFJ$94*$B95+SUM($F$7:$F$9)-((LFJ$94*$B95+SUM($F$7:$F$9))/$F$10*$F$37)-($F$24*LFJ$94/$D$6)-SUM($F$13:$F$23,$F$25:$F$30,$F$32:$F$33,$F$38))</f>
        <v>-292.36840480917328</v>
      </c>
      <c r="LFK95" s="318">
        <f>(LFK$94*$B95+SUM($F$7:$F$9)-((LFK$94*$B95+SUM($F$7:$F$9))/$F$10*$F$37)-($F$24*LFK$94/$D$6)-SUM($F$13:$F$23,$F$25:$F$30,$F$32:$F$33,$F$38))</f>
        <v>-292.36840480917328</v>
      </c>
      <c r="LFL95" s="318">
        <f>(LFL$94*$B95+SUM($F$7:$F$9)-((LFL$94*$B95+SUM($F$7:$F$9))/$F$10*$F$37)-($F$24*LFL$94/$D$6)-SUM($F$13:$F$23,$F$25:$F$30,$F$32:$F$33,$F$38))</f>
        <v>-292.36840480917328</v>
      </c>
      <c r="LFM95" s="318">
        <f>(LFM$94*$B95+SUM($F$7:$F$9)-((LFM$94*$B95+SUM($F$7:$F$9))/$F$10*$F$37)-($F$24*LFM$94/$D$6)-SUM($F$13:$F$23,$F$25:$F$30,$F$32:$F$33,$F$38))</f>
        <v>-292.36840480917328</v>
      </c>
      <c r="LFN95" s="318">
        <f>(LFN$94*$B95+SUM($F$7:$F$9)-((LFN$94*$B95+SUM($F$7:$F$9))/$F$10*$F$37)-($F$24*LFN$94/$D$6)-SUM($F$13:$F$23,$F$25:$F$30,$F$32:$F$33,$F$38))</f>
        <v>-292.36840480917328</v>
      </c>
      <c r="LFO95" s="318">
        <f>(LFO$94*$B95+SUM($F$7:$F$9)-((LFO$94*$B95+SUM($F$7:$F$9))/$F$10*$F$37)-($F$24*LFO$94/$D$6)-SUM($F$13:$F$23,$F$25:$F$30,$F$32:$F$33,$F$38))</f>
        <v>-292.36840480917328</v>
      </c>
      <c r="LFP95" s="318">
        <f>(LFP$94*$B95+SUM($F$7:$F$9)-((LFP$94*$B95+SUM($F$7:$F$9))/$F$10*$F$37)-($F$24*LFP$94/$D$6)-SUM($F$13:$F$23,$F$25:$F$30,$F$32:$F$33,$F$38))</f>
        <v>-292.36840480917328</v>
      </c>
      <c r="LFQ95" s="318">
        <f>(LFQ$94*$B95+SUM($F$7:$F$9)-((LFQ$94*$B95+SUM($F$7:$F$9))/$F$10*$F$37)-($F$24*LFQ$94/$D$6)-SUM($F$13:$F$23,$F$25:$F$30,$F$32:$F$33,$F$38))</f>
        <v>-292.36840480917328</v>
      </c>
      <c r="LFR95" s="318">
        <f>(LFR$94*$B95+SUM($F$7:$F$9)-((LFR$94*$B95+SUM($F$7:$F$9))/$F$10*$F$37)-($F$24*LFR$94/$D$6)-SUM($F$13:$F$23,$F$25:$F$30,$F$32:$F$33,$F$38))</f>
        <v>-292.36840480917328</v>
      </c>
      <c r="LFS95" s="318">
        <f>(LFS$94*$B95+SUM($F$7:$F$9)-((LFS$94*$B95+SUM($F$7:$F$9))/$F$10*$F$37)-($F$24*LFS$94/$D$6)-SUM($F$13:$F$23,$F$25:$F$30,$F$32:$F$33,$F$38))</f>
        <v>-292.36840480917328</v>
      </c>
      <c r="LFT95" s="318">
        <f>(LFT$94*$B95+SUM($F$7:$F$9)-((LFT$94*$B95+SUM($F$7:$F$9))/$F$10*$F$37)-($F$24*LFT$94/$D$6)-SUM($F$13:$F$23,$F$25:$F$30,$F$32:$F$33,$F$38))</f>
        <v>-292.36840480917328</v>
      </c>
      <c r="LFU95" s="318">
        <f>(LFU$94*$B95+SUM($F$7:$F$9)-((LFU$94*$B95+SUM($F$7:$F$9))/$F$10*$F$37)-($F$24*LFU$94/$D$6)-SUM($F$13:$F$23,$F$25:$F$30,$F$32:$F$33,$F$38))</f>
        <v>-292.36840480917328</v>
      </c>
      <c r="LFV95" s="318">
        <f>(LFV$94*$B95+SUM($F$7:$F$9)-((LFV$94*$B95+SUM($F$7:$F$9))/$F$10*$F$37)-($F$24*LFV$94/$D$6)-SUM($F$13:$F$23,$F$25:$F$30,$F$32:$F$33,$F$38))</f>
        <v>-292.36840480917328</v>
      </c>
      <c r="LFW95" s="318">
        <f>(LFW$94*$B95+SUM($F$7:$F$9)-((LFW$94*$B95+SUM($F$7:$F$9))/$F$10*$F$37)-($F$24*LFW$94/$D$6)-SUM($F$13:$F$23,$F$25:$F$30,$F$32:$F$33,$F$38))</f>
        <v>-292.36840480917328</v>
      </c>
      <c r="LFX95" s="318">
        <f>(LFX$94*$B95+SUM($F$7:$F$9)-((LFX$94*$B95+SUM($F$7:$F$9))/$F$10*$F$37)-($F$24*LFX$94/$D$6)-SUM($F$13:$F$23,$F$25:$F$30,$F$32:$F$33,$F$38))</f>
        <v>-292.36840480917328</v>
      </c>
      <c r="LFY95" s="318">
        <f>(LFY$94*$B95+SUM($F$7:$F$9)-((LFY$94*$B95+SUM($F$7:$F$9))/$F$10*$F$37)-($F$24*LFY$94/$D$6)-SUM($F$13:$F$23,$F$25:$F$30,$F$32:$F$33,$F$38))</f>
        <v>-292.36840480917328</v>
      </c>
      <c r="LFZ95" s="318">
        <f>(LFZ$94*$B95+SUM($F$7:$F$9)-((LFZ$94*$B95+SUM($F$7:$F$9))/$F$10*$F$37)-($F$24*LFZ$94/$D$6)-SUM($F$13:$F$23,$F$25:$F$30,$F$32:$F$33,$F$38))</f>
        <v>-292.36840480917328</v>
      </c>
      <c r="LGA95" s="318">
        <f>(LGA$94*$B95+SUM($F$7:$F$9)-((LGA$94*$B95+SUM($F$7:$F$9))/$F$10*$F$37)-($F$24*LGA$94/$D$6)-SUM($F$13:$F$23,$F$25:$F$30,$F$32:$F$33,$F$38))</f>
        <v>-292.36840480917328</v>
      </c>
      <c r="LGB95" s="318">
        <f>(LGB$94*$B95+SUM($F$7:$F$9)-((LGB$94*$B95+SUM($F$7:$F$9))/$F$10*$F$37)-($F$24*LGB$94/$D$6)-SUM($F$13:$F$23,$F$25:$F$30,$F$32:$F$33,$F$38))</f>
        <v>-292.36840480917328</v>
      </c>
      <c r="LGC95" s="318">
        <f>(LGC$94*$B95+SUM($F$7:$F$9)-((LGC$94*$B95+SUM($F$7:$F$9))/$F$10*$F$37)-($F$24*LGC$94/$D$6)-SUM($F$13:$F$23,$F$25:$F$30,$F$32:$F$33,$F$38))</f>
        <v>-292.36840480917328</v>
      </c>
      <c r="LGD95" s="318">
        <f>(LGD$94*$B95+SUM($F$7:$F$9)-((LGD$94*$B95+SUM($F$7:$F$9))/$F$10*$F$37)-($F$24*LGD$94/$D$6)-SUM($F$13:$F$23,$F$25:$F$30,$F$32:$F$33,$F$38))</f>
        <v>-292.36840480917328</v>
      </c>
      <c r="LGE95" s="318">
        <f>(LGE$94*$B95+SUM($F$7:$F$9)-((LGE$94*$B95+SUM($F$7:$F$9))/$F$10*$F$37)-($F$24*LGE$94/$D$6)-SUM($F$13:$F$23,$F$25:$F$30,$F$32:$F$33,$F$38))</f>
        <v>-292.36840480917328</v>
      </c>
      <c r="LGF95" s="318">
        <f>(LGF$94*$B95+SUM($F$7:$F$9)-((LGF$94*$B95+SUM($F$7:$F$9))/$F$10*$F$37)-($F$24*LGF$94/$D$6)-SUM($F$13:$F$23,$F$25:$F$30,$F$32:$F$33,$F$38))</f>
        <v>-292.36840480917328</v>
      </c>
      <c r="LGG95" s="318">
        <f>(LGG$94*$B95+SUM($F$7:$F$9)-((LGG$94*$B95+SUM($F$7:$F$9))/$F$10*$F$37)-($F$24*LGG$94/$D$6)-SUM($F$13:$F$23,$F$25:$F$30,$F$32:$F$33,$F$38))</f>
        <v>-292.36840480917328</v>
      </c>
      <c r="LGH95" s="318">
        <f>(LGH$94*$B95+SUM($F$7:$F$9)-((LGH$94*$B95+SUM($F$7:$F$9))/$F$10*$F$37)-($F$24*LGH$94/$D$6)-SUM($F$13:$F$23,$F$25:$F$30,$F$32:$F$33,$F$38))</f>
        <v>-292.36840480917328</v>
      </c>
      <c r="LGI95" s="318">
        <f>(LGI$94*$B95+SUM($F$7:$F$9)-((LGI$94*$B95+SUM($F$7:$F$9))/$F$10*$F$37)-($F$24*LGI$94/$D$6)-SUM($F$13:$F$23,$F$25:$F$30,$F$32:$F$33,$F$38))</f>
        <v>-292.36840480917328</v>
      </c>
      <c r="LGJ95" s="318">
        <f>(LGJ$94*$B95+SUM($F$7:$F$9)-((LGJ$94*$B95+SUM($F$7:$F$9))/$F$10*$F$37)-($F$24*LGJ$94/$D$6)-SUM($F$13:$F$23,$F$25:$F$30,$F$32:$F$33,$F$38))</f>
        <v>-292.36840480917328</v>
      </c>
      <c r="LGK95" s="318">
        <f>(LGK$94*$B95+SUM($F$7:$F$9)-((LGK$94*$B95+SUM($F$7:$F$9))/$F$10*$F$37)-($F$24*LGK$94/$D$6)-SUM($F$13:$F$23,$F$25:$F$30,$F$32:$F$33,$F$38))</f>
        <v>-292.36840480917328</v>
      </c>
      <c r="LGL95" s="318">
        <f>(LGL$94*$B95+SUM($F$7:$F$9)-((LGL$94*$B95+SUM($F$7:$F$9))/$F$10*$F$37)-($F$24*LGL$94/$D$6)-SUM($F$13:$F$23,$F$25:$F$30,$F$32:$F$33,$F$38))</f>
        <v>-292.36840480917328</v>
      </c>
      <c r="LGM95" s="318">
        <f>(LGM$94*$B95+SUM($F$7:$F$9)-((LGM$94*$B95+SUM($F$7:$F$9))/$F$10*$F$37)-($F$24*LGM$94/$D$6)-SUM($F$13:$F$23,$F$25:$F$30,$F$32:$F$33,$F$38))</f>
        <v>-292.36840480917328</v>
      </c>
      <c r="LGN95" s="318">
        <f>(LGN$94*$B95+SUM($F$7:$F$9)-((LGN$94*$B95+SUM($F$7:$F$9))/$F$10*$F$37)-($F$24*LGN$94/$D$6)-SUM($F$13:$F$23,$F$25:$F$30,$F$32:$F$33,$F$38))</f>
        <v>-292.36840480917328</v>
      </c>
      <c r="LGO95" s="318">
        <f>(LGO$94*$B95+SUM($F$7:$F$9)-((LGO$94*$B95+SUM($F$7:$F$9))/$F$10*$F$37)-($F$24*LGO$94/$D$6)-SUM($F$13:$F$23,$F$25:$F$30,$F$32:$F$33,$F$38))</f>
        <v>-292.36840480917328</v>
      </c>
      <c r="LGP95" s="318">
        <f>(LGP$94*$B95+SUM($F$7:$F$9)-((LGP$94*$B95+SUM($F$7:$F$9))/$F$10*$F$37)-($F$24*LGP$94/$D$6)-SUM($F$13:$F$23,$F$25:$F$30,$F$32:$F$33,$F$38))</f>
        <v>-292.36840480917328</v>
      </c>
      <c r="LGQ95" s="318">
        <f>(LGQ$94*$B95+SUM($F$7:$F$9)-((LGQ$94*$B95+SUM($F$7:$F$9))/$F$10*$F$37)-($F$24*LGQ$94/$D$6)-SUM($F$13:$F$23,$F$25:$F$30,$F$32:$F$33,$F$38))</f>
        <v>-292.36840480917328</v>
      </c>
      <c r="LGR95" s="318">
        <f>(LGR$94*$B95+SUM($F$7:$F$9)-((LGR$94*$B95+SUM($F$7:$F$9))/$F$10*$F$37)-($F$24*LGR$94/$D$6)-SUM($F$13:$F$23,$F$25:$F$30,$F$32:$F$33,$F$38))</f>
        <v>-292.36840480917328</v>
      </c>
      <c r="LGS95" s="318">
        <f>(LGS$94*$B95+SUM($F$7:$F$9)-((LGS$94*$B95+SUM($F$7:$F$9))/$F$10*$F$37)-($F$24*LGS$94/$D$6)-SUM($F$13:$F$23,$F$25:$F$30,$F$32:$F$33,$F$38))</f>
        <v>-292.36840480917328</v>
      </c>
      <c r="LGT95" s="318">
        <f>(LGT$94*$B95+SUM($F$7:$F$9)-((LGT$94*$B95+SUM($F$7:$F$9))/$F$10*$F$37)-($F$24*LGT$94/$D$6)-SUM($F$13:$F$23,$F$25:$F$30,$F$32:$F$33,$F$38))</f>
        <v>-292.36840480917328</v>
      </c>
      <c r="LGU95" s="318">
        <f>(LGU$94*$B95+SUM($F$7:$F$9)-((LGU$94*$B95+SUM($F$7:$F$9))/$F$10*$F$37)-($F$24*LGU$94/$D$6)-SUM($F$13:$F$23,$F$25:$F$30,$F$32:$F$33,$F$38))</f>
        <v>-292.36840480917328</v>
      </c>
      <c r="LGV95" s="318">
        <f>(LGV$94*$B95+SUM($F$7:$F$9)-((LGV$94*$B95+SUM($F$7:$F$9))/$F$10*$F$37)-($F$24*LGV$94/$D$6)-SUM($F$13:$F$23,$F$25:$F$30,$F$32:$F$33,$F$38))</f>
        <v>-292.36840480917328</v>
      </c>
      <c r="LGW95" s="318">
        <f>(LGW$94*$B95+SUM($F$7:$F$9)-((LGW$94*$B95+SUM($F$7:$F$9))/$F$10*$F$37)-($F$24*LGW$94/$D$6)-SUM($F$13:$F$23,$F$25:$F$30,$F$32:$F$33,$F$38))</f>
        <v>-292.36840480917328</v>
      </c>
      <c r="LGX95" s="318">
        <f>(LGX$94*$B95+SUM($F$7:$F$9)-((LGX$94*$B95+SUM($F$7:$F$9))/$F$10*$F$37)-($F$24*LGX$94/$D$6)-SUM($F$13:$F$23,$F$25:$F$30,$F$32:$F$33,$F$38))</f>
        <v>-292.36840480917328</v>
      </c>
      <c r="LGY95" s="318">
        <f>(LGY$94*$B95+SUM($F$7:$F$9)-((LGY$94*$B95+SUM($F$7:$F$9))/$F$10*$F$37)-($F$24*LGY$94/$D$6)-SUM($F$13:$F$23,$F$25:$F$30,$F$32:$F$33,$F$38))</f>
        <v>-292.36840480917328</v>
      </c>
      <c r="LGZ95" s="318">
        <f>(LGZ$94*$B95+SUM($F$7:$F$9)-((LGZ$94*$B95+SUM($F$7:$F$9))/$F$10*$F$37)-($F$24*LGZ$94/$D$6)-SUM($F$13:$F$23,$F$25:$F$30,$F$32:$F$33,$F$38))</f>
        <v>-292.36840480917328</v>
      </c>
      <c r="LHA95" s="318">
        <f>(LHA$94*$B95+SUM($F$7:$F$9)-((LHA$94*$B95+SUM($F$7:$F$9))/$F$10*$F$37)-($F$24*LHA$94/$D$6)-SUM($F$13:$F$23,$F$25:$F$30,$F$32:$F$33,$F$38))</f>
        <v>-292.36840480917328</v>
      </c>
      <c r="LHB95" s="318">
        <f>(LHB$94*$B95+SUM($F$7:$F$9)-((LHB$94*$B95+SUM($F$7:$F$9))/$F$10*$F$37)-($F$24*LHB$94/$D$6)-SUM($F$13:$F$23,$F$25:$F$30,$F$32:$F$33,$F$38))</f>
        <v>-292.36840480917328</v>
      </c>
      <c r="LHC95" s="318">
        <f>(LHC$94*$B95+SUM($F$7:$F$9)-((LHC$94*$B95+SUM($F$7:$F$9))/$F$10*$F$37)-($F$24*LHC$94/$D$6)-SUM($F$13:$F$23,$F$25:$F$30,$F$32:$F$33,$F$38))</f>
        <v>-292.36840480917328</v>
      </c>
      <c r="LHD95" s="318">
        <f>(LHD$94*$B95+SUM($F$7:$F$9)-((LHD$94*$B95+SUM($F$7:$F$9))/$F$10*$F$37)-($F$24*LHD$94/$D$6)-SUM($F$13:$F$23,$F$25:$F$30,$F$32:$F$33,$F$38))</f>
        <v>-292.36840480917328</v>
      </c>
      <c r="LHE95" s="318">
        <f>(LHE$94*$B95+SUM($F$7:$F$9)-((LHE$94*$B95+SUM($F$7:$F$9))/$F$10*$F$37)-($F$24*LHE$94/$D$6)-SUM($F$13:$F$23,$F$25:$F$30,$F$32:$F$33,$F$38))</f>
        <v>-292.36840480917328</v>
      </c>
      <c r="LHF95" s="318">
        <f>(LHF$94*$B95+SUM($F$7:$F$9)-((LHF$94*$B95+SUM($F$7:$F$9))/$F$10*$F$37)-($F$24*LHF$94/$D$6)-SUM($F$13:$F$23,$F$25:$F$30,$F$32:$F$33,$F$38))</f>
        <v>-292.36840480917328</v>
      </c>
      <c r="LHG95" s="318">
        <f>(LHG$94*$B95+SUM($F$7:$F$9)-((LHG$94*$B95+SUM($F$7:$F$9))/$F$10*$F$37)-($F$24*LHG$94/$D$6)-SUM($F$13:$F$23,$F$25:$F$30,$F$32:$F$33,$F$38))</f>
        <v>-292.36840480917328</v>
      </c>
      <c r="LHH95" s="318">
        <f>(LHH$94*$B95+SUM($F$7:$F$9)-((LHH$94*$B95+SUM($F$7:$F$9))/$F$10*$F$37)-($F$24*LHH$94/$D$6)-SUM($F$13:$F$23,$F$25:$F$30,$F$32:$F$33,$F$38))</f>
        <v>-292.36840480917328</v>
      </c>
      <c r="LHI95" s="318">
        <f>(LHI$94*$B95+SUM($F$7:$F$9)-((LHI$94*$B95+SUM($F$7:$F$9))/$F$10*$F$37)-($F$24*LHI$94/$D$6)-SUM($F$13:$F$23,$F$25:$F$30,$F$32:$F$33,$F$38))</f>
        <v>-292.36840480917328</v>
      </c>
      <c r="LHJ95" s="318">
        <f>(LHJ$94*$B95+SUM($F$7:$F$9)-((LHJ$94*$B95+SUM($F$7:$F$9))/$F$10*$F$37)-($F$24*LHJ$94/$D$6)-SUM($F$13:$F$23,$F$25:$F$30,$F$32:$F$33,$F$38))</f>
        <v>-292.36840480917328</v>
      </c>
      <c r="LHK95" s="318">
        <f>(LHK$94*$B95+SUM($F$7:$F$9)-((LHK$94*$B95+SUM($F$7:$F$9))/$F$10*$F$37)-($F$24*LHK$94/$D$6)-SUM($F$13:$F$23,$F$25:$F$30,$F$32:$F$33,$F$38))</f>
        <v>-292.36840480917328</v>
      </c>
      <c r="LHL95" s="318">
        <f>(LHL$94*$B95+SUM($F$7:$F$9)-((LHL$94*$B95+SUM($F$7:$F$9))/$F$10*$F$37)-($F$24*LHL$94/$D$6)-SUM($F$13:$F$23,$F$25:$F$30,$F$32:$F$33,$F$38))</f>
        <v>-292.36840480917328</v>
      </c>
      <c r="LHM95" s="318">
        <f>(LHM$94*$B95+SUM($F$7:$F$9)-((LHM$94*$B95+SUM($F$7:$F$9))/$F$10*$F$37)-($F$24*LHM$94/$D$6)-SUM($F$13:$F$23,$F$25:$F$30,$F$32:$F$33,$F$38))</f>
        <v>-292.36840480917328</v>
      </c>
      <c r="LHN95" s="318">
        <f>(LHN$94*$B95+SUM($F$7:$F$9)-((LHN$94*$B95+SUM($F$7:$F$9))/$F$10*$F$37)-($F$24*LHN$94/$D$6)-SUM($F$13:$F$23,$F$25:$F$30,$F$32:$F$33,$F$38))</f>
        <v>-292.36840480917328</v>
      </c>
      <c r="LHO95" s="318">
        <f>(LHO$94*$B95+SUM($F$7:$F$9)-((LHO$94*$B95+SUM($F$7:$F$9))/$F$10*$F$37)-($F$24*LHO$94/$D$6)-SUM($F$13:$F$23,$F$25:$F$30,$F$32:$F$33,$F$38))</f>
        <v>-292.36840480917328</v>
      </c>
      <c r="LHP95" s="318">
        <f>(LHP$94*$B95+SUM($F$7:$F$9)-((LHP$94*$B95+SUM($F$7:$F$9))/$F$10*$F$37)-($F$24*LHP$94/$D$6)-SUM($F$13:$F$23,$F$25:$F$30,$F$32:$F$33,$F$38))</f>
        <v>-292.36840480917328</v>
      </c>
      <c r="LHQ95" s="318">
        <f>(LHQ$94*$B95+SUM($F$7:$F$9)-((LHQ$94*$B95+SUM($F$7:$F$9))/$F$10*$F$37)-($F$24*LHQ$94/$D$6)-SUM($F$13:$F$23,$F$25:$F$30,$F$32:$F$33,$F$38))</f>
        <v>-292.36840480917328</v>
      </c>
      <c r="LHR95" s="318">
        <f>(LHR$94*$B95+SUM($F$7:$F$9)-((LHR$94*$B95+SUM($F$7:$F$9))/$F$10*$F$37)-($F$24*LHR$94/$D$6)-SUM($F$13:$F$23,$F$25:$F$30,$F$32:$F$33,$F$38))</f>
        <v>-292.36840480917328</v>
      </c>
      <c r="LHS95" s="318">
        <f>(LHS$94*$B95+SUM($F$7:$F$9)-((LHS$94*$B95+SUM($F$7:$F$9))/$F$10*$F$37)-($F$24*LHS$94/$D$6)-SUM($F$13:$F$23,$F$25:$F$30,$F$32:$F$33,$F$38))</f>
        <v>-292.36840480917328</v>
      </c>
      <c r="LHT95" s="318">
        <f>(LHT$94*$B95+SUM($F$7:$F$9)-((LHT$94*$B95+SUM($F$7:$F$9))/$F$10*$F$37)-($F$24*LHT$94/$D$6)-SUM($F$13:$F$23,$F$25:$F$30,$F$32:$F$33,$F$38))</f>
        <v>-292.36840480917328</v>
      </c>
      <c r="LHU95" s="318">
        <f>(LHU$94*$B95+SUM($F$7:$F$9)-((LHU$94*$B95+SUM($F$7:$F$9))/$F$10*$F$37)-($F$24*LHU$94/$D$6)-SUM($F$13:$F$23,$F$25:$F$30,$F$32:$F$33,$F$38))</f>
        <v>-292.36840480917328</v>
      </c>
      <c r="LHV95" s="318">
        <f>(LHV$94*$B95+SUM($F$7:$F$9)-((LHV$94*$B95+SUM($F$7:$F$9))/$F$10*$F$37)-($F$24*LHV$94/$D$6)-SUM($F$13:$F$23,$F$25:$F$30,$F$32:$F$33,$F$38))</f>
        <v>-292.36840480917328</v>
      </c>
      <c r="LHW95" s="318">
        <f>(LHW$94*$B95+SUM($F$7:$F$9)-((LHW$94*$B95+SUM($F$7:$F$9))/$F$10*$F$37)-($F$24*LHW$94/$D$6)-SUM($F$13:$F$23,$F$25:$F$30,$F$32:$F$33,$F$38))</f>
        <v>-292.36840480917328</v>
      </c>
      <c r="LHX95" s="318">
        <f>(LHX$94*$B95+SUM($F$7:$F$9)-((LHX$94*$B95+SUM($F$7:$F$9))/$F$10*$F$37)-($F$24*LHX$94/$D$6)-SUM($F$13:$F$23,$F$25:$F$30,$F$32:$F$33,$F$38))</f>
        <v>-292.36840480917328</v>
      </c>
      <c r="LHY95" s="318">
        <f>(LHY$94*$B95+SUM($F$7:$F$9)-((LHY$94*$B95+SUM($F$7:$F$9))/$F$10*$F$37)-($F$24*LHY$94/$D$6)-SUM($F$13:$F$23,$F$25:$F$30,$F$32:$F$33,$F$38))</f>
        <v>-292.36840480917328</v>
      </c>
      <c r="LHZ95" s="318">
        <f>(LHZ$94*$B95+SUM($F$7:$F$9)-((LHZ$94*$B95+SUM($F$7:$F$9))/$F$10*$F$37)-($F$24*LHZ$94/$D$6)-SUM($F$13:$F$23,$F$25:$F$30,$F$32:$F$33,$F$38))</f>
        <v>-292.36840480917328</v>
      </c>
      <c r="LIA95" s="318">
        <f>(LIA$94*$B95+SUM($F$7:$F$9)-((LIA$94*$B95+SUM($F$7:$F$9))/$F$10*$F$37)-($F$24*LIA$94/$D$6)-SUM($F$13:$F$23,$F$25:$F$30,$F$32:$F$33,$F$38))</f>
        <v>-292.36840480917328</v>
      </c>
      <c r="LIB95" s="318">
        <f>(LIB$94*$B95+SUM($F$7:$F$9)-((LIB$94*$B95+SUM($F$7:$F$9))/$F$10*$F$37)-($F$24*LIB$94/$D$6)-SUM($F$13:$F$23,$F$25:$F$30,$F$32:$F$33,$F$38))</f>
        <v>-292.36840480917328</v>
      </c>
      <c r="LIC95" s="318">
        <f>(LIC$94*$B95+SUM($F$7:$F$9)-((LIC$94*$B95+SUM($F$7:$F$9))/$F$10*$F$37)-($F$24*LIC$94/$D$6)-SUM($F$13:$F$23,$F$25:$F$30,$F$32:$F$33,$F$38))</f>
        <v>-292.36840480917328</v>
      </c>
      <c r="LID95" s="318">
        <f>(LID$94*$B95+SUM($F$7:$F$9)-((LID$94*$B95+SUM($F$7:$F$9))/$F$10*$F$37)-($F$24*LID$94/$D$6)-SUM($F$13:$F$23,$F$25:$F$30,$F$32:$F$33,$F$38))</f>
        <v>-292.36840480917328</v>
      </c>
      <c r="LIE95" s="318">
        <f>(LIE$94*$B95+SUM($F$7:$F$9)-((LIE$94*$B95+SUM($F$7:$F$9))/$F$10*$F$37)-($F$24*LIE$94/$D$6)-SUM($F$13:$F$23,$F$25:$F$30,$F$32:$F$33,$F$38))</f>
        <v>-292.36840480917328</v>
      </c>
      <c r="LIF95" s="318">
        <f>(LIF$94*$B95+SUM($F$7:$F$9)-((LIF$94*$B95+SUM($F$7:$F$9))/$F$10*$F$37)-($F$24*LIF$94/$D$6)-SUM($F$13:$F$23,$F$25:$F$30,$F$32:$F$33,$F$38))</f>
        <v>-292.36840480917328</v>
      </c>
      <c r="LIG95" s="318">
        <f>(LIG$94*$B95+SUM($F$7:$F$9)-((LIG$94*$B95+SUM($F$7:$F$9))/$F$10*$F$37)-($F$24*LIG$94/$D$6)-SUM($F$13:$F$23,$F$25:$F$30,$F$32:$F$33,$F$38))</f>
        <v>-292.36840480917328</v>
      </c>
      <c r="LIH95" s="318">
        <f>(LIH$94*$B95+SUM($F$7:$F$9)-((LIH$94*$B95+SUM($F$7:$F$9))/$F$10*$F$37)-($F$24*LIH$94/$D$6)-SUM($F$13:$F$23,$F$25:$F$30,$F$32:$F$33,$F$38))</f>
        <v>-292.36840480917328</v>
      </c>
      <c r="LII95" s="318">
        <f>(LII$94*$B95+SUM($F$7:$F$9)-((LII$94*$B95+SUM($F$7:$F$9))/$F$10*$F$37)-($F$24*LII$94/$D$6)-SUM($F$13:$F$23,$F$25:$F$30,$F$32:$F$33,$F$38))</f>
        <v>-292.36840480917328</v>
      </c>
      <c r="LIJ95" s="318">
        <f>(LIJ$94*$B95+SUM($F$7:$F$9)-((LIJ$94*$B95+SUM($F$7:$F$9))/$F$10*$F$37)-($F$24*LIJ$94/$D$6)-SUM($F$13:$F$23,$F$25:$F$30,$F$32:$F$33,$F$38))</f>
        <v>-292.36840480917328</v>
      </c>
      <c r="LIK95" s="318">
        <f>(LIK$94*$B95+SUM($F$7:$F$9)-((LIK$94*$B95+SUM($F$7:$F$9))/$F$10*$F$37)-($F$24*LIK$94/$D$6)-SUM($F$13:$F$23,$F$25:$F$30,$F$32:$F$33,$F$38))</f>
        <v>-292.36840480917328</v>
      </c>
      <c r="LIL95" s="318">
        <f>(LIL$94*$B95+SUM($F$7:$F$9)-((LIL$94*$B95+SUM($F$7:$F$9))/$F$10*$F$37)-($F$24*LIL$94/$D$6)-SUM($F$13:$F$23,$F$25:$F$30,$F$32:$F$33,$F$38))</f>
        <v>-292.36840480917328</v>
      </c>
      <c r="LIM95" s="318">
        <f>(LIM$94*$B95+SUM($F$7:$F$9)-((LIM$94*$B95+SUM($F$7:$F$9))/$F$10*$F$37)-($F$24*LIM$94/$D$6)-SUM($F$13:$F$23,$F$25:$F$30,$F$32:$F$33,$F$38))</f>
        <v>-292.36840480917328</v>
      </c>
      <c r="LIN95" s="318">
        <f>(LIN$94*$B95+SUM($F$7:$F$9)-((LIN$94*$B95+SUM($F$7:$F$9))/$F$10*$F$37)-($F$24*LIN$94/$D$6)-SUM($F$13:$F$23,$F$25:$F$30,$F$32:$F$33,$F$38))</f>
        <v>-292.36840480917328</v>
      </c>
      <c r="LIO95" s="318">
        <f>(LIO$94*$B95+SUM($F$7:$F$9)-((LIO$94*$B95+SUM($F$7:$F$9))/$F$10*$F$37)-($F$24*LIO$94/$D$6)-SUM($F$13:$F$23,$F$25:$F$30,$F$32:$F$33,$F$38))</f>
        <v>-292.36840480917328</v>
      </c>
      <c r="LIP95" s="318">
        <f>(LIP$94*$B95+SUM($F$7:$F$9)-((LIP$94*$B95+SUM($F$7:$F$9))/$F$10*$F$37)-($F$24*LIP$94/$D$6)-SUM($F$13:$F$23,$F$25:$F$30,$F$32:$F$33,$F$38))</f>
        <v>-292.36840480917328</v>
      </c>
      <c r="LIQ95" s="318">
        <f>(LIQ$94*$B95+SUM($F$7:$F$9)-((LIQ$94*$B95+SUM($F$7:$F$9))/$F$10*$F$37)-($F$24*LIQ$94/$D$6)-SUM($F$13:$F$23,$F$25:$F$30,$F$32:$F$33,$F$38))</f>
        <v>-292.36840480917328</v>
      </c>
      <c r="LIR95" s="318">
        <f>(LIR$94*$B95+SUM($F$7:$F$9)-((LIR$94*$B95+SUM($F$7:$F$9))/$F$10*$F$37)-($F$24*LIR$94/$D$6)-SUM($F$13:$F$23,$F$25:$F$30,$F$32:$F$33,$F$38))</f>
        <v>-292.36840480917328</v>
      </c>
      <c r="LIS95" s="318">
        <f>(LIS$94*$B95+SUM($F$7:$F$9)-((LIS$94*$B95+SUM($F$7:$F$9))/$F$10*$F$37)-($F$24*LIS$94/$D$6)-SUM($F$13:$F$23,$F$25:$F$30,$F$32:$F$33,$F$38))</f>
        <v>-292.36840480917328</v>
      </c>
      <c r="LIT95" s="318">
        <f>(LIT$94*$B95+SUM($F$7:$F$9)-((LIT$94*$B95+SUM($F$7:$F$9))/$F$10*$F$37)-($F$24*LIT$94/$D$6)-SUM($F$13:$F$23,$F$25:$F$30,$F$32:$F$33,$F$38))</f>
        <v>-292.36840480917328</v>
      </c>
      <c r="LIU95" s="318">
        <f>(LIU$94*$B95+SUM($F$7:$F$9)-((LIU$94*$B95+SUM($F$7:$F$9))/$F$10*$F$37)-($F$24*LIU$94/$D$6)-SUM($F$13:$F$23,$F$25:$F$30,$F$32:$F$33,$F$38))</f>
        <v>-292.36840480917328</v>
      </c>
      <c r="LIV95" s="318">
        <f>(LIV$94*$B95+SUM($F$7:$F$9)-((LIV$94*$B95+SUM($F$7:$F$9))/$F$10*$F$37)-($F$24*LIV$94/$D$6)-SUM($F$13:$F$23,$F$25:$F$30,$F$32:$F$33,$F$38))</f>
        <v>-292.36840480917328</v>
      </c>
      <c r="LIW95" s="318">
        <f>(LIW$94*$B95+SUM($F$7:$F$9)-((LIW$94*$B95+SUM($F$7:$F$9))/$F$10*$F$37)-($F$24*LIW$94/$D$6)-SUM($F$13:$F$23,$F$25:$F$30,$F$32:$F$33,$F$38))</f>
        <v>-292.36840480917328</v>
      </c>
      <c r="LIX95" s="318">
        <f>(LIX$94*$B95+SUM($F$7:$F$9)-((LIX$94*$B95+SUM($F$7:$F$9))/$F$10*$F$37)-($F$24*LIX$94/$D$6)-SUM($F$13:$F$23,$F$25:$F$30,$F$32:$F$33,$F$38))</f>
        <v>-292.36840480917328</v>
      </c>
      <c r="LIY95" s="318">
        <f>(LIY$94*$B95+SUM($F$7:$F$9)-((LIY$94*$B95+SUM($F$7:$F$9))/$F$10*$F$37)-($F$24*LIY$94/$D$6)-SUM($F$13:$F$23,$F$25:$F$30,$F$32:$F$33,$F$38))</f>
        <v>-292.36840480917328</v>
      </c>
      <c r="LIZ95" s="318">
        <f>(LIZ$94*$B95+SUM($F$7:$F$9)-((LIZ$94*$B95+SUM($F$7:$F$9))/$F$10*$F$37)-($F$24*LIZ$94/$D$6)-SUM($F$13:$F$23,$F$25:$F$30,$F$32:$F$33,$F$38))</f>
        <v>-292.36840480917328</v>
      </c>
      <c r="LJA95" s="318">
        <f>(LJA$94*$B95+SUM($F$7:$F$9)-((LJA$94*$B95+SUM($F$7:$F$9))/$F$10*$F$37)-($F$24*LJA$94/$D$6)-SUM($F$13:$F$23,$F$25:$F$30,$F$32:$F$33,$F$38))</f>
        <v>-292.36840480917328</v>
      </c>
      <c r="LJB95" s="318">
        <f>(LJB$94*$B95+SUM($F$7:$F$9)-((LJB$94*$B95+SUM($F$7:$F$9))/$F$10*$F$37)-($F$24*LJB$94/$D$6)-SUM($F$13:$F$23,$F$25:$F$30,$F$32:$F$33,$F$38))</f>
        <v>-292.36840480917328</v>
      </c>
      <c r="LJC95" s="318">
        <f>(LJC$94*$B95+SUM($F$7:$F$9)-((LJC$94*$B95+SUM($F$7:$F$9))/$F$10*$F$37)-($F$24*LJC$94/$D$6)-SUM($F$13:$F$23,$F$25:$F$30,$F$32:$F$33,$F$38))</f>
        <v>-292.36840480917328</v>
      </c>
      <c r="LJD95" s="318">
        <f>(LJD$94*$B95+SUM($F$7:$F$9)-((LJD$94*$B95+SUM($F$7:$F$9))/$F$10*$F$37)-($F$24*LJD$94/$D$6)-SUM($F$13:$F$23,$F$25:$F$30,$F$32:$F$33,$F$38))</f>
        <v>-292.36840480917328</v>
      </c>
      <c r="LJE95" s="318">
        <f>(LJE$94*$B95+SUM($F$7:$F$9)-((LJE$94*$B95+SUM($F$7:$F$9))/$F$10*$F$37)-($F$24*LJE$94/$D$6)-SUM($F$13:$F$23,$F$25:$F$30,$F$32:$F$33,$F$38))</f>
        <v>-292.36840480917328</v>
      </c>
      <c r="LJF95" s="318">
        <f>(LJF$94*$B95+SUM($F$7:$F$9)-((LJF$94*$B95+SUM($F$7:$F$9))/$F$10*$F$37)-($F$24*LJF$94/$D$6)-SUM($F$13:$F$23,$F$25:$F$30,$F$32:$F$33,$F$38))</f>
        <v>-292.36840480917328</v>
      </c>
      <c r="LJG95" s="318">
        <f>(LJG$94*$B95+SUM($F$7:$F$9)-((LJG$94*$B95+SUM($F$7:$F$9))/$F$10*$F$37)-($F$24*LJG$94/$D$6)-SUM($F$13:$F$23,$F$25:$F$30,$F$32:$F$33,$F$38))</f>
        <v>-292.36840480917328</v>
      </c>
      <c r="LJH95" s="318">
        <f>(LJH$94*$B95+SUM($F$7:$F$9)-((LJH$94*$B95+SUM($F$7:$F$9))/$F$10*$F$37)-($F$24*LJH$94/$D$6)-SUM($F$13:$F$23,$F$25:$F$30,$F$32:$F$33,$F$38))</f>
        <v>-292.36840480917328</v>
      </c>
      <c r="LJI95" s="318">
        <f>(LJI$94*$B95+SUM($F$7:$F$9)-((LJI$94*$B95+SUM($F$7:$F$9))/$F$10*$F$37)-($F$24*LJI$94/$D$6)-SUM($F$13:$F$23,$F$25:$F$30,$F$32:$F$33,$F$38))</f>
        <v>-292.36840480917328</v>
      </c>
      <c r="LJJ95" s="318">
        <f>(LJJ$94*$B95+SUM($F$7:$F$9)-((LJJ$94*$B95+SUM($F$7:$F$9))/$F$10*$F$37)-($F$24*LJJ$94/$D$6)-SUM($F$13:$F$23,$F$25:$F$30,$F$32:$F$33,$F$38))</f>
        <v>-292.36840480917328</v>
      </c>
      <c r="LJK95" s="318">
        <f>(LJK$94*$B95+SUM($F$7:$F$9)-((LJK$94*$B95+SUM($F$7:$F$9))/$F$10*$F$37)-($F$24*LJK$94/$D$6)-SUM($F$13:$F$23,$F$25:$F$30,$F$32:$F$33,$F$38))</f>
        <v>-292.36840480917328</v>
      </c>
      <c r="LJL95" s="318">
        <f>(LJL$94*$B95+SUM($F$7:$F$9)-((LJL$94*$B95+SUM($F$7:$F$9))/$F$10*$F$37)-($F$24*LJL$94/$D$6)-SUM($F$13:$F$23,$F$25:$F$30,$F$32:$F$33,$F$38))</f>
        <v>-292.36840480917328</v>
      </c>
      <c r="LJM95" s="318">
        <f>(LJM$94*$B95+SUM($F$7:$F$9)-((LJM$94*$B95+SUM($F$7:$F$9))/$F$10*$F$37)-($F$24*LJM$94/$D$6)-SUM($F$13:$F$23,$F$25:$F$30,$F$32:$F$33,$F$38))</f>
        <v>-292.36840480917328</v>
      </c>
      <c r="LJN95" s="318">
        <f>(LJN$94*$B95+SUM($F$7:$F$9)-((LJN$94*$B95+SUM($F$7:$F$9))/$F$10*$F$37)-($F$24*LJN$94/$D$6)-SUM($F$13:$F$23,$F$25:$F$30,$F$32:$F$33,$F$38))</f>
        <v>-292.36840480917328</v>
      </c>
      <c r="LJO95" s="318">
        <f>(LJO$94*$B95+SUM($F$7:$F$9)-((LJO$94*$B95+SUM($F$7:$F$9))/$F$10*$F$37)-($F$24*LJO$94/$D$6)-SUM($F$13:$F$23,$F$25:$F$30,$F$32:$F$33,$F$38))</f>
        <v>-292.36840480917328</v>
      </c>
      <c r="LJP95" s="318">
        <f>(LJP$94*$B95+SUM($F$7:$F$9)-((LJP$94*$B95+SUM($F$7:$F$9))/$F$10*$F$37)-($F$24*LJP$94/$D$6)-SUM($F$13:$F$23,$F$25:$F$30,$F$32:$F$33,$F$38))</f>
        <v>-292.36840480917328</v>
      </c>
      <c r="LJQ95" s="318">
        <f>(LJQ$94*$B95+SUM($F$7:$F$9)-((LJQ$94*$B95+SUM($F$7:$F$9))/$F$10*$F$37)-($F$24*LJQ$94/$D$6)-SUM($F$13:$F$23,$F$25:$F$30,$F$32:$F$33,$F$38))</f>
        <v>-292.36840480917328</v>
      </c>
      <c r="LJR95" s="318">
        <f>(LJR$94*$B95+SUM($F$7:$F$9)-((LJR$94*$B95+SUM($F$7:$F$9))/$F$10*$F$37)-($F$24*LJR$94/$D$6)-SUM($F$13:$F$23,$F$25:$F$30,$F$32:$F$33,$F$38))</f>
        <v>-292.36840480917328</v>
      </c>
      <c r="LJS95" s="318">
        <f>(LJS$94*$B95+SUM($F$7:$F$9)-((LJS$94*$B95+SUM($F$7:$F$9))/$F$10*$F$37)-($F$24*LJS$94/$D$6)-SUM($F$13:$F$23,$F$25:$F$30,$F$32:$F$33,$F$38))</f>
        <v>-292.36840480917328</v>
      </c>
      <c r="LJT95" s="318">
        <f>(LJT$94*$B95+SUM($F$7:$F$9)-((LJT$94*$B95+SUM($F$7:$F$9))/$F$10*$F$37)-($F$24*LJT$94/$D$6)-SUM($F$13:$F$23,$F$25:$F$30,$F$32:$F$33,$F$38))</f>
        <v>-292.36840480917328</v>
      </c>
      <c r="LJU95" s="318">
        <f>(LJU$94*$B95+SUM($F$7:$F$9)-((LJU$94*$B95+SUM($F$7:$F$9))/$F$10*$F$37)-($F$24*LJU$94/$D$6)-SUM($F$13:$F$23,$F$25:$F$30,$F$32:$F$33,$F$38))</f>
        <v>-292.36840480917328</v>
      </c>
      <c r="LJV95" s="318">
        <f>(LJV$94*$B95+SUM($F$7:$F$9)-((LJV$94*$B95+SUM($F$7:$F$9))/$F$10*$F$37)-($F$24*LJV$94/$D$6)-SUM($F$13:$F$23,$F$25:$F$30,$F$32:$F$33,$F$38))</f>
        <v>-292.36840480917328</v>
      </c>
      <c r="LJW95" s="318">
        <f>(LJW$94*$B95+SUM($F$7:$F$9)-((LJW$94*$B95+SUM($F$7:$F$9))/$F$10*$F$37)-($F$24*LJW$94/$D$6)-SUM($F$13:$F$23,$F$25:$F$30,$F$32:$F$33,$F$38))</f>
        <v>-292.36840480917328</v>
      </c>
      <c r="LJX95" s="318">
        <f>(LJX$94*$B95+SUM($F$7:$F$9)-((LJX$94*$B95+SUM($F$7:$F$9))/$F$10*$F$37)-($F$24*LJX$94/$D$6)-SUM($F$13:$F$23,$F$25:$F$30,$F$32:$F$33,$F$38))</f>
        <v>-292.36840480917328</v>
      </c>
      <c r="LJY95" s="318">
        <f>(LJY$94*$B95+SUM($F$7:$F$9)-((LJY$94*$B95+SUM($F$7:$F$9))/$F$10*$F$37)-($F$24*LJY$94/$D$6)-SUM($F$13:$F$23,$F$25:$F$30,$F$32:$F$33,$F$38))</f>
        <v>-292.36840480917328</v>
      </c>
      <c r="LJZ95" s="318">
        <f>(LJZ$94*$B95+SUM($F$7:$F$9)-((LJZ$94*$B95+SUM($F$7:$F$9))/$F$10*$F$37)-($F$24*LJZ$94/$D$6)-SUM($F$13:$F$23,$F$25:$F$30,$F$32:$F$33,$F$38))</f>
        <v>-292.36840480917328</v>
      </c>
      <c r="LKA95" s="318">
        <f>(LKA$94*$B95+SUM($F$7:$F$9)-((LKA$94*$B95+SUM($F$7:$F$9))/$F$10*$F$37)-($F$24*LKA$94/$D$6)-SUM($F$13:$F$23,$F$25:$F$30,$F$32:$F$33,$F$38))</f>
        <v>-292.36840480917328</v>
      </c>
      <c r="LKB95" s="318">
        <f>(LKB$94*$B95+SUM($F$7:$F$9)-((LKB$94*$B95+SUM($F$7:$F$9))/$F$10*$F$37)-($F$24*LKB$94/$D$6)-SUM($F$13:$F$23,$F$25:$F$30,$F$32:$F$33,$F$38))</f>
        <v>-292.36840480917328</v>
      </c>
      <c r="LKC95" s="318">
        <f>(LKC$94*$B95+SUM($F$7:$F$9)-((LKC$94*$B95+SUM($F$7:$F$9))/$F$10*$F$37)-($F$24*LKC$94/$D$6)-SUM($F$13:$F$23,$F$25:$F$30,$F$32:$F$33,$F$38))</f>
        <v>-292.36840480917328</v>
      </c>
      <c r="LKD95" s="318">
        <f>(LKD$94*$B95+SUM($F$7:$F$9)-((LKD$94*$B95+SUM($F$7:$F$9))/$F$10*$F$37)-($F$24*LKD$94/$D$6)-SUM($F$13:$F$23,$F$25:$F$30,$F$32:$F$33,$F$38))</f>
        <v>-292.36840480917328</v>
      </c>
      <c r="LKE95" s="318">
        <f>(LKE$94*$B95+SUM($F$7:$F$9)-((LKE$94*$B95+SUM($F$7:$F$9))/$F$10*$F$37)-($F$24*LKE$94/$D$6)-SUM($F$13:$F$23,$F$25:$F$30,$F$32:$F$33,$F$38))</f>
        <v>-292.36840480917328</v>
      </c>
      <c r="LKF95" s="318">
        <f>(LKF$94*$B95+SUM($F$7:$F$9)-((LKF$94*$B95+SUM($F$7:$F$9))/$F$10*$F$37)-($F$24*LKF$94/$D$6)-SUM($F$13:$F$23,$F$25:$F$30,$F$32:$F$33,$F$38))</f>
        <v>-292.36840480917328</v>
      </c>
      <c r="LKG95" s="318">
        <f>(LKG$94*$B95+SUM($F$7:$F$9)-((LKG$94*$B95+SUM($F$7:$F$9))/$F$10*$F$37)-($F$24*LKG$94/$D$6)-SUM($F$13:$F$23,$F$25:$F$30,$F$32:$F$33,$F$38))</f>
        <v>-292.36840480917328</v>
      </c>
      <c r="LKH95" s="318">
        <f>(LKH$94*$B95+SUM($F$7:$F$9)-((LKH$94*$B95+SUM($F$7:$F$9))/$F$10*$F$37)-($F$24*LKH$94/$D$6)-SUM($F$13:$F$23,$F$25:$F$30,$F$32:$F$33,$F$38))</f>
        <v>-292.36840480917328</v>
      </c>
      <c r="LKI95" s="318">
        <f>(LKI$94*$B95+SUM($F$7:$F$9)-((LKI$94*$B95+SUM($F$7:$F$9))/$F$10*$F$37)-($F$24*LKI$94/$D$6)-SUM($F$13:$F$23,$F$25:$F$30,$F$32:$F$33,$F$38))</f>
        <v>-292.36840480917328</v>
      </c>
      <c r="LKJ95" s="318">
        <f>(LKJ$94*$B95+SUM($F$7:$F$9)-((LKJ$94*$B95+SUM($F$7:$F$9))/$F$10*$F$37)-($F$24*LKJ$94/$D$6)-SUM($F$13:$F$23,$F$25:$F$30,$F$32:$F$33,$F$38))</f>
        <v>-292.36840480917328</v>
      </c>
      <c r="LKK95" s="318">
        <f>(LKK$94*$B95+SUM($F$7:$F$9)-((LKK$94*$B95+SUM($F$7:$F$9))/$F$10*$F$37)-($F$24*LKK$94/$D$6)-SUM($F$13:$F$23,$F$25:$F$30,$F$32:$F$33,$F$38))</f>
        <v>-292.36840480917328</v>
      </c>
      <c r="LKL95" s="318">
        <f>(LKL$94*$B95+SUM($F$7:$F$9)-((LKL$94*$B95+SUM($F$7:$F$9))/$F$10*$F$37)-($F$24*LKL$94/$D$6)-SUM($F$13:$F$23,$F$25:$F$30,$F$32:$F$33,$F$38))</f>
        <v>-292.36840480917328</v>
      </c>
      <c r="LKM95" s="318">
        <f>(LKM$94*$B95+SUM($F$7:$F$9)-((LKM$94*$B95+SUM($F$7:$F$9))/$F$10*$F$37)-($F$24*LKM$94/$D$6)-SUM($F$13:$F$23,$F$25:$F$30,$F$32:$F$33,$F$38))</f>
        <v>-292.36840480917328</v>
      </c>
      <c r="LKN95" s="318">
        <f>(LKN$94*$B95+SUM($F$7:$F$9)-((LKN$94*$B95+SUM($F$7:$F$9))/$F$10*$F$37)-($F$24*LKN$94/$D$6)-SUM($F$13:$F$23,$F$25:$F$30,$F$32:$F$33,$F$38))</f>
        <v>-292.36840480917328</v>
      </c>
      <c r="LKO95" s="318">
        <f>(LKO$94*$B95+SUM($F$7:$F$9)-((LKO$94*$B95+SUM($F$7:$F$9))/$F$10*$F$37)-($F$24*LKO$94/$D$6)-SUM($F$13:$F$23,$F$25:$F$30,$F$32:$F$33,$F$38))</f>
        <v>-292.36840480917328</v>
      </c>
      <c r="LKP95" s="318">
        <f>(LKP$94*$B95+SUM($F$7:$F$9)-((LKP$94*$B95+SUM($F$7:$F$9))/$F$10*$F$37)-($F$24*LKP$94/$D$6)-SUM($F$13:$F$23,$F$25:$F$30,$F$32:$F$33,$F$38))</f>
        <v>-292.36840480917328</v>
      </c>
      <c r="LKQ95" s="318">
        <f>(LKQ$94*$B95+SUM($F$7:$F$9)-((LKQ$94*$B95+SUM($F$7:$F$9))/$F$10*$F$37)-($F$24*LKQ$94/$D$6)-SUM($F$13:$F$23,$F$25:$F$30,$F$32:$F$33,$F$38))</f>
        <v>-292.36840480917328</v>
      </c>
      <c r="LKR95" s="318">
        <f>(LKR$94*$B95+SUM($F$7:$F$9)-((LKR$94*$B95+SUM($F$7:$F$9))/$F$10*$F$37)-($F$24*LKR$94/$D$6)-SUM($F$13:$F$23,$F$25:$F$30,$F$32:$F$33,$F$38))</f>
        <v>-292.36840480917328</v>
      </c>
      <c r="LKS95" s="318">
        <f>(LKS$94*$B95+SUM($F$7:$F$9)-((LKS$94*$B95+SUM($F$7:$F$9))/$F$10*$F$37)-($F$24*LKS$94/$D$6)-SUM($F$13:$F$23,$F$25:$F$30,$F$32:$F$33,$F$38))</f>
        <v>-292.36840480917328</v>
      </c>
      <c r="LKT95" s="318">
        <f>(LKT$94*$B95+SUM($F$7:$F$9)-((LKT$94*$B95+SUM($F$7:$F$9))/$F$10*$F$37)-($F$24*LKT$94/$D$6)-SUM($F$13:$F$23,$F$25:$F$30,$F$32:$F$33,$F$38))</f>
        <v>-292.36840480917328</v>
      </c>
      <c r="LKU95" s="318">
        <f>(LKU$94*$B95+SUM($F$7:$F$9)-((LKU$94*$B95+SUM($F$7:$F$9))/$F$10*$F$37)-($F$24*LKU$94/$D$6)-SUM($F$13:$F$23,$F$25:$F$30,$F$32:$F$33,$F$38))</f>
        <v>-292.36840480917328</v>
      </c>
      <c r="LKV95" s="318">
        <f>(LKV$94*$B95+SUM($F$7:$F$9)-((LKV$94*$B95+SUM($F$7:$F$9))/$F$10*$F$37)-($F$24*LKV$94/$D$6)-SUM($F$13:$F$23,$F$25:$F$30,$F$32:$F$33,$F$38))</f>
        <v>-292.36840480917328</v>
      </c>
      <c r="LKW95" s="318">
        <f>(LKW$94*$B95+SUM($F$7:$F$9)-((LKW$94*$B95+SUM($F$7:$F$9))/$F$10*$F$37)-($F$24*LKW$94/$D$6)-SUM($F$13:$F$23,$F$25:$F$30,$F$32:$F$33,$F$38))</f>
        <v>-292.36840480917328</v>
      </c>
      <c r="LKX95" s="318">
        <f>(LKX$94*$B95+SUM($F$7:$F$9)-((LKX$94*$B95+SUM($F$7:$F$9))/$F$10*$F$37)-($F$24*LKX$94/$D$6)-SUM($F$13:$F$23,$F$25:$F$30,$F$32:$F$33,$F$38))</f>
        <v>-292.36840480917328</v>
      </c>
      <c r="LKY95" s="318">
        <f>(LKY$94*$B95+SUM($F$7:$F$9)-((LKY$94*$B95+SUM($F$7:$F$9))/$F$10*$F$37)-($F$24*LKY$94/$D$6)-SUM($F$13:$F$23,$F$25:$F$30,$F$32:$F$33,$F$38))</f>
        <v>-292.36840480917328</v>
      </c>
      <c r="LKZ95" s="318">
        <f>(LKZ$94*$B95+SUM($F$7:$F$9)-((LKZ$94*$B95+SUM($F$7:$F$9))/$F$10*$F$37)-($F$24*LKZ$94/$D$6)-SUM($F$13:$F$23,$F$25:$F$30,$F$32:$F$33,$F$38))</f>
        <v>-292.36840480917328</v>
      </c>
      <c r="LLA95" s="318">
        <f>(LLA$94*$B95+SUM($F$7:$F$9)-((LLA$94*$B95+SUM($F$7:$F$9))/$F$10*$F$37)-($F$24*LLA$94/$D$6)-SUM($F$13:$F$23,$F$25:$F$30,$F$32:$F$33,$F$38))</f>
        <v>-292.36840480917328</v>
      </c>
      <c r="LLB95" s="318">
        <f>(LLB$94*$B95+SUM($F$7:$F$9)-((LLB$94*$B95+SUM($F$7:$F$9))/$F$10*$F$37)-($F$24*LLB$94/$D$6)-SUM($F$13:$F$23,$F$25:$F$30,$F$32:$F$33,$F$38))</f>
        <v>-292.36840480917328</v>
      </c>
      <c r="LLC95" s="318">
        <f>(LLC$94*$B95+SUM($F$7:$F$9)-((LLC$94*$B95+SUM($F$7:$F$9))/$F$10*$F$37)-($F$24*LLC$94/$D$6)-SUM($F$13:$F$23,$F$25:$F$30,$F$32:$F$33,$F$38))</f>
        <v>-292.36840480917328</v>
      </c>
      <c r="LLD95" s="318">
        <f>(LLD$94*$B95+SUM($F$7:$F$9)-((LLD$94*$B95+SUM($F$7:$F$9))/$F$10*$F$37)-($F$24*LLD$94/$D$6)-SUM($F$13:$F$23,$F$25:$F$30,$F$32:$F$33,$F$38))</f>
        <v>-292.36840480917328</v>
      </c>
      <c r="LLE95" s="318">
        <f>(LLE$94*$B95+SUM($F$7:$F$9)-((LLE$94*$B95+SUM($F$7:$F$9))/$F$10*$F$37)-($F$24*LLE$94/$D$6)-SUM($F$13:$F$23,$F$25:$F$30,$F$32:$F$33,$F$38))</f>
        <v>-292.36840480917328</v>
      </c>
      <c r="LLF95" s="318">
        <f>(LLF$94*$B95+SUM($F$7:$F$9)-((LLF$94*$B95+SUM($F$7:$F$9))/$F$10*$F$37)-($F$24*LLF$94/$D$6)-SUM($F$13:$F$23,$F$25:$F$30,$F$32:$F$33,$F$38))</f>
        <v>-292.36840480917328</v>
      </c>
      <c r="LLG95" s="318">
        <f>(LLG$94*$B95+SUM($F$7:$F$9)-((LLG$94*$B95+SUM($F$7:$F$9))/$F$10*$F$37)-($F$24*LLG$94/$D$6)-SUM($F$13:$F$23,$F$25:$F$30,$F$32:$F$33,$F$38))</f>
        <v>-292.36840480917328</v>
      </c>
      <c r="LLH95" s="318">
        <f>(LLH$94*$B95+SUM($F$7:$F$9)-((LLH$94*$B95+SUM($F$7:$F$9))/$F$10*$F$37)-($F$24*LLH$94/$D$6)-SUM($F$13:$F$23,$F$25:$F$30,$F$32:$F$33,$F$38))</f>
        <v>-292.36840480917328</v>
      </c>
      <c r="LLI95" s="318">
        <f>(LLI$94*$B95+SUM($F$7:$F$9)-((LLI$94*$B95+SUM($F$7:$F$9))/$F$10*$F$37)-($F$24*LLI$94/$D$6)-SUM($F$13:$F$23,$F$25:$F$30,$F$32:$F$33,$F$38))</f>
        <v>-292.36840480917328</v>
      </c>
      <c r="LLJ95" s="318">
        <f>(LLJ$94*$B95+SUM($F$7:$F$9)-((LLJ$94*$B95+SUM($F$7:$F$9))/$F$10*$F$37)-($F$24*LLJ$94/$D$6)-SUM($F$13:$F$23,$F$25:$F$30,$F$32:$F$33,$F$38))</f>
        <v>-292.36840480917328</v>
      </c>
      <c r="LLK95" s="318">
        <f>(LLK$94*$B95+SUM($F$7:$F$9)-((LLK$94*$B95+SUM($F$7:$F$9))/$F$10*$F$37)-($F$24*LLK$94/$D$6)-SUM($F$13:$F$23,$F$25:$F$30,$F$32:$F$33,$F$38))</f>
        <v>-292.36840480917328</v>
      </c>
      <c r="LLL95" s="318">
        <f>(LLL$94*$B95+SUM($F$7:$F$9)-((LLL$94*$B95+SUM($F$7:$F$9))/$F$10*$F$37)-($F$24*LLL$94/$D$6)-SUM($F$13:$F$23,$F$25:$F$30,$F$32:$F$33,$F$38))</f>
        <v>-292.36840480917328</v>
      </c>
      <c r="LLM95" s="318">
        <f>(LLM$94*$B95+SUM($F$7:$F$9)-((LLM$94*$B95+SUM($F$7:$F$9))/$F$10*$F$37)-($F$24*LLM$94/$D$6)-SUM($F$13:$F$23,$F$25:$F$30,$F$32:$F$33,$F$38))</f>
        <v>-292.36840480917328</v>
      </c>
      <c r="LLN95" s="318">
        <f>(LLN$94*$B95+SUM($F$7:$F$9)-((LLN$94*$B95+SUM($F$7:$F$9))/$F$10*$F$37)-($F$24*LLN$94/$D$6)-SUM($F$13:$F$23,$F$25:$F$30,$F$32:$F$33,$F$38))</f>
        <v>-292.36840480917328</v>
      </c>
      <c r="LLO95" s="318">
        <f>(LLO$94*$B95+SUM($F$7:$F$9)-((LLO$94*$B95+SUM($F$7:$F$9))/$F$10*$F$37)-($F$24*LLO$94/$D$6)-SUM($F$13:$F$23,$F$25:$F$30,$F$32:$F$33,$F$38))</f>
        <v>-292.36840480917328</v>
      </c>
      <c r="LLP95" s="318">
        <f>(LLP$94*$B95+SUM($F$7:$F$9)-((LLP$94*$B95+SUM($F$7:$F$9))/$F$10*$F$37)-($F$24*LLP$94/$D$6)-SUM($F$13:$F$23,$F$25:$F$30,$F$32:$F$33,$F$38))</f>
        <v>-292.36840480917328</v>
      </c>
      <c r="LLQ95" s="318">
        <f>(LLQ$94*$B95+SUM($F$7:$F$9)-((LLQ$94*$B95+SUM($F$7:$F$9))/$F$10*$F$37)-($F$24*LLQ$94/$D$6)-SUM($F$13:$F$23,$F$25:$F$30,$F$32:$F$33,$F$38))</f>
        <v>-292.36840480917328</v>
      </c>
      <c r="LLR95" s="318">
        <f>(LLR$94*$B95+SUM($F$7:$F$9)-((LLR$94*$B95+SUM($F$7:$F$9))/$F$10*$F$37)-($F$24*LLR$94/$D$6)-SUM($F$13:$F$23,$F$25:$F$30,$F$32:$F$33,$F$38))</f>
        <v>-292.36840480917328</v>
      </c>
      <c r="LLS95" s="318">
        <f>(LLS$94*$B95+SUM($F$7:$F$9)-((LLS$94*$B95+SUM($F$7:$F$9))/$F$10*$F$37)-($F$24*LLS$94/$D$6)-SUM($F$13:$F$23,$F$25:$F$30,$F$32:$F$33,$F$38))</f>
        <v>-292.36840480917328</v>
      </c>
      <c r="LLT95" s="318">
        <f>(LLT$94*$B95+SUM($F$7:$F$9)-((LLT$94*$B95+SUM($F$7:$F$9))/$F$10*$F$37)-($F$24*LLT$94/$D$6)-SUM($F$13:$F$23,$F$25:$F$30,$F$32:$F$33,$F$38))</f>
        <v>-292.36840480917328</v>
      </c>
      <c r="LLU95" s="318">
        <f>(LLU$94*$B95+SUM($F$7:$F$9)-((LLU$94*$B95+SUM($F$7:$F$9))/$F$10*$F$37)-($F$24*LLU$94/$D$6)-SUM($F$13:$F$23,$F$25:$F$30,$F$32:$F$33,$F$38))</f>
        <v>-292.36840480917328</v>
      </c>
      <c r="LLV95" s="318">
        <f>(LLV$94*$B95+SUM($F$7:$F$9)-((LLV$94*$B95+SUM($F$7:$F$9))/$F$10*$F$37)-($F$24*LLV$94/$D$6)-SUM($F$13:$F$23,$F$25:$F$30,$F$32:$F$33,$F$38))</f>
        <v>-292.36840480917328</v>
      </c>
      <c r="LLW95" s="318">
        <f>(LLW$94*$B95+SUM($F$7:$F$9)-((LLW$94*$B95+SUM($F$7:$F$9))/$F$10*$F$37)-($F$24*LLW$94/$D$6)-SUM($F$13:$F$23,$F$25:$F$30,$F$32:$F$33,$F$38))</f>
        <v>-292.36840480917328</v>
      </c>
      <c r="LLX95" s="318">
        <f>(LLX$94*$B95+SUM($F$7:$F$9)-((LLX$94*$B95+SUM($F$7:$F$9))/$F$10*$F$37)-($F$24*LLX$94/$D$6)-SUM($F$13:$F$23,$F$25:$F$30,$F$32:$F$33,$F$38))</f>
        <v>-292.36840480917328</v>
      </c>
      <c r="LLY95" s="318">
        <f>(LLY$94*$B95+SUM($F$7:$F$9)-((LLY$94*$B95+SUM($F$7:$F$9))/$F$10*$F$37)-($F$24*LLY$94/$D$6)-SUM($F$13:$F$23,$F$25:$F$30,$F$32:$F$33,$F$38))</f>
        <v>-292.36840480917328</v>
      </c>
      <c r="LLZ95" s="318">
        <f>(LLZ$94*$B95+SUM($F$7:$F$9)-((LLZ$94*$B95+SUM($F$7:$F$9))/$F$10*$F$37)-($F$24*LLZ$94/$D$6)-SUM($F$13:$F$23,$F$25:$F$30,$F$32:$F$33,$F$38))</f>
        <v>-292.36840480917328</v>
      </c>
      <c r="LMA95" s="318">
        <f>(LMA$94*$B95+SUM($F$7:$F$9)-((LMA$94*$B95+SUM($F$7:$F$9))/$F$10*$F$37)-($F$24*LMA$94/$D$6)-SUM($F$13:$F$23,$F$25:$F$30,$F$32:$F$33,$F$38))</f>
        <v>-292.36840480917328</v>
      </c>
      <c r="LMB95" s="318">
        <f>(LMB$94*$B95+SUM($F$7:$F$9)-((LMB$94*$B95+SUM($F$7:$F$9))/$F$10*$F$37)-($F$24*LMB$94/$D$6)-SUM($F$13:$F$23,$F$25:$F$30,$F$32:$F$33,$F$38))</f>
        <v>-292.36840480917328</v>
      </c>
      <c r="LMC95" s="318">
        <f>(LMC$94*$B95+SUM($F$7:$F$9)-((LMC$94*$B95+SUM($F$7:$F$9))/$F$10*$F$37)-($F$24*LMC$94/$D$6)-SUM($F$13:$F$23,$F$25:$F$30,$F$32:$F$33,$F$38))</f>
        <v>-292.36840480917328</v>
      </c>
      <c r="LMD95" s="318">
        <f>(LMD$94*$B95+SUM($F$7:$F$9)-((LMD$94*$B95+SUM($F$7:$F$9))/$F$10*$F$37)-($F$24*LMD$94/$D$6)-SUM($F$13:$F$23,$F$25:$F$30,$F$32:$F$33,$F$38))</f>
        <v>-292.36840480917328</v>
      </c>
      <c r="LME95" s="318">
        <f>(LME$94*$B95+SUM($F$7:$F$9)-((LME$94*$B95+SUM($F$7:$F$9))/$F$10*$F$37)-($F$24*LME$94/$D$6)-SUM($F$13:$F$23,$F$25:$F$30,$F$32:$F$33,$F$38))</f>
        <v>-292.36840480917328</v>
      </c>
      <c r="LMF95" s="318">
        <f>(LMF$94*$B95+SUM($F$7:$F$9)-((LMF$94*$B95+SUM($F$7:$F$9))/$F$10*$F$37)-($F$24*LMF$94/$D$6)-SUM($F$13:$F$23,$F$25:$F$30,$F$32:$F$33,$F$38))</f>
        <v>-292.36840480917328</v>
      </c>
      <c r="LMG95" s="318">
        <f>(LMG$94*$B95+SUM($F$7:$F$9)-((LMG$94*$B95+SUM($F$7:$F$9))/$F$10*$F$37)-($F$24*LMG$94/$D$6)-SUM($F$13:$F$23,$F$25:$F$30,$F$32:$F$33,$F$38))</f>
        <v>-292.36840480917328</v>
      </c>
      <c r="LMH95" s="318">
        <f>(LMH$94*$B95+SUM($F$7:$F$9)-((LMH$94*$B95+SUM($F$7:$F$9))/$F$10*$F$37)-($F$24*LMH$94/$D$6)-SUM($F$13:$F$23,$F$25:$F$30,$F$32:$F$33,$F$38))</f>
        <v>-292.36840480917328</v>
      </c>
      <c r="LMI95" s="318">
        <f>(LMI$94*$B95+SUM($F$7:$F$9)-((LMI$94*$B95+SUM($F$7:$F$9))/$F$10*$F$37)-($F$24*LMI$94/$D$6)-SUM($F$13:$F$23,$F$25:$F$30,$F$32:$F$33,$F$38))</f>
        <v>-292.36840480917328</v>
      </c>
      <c r="LMJ95" s="318">
        <f>(LMJ$94*$B95+SUM($F$7:$F$9)-((LMJ$94*$B95+SUM($F$7:$F$9))/$F$10*$F$37)-($F$24*LMJ$94/$D$6)-SUM($F$13:$F$23,$F$25:$F$30,$F$32:$F$33,$F$38))</f>
        <v>-292.36840480917328</v>
      </c>
      <c r="LMK95" s="318">
        <f>(LMK$94*$B95+SUM($F$7:$F$9)-((LMK$94*$B95+SUM($F$7:$F$9))/$F$10*$F$37)-($F$24*LMK$94/$D$6)-SUM($F$13:$F$23,$F$25:$F$30,$F$32:$F$33,$F$38))</f>
        <v>-292.36840480917328</v>
      </c>
      <c r="LML95" s="318">
        <f>(LML$94*$B95+SUM($F$7:$F$9)-((LML$94*$B95+SUM($F$7:$F$9))/$F$10*$F$37)-($F$24*LML$94/$D$6)-SUM($F$13:$F$23,$F$25:$F$30,$F$32:$F$33,$F$38))</f>
        <v>-292.36840480917328</v>
      </c>
      <c r="LMM95" s="318">
        <f>(LMM$94*$B95+SUM($F$7:$F$9)-((LMM$94*$B95+SUM($F$7:$F$9))/$F$10*$F$37)-($F$24*LMM$94/$D$6)-SUM($F$13:$F$23,$F$25:$F$30,$F$32:$F$33,$F$38))</f>
        <v>-292.36840480917328</v>
      </c>
      <c r="LMN95" s="318">
        <f>(LMN$94*$B95+SUM($F$7:$F$9)-((LMN$94*$B95+SUM($F$7:$F$9))/$F$10*$F$37)-($F$24*LMN$94/$D$6)-SUM($F$13:$F$23,$F$25:$F$30,$F$32:$F$33,$F$38))</f>
        <v>-292.36840480917328</v>
      </c>
      <c r="LMO95" s="318">
        <f>(LMO$94*$B95+SUM($F$7:$F$9)-((LMO$94*$B95+SUM($F$7:$F$9))/$F$10*$F$37)-($F$24*LMO$94/$D$6)-SUM($F$13:$F$23,$F$25:$F$30,$F$32:$F$33,$F$38))</f>
        <v>-292.36840480917328</v>
      </c>
      <c r="LMP95" s="318">
        <f>(LMP$94*$B95+SUM($F$7:$F$9)-((LMP$94*$B95+SUM($F$7:$F$9))/$F$10*$F$37)-($F$24*LMP$94/$D$6)-SUM($F$13:$F$23,$F$25:$F$30,$F$32:$F$33,$F$38))</f>
        <v>-292.36840480917328</v>
      </c>
      <c r="LMQ95" s="318">
        <f>(LMQ$94*$B95+SUM($F$7:$F$9)-((LMQ$94*$B95+SUM($F$7:$F$9))/$F$10*$F$37)-($F$24*LMQ$94/$D$6)-SUM($F$13:$F$23,$F$25:$F$30,$F$32:$F$33,$F$38))</f>
        <v>-292.36840480917328</v>
      </c>
      <c r="LMR95" s="318">
        <f>(LMR$94*$B95+SUM($F$7:$F$9)-((LMR$94*$B95+SUM($F$7:$F$9))/$F$10*$F$37)-($F$24*LMR$94/$D$6)-SUM($F$13:$F$23,$F$25:$F$30,$F$32:$F$33,$F$38))</f>
        <v>-292.36840480917328</v>
      </c>
      <c r="LMS95" s="318">
        <f>(LMS$94*$B95+SUM($F$7:$F$9)-((LMS$94*$B95+SUM($F$7:$F$9))/$F$10*$F$37)-($F$24*LMS$94/$D$6)-SUM($F$13:$F$23,$F$25:$F$30,$F$32:$F$33,$F$38))</f>
        <v>-292.36840480917328</v>
      </c>
      <c r="LMT95" s="318">
        <f>(LMT$94*$B95+SUM($F$7:$F$9)-((LMT$94*$B95+SUM($F$7:$F$9))/$F$10*$F$37)-($F$24*LMT$94/$D$6)-SUM($F$13:$F$23,$F$25:$F$30,$F$32:$F$33,$F$38))</f>
        <v>-292.36840480917328</v>
      </c>
      <c r="LMU95" s="318">
        <f>(LMU$94*$B95+SUM($F$7:$F$9)-((LMU$94*$B95+SUM($F$7:$F$9))/$F$10*$F$37)-($F$24*LMU$94/$D$6)-SUM($F$13:$F$23,$F$25:$F$30,$F$32:$F$33,$F$38))</f>
        <v>-292.36840480917328</v>
      </c>
      <c r="LMV95" s="318">
        <f>(LMV$94*$B95+SUM($F$7:$F$9)-((LMV$94*$B95+SUM($F$7:$F$9))/$F$10*$F$37)-($F$24*LMV$94/$D$6)-SUM($F$13:$F$23,$F$25:$F$30,$F$32:$F$33,$F$38))</f>
        <v>-292.36840480917328</v>
      </c>
      <c r="LMW95" s="318">
        <f>(LMW$94*$B95+SUM($F$7:$F$9)-((LMW$94*$B95+SUM($F$7:$F$9))/$F$10*$F$37)-($F$24*LMW$94/$D$6)-SUM($F$13:$F$23,$F$25:$F$30,$F$32:$F$33,$F$38))</f>
        <v>-292.36840480917328</v>
      </c>
      <c r="LMX95" s="318">
        <f>(LMX$94*$B95+SUM($F$7:$F$9)-((LMX$94*$B95+SUM($F$7:$F$9))/$F$10*$F$37)-($F$24*LMX$94/$D$6)-SUM($F$13:$F$23,$F$25:$F$30,$F$32:$F$33,$F$38))</f>
        <v>-292.36840480917328</v>
      </c>
      <c r="LMY95" s="318">
        <f>(LMY$94*$B95+SUM($F$7:$F$9)-((LMY$94*$B95+SUM($F$7:$F$9))/$F$10*$F$37)-($F$24*LMY$94/$D$6)-SUM($F$13:$F$23,$F$25:$F$30,$F$32:$F$33,$F$38))</f>
        <v>-292.36840480917328</v>
      </c>
      <c r="LMZ95" s="318">
        <f>(LMZ$94*$B95+SUM($F$7:$F$9)-((LMZ$94*$B95+SUM($F$7:$F$9))/$F$10*$F$37)-($F$24*LMZ$94/$D$6)-SUM($F$13:$F$23,$F$25:$F$30,$F$32:$F$33,$F$38))</f>
        <v>-292.36840480917328</v>
      </c>
      <c r="LNA95" s="318">
        <f>(LNA$94*$B95+SUM($F$7:$F$9)-((LNA$94*$B95+SUM($F$7:$F$9))/$F$10*$F$37)-($F$24*LNA$94/$D$6)-SUM($F$13:$F$23,$F$25:$F$30,$F$32:$F$33,$F$38))</f>
        <v>-292.36840480917328</v>
      </c>
      <c r="LNB95" s="318">
        <f>(LNB$94*$B95+SUM($F$7:$F$9)-((LNB$94*$B95+SUM($F$7:$F$9))/$F$10*$F$37)-($F$24*LNB$94/$D$6)-SUM($F$13:$F$23,$F$25:$F$30,$F$32:$F$33,$F$38))</f>
        <v>-292.36840480917328</v>
      </c>
      <c r="LNC95" s="318">
        <f>(LNC$94*$B95+SUM($F$7:$F$9)-((LNC$94*$B95+SUM($F$7:$F$9))/$F$10*$F$37)-($F$24*LNC$94/$D$6)-SUM($F$13:$F$23,$F$25:$F$30,$F$32:$F$33,$F$38))</f>
        <v>-292.36840480917328</v>
      </c>
      <c r="LND95" s="318">
        <f>(LND$94*$B95+SUM($F$7:$F$9)-((LND$94*$B95+SUM($F$7:$F$9))/$F$10*$F$37)-($F$24*LND$94/$D$6)-SUM($F$13:$F$23,$F$25:$F$30,$F$32:$F$33,$F$38))</f>
        <v>-292.36840480917328</v>
      </c>
      <c r="LNE95" s="318">
        <f>(LNE$94*$B95+SUM($F$7:$F$9)-((LNE$94*$B95+SUM($F$7:$F$9))/$F$10*$F$37)-($F$24*LNE$94/$D$6)-SUM($F$13:$F$23,$F$25:$F$30,$F$32:$F$33,$F$38))</f>
        <v>-292.36840480917328</v>
      </c>
      <c r="LNF95" s="318">
        <f>(LNF$94*$B95+SUM($F$7:$F$9)-((LNF$94*$B95+SUM($F$7:$F$9))/$F$10*$F$37)-($F$24*LNF$94/$D$6)-SUM($F$13:$F$23,$F$25:$F$30,$F$32:$F$33,$F$38))</f>
        <v>-292.36840480917328</v>
      </c>
      <c r="LNG95" s="318">
        <f>(LNG$94*$B95+SUM($F$7:$F$9)-((LNG$94*$B95+SUM($F$7:$F$9))/$F$10*$F$37)-($F$24*LNG$94/$D$6)-SUM($F$13:$F$23,$F$25:$F$30,$F$32:$F$33,$F$38))</f>
        <v>-292.36840480917328</v>
      </c>
      <c r="LNH95" s="318">
        <f>(LNH$94*$B95+SUM($F$7:$F$9)-((LNH$94*$B95+SUM($F$7:$F$9))/$F$10*$F$37)-($F$24*LNH$94/$D$6)-SUM($F$13:$F$23,$F$25:$F$30,$F$32:$F$33,$F$38))</f>
        <v>-292.36840480917328</v>
      </c>
      <c r="LNI95" s="318">
        <f>(LNI$94*$B95+SUM($F$7:$F$9)-((LNI$94*$B95+SUM($F$7:$F$9))/$F$10*$F$37)-($F$24*LNI$94/$D$6)-SUM($F$13:$F$23,$F$25:$F$30,$F$32:$F$33,$F$38))</f>
        <v>-292.36840480917328</v>
      </c>
      <c r="LNJ95" s="318">
        <f>(LNJ$94*$B95+SUM($F$7:$F$9)-((LNJ$94*$B95+SUM($F$7:$F$9))/$F$10*$F$37)-($F$24*LNJ$94/$D$6)-SUM($F$13:$F$23,$F$25:$F$30,$F$32:$F$33,$F$38))</f>
        <v>-292.36840480917328</v>
      </c>
      <c r="LNK95" s="318">
        <f>(LNK$94*$B95+SUM($F$7:$F$9)-((LNK$94*$B95+SUM($F$7:$F$9))/$F$10*$F$37)-($F$24*LNK$94/$D$6)-SUM($F$13:$F$23,$F$25:$F$30,$F$32:$F$33,$F$38))</f>
        <v>-292.36840480917328</v>
      </c>
      <c r="LNL95" s="318">
        <f>(LNL$94*$B95+SUM($F$7:$F$9)-((LNL$94*$B95+SUM($F$7:$F$9))/$F$10*$F$37)-($F$24*LNL$94/$D$6)-SUM($F$13:$F$23,$F$25:$F$30,$F$32:$F$33,$F$38))</f>
        <v>-292.36840480917328</v>
      </c>
      <c r="LNM95" s="318">
        <f>(LNM$94*$B95+SUM($F$7:$F$9)-((LNM$94*$B95+SUM($F$7:$F$9))/$F$10*$F$37)-($F$24*LNM$94/$D$6)-SUM($F$13:$F$23,$F$25:$F$30,$F$32:$F$33,$F$38))</f>
        <v>-292.36840480917328</v>
      </c>
      <c r="LNN95" s="318">
        <f>(LNN$94*$B95+SUM($F$7:$F$9)-((LNN$94*$B95+SUM($F$7:$F$9))/$F$10*$F$37)-($F$24*LNN$94/$D$6)-SUM($F$13:$F$23,$F$25:$F$30,$F$32:$F$33,$F$38))</f>
        <v>-292.36840480917328</v>
      </c>
      <c r="LNO95" s="318">
        <f>(LNO$94*$B95+SUM($F$7:$F$9)-((LNO$94*$B95+SUM($F$7:$F$9))/$F$10*$F$37)-($F$24*LNO$94/$D$6)-SUM($F$13:$F$23,$F$25:$F$30,$F$32:$F$33,$F$38))</f>
        <v>-292.36840480917328</v>
      </c>
      <c r="LNP95" s="318">
        <f>(LNP$94*$B95+SUM($F$7:$F$9)-((LNP$94*$B95+SUM($F$7:$F$9))/$F$10*$F$37)-($F$24*LNP$94/$D$6)-SUM($F$13:$F$23,$F$25:$F$30,$F$32:$F$33,$F$38))</f>
        <v>-292.36840480917328</v>
      </c>
      <c r="LNQ95" s="318">
        <f>(LNQ$94*$B95+SUM($F$7:$F$9)-((LNQ$94*$B95+SUM($F$7:$F$9))/$F$10*$F$37)-($F$24*LNQ$94/$D$6)-SUM($F$13:$F$23,$F$25:$F$30,$F$32:$F$33,$F$38))</f>
        <v>-292.36840480917328</v>
      </c>
      <c r="LNR95" s="318">
        <f>(LNR$94*$B95+SUM($F$7:$F$9)-((LNR$94*$B95+SUM($F$7:$F$9))/$F$10*$F$37)-($F$24*LNR$94/$D$6)-SUM($F$13:$F$23,$F$25:$F$30,$F$32:$F$33,$F$38))</f>
        <v>-292.36840480917328</v>
      </c>
      <c r="LNS95" s="318">
        <f>(LNS$94*$B95+SUM($F$7:$F$9)-((LNS$94*$B95+SUM($F$7:$F$9))/$F$10*$F$37)-($F$24*LNS$94/$D$6)-SUM($F$13:$F$23,$F$25:$F$30,$F$32:$F$33,$F$38))</f>
        <v>-292.36840480917328</v>
      </c>
      <c r="LNT95" s="318">
        <f>(LNT$94*$B95+SUM($F$7:$F$9)-((LNT$94*$B95+SUM($F$7:$F$9))/$F$10*$F$37)-($F$24*LNT$94/$D$6)-SUM($F$13:$F$23,$F$25:$F$30,$F$32:$F$33,$F$38))</f>
        <v>-292.36840480917328</v>
      </c>
      <c r="LNU95" s="318">
        <f>(LNU$94*$B95+SUM($F$7:$F$9)-((LNU$94*$B95+SUM($F$7:$F$9))/$F$10*$F$37)-($F$24*LNU$94/$D$6)-SUM($F$13:$F$23,$F$25:$F$30,$F$32:$F$33,$F$38))</f>
        <v>-292.36840480917328</v>
      </c>
      <c r="LNV95" s="318">
        <f>(LNV$94*$B95+SUM($F$7:$F$9)-((LNV$94*$B95+SUM($F$7:$F$9))/$F$10*$F$37)-($F$24*LNV$94/$D$6)-SUM($F$13:$F$23,$F$25:$F$30,$F$32:$F$33,$F$38))</f>
        <v>-292.36840480917328</v>
      </c>
      <c r="LNW95" s="318">
        <f>(LNW$94*$B95+SUM($F$7:$F$9)-((LNW$94*$B95+SUM($F$7:$F$9))/$F$10*$F$37)-($F$24*LNW$94/$D$6)-SUM($F$13:$F$23,$F$25:$F$30,$F$32:$F$33,$F$38))</f>
        <v>-292.36840480917328</v>
      </c>
      <c r="LNX95" s="318">
        <f>(LNX$94*$B95+SUM($F$7:$F$9)-((LNX$94*$B95+SUM($F$7:$F$9))/$F$10*$F$37)-($F$24*LNX$94/$D$6)-SUM($F$13:$F$23,$F$25:$F$30,$F$32:$F$33,$F$38))</f>
        <v>-292.36840480917328</v>
      </c>
      <c r="LNY95" s="318">
        <f>(LNY$94*$B95+SUM($F$7:$F$9)-((LNY$94*$B95+SUM($F$7:$F$9))/$F$10*$F$37)-($F$24*LNY$94/$D$6)-SUM($F$13:$F$23,$F$25:$F$30,$F$32:$F$33,$F$38))</f>
        <v>-292.36840480917328</v>
      </c>
      <c r="LNZ95" s="318">
        <f>(LNZ$94*$B95+SUM($F$7:$F$9)-((LNZ$94*$B95+SUM($F$7:$F$9))/$F$10*$F$37)-($F$24*LNZ$94/$D$6)-SUM($F$13:$F$23,$F$25:$F$30,$F$32:$F$33,$F$38))</f>
        <v>-292.36840480917328</v>
      </c>
      <c r="LOA95" s="318">
        <f>(LOA$94*$B95+SUM($F$7:$F$9)-((LOA$94*$B95+SUM($F$7:$F$9))/$F$10*$F$37)-($F$24*LOA$94/$D$6)-SUM($F$13:$F$23,$F$25:$F$30,$F$32:$F$33,$F$38))</f>
        <v>-292.36840480917328</v>
      </c>
      <c r="LOB95" s="318">
        <f>(LOB$94*$B95+SUM($F$7:$F$9)-((LOB$94*$B95+SUM($F$7:$F$9))/$F$10*$F$37)-($F$24*LOB$94/$D$6)-SUM($F$13:$F$23,$F$25:$F$30,$F$32:$F$33,$F$38))</f>
        <v>-292.36840480917328</v>
      </c>
      <c r="LOC95" s="318">
        <f>(LOC$94*$B95+SUM($F$7:$F$9)-((LOC$94*$B95+SUM($F$7:$F$9))/$F$10*$F$37)-($F$24*LOC$94/$D$6)-SUM($F$13:$F$23,$F$25:$F$30,$F$32:$F$33,$F$38))</f>
        <v>-292.36840480917328</v>
      </c>
      <c r="LOD95" s="318">
        <f>(LOD$94*$B95+SUM($F$7:$F$9)-((LOD$94*$B95+SUM($F$7:$F$9))/$F$10*$F$37)-($F$24*LOD$94/$D$6)-SUM($F$13:$F$23,$F$25:$F$30,$F$32:$F$33,$F$38))</f>
        <v>-292.36840480917328</v>
      </c>
      <c r="LOE95" s="318">
        <f>(LOE$94*$B95+SUM($F$7:$F$9)-((LOE$94*$B95+SUM($F$7:$F$9))/$F$10*$F$37)-($F$24*LOE$94/$D$6)-SUM($F$13:$F$23,$F$25:$F$30,$F$32:$F$33,$F$38))</f>
        <v>-292.36840480917328</v>
      </c>
      <c r="LOF95" s="318">
        <f>(LOF$94*$B95+SUM($F$7:$F$9)-((LOF$94*$B95+SUM($F$7:$F$9))/$F$10*$F$37)-($F$24*LOF$94/$D$6)-SUM($F$13:$F$23,$F$25:$F$30,$F$32:$F$33,$F$38))</f>
        <v>-292.36840480917328</v>
      </c>
      <c r="LOG95" s="318">
        <f>(LOG$94*$B95+SUM($F$7:$F$9)-((LOG$94*$B95+SUM($F$7:$F$9))/$F$10*$F$37)-($F$24*LOG$94/$D$6)-SUM($F$13:$F$23,$F$25:$F$30,$F$32:$F$33,$F$38))</f>
        <v>-292.36840480917328</v>
      </c>
      <c r="LOH95" s="318">
        <f>(LOH$94*$B95+SUM($F$7:$F$9)-((LOH$94*$B95+SUM($F$7:$F$9))/$F$10*$F$37)-($F$24*LOH$94/$D$6)-SUM($F$13:$F$23,$F$25:$F$30,$F$32:$F$33,$F$38))</f>
        <v>-292.36840480917328</v>
      </c>
      <c r="LOI95" s="318">
        <f>(LOI$94*$B95+SUM($F$7:$F$9)-((LOI$94*$B95+SUM($F$7:$F$9))/$F$10*$F$37)-($F$24*LOI$94/$D$6)-SUM($F$13:$F$23,$F$25:$F$30,$F$32:$F$33,$F$38))</f>
        <v>-292.36840480917328</v>
      </c>
      <c r="LOJ95" s="318">
        <f>(LOJ$94*$B95+SUM($F$7:$F$9)-((LOJ$94*$B95+SUM($F$7:$F$9))/$F$10*$F$37)-($F$24*LOJ$94/$D$6)-SUM($F$13:$F$23,$F$25:$F$30,$F$32:$F$33,$F$38))</f>
        <v>-292.36840480917328</v>
      </c>
      <c r="LOK95" s="318">
        <f>(LOK$94*$B95+SUM($F$7:$F$9)-((LOK$94*$B95+SUM($F$7:$F$9))/$F$10*$F$37)-($F$24*LOK$94/$D$6)-SUM($F$13:$F$23,$F$25:$F$30,$F$32:$F$33,$F$38))</f>
        <v>-292.36840480917328</v>
      </c>
      <c r="LOL95" s="318">
        <f>(LOL$94*$B95+SUM($F$7:$F$9)-((LOL$94*$B95+SUM($F$7:$F$9))/$F$10*$F$37)-($F$24*LOL$94/$D$6)-SUM($F$13:$F$23,$F$25:$F$30,$F$32:$F$33,$F$38))</f>
        <v>-292.36840480917328</v>
      </c>
      <c r="LOM95" s="318">
        <f>(LOM$94*$B95+SUM($F$7:$F$9)-((LOM$94*$B95+SUM($F$7:$F$9))/$F$10*$F$37)-($F$24*LOM$94/$D$6)-SUM($F$13:$F$23,$F$25:$F$30,$F$32:$F$33,$F$38))</f>
        <v>-292.36840480917328</v>
      </c>
      <c r="LON95" s="318">
        <f>(LON$94*$B95+SUM($F$7:$F$9)-((LON$94*$B95+SUM($F$7:$F$9))/$F$10*$F$37)-($F$24*LON$94/$D$6)-SUM($F$13:$F$23,$F$25:$F$30,$F$32:$F$33,$F$38))</f>
        <v>-292.36840480917328</v>
      </c>
      <c r="LOO95" s="318">
        <f>(LOO$94*$B95+SUM($F$7:$F$9)-((LOO$94*$B95+SUM($F$7:$F$9))/$F$10*$F$37)-($F$24*LOO$94/$D$6)-SUM($F$13:$F$23,$F$25:$F$30,$F$32:$F$33,$F$38))</f>
        <v>-292.36840480917328</v>
      </c>
      <c r="LOP95" s="318">
        <f>(LOP$94*$B95+SUM($F$7:$F$9)-((LOP$94*$B95+SUM($F$7:$F$9))/$F$10*$F$37)-($F$24*LOP$94/$D$6)-SUM($F$13:$F$23,$F$25:$F$30,$F$32:$F$33,$F$38))</f>
        <v>-292.36840480917328</v>
      </c>
      <c r="LOQ95" s="318">
        <f>(LOQ$94*$B95+SUM($F$7:$F$9)-((LOQ$94*$B95+SUM($F$7:$F$9))/$F$10*$F$37)-($F$24*LOQ$94/$D$6)-SUM($F$13:$F$23,$F$25:$F$30,$F$32:$F$33,$F$38))</f>
        <v>-292.36840480917328</v>
      </c>
      <c r="LOR95" s="318">
        <f>(LOR$94*$B95+SUM($F$7:$F$9)-((LOR$94*$B95+SUM($F$7:$F$9))/$F$10*$F$37)-($F$24*LOR$94/$D$6)-SUM($F$13:$F$23,$F$25:$F$30,$F$32:$F$33,$F$38))</f>
        <v>-292.36840480917328</v>
      </c>
      <c r="LOS95" s="318">
        <f>(LOS$94*$B95+SUM($F$7:$F$9)-((LOS$94*$B95+SUM($F$7:$F$9))/$F$10*$F$37)-($F$24*LOS$94/$D$6)-SUM($F$13:$F$23,$F$25:$F$30,$F$32:$F$33,$F$38))</f>
        <v>-292.36840480917328</v>
      </c>
      <c r="LOT95" s="318">
        <f>(LOT$94*$B95+SUM($F$7:$F$9)-((LOT$94*$B95+SUM($F$7:$F$9))/$F$10*$F$37)-($F$24*LOT$94/$D$6)-SUM($F$13:$F$23,$F$25:$F$30,$F$32:$F$33,$F$38))</f>
        <v>-292.36840480917328</v>
      </c>
      <c r="LOU95" s="318">
        <f>(LOU$94*$B95+SUM($F$7:$F$9)-((LOU$94*$B95+SUM($F$7:$F$9))/$F$10*$F$37)-($F$24*LOU$94/$D$6)-SUM($F$13:$F$23,$F$25:$F$30,$F$32:$F$33,$F$38))</f>
        <v>-292.36840480917328</v>
      </c>
      <c r="LOV95" s="318">
        <f>(LOV$94*$B95+SUM($F$7:$F$9)-((LOV$94*$B95+SUM($F$7:$F$9))/$F$10*$F$37)-($F$24*LOV$94/$D$6)-SUM($F$13:$F$23,$F$25:$F$30,$F$32:$F$33,$F$38))</f>
        <v>-292.36840480917328</v>
      </c>
      <c r="LOW95" s="318">
        <f>(LOW$94*$B95+SUM($F$7:$F$9)-((LOW$94*$B95+SUM($F$7:$F$9))/$F$10*$F$37)-($F$24*LOW$94/$D$6)-SUM($F$13:$F$23,$F$25:$F$30,$F$32:$F$33,$F$38))</f>
        <v>-292.36840480917328</v>
      </c>
      <c r="LOX95" s="318">
        <f>(LOX$94*$B95+SUM($F$7:$F$9)-((LOX$94*$B95+SUM($F$7:$F$9))/$F$10*$F$37)-($F$24*LOX$94/$D$6)-SUM($F$13:$F$23,$F$25:$F$30,$F$32:$F$33,$F$38))</f>
        <v>-292.36840480917328</v>
      </c>
      <c r="LOY95" s="318">
        <f>(LOY$94*$B95+SUM($F$7:$F$9)-((LOY$94*$B95+SUM($F$7:$F$9))/$F$10*$F$37)-($F$24*LOY$94/$D$6)-SUM($F$13:$F$23,$F$25:$F$30,$F$32:$F$33,$F$38))</f>
        <v>-292.36840480917328</v>
      </c>
      <c r="LOZ95" s="318">
        <f>(LOZ$94*$B95+SUM($F$7:$F$9)-((LOZ$94*$B95+SUM($F$7:$F$9))/$F$10*$F$37)-($F$24*LOZ$94/$D$6)-SUM($F$13:$F$23,$F$25:$F$30,$F$32:$F$33,$F$38))</f>
        <v>-292.36840480917328</v>
      </c>
      <c r="LPA95" s="318">
        <f>(LPA$94*$B95+SUM($F$7:$F$9)-((LPA$94*$B95+SUM($F$7:$F$9))/$F$10*$F$37)-($F$24*LPA$94/$D$6)-SUM($F$13:$F$23,$F$25:$F$30,$F$32:$F$33,$F$38))</f>
        <v>-292.36840480917328</v>
      </c>
      <c r="LPB95" s="318">
        <f>(LPB$94*$B95+SUM($F$7:$F$9)-((LPB$94*$B95+SUM($F$7:$F$9))/$F$10*$F$37)-($F$24*LPB$94/$D$6)-SUM($F$13:$F$23,$F$25:$F$30,$F$32:$F$33,$F$38))</f>
        <v>-292.36840480917328</v>
      </c>
      <c r="LPC95" s="318">
        <f>(LPC$94*$B95+SUM($F$7:$F$9)-((LPC$94*$B95+SUM($F$7:$F$9))/$F$10*$F$37)-($F$24*LPC$94/$D$6)-SUM($F$13:$F$23,$F$25:$F$30,$F$32:$F$33,$F$38))</f>
        <v>-292.36840480917328</v>
      </c>
      <c r="LPD95" s="318">
        <f>(LPD$94*$B95+SUM($F$7:$F$9)-((LPD$94*$B95+SUM($F$7:$F$9))/$F$10*$F$37)-($F$24*LPD$94/$D$6)-SUM($F$13:$F$23,$F$25:$F$30,$F$32:$F$33,$F$38))</f>
        <v>-292.36840480917328</v>
      </c>
      <c r="LPE95" s="318">
        <f>(LPE$94*$B95+SUM($F$7:$F$9)-((LPE$94*$B95+SUM($F$7:$F$9))/$F$10*$F$37)-($F$24*LPE$94/$D$6)-SUM($F$13:$F$23,$F$25:$F$30,$F$32:$F$33,$F$38))</f>
        <v>-292.36840480917328</v>
      </c>
      <c r="LPF95" s="318">
        <f>(LPF$94*$B95+SUM($F$7:$F$9)-((LPF$94*$B95+SUM($F$7:$F$9))/$F$10*$F$37)-($F$24*LPF$94/$D$6)-SUM($F$13:$F$23,$F$25:$F$30,$F$32:$F$33,$F$38))</f>
        <v>-292.36840480917328</v>
      </c>
      <c r="LPG95" s="318">
        <f>(LPG$94*$B95+SUM($F$7:$F$9)-((LPG$94*$B95+SUM($F$7:$F$9))/$F$10*$F$37)-($F$24*LPG$94/$D$6)-SUM($F$13:$F$23,$F$25:$F$30,$F$32:$F$33,$F$38))</f>
        <v>-292.36840480917328</v>
      </c>
      <c r="LPH95" s="318">
        <f>(LPH$94*$B95+SUM($F$7:$F$9)-((LPH$94*$B95+SUM($F$7:$F$9))/$F$10*$F$37)-($F$24*LPH$94/$D$6)-SUM($F$13:$F$23,$F$25:$F$30,$F$32:$F$33,$F$38))</f>
        <v>-292.36840480917328</v>
      </c>
      <c r="LPI95" s="318">
        <f>(LPI$94*$B95+SUM($F$7:$F$9)-((LPI$94*$B95+SUM($F$7:$F$9))/$F$10*$F$37)-($F$24*LPI$94/$D$6)-SUM($F$13:$F$23,$F$25:$F$30,$F$32:$F$33,$F$38))</f>
        <v>-292.36840480917328</v>
      </c>
      <c r="LPJ95" s="318">
        <f>(LPJ$94*$B95+SUM($F$7:$F$9)-((LPJ$94*$B95+SUM($F$7:$F$9))/$F$10*$F$37)-($F$24*LPJ$94/$D$6)-SUM($F$13:$F$23,$F$25:$F$30,$F$32:$F$33,$F$38))</f>
        <v>-292.36840480917328</v>
      </c>
      <c r="LPK95" s="318">
        <f>(LPK$94*$B95+SUM($F$7:$F$9)-((LPK$94*$B95+SUM($F$7:$F$9))/$F$10*$F$37)-($F$24*LPK$94/$D$6)-SUM($F$13:$F$23,$F$25:$F$30,$F$32:$F$33,$F$38))</f>
        <v>-292.36840480917328</v>
      </c>
      <c r="LPL95" s="318">
        <f>(LPL$94*$B95+SUM($F$7:$F$9)-((LPL$94*$B95+SUM($F$7:$F$9))/$F$10*$F$37)-($F$24*LPL$94/$D$6)-SUM($F$13:$F$23,$F$25:$F$30,$F$32:$F$33,$F$38))</f>
        <v>-292.36840480917328</v>
      </c>
      <c r="LPM95" s="318">
        <f>(LPM$94*$B95+SUM($F$7:$F$9)-((LPM$94*$B95+SUM($F$7:$F$9))/$F$10*$F$37)-($F$24*LPM$94/$D$6)-SUM($F$13:$F$23,$F$25:$F$30,$F$32:$F$33,$F$38))</f>
        <v>-292.36840480917328</v>
      </c>
      <c r="LPN95" s="318">
        <f>(LPN$94*$B95+SUM($F$7:$F$9)-((LPN$94*$B95+SUM($F$7:$F$9))/$F$10*$F$37)-($F$24*LPN$94/$D$6)-SUM($F$13:$F$23,$F$25:$F$30,$F$32:$F$33,$F$38))</f>
        <v>-292.36840480917328</v>
      </c>
      <c r="LPO95" s="318">
        <f>(LPO$94*$B95+SUM($F$7:$F$9)-((LPO$94*$B95+SUM($F$7:$F$9))/$F$10*$F$37)-($F$24*LPO$94/$D$6)-SUM($F$13:$F$23,$F$25:$F$30,$F$32:$F$33,$F$38))</f>
        <v>-292.36840480917328</v>
      </c>
      <c r="LPP95" s="318">
        <f>(LPP$94*$B95+SUM($F$7:$F$9)-((LPP$94*$B95+SUM($F$7:$F$9))/$F$10*$F$37)-($F$24*LPP$94/$D$6)-SUM($F$13:$F$23,$F$25:$F$30,$F$32:$F$33,$F$38))</f>
        <v>-292.36840480917328</v>
      </c>
      <c r="LPQ95" s="318">
        <f>(LPQ$94*$B95+SUM($F$7:$F$9)-((LPQ$94*$B95+SUM($F$7:$F$9))/$F$10*$F$37)-($F$24*LPQ$94/$D$6)-SUM($F$13:$F$23,$F$25:$F$30,$F$32:$F$33,$F$38))</f>
        <v>-292.36840480917328</v>
      </c>
      <c r="LPR95" s="318">
        <f>(LPR$94*$B95+SUM($F$7:$F$9)-((LPR$94*$B95+SUM($F$7:$F$9))/$F$10*$F$37)-($F$24*LPR$94/$D$6)-SUM($F$13:$F$23,$F$25:$F$30,$F$32:$F$33,$F$38))</f>
        <v>-292.36840480917328</v>
      </c>
      <c r="LPS95" s="318">
        <f>(LPS$94*$B95+SUM($F$7:$F$9)-((LPS$94*$B95+SUM($F$7:$F$9))/$F$10*$F$37)-($F$24*LPS$94/$D$6)-SUM($F$13:$F$23,$F$25:$F$30,$F$32:$F$33,$F$38))</f>
        <v>-292.36840480917328</v>
      </c>
      <c r="LPT95" s="318">
        <f>(LPT$94*$B95+SUM($F$7:$F$9)-((LPT$94*$B95+SUM($F$7:$F$9))/$F$10*$F$37)-($F$24*LPT$94/$D$6)-SUM($F$13:$F$23,$F$25:$F$30,$F$32:$F$33,$F$38))</f>
        <v>-292.36840480917328</v>
      </c>
      <c r="LPU95" s="318">
        <f>(LPU$94*$B95+SUM($F$7:$F$9)-((LPU$94*$B95+SUM($F$7:$F$9))/$F$10*$F$37)-($F$24*LPU$94/$D$6)-SUM($F$13:$F$23,$F$25:$F$30,$F$32:$F$33,$F$38))</f>
        <v>-292.36840480917328</v>
      </c>
      <c r="LPV95" s="318">
        <f>(LPV$94*$B95+SUM($F$7:$F$9)-((LPV$94*$B95+SUM($F$7:$F$9))/$F$10*$F$37)-($F$24*LPV$94/$D$6)-SUM($F$13:$F$23,$F$25:$F$30,$F$32:$F$33,$F$38))</f>
        <v>-292.36840480917328</v>
      </c>
      <c r="LPW95" s="318">
        <f>(LPW$94*$B95+SUM($F$7:$F$9)-((LPW$94*$B95+SUM($F$7:$F$9))/$F$10*$F$37)-($F$24*LPW$94/$D$6)-SUM($F$13:$F$23,$F$25:$F$30,$F$32:$F$33,$F$38))</f>
        <v>-292.36840480917328</v>
      </c>
      <c r="LPX95" s="318">
        <f>(LPX$94*$B95+SUM($F$7:$F$9)-((LPX$94*$B95+SUM($F$7:$F$9))/$F$10*$F$37)-($F$24*LPX$94/$D$6)-SUM($F$13:$F$23,$F$25:$F$30,$F$32:$F$33,$F$38))</f>
        <v>-292.36840480917328</v>
      </c>
      <c r="LPY95" s="318">
        <f>(LPY$94*$B95+SUM($F$7:$F$9)-((LPY$94*$B95+SUM($F$7:$F$9))/$F$10*$F$37)-($F$24*LPY$94/$D$6)-SUM($F$13:$F$23,$F$25:$F$30,$F$32:$F$33,$F$38))</f>
        <v>-292.36840480917328</v>
      </c>
      <c r="LPZ95" s="318">
        <f>(LPZ$94*$B95+SUM($F$7:$F$9)-((LPZ$94*$B95+SUM($F$7:$F$9))/$F$10*$F$37)-($F$24*LPZ$94/$D$6)-SUM($F$13:$F$23,$F$25:$F$30,$F$32:$F$33,$F$38))</f>
        <v>-292.36840480917328</v>
      </c>
      <c r="LQA95" s="318">
        <f>(LQA$94*$B95+SUM($F$7:$F$9)-((LQA$94*$B95+SUM($F$7:$F$9))/$F$10*$F$37)-($F$24*LQA$94/$D$6)-SUM($F$13:$F$23,$F$25:$F$30,$F$32:$F$33,$F$38))</f>
        <v>-292.36840480917328</v>
      </c>
      <c r="LQB95" s="318">
        <f>(LQB$94*$B95+SUM($F$7:$F$9)-((LQB$94*$B95+SUM($F$7:$F$9))/$F$10*$F$37)-($F$24*LQB$94/$D$6)-SUM($F$13:$F$23,$F$25:$F$30,$F$32:$F$33,$F$38))</f>
        <v>-292.36840480917328</v>
      </c>
      <c r="LQC95" s="318">
        <f>(LQC$94*$B95+SUM($F$7:$F$9)-((LQC$94*$B95+SUM($F$7:$F$9))/$F$10*$F$37)-($F$24*LQC$94/$D$6)-SUM($F$13:$F$23,$F$25:$F$30,$F$32:$F$33,$F$38))</f>
        <v>-292.36840480917328</v>
      </c>
      <c r="LQD95" s="318">
        <f>(LQD$94*$B95+SUM($F$7:$F$9)-((LQD$94*$B95+SUM($F$7:$F$9))/$F$10*$F$37)-($F$24*LQD$94/$D$6)-SUM($F$13:$F$23,$F$25:$F$30,$F$32:$F$33,$F$38))</f>
        <v>-292.36840480917328</v>
      </c>
      <c r="LQE95" s="318">
        <f>(LQE$94*$B95+SUM($F$7:$F$9)-((LQE$94*$B95+SUM($F$7:$F$9))/$F$10*$F$37)-($F$24*LQE$94/$D$6)-SUM($F$13:$F$23,$F$25:$F$30,$F$32:$F$33,$F$38))</f>
        <v>-292.36840480917328</v>
      </c>
      <c r="LQF95" s="318">
        <f>(LQF$94*$B95+SUM($F$7:$F$9)-((LQF$94*$B95+SUM($F$7:$F$9))/$F$10*$F$37)-($F$24*LQF$94/$D$6)-SUM($F$13:$F$23,$F$25:$F$30,$F$32:$F$33,$F$38))</f>
        <v>-292.36840480917328</v>
      </c>
      <c r="LQG95" s="318">
        <f>(LQG$94*$B95+SUM($F$7:$F$9)-((LQG$94*$B95+SUM($F$7:$F$9))/$F$10*$F$37)-($F$24*LQG$94/$D$6)-SUM($F$13:$F$23,$F$25:$F$30,$F$32:$F$33,$F$38))</f>
        <v>-292.36840480917328</v>
      </c>
      <c r="LQH95" s="318">
        <f>(LQH$94*$B95+SUM($F$7:$F$9)-((LQH$94*$B95+SUM($F$7:$F$9))/$F$10*$F$37)-($F$24*LQH$94/$D$6)-SUM($F$13:$F$23,$F$25:$F$30,$F$32:$F$33,$F$38))</f>
        <v>-292.36840480917328</v>
      </c>
      <c r="LQI95" s="318">
        <f>(LQI$94*$B95+SUM($F$7:$F$9)-((LQI$94*$B95+SUM($F$7:$F$9))/$F$10*$F$37)-($F$24*LQI$94/$D$6)-SUM($F$13:$F$23,$F$25:$F$30,$F$32:$F$33,$F$38))</f>
        <v>-292.36840480917328</v>
      </c>
      <c r="LQJ95" s="318">
        <f>(LQJ$94*$B95+SUM($F$7:$F$9)-((LQJ$94*$B95+SUM($F$7:$F$9))/$F$10*$F$37)-($F$24*LQJ$94/$D$6)-SUM($F$13:$F$23,$F$25:$F$30,$F$32:$F$33,$F$38))</f>
        <v>-292.36840480917328</v>
      </c>
      <c r="LQK95" s="318">
        <f>(LQK$94*$B95+SUM($F$7:$F$9)-((LQK$94*$B95+SUM($F$7:$F$9))/$F$10*$F$37)-($F$24*LQK$94/$D$6)-SUM($F$13:$F$23,$F$25:$F$30,$F$32:$F$33,$F$38))</f>
        <v>-292.36840480917328</v>
      </c>
      <c r="LQL95" s="318">
        <f>(LQL$94*$B95+SUM($F$7:$F$9)-((LQL$94*$B95+SUM($F$7:$F$9))/$F$10*$F$37)-($F$24*LQL$94/$D$6)-SUM($F$13:$F$23,$F$25:$F$30,$F$32:$F$33,$F$38))</f>
        <v>-292.36840480917328</v>
      </c>
      <c r="LQM95" s="318">
        <f>(LQM$94*$B95+SUM($F$7:$F$9)-((LQM$94*$B95+SUM($F$7:$F$9))/$F$10*$F$37)-($F$24*LQM$94/$D$6)-SUM($F$13:$F$23,$F$25:$F$30,$F$32:$F$33,$F$38))</f>
        <v>-292.36840480917328</v>
      </c>
      <c r="LQN95" s="318">
        <f>(LQN$94*$B95+SUM($F$7:$F$9)-((LQN$94*$B95+SUM($F$7:$F$9))/$F$10*$F$37)-($F$24*LQN$94/$D$6)-SUM($F$13:$F$23,$F$25:$F$30,$F$32:$F$33,$F$38))</f>
        <v>-292.36840480917328</v>
      </c>
      <c r="LQO95" s="318">
        <f>(LQO$94*$B95+SUM($F$7:$F$9)-((LQO$94*$B95+SUM($F$7:$F$9))/$F$10*$F$37)-($F$24*LQO$94/$D$6)-SUM($F$13:$F$23,$F$25:$F$30,$F$32:$F$33,$F$38))</f>
        <v>-292.36840480917328</v>
      </c>
      <c r="LQP95" s="318">
        <f>(LQP$94*$B95+SUM($F$7:$F$9)-((LQP$94*$B95+SUM($F$7:$F$9))/$F$10*$F$37)-($F$24*LQP$94/$D$6)-SUM($F$13:$F$23,$F$25:$F$30,$F$32:$F$33,$F$38))</f>
        <v>-292.36840480917328</v>
      </c>
      <c r="LQQ95" s="318">
        <f>(LQQ$94*$B95+SUM($F$7:$F$9)-((LQQ$94*$B95+SUM($F$7:$F$9))/$F$10*$F$37)-($F$24*LQQ$94/$D$6)-SUM($F$13:$F$23,$F$25:$F$30,$F$32:$F$33,$F$38))</f>
        <v>-292.36840480917328</v>
      </c>
      <c r="LQR95" s="318">
        <f>(LQR$94*$B95+SUM($F$7:$F$9)-((LQR$94*$B95+SUM($F$7:$F$9))/$F$10*$F$37)-($F$24*LQR$94/$D$6)-SUM($F$13:$F$23,$F$25:$F$30,$F$32:$F$33,$F$38))</f>
        <v>-292.36840480917328</v>
      </c>
      <c r="LQS95" s="318">
        <f>(LQS$94*$B95+SUM($F$7:$F$9)-((LQS$94*$B95+SUM($F$7:$F$9))/$F$10*$F$37)-($F$24*LQS$94/$D$6)-SUM($F$13:$F$23,$F$25:$F$30,$F$32:$F$33,$F$38))</f>
        <v>-292.36840480917328</v>
      </c>
      <c r="LQT95" s="318">
        <f>(LQT$94*$B95+SUM($F$7:$F$9)-((LQT$94*$B95+SUM($F$7:$F$9))/$F$10*$F$37)-($F$24*LQT$94/$D$6)-SUM($F$13:$F$23,$F$25:$F$30,$F$32:$F$33,$F$38))</f>
        <v>-292.36840480917328</v>
      </c>
      <c r="LQU95" s="318">
        <f>(LQU$94*$B95+SUM($F$7:$F$9)-((LQU$94*$B95+SUM($F$7:$F$9))/$F$10*$F$37)-($F$24*LQU$94/$D$6)-SUM($F$13:$F$23,$F$25:$F$30,$F$32:$F$33,$F$38))</f>
        <v>-292.36840480917328</v>
      </c>
      <c r="LQV95" s="318">
        <f>(LQV$94*$B95+SUM($F$7:$F$9)-((LQV$94*$B95+SUM($F$7:$F$9))/$F$10*$F$37)-($F$24*LQV$94/$D$6)-SUM($F$13:$F$23,$F$25:$F$30,$F$32:$F$33,$F$38))</f>
        <v>-292.36840480917328</v>
      </c>
      <c r="LQW95" s="318">
        <f>(LQW$94*$B95+SUM($F$7:$F$9)-((LQW$94*$B95+SUM($F$7:$F$9))/$F$10*$F$37)-($F$24*LQW$94/$D$6)-SUM($F$13:$F$23,$F$25:$F$30,$F$32:$F$33,$F$38))</f>
        <v>-292.36840480917328</v>
      </c>
      <c r="LQX95" s="318">
        <f>(LQX$94*$B95+SUM($F$7:$F$9)-((LQX$94*$B95+SUM($F$7:$F$9))/$F$10*$F$37)-($F$24*LQX$94/$D$6)-SUM($F$13:$F$23,$F$25:$F$30,$F$32:$F$33,$F$38))</f>
        <v>-292.36840480917328</v>
      </c>
      <c r="LQY95" s="318">
        <f>(LQY$94*$B95+SUM($F$7:$F$9)-((LQY$94*$B95+SUM($F$7:$F$9))/$F$10*$F$37)-($F$24*LQY$94/$D$6)-SUM($F$13:$F$23,$F$25:$F$30,$F$32:$F$33,$F$38))</f>
        <v>-292.36840480917328</v>
      </c>
      <c r="LQZ95" s="318">
        <f>(LQZ$94*$B95+SUM($F$7:$F$9)-((LQZ$94*$B95+SUM($F$7:$F$9))/$F$10*$F$37)-($F$24*LQZ$94/$D$6)-SUM($F$13:$F$23,$F$25:$F$30,$F$32:$F$33,$F$38))</f>
        <v>-292.36840480917328</v>
      </c>
      <c r="LRA95" s="318">
        <f>(LRA$94*$B95+SUM($F$7:$F$9)-((LRA$94*$B95+SUM($F$7:$F$9))/$F$10*$F$37)-($F$24*LRA$94/$D$6)-SUM($F$13:$F$23,$F$25:$F$30,$F$32:$F$33,$F$38))</f>
        <v>-292.36840480917328</v>
      </c>
      <c r="LRB95" s="318">
        <f>(LRB$94*$B95+SUM($F$7:$F$9)-((LRB$94*$B95+SUM($F$7:$F$9))/$F$10*$F$37)-($F$24*LRB$94/$D$6)-SUM($F$13:$F$23,$F$25:$F$30,$F$32:$F$33,$F$38))</f>
        <v>-292.36840480917328</v>
      </c>
      <c r="LRC95" s="318">
        <f>(LRC$94*$B95+SUM($F$7:$F$9)-((LRC$94*$B95+SUM($F$7:$F$9))/$F$10*$F$37)-($F$24*LRC$94/$D$6)-SUM($F$13:$F$23,$F$25:$F$30,$F$32:$F$33,$F$38))</f>
        <v>-292.36840480917328</v>
      </c>
      <c r="LRD95" s="318">
        <f>(LRD$94*$B95+SUM($F$7:$F$9)-((LRD$94*$B95+SUM($F$7:$F$9))/$F$10*$F$37)-($F$24*LRD$94/$D$6)-SUM($F$13:$F$23,$F$25:$F$30,$F$32:$F$33,$F$38))</f>
        <v>-292.36840480917328</v>
      </c>
      <c r="LRE95" s="318">
        <f>(LRE$94*$B95+SUM($F$7:$F$9)-((LRE$94*$B95+SUM($F$7:$F$9))/$F$10*$F$37)-($F$24*LRE$94/$D$6)-SUM($F$13:$F$23,$F$25:$F$30,$F$32:$F$33,$F$38))</f>
        <v>-292.36840480917328</v>
      </c>
      <c r="LRF95" s="318">
        <f>(LRF$94*$B95+SUM($F$7:$F$9)-((LRF$94*$B95+SUM($F$7:$F$9))/$F$10*$F$37)-($F$24*LRF$94/$D$6)-SUM($F$13:$F$23,$F$25:$F$30,$F$32:$F$33,$F$38))</f>
        <v>-292.36840480917328</v>
      </c>
      <c r="LRG95" s="318">
        <f>(LRG$94*$B95+SUM($F$7:$F$9)-((LRG$94*$B95+SUM($F$7:$F$9))/$F$10*$F$37)-($F$24*LRG$94/$D$6)-SUM($F$13:$F$23,$F$25:$F$30,$F$32:$F$33,$F$38))</f>
        <v>-292.36840480917328</v>
      </c>
      <c r="LRH95" s="318">
        <f>(LRH$94*$B95+SUM($F$7:$F$9)-((LRH$94*$B95+SUM($F$7:$F$9))/$F$10*$F$37)-($F$24*LRH$94/$D$6)-SUM($F$13:$F$23,$F$25:$F$30,$F$32:$F$33,$F$38))</f>
        <v>-292.36840480917328</v>
      </c>
      <c r="LRI95" s="318">
        <f>(LRI$94*$B95+SUM($F$7:$F$9)-((LRI$94*$B95+SUM($F$7:$F$9))/$F$10*$F$37)-($F$24*LRI$94/$D$6)-SUM($F$13:$F$23,$F$25:$F$30,$F$32:$F$33,$F$38))</f>
        <v>-292.36840480917328</v>
      </c>
      <c r="LRJ95" s="318">
        <f>(LRJ$94*$B95+SUM($F$7:$F$9)-((LRJ$94*$B95+SUM($F$7:$F$9))/$F$10*$F$37)-($F$24*LRJ$94/$D$6)-SUM($F$13:$F$23,$F$25:$F$30,$F$32:$F$33,$F$38))</f>
        <v>-292.36840480917328</v>
      </c>
      <c r="LRK95" s="318">
        <f>(LRK$94*$B95+SUM($F$7:$F$9)-((LRK$94*$B95+SUM($F$7:$F$9))/$F$10*$F$37)-($F$24*LRK$94/$D$6)-SUM($F$13:$F$23,$F$25:$F$30,$F$32:$F$33,$F$38))</f>
        <v>-292.36840480917328</v>
      </c>
      <c r="LRL95" s="318">
        <f>(LRL$94*$B95+SUM($F$7:$F$9)-((LRL$94*$B95+SUM($F$7:$F$9))/$F$10*$F$37)-($F$24*LRL$94/$D$6)-SUM($F$13:$F$23,$F$25:$F$30,$F$32:$F$33,$F$38))</f>
        <v>-292.36840480917328</v>
      </c>
      <c r="LRM95" s="318">
        <f>(LRM$94*$B95+SUM($F$7:$F$9)-((LRM$94*$B95+SUM($F$7:$F$9))/$F$10*$F$37)-($F$24*LRM$94/$D$6)-SUM($F$13:$F$23,$F$25:$F$30,$F$32:$F$33,$F$38))</f>
        <v>-292.36840480917328</v>
      </c>
      <c r="LRN95" s="318">
        <f>(LRN$94*$B95+SUM($F$7:$F$9)-((LRN$94*$B95+SUM($F$7:$F$9))/$F$10*$F$37)-($F$24*LRN$94/$D$6)-SUM($F$13:$F$23,$F$25:$F$30,$F$32:$F$33,$F$38))</f>
        <v>-292.36840480917328</v>
      </c>
      <c r="LRO95" s="318">
        <f>(LRO$94*$B95+SUM($F$7:$F$9)-((LRO$94*$B95+SUM($F$7:$F$9))/$F$10*$F$37)-($F$24*LRO$94/$D$6)-SUM($F$13:$F$23,$F$25:$F$30,$F$32:$F$33,$F$38))</f>
        <v>-292.36840480917328</v>
      </c>
      <c r="LRP95" s="318">
        <f>(LRP$94*$B95+SUM($F$7:$F$9)-((LRP$94*$B95+SUM($F$7:$F$9))/$F$10*$F$37)-($F$24*LRP$94/$D$6)-SUM($F$13:$F$23,$F$25:$F$30,$F$32:$F$33,$F$38))</f>
        <v>-292.36840480917328</v>
      </c>
      <c r="LRQ95" s="318">
        <f>(LRQ$94*$B95+SUM($F$7:$F$9)-((LRQ$94*$B95+SUM($F$7:$F$9))/$F$10*$F$37)-($F$24*LRQ$94/$D$6)-SUM($F$13:$F$23,$F$25:$F$30,$F$32:$F$33,$F$38))</f>
        <v>-292.36840480917328</v>
      </c>
      <c r="LRR95" s="318">
        <f>(LRR$94*$B95+SUM($F$7:$F$9)-((LRR$94*$B95+SUM($F$7:$F$9))/$F$10*$F$37)-($F$24*LRR$94/$D$6)-SUM($F$13:$F$23,$F$25:$F$30,$F$32:$F$33,$F$38))</f>
        <v>-292.36840480917328</v>
      </c>
      <c r="LRS95" s="318">
        <f>(LRS$94*$B95+SUM($F$7:$F$9)-((LRS$94*$B95+SUM($F$7:$F$9))/$F$10*$F$37)-($F$24*LRS$94/$D$6)-SUM($F$13:$F$23,$F$25:$F$30,$F$32:$F$33,$F$38))</f>
        <v>-292.36840480917328</v>
      </c>
      <c r="LRT95" s="318">
        <f>(LRT$94*$B95+SUM($F$7:$F$9)-((LRT$94*$B95+SUM($F$7:$F$9))/$F$10*$F$37)-($F$24*LRT$94/$D$6)-SUM($F$13:$F$23,$F$25:$F$30,$F$32:$F$33,$F$38))</f>
        <v>-292.36840480917328</v>
      </c>
      <c r="LRU95" s="318">
        <f>(LRU$94*$B95+SUM($F$7:$F$9)-((LRU$94*$B95+SUM($F$7:$F$9))/$F$10*$F$37)-($F$24*LRU$94/$D$6)-SUM($F$13:$F$23,$F$25:$F$30,$F$32:$F$33,$F$38))</f>
        <v>-292.36840480917328</v>
      </c>
      <c r="LRV95" s="318">
        <f>(LRV$94*$B95+SUM($F$7:$F$9)-((LRV$94*$B95+SUM($F$7:$F$9))/$F$10*$F$37)-($F$24*LRV$94/$D$6)-SUM($F$13:$F$23,$F$25:$F$30,$F$32:$F$33,$F$38))</f>
        <v>-292.36840480917328</v>
      </c>
      <c r="LRW95" s="318">
        <f>(LRW$94*$B95+SUM($F$7:$F$9)-((LRW$94*$B95+SUM($F$7:$F$9))/$F$10*$F$37)-($F$24*LRW$94/$D$6)-SUM($F$13:$F$23,$F$25:$F$30,$F$32:$F$33,$F$38))</f>
        <v>-292.36840480917328</v>
      </c>
      <c r="LRX95" s="318">
        <f>(LRX$94*$B95+SUM($F$7:$F$9)-((LRX$94*$B95+SUM($F$7:$F$9))/$F$10*$F$37)-($F$24*LRX$94/$D$6)-SUM($F$13:$F$23,$F$25:$F$30,$F$32:$F$33,$F$38))</f>
        <v>-292.36840480917328</v>
      </c>
      <c r="LRY95" s="318">
        <f>(LRY$94*$B95+SUM($F$7:$F$9)-((LRY$94*$B95+SUM($F$7:$F$9))/$F$10*$F$37)-($F$24*LRY$94/$D$6)-SUM($F$13:$F$23,$F$25:$F$30,$F$32:$F$33,$F$38))</f>
        <v>-292.36840480917328</v>
      </c>
      <c r="LRZ95" s="318">
        <f>(LRZ$94*$B95+SUM($F$7:$F$9)-((LRZ$94*$B95+SUM($F$7:$F$9))/$F$10*$F$37)-($F$24*LRZ$94/$D$6)-SUM($F$13:$F$23,$F$25:$F$30,$F$32:$F$33,$F$38))</f>
        <v>-292.36840480917328</v>
      </c>
      <c r="LSA95" s="318">
        <f>(LSA$94*$B95+SUM($F$7:$F$9)-((LSA$94*$B95+SUM($F$7:$F$9))/$F$10*$F$37)-($F$24*LSA$94/$D$6)-SUM($F$13:$F$23,$F$25:$F$30,$F$32:$F$33,$F$38))</f>
        <v>-292.36840480917328</v>
      </c>
      <c r="LSB95" s="318">
        <f>(LSB$94*$B95+SUM($F$7:$F$9)-((LSB$94*$B95+SUM($F$7:$F$9))/$F$10*$F$37)-($F$24*LSB$94/$D$6)-SUM($F$13:$F$23,$F$25:$F$30,$F$32:$F$33,$F$38))</f>
        <v>-292.36840480917328</v>
      </c>
      <c r="LSC95" s="318">
        <f>(LSC$94*$B95+SUM($F$7:$F$9)-((LSC$94*$B95+SUM($F$7:$F$9))/$F$10*$F$37)-($F$24*LSC$94/$D$6)-SUM($F$13:$F$23,$F$25:$F$30,$F$32:$F$33,$F$38))</f>
        <v>-292.36840480917328</v>
      </c>
      <c r="LSD95" s="318">
        <f>(LSD$94*$B95+SUM($F$7:$F$9)-((LSD$94*$B95+SUM($F$7:$F$9))/$F$10*$F$37)-($F$24*LSD$94/$D$6)-SUM($F$13:$F$23,$F$25:$F$30,$F$32:$F$33,$F$38))</f>
        <v>-292.36840480917328</v>
      </c>
      <c r="LSE95" s="318">
        <f>(LSE$94*$B95+SUM($F$7:$F$9)-((LSE$94*$B95+SUM($F$7:$F$9))/$F$10*$F$37)-($F$24*LSE$94/$D$6)-SUM($F$13:$F$23,$F$25:$F$30,$F$32:$F$33,$F$38))</f>
        <v>-292.36840480917328</v>
      </c>
      <c r="LSF95" s="318">
        <f>(LSF$94*$B95+SUM($F$7:$F$9)-((LSF$94*$B95+SUM($F$7:$F$9))/$F$10*$F$37)-($F$24*LSF$94/$D$6)-SUM($F$13:$F$23,$F$25:$F$30,$F$32:$F$33,$F$38))</f>
        <v>-292.36840480917328</v>
      </c>
      <c r="LSG95" s="318">
        <f>(LSG$94*$B95+SUM($F$7:$F$9)-((LSG$94*$B95+SUM($F$7:$F$9))/$F$10*$F$37)-($F$24*LSG$94/$D$6)-SUM($F$13:$F$23,$F$25:$F$30,$F$32:$F$33,$F$38))</f>
        <v>-292.36840480917328</v>
      </c>
      <c r="LSH95" s="318">
        <f>(LSH$94*$B95+SUM($F$7:$F$9)-((LSH$94*$B95+SUM($F$7:$F$9))/$F$10*$F$37)-($F$24*LSH$94/$D$6)-SUM($F$13:$F$23,$F$25:$F$30,$F$32:$F$33,$F$38))</f>
        <v>-292.36840480917328</v>
      </c>
      <c r="LSI95" s="318">
        <f>(LSI$94*$B95+SUM($F$7:$F$9)-((LSI$94*$B95+SUM($F$7:$F$9))/$F$10*$F$37)-($F$24*LSI$94/$D$6)-SUM($F$13:$F$23,$F$25:$F$30,$F$32:$F$33,$F$38))</f>
        <v>-292.36840480917328</v>
      </c>
      <c r="LSJ95" s="318">
        <f>(LSJ$94*$B95+SUM($F$7:$F$9)-((LSJ$94*$B95+SUM($F$7:$F$9))/$F$10*$F$37)-($F$24*LSJ$94/$D$6)-SUM($F$13:$F$23,$F$25:$F$30,$F$32:$F$33,$F$38))</f>
        <v>-292.36840480917328</v>
      </c>
      <c r="LSK95" s="318">
        <f>(LSK$94*$B95+SUM($F$7:$F$9)-((LSK$94*$B95+SUM($F$7:$F$9))/$F$10*$F$37)-($F$24*LSK$94/$D$6)-SUM($F$13:$F$23,$F$25:$F$30,$F$32:$F$33,$F$38))</f>
        <v>-292.36840480917328</v>
      </c>
      <c r="LSL95" s="318">
        <f>(LSL$94*$B95+SUM($F$7:$F$9)-((LSL$94*$B95+SUM($F$7:$F$9))/$F$10*$F$37)-($F$24*LSL$94/$D$6)-SUM($F$13:$F$23,$F$25:$F$30,$F$32:$F$33,$F$38))</f>
        <v>-292.36840480917328</v>
      </c>
      <c r="LSM95" s="318">
        <f>(LSM$94*$B95+SUM($F$7:$F$9)-((LSM$94*$B95+SUM($F$7:$F$9))/$F$10*$F$37)-($F$24*LSM$94/$D$6)-SUM($F$13:$F$23,$F$25:$F$30,$F$32:$F$33,$F$38))</f>
        <v>-292.36840480917328</v>
      </c>
      <c r="LSN95" s="318">
        <f>(LSN$94*$B95+SUM($F$7:$F$9)-((LSN$94*$B95+SUM($F$7:$F$9))/$F$10*$F$37)-($F$24*LSN$94/$D$6)-SUM($F$13:$F$23,$F$25:$F$30,$F$32:$F$33,$F$38))</f>
        <v>-292.36840480917328</v>
      </c>
      <c r="LSO95" s="318">
        <f>(LSO$94*$B95+SUM($F$7:$F$9)-((LSO$94*$B95+SUM($F$7:$F$9))/$F$10*$F$37)-($F$24*LSO$94/$D$6)-SUM($F$13:$F$23,$F$25:$F$30,$F$32:$F$33,$F$38))</f>
        <v>-292.36840480917328</v>
      </c>
      <c r="LSP95" s="318">
        <f>(LSP$94*$B95+SUM($F$7:$F$9)-((LSP$94*$B95+SUM($F$7:$F$9))/$F$10*$F$37)-($F$24*LSP$94/$D$6)-SUM($F$13:$F$23,$F$25:$F$30,$F$32:$F$33,$F$38))</f>
        <v>-292.36840480917328</v>
      </c>
      <c r="LSQ95" s="318">
        <f>(LSQ$94*$B95+SUM($F$7:$F$9)-((LSQ$94*$B95+SUM($F$7:$F$9))/$F$10*$F$37)-($F$24*LSQ$94/$D$6)-SUM($F$13:$F$23,$F$25:$F$30,$F$32:$F$33,$F$38))</f>
        <v>-292.36840480917328</v>
      </c>
      <c r="LSR95" s="318">
        <f>(LSR$94*$B95+SUM($F$7:$F$9)-((LSR$94*$B95+SUM($F$7:$F$9))/$F$10*$F$37)-($F$24*LSR$94/$D$6)-SUM($F$13:$F$23,$F$25:$F$30,$F$32:$F$33,$F$38))</f>
        <v>-292.36840480917328</v>
      </c>
      <c r="LSS95" s="318">
        <f>(LSS$94*$B95+SUM($F$7:$F$9)-((LSS$94*$B95+SUM($F$7:$F$9))/$F$10*$F$37)-($F$24*LSS$94/$D$6)-SUM($F$13:$F$23,$F$25:$F$30,$F$32:$F$33,$F$38))</f>
        <v>-292.36840480917328</v>
      </c>
      <c r="LST95" s="318">
        <f>(LST$94*$B95+SUM($F$7:$F$9)-((LST$94*$B95+SUM($F$7:$F$9))/$F$10*$F$37)-($F$24*LST$94/$D$6)-SUM($F$13:$F$23,$F$25:$F$30,$F$32:$F$33,$F$38))</f>
        <v>-292.36840480917328</v>
      </c>
      <c r="LSU95" s="318">
        <f>(LSU$94*$B95+SUM($F$7:$F$9)-((LSU$94*$B95+SUM($F$7:$F$9))/$F$10*$F$37)-($F$24*LSU$94/$D$6)-SUM($F$13:$F$23,$F$25:$F$30,$F$32:$F$33,$F$38))</f>
        <v>-292.36840480917328</v>
      </c>
      <c r="LSV95" s="318">
        <f>(LSV$94*$B95+SUM($F$7:$F$9)-((LSV$94*$B95+SUM($F$7:$F$9))/$F$10*$F$37)-($F$24*LSV$94/$D$6)-SUM($F$13:$F$23,$F$25:$F$30,$F$32:$F$33,$F$38))</f>
        <v>-292.36840480917328</v>
      </c>
      <c r="LSW95" s="318">
        <f>(LSW$94*$B95+SUM($F$7:$F$9)-((LSW$94*$B95+SUM($F$7:$F$9))/$F$10*$F$37)-($F$24*LSW$94/$D$6)-SUM($F$13:$F$23,$F$25:$F$30,$F$32:$F$33,$F$38))</f>
        <v>-292.36840480917328</v>
      </c>
      <c r="LSX95" s="318">
        <f>(LSX$94*$B95+SUM($F$7:$F$9)-((LSX$94*$B95+SUM($F$7:$F$9))/$F$10*$F$37)-($F$24*LSX$94/$D$6)-SUM($F$13:$F$23,$F$25:$F$30,$F$32:$F$33,$F$38))</f>
        <v>-292.36840480917328</v>
      </c>
      <c r="LSY95" s="318">
        <f>(LSY$94*$B95+SUM($F$7:$F$9)-((LSY$94*$B95+SUM($F$7:$F$9))/$F$10*$F$37)-($F$24*LSY$94/$D$6)-SUM($F$13:$F$23,$F$25:$F$30,$F$32:$F$33,$F$38))</f>
        <v>-292.36840480917328</v>
      </c>
      <c r="LSZ95" s="318">
        <f>(LSZ$94*$B95+SUM($F$7:$F$9)-((LSZ$94*$B95+SUM($F$7:$F$9))/$F$10*$F$37)-($F$24*LSZ$94/$D$6)-SUM($F$13:$F$23,$F$25:$F$30,$F$32:$F$33,$F$38))</f>
        <v>-292.36840480917328</v>
      </c>
      <c r="LTA95" s="318">
        <f>(LTA$94*$B95+SUM($F$7:$F$9)-((LTA$94*$B95+SUM($F$7:$F$9))/$F$10*$F$37)-($F$24*LTA$94/$D$6)-SUM($F$13:$F$23,$F$25:$F$30,$F$32:$F$33,$F$38))</f>
        <v>-292.36840480917328</v>
      </c>
      <c r="LTB95" s="318">
        <f>(LTB$94*$B95+SUM($F$7:$F$9)-((LTB$94*$B95+SUM($F$7:$F$9))/$F$10*$F$37)-($F$24*LTB$94/$D$6)-SUM($F$13:$F$23,$F$25:$F$30,$F$32:$F$33,$F$38))</f>
        <v>-292.36840480917328</v>
      </c>
      <c r="LTC95" s="318">
        <f>(LTC$94*$B95+SUM($F$7:$F$9)-((LTC$94*$B95+SUM($F$7:$F$9))/$F$10*$F$37)-($F$24*LTC$94/$D$6)-SUM($F$13:$F$23,$F$25:$F$30,$F$32:$F$33,$F$38))</f>
        <v>-292.36840480917328</v>
      </c>
      <c r="LTD95" s="318">
        <f>(LTD$94*$B95+SUM($F$7:$F$9)-((LTD$94*$B95+SUM($F$7:$F$9))/$F$10*$F$37)-($F$24*LTD$94/$D$6)-SUM($F$13:$F$23,$F$25:$F$30,$F$32:$F$33,$F$38))</f>
        <v>-292.36840480917328</v>
      </c>
      <c r="LTE95" s="318">
        <f>(LTE$94*$B95+SUM($F$7:$F$9)-((LTE$94*$B95+SUM($F$7:$F$9))/$F$10*$F$37)-($F$24*LTE$94/$D$6)-SUM($F$13:$F$23,$F$25:$F$30,$F$32:$F$33,$F$38))</f>
        <v>-292.36840480917328</v>
      </c>
      <c r="LTF95" s="318">
        <f>(LTF$94*$B95+SUM($F$7:$F$9)-((LTF$94*$B95+SUM($F$7:$F$9))/$F$10*$F$37)-($F$24*LTF$94/$D$6)-SUM($F$13:$F$23,$F$25:$F$30,$F$32:$F$33,$F$38))</f>
        <v>-292.36840480917328</v>
      </c>
      <c r="LTG95" s="318">
        <f>(LTG$94*$B95+SUM($F$7:$F$9)-((LTG$94*$B95+SUM($F$7:$F$9))/$F$10*$F$37)-($F$24*LTG$94/$D$6)-SUM($F$13:$F$23,$F$25:$F$30,$F$32:$F$33,$F$38))</f>
        <v>-292.36840480917328</v>
      </c>
      <c r="LTH95" s="318">
        <f>(LTH$94*$B95+SUM($F$7:$F$9)-((LTH$94*$B95+SUM($F$7:$F$9))/$F$10*$F$37)-($F$24*LTH$94/$D$6)-SUM($F$13:$F$23,$F$25:$F$30,$F$32:$F$33,$F$38))</f>
        <v>-292.36840480917328</v>
      </c>
      <c r="LTI95" s="318">
        <f>(LTI$94*$B95+SUM($F$7:$F$9)-((LTI$94*$B95+SUM($F$7:$F$9))/$F$10*$F$37)-($F$24*LTI$94/$D$6)-SUM($F$13:$F$23,$F$25:$F$30,$F$32:$F$33,$F$38))</f>
        <v>-292.36840480917328</v>
      </c>
      <c r="LTJ95" s="318">
        <f>(LTJ$94*$B95+SUM($F$7:$F$9)-((LTJ$94*$B95+SUM($F$7:$F$9))/$F$10*$F$37)-($F$24*LTJ$94/$D$6)-SUM($F$13:$F$23,$F$25:$F$30,$F$32:$F$33,$F$38))</f>
        <v>-292.36840480917328</v>
      </c>
      <c r="LTK95" s="318">
        <f>(LTK$94*$B95+SUM($F$7:$F$9)-((LTK$94*$B95+SUM($F$7:$F$9))/$F$10*$F$37)-($F$24*LTK$94/$D$6)-SUM($F$13:$F$23,$F$25:$F$30,$F$32:$F$33,$F$38))</f>
        <v>-292.36840480917328</v>
      </c>
      <c r="LTL95" s="318">
        <f>(LTL$94*$B95+SUM($F$7:$F$9)-((LTL$94*$B95+SUM($F$7:$F$9))/$F$10*$F$37)-($F$24*LTL$94/$D$6)-SUM($F$13:$F$23,$F$25:$F$30,$F$32:$F$33,$F$38))</f>
        <v>-292.36840480917328</v>
      </c>
      <c r="LTM95" s="318">
        <f>(LTM$94*$B95+SUM($F$7:$F$9)-((LTM$94*$B95+SUM($F$7:$F$9))/$F$10*$F$37)-($F$24*LTM$94/$D$6)-SUM($F$13:$F$23,$F$25:$F$30,$F$32:$F$33,$F$38))</f>
        <v>-292.36840480917328</v>
      </c>
      <c r="LTN95" s="318">
        <f>(LTN$94*$B95+SUM($F$7:$F$9)-((LTN$94*$B95+SUM($F$7:$F$9))/$F$10*$F$37)-($F$24*LTN$94/$D$6)-SUM($F$13:$F$23,$F$25:$F$30,$F$32:$F$33,$F$38))</f>
        <v>-292.36840480917328</v>
      </c>
      <c r="LTO95" s="318">
        <f>(LTO$94*$B95+SUM($F$7:$F$9)-((LTO$94*$B95+SUM($F$7:$F$9))/$F$10*$F$37)-($F$24*LTO$94/$D$6)-SUM($F$13:$F$23,$F$25:$F$30,$F$32:$F$33,$F$38))</f>
        <v>-292.36840480917328</v>
      </c>
      <c r="LTP95" s="318">
        <f>(LTP$94*$B95+SUM($F$7:$F$9)-((LTP$94*$B95+SUM($F$7:$F$9))/$F$10*$F$37)-($F$24*LTP$94/$D$6)-SUM($F$13:$F$23,$F$25:$F$30,$F$32:$F$33,$F$38))</f>
        <v>-292.36840480917328</v>
      </c>
      <c r="LTQ95" s="318">
        <f>(LTQ$94*$B95+SUM($F$7:$F$9)-((LTQ$94*$B95+SUM($F$7:$F$9))/$F$10*$F$37)-($F$24*LTQ$94/$D$6)-SUM($F$13:$F$23,$F$25:$F$30,$F$32:$F$33,$F$38))</f>
        <v>-292.36840480917328</v>
      </c>
      <c r="LTR95" s="318">
        <f>(LTR$94*$B95+SUM($F$7:$F$9)-((LTR$94*$B95+SUM($F$7:$F$9))/$F$10*$F$37)-($F$24*LTR$94/$D$6)-SUM($F$13:$F$23,$F$25:$F$30,$F$32:$F$33,$F$38))</f>
        <v>-292.36840480917328</v>
      </c>
      <c r="LTS95" s="318">
        <f>(LTS$94*$B95+SUM($F$7:$F$9)-((LTS$94*$B95+SUM($F$7:$F$9))/$F$10*$F$37)-($F$24*LTS$94/$D$6)-SUM($F$13:$F$23,$F$25:$F$30,$F$32:$F$33,$F$38))</f>
        <v>-292.36840480917328</v>
      </c>
      <c r="LTT95" s="318">
        <f>(LTT$94*$B95+SUM($F$7:$F$9)-((LTT$94*$B95+SUM($F$7:$F$9))/$F$10*$F$37)-($F$24*LTT$94/$D$6)-SUM($F$13:$F$23,$F$25:$F$30,$F$32:$F$33,$F$38))</f>
        <v>-292.36840480917328</v>
      </c>
      <c r="LTU95" s="318">
        <f>(LTU$94*$B95+SUM($F$7:$F$9)-((LTU$94*$B95+SUM($F$7:$F$9))/$F$10*$F$37)-($F$24*LTU$94/$D$6)-SUM($F$13:$F$23,$F$25:$F$30,$F$32:$F$33,$F$38))</f>
        <v>-292.36840480917328</v>
      </c>
      <c r="LTV95" s="318">
        <f>(LTV$94*$B95+SUM($F$7:$F$9)-((LTV$94*$B95+SUM($F$7:$F$9))/$F$10*$F$37)-($F$24*LTV$94/$D$6)-SUM($F$13:$F$23,$F$25:$F$30,$F$32:$F$33,$F$38))</f>
        <v>-292.36840480917328</v>
      </c>
      <c r="LTW95" s="318">
        <f>(LTW$94*$B95+SUM($F$7:$F$9)-((LTW$94*$B95+SUM($F$7:$F$9))/$F$10*$F$37)-($F$24*LTW$94/$D$6)-SUM($F$13:$F$23,$F$25:$F$30,$F$32:$F$33,$F$38))</f>
        <v>-292.36840480917328</v>
      </c>
      <c r="LTX95" s="318">
        <f>(LTX$94*$B95+SUM($F$7:$F$9)-((LTX$94*$B95+SUM($F$7:$F$9))/$F$10*$F$37)-($F$24*LTX$94/$D$6)-SUM($F$13:$F$23,$F$25:$F$30,$F$32:$F$33,$F$38))</f>
        <v>-292.36840480917328</v>
      </c>
      <c r="LTY95" s="318">
        <f>(LTY$94*$B95+SUM($F$7:$F$9)-((LTY$94*$B95+SUM($F$7:$F$9))/$F$10*$F$37)-($F$24*LTY$94/$D$6)-SUM($F$13:$F$23,$F$25:$F$30,$F$32:$F$33,$F$38))</f>
        <v>-292.36840480917328</v>
      </c>
      <c r="LTZ95" s="318">
        <f>(LTZ$94*$B95+SUM($F$7:$F$9)-((LTZ$94*$B95+SUM($F$7:$F$9))/$F$10*$F$37)-($F$24*LTZ$94/$D$6)-SUM($F$13:$F$23,$F$25:$F$30,$F$32:$F$33,$F$38))</f>
        <v>-292.36840480917328</v>
      </c>
      <c r="LUA95" s="318">
        <f>(LUA$94*$B95+SUM($F$7:$F$9)-((LUA$94*$B95+SUM($F$7:$F$9))/$F$10*$F$37)-($F$24*LUA$94/$D$6)-SUM($F$13:$F$23,$F$25:$F$30,$F$32:$F$33,$F$38))</f>
        <v>-292.36840480917328</v>
      </c>
      <c r="LUB95" s="318">
        <f>(LUB$94*$B95+SUM($F$7:$F$9)-((LUB$94*$B95+SUM($F$7:$F$9))/$F$10*$F$37)-($F$24*LUB$94/$D$6)-SUM($F$13:$F$23,$F$25:$F$30,$F$32:$F$33,$F$38))</f>
        <v>-292.36840480917328</v>
      </c>
      <c r="LUC95" s="318">
        <f>(LUC$94*$B95+SUM($F$7:$F$9)-((LUC$94*$B95+SUM($F$7:$F$9))/$F$10*$F$37)-($F$24*LUC$94/$D$6)-SUM($F$13:$F$23,$F$25:$F$30,$F$32:$F$33,$F$38))</f>
        <v>-292.36840480917328</v>
      </c>
      <c r="LUD95" s="318">
        <f>(LUD$94*$B95+SUM($F$7:$F$9)-((LUD$94*$B95+SUM($F$7:$F$9))/$F$10*$F$37)-($F$24*LUD$94/$D$6)-SUM($F$13:$F$23,$F$25:$F$30,$F$32:$F$33,$F$38))</f>
        <v>-292.36840480917328</v>
      </c>
      <c r="LUE95" s="318">
        <f>(LUE$94*$B95+SUM($F$7:$F$9)-((LUE$94*$B95+SUM($F$7:$F$9))/$F$10*$F$37)-($F$24*LUE$94/$D$6)-SUM($F$13:$F$23,$F$25:$F$30,$F$32:$F$33,$F$38))</f>
        <v>-292.36840480917328</v>
      </c>
      <c r="LUF95" s="318">
        <f>(LUF$94*$B95+SUM($F$7:$F$9)-((LUF$94*$B95+SUM($F$7:$F$9))/$F$10*$F$37)-($F$24*LUF$94/$D$6)-SUM($F$13:$F$23,$F$25:$F$30,$F$32:$F$33,$F$38))</f>
        <v>-292.36840480917328</v>
      </c>
      <c r="LUG95" s="318">
        <f>(LUG$94*$B95+SUM($F$7:$F$9)-((LUG$94*$B95+SUM($F$7:$F$9))/$F$10*$F$37)-($F$24*LUG$94/$D$6)-SUM($F$13:$F$23,$F$25:$F$30,$F$32:$F$33,$F$38))</f>
        <v>-292.36840480917328</v>
      </c>
      <c r="LUH95" s="318">
        <f>(LUH$94*$B95+SUM($F$7:$F$9)-((LUH$94*$B95+SUM($F$7:$F$9))/$F$10*$F$37)-($F$24*LUH$94/$D$6)-SUM($F$13:$F$23,$F$25:$F$30,$F$32:$F$33,$F$38))</f>
        <v>-292.36840480917328</v>
      </c>
      <c r="LUI95" s="318">
        <f>(LUI$94*$B95+SUM($F$7:$F$9)-((LUI$94*$B95+SUM($F$7:$F$9))/$F$10*$F$37)-($F$24*LUI$94/$D$6)-SUM($F$13:$F$23,$F$25:$F$30,$F$32:$F$33,$F$38))</f>
        <v>-292.36840480917328</v>
      </c>
      <c r="LUJ95" s="318">
        <f>(LUJ$94*$B95+SUM($F$7:$F$9)-((LUJ$94*$B95+SUM($F$7:$F$9))/$F$10*$F$37)-($F$24*LUJ$94/$D$6)-SUM($F$13:$F$23,$F$25:$F$30,$F$32:$F$33,$F$38))</f>
        <v>-292.36840480917328</v>
      </c>
      <c r="LUK95" s="318">
        <f>(LUK$94*$B95+SUM($F$7:$F$9)-((LUK$94*$B95+SUM($F$7:$F$9))/$F$10*$F$37)-($F$24*LUK$94/$D$6)-SUM($F$13:$F$23,$F$25:$F$30,$F$32:$F$33,$F$38))</f>
        <v>-292.36840480917328</v>
      </c>
      <c r="LUL95" s="318">
        <f>(LUL$94*$B95+SUM($F$7:$F$9)-((LUL$94*$B95+SUM($F$7:$F$9))/$F$10*$F$37)-($F$24*LUL$94/$D$6)-SUM($F$13:$F$23,$F$25:$F$30,$F$32:$F$33,$F$38))</f>
        <v>-292.36840480917328</v>
      </c>
      <c r="LUM95" s="318">
        <f>(LUM$94*$B95+SUM($F$7:$F$9)-((LUM$94*$B95+SUM($F$7:$F$9))/$F$10*$F$37)-($F$24*LUM$94/$D$6)-SUM($F$13:$F$23,$F$25:$F$30,$F$32:$F$33,$F$38))</f>
        <v>-292.36840480917328</v>
      </c>
      <c r="LUN95" s="318">
        <f>(LUN$94*$B95+SUM($F$7:$F$9)-((LUN$94*$B95+SUM($F$7:$F$9))/$F$10*$F$37)-($F$24*LUN$94/$D$6)-SUM($F$13:$F$23,$F$25:$F$30,$F$32:$F$33,$F$38))</f>
        <v>-292.36840480917328</v>
      </c>
      <c r="LUO95" s="318">
        <f>(LUO$94*$B95+SUM($F$7:$F$9)-((LUO$94*$B95+SUM($F$7:$F$9))/$F$10*$F$37)-($F$24*LUO$94/$D$6)-SUM($F$13:$F$23,$F$25:$F$30,$F$32:$F$33,$F$38))</f>
        <v>-292.36840480917328</v>
      </c>
      <c r="LUP95" s="318">
        <f>(LUP$94*$B95+SUM($F$7:$F$9)-((LUP$94*$B95+SUM($F$7:$F$9))/$F$10*$F$37)-($F$24*LUP$94/$D$6)-SUM($F$13:$F$23,$F$25:$F$30,$F$32:$F$33,$F$38))</f>
        <v>-292.36840480917328</v>
      </c>
      <c r="LUQ95" s="318">
        <f>(LUQ$94*$B95+SUM($F$7:$F$9)-((LUQ$94*$B95+SUM($F$7:$F$9))/$F$10*$F$37)-($F$24*LUQ$94/$D$6)-SUM($F$13:$F$23,$F$25:$F$30,$F$32:$F$33,$F$38))</f>
        <v>-292.36840480917328</v>
      </c>
      <c r="LUR95" s="318">
        <f>(LUR$94*$B95+SUM($F$7:$F$9)-((LUR$94*$B95+SUM($F$7:$F$9))/$F$10*$F$37)-($F$24*LUR$94/$D$6)-SUM($F$13:$F$23,$F$25:$F$30,$F$32:$F$33,$F$38))</f>
        <v>-292.36840480917328</v>
      </c>
      <c r="LUS95" s="318">
        <f>(LUS$94*$B95+SUM($F$7:$F$9)-((LUS$94*$B95+SUM($F$7:$F$9))/$F$10*$F$37)-($F$24*LUS$94/$D$6)-SUM($F$13:$F$23,$F$25:$F$30,$F$32:$F$33,$F$38))</f>
        <v>-292.36840480917328</v>
      </c>
      <c r="LUT95" s="318">
        <f>(LUT$94*$B95+SUM($F$7:$F$9)-((LUT$94*$B95+SUM($F$7:$F$9))/$F$10*$F$37)-($F$24*LUT$94/$D$6)-SUM($F$13:$F$23,$F$25:$F$30,$F$32:$F$33,$F$38))</f>
        <v>-292.36840480917328</v>
      </c>
      <c r="LUU95" s="318">
        <f>(LUU$94*$B95+SUM($F$7:$F$9)-((LUU$94*$B95+SUM($F$7:$F$9))/$F$10*$F$37)-($F$24*LUU$94/$D$6)-SUM($F$13:$F$23,$F$25:$F$30,$F$32:$F$33,$F$38))</f>
        <v>-292.36840480917328</v>
      </c>
      <c r="LUV95" s="318">
        <f>(LUV$94*$B95+SUM($F$7:$F$9)-((LUV$94*$B95+SUM($F$7:$F$9))/$F$10*$F$37)-($F$24*LUV$94/$D$6)-SUM($F$13:$F$23,$F$25:$F$30,$F$32:$F$33,$F$38))</f>
        <v>-292.36840480917328</v>
      </c>
      <c r="LUW95" s="318">
        <f>(LUW$94*$B95+SUM($F$7:$F$9)-((LUW$94*$B95+SUM($F$7:$F$9))/$F$10*$F$37)-($F$24*LUW$94/$D$6)-SUM($F$13:$F$23,$F$25:$F$30,$F$32:$F$33,$F$38))</f>
        <v>-292.36840480917328</v>
      </c>
      <c r="LUX95" s="318">
        <f>(LUX$94*$B95+SUM($F$7:$F$9)-((LUX$94*$B95+SUM($F$7:$F$9))/$F$10*$F$37)-($F$24*LUX$94/$D$6)-SUM($F$13:$F$23,$F$25:$F$30,$F$32:$F$33,$F$38))</f>
        <v>-292.36840480917328</v>
      </c>
      <c r="LUY95" s="318">
        <f>(LUY$94*$B95+SUM($F$7:$F$9)-((LUY$94*$B95+SUM($F$7:$F$9))/$F$10*$F$37)-($F$24*LUY$94/$D$6)-SUM($F$13:$F$23,$F$25:$F$30,$F$32:$F$33,$F$38))</f>
        <v>-292.36840480917328</v>
      </c>
      <c r="LUZ95" s="318">
        <f>(LUZ$94*$B95+SUM($F$7:$F$9)-((LUZ$94*$B95+SUM($F$7:$F$9))/$F$10*$F$37)-($F$24*LUZ$94/$D$6)-SUM($F$13:$F$23,$F$25:$F$30,$F$32:$F$33,$F$38))</f>
        <v>-292.36840480917328</v>
      </c>
      <c r="LVA95" s="318">
        <f>(LVA$94*$B95+SUM($F$7:$F$9)-((LVA$94*$B95+SUM($F$7:$F$9))/$F$10*$F$37)-($F$24*LVA$94/$D$6)-SUM($F$13:$F$23,$F$25:$F$30,$F$32:$F$33,$F$38))</f>
        <v>-292.36840480917328</v>
      </c>
      <c r="LVB95" s="318">
        <f>(LVB$94*$B95+SUM($F$7:$F$9)-((LVB$94*$B95+SUM($F$7:$F$9))/$F$10*$F$37)-($F$24*LVB$94/$D$6)-SUM($F$13:$F$23,$F$25:$F$30,$F$32:$F$33,$F$38))</f>
        <v>-292.36840480917328</v>
      </c>
      <c r="LVC95" s="318">
        <f>(LVC$94*$B95+SUM($F$7:$F$9)-((LVC$94*$B95+SUM($F$7:$F$9))/$F$10*$F$37)-($F$24*LVC$94/$D$6)-SUM($F$13:$F$23,$F$25:$F$30,$F$32:$F$33,$F$38))</f>
        <v>-292.36840480917328</v>
      </c>
      <c r="LVD95" s="318">
        <f>(LVD$94*$B95+SUM($F$7:$F$9)-((LVD$94*$B95+SUM($F$7:$F$9))/$F$10*$F$37)-($F$24*LVD$94/$D$6)-SUM($F$13:$F$23,$F$25:$F$30,$F$32:$F$33,$F$38))</f>
        <v>-292.36840480917328</v>
      </c>
      <c r="LVE95" s="318">
        <f>(LVE$94*$B95+SUM($F$7:$F$9)-((LVE$94*$B95+SUM($F$7:$F$9))/$F$10*$F$37)-($F$24*LVE$94/$D$6)-SUM($F$13:$F$23,$F$25:$F$30,$F$32:$F$33,$F$38))</f>
        <v>-292.36840480917328</v>
      </c>
      <c r="LVF95" s="318">
        <f>(LVF$94*$B95+SUM($F$7:$F$9)-((LVF$94*$B95+SUM($F$7:$F$9))/$F$10*$F$37)-($F$24*LVF$94/$D$6)-SUM($F$13:$F$23,$F$25:$F$30,$F$32:$F$33,$F$38))</f>
        <v>-292.36840480917328</v>
      </c>
      <c r="LVG95" s="318">
        <f>(LVG$94*$B95+SUM($F$7:$F$9)-((LVG$94*$B95+SUM($F$7:$F$9))/$F$10*$F$37)-($F$24*LVG$94/$D$6)-SUM($F$13:$F$23,$F$25:$F$30,$F$32:$F$33,$F$38))</f>
        <v>-292.36840480917328</v>
      </c>
      <c r="LVH95" s="318">
        <f>(LVH$94*$B95+SUM($F$7:$F$9)-((LVH$94*$B95+SUM($F$7:$F$9))/$F$10*$F$37)-($F$24*LVH$94/$D$6)-SUM($F$13:$F$23,$F$25:$F$30,$F$32:$F$33,$F$38))</f>
        <v>-292.36840480917328</v>
      </c>
      <c r="LVI95" s="318">
        <f>(LVI$94*$B95+SUM($F$7:$F$9)-((LVI$94*$B95+SUM($F$7:$F$9))/$F$10*$F$37)-($F$24*LVI$94/$D$6)-SUM($F$13:$F$23,$F$25:$F$30,$F$32:$F$33,$F$38))</f>
        <v>-292.36840480917328</v>
      </c>
      <c r="LVJ95" s="318">
        <f>(LVJ$94*$B95+SUM($F$7:$F$9)-((LVJ$94*$B95+SUM($F$7:$F$9))/$F$10*$F$37)-($F$24*LVJ$94/$D$6)-SUM($F$13:$F$23,$F$25:$F$30,$F$32:$F$33,$F$38))</f>
        <v>-292.36840480917328</v>
      </c>
      <c r="LVK95" s="318">
        <f>(LVK$94*$B95+SUM($F$7:$F$9)-((LVK$94*$B95+SUM($F$7:$F$9))/$F$10*$F$37)-($F$24*LVK$94/$D$6)-SUM($F$13:$F$23,$F$25:$F$30,$F$32:$F$33,$F$38))</f>
        <v>-292.36840480917328</v>
      </c>
      <c r="LVL95" s="318">
        <f>(LVL$94*$B95+SUM($F$7:$F$9)-((LVL$94*$B95+SUM($F$7:$F$9))/$F$10*$F$37)-($F$24*LVL$94/$D$6)-SUM($F$13:$F$23,$F$25:$F$30,$F$32:$F$33,$F$38))</f>
        <v>-292.36840480917328</v>
      </c>
      <c r="LVM95" s="318">
        <f>(LVM$94*$B95+SUM($F$7:$F$9)-((LVM$94*$B95+SUM($F$7:$F$9))/$F$10*$F$37)-($F$24*LVM$94/$D$6)-SUM($F$13:$F$23,$F$25:$F$30,$F$32:$F$33,$F$38))</f>
        <v>-292.36840480917328</v>
      </c>
      <c r="LVN95" s="318">
        <f>(LVN$94*$B95+SUM($F$7:$F$9)-((LVN$94*$B95+SUM($F$7:$F$9))/$F$10*$F$37)-($F$24*LVN$94/$D$6)-SUM($F$13:$F$23,$F$25:$F$30,$F$32:$F$33,$F$38))</f>
        <v>-292.36840480917328</v>
      </c>
      <c r="LVO95" s="318">
        <f>(LVO$94*$B95+SUM($F$7:$F$9)-((LVO$94*$B95+SUM($F$7:$F$9))/$F$10*$F$37)-($F$24*LVO$94/$D$6)-SUM($F$13:$F$23,$F$25:$F$30,$F$32:$F$33,$F$38))</f>
        <v>-292.36840480917328</v>
      </c>
      <c r="LVP95" s="318">
        <f>(LVP$94*$B95+SUM($F$7:$F$9)-((LVP$94*$B95+SUM($F$7:$F$9))/$F$10*$F$37)-($F$24*LVP$94/$D$6)-SUM($F$13:$F$23,$F$25:$F$30,$F$32:$F$33,$F$38))</f>
        <v>-292.36840480917328</v>
      </c>
      <c r="LVQ95" s="318">
        <f>(LVQ$94*$B95+SUM($F$7:$F$9)-((LVQ$94*$B95+SUM($F$7:$F$9))/$F$10*$F$37)-($F$24*LVQ$94/$D$6)-SUM($F$13:$F$23,$F$25:$F$30,$F$32:$F$33,$F$38))</f>
        <v>-292.36840480917328</v>
      </c>
      <c r="LVR95" s="318">
        <f>(LVR$94*$B95+SUM($F$7:$F$9)-((LVR$94*$B95+SUM($F$7:$F$9))/$F$10*$F$37)-($F$24*LVR$94/$D$6)-SUM($F$13:$F$23,$F$25:$F$30,$F$32:$F$33,$F$38))</f>
        <v>-292.36840480917328</v>
      </c>
      <c r="LVS95" s="318">
        <f>(LVS$94*$B95+SUM($F$7:$F$9)-((LVS$94*$B95+SUM($F$7:$F$9))/$F$10*$F$37)-($F$24*LVS$94/$D$6)-SUM($F$13:$F$23,$F$25:$F$30,$F$32:$F$33,$F$38))</f>
        <v>-292.36840480917328</v>
      </c>
      <c r="LVT95" s="318">
        <f>(LVT$94*$B95+SUM($F$7:$F$9)-((LVT$94*$B95+SUM($F$7:$F$9))/$F$10*$F$37)-($F$24*LVT$94/$D$6)-SUM($F$13:$F$23,$F$25:$F$30,$F$32:$F$33,$F$38))</f>
        <v>-292.36840480917328</v>
      </c>
      <c r="LVU95" s="318">
        <f>(LVU$94*$B95+SUM($F$7:$F$9)-((LVU$94*$B95+SUM($F$7:$F$9))/$F$10*$F$37)-($F$24*LVU$94/$D$6)-SUM($F$13:$F$23,$F$25:$F$30,$F$32:$F$33,$F$38))</f>
        <v>-292.36840480917328</v>
      </c>
      <c r="LVV95" s="318">
        <f>(LVV$94*$B95+SUM($F$7:$F$9)-((LVV$94*$B95+SUM($F$7:$F$9))/$F$10*$F$37)-($F$24*LVV$94/$D$6)-SUM($F$13:$F$23,$F$25:$F$30,$F$32:$F$33,$F$38))</f>
        <v>-292.36840480917328</v>
      </c>
      <c r="LVW95" s="318">
        <f>(LVW$94*$B95+SUM($F$7:$F$9)-((LVW$94*$B95+SUM($F$7:$F$9))/$F$10*$F$37)-($F$24*LVW$94/$D$6)-SUM($F$13:$F$23,$F$25:$F$30,$F$32:$F$33,$F$38))</f>
        <v>-292.36840480917328</v>
      </c>
      <c r="LVX95" s="318">
        <f>(LVX$94*$B95+SUM($F$7:$F$9)-((LVX$94*$B95+SUM($F$7:$F$9))/$F$10*$F$37)-($F$24*LVX$94/$D$6)-SUM($F$13:$F$23,$F$25:$F$30,$F$32:$F$33,$F$38))</f>
        <v>-292.36840480917328</v>
      </c>
      <c r="LVY95" s="318">
        <f>(LVY$94*$B95+SUM($F$7:$F$9)-((LVY$94*$B95+SUM($F$7:$F$9))/$F$10*$F$37)-($F$24*LVY$94/$D$6)-SUM($F$13:$F$23,$F$25:$F$30,$F$32:$F$33,$F$38))</f>
        <v>-292.36840480917328</v>
      </c>
      <c r="LVZ95" s="318">
        <f>(LVZ$94*$B95+SUM($F$7:$F$9)-((LVZ$94*$B95+SUM($F$7:$F$9))/$F$10*$F$37)-($F$24*LVZ$94/$D$6)-SUM($F$13:$F$23,$F$25:$F$30,$F$32:$F$33,$F$38))</f>
        <v>-292.36840480917328</v>
      </c>
      <c r="LWA95" s="318">
        <f>(LWA$94*$B95+SUM($F$7:$F$9)-((LWA$94*$B95+SUM($F$7:$F$9))/$F$10*$F$37)-($F$24*LWA$94/$D$6)-SUM($F$13:$F$23,$F$25:$F$30,$F$32:$F$33,$F$38))</f>
        <v>-292.36840480917328</v>
      </c>
      <c r="LWB95" s="318">
        <f>(LWB$94*$B95+SUM($F$7:$F$9)-((LWB$94*$B95+SUM($F$7:$F$9))/$F$10*$F$37)-($F$24*LWB$94/$D$6)-SUM($F$13:$F$23,$F$25:$F$30,$F$32:$F$33,$F$38))</f>
        <v>-292.36840480917328</v>
      </c>
      <c r="LWC95" s="318">
        <f>(LWC$94*$B95+SUM($F$7:$F$9)-((LWC$94*$B95+SUM($F$7:$F$9))/$F$10*$F$37)-($F$24*LWC$94/$D$6)-SUM($F$13:$F$23,$F$25:$F$30,$F$32:$F$33,$F$38))</f>
        <v>-292.36840480917328</v>
      </c>
      <c r="LWD95" s="318">
        <f>(LWD$94*$B95+SUM($F$7:$F$9)-((LWD$94*$B95+SUM($F$7:$F$9))/$F$10*$F$37)-($F$24*LWD$94/$D$6)-SUM($F$13:$F$23,$F$25:$F$30,$F$32:$F$33,$F$38))</f>
        <v>-292.36840480917328</v>
      </c>
      <c r="LWE95" s="318">
        <f>(LWE$94*$B95+SUM($F$7:$F$9)-((LWE$94*$B95+SUM($F$7:$F$9))/$F$10*$F$37)-($F$24*LWE$94/$D$6)-SUM($F$13:$F$23,$F$25:$F$30,$F$32:$F$33,$F$38))</f>
        <v>-292.36840480917328</v>
      </c>
      <c r="LWF95" s="318">
        <f>(LWF$94*$B95+SUM($F$7:$F$9)-((LWF$94*$B95+SUM($F$7:$F$9))/$F$10*$F$37)-($F$24*LWF$94/$D$6)-SUM($F$13:$F$23,$F$25:$F$30,$F$32:$F$33,$F$38))</f>
        <v>-292.36840480917328</v>
      </c>
      <c r="LWG95" s="318">
        <f>(LWG$94*$B95+SUM($F$7:$F$9)-((LWG$94*$B95+SUM($F$7:$F$9))/$F$10*$F$37)-($F$24*LWG$94/$D$6)-SUM($F$13:$F$23,$F$25:$F$30,$F$32:$F$33,$F$38))</f>
        <v>-292.36840480917328</v>
      </c>
      <c r="LWH95" s="318">
        <f>(LWH$94*$B95+SUM($F$7:$F$9)-((LWH$94*$B95+SUM($F$7:$F$9))/$F$10*$F$37)-($F$24*LWH$94/$D$6)-SUM($F$13:$F$23,$F$25:$F$30,$F$32:$F$33,$F$38))</f>
        <v>-292.36840480917328</v>
      </c>
      <c r="LWI95" s="318">
        <f>(LWI$94*$B95+SUM($F$7:$F$9)-((LWI$94*$B95+SUM($F$7:$F$9))/$F$10*$F$37)-($F$24*LWI$94/$D$6)-SUM($F$13:$F$23,$F$25:$F$30,$F$32:$F$33,$F$38))</f>
        <v>-292.36840480917328</v>
      </c>
      <c r="LWJ95" s="318">
        <f>(LWJ$94*$B95+SUM($F$7:$F$9)-((LWJ$94*$B95+SUM($F$7:$F$9))/$F$10*$F$37)-($F$24*LWJ$94/$D$6)-SUM($F$13:$F$23,$F$25:$F$30,$F$32:$F$33,$F$38))</f>
        <v>-292.36840480917328</v>
      </c>
      <c r="LWK95" s="318">
        <f>(LWK$94*$B95+SUM($F$7:$F$9)-((LWK$94*$B95+SUM($F$7:$F$9))/$F$10*$F$37)-($F$24*LWK$94/$D$6)-SUM($F$13:$F$23,$F$25:$F$30,$F$32:$F$33,$F$38))</f>
        <v>-292.36840480917328</v>
      </c>
      <c r="LWL95" s="318">
        <f>(LWL$94*$B95+SUM($F$7:$F$9)-((LWL$94*$B95+SUM($F$7:$F$9))/$F$10*$F$37)-($F$24*LWL$94/$D$6)-SUM($F$13:$F$23,$F$25:$F$30,$F$32:$F$33,$F$38))</f>
        <v>-292.36840480917328</v>
      </c>
      <c r="LWM95" s="318">
        <f>(LWM$94*$B95+SUM($F$7:$F$9)-((LWM$94*$B95+SUM($F$7:$F$9))/$F$10*$F$37)-($F$24*LWM$94/$D$6)-SUM($F$13:$F$23,$F$25:$F$30,$F$32:$F$33,$F$38))</f>
        <v>-292.36840480917328</v>
      </c>
      <c r="LWN95" s="318">
        <f>(LWN$94*$B95+SUM($F$7:$F$9)-((LWN$94*$B95+SUM($F$7:$F$9))/$F$10*$F$37)-($F$24*LWN$94/$D$6)-SUM($F$13:$F$23,$F$25:$F$30,$F$32:$F$33,$F$38))</f>
        <v>-292.36840480917328</v>
      </c>
      <c r="LWO95" s="318">
        <f>(LWO$94*$B95+SUM($F$7:$F$9)-((LWO$94*$B95+SUM($F$7:$F$9))/$F$10*$F$37)-($F$24*LWO$94/$D$6)-SUM($F$13:$F$23,$F$25:$F$30,$F$32:$F$33,$F$38))</f>
        <v>-292.36840480917328</v>
      </c>
      <c r="LWP95" s="318">
        <f>(LWP$94*$B95+SUM($F$7:$F$9)-((LWP$94*$B95+SUM($F$7:$F$9))/$F$10*$F$37)-($F$24*LWP$94/$D$6)-SUM($F$13:$F$23,$F$25:$F$30,$F$32:$F$33,$F$38))</f>
        <v>-292.36840480917328</v>
      </c>
      <c r="LWQ95" s="318">
        <f>(LWQ$94*$B95+SUM($F$7:$F$9)-((LWQ$94*$B95+SUM($F$7:$F$9))/$F$10*$F$37)-($F$24*LWQ$94/$D$6)-SUM($F$13:$F$23,$F$25:$F$30,$F$32:$F$33,$F$38))</f>
        <v>-292.36840480917328</v>
      </c>
      <c r="LWR95" s="318">
        <f>(LWR$94*$B95+SUM($F$7:$F$9)-((LWR$94*$B95+SUM($F$7:$F$9))/$F$10*$F$37)-($F$24*LWR$94/$D$6)-SUM($F$13:$F$23,$F$25:$F$30,$F$32:$F$33,$F$38))</f>
        <v>-292.36840480917328</v>
      </c>
      <c r="LWS95" s="318">
        <f>(LWS$94*$B95+SUM($F$7:$F$9)-((LWS$94*$B95+SUM($F$7:$F$9))/$F$10*$F$37)-($F$24*LWS$94/$D$6)-SUM($F$13:$F$23,$F$25:$F$30,$F$32:$F$33,$F$38))</f>
        <v>-292.36840480917328</v>
      </c>
      <c r="LWT95" s="318">
        <f>(LWT$94*$B95+SUM($F$7:$F$9)-((LWT$94*$B95+SUM($F$7:$F$9))/$F$10*$F$37)-($F$24*LWT$94/$D$6)-SUM($F$13:$F$23,$F$25:$F$30,$F$32:$F$33,$F$38))</f>
        <v>-292.36840480917328</v>
      </c>
      <c r="LWU95" s="318">
        <f>(LWU$94*$B95+SUM($F$7:$F$9)-((LWU$94*$B95+SUM($F$7:$F$9))/$F$10*$F$37)-($F$24*LWU$94/$D$6)-SUM($F$13:$F$23,$F$25:$F$30,$F$32:$F$33,$F$38))</f>
        <v>-292.36840480917328</v>
      </c>
      <c r="LWV95" s="318">
        <f>(LWV$94*$B95+SUM($F$7:$F$9)-((LWV$94*$B95+SUM($F$7:$F$9))/$F$10*$F$37)-($F$24*LWV$94/$D$6)-SUM($F$13:$F$23,$F$25:$F$30,$F$32:$F$33,$F$38))</f>
        <v>-292.36840480917328</v>
      </c>
      <c r="LWW95" s="318">
        <f>(LWW$94*$B95+SUM($F$7:$F$9)-((LWW$94*$B95+SUM($F$7:$F$9))/$F$10*$F$37)-($F$24*LWW$94/$D$6)-SUM($F$13:$F$23,$F$25:$F$30,$F$32:$F$33,$F$38))</f>
        <v>-292.36840480917328</v>
      </c>
      <c r="LWX95" s="318">
        <f>(LWX$94*$B95+SUM($F$7:$F$9)-((LWX$94*$B95+SUM($F$7:$F$9))/$F$10*$F$37)-($F$24*LWX$94/$D$6)-SUM($F$13:$F$23,$F$25:$F$30,$F$32:$F$33,$F$38))</f>
        <v>-292.36840480917328</v>
      </c>
      <c r="LWY95" s="318">
        <f>(LWY$94*$B95+SUM($F$7:$F$9)-((LWY$94*$B95+SUM($F$7:$F$9))/$F$10*$F$37)-($F$24*LWY$94/$D$6)-SUM($F$13:$F$23,$F$25:$F$30,$F$32:$F$33,$F$38))</f>
        <v>-292.36840480917328</v>
      </c>
      <c r="LWZ95" s="318">
        <f>(LWZ$94*$B95+SUM($F$7:$F$9)-((LWZ$94*$B95+SUM($F$7:$F$9))/$F$10*$F$37)-($F$24*LWZ$94/$D$6)-SUM($F$13:$F$23,$F$25:$F$30,$F$32:$F$33,$F$38))</f>
        <v>-292.36840480917328</v>
      </c>
      <c r="LXA95" s="318">
        <f>(LXA$94*$B95+SUM($F$7:$F$9)-((LXA$94*$B95+SUM($F$7:$F$9))/$F$10*$F$37)-($F$24*LXA$94/$D$6)-SUM($F$13:$F$23,$F$25:$F$30,$F$32:$F$33,$F$38))</f>
        <v>-292.36840480917328</v>
      </c>
      <c r="LXB95" s="318">
        <f>(LXB$94*$B95+SUM($F$7:$F$9)-((LXB$94*$B95+SUM($F$7:$F$9))/$F$10*$F$37)-($F$24*LXB$94/$D$6)-SUM($F$13:$F$23,$F$25:$F$30,$F$32:$F$33,$F$38))</f>
        <v>-292.36840480917328</v>
      </c>
      <c r="LXC95" s="318">
        <f>(LXC$94*$B95+SUM($F$7:$F$9)-((LXC$94*$B95+SUM($F$7:$F$9))/$F$10*$F$37)-($F$24*LXC$94/$D$6)-SUM($F$13:$F$23,$F$25:$F$30,$F$32:$F$33,$F$38))</f>
        <v>-292.36840480917328</v>
      </c>
      <c r="LXD95" s="318">
        <f>(LXD$94*$B95+SUM($F$7:$F$9)-((LXD$94*$B95+SUM($F$7:$F$9))/$F$10*$F$37)-($F$24*LXD$94/$D$6)-SUM($F$13:$F$23,$F$25:$F$30,$F$32:$F$33,$F$38))</f>
        <v>-292.36840480917328</v>
      </c>
      <c r="LXE95" s="318">
        <f>(LXE$94*$B95+SUM($F$7:$F$9)-((LXE$94*$B95+SUM($F$7:$F$9))/$F$10*$F$37)-($F$24*LXE$94/$D$6)-SUM($F$13:$F$23,$F$25:$F$30,$F$32:$F$33,$F$38))</f>
        <v>-292.36840480917328</v>
      </c>
      <c r="LXF95" s="318">
        <f>(LXF$94*$B95+SUM($F$7:$F$9)-((LXF$94*$B95+SUM($F$7:$F$9))/$F$10*$F$37)-($F$24*LXF$94/$D$6)-SUM($F$13:$F$23,$F$25:$F$30,$F$32:$F$33,$F$38))</f>
        <v>-292.36840480917328</v>
      </c>
      <c r="LXG95" s="318">
        <f>(LXG$94*$B95+SUM($F$7:$F$9)-((LXG$94*$B95+SUM($F$7:$F$9))/$F$10*$F$37)-($F$24*LXG$94/$D$6)-SUM($F$13:$F$23,$F$25:$F$30,$F$32:$F$33,$F$38))</f>
        <v>-292.36840480917328</v>
      </c>
      <c r="LXH95" s="318">
        <f>(LXH$94*$B95+SUM($F$7:$F$9)-((LXH$94*$B95+SUM($F$7:$F$9))/$F$10*$F$37)-($F$24*LXH$94/$D$6)-SUM($F$13:$F$23,$F$25:$F$30,$F$32:$F$33,$F$38))</f>
        <v>-292.36840480917328</v>
      </c>
      <c r="LXI95" s="318">
        <f>(LXI$94*$B95+SUM($F$7:$F$9)-((LXI$94*$B95+SUM($F$7:$F$9))/$F$10*$F$37)-($F$24*LXI$94/$D$6)-SUM($F$13:$F$23,$F$25:$F$30,$F$32:$F$33,$F$38))</f>
        <v>-292.36840480917328</v>
      </c>
      <c r="LXJ95" s="318">
        <f>(LXJ$94*$B95+SUM($F$7:$F$9)-((LXJ$94*$B95+SUM($F$7:$F$9))/$F$10*$F$37)-($F$24*LXJ$94/$D$6)-SUM($F$13:$F$23,$F$25:$F$30,$F$32:$F$33,$F$38))</f>
        <v>-292.36840480917328</v>
      </c>
      <c r="LXK95" s="318">
        <f>(LXK$94*$B95+SUM($F$7:$F$9)-((LXK$94*$B95+SUM($F$7:$F$9))/$F$10*$F$37)-($F$24*LXK$94/$D$6)-SUM($F$13:$F$23,$F$25:$F$30,$F$32:$F$33,$F$38))</f>
        <v>-292.36840480917328</v>
      </c>
      <c r="LXL95" s="318">
        <f>(LXL$94*$B95+SUM($F$7:$F$9)-((LXL$94*$B95+SUM($F$7:$F$9))/$F$10*$F$37)-($F$24*LXL$94/$D$6)-SUM($F$13:$F$23,$F$25:$F$30,$F$32:$F$33,$F$38))</f>
        <v>-292.36840480917328</v>
      </c>
      <c r="LXM95" s="318">
        <f>(LXM$94*$B95+SUM($F$7:$F$9)-((LXM$94*$B95+SUM($F$7:$F$9))/$F$10*$F$37)-($F$24*LXM$94/$D$6)-SUM($F$13:$F$23,$F$25:$F$30,$F$32:$F$33,$F$38))</f>
        <v>-292.36840480917328</v>
      </c>
      <c r="LXN95" s="318">
        <f>(LXN$94*$B95+SUM($F$7:$F$9)-((LXN$94*$B95+SUM($F$7:$F$9))/$F$10*$F$37)-($F$24*LXN$94/$D$6)-SUM($F$13:$F$23,$F$25:$F$30,$F$32:$F$33,$F$38))</f>
        <v>-292.36840480917328</v>
      </c>
      <c r="LXO95" s="318">
        <f>(LXO$94*$B95+SUM($F$7:$F$9)-((LXO$94*$B95+SUM($F$7:$F$9))/$F$10*$F$37)-($F$24*LXO$94/$D$6)-SUM($F$13:$F$23,$F$25:$F$30,$F$32:$F$33,$F$38))</f>
        <v>-292.36840480917328</v>
      </c>
      <c r="LXP95" s="318">
        <f>(LXP$94*$B95+SUM($F$7:$F$9)-((LXP$94*$B95+SUM($F$7:$F$9))/$F$10*$F$37)-($F$24*LXP$94/$D$6)-SUM($F$13:$F$23,$F$25:$F$30,$F$32:$F$33,$F$38))</f>
        <v>-292.36840480917328</v>
      </c>
      <c r="LXQ95" s="318">
        <f>(LXQ$94*$B95+SUM($F$7:$F$9)-((LXQ$94*$B95+SUM($F$7:$F$9))/$F$10*$F$37)-($F$24*LXQ$94/$D$6)-SUM($F$13:$F$23,$F$25:$F$30,$F$32:$F$33,$F$38))</f>
        <v>-292.36840480917328</v>
      </c>
      <c r="LXR95" s="318">
        <f>(LXR$94*$B95+SUM($F$7:$F$9)-((LXR$94*$B95+SUM($F$7:$F$9))/$F$10*$F$37)-($F$24*LXR$94/$D$6)-SUM($F$13:$F$23,$F$25:$F$30,$F$32:$F$33,$F$38))</f>
        <v>-292.36840480917328</v>
      </c>
      <c r="LXS95" s="318">
        <f>(LXS$94*$B95+SUM($F$7:$F$9)-((LXS$94*$B95+SUM($F$7:$F$9))/$F$10*$F$37)-($F$24*LXS$94/$D$6)-SUM($F$13:$F$23,$F$25:$F$30,$F$32:$F$33,$F$38))</f>
        <v>-292.36840480917328</v>
      </c>
      <c r="LXT95" s="318">
        <f>(LXT$94*$B95+SUM($F$7:$F$9)-((LXT$94*$B95+SUM($F$7:$F$9))/$F$10*$F$37)-($F$24*LXT$94/$D$6)-SUM($F$13:$F$23,$F$25:$F$30,$F$32:$F$33,$F$38))</f>
        <v>-292.36840480917328</v>
      </c>
      <c r="LXU95" s="318">
        <f>(LXU$94*$B95+SUM($F$7:$F$9)-((LXU$94*$B95+SUM($F$7:$F$9))/$F$10*$F$37)-($F$24*LXU$94/$D$6)-SUM($F$13:$F$23,$F$25:$F$30,$F$32:$F$33,$F$38))</f>
        <v>-292.36840480917328</v>
      </c>
      <c r="LXV95" s="318">
        <f>(LXV$94*$B95+SUM($F$7:$F$9)-((LXV$94*$B95+SUM($F$7:$F$9))/$F$10*$F$37)-($F$24*LXV$94/$D$6)-SUM($F$13:$F$23,$F$25:$F$30,$F$32:$F$33,$F$38))</f>
        <v>-292.36840480917328</v>
      </c>
      <c r="LXW95" s="318">
        <f>(LXW$94*$B95+SUM($F$7:$F$9)-((LXW$94*$B95+SUM($F$7:$F$9))/$F$10*$F$37)-($F$24*LXW$94/$D$6)-SUM($F$13:$F$23,$F$25:$F$30,$F$32:$F$33,$F$38))</f>
        <v>-292.36840480917328</v>
      </c>
      <c r="LXX95" s="318">
        <f>(LXX$94*$B95+SUM($F$7:$F$9)-((LXX$94*$B95+SUM($F$7:$F$9))/$F$10*$F$37)-($F$24*LXX$94/$D$6)-SUM($F$13:$F$23,$F$25:$F$30,$F$32:$F$33,$F$38))</f>
        <v>-292.36840480917328</v>
      </c>
      <c r="LXY95" s="318">
        <f>(LXY$94*$B95+SUM($F$7:$F$9)-((LXY$94*$B95+SUM($F$7:$F$9))/$F$10*$F$37)-($F$24*LXY$94/$D$6)-SUM($F$13:$F$23,$F$25:$F$30,$F$32:$F$33,$F$38))</f>
        <v>-292.36840480917328</v>
      </c>
      <c r="LXZ95" s="318">
        <f>(LXZ$94*$B95+SUM($F$7:$F$9)-((LXZ$94*$B95+SUM($F$7:$F$9))/$F$10*$F$37)-($F$24*LXZ$94/$D$6)-SUM($F$13:$F$23,$F$25:$F$30,$F$32:$F$33,$F$38))</f>
        <v>-292.36840480917328</v>
      </c>
      <c r="LYA95" s="318">
        <f>(LYA$94*$B95+SUM($F$7:$F$9)-((LYA$94*$B95+SUM($F$7:$F$9))/$F$10*$F$37)-($F$24*LYA$94/$D$6)-SUM($F$13:$F$23,$F$25:$F$30,$F$32:$F$33,$F$38))</f>
        <v>-292.36840480917328</v>
      </c>
      <c r="LYB95" s="318">
        <f>(LYB$94*$B95+SUM($F$7:$F$9)-((LYB$94*$B95+SUM($F$7:$F$9))/$F$10*$F$37)-($F$24*LYB$94/$D$6)-SUM($F$13:$F$23,$F$25:$F$30,$F$32:$F$33,$F$38))</f>
        <v>-292.36840480917328</v>
      </c>
      <c r="LYC95" s="318">
        <f>(LYC$94*$B95+SUM($F$7:$F$9)-((LYC$94*$B95+SUM($F$7:$F$9))/$F$10*$F$37)-($F$24*LYC$94/$D$6)-SUM($F$13:$F$23,$F$25:$F$30,$F$32:$F$33,$F$38))</f>
        <v>-292.36840480917328</v>
      </c>
      <c r="LYD95" s="318">
        <f>(LYD$94*$B95+SUM($F$7:$F$9)-((LYD$94*$B95+SUM($F$7:$F$9))/$F$10*$F$37)-($F$24*LYD$94/$D$6)-SUM($F$13:$F$23,$F$25:$F$30,$F$32:$F$33,$F$38))</f>
        <v>-292.36840480917328</v>
      </c>
      <c r="LYE95" s="318">
        <f>(LYE$94*$B95+SUM($F$7:$F$9)-((LYE$94*$B95+SUM($F$7:$F$9))/$F$10*$F$37)-($F$24*LYE$94/$D$6)-SUM($F$13:$F$23,$F$25:$F$30,$F$32:$F$33,$F$38))</f>
        <v>-292.36840480917328</v>
      </c>
      <c r="LYF95" s="318">
        <f>(LYF$94*$B95+SUM($F$7:$F$9)-((LYF$94*$B95+SUM($F$7:$F$9))/$F$10*$F$37)-($F$24*LYF$94/$D$6)-SUM($F$13:$F$23,$F$25:$F$30,$F$32:$F$33,$F$38))</f>
        <v>-292.36840480917328</v>
      </c>
      <c r="LYG95" s="318">
        <f>(LYG$94*$B95+SUM($F$7:$F$9)-((LYG$94*$B95+SUM($F$7:$F$9))/$F$10*$F$37)-($F$24*LYG$94/$D$6)-SUM($F$13:$F$23,$F$25:$F$30,$F$32:$F$33,$F$38))</f>
        <v>-292.36840480917328</v>
      </c>
      <c r="LYH95" s="318">
        <f>(LYH$94*$B95+SUM($F$7:$F$9)-((LYH$94*$B95+SUM($F$7:$F$9))/$F$10*$F$37)-($F$24*LYH$94/$D$6)-SUM($F$13:$F$23,$F$25:$F$30,$F$32:$F$33,$F$38))</f>
        <v>-292.36840480917328</v>
      </c>
      <c r="LYI95" s="318">
        <f>(LYI$94*$B95+SUM($F$7:$F$9)-((LYI$94*$B95+SUM($F$7:$F$9))/$F$10*$F$37)-($F$24*LYI$94/$D$6)-SUM($F$13:$F$23,$F$25:$F$30,$F$32:$F$33,$F$38))</f>
        <v>-292.36840480917328</v>
      </c>
      <c r="LYJ95" s="318">
        <f>(LYJ$94*$B95+SUM($F$7:$F$9)-((LYJ$94*$B95+SUM($F$7:$F$9))/$F$10*$F$37)-($F$24*LYJ$94/$D$6)-SUM($F$13:$F$23,$F$25:$F$30,$F$32:$F$33,$F$38))</f>
        <v>-292.36840480917328</v>
      </c>
      <c r="LYK95" s="318">
        <f>(LYK$94*$B95+SUM($F$7:$F$9)-((LYK$94*$B95+SUM($F$7:$F$9))/$F$10*$F$37)-($F$24*LYK$94/$D$6)-SUM($F$13:$F$23,$F$25:$F$30,$F$32:$F$33,$F$38))</f>
        <v>-292.36840480917328</v>
      </c>
      <c r="LYL95" s="318">
        <f>(LYL$94*$B95+SUM($F$7:$F$9)-((LYL$94*$B95+SUM($F$7:$F$9))/$F$10*$F$37)-($F$24*LYL$94/$D$6)-SUM($F$13:$F$23,$F$25:$F$30,$F$32:$F$33,$F$38))</f>
        <v>-292.36840480917328</v>
      </c>
      <c r="LYM95" s="318">
        <f>(LYM$94*$B95+SUM($F$7:$F$9)-((LYM$94*$B95+SUM($F$7:$F$9))/$F$10*$F$37)-($F$24*LYM$94/$D$6)-SUM($F$13:$F$23,$F$25:$F$30,$F$32:$F$33,$F$38))</f>
        <v>-292.36840480917328</v>
      </c>
      <c r="LYN95" s="318">
        <f>(LYN$94*$B95+SUM($F$7:$F$9)-((LYN$94*$B95+SUM($F$7:$F$9))/$F$10*$F$37)-($F$24*LYN$94/$D$6)-SUM($F$13:$F$23,$F$25:$F$30,$F$32:$F$33,$F$38))</f>
        <v>-292.36840480917328</v>
      </c>
      <c r="LYO95" s="318">
        <f>(LYO$94*$B95+SUM($F$7:$F$9)-((LYO$94*$B95+SUM($F$7:$F$9))/$F$10*$F$37)-($F$24*LYO$94/$D$6)-SUM($F$13:$F$23,$F$25:$F$30,$F$32:$F$33,$F$38))</f>
        <v>-292.36840480917328</v>
      </c>
      <c r="LYP95" s="318">
        <f>(LYP$94*$B95+SUM($F$7:$F$9)-((LYP$94*$B95+SUM($F$7:$F$9))/$F$10*$F$37)-($F$24*LYP$94/$D$6)-SUM($F$13:$F$23,$F$25:$F$30,$F$32:$F$33,$F$38))</f>
        <v>-292.36840480917328</v>
      </c>
      <c r="LYQ95" s="318">
        <f>(LYQ$94*$B95+SUM($F$7:$F$9)-((LYQ$94*$B95+SUM($F$7:$F$9))/$F$10*$F$37)-($F$24*LYQ$94/$D$6)-SUM($F$13:$F$23,$F$25:$F$30,$F$32:$F$33,$F$38))</f>
        <v>-292.36840480917328</v>
      </c>
      <c r="LYR95" s="318">
        <f>(LYR$94*$B95+SUM($F$7:$F$9)-((LYR$94*$B95+SUM($F$7:$F$9))/$F$10*$F$37)-($F$24*LYR$94/$D$6)-SUM($F$13:$F$23,$F$25:$F$30,$F$32:$F$33,$F$38))</f>
        <v>-292.36840480917328</v>
      </c>
      <c r="LYS95" s="318">
        <f>(LYS$94*$B95+SUM($F$7:$F$9)-((LYS$94*$B95+SUM($F$7:$F$9))/$F$10*$F$37)-($F$24*LYS$94/$D$6)-SUM($F$13:$F$23,$F$25:$F$30,$F$32:$F$33,$F$38))</f>
        <v>-292.36840480917328</v>
      </c>
      <c r="LYT95" s="318">
        <f>(LYT$94*$B95+SUM($F$7:$F$9)-((LYT$94*$B95+SUM($F$7:$F$9))/$F$10*$F$37)-($F$24*LYT$94/$D$6)-SUM($F$13:$F$23,$F$25:$F$30,$F$32:$F$33,$F$38))</f>
        <v>-292.36840480917328</v>
      </c>
      <c r="LYU95" s="318">
        <f>(LYU$94*$B95+SUM($F$7:$F$9)-((LYU$94*$B95+SUM($F$7:$F$9))/$F$10*$F$37)-($F$24*LYU$94/$D$6)-SUM($F$13:$F$23,$F$25:$F$30,$F$32:$F$33,$F$38))</f>
        <v>-292.36840480917328</v>
      </c>
      <c r="LYV95" s="318">
        <f>(LYV$94*$B95+SUM($F$7:$F$9)-((LYV$94*$B95+SUM($F$7:$F$9))/$F$10*$F$37)-($F$24*LYV$94/$D$6)-SUM($F$13:$F$23,$F$25:$F$30,$F$32:$F$33,$F$38))</f>
        <v>-292.36840480917328</v>
      </c>
      <c r="LYW95" s="318">
        <f>(LYW$94*$B95+SUM($F$7:$F$9)-((LYW$94*$B95+SUM($F$7:$F$9))/$F$10*$F$37)-($F$24*LYW$94/$D$6)-SUM($F$13:$F$23,$F$25:$F$30,$F$32:$F$33,$F$38))</f>
        <v>-292.36840480917328</v>
      </c>
      <c r="LYX95" s="318">
        <f>(LYX$94*$B95+SUM($F$7:$F$9)-((LYX$94*$B95+SUM($F$7:$F$9))/$F$10*$F$37)-($F$24*LYX$94/$D$6)-SUM($F$13:$F$23,$F$25:$F$30,$F$32:$F$33,$F$38))</f>
        <v>-292.36840480917328</v>
      </c>
      <c r="LYY95" s="318">
        <f>(LYY$94*$B95+SUM($F$7:$F$9)-((LYY$94*$B95+SUM($F$7:$F$9))/$F$10*$F$37)-($F$24*LYY$94/$D$6)-SUM($F$13:$F$23,$F$25:$F$30,$F$32:$F$33,$F$38))</f>
        <v>-292.36840480917328</v>
      </c>
      <c r="LYZ95" s="318">
        <f>(LYZ$94*$B95+SUM($F$7:$F$9)-((LYZ$94*$B95+SUM($F$7:$F$9))/$F$10*$F$37)-($F$24*LYZ$94/$D$6)-SUM($F$13:$F$23,$F$25:$F$30,$F$32:$F$33,$F$38))</f>
        <v>-292.36840480917328</v>
      </c>
      <c r="LZA95" s="318">
        <f>(LZA$94*$B95+SUM($F$7:$F$9)-((LZA$94*$B95+SUM($F$7:$F$9))/$F$10*$F$37)-($F$24*LZA$94/$D$6)-SUM($F$13:$F$23,$F$25:$F$30,$F$32:$F$33,$F$38))</f>
        <v>-292.36840480917328</v>
      </c>
      <c r="LZB95" s="318">
        <f>(LZB$94*$B95+SUM($F$7:$F$9)-((LZB$94*$B95+SUM($F$7:$F$9))/$F$10*$F$37)-($F$24*LZB$94/$D$6)-SUM($F$13:$F$23,$F$25:$F$30,$F$32:$F$33,$F$38))</f>
        <v>-292.36840480917328</v>
      </c>
      <c r="LZC95" s="318">
        <f>(LZC$94*$B95+SUM($F$7:$F$9)-((LZC$94*$B95+SUM($F$7:$F$9))/$F$10*$F$37)-($F$24*LZC$94/$D$6)-SUM($F$13:$F$23,$F$25:$F$30,$F$32:$F$33,$F$38))</f>
        <v>-292.36840480917328</v>
      </c>
      <c r="LZD95" s="318">
        <f>(LZD$94*$B95+SUM($F$7:$F$9)-((LZD$94*$B95+SUM($F$7:$F$9))/$F$10*$F$37)-($F$24*LZD$94/$D$6)-SUM($F$13:$F$23,$F$25:$F$30,$F$32:$F$33,$F$38))</f>
        <v>-292.36840480917328</v>
      </c>
      <c r="LZE95" s="318">
        <f>(LZE$94*$B95+SUM($F$7:$F$9)-((LZE$94*$B95+SUM($F$7:$F$9))/$F$10*$F$37)-($F$24*LZE$94/$D$6)-SUM($F$13:$F$23,$F$25:$F$30,$F$32:$F$33,$F$38))</f>
        <v>-292.36840480917328</v>
      </c>
      <c r="LZF95" s="318">
        <f>(LZF$94*$B95+SUM($F$7:$F$9)-((LZF$94*$B95+SUM($F$7:$F$9))/$F$10*$F$37)-($F$24*LZF$94/$D$6)-SUM($F$13:$F$23,$F$25:$F$30,$F$32:$F$33,$F$38))</f>
        <v>-292.36840480917328</v>
      </c>
      <c r="LZG95" s="318">
        <f>(LZG$94*$B95+SUM($F$7:$F$9)-((LZG$94*$B95+SUM($F$7:$F$9))/$F$10*$F$37)-($F$24*LZG$94/$D$6)-SUM($F$13:$F$23,$F$25:$F$30,$F$32:$F$33,$F$38))</f>
        <v>-292.36840480917328</v>
      </c>
      <c r="LZH95" s="318">
        <f>(LZH$94*$B95+SUM($F$7:$F$9)-((LZH$94*$B95+SUM($F$7:$F$9))/$F$10*$F$37)-($F$24*LZH$94/$D$6)-SUM($F$13:$F$23,$F$25:$F$30,$F$32:$F$33,$F$38))</f>
        <v>-292.36840480917328</v>
      </c>
      <c r="LZI95" s="318">
        <f>(LZI$94*$B95+SUM($F$7:$F$9)-((LZI$94*$B95+SUM($F$7:$F$9))/$F$10*$F$37)-($F$24*LZI$94/$D$6)-SUM($F$13:$F$23,$F$25:$F$30,$F$32:$F$33,$F$38))</f>
        <v>-292.36840480917328</v>
      </c>
      <c r="LZJ95" s="318">
        <f>(LZJ$94*$B95+SUM($F$7:$F$9)-((LZJ$94*$B95+SUM($F$7:$F$9))/$F$10*$F$37)-($F$24*LZJ$94/$D$6)-SUM($F$13:$F$23,$F$25:$F$30,$F$32:$F$33,$F$38))</f>
        <v>-292.36840480917328</v>
      </c>
      <c r="LZK95" s="318">
        <f>(LZK$94*$B95+SUM($F$7:$F$9)-((LZK$94*$B95+SUM($F$7:$F$9))/$F$10*$F$37)-($F$24*LZK$94/$D$6)-SUM($F$13:$F$23,$F$25:$F$30,$F$32:$F$33,$F$38))</f>
        <v>-292.36840480917328</v>
      </c>
      <c r="LZL95" s="318">
        <f>(LZL$94*$B95+SUM($F$7:$F$9)-((LZL$94*$B95+SUM($F$7:$F$9))/$F$10*$F$37)-($F$24*LZL$94/$D$6)-SUM($F$13:$F$23,$F$25:$F$30,$F$32:$F$33,$F$38))</f>
        <v>-292.36840480917328</v>
      </c>
      <c r="LZM95" s="318">
        <f>(LZM$94*$B95+SUM($F$7:$F$9)-((LZM$94*$B95+SUM($F$7:$F$9))/$F$10*$F$37)-($F$24*LZM$94/$D$6)-SUM($F$13:$F$23,$F$25:$F$30,$F$32:$F$33,$F$38))</f>
        <v>-292.36840480917328</v>
      </c>
      <c r="LZN95" s="318">
        <f>(LZN$94*$B95+SUM($F$7:$F$9)-((LZN$94*$B95+SUM($F$7:$F$9))/$F$10*$F$37)-($F$24*LZN$94/$D$6)-SUM($F$13:$F$23,$F$25:$F$30,$F$32:$F$33,$F$38))</f>
        <v>-292.36840480917328</v>
      </c>
      <c r="LZO95" s="318">
        <f>(LZO$94*$B95+SUM($F$7:$F$9)-((LZO$94*$B95+SUM($F$7:$F$9))/$F$10*$F$37)-($F$24*LZO$94/$D$6)-SUM($F$13:$F$23,$F$25:$F$30,$F$32:$F$33,$F$38))</f>
        <v>-292.36840480917328</v>
      </c>
      <c r="LZP95" s="318">
        <f>(LZP$94*$B95+SUM($F$7:$F$9)-((LZP$94*$B95+SUM($F$7:$F$9))/$F$10*$F$37)-($F$24*LZP$94/$D$6)-SUM($F$13:$F$23,$F$25:$F$30,$F$32:$F$33,$F$38))</f>
        <v>-292.36840480917328</v>
      </c>
      <c r="LZQ95" s="318">
        <f>(LZQ$94*$B95+SUM($F$7:$F$9)-((LZQ$94*$B95+SUM($F$7:$F$9))/$F$10*$F$37)-($F$24*LZQ$94/$D$6)-SUM($F$13:$F$23,$F$25:$F$30,$F$32:$F$33,$F$38))</f>
        <v>-292.36840480917328</v>
      </c>
      <c r="LZR95" s="318">
        <f>(LZR$94*$B95+SUM($F$7:$F$9)-((LZR$94*$B95+SUM($F$7:$F$9))/$F$10*$F$37)-($F$24*LZR$94/$D$6)-SUM($F$13:$F$23,$F$25:$F$30,$F$32:$F$33,$F$38))</f>
        <v>-292.36840480917328</v>
      </c>
      <c r="LZS95" s="318">
        <f>(LZS$94*$B95+SUM($F$7:$F$9)-((LZS$94*$B95+SUM($F$7:$F$9))/$F$10*$F$37)-($F$24*LZS$94/$D$6)-SUM($F$13:$F$23,$F$25:$F$30,$F$32:$F$33,$F$38))</f>
        <v>-292.36840480917328</v>
      </c>
      <c r="LZT95" s="318">
        <f>(LZT$94*$B95+SUM($F$7:$F$9)-((LZT$94*$B95+SUM($F$7:$F$9))/$F$10*$F$37)-($F$24*LZT$94/$D$6)-SUM($F$13:$F$23,$F$25:$F$30,$F$32:$F$33,$F$38))</f>
        <v>-292.36840480917328</v>
      </c>
      <c r="LZU95" s="318">
        <f>(LZU$94*$B95+SUM($F$7:$F$9)-((LZU$94*$B95+SUM($F$7:$F$9))/$F$10*$F$37)-($F$24*LZU$94/$D$6)-SUM($F$13:$F$23,$F$25:$F$30,$F$32:$F$33,$F$38))</f>
        <v>-292.36840480917328</v>
      </c>
      <c r="LZV95" s="318">
        <f>(LZV$94*$B95+SUM($F$7:$F$9)-((LZV$94*$B95+SUM($F$7:$F$9))/$F$10*$F$37)-($F$24*LZV$94/$D$6)-SUM($F$13:$F$23,$F$25:$F$30,$F$32:$F$33,$F$38))</f>
        <v>-292.36840480917328</v>
      </c>
      <c r="LZW95" s="318">
        <f>(LZW$94*$B95+SUM($F$7:$F$9)-((LZW$94*$B95+SUM($F$7:$F$9))/$F$10*$F$37)-($F$24*LZW$94/$D$6)-SUM($F$13:$F$23,$F$25:$F$30,$F$32:$F$33,$F$38))</f>
        <v>-292.36840480917328</v>
      </c>
      <c r="LZX95" s="318">
        <f>(LZX$94*$B95+SUM($F$7:$F$9)-((LZX$94*$B95+SUM($F$7:$F$9))/$F$10*$F$37)-($F$24*LZX$94/$D$6)-SUM($F$13:$F$23,$F$25:$F$30,$F$32:$F$33,$F$38))</f>
        <v>-292.36840480917328</v>
      </c>
      <c r="LZY95" s="318">
        <f>(LZY$94*$B95+SUM($F$7:$F$9)-((LZY$94*$B95+SUM($F$7:$F$9))/$F$10*$F$37)-($F$24*LZY$94/$D$6)-SUM($F$13:$F$23,$F$25:$F$30,$F$32:$F$33,$F$38))</f>
        <v>-292.36840480917328</v>
      </c>
      <c r="LZZ95" s="318">
        <f>(LZZ$94*$B95+SUM($F$7:$F$9)-((LZZ$94*$B95+SUM($F$7:$F$9))/$F$10*$F$37)-($F$24*LZZ$94/$D$6)-SUM($F$13:$F$23,$F$25:$F$30,$F$32:$F$33,$F$38))</f>
        <v>-292.36840480917328</v>
      </c>
      <c r="MAA95" s="318">
        <f>(MAA$94*$B95+SUM($F$7:$F$9)-((MAA$94*$B95+SUM($F$7:$F$9))/$F$10*$F$37)-($F$24*MAA$94/$D$6)-SUM($F$13:$F$23,$F$25:$F$30,$F$32:$F$33,$F$38))</f>
        <v>-292.36840480917328</v>
      </c>
      <c r="MAB95" s="318">
        <f>(MAB$94*$B95+SUM($F$7:$F$9)-((MAB$94*$B95+SUM($F$7:$F$9))/$F$10*$F$37)-($F$24*MAB$94/$D$6)-SUM($F$13:$F$23,$F$25:$F$30,$F$32:$F$33,$F$38))</f>
        <v>-292.36840480917328</v>
      </c>
      <c r="MAC95" s="318">
        <f>(MAC$94*$B95+SUM($F$7:$F$9)-((MAC$94*$B95+SUM($F$7:$F$9))/$F$10*$F$37)-($F$24*MAC$94/$D$6)-SUM($F$13:$F$23,$F$25:$F$30,$F$32:$F$33,$F$38))</f>
        <v>-292.36840480917328</v>
      </c>
      <c r="MAD95" s="318">
        <f>(MAD$94*$B95+SUM($F$7:$F$9)-((MAD$94*$B95+SUM($F$7:$F$9))/$F$10*$F$37)-($F$24*MAD$94/$D$6)-SUM($F$13:$F$23,$F$25:$F$30,$F$32:$F$33,$F$38))</f>
        <v>-292.36840480917328</v>
      </c>
      <c r="MAE95" s="318">
        <f>(MAE$94*$B95+SUM($F$7:$F$9)-((MAE$94*$B95+SUM($F$7:$F$9))/$F$10*$F$37)-($F$24*MAE$94/$D$6)-SUM($F$13:$F$23,$F$25:$F$30,$F$32:$F$33,$F$38))</f>
        <v>-292.36840480917328</v>
      </c>
      <c r="MAF95" s="318">
        <f>(MAF$94*$B95+SUM($F$7:$F$9)-((MAF$94*$B95+SUM($F$7:$F$9))/$F$10*$F$37)-($F$24*MAF$94/$D$6)-SUM($F$13:$F$23,$F$25:$F$30,$F$32:$F$33,$F$38))</f>
        <v>-292.36840480917328</v>
      </c>
      <c r="MAG95" s="318">
        <f>(MAG$94*$B95+SUM($F$7:$F$9)-((MAG$94*$B95+SUM($F$7:$F$9))/$F$10*$F$37)-($F$24*MAG$94/$D$6)-SUM($F$13:$F$23,$F$25:$F$30,$F$32:$F$33,$F$38))</f>
        <v>-292.36840480917328</v>
      </c>
      <c r="MAH95" s="318">
        <f>(MAH$94*$B95+SUM($F$7:$F$9)-((MAH$94*$B95+SUM($F$7:$F$9))/$F$10*$F$37)-($F$24*MAH$94/$D$6)-SUM($F$13:$F$23,$F$25:$F$30,$F$32:$F$33,$F$38))</f>
        <v>-292.36840480917328</v>
      </c>
      <c r="MAI95" s="318">
        <f>(MAI$94*$B95+SUM($F$7:$F$9)-((MAI$94*$B95+SUM($F$7:$F$9))/$F$10*$F$37)-($F$24*MAI$94/$D$6)-SUM($F$13:$F$23,$F$25:$F$30,$F$32:$F$33,$F$38))</f>
        <v>-292.36840480917328</v>
      </c>
      <c r="MAJ95" s="318">
        <f>(MAJ$94*$B95+SUM($F$7:$F$9)-((MAJ$94*$B95+SUM($F$7:$F$9))/$F$10*$F$37)-($F$24*MAJ$94/$D$6)-SUM($F$13:$F$23,$F$25:$F$30,$F$32:$F$33,$F$38))</f>
        <v>-292.36840480917328</v>
      </c>
      <c r="MAK95" s="318">
        <f>(MAK$94*$B95+SUM($F$7:$F$9)-((MAK$94*$B95+SUM($F$7:$F$9))/$F$10*$F$37)-($F$24*MAK$94/$D$6)-SUM($F$13:$F$23,$F$25:$F$30,$F$32:$F$33,$F$38))</f>
        <v>-292.36840480917328</v>
      </c>
      <c r="MAL95" s="318">
        <f>(MAL$94*$B95+SUM($F$7:$F$9)-((MAL$94*$B95+SUM($F$7:$F$9))/$F$10*$F$37)-($F$24*MAL$94/$D$6)-SUM($F$13:$F$23,$F$25:$F$30,$F$32:$F$33,$F$38))</f>
        <v>-292.36840480917328</v>
      </c>
      <c r="MAM95" s="318">
        <f>(MAM$94*$B95+SUM($F$7:$F$9)-((MAM$94*$B95+SUM($F$7:$F$9))/$F$10*$F$37)-($F$24*MAM$94/$D$6)-SUM($F$13:$F$23,$F$25:$F$30,$F$32:$F$33,$F$38))</f>
        <v>-292.36840480917328</v>
      </c>
      <c r="MAN95" s="318">
        <f>(MAN$94*$B95+SUM($F$7:$F$9)-((MAN$94*$B95+SUM($F$7:$F$9))/$F$10*$F$37)-($F$24*MAN$94/$D$6)-SUM($F$13:$F$23,$F$25:$F$30,$F$32:$F$33,$F$38))</f>
        <v>-292.36840480917328</v>
      </c>
      <c r="MAO95" s="318">
        <f>(MAO$94*$B95+SUM($F$7:$F$9)-((MAO$94*$B95+SUM($F$7:$F$9))/$F$10*$F$37)-($F$24*MAO$94/$D$6)-SUM($F$13:$F$23,$F$25:$F$30,$F$32:$F$33,$F$38))</f>
        <v>-292.36840480917328</v>
      </c>
      <c r="MAP95" s="318">
        <f>(MAP$94*$B95+SUM($F$7:$F$9)-((MAP$94*$B95+SUM($F$7:$F$9))/$F$10*$F$37)-($F$24*MAP$94/$D$6)-SUM($F$13:$F$23,$F$25:$F$30,$F$32:$F$33,$F$38))</f>
        <v>-292.36840480917328</v>
      </c>
      <c r="MAQ95" s="318">
        <f>(MAQ$94*$B95+SUM($F$7:$F$9)-((MAQ$94*$B95+SUM($F$7:$F$9))/$F$10*$F$37)-($F$24*MAQ$94/$D$6)-SUM($F$13:$F$23,$F$25:$F$30,$F$32:$F$33,$F$38))</f>
        <v>-292.36840480917328</v>
      </c>
      <c r="MAR95" s="318">
        <f>(MAR$94*$B95+SUM($F$7:$F$9)-((MAR$94*$B95+SUM($F$7:$F$9))/$F$10*$F$37)-($F$24*MAR$94/$D$6)-SUM($F$13:$F$23,$F$25:$F$30,$F$32:$F$33,$F$38))</f>
        <v>-292.36840480917328</v>
      </c>
      <c r="MAS95" s="318">
        <f>(MAS$94*$B95+SUM($F$7:$F$9)-((MAS$94*$B95+SUM($F$7:$F$9))/$F$10*$F$37)-($F$24*MAS$94/$D$6)-SUM($F$13:$F$23,$F$25:$F$30,$F$32:$F$33,$F$38))</f>
        <v>-292.36840480917328</v>
      </c>
      <c r="MAT95" s="318">
        <f>(MAT$94*$B95+SUM($F$7:$F$9)-((MAT$94*$B95+SUM($F$7:$F$9))/$F$10*$F$37)-($F$24*MAT$94/$D$6)-SUM($F$13:$F$23,$F$25:$F$30,$F$32:$F$33,$F$38))</f>
        <v>-292.36840480917328</v>
      </c>
      <c r="MAU95" s="318">
        <f>(MAU$94*$B95+SUM($F$7:$F$9)-((MAU$94*$B95+SUM($F$7:$F$9))/$F$10*$F$37)-($F$24*MAU$94/$D$6)-SUM($F$13:$F$23,$F$25:$F$30,$F$32:$F$33,$F$38))</f>
        <v>-292.36840480917328</v>
      </c>
      <c r="MAV95" s="318">
        <f>(MAV$94*$B95+SUM($F$7:$F$9)-((MAV$94*$B95+SUM($F$7:$F$9))/$F$10*$F$37)-($F$24*MAV$94/$D$6)-SUM($F$13:$F$23,$F$25:$F$30,$F$32:$F$33,$F$38))</f>
        <v>-292.36840480917328</v>
      </c>
      <c r="MAW95" s="318">
        <f>(MAW$94*$B95+SUM($F$7:$F$9)-((MAW$94*$B95+SUM($F$7:$F$9))/$F$10*$F$37)-($F$24*MAW$94/$D$6)-SUM($F$13:$F$23,$F$25:$F$30,$F$32:$F$33,$F$38))</f>
        <v>-292.36840480917328</v>
      </c>
      <c r="MAX95" s="318">
        <f>(MAX$94*$B95+SUM($F$7:$F$9)-((MAX$94*$B95+SUM($F$7:$F$9))/$F$10*$F$37)-($F$24*MAX$94/$D$6)-SUM($F$13:$F$23,$F$25:$F$30,$F$32:$F$33,$F$38))</f>
        <v>-292.36840480917328</v>
      </c>
      <c r="MAY95" s="318">
        <f>(MAY$94*$B95+SUM($F$7:$F$9)-((MAY$94*$B95+SUM($F$7:$F$9))/$F$10*$F$37)-($F$24*MAY$94/$D$6)-SUM($F$13:$F$23,$F$25:$F$30,$F$32:$F$33,$F$38))</f>
        <v>-292.36840480917328</v>
      </c>
      <c r="MAZ95" s="318">
        <f>(MAZ$94*$B95+SUM($F$7:$F$9)-((MAZ$94*$B95+SUM($F$7:$F$9))/$F$10*$F$37)-($F$24*MAZ$94/$D$6)-SUM($F$13:$F$23,$F$25:$F$30,$F$32:$F$33,$F$38))</f>
        <v>-292.36840480917328</v>
      </c>
      <c r="MBA95" s="318">
        <f>(MBA$94*$B95+SUM($F$7:$F$9)-((MBA$94*$B95+SUM($F$7:$F$9))/$F$10*$F$37)-($F$24*MBA$94/$D$6)-SUM($F$13:$F$23,$F$25:$F$30,$F$32:$F$33,$F$38))</f>
        <v>-292.36840480917328</v>
      </c>
      <c r="MBB95" s="318">
        <f>(MBB$94*$B95+SUM($F$7:$F$9)-((MBB$94*$B95+SUM($F$7:$F$9))/$F$10*$F$37)-($F$24*MBB$94/$D$6)-SUM($F$13:$F$23,$F$25:$F$30,$F$32:$F$33,$F$38))</f>
        <v>-292.36840480917328</v>
      </c>
      <c r="MBC95" s="318">
        <f>(MBC$94*$B95+SUM($F$7:$F$9)-((MBC$94*$B95+SUM($F$7:$F$9))/$F$10*$F$37)-($F$24*MBC$94/$D$6)-SUM($F$13:$F$23,$F$25:$F$30,$F$32:$F$33,$F$38))</f>
        <v>-292.36840480917328</v>
      </c>
      <c r="MBD95" s="318">
        <f>(MBD$94*$B95+SUM($F$7:$F$9)-((MBD$94*$B95+SUM($F$7:$F$9))/$F$10*$F$37)-($F$24*MBD$94/$D$6)-SUM($F$13:$F$23,$F$25:$F$30,$F$32:$F$33,$F$38))</f>
        <v>-292.36840480917328</v>
      </c>
      <c r="MBE95" s="318">
        <f>(MBE$94*$B95+SUM($F$7:$F$9)-((MBE$94*$B95+SUM($F$7:$F$9))/$F$10*$F$37)-($F$24*MBE$94/$D$6)-SUM($F$13:$F$23,$F$25:$F$30,$F$32:$F$33,$F$38))</f>
        <v>-292.36840480917328</v>
      </c>
      <c r="MBF95" s="318">
        <f>(MBF$94*$B95+SUM($F$7:$F$9)-((MBF$94*$B95+SUM($F$7:$F$9))/$F$10*$F$37)-($F$24*MBF$94/$D$6)-SUM($F$13:$F$23,$F$25:$F$30,$F$32:$F$33,$F$38))</f>
        <v>-292.36840480917328</v>
      </c>
      <c r="MBG95" s="318">
        <f>(MBG$94*$B95+SUM($F$7:$F$9)-((MBG$94*$B95+SUM($F$7:$F$9))/$F$10*$F$37)-($F$24*MBG$94/$D$6)-SUM($F$13:$F$23,$F$25:$F$30,$F$32:$F$33,$F$38))</f>
        <v>-292.36840480917328</v>
      </c>
      <c r="MBH95" s="318">
        <f>(MBH$94*$B95+SUM($F$7:$F$9)-((MBH$94*$B95+SUM($F$7:$F$9))/$F$10*$F$37)-($F$24*MBH$94/$D$6)-SUM($F$13:$F$23,$F$25:$F$30,$F$32:$F$33,$F$38))</f>
        <v>-292.36840480917328</v>
      </c>
      <c r="MBI95" s="318">
        <f>(MBI$94*$B95+SUM($F$7:$F$9)-((MBI$94*$B95+SUM($F$7:$F$9))/$F$10*$F$37)-($F$24*MBI$94/$D$6)-SUM($F$13:$F$23,$F$25:$F$30,$F$32:$F$33,$F$38))</f>
        <v>-292.36840480917328</v>
      </c>
      <c r="MBJ95" s="318">
        <f>(MBJ$94*$B95+SUM($F$7:$F$9)-((MBJ$94*$B95+SUM($F$7:$F$9))/$F$10*$F$37)-($F$24*MBJ$94/$D$6)-SUM($F$13:$F$23,$F$25:$F$30,$F$32:$F$33,$F$38))</f>
        <v>-292.36840480917328</v>
      </c>
      <c r="MBK95" s="318">
        <f>(MBK$94*$B95+SUM($F$7:$F$9)-((MBK$94*$B95+SUM($F$7:$F$9))/$F$10*$F$37)-($F$24*MBK$94/$D$6)-SUM($F$13:$F$23,$F$25:$F$30,$F$32:$F$33,$F$38))</f>
        <v>-292.36840480917328</v>
      </c>
      <c r="MBL95" s="318">
        <f>(MBL$94*$B95+SUM($F$7:$F$9)-((MBL$94*$B95+SUM($F$7:$F$9))/$F$10*$F$37)-($F$24*MBL$94/$D$6)-SUM($F$13:$F$23,$F$25:$F$30,$F$32:$F$33,$F$38))</f>
        <v>-292.36840480917328</v>
      </c>
      <c r="MBM95" s="318">
        <f>(MBM$94*$B95+SUM($F$7:$F$9)-((MBM$94*$B95+SUM($F$7:$F$9))/$F$10*$F$37)-($F$24*MBM$94/$D$6)-SUM($F$13:$F$23,$F$25:$F$30,$F$32:$F$33,$F$38))</f>
        <v>-292.36840480917328</v>
      </c>
      <c r="MBN95" s="318">
        <f>(MBN$94*$B95+SUM($F$7:$F$9)-((MBN$94*$B95+SUM($F$7:$F$9))/$F$10*$F$37)-($F$24*MBN$94/$D$6)-SUM($F$13:$F$23,$F$25:$F$30,$F$32:$F$33,$F$38))</f>
        <v>-292.36840480917328</v>
      </c>
      <c r="MBO95" s="318">
        <f>(MBO$94*$B95+SUM($F$7:$F$9)-((MBO$94*$B95+SUM($F$7:$F$9))/$F$10*$F$37)-($F$24*MBO$94/$D$6)-SUM($F$13:$F$23,$F$25:$F$30,$F$32:$F$33,$F$38))</f>
        <v>-292.36840480917328</v>
      </c>
      <c r="MBP95" s="318">
        <f>(MBP$94*$B95+SUM($F$7:$F$9)-((MBP$94*$B95+SUM($F$7:$F$9))/$F$10*$F$37)-($F$24*MBP$94/$D$6)-SUM($F$13:$F$23,$F$25:$F$30,$F$32:$F$33,$F$38))</f>
        <v>-292.36840480917328</v>
      </c>
      <c r="MBQ95" s="318">
        <f>(MBQ$94*$B95+SUM($F$7:$F$9)-((MBQ$94*$B95+SUM($F$7:$F$9))/$F$10*$F$37)-($F$24*MBQ$94/$D$6)-SUM($F$13:$F$23,$F$25:$F$30,$F$32:$F$33,$F$38))</f>
        <v>-292.36840480917328</v>
      </c>
      <c r="MBR95" s="318">
        <f>(MBR$94*$B95+SUM($F$7:$F$9)-((MBR$94*$B95+SUM($F$7:$F$9))/$F$10*$F$37)-($F$24*MBR$94/$D$6)-SUM($F$13:$F$23,$F$25:$F$30,$F$32:$F$33,$F$38))</f>
        <v>-292.36840480917328</v>
      </c>
      <c r="MBS95" s="318">
        <f>(MBS$94*$B95+SUM($F$7:$F$9)-((MBS$94*$B95+SUM($F$7:$F$9))/$F$10*$F$37)-($F$24*MBS$94/$D$6)-SUM($F$13:$F$23,$F$25:$F$30,$F$32:$F$33,$F$38))</f>
        <v>-292.36840480917328</v>
      </c>
      <c r="MBT95" s="318">
        <f>(MBT$94*$B95+SUM($F$7:$F$9)-((MBT$94*$B95+SUM($F$7:$F$9))/$F$10*$F$37)-($F$24*MBT$94/$D$6)-SUM($F$13:$F$23,$F$25:$F$30,$F$32:$F$33,$F$38))</f>
        <v>-292.36840480917328</v>
      </c>
      <c r="MBU95" s="318">
        <f>(MBU$94*$B95+SUM($F$7:$F$9)-((MBU$94*$B95+SUM($F$7:$F$9))/$F$10*$F$37)-($F$24*MBU$94/$D$6)-SUM($F$13:$F$23,$F$25:$F$30,$F$32:$F$33,$F$38))</f>
        <v>-292.36840480917328</v>
      </c>
      <c r="MBV95" s="318">
        <f>(MBV$94*$B95+SUM($F$7:$F$9)-((MBV$94*$B95+SUM($F$7:$F$9))/$F$10*$F$37)-($F$24*MBV$94/$D$6)-SUM($F$13:$F$23,$F$25:$F$30,$F$32:$F$33,$F$38))</f>
        <v>-292.36840480917328</v>
      </c>
      <c r="MBW95" s="318">
        <f>(MBW$94*$B95+SUM($F$7:$F$9)-((MBW$94*$B95+SUM($F$7:$F$9))/$F$10*$F$37)-($F$24*MBW$94/$D$6)-SUM($F$13:$F$23,$F$25:$F$30,$F$32:$F$33,$F$38))</f>
        <v>-292.36840480917328</v>
      </c>
      <c r="MBX95" s="318">
        <f>(MBX$94*$B95+SUM($F$7:$F$9)-((MBX$94*$B95+SUM($F$7:$F$9))/$F$10*$F$37)-($F$24*MBX$94/$D$6)-SUM($F$13:$F$23,$F$25:$F$30,$F$32:$F$33,$F$38))</f>
        <v>-292.36840480917328</v>
      </c>
      <c r="MBY95" s="318">
        <f>(MBY$94*$B95+SUM($F$7:$F$9)-((MBY$94*$B95+SUM($F$7:$F$9))/$F$10*$F$37)-($F$24*MBY$94/$D$6)-SUM($F$13:$F$23,$F$25:$F$30,$F$32:$F$33,$F$38))</f>
        <v>-292.36840480917328</v>
      </c>
      <c r="MBZ95" s="318">
        <f>(MBZ$94*$B95+SUM($F$7:$F$9)-((MBZ$94*$B95+SUM($F$7:$F$9))/$F$10*$F$37)-($F$24*MBZ$94/$D$6)-SUM($F$13:$F$23,$F$25:$F$30,$F$32:$F$33,$F$38))</f>
        <v>-292.36840480917328</v>
      </c>
      <c r="MCA95" s="318">
        <f>(MCA$94*$B95+SUM($F$7:$F$9)-((MCA$94*$B95+SUM($F$7:$F$9))/$F$10*$F$37)-($F$24*MCA$94/$D$6)-SUM($F$13:$F$23,$F$25:$F$30,$F$32:$F$33,$F$38))</f>
        <v>-292.36840480917328</v>
      </c>
      <c r="MCB95" s="318">
        <f>(MCB$94*$B95+SUM($F$7:$F$9)-((MCB$94*$B95+SUM($F$7:$F$9))/$F$10*$F$37)-($F$24*MCB$94/$D$6)-SUM($F$13:$F$23,$F$25:$F$30,$F$32:$F$33,$F$38))</f>
        <v>-292.36840480917328</v>
      </c>
      <c r="MCC95" s="318">
        <f>(MCC$94*$B95+SUM($F$7:$F$9)-((MCC$94*$B95+SUM($F$7:$F$9))/$F$10*$F$37)-($F$24*MCC$94/$D$6)-SUM($F$13:$F$23,$F$25:$F$30,$F$32:$F$33,$F$38))</f>
        <v>-292.36840480917328</v>
      </c>
      <c r="MCD95" s="318">
        <f>(MCD$94*$B95+SUM($F$7:$F$9)-((MCD$94*$B95+SUM($F$7:$F$9))/$F$10*$F$37)-($F$24*MCD$94/$D$6)-SUM($F$13:$F$23,$F$25:$F$30,$F$32:$F$33,$F$38))</f>
        <v>-292.36840480917328</v>
      </c>
      <c r="MCE95" s="318">
        <f>(MCE$94*$B95+SUM($F$7:$F$9)-((MCE$94*$B95+SUM($F$7:$F$9))/$F$10*$F$37)-($F$24*MCE$94/$D$6)-SUM($F$13:$F$23,$F$25:$F$30,$F$32:$F$33,$F$38))</f>
        <v>-292.36840480917328</v>
      </c>
      <c r="MCF95" s="318">
        <f>(MCF$94*$B95+SUM($F$7:$F$9)-((MCF$94*$B95+SUM($F$7:$F$9))/$F$10*$F$37)-($F$24*MCF$94/$D$6)-SUM($F$13:$F$23,$F$25:$F$30,$F$32:$F$33,$F$38))</f>
        <v>-292.36840480917328</v>
      </c>
      <c r="MCG95" s="318">
        <f>(MCG$94*$B95+SUM($F$7:$F$9)-((MCG$94*$B95+SUM($F$7:$F$9))/$F$10*$F$37)-($F$24*MCG$94/$D$6)-SUM($F$13:$F$23,$F$25:$F$30,$F$32:$F$33,$F$38))</f>
        <v>-292.36840480917328</v>
      </c>
      <c r="MCH95" s="318">
        <f>(MCH$94*$B95+SUM($F$7:$F$9)-((MCH$94*$B95+SUM($F$7:$F$9))/$F$10*$F$37)-($F$24*MCH$94/$D$6)-SUM($F$13:$F$23,$F$25:$F$30,$F$32:$F$33,$F$38))</f>
        <v>-292.36840480917328</v>
      </c>
      <c r="MCI95" s="318">
        <f>(MCI$94*$B95+SUM($F$7:$F$9)-((MCI$94*$B95+SUM($F$7:$F$9))/$F$10*$F$37)-($F$24*MCI$94/$D$6)-SUM($F$13:$F$23,$F$25:$F$30,$F$32:$F$33,$F$38))</f>
        <v>-292.36840480917328</v>
      </c>
      <c r="MCJ95" s="318">
        <f>(MCJ$94*$B95+SUM($F$7:$F$9)-((MCJ$94*$B95+SUM($F$7:$F$9))/$F$10*$F$37)-($F$24*MCJ$94/$D$6)-SUM($F$13:$F$23,$F$25:$F$30,$F$32:$F$33,$F$38))</f>
        <v>-292.36840480917328</v>
      </c>
      <c r="MCK95" s="318">
        <f>(MCK$94*$B95+SUM($F$7:$F$9)-((MCK$94*$B95+SUM($F$7:$F$9))/$F$10*$F$37)-($F$24*MCK$94/$D$6)-SUM($F$13:$F$23,$F$25:$F$30,$F$32:$F$33,$F$38))</f>
        <v>-292.36840480917328</v>
      </c>
      <c r="MCL95" s="318">
        <f>(MCL$94*$B95+SUM($F$7:$F$9)-((MCL$94*$B95+SUM($F$7:$F$9))/$F$10*$F$37)-($F$24*MCL$94/$D$6)-SUM($F$13:$F$23,$F$25:$F$30,$F$32:$F$33,$F$38))</f>
        <v>-292.36840480917328</v>
      </c>
      <c r="MCM95" s="318">
        <f>(MCM$94*$B95+SUM($F$7:$F$9)-((MCM$94*$B95+SUM($F$7:$F$9))/$F$10*$F$37)-($F$24*MCM$94/$D$6)-SUM($F$13:$F$23,$F$25:$F$30,$F$32:$F$33,$F$38))</f>
        <v>-292.36840480917328</v>
      </c>
      <c r="MCN95" s="318">
        <f>(MCN$94*$B95+SUM($F$7:$F$9)-((MCN$94*$B95+SUM($F$7:$F$9))/$F$10*$F$37)-($F$24*MCN$94/$D$6)-SUM($F$13:$F$23,$F$25:$F$30,$F$32:$F$33,$F$38))</f>
        <v>-292.36840480917328</v>
      </c>
      <c r="MCO95" s="318">
        <f>(MCO$94*$B95+SUM($F$7:$F$9)-((MCO$94*$B95+SUM($F$7:$F$9))/$F$10*$F$37)-($F$24*MCO$94/$D$6)-SUM($F$13:$F$23,$F$25:$F$30,$F$32:$F$33,$F$38))</f>
        <v>-292.36840480917328</v>
      </c>
      <c r="MCP95" s="318">
        <f>(MCP$94*$B95+SUM($F$7:$F$9)-((MCP$94*$B95+SUM($F$7:$F$9))/$F$10*$F$37)-($F$24*MCP$94/$D$6)-SUM($F$13:$F$23,$F$25:$F$30,$F$32:$F$33,$F$38))</f>
        <v>-292.36840480917328</v>
      </c>
      <c r="MCQ95" s="318">
        <f>(MCQ$94*$B95+SUM($F$7:$F$9)-((MCQ$94*$B95+SUM($F$7:$F$9))/$F$10*$F$37)-($F$24*MCQ$94/$D$6)-SUM($F$13:$F$23,$F$25:$F$30,$F$32:$F$33,$F$38))</f>
        <v>-292.36840480917328</v>
      </c>
      <c r="MCR95" s="318">
        <f>(MCR$94*$B95+SUM($F$7:$F$9)-((MCR$94*$B95+SUM($F$7:$F$9))/$F$10*$F$37)-($F$24*MCR$94/$D$6)-SUM($F$13:$F$23,$F$25:$F$30,$F$32:$F$33,$F$38))</f>
        <v>-292.36840480917328</v>
      </c>
      <c r="MCS95" s="318">
        <f>(MCS$94*$B95+SUM($F$7:$F$9)-((MCS$94*$B95+SUM($F$7:$F$9))/$F$10*$F$37)-($F$24*MCS$94/$D$6)-SUM($F$13:$F$23,$F$25:$F$30,$F$32:$F$33,$F$38))</f>
        <v>-292.36840480917328</v>
      </c>
      <c r="MCT95" s="318">
        <f>(MCT$94*$B95+SUM($F$7:$F$9)-((MCT$94*$B95+SUM($F$7:$F$9))/$F$10*$F$37)-($F$24*MCT$94/$D$6)-SUM($F$13:$F$23,$F$25:$F$30,$F$32:$F$33,$F$38))</f>
        <v>-292.36840480917328</v>
      </c>
      <c r="MCU95" s="318">
        <f>(MCU$94*$B95+SUM($F$7:$F$9)-((MCU$94*$B95+SUM($F$7:$F$9))/$F$10*$F$37)-($F$24*MCU$94/$D$6)-SUM($F$13:$F$23,$F$25:$F$30,$F$32:$F$33,$F$38))</f>
        <v>-292.36840480917328</v>
      </c>
      <c r="MCV95" s="318">
        <f>(MCV$94*$B95+SUM($F$7:$F$9)-((MCV$94*$B95+SUM($F$7:$F$9))/$F$10*$F$37)-($F$24*MCV$94/$D$6)-SUM($F$13:$F$23,$F$25:$F$30,$F$32:$F$33,$F$38))</f>
        <v>-292.36840480917328</v>
      </c>
      <c r="MCW95" s="318">
        <f>(MCW$94*$B95+SUM($F$7:$F$9)-((MCW$94*$B95+SUM($F$7:$F$9))/$F$10*$F$37)-($F$24*MCW$94/$D$6)-SUM($F$13:$F$23,$F$25:$F$30,$F$32:$F$33,$F$38))</f>
        <v>-292.36840480917328</v>
      </c>
      <c r="MCX95" s="318">
        <f>(MCX$94*$B95+SUM($F$7:$F$9)-((MCX$94*$B95+SUM($F$7:$F$9))/$F$10*$F$37)-($F$24*MCX$94/$D$6)-SUM($F$13:$F$23,$F$25:$F$30,$F$32:$F$33,$F$38))</f>
        <v>-292.36840480917328</v>
      </c>
      <c r="MCY95" s="318">
        <f>(MCY$94*$B95+SUM($F$7:$F$9)-((MCY$94*$B95+SUM($F$7:$F$9))/$F$10*$F$37)-($F$24*MCY$94/$D$6)-SUM($F$13:$F$23,$F$25:$F$30,$F$32:$F$33,$F$38))</f>
        <v>-292.36840480917328</v>
      </c>
      <c r="MCZ95" s="318">
        <f>(MCZ$94*$B95+SUM($F$7:$F$9)-((MCZ$94*$B95+SUM($F$7:$F$9))/$F$10*$F$37)-($F$24*MCZ$94/$D$6)-SUM($F$13:$F$23,$F$25:$F$30,$F$32:$F$33,$F$38))</f>
        <v>-292.36840480917328</v>
      </c>
      <c r="MDA95" s="318">
        <f>(MDA$94*$B95+SUM($F$7:$F$9)-((MDA$94*$B95+SUM($F$7:$F$9))/$F$10*$F$37)-($F$24*MDA$94/$D$6)-SUM($F$13:$F$23,$F$25:$F$30,$F$32:$F$33,$F$38))</f>
        <v>-292.36840480917328</v>
      </c>
      <c r="MDB95" s="318">
        <f>(MDB$94*$B95+SUM($F$7:$F$9)-((MDB$94*$B95+SUM($F$7:$F$9))/$F$10*$F$37)-($F$24*MDB$94/$D$6)-SUM($F$13:$F$23,$F$25:$F$30,$F$32:$F$33,$F$38))</f>
        <v>-292.36840480917328</v>
      </c>
      <c r="MDC95" s="318">
        <f>(MDC$94*$B95+SUM($F$7:$F$9)-((MDC$94*$B95+SUM($F$7:$F$9))/$F$10*$F$37)-($F$24*MDC$94/$D$6)-SUM($F$13:$F$23,$F$25:$F$30,$F$32:$F$33,$F$38))</f>
        <v>-292.36840480917328</v>
      </c>
      <c r="MDD95" s="318">
        <f>(MDD$94*$B95+SUM($F$7:$F$9)-((MDD$94*$B95+SUM($F$7:$F$9))/$F$10*$F$37)-($F$24*MDD$94/$D$6)-SUM($F$13:$F$23,$F$25:$F$30,$F$32:$F$33,$F$38))</f>
        <v>-292.36840480917328</v>
      </c>
      <c r="MDE95" s="318">
        <f>(MDE$94*$B95+SUM($F$7:$F$9)-((MDE$94*$B95+SUM($F$7:$F$9))/$F$10*$F$37)-($F$24*MDE$94/$D$6)-SUM($F$13:$F$23,$F$25:$F$30,$F$32:$F$33,$F$38))</f>
        <v>-292.36840480917328</v>
      </c>
      <c r="MDF95" s="318">
        <f>(MDF$94*$B95+SUM($F$7:$F$9)-((MDF$94*$B95+SUM($F$7:$F$9))/$F$10*$F$37)-($F$24*MDF$94/$D$6)-SUM($F$13:$F$23,$F$25:$F$30,$F$32:$F$33,$F$38))</f>
        <v>-292.36840480917328</v>
      </c>
      <c r="MDG95" s="318">
        <f>(MDG$94*$B95+SUM($F$7:$F$9)-((MDG$94*$B95+SUM($F$7:$F$9))/$F$10*$F$37)-($F$24*MDG$94/$D$6)-SUM($F$13:$F$23,$F$25:$F$30,$F$32:$F$33,$F$38))</f>
        <v>-292.36840480917328</v>
      </c>
      <c r="MDH95" s="318">
        <f>(MDH$94*$B95+SUM($F$7:$F$9)-((MDH$94*$B95+SUM($F$7:$F$9))/$F$10*$F$37)-($F$24*MDH$94/$D$6)-SUM($F$13:$F$23,$F$25:$F$30,$F$32:$F$33,$F$38))</f>
        <v>-292.36840480917328</v>
      </c>
      <c r="MDI95" s="318">
        <f>(MDI$94*$B95+SUM($F$7:$F$9)-((MDI$94*$B95+SUM($F$7:$F$9))/$F$10*$F$37)-($F$24*MDI$94/$D$6)-SUM($F$13:$F$23,$F$25:$F$30,$F$32:$F$33,$F$38))</f>
        <v>-292.36840480917328</v>
      </c>
      <c r="MDJ95" s="318">
        <f>(MDJ$94*$B95+SUM($F$7:$F$9)-((MDJ$94*$B95+SUM($F$7:$F$9))/$F$10*$F$37)-($F$24*MDJ$94/$D$6)-SUM($F$13:$F$23,$F$25:$F$30,$F$32:$F$33,$F$38))</f>
        <v>-292.36840480917328</v>
      </c>
      <c r="MDK95" s="318">
        <f>(MDK$94*$B95+SUM($F$7:$F$9)-((MDK$94*$B95+SUM($F$7:$F$9))/$F$10*$F$37)-($F$24*MDK$94/$D$6)-SUM($F$13:$F$23,$F$25:$F$30,$F$32:$F$33,$F$38))</f>
        <v>-292.36840480917328</v>
      </c>
      <c r="MDL95" s="318">
        <f>(MDL$94*$B95+SUM($F$7:$F$9)-((MDL$94*$B95+SUM($F$7:$F$9))/$F$10*$F$37)-($F$24*MDL$94/$D$6)-SUM($F$13:$F$23,$F$25:$F$30,$F$32:$F$33,$F$38))</f>
        <v>-292.36840480917328</v>
      </c>
      <c r="MDM95" s="318">
        <f>(MDM$94*$B95+SUM($F$7:$F$9)-((MDM$94*$B95+SUM($F$7:$F$9))/$F$10*$F$37)-($F$24*MDM$94/$D$6)-SUM($F$13:$F$23,$F$25:$F$30,$F$32:$F$33,$F$38))</f>
        <v>-292.36840480917328</v>
      </c>
      <c r="MDN95" s="318">
        <f>(MDN$94*$B95+SUM($F$7:$F$9)-((MDN$94*$B95+SUM($F$7:$F$9))/$F$10*$F$37)-($F$24*MDN$94/$D$6)-SUM($F$13:$F$23,$F$25:$F$30,$F$32:$F$33,$F$38))</f>
        <v>-292.36840480917328</v>
      </c>
      <c r="MDO95" s="318">
        <f>(MDO$94*$B95+SUM($F$7:$F$9)-((MDO$94*$B95+SUM($F$7:$F$9))/$F$10*$F$37)-($F$24*MDO$94/$D$6)-SUM($F$13:$F$23,$F$25:$F$30,$F$32:$F$33,$F$38))</f>
        <v>-292.36840480917328</v>
      </c>
      <c r="MDP95" s="318">
        <f>(MDP$94*$B95+SUM($F$7:$F$9)-((MDP$94*$B95+SUM($F$7:$F$9))/$F$10*$F$37)-($F$24*MDP$94/$D$6)-SUM($F$13:$F$23,$F$25:$F$30,$F$32:$F$33,$F$38))</f>
        <v>-292.36840480917328</v>
      </c>
      <c r="MDQ95" s="318">
        <f>(MDQ$94*$B95+SUM($F$7:$F$9)-((MDQ$94*$B95+SUM($F$7:$F$9))/$F$10*$F$37)-($F$24*MDQ$94/$D$6)-SUM($F$13:$F$23,$F$25:$F$30,$F$32:$F$33,$F$38))</f>
        <v>-292.36840480917328</v>
      </c>
      <c r="MDR95" s="318">
        <f>(MDR$94*$B95+SUM($F$7:$F$9)-((MDR$94*$B95+SUM($F$7:$F$9))/$F$10*$F$37)-($F$24*MDR$94/$D$6)-SUM($F$13:$F$23,$F$25:$F$30,$F$32:$F$33,$F$38))</f>
        <v>-292.36840480917328</v>
      </c>
      <c r="MDS95" s="318">
        <f>(MDS$94*$B95+SUM($F$7:$F$9)-((MDS$94*$B95+SUM($F$7:$F$9))/$F$10*$F$37)-($F$24*MDS$94/$D$6)-SUM($F$13:$F$23,$F$25:$F$30,$F$32:$F$33,$F$38))</f>
        <v>-292.36840480917328</v>
      </c>
      <c r="MDT95" s="318">
        <f>(MDT$94*$B95+SUM($F$7:$F$9)-((MDT$94*$B95+SUM($F$7:$F$9))/$F$10*$F$37)-($F$24*MDT$94/$D$6)-SUM($F$13:$F$23,$F$25:$F$30,$F$32:$F$33,$F$38))</f>
        <v>-292.36840480917328</v>
      </c>
      <c r="MDU95" s="318">
        <f>(MDU$94*$B95+SUM($F$7:$F$9)-((MDU$94*$B95+SUM($F$7:$F$9))/$F$10*$F$37)-($F$24*MDU$94/$D$6)-SUM($F$13:$F$23,$F$25:$F$30,$F$32:$F$33,$F$38))</f>
        <v>-292.36840480917328</v>
      </c>
      <c r="MDV95" s="318">
        <f>(MDV$94*$B95+SUM($F$7:$F$9)-((MDV$94*$B95+SUM($F$7:$F$9))/$F$10*$F$37)-($F$24*MDV$94/$D$6)-SUM($F$13:$F$23,$F$25:$F$30,$F$32:$F$33,$F$38))</f>
        <v>-292.36840480917328</v>
      </c>
      <c r="MDW95" s="318">
        <f>(MDW$94*$B95+SUM($F$7:$F$9)-((MDW$94*$B95+SUM($F$7:$F$9))/$F$10*$F$37)-($F$24*MDW$94/$D$6)-SUM($F$13:$F$23,$F$25:$F$30,$F$32:$F$33,$F$38))</f>
        <v>-292.36840480917328</v>
      </c>
      <c r="MDX95" s="318">
        <f>(MDX$94*$B95+SUM($F$7:$F$9)-((MDX$94*$B95+SUM($F$7:$F$9))/$F$10*$F$37)-($F$24*MDX$94/$D$6)-SUM($F$13:$F$23,$F$25:$F$30,$F$32:$F$33,$F$38))</f>
        <v>-292.36840480917328</v>
      </c>
      <c r="MDY95" s="318">
        <f>(MDY$94*$B95+SUM($F$7:$F$9)-((MDY$94*$B95+SUM($F$7:$F$9))/$F$10*$F$37)-($F$24*MDY$94/$D$6)-SUM($F$13:$F$23,$F$25:$F$30,$F$32:$F$33,$F$38))</f>
        <v>-292.36840480917328</v>
      </c>
      <c r="MDZ95" s="318">
        <f>(MDZ$94*$B95+SUM($F$7:$F$9)-((MDZ$94*$B95+SUM($F$7:$F$9))/$F$10*$F$37)-($F$24*MDZ$94/$D$6)-SUM($F$13:$F$23,$F$25:$F$30,$F$32:$F$33,$F$38))</f>
        <v>-292.36840480917328</v>
      </c>
      <c r="MEA95" s="318">
        <f>(MEA$94*$B95+SUM($F$7:$F$9)-((MEA$94*$B95+SUM($F$7:$F$9))/$F$10*$F$37)-($F$24*MEA$94/$D$6)-SUM($F$13:$F$23,$F$25:$F$30,$F$32:$F$33,$F$38))</f>
        <v>-292.36840480917328</v>
      </c>
      <c r="MEB95" s="318">
        <f>(MEB$94*$B95+SUM($F$7:$F$9)-((MEB$94*$B95+SUM($F$7:$F$9))/$F$10*$F$37)-($F$24*MEB$94/$D$6)-SUM($F$13:$F$23,$F$25:$F$30,$F$32:$F$33,$F$38))</f>
        <v>-292.36840480917328</v>
      </c>
      <c r="MEC95" s="318">
        <f>(MEC$94*$B95+SUM($F$7:$F$9)-((MEC$94*$B95+SUM($F$7:$F$9))/$F$10*$F$37)-($F$24*MEC$94/$D$6)-SUM($F$13:$F$23,$F$25:$F$30,$F$32:$F$33,$F$38))</f>
        <v>-292.36840480917328</v>
      </c>
      <c r="MED95" s="318">
        <f>(MED$94*$B95+SUM($F$7:$F$9)-((MED$94*$B95+SUM($F$7:$F$9))/$F$10*$F$37)-($F$24*MED$94/$D$6)-SUM($F$13:$F$23,$F$25:$F$30,$F$32:$F$33,$F$38))</f>
        <v>-292.36840480917328</v>
      </c>
      <c r="MEE95" s="318">
        <f>(MEE$94*$B95+SUM($F$7:$F$9)-((MEE$94*$B95+SUM($F$7:$F$9))/$F$10*$F$37)-($F$24*MEE$94/$D$6)-SUM($F$13:$F$23,$F$25:$F$30,$F$32:$F$33,$F$38))</f>
        <v>-292.36840480917328</v>
      </c>
      <c r="MEF95" s="318">
        <f>(MEF$94*$B95+SUM($F$7:$F$9)-((MEF$94*$B95+SUM($F$7:$F$9))/$F$10*$F$37)-($F$24*MEF$94/$D$6)-SUM($F$13:$F$23,$F$25:$F$30,$F$32:$F$33,$F$38))</f>
        <v>-292.36840480917328</v>
      </c>
      <c r="MEG95" s="318">
        <f>(MEG$94*$B95+SUM($F$7:$F$9)-((MEG$94*$B95+SUM($F$7:$F$9))/$F$10*$F$37)-($F$24*MEG$94/$D$6)-SUM($F$13:$F$23,$F$25:$F$30,$F$32:$F$33,$F$38))</f>
        <v>-292.36840480917328</v>
      </c>
      <c r="MEH95" s="318">
        <f>(MEH$94*$B95+SUM($F$7:$F$9)-((MEH$94*$B95+SUM($F$7:$F$9))/$F$10*$F$37)-($F$24*MEH$94/$D$6)-SUM($F$13:$F$23,$F$25:$F$30,$F$32:$F$33,$F$38))</f>
        <v>-292.36840480917328</v>
      </c>
      <c r="MEI95" s="318">
        <f>(MEI$94*$B95+SUM($F$7:$F$9)-((MEI$94*$B95+SUM($F$7:$F$9))/$F$10*$F$37)-($F$24*MEI$94/$D$6)-SUM($F$13:$F$23,$F$25:$F$30,$F$32:$F$33,$F$38))</f>
        <v>-292.36840480917328</v>
      </c>
      <c r="MEJ95" s="318">
        <f>(MEJ$94*$B95+SUM($F$7:$F$9)-((MEJ$94*$B95+SUM($F$7:$F$9))/$F$10*$F$37)-($F$24*MEJ$94/$D$6)-SUM($F$13:$F$23,$F$25:$F$30,$F$32:$F$33,$F$38))</f>
        <v>-292.36840480917328</v>
      </c>
      <c r="MEK95" s="318">
        <f>(MEK$94*$B95+SUM($F$7:$F$9)-((MEK$94*$B95+SUM($F$7:$F$9))/$F$10*$F$37)-($F$24*MEK$94/$D$6)-SUM($F$13:$F$23,$F$25:$F$30,$F$32:$F$33,$F$38))</f>
        <v>-292.36840480917328</v>
      </c>
      <c r="MEL95" s="318">
        <f>(MEL$94*$B95+SUM($F$7:$F$9)-((MEL$94*$B95+SUM($F$7:$F$9))/$F$10*$F$37)-($F$24*MEL$94/$D$6)-SUM($F$13:$F$23,$F$25:$F$30,$F$32:$F$33,$F$38))</f>
        <v>-292.36840480917328</v>
      </c>
      <c r="MEM95" s="318">
        <f>(MEM$94*$B95+SUM($F$7:$F$9)-((MEM$94*$B95+SUM($F$7:$F$9))/$F$10*$F$37)-($F$24*MEM$94/$D$6)-SUM($F$13:$F$23,$F$25:$F$30,$F$32:$F$33,$F$38))</f>
        <v>-292.36840480917328</v>
      </c>
      <c r="MEN95" s="318">
        <f>(MEN$94*$B95+SUM($F$7:$F$9)-((MEN$94*$B95+SUM($F$7:$F$9))/$F$10*$F$37)-($F$24*MEN$94/$D$6)-SUM($F$13:$F$23,$F$25:$F$30,$F$32:$F$33,$F$38))</f>
        <v>-292.36840480917328</v>
      </c>
      <c r="MEO95" s="318">
        <f>(MEO$94*$B95+SUM($F$7:$F$9)-((MEO$94*$B95+SUM($F$7:$F$9))/$F$10*$F$37)-($F$24*MEO$94/$D$6)-SUM($F$13:$F$23,$F$25:$F$30,$F$32:$F$33,$F$38))</f>
        <v>-292.36840480917328</v>
      </c>
      <c r="MEP95" s="318">
        <f>(MEP$94*$B95+SUM($F$7:$F$9)-((MEP$94*$B95+SUM($F$7:$F$9))/$F$10*$F$37)-($F$24*MEP$94/$D$6)-SUM($F$13:$F$23,$F$25:$F$30,$F$32:$F$33,$F$38))</f>
        <v>-292.36840480917328</v>
      </c>
      <c r="MEQ95" s="318">
        <f>(MEQ$94*$B95+SUM($F$7:$F$9)-((MEQ$94*$B95+SUM($F$7:$F$9))/$F$10*$F$37)-($F$24*MEQ$94/$D$6)-SUM($F$13:$F$23,$F$25:$F$30,$F$32:$F$33,$F$38))</f>
        <v>-292.36840480917328</v>
      </c>
      <c r="MER95" s="318">
        <f>(MER$94*$B95+SUM($F$7:$F$9)-((MER$94*$B95+SUM($F$7:$F$9))/$F$10*$F$37)-($F$24*MER$94/$D$6)-SUM($F$13:$F$23,$F$25:$F$30,$F$32:$F$33,$F$38))</f>
        <v>-292.36840480917328</v>
      </c>
      <c r="MES95" s="318">
        <f>(MES$94*$B95+SUM($F$7:$F$9)-((MES$94*$B95+SUM($F$7:$F$9))/$F$10*$F$37)-($F$24*MES$94/$D$6)-SUM($F$13:$F$23,$F$25:$F$30,$F$32:$F$33,$F$38))</f>
        <v>-292.36840480917328</v>
      </c>
      <c r="MET95" s="318">
        <f>(MET$94*$B95+SUM($F$7:$F$9)-((MET$94*$B95+SUM($F$7:$F$9))/$F$10*$F$37)-($F$24*MET$94/$D$6)-SUM($F$13:$F$23,$F$25:$F$30,$F$32:$F$33,$F$38))</f>
        <v>-292.36840480917328</v>
      </c>
      <c r="MEU95" s="318">
        <f>(MEU$94*$B95+SUM($F$7:$F$9)-((MEU$94*$B95+SUM($F$7:$F$9))/$F$10*$F$37)-($F$24*MEU$94/$D$6)-SUM($F$13:$F$23,$F$25:$F$30,$F$32:$F$33,$F$38))</f>
        <v>-292.36840480917328</v>
      </c>
      <c r="MEV95" s="318">
        <f>(MEV$94*$B95+SUM($F$7:$F$9)-((MEV$94*$B95+SUM($F$7:$F$9))/$F$10*$F$37)-($F$24*MEV$94/$D$6)-SUM($F$13:$F$23,$F$25:$F$30,$F$32:$F$33,$F$38))</f>
        <v>-292.36840480917328</v>
      </c>
      <c r="MEW95" s="318">
        <f>(MEW$94*$B95+SUM($F$7:$F$9)-((MEW$94*$B95+SUM($F$7:$F$9))/$F$10*$F$37)-($F$24*MEW$94/$D$6)-SUM($F$13:$F$23,$F$25:$F$30,$F$32:$F$33,$F$38))</f>
        <v>-292.36840480917328</v>
      </c>
      <c r="MEX95" s="318">
        <f>(MEX$94*$B95+SUM($F$7:$F$9)-((MEX$94*$B95+SUM($F$7:$F$9))/$F$10*$F$37)-($F$24*MEX$94/$D$6)-SUM($F$13:$F$23,$F$25:$F$30,$F$32:$F$33,$F$38))</f>
        <v>-292.36840480917328</v>
      </c>
      <c r="MEY95" s="318">
        <f>(MEY$94*$B95+SUM($F$7:$F$9)-((MEY$94*$B95+SUM($F$7:$F$9))/$F$10*$F$37)-($F$24*MEY$94/$D$6)-SUM($F$13:$F$23,$F$25:$F$30,$F$32:$F$33,$F$38))</f>
        <v>-292.36840480917328</v>
      </c>
      <c r="MEZ95" s="318">
        <f>(MEZ$94*$B95+SUM($F$7:$F$9)-((MEZ$94*$B95+SUM($F$7:$F$9))/$F$10*$F$37)-($F$24*MEZ$94/$D$6)-SUM($F$13:$F$23,$F$25:$F$30,$F$32:$F$33,$F$38))</f>
        <v>-292.36840480917328</v>
      </c>
      <c r="MFA95" s="318">
        <f>(MFA$94*$B95+SUM($F$7:$F$9)-((MFA$94*$B95+SUM($F$7:$F$9))/$F$10*$F$37)-($F$24*MFA$94/$D$6)-SUM($F$13:$F$23,$F$25:$F$30,$F$32:$F$33,$F$38))</f>
        <v>-292.36840480917328</v>
      </c>
      <c r="MFB95" s="318">
        <f>(MFB$94*$B95+SUM($F$7:$F$9)-((MFB$94*$B95+SUM($F$7:$F$9))/$F$10*$F$37)-($F$24*MFB$94/$D$6)-SUM($F$13:$F$23,$F$25:$F$30,$F$32:$F$33,$F$38))</f>
        <v>-292.36840480917328</v>
      </c>
      <c r="MFC95" s="318">
        <f>(MFC$94*$B95+SUM($F$7:$F$9)-((MFC$94*$B95+SUM($F$7:$F$9))/$F$10*$F$37)-($F$24*MFC$94/$D$6)-SUM($F$13:$F$23,$F$25:$F$30,$F$32:$F$33,$F$38))</f>
        <v>-292.36840480917328</v>
      </c>
      <c r="MFD95" s="318">
        <f>(MFD$94*$B95+SUM($F$7:$F$9)-((MFD$94*$B95+SUM($F$7:$F$9))/$F$10*$F$37)-($F$24*MFD$94/$D$6)-SUM($F$13:$F$23,$F$25:$F$30,$F$32:$F$33,$F$38))</f>
        <v>-292.36840480917328</v>
      </c>
      <c r="MFE95" s="318">
        <f>(MFE$94*$B95+SUM($F$7:$F$9)-((MFE$94*$B95+SUM($F$7:$F$9))/$F$10*$F$37)-($F$24*MFE$94/$D$6)-SUM($F$13:$F$23,$F$25:$F$30,$F$32:$F$33,$F$38))</f>
        <v>-292.36840480917328</v>
      </c>
      <c r="MFF95" s="318">
        <f>(MFF$94*$B95+SUM($F$7:$F$9)-((MFF$94*$B95+SUM($F$7:$F$9))/$F$10*$F$37)-($F$24*MFF$94/$D$6)-SUM($F$13:$F$23,$F$25:$F$30,$F$32:$F$33,$F$38))</f>
        <v>-292.36840480917328</v>
      </c>
      <c r="MFG95" s="318">
        <f>(MFG$94*$B95+SUM($F$7:$F$9)-((MFG$94*$B95+SUM($F$7:$F$9))/$F$10*$F$37)-($F$24*MFG$94/$D$6)-SUM($F$13:$F$23,$F$25:$F$30,$F$32:$F$33,$F$38))</f>
        <v>-292.36840480917328</v>
      </c>
      <c r="MFH95" s="318">
        <f>(MFH$94*$B95+SUM($F$7:$F$9)-((MFH$94*$B95+SUM($F$7:$F$9))/$F$10*$F$37)-($F$24*MFH$94/$D$6)-SUM($F$13:$F$23,$F$25:$F$30,$F$32:$F$33,$F$38))</f>
        <v>-292.36840480917328</v>
      </c>
      <c r="MFI95" s="318">
        <f>(MFI$94*$B95+SUM($F$7:$F$9)-((MFI$94*$B95+SUM($F$7:$F$9))/$F$10*$F$37)-($F$24*MFI$94/$D$6)-SUM($F$13:$F$23,$F$25:$F$30,$F$32:$F$33,$F$38))</f>
        <v>-292.36840480917328</v>
      </c>
      <c r="MFJ95" s="318">
        <f>(MFJ$94*$B95+SUM($F$7:$F$9)-((MFJ$94*$B95+SUM($F$7:$F$9))/$F$10*$F$37)-($F$24*MFJ$94/$D$6)-SUM($F$13:$F$23,$F$25:$F$30,$F$32:$F$33,$F$38))</f>
        <v>-292.36840480917328</v>
      </c>
      <c r="MFK95" s="318">
        <f>(MFK$94*$B95+SUM($F$7:$F$9)-((MFK$94*$B95+SUM($F$7:$F$9))/$F$10*$F$37)-($F$24*MFK$94/$D$6)-SUM($F$13:$F$23,$F$25:$F$30,$F$32:$F$33,$F$38))</f>
        <v>-292.36840480917328</v>
      </c>
      <c r="MFL95" s="318">
        <f>(MFL$94*$B95+SUM($F$7:$F$9)-((MFL$94*$B95+SUM($F$7:$F$9))/$F$10*$F$37)-($F$24*MFL$94/$D$6)-SUM($F$13:$F$23,$F$25:$F$30,$F$32:$F$33,$F$38))</f>
        <v>-292.36840480917328</v>
      </c>
      <c r="MFM95" s="318">
        <f>(MFM$94*$B95+SUM($F$7:$F$9)-((MFM$94*$B95+SUM($F$7:$F$9))/$F$10*$F$37)-($F$24*MFM$94/$D$6)-SUM($F$13:$F$23,$F$25:$F$30,$F$32:$F$33,$F$38))</f>
        <v>-292.36840480917328</v>
      </c>
      <c r="MFN95" s="318">
        <f>(MFN$94*$B95+SUM($F$7:$F$9)-((MFN$94*$B95+SUM($F$7:$F$9))/$F$10*$F$37)-($F$24*MFN$94/$D$6)-SUM($F$13:$F$23,$F$25:$F$30,$F$32:$F$33,$F$38))</f>
        <v>-292.36840480917328</v>
      </c>
      <c r="MFO95" s="318">
        <f>(MFO$94*$B95+SUM($F$7:$F$9)-((MFO$94*$B95+SUM($F$7:$F$9))/$F$10*$F$37)-($F$24*MFO$94/$D$6)-SUM($F$13:$F$23,$F$25:$F$30,$F$32:$F$33,$F$38))</f>
        <v>-292.36840480917328</v>
      </c>
      <c r="MFP95" s="318">
        <f>(MFP$94*$B95+SUM($F$7:$F$9)-((MFP$94*$B95+SUM($F$7:$F$9))/$F$10*$F$37)-($F$24*MFP$94/$D$6)-SUM($F$13:$F$23,$F$25:$F$30,$F$32:$F$33,$F$38))</f>
        <v>-292.36840480917328</v>
      </c>
      <c r="MFQ95" s="318">
        <f>(MFQ$94*$B95+SUM($F$7:$F$9)-((MFQ$94*$B95+SUM($F$7:$F$9))/$F$10*$F$37)-($F$24*MFQ$94/$D$6)-SUM($F$13:$F$23,$F$25:$F$30,$F$32:$F$33,$F$38))</f>
        <v>-292.36840480917328</v>
      </c>
      <c r="MFR95" s="318">
        <f>(MFR$94*$B95+SUM($F$7:$F$9)-((MFR$94*$B95+SUM($F$7:$F$9))/$F$10*$F$37)-($F$24*MFR$94/$D$6)-SUM($F$13:$F$23,$F$25:$F$30,$F$32:$F$33,$F$38))</f>
        <v>-292.36840480917328</v>
      </c>
      <c r="MFS95" s="318">
        <f>(MFS$94*$B95+SUM($F$7:$F$9)-((MFS$94*$B95+SUM($F$7:$F$9))/$F$10*$F$37)-($F$24*MFS$94/$D$6)-SUM($F$13:$F$23,$F$25:$F$30,$F$32:$F$33,$F$38))</f>
        <v>-292.36840480917328</v>
      </c>
      <c r="MFT95" s="318">
        <f>(MFT$94*$B95+SUM($F$7:$F$9)-((MFT$94*$B95+SUM($F$7:$F$9))/$F$10*$F$37)-($F$24*MFT$94/$D$6)-SUM($F$13:$F$23,$F$25:$F$30,$F$32:$F$33,$F$38))</f>
        <v>-292.36840480917328</v>
      </c>
      <c r="MFU95" s="318">
        <f>(MFU$94*$B95+SUM($F$7:$F$9)-((MFU$94*$B95+SUM($F$7:$F$9))/$F$10*$F$37)-($F$24*MFU$94/$D$6)-SUM($F$13:$F$23,$F$25:$F$30,$F$32:$F$33,$F$38))</f>
        <v>-292.36840480917328</v>
      </c>
      <c r="MFV95" s="318">
        <f>(MFV$94*$B95+SUM($F$7:$F$9)-((MFV$94*$B95+SUM($F$7:$F$9))/$F$10*$F$37)-($F$24*MFV$94/$D$6)-SUM($F$13:$F$23,$F$25:$F$30,$F$32:$F$33,$F$38))</f>
        <v>-292.36840480917328</v>
      </c>
      <c r="MFW95" s="318">
        <f>(MFW$94*$B95+SUM($F$7:$F$9)-((MFW$94*$B95+SUM($F$7:$F$9))/$F$10*$F$37)-($F$24*MFW$94/$D$6)-SUM($F$13:$F$23,$F$25:$F$30,$F$32:$F$33,$F$38))</f>
        <v>-292.36840480917328</v>
      </c>
      <c r="MFX95" s="318">
        <f>(MFX$94*$B95+SUM($F$7:$F$9)-((MFX$94*$B95+SUM($F$7:$F$9))/$F$10*$F$37)-($F$24*MFX$94/$D$6)-SUM($F$13:$F$23,$F$25:$F$30,$F$32:$F$33,$F$38))</f>
        <v>-292.36840480917328</v>
      </c>
      <c r="MFY95" s="318">
        <f>(MFY$94*$B95+SUM($F$7:$F$9)-((MFY$94*$B95+SUM($F$7:$F$9))/$F$10*$F$37)-($F$24*MFY$94/$D$6)-SUM($F$13:$F$23,$F$25:$F$30,$F$32:$F$33,$F$38))</f>
        <v>-292.36840480917328</v>
      </c>
      <c r="MFZ95" s="318">
        <f>(MFZ$94*$B95+SUM($F$7:$F$9)-((MFZ$94*$B95+SUM($F$7:$F$9))/$F$10*$F$37)-($F$24*MFZ$94/$D$6)-SUM($F$13:$F$23,$F$25:$F$30,$F$32:$F$33,$F$38))</f>
        <v>-292.36840480917328</v>
      </c>
      <c r="MGA95" s="318">
        <f>(MGA$94*$B95+SUM($F$7:$F$9)-((MGA$94*$B95+SUM($F$7:$F$9))/$F$10*$F$37)-($F$24*MGA$94/$D$6)-SUM($F$13:$F$23,$F$25:$F$30,$F$32:$F$33,$F$38))</f>
        <v>-292.36840480917328</v>
      </c>
      <c r="MGB95" s="318">
        <f>(MGB$94*$B95+SUM($F$7:$F$9)-((MGB$94*$B95+SUM($F$7:$F$9))/$F$10*$F$37)-($F$24*MGB$94/$D$6)-SUM($F$13:$F$23,$F$25:$F$30,$F$32:$F$33,$F$38))</f>
        <v>-292.36840480917328</v>
      </c>
      <c r="MGC95" s="318">
        <f>(MGC$94*$B95+SUM($F$7:$F$9)-((MGC$94*$B95+SUM($F$7:$F$9))/$F$10*$F$37)-($F$24*MGC$94/$D$6)-SUM($F$13:$F$23,$F$25:$F$30,$F$32:$F$33,$F$38))</f>
        <v>-292.36840480917328</v>
      </c>
      <c r="MGD95" s="318">
        <f>(MGD$94*$B95+SUM($F$7:$F$9)-((MGD$94*$B95+SUM($F$7:$F$9))/$F$10*$F$37)-($F$24*MGD$94/$D$6)-SUM($F$13:$F$23,$F$25:$F$30,$F$32:$F$33,$F$38))</f>
        <v>-292.36840480917328</v>
      </c>
      <c r="MGE95" s="318">
        <f>(MGE$94*$B95+SUM($F$7:$F$9)-((MGE$94*$B95+SUM($F$7:$F$9))/$F$10*$F$37)-($F$24*MGE$94/$D$6)-SUM($F$13:$F$23,$F$25:$F$30,$F$32:$F$33,$F$38))</f>
        <v>-292.36840480917328</v>
      </c>
      <c r="MGF95" s="318">
        <f>(MGF$94*$B95+SUM($F$7:$F$9)-((MGF$94*$B95+SUM($F$7:$F$9))/$F$10*$F$37)-($F$24*MGF$94/$D$6)-SUM($F$13:$F$23,$F$25:$F$30,$F$32:$F$33,$F$38))</f>
        <v>-292.36840480917328</v>
      </c>
      <c r="MGG95" s="318">
        <f>(MGG$94*$B95+SUM($F$7:$F$9)-((MGG$94*$B95+SUM($F$7:$F$9))/$F$10*$F$37)-($F$24*MGG$94/$D$6)-SUM($F$13:$F$23,$F$25:$F$30,$F$32:$F$33,$F$38))</f>
        <v>-292.36840480917328</v>
      </c>
      <c r="MGH95" s="318">
        <f>(MGH$94*$B95+SUM($F$7:$F$9)-((MGH$94*$B95+SUM($F$7:$F$9))/$F$10*$F$37)-($F$24*MGH$94/$D$6)-SUM($F$13:$F$23,$F$25:$F$30,$F$32:$F$33,$F$38))</f>
        <v>-292.36840480917328</v>
      </c>
      <c r="MGI95" s="318">
        <f>(MGI$94*$B95+SUM($F$7:$F$9)-((MGI$94*$B95+SUM($F$7:$F$9))/$F$10*$F$37)-($F$24*MGI$94/$D$6)-SUM($F$13:$F$23,$F$25:$F$30,$F$32:$F$33,$F$38))</f>
        <v>-292.36840480917328</v>
      </c>
      <c r="MGJ95" s="318">
        <f>(MGJ$94*$B95+SUM($F$7:$F$9)-((MGJ$94*$B95+SUM($F$7:$F$9))/$F$10*$F$37)-($F$24*MGJ$94/$D$6)-SUM($F$13:$F$23,$F$25:$F$30,$F$32:$F$33,$F$38))</f>
        <v>-292.36840480917328</v>
      </c>
      <c r="MGK95" s="318">
        <f>(MGK$94*$B95+SUM($F$7:$F$9)-((MGK$94*$B95+SUM($F$7:$F$9))/$F$10*$F$37)-($F$24*MGK$94/$D$6)-SUM($F$13:$F$23,$F$25:$F$30,$F$32:$F$33,$F$38))</f>
        <v>-292.36840480917328</v>
      </c>
      <c r="MGL95" s="318">
        <f>(MGL$94*$B95+SUM($F$7:$F$9)-((MGL$94*$B95+SUM($F$7:$F$9))/$F$10*$F$37)-($F$24*MGL$94/$D$6)-SUM($F$13:$F$23,$F$25:$F$30,$F$32:$F$33,$F$38))</f>
        <v>-292.36840480917328</v>
      </c>
      <c r="MGM95" s="318">
        <f>(MGM$94*$B95+SUM($F$7:$F$9)-((MGM$94*$B95+SUM($F$7:$F$9))/$F$10*$F$37)-($F$24*MGM$94/$D$6)-SUM($F$13:$F$23,$F$25:$F$30,$F$32:$F$33,$F$38))</f>
        <v>-292.36840480917328</v>
      </c>
      <c r="MGN95" s="318">
        <f>(MGN$94*$B95+SUM($F$7:$F$9)-((MGN$94*$B95+SUM($F$7:$F$9))/$F$10*$F$37)-($F$24*MGN$94/$D$6)-SUM($F$13:$F$23,$F$25:$F$30,$F$32:$F$33,$F$38))</f>
        <v>-292.36840480917328</v>
      </c>
      <c r="MGO95" s="318">
        <f>(MGO$94*$B95+SUM($F$7:$F$9)-((MGO$94*$B95+SUM($F$7:$F$9))/$F$10*$F$37)-($F$24*MGO$94/$D$6)-SUM($F$13:$F$23,$F$25:$F$30,$F$32:$F$33,$F$38))</f>
        <v>-292.36840480917328</v>
      </c>
      <c r="MGP95" s="318">
        <f>(MGP$94*$B95+SUM($F$7:$F$9)-((MGP$94*$B95+SUM($F$7:$F$9))/$F$10*$F$37)-($F$24*MGP$94/$D$6)-SUM($F$13:$F$23,$F$25:$F$30,$F$32:$F$33,$F$38))</f>
        <v>-292.36840480917328</v>
      </c>
      <c r="MGQ95" s="318">
        <f>(MGQ$94*$B95+SUM($F$7:$F$9)-((MGQ$94*$B95+SUM($F$7:$F$9))/$F$10*$F$37)-($F$24*MGQ$94/$D$6)-SUM($F$13:$F$23,$F$25:$F$30,$F$32:$F$33,$F$38))</f>
        <v>-292.36840480917328</v>
      </c>
      <c r="MGR95" s="318">
        <f>(MGR$94*$B95+SUM($F$7:$F$9)-((MGR$94*$B95+SUM($F$7:$F$9))/$F$10*$F$37)-($F$24*MGR$94/$D$6)-SUM($F$13:$F$23,$F$25:$F$30,$F$32:$F$33,$F$38))</f>
        <v>-292.36840480917328</v>
      </c>
      <c r="MGS95" s="318">
        <f>(MGS$94*$B95+SUM($F$7:$F$9)-((MGS$94*$B95+SUM($F$7:$F$9))/$F$10*$F$37)-($F$24*MGS$94/$D$6)-SUM($F$13:$F$23,$F$25:$F$30,$F$32:$F$33,$F$38))</f>
        <v>-292.36840480917328</v>
      </c>
      <c r="MGT95" s="318">
        <f>(MGT$94*$B95+SUM($F$7:$F$9)-((MGT$94*$B95+SUM($F$7:$F$9))/$F$10*$F$37)-($F$24*MGT$94/$D$6)-SUM($F$13:$F$23,$F$25:$F$30,$F$32:$F$33,$F$38))</f>
        <v>-292.36840480917328</v>
      </c>
      <c r="MGU95" s="318">
        <f>(MGU$94*$B95+SUM($F$7:$F$9)-((MGU$94*$B95+SUM($F$7:$F$9))/$F$10*$F$37)-($F$24*MGU$94/$D$6)-SUM($F$13:$F$23,$F$25:$F$30,$F$32:$F$33,$F$38))</f>
        <v>-292.36840480917328</v>
      </c>
      <c r="MGV95" s="318">
        <f>(MGV$94*$B95+SUM($F$7:$F$9)-((MGV$94*$B95+SUM($F$7:$F$9))/$F$10*$F$37)-($F$24*MGV$94/$D$6)-SUM($F$13:$F$23,$F$25:$F$30,$F$32:$F$33,$F$38))</f>
        <v>-292.36840480917328</v>
      </c>
      <c r="MGW95" s="318">
        <f>(MGW$94*$B95+SUM($F$7:$F$9)-((MGW$94*$B95+SUM($F$7:$F$9))/$F$10*$F$37)-($F$24*MGW$94/$D$6)-SUM($F$13:$F$23,$F$25:$F$30,$F$32:$F$33,$F$38))</f>
        <v>-292.36840480917328</v>
      </c>
      <c r="MGX95" s="318">
        <f>(MGX$94*$B95+SUM($F$7:$F$9)-((MGX$94*$B95+SUM($F$7:$F$9))/$F$10*$F$37)-($F$24*MGX$94/$D$6)-SUM($F$13:$F$23,$F$25:$F$30,$F$32:$F$33,$F$38))</f>
        <v>-292.36840480917328</v>
      </c>
      <c r="MGY95" s="318">
        <f>(MGY$94*$B95+SUM($F$7:$F$9)-((MGY$94*$B95+SUM($F$7:$F$9))/$F$10*$F$37)-($F$24*MGY$94/$D$6)-SUM($F$13:$F$23,$F$25:$F$30,$F$32:$F$33,$F$38))</f>
        <v>-292.36840480917328</v>
      </c>
      <c r="MGZ95" s="318">
        <f>(MGZ$94*$B95+SUM($F$7:$F$9)-((MGZ$94*$B95+SUM($F$7:$F$9))/$F$10*$F$37)-($F$24*MGZ$94/$D$6)-SUM($F$13:$F$23,$F$25:$F$30,$F$32:$F$33,$F$38))</f>
        <v>-292.36840480917328</v>
      </c>
      <c r="MHA95" s="318">
        <f>(MHA$94*$B95+SUM($F$7:$F$9)-((MHA$94*$B95+SUM($F$7:$F$9))/$F$10*$F$37)-($F$24*MHA$94/$D$6)-SUM($F$13:$F$23,$F$25:$F$30,$F$32:$F$33,$F$38))</f>
        <v>-292.36840480917328</v>
      </c>
      <c r="MHB95" s="318">
        <f>(MHB$94*$B95+SUM($F$7:$F$9)-((MHB$94*$B95+SUM($F$7:$F$9))/$F$10*$F$37)-($F$24*MHB$94/$D$6)-SUM($F$13:$F$23,$F$25:$F$30,$F$32:$F$33,$F$38))</f>
        <v>-292.36840480917328</v>
      </c>
      <c r="MHC95" s="318">
        <f>(MHC$94*$B95+SUM($F$7:$F$9)-((MHC$94*$B95+SUM($F$7:$F$9))/$F$10*$F$37)-($F$24*MHC$94/$D$6)-SUM($F$13:$F$23,$F$25:$F$30,$F$32:$F$33,$F$38))</f>
        <v>-292.36840480917328</v>
      </c>
      <c r="MHD95" s="318">
        <f>(MHD$94*$B95+SUM($F$7:$F$9)-((MHD$94*$B95+SUM($F$7:$F$9))/$F$10*$F$37)-($F$24*MHD$94/$D$6)-SUM($F$13:$F$23,$F$25:$F$30,$F$32:$F$33,$F$38))</f>
        <v>-292.36840480917328</v>
      </c>
      <c r="MHE95" s="318">
        <f>(MHE$94*$B95+SUM($F$7:$F$9)-((MHE$94*$B95+SUM($F$7:$F$9))/$F$10*$F$37)-($F$24*MHE$94/$D$6)-SUM($F$13:$F$23,$F$25:$F$30,$F$32:$F$33,$F$38))</f>
        <v>-292.36840480917328</v>
      </c>
      <c r="MHF95" s="318">
        <f>(MHF$94*$B95+SUM($F$7:$F$9)-((MHF$94*$B95+SUM($F$7:$F$9))/$F$10*$F$37)-($F$24*MHF$94/$D$6)-SUM($F$13:$F$23,$F$25:$F$30,$F$32:$F$33,$F$38))</f>
        <v>-292.36840480917328</v>
      </c>
      <c r="MHG95" s="318">
        <f>(MHG$94*$B95+SUM($F$7:$F$9)-((MHG$94*$B95+SUM($F$7:$F$9))/$F$10*$F$37)-($F$24*MHG$94/$D$6)-SUM($F$13:$F$23,$F$25:$F$30,$F$32:$F$33,$F$38))</f>
        <v>-292.36840480917328</v>
      </c>
      <c r="MHH95" s="318">
        <f>(MHH$94*$B95+SUM($F$7:$F$9)-((MHH$94*$B95+SUM($F$7:$F$9))/$F$10*$F$37)-($F$24*MHH$94/$D$6)-SUM($F$13:$F$23,$F$25:$F$30,$F$32:$F$33,$F$38))</f>
        <v>-292.36840480917328</v>
      </c>
      <c r="MHI95" s="318">
        <f>(MHI$94*$B95+SUM($F$7:$F$9)-((MHI$94*$B95+SUM($F$7:$F$9))/$F$10*$F$37)-($F$24*MHI$94/$D$6)-SUM($F$13:$F$23,$F$25:$F$30,$F$32:$F$33,$F$38))</f>
        <v>-292.36840480917328</v>
      </c>
      <c r="MHJ95" s="318">
        <f>(MHJ$94*$B95+SUM($F$7:$F$9)-((MHJ$94*$B95+SUM($F$7:$F$9))/$F$10*$F$37)-($F$24*MHJ$94/$D$6)-SUM($F$13:$F$23,$F$25:$F$30,$F$32:$F$33,$F$38))</f>
        <v>-292.36840480917328</v>
      </c>
      <c r="MHK95" s="318">
        <f>(MHK$94*$B95+SUM($F$7:$F$9)-((MHK$94*$B95+SUM($F$7:$F$9))/$F$10*$F$37)-($F$24*MHK$94/$D$6)-SUM($F$13:$F$23,$F$25:$F$30,$F$32:$F$33,$F$38))</f>
        <v>-292.36840480917328</v>
      </c>
      <c r="MHL95" s="318">
        <f>(MHL$94*$B95+SUM($F$7:$F$9)-((MHL$94*$B95+SUM($F$7:$F$9))/$F$10*$F$37)-($F$24*MHL$94/$D$6)-SUM($F$13:$F$23,$F$25:$F$30,$F$32:$F$33,$F$38))</f>
        <v>-292.36840480917328</v>
      </c>
      <c r="MHM95" s="318">
        <f>(MHM$94*$B95+SUM($F$7:$F$9)-((MHM$94*$B95+SUM($F$7:$F$9))/$F$10*$F$37)-($F$24*MHM$94/$D$6)-SUM($F$13:$F$23,$F$25:$F$30,$F$32:$F$33,$F$38))</f>
        <v>-292.36840480917328</v>
      </c>
      <c r="MHN95" s="318">
        <f>(MHN$94*$B95+SUM($F$7:$F$9)-((MHN$94*$B95+SUM($F$7:$F$9))/$F$10*$F$37)-($F$24*MHN$94/$D$6)-SUM($F$13:$F$23,$F$25:$F$30,$F$32:$F$33,$F$38))</f>
        <v>-292.36840480917328</v>
      </c>
      <c r="MHO95" s="318">
        <f>(MHO$94*$B95+SUM($F$7:$F$9)-((MHO$94*$B95+SUM($F$7:$F$9))/$F$10*$F$37)-($F$24*MHO$94/$D$6)-SUM($F$13:$F$23,$F$25:$F$30,$F$32:$F$33,$F$38))</f>
        <v>-292.36840480917328</v>
      </c>
      <c r="MHP95" s="318">
        <f>(MHP$94*$B95+SUM($F$7:$F$9)-((MHP$94*$B95+SUM($F$7:$F$9))/$F$10*$F$37)-($F$24*MHP$94/$D$6)-SUM($F$13:$F$23,$F$25:$F$30,$F$32:$F$33,$F$38))</f>
        <v>-292.36840480917328</v>
      </c>
      <c r="MHQ95" s="318">
        <f>(MHQ$94*$B95+SUM($F$7:$F$9)-((MHQ$94*$B95+SUM($F$7:$F$9))/$F$10*$F$37)-($F$24*MHQ$94/$D$6)-SUM($F$13:$F$23,$F$25:$F$30,$F$32:$F$33,$F$38))</f>
        <v>-292.36840480917328</v>
      </c>
      <c r="MHR95" s="318">
        <f>(MHR$94*$B95+SUM($F$7:$F$9)-((MHR$94*$B95+SUM($F$7:$F$9))/$F$10*$F$37)-($F$24*MHR$94/$D$6)-SUM($F$13:$F$23,$F$25:$F$30,$F$32:$F$33,$F$38))</f>
        <v>-292.36840480917328</v>
      </c>
      <c r="MHS95" s="318">
        <f>(MHS$94*$B95+SUM($F$7:$F$9)-((MHS$94*$B95+SUM($F$7:$F$9))/$F$10*$F$37)-($F$24*MHS$94/$D$6)-SUM($F$13:$F$23,$F$25:$F$30,$F$32:$F$33,$F$38))</f>
        <v>-292.36840480917328</v>
      </c>
      <c r="MHT95" s="318">
        <f>(MHT$94*$B95+SUM($F$7:$F$9)-((MHT$94*$B95+SUM($F$7:$F$9))/$F$10*$F$37)-($F$24*MHT$94/$D$6)-SUM($F$13:$F$23,$F$25:$F$30,$F$32:$F$33,$F$38))</f>
        <v>-292.36840480917328</v>
      </c>
      <c r="MHU95" s="318">
        <f>(MHU$94*$B95+SUM($F$7:$F$9)-((MHU$94*$B95+SUM($F$7:$F$9))/$F$10*$F$37)-($F$24*MHU$94/$D$6)-SUM($F$13:$F$23,$F$25:$F$30,$F$32:$F$33,$F$38))</f>
        <v>-292.36840480917328</v>
      </c>
      <c r="MHV95" s="318">
        <f>(MHV$94*$B95+SUM($F$7:$F$9)-((MHV$94*$B95+SUM($F$7:$F$9))/$F$10*$F$37)-($F$24*MHV$94/$D$6)-SUM($F$13:$F$23,$F$25:$F$30,$F$32:$F$33,$F$38))</f>
        <v>-292.36840480917328</v>
      </c>
      <c r="MHW95" s="318">
        <f>(MHW$94*$B95+SUM($F$7:$F$9)-((MHW$94*$B95+SUM($F$7:$F$9))/$F$10*$F$37)-($F$24*MHW$94/$D$6)-SUM($F$13:$F$23,$F$25:$F$30,$F$32:$F$33,$F$38))</f>
        <v>-292.36840480917328</v>
      </c>
      <c r="MHX95" s="318">
        <f>(MHX$94*$B95+SUM($F$7:$F$9)-((MHX$94*$B95+SUM($F$7:$F$9))/$F$10*$F$37)-($F$24*MHX$94/$D$6)-SUM($F$13:$F$23,$F$25:$F$30,$F$32:$F$33,$F$38))</f>
        <v>-292.36840480917328</v>
      </c>
      <c r="MHY95" s="318">
        <f>(MHY$94*$B95+SUM($F$7:$F$9)-((MHY$94*$B95+SUM($F$7:$F$9))/$F$10*$F$37)-($F$24*MHY$94/$D$6)-SUM($F$13:$F$23,$F$25:$F$30,$F$32:$F$33,$F$38))</f>
        <v>-292.36840480917328</v>
      </c>
      <c r="MHZ95" s="318">
        <f>(MHZ$94*$B95+SUM($F$7:$F$9)-((MHZ$94*$B95+SUM($F$7:$F$9))/$F$10*$F$37)-($F$24*MHZ$94/$D$6)-SUM($F$13:$F$23,$F$25:$F$30,$F$32:$F$33,$F$38))</f>
        <v>-292.36840480917328</v>
      </c>
      <c r="MIA95" s="318">
        <f>(MIA$94*$B95+SUM($F$7:$F$9)-((MIA$94*$B95+SUM($F$7:$F$9))/$F$10*$F$37)-($F$24*MIA$94/$D$6)-SUM($F$13:$F$23,$F$25:$F$30,$F$32:$F$33,$F$38))</f>
        <v>-292.36840480917328</v>
      </c>
      <c r="MIB95" s="318">
        <f>(MIB$94*$B95+SUM($F$7:$F$9)-((MIB$94*$B95+SUM($F$7:$F$9))/$F$10*$F$37)-($F$24*MIB$94/$D$6)-SUM($F$13:$F$23,$F$25:$F$30,$F$32:$F$33,$F$38))</f>
        <v>-292.36840480917328</v>
      </c>
      <c r="MIC95" s="318">
        <f>(MIC$94*$B95+SUM($F$7:$F$9)-((MIC$94*$B95+SUM($F$7:$F$9))/$F$10*$F$37)-($F$24*MIC$94/$D$6)-SUM($F$13:$F$23,$F$25:$F$30,$F$32:$F$33,$F$38))</f>
        <v>-292.36840480917328</v>
      </c>
      <c r="MID95" s="318">
        <f>(MID$94*$B95+SUM($F$7:$F$9)-((MID$94*$B95+SUM($F$7:$F$9))/$F$10*$F$37)-($F$24*MID$94/$D$6)-SUM($F$13:$F$23,$F$25:$F$30,$F$32:$F$33,$F$38))</f>
        <v>-292.36840480917328</v>
      </c>
      <c r="MIE95" s="318">
        <f>(MIE$94*$B95+SUM($F$7:$F$9)-((MIE$94*$B95+SUM($F$7:$F$9))/$F$10*$F$37)-($F$24*MIE$94/$D$6)-SUM($F$13:$F$23,$F$25:$F$30,$F$32:$F$33,$F$38))</f>
        <v>-292.36840480917328</v>
      </c>
      <c r="MIF95" s="318">
        <f>(MIF$94*$B95+SUM($F$7:$F$9)-((MIF$94*$B95+SUM($F$7:$F$9))/$F$10*$F$37)-($F$24*MIF$94/$D$6)-SUM($F$13:$F$23,$F$25:$F$30,$F$32:$F$33,$F$38))</f>
        <v>-292.36840480917328</v>
      </c>
      <c r="MIG95" s="318">
        <f>(MIG$94*$B95+SUM($F$7:$F$9)-((MIG$94*$B95+SUM($F$7:$F$9))/$F$10*$F$37)-($F$24*MIG$94/$D$6)-SUM($F$13:$F$23,$F$25:$F$30,$F$32:$F$33,$F$38))</f>
        <v>-292.36840480917328</v>
      </c>
      <c r="MIH95" s="318">
        <f>(MIH$94*$B95+SUM($F$7:$F$9)-((MIH$94*$B95+SUM($F$7:$F$9))/$F$10*$F$37)-($F$24*MIH$94/$D$6)-SUM($F$13:$F$23,$F$25:$F$30,$F$32:$F$33,$F$38))</f>
        <v>-292.36840480917328</v>
      </c>
      <c r="MII95" s="318">
        <f>(MII$94*$B95+SUM($F$7:$F$9)-((MII$94*$B95+SUM($F$7:$F$9))/$F$10*$F$37)-($F$24*MII$94/$D$6)-SUM($F$13:$F$23,$F$25:$F$30,$F$32:$F$33,$F$38))</f>
        <v>-292.36840480917328</v>
      </c>
      <c r="MIJ95" s="318">
        <f>(MIJ$94*$B95+SUM($F$7:$F$9)-((MIJ$94*$B95+SUM($F$7:$F$9))/$F$10*$F$37)-($F$24*MIJ$94/$D$6)-SUM($F$13:$F$23,$F$25:$F$30,$F$32:$F$33,$F$38))</f>
        <v>-292.36840480917328</v>
      </c>
      <c r="MIK95" s="318">
        <f>(MIK$94*$B95+SUM($F$7:$F$9)-((MIK$94*$B95+SUM($F$7:$F$9))/$F$10*$F$37)-($F$24*MIK$94/$D$6)-SUM($F$13:$F$23,$F$25:$F$30,$F$32:$F$33,$F$38))</f>
        <v>-292.36840480917328</v>
      </c>
      <c r="MIL95" s="318">
        <f>(MIL$94*$B95+SUM($F$7:$F$9)-((MIL$94*$B95+SUM($F$7:$F$9))/$F$10*$F$37)-($F$24*MIL$94/$D$6)-SUM($F$13:$F$23,$F$25:$F$30,$F$32:$F$33,$F$38))</f>
        <v>-292.36840480917328</v>
      </c>
      <c r="MIM95" s="318">
        <f>(MIM$94*$B95+SUM($F$7:$F$9)-((MIM$94*$B95+SUM($F$7:$F$9))/$F$10*$F$37)-($F$24*MIM$94/$D$6)-SUM($F$13:$F$23,$F$25:$F$30,$F$32:$F$33,$F$38))</f>
        <v>-292.36840480917328</v>
      </c>
      <c r="MIN95" s="318">
        <f>(MIN$94*$B95+SUM($F$7:$F$9)-((MIN$94*$B95+SUM($F$7:$F$9))/$F$10*$F$37)-($F$24*MIN$94/$D$6)-SUM($F$13:$F$23,$F$25:$F$30,$F$32:$F$33,$F$38))</f>
        <v>-292.36840480917328</v>
      </c>
      <c r="MIO95" s="318">
        <f>(MIO$94*$B95+SUM($F$7:$F$9)-((MIO$94*$B95+SUM($F$7:$F$9))/$F$10*$F$37)-($F$24*MIO$94/$D$6)-SUM($F$13:$F$23,$F$25:$F$30,$F$32:$F$33,$F$38))</f>
        <v>-292.36840480917328</v>
      </c>
      <c r="MIP95" s="318">
        <f>(MIP$94*$B95+SUM($F$7:$F$9)-((MIP$94*$B95+SUM($F$7:$F$9))/$F$10*$F$37)-($F$24*MIP$94/$D$6)-SUM($F$13:$F$23,$F$25:$F$30,$F$32:$F$33,$F$38))</f>
        <v>-292.36840480917328</v>
      </c>
      <c r="MIQ95" s="318">
        <f>(MIQ$94*$B95+SUM($F$7:$F$9)-((MIQ$94*$B95+SUM($F$7:$F$9))/$F$10*$F$37)-($F$24*MIQ$94/$D$6)-SUM($F$13:$F$23,$F$25:$F$30,$F$32:$F$33,$F$38))</f>
        <v>-292.36840480917328</v>
      </c>
      <c r="MIR95" s="318">
        <f>(MIR$94*$B95+SUM($F$7:$F$9)-((MIR$94*$B95+SUM($F$7:$F$9))/$F$10*$F$37)-($F$24*MIR$94/$D$6)-SUM($F$13:$F$23,$F$25:$F$30,$F$32:$F$33,$F$38))</f>
        <v>-292.36840480917328</v>
      </c>
      <c r="MIS95" s="318">
        <f>(MIS$94*$B95+SUM($F$7:$F$9)-((MIS$94*$B95+SUM($F$7:$F$9))/$F$10*$F$37)-($F$24*MIS$94/$D$6)-SUM($F$13:$F$23,$F$25:$F$30,$F$32:$F$33,$F$38))</f>
        <v>-292.36840480917328</v>
      </c>
      <c r="MIT95" s="318">
        <f>(MIT$94*$B95+SUM($F$7:$F$9)-((MIT$94*$B95+SUM($F$7:$F$9))/$F$10*$F$37)-($F$24*MIT$94/$D$6)-SUM($F$13:$F$23,$F$25:$F$30,$F$32:$F$33,$F$38))</f>
        <v>-292.36840480917328</v>
      </c>
      <c r="MIU95" s="318">
        <f>(MIU$94*$B95+SUM($F$7:$F$9)-((MIU$94*$B95+SUM($F$7:$F$9))/$F$10*$F$37)-($F$24*MIU$94/$D$6)-SUM($F$13:$F$23,$F$25:$F$30,$F$32:$F$33,$F$38))</f>
        <v>-292.36840480917328</v>
      </c>
      <c r="MIV95" s="318">
        <f>(MIV$94*$B95+SUM($F$7:$F$9)-((MIV$94*$B95+SUM($F$7:$F$9))/$F$10*$F$37)-($F$24*MIV$94/$D$6)-SUM($F$13:$F$23,$F$25:$F$30,$F$32:$F$33,$F$38))</f>
        <v>-292.36840480917328</v>
      </c>
      <c r="MIW95" s="318">
        <f>(MIW$94*$B95+SUM($F$7:$F$9)-((MIW$94*$B95+SUM($F$7:$F$9))/$F$10*$F$37)-($F$24*MIW$94/$D$6)-SUM($F$13:$F$23,$F$25:$F$30,$F$32:$F$33,$F$38))</f>
        <v>-292.36840480917328</v>
      </c>
      <c r="MIX95" s="318">
        <f>(MIX$94*$B95+SUM($F$7:$F$9)-((MIX$94*$B95+SUM($F$7:$F$9))/$F$10*$F$37)-($F$24*MIX$94/$D$6)-SUM($F$13:$F$23,$F$25:$F$30,$F$32:$F$33,$F$38))</f>
        <v>-292.36840480917328</v>
      </c>
      <c r="MIY95" s="318">
        <f>(MIY$94*$B95+SUM($F$7:$F$9)-((MIY$94*$B95+SUM($F$7:$F$9))/$F$10*$F$37)-($F$24*MIY$94/$D$6)-SUM($F$13:$F$23,$F$25:$F$30,$F$32:$F$33,$F$38))</f>
        <v>-292.36840480917328</v>
      </c>
      <c r="MIZ95" s="318">
        <f>(MIZ$94*$B95+SUM($F$7:$F$9)-((MIZ$94*$B95+SUM($F$7:$F$9))/$F$10*$F$37)-($F$24*MIZ$94/$D$6)-SUM($F$13:$F$23,$F$25:$F$30,$F$32:$F$33,$F$38))</f>
        <v>-292.36840480917328</v>
      </c>
      <c r="MJA95" s="318">
        <f>(MJA$94*$B95+SUM($F$7:$F$9)-((MJA$94*$B95+SUM($F$7:$F$9))/$F$10*$F$37)-($F$24*MJA$94/$D$6)-SUM($F$13:$F$23,$F$25:$F$30,$F$32:$F$33,$F$38))</f>
        <v>-292.36840480917328</v>
      </c>
      <c r="MJB95" s="318">
        <f>(MJB$94*$B95+SUM($F$7:$F$9)-((MJB$94*$B95+SUM($F$7:$F$9))/$F$10*$F$37)-($F$24*MJB$94/$D$6)-SUM($F$13:$F$23,$F$25:$F$30,$F$32:$F$33,$F$38))</f>
        <v>-292.36840480917328</v>
      </c>
      <c r="MJC95" s="318">
        <f>(MJC$94*$B95+SUM($F$7:$F$9)-((MJC$94*$B95+SUM($F$7:$F$9))/$F$10*$F$37)-($F$24*MJC$94/$D$6)-SUM($F$13:$F$23,$F$25:$F$30,$F$32:$F$33,$F$38))</f>
        <v>-292.36840480917328</v>
      </c>
      <c r="MJD95" s="318">
        <f>(MJD$94*$B95+SUM($F$7:$F$9)-((MJD$94*$B95+SUM($F$7:$F$9))/$F$10*$F$37)-($F$24*MJD$94/$D$6)-SUM($F$13:$F$23,$F$25:$F$30,$F$32:$F$33,$F$38))</f>
        <v>-292.36840480917328</v>
      </c>
      <c r="MJE95" s="318">
        <f>(MJE$94*$B95+SUM($F$7:$F$9)-((MJE$94*$B95+SUM($F$7:$F$9))/$F$10*$F$37)-($F$24*MJE$94/$D$6)-SUM($F$13:$F$23,$F$25:$F$30,$F$32:$F$33,$F$38))</f>
        <v>-292.36840480917328</v>
      </c>
      <c r="MJF95" s="318">
        <f>(MJF$94*$B95+SUM($F$7:$F$9)-((MJF$94*$B95+SUM($F$7:$F$9))/$F$10*$F$37)-($F$24*MJF$94/$D$6)-SUM($F$13:$F$23,$F$25:$F$30,$F$32:$F$33,$F$38))</f>
        <v>-292.36840480917328</v>
      </c>
      <c r="MJG95" s="318">
        <f>(MJG$94*$B95+SUM($F$7:$F$9)-((MJG$94*$B95+SUM($F$7:$F$9))/$F$10*$F$37)-($F$24*MJG$94/$D$6)-SUM($F$13:$F$23,$F$25:$F$30,$F$32:$F$33,$F$38))</f>
        <v>-292.36840480917328</v>
      </c>
      <c r="MJH95" s="318">
        <f>(MJH$94*$B95+SUM($F$7:$F$9)-((MJH$94*$B95+SUM($F$7:$F$9))/$F$10*$F$37)-($F$24*MJH$94/$D$6)-SUM($F$13:$F$23,$F$25:$F$30,$F$32:$F$33,$F$38))</f>
        <v>-292.36840480917328</v>
      </c>
      <c r="MJI95" s="318">
        <f>(MJI$94*$B95+SUM($F$7:$F$9)-((MJI$94*$B95+SUM($F$7:$F$9))/$F$10*$F$37)-($F$24*MJI$94/$D$6)-SUM($F$13:$F$23,$F$25:$F$30,$F$32:$F$33,$F$38))</f>
        <v>-292.36840480917328</v>
      </c>
      <c r="MJJ95" s="318">
        <f>(MJJ$94*$B95+SUM($F$7:$F$9)-((MJJ$94*$B95+SUM($F$7:$F$9))/$F$10*$F$37)-($F$24*MJJ$94/$D$6)-SUM($F$13:$F$23,$F$25:$F$30,$F$32:$F$33,$F$38))</f>
        <v>-292.36840480917328</v>
      </c>
      <c r="MJK95" s="318">
        <f>(MJK$94*$B95+SUM($F$7:$F$9)-((MJK$94*$B95+SUM($F$7:$F$9))/$F$10*$F$37)-($F$24*MJK$94/$D$6)-SUM($F$13:$F$23,$F$25:$F$30,$F$32:$F$33,$F$38))</f>
        <v>-292.36840480917328</v>
      </c>
      <c r="MJL95" s="318">
        <f>(MJL$94*$B95+SUM($F$7:$F$9)-((MJL$94*$B95+SUM($F$7:$F$9))/$F$10*$F$37)-($F$24*MJL$94/$D$6)-SUM($F$13:$F$23,$F$25:$F$30,$F$32:$F$33,$F$38))</f>
        <v>-292.36840480917328</v>
      </c>
      <c r="MJM95" s="318">
        <f>(MJM$94*$B95+SUM($F$7:$F$9)-((MJM$94*$B95+SUM($F$7:$F$9))/$F$10*$F$37)-($F$24*MJM$94/$D$6)-SUM($F$13:$F$23,$F$25:$F$30,$F$32:$F$33,$F$38))</f>
        <v>-292.36840480917328</v>
      </c>
      <c r="MJN95" s="318">
        <f>(MJN$94*$B95+SUM($F$7:$F$9)-((MJN$94*$B95+SUM($F$7:$F$9))/$F$10*$F$37)-($F$24*MJN$94/$D$6)-SUM($F$13:$F$23,$F$25:$F$30,$F$32:$F$33,$F$38))</f>
        <v>-292.36840480917328</v>
      </c>
      <c r="MJO95" s="318">
        <f>(MJO$94*$B95+SUM($F$7:$F$9)-((MJO$94*$B95+SUM($F$7:$F$9))/$F$10*$F$37)-($F$24*MJO$94/$D$6)-SUM($F$13:$F$23,$F$25:$F$30,$F$32:$F$33,$F$38))</f>
        <v>-292.36840480917328</v>
      </c>
      <c r="MJP95" s="318">
        <f>(MJP$94*$B95+SUM($F$7:$F$9)-((MJP$94*$B95+SUM($F$7:$F$9))/$F$10*$F$37)-($F$24*MJP$94/$D$6)-SUM($F$13:$F$23,$F$25:$F$30,$F$32:$F$33,$F$38))</f>
        <v>-292.36840480917328</v>
      </c>
      <c r="MJQ95" s="318">
        <f>(MJQ$94*$B95+SUM($F$7:$F$9)-((MJQ$94*$B95+SUM($F$7:$F$9))/$F$10*$F$37)-($F$24*MJQ$94/$D$6)-SUM($F$13:$F$23,$F$25:$F$30,$F$32:$F$33,$F$38))</f>
        <v>-292.36840480917328</v>
      </c>
      <c r="MJR95" s="318">
        <f>(MJR$94*$B95+SUM($F$7:$F$9)-((MJR$94*$B95+SUM($F$7:$F$9))/$F$10*$F$37)-($F$24*MJR$94/$D$6)-SUM($F$13:$F$23,$F$25:$F$30,$F$32:$F$33,$F$38))</f>
        <v>-292.36840480917328</v>
      </c>
      <c r="MJS95" s="318">
        <f>(MJS$94*$B95+SUM($F$7:$F$9)-((MJS$94*$B95+SUM($F$7:$F$9))/$F$10*$F$37)-($F$24*MJS$94/$D$6)-SUM($F$13:$F$23,$F$25:$F$30,$F$32:$F$33,$F$38))</f>
        <v>-292.36840480917328</v>
      </c>
      <c r="MJT95" s="318">
        <f>(MJT$94*$B95+SUM($F$7:$F$9)-((MJT$94*$B95+SUM($F$7:$F$9))/$F$10*$F$37)-($F$24*MJT$94/$D$6)-SUM($F$13:$F$23,$F$25:$F$30,$F$32:$F$33,$F$38))</f>
        <v>-292.36840480917328</v>
      </c>
      <c r="MJU95" s="318">
        <f>(MJU$94*$B95+SUM($F$7:$F$9)-((MJU$94*$B95+SUM($F$7:$F$9))/$F$10*$F$37)-($F$24*MJU$94/$D$6)-SUM($F$13:$F$23,$F$25:$F$30,$F$32:$F$33,$F$38))</f>
        <v>-292.36840480917328</v>
      </c>
      <c r="MJV95" s="318">
        <f>(MJV$94*$B95+SUM($F$7:$F$9)-((MJV$94*$B95+SUM($F$7:$F$9))/$F$10*$F$37)-($F$24*MJV$94/$D$6)-SUM($F$13:$F$23,$F$25:$F$30,$F$32:$F$33,$F$38))</f>
        <v>-292.36840480917328</v>
      </c>
      <c r="MJW95" s="318">
        <f>(MJW$94*$B95+SUM($F$7:$F$9)-((MJW$94*$B95+SUM($F$7:$F$9))/$F$10*$F$37)-($F$24*MJW$94/$D$6)-SUM($F$13:$F$23,$F$25:$F$30,$F$32:$F$33,$F$38))</f>
        <v>-292.36840480917328</v>
      </c>
      <c r="MJX95" s="318">
        <f>(MJX$94*$B95+SUM($F$7:$F$9)-((MJX$94*$B95+SUM($F$7:$F$9))/$F$10*$F$37)-($F$24*MJX$94/$D$6)-SUM($F$13:$F$23,$F$25:$F$30,$F$32:$F$33,$F$38))</f>
        <v>-292.36840480917328</v>
      </c>
      <c r="MJY95" s="318">
        <f>(MJY$94*$B95+SUM($F$7:$F$9)-((MJY$94*$B95+SUM($F$7:$F$9))/$F$10*$F$37)-($F$24*MJY$94/$D$6)-SUM($F$13:$F$23,$F$25:$F$30,$F$32:$F$33,$F$38))</f>
        <v>-292.36840480917328</v>
      </c>
      <c r="MJZ95" s="318">
        <f>(MJZ$94*$B95+SUM($F$7:$F$9)-((MJZ$94*$B95+SUM($F$7:$F$9))/$F$10*$F$37)-($F$24*MJZ$94/$D$6)-SUM($F$13:$F$23,$F$25:$F$30,$F$32:$F$33,$F$38))</f>
        <v>-292.36840480917328</v>
      </c>
      <c r="MKA95" s="318">
        <f>(MKA$94*$B95+SUM($F$7:$F$9)-((MKA$94*$B95+SUM($F$7:$F$9))/$F$10*$F$37)-($F$24*MKA$94/$D$6)-SUM($F$13:$F$23,$F$25:$F$30,$F$32:$F$33,$F$38))</f>
        <v>-292.36840480917328</v>
      </c>
      <c r="MKB95" s="318">
        <f>(MKB$94*$B95+SUM($F$7:$F$9)-((MKB$94*$B95+SUM($F$7:$F$9))/$F$10*$F$37)-($F$24*MKB$94/$D$6)-SUM($F$13:$F$23,$F$25:$F$30,$F$32:$F$33,$F$38))</f>
        <v>-292.36840480917328</v>
      </c>
      <c r="MKC95" s="318">
        <f>(MKC$94*$B95+SUM($F$7:$F$9)-((MKC$94*$B95+SUM($F$7:$F$9))/$F$10*$F$37)-($F$24*MKC$94/$D$6)-SUM($F$13:$F$23,$F$25:$F$30,$F$32:$F$33,$F$38))</f>
        <v>-292.36840480917328</v>
      </c>
      <c r="MKD95" s="318">
        <f>(MKD$94*$B95+SUM($F$7:$F$9)-((MKD$94*$B95+SUM($F$7:$F$9))/$F$10*$F$37)-($F$24*MKD$94/$D$6)-SUM($F$13:$F$23,$F$25:$F$30,$F$32:$F$33,$F$38))</f>
        <v>-292.36840480917328</v>
      </c>
      <c r="MKE95" s="318">
        <f>(MKE$94*$B95+SUM($F$7:$F$9)-((MKE$94*$B95+SUM($F$7:$F$9))/$F$10*$F$37)-($F$24*MKE$94/$D$6)-SUM($F$13:$F$23,$F$25:$F$30,$F$32:$F$33,$F$38))</f>
        <v>-292.36840480917328</v>
      </c>
      <c r="MKF95" s="318">
        <f>(MKF$94*$B95+SUM($F$7:$F$9)-((MKF$94*$B95+SUM($F$7:$F$9))/$F$10*$F$37)-($F$24*MKF$94/$D$6)-SUM($F$13:$F$23,$F$25:$F$30,$F$32:$F$33,$F$38))</f>
        <v>-292.36840480917328</v>
      </c>
      <c r="MKG95" s="318">
        <f>(MKG$94*$B95+SUM($F$7:$F$9)-((MKG$94*$B95+SUM($F$7:$F$9))/$F$10*$F$37)-($F$24*MKG$94/$D$6)-SUM($F$13:$F$23,$F$25:$F$30,$F$32:$F$33,$F$38))</f>
        <v>-292.36840480917328</v>
      </c>
      <c r="MKH95" s="318">
        <f>(MKH$94*$B95+SUM($F$7:$F$9)-((MKH$94*$B95+SUM($F$7:$F$9))/$F$10*$F$37)-($F$24*MKH$94/$D$6)-SUM($F$13:$F$23,$F$25:$F$30,$F$32:$F$33,$F$38))</f>
        <v>-292.36840480917328</v>
      </c>
      <c r="MKI95" s="318">
        <f>(MKI$94*$B95+SUM($F$7:$F$9)-((MKI$94*$B95+SUM($F$7:$F$9))/$F$10*$F$37)-($F$24*MKI$94/$D$6)-SUM($F$13:$F$23,$F$25:$F$30,$F$32:$F$33,$F$38))</f>
        <v>-292.36840480917328</v>
      </c>
      <c r="MKJ95" s="318">
        <f>(MKJ$94*$B95+SUM($F$7:$F$9)-((MKJ$94*$B95+SUM($F$7:$F$9))/$F$10*$F$37)-($F$24*MKJ$94/$D$6)-SUM($F$13:$F$23,$F$25:$F$30,$F$32:$F$33,$F$38))</f>
        <v>-292.36840480917328</v>
      </c>
      <c r="MKK95" s="318">
        <f>(MKK$94*$B95+SUM($F$7:$F$9)-((MKK$94*$B95+SUM($F$7:$F$9))/$F$10*$F$37)-($F$24*MKK$94/$D$6)-SUM($F$13:$F$23,$F$25:$F$30,$F$32:$F$33,$F$38))</f>
        <v>-292.36840480917328</v>
      </c>
      <c r="MKL95" s="318">
        <f>(MKL$94*$B95+SUM($F$7:$F$9)-((MKL$94*$B95+SUM($F$7:$F$9))/$F$10*$F$37)-($F$24*MKL$94/$D$6)-SUM($F$13:$F$23,$F$25:$F$30,$F$32:$F$33,$F$38))</f>
        <v>-292.36840480917328</v>
      </c>
      <c r="MKM95" s="318">
        <f>(MKM$94*$B95+SUM($F$7:$F$9)-((MKM$94*$B95+SUM($F$7:$F$9))/$F$10*$F$37)-($F$24*MKM$94/$D$6)-SUM($F$13:$F$23,$F$25:$F$30,$F$32:$F$33,$F$38))</f>
        <v>-292.36840480917328</v>
      </c>
      <c r="MKN95" s="318">
        <f>(MKN$94*$B95+SUM($F$7:$F$9)-((MKN$94*$B95+SUM($F$7:$F$9))/$F$10*$F$37)-($F$24*MKN$94/$D$6)-SUM($F$13:$F$23,$F$25:$F$30,$F$32:$F$33,$F$38))</f>
        <v>-292.36840480917328</v>
      </c>
      <c r="MKO95" s="318">
        <f>(MKO$94*$B95+SUM($F$7:$F$9)-((MKO$94*$B95+SUM($F$7:$F$9))/$F$10*$F$37)-($F$24*MKO$94/$D$6)-SUM($F$13:$F$23,$F$25:$F$30,$F$32:$F$33,$F$38))</f>
        <v>-292.36840480917328</v>
      </c>
      <c r="MKP95" s="318">
        <f>(MKP$94*$B95+SUM($F$7:$F$9)-((MKP$94*$B95+SUM($F$7:$F$9))/$F$10*$F$37)-($F$24*MKP$94/$D$6)-SUM($F$13:$F$23,$F$25:$F$30,$F$32:$F$33,$F$38))</f>
        <v>-292.36840480917328</v>
      </c>
      <c r="MKQ95" s="318">
        <f>(MKQ$94*$B95+SUM($F$7:$F$9)-((MKQ$94*$B95+SUM($F$7:$F$9))/$F$10*$F$37)-($F$24*MKQ$94/$D$6)-SUM($F$13:$F$23,$F$25:$F$30,$F$32:$F$33,$F$38))</f>
        <v>-292.36840480917328</v>
      </c>
      <c r="MKR95" s="318">
        <f>(MKR$94*$B95+SUM($F$7:$F$9)-((MKR$94*$B95+SUM($F$7:$F$9))/$F$10*$F$37)-($F$24*MKR$94/$D$6)-SUM($F$13:$F$23,$F$25:$F$30,$F$32:$F$33,$F$38))</f>
        <v>-292.36840480917328</v>
      </c>
      <c r="MKS95" s="318">
        <f>(MKS$94*$B95+SUM($F$7:$F$9)-((MKS$94*$B95+SUM($F$7:$F$9))/$F$10*$F$37)-($F$24*MKS$94/$D$6)-SUM($F$13:$F$23,$F$25:$F$30,$F$32:$F$33,$F$38))</f>
        <v>-292.36840480917328</v>
      </c>
      <c r="MKT95" s="318">
        <f>(MKT$94*$B95+SUM($F$7:$F$9)-((MKT$94*$B95+SUM($F$7:$F$9))/$F$10*$F$37)-($F$24*MKT$94/$D$6)-SUM($F$13:$F$23,$F$25:$F$30,$F$32:$F$33,$F$38))</f>
        <v>-292.36840480917328</v>
      </c>
      <c r="MKU95" s="318">
        <f>(MKU$94*$B95+SUM($F$7:$F$9)-((MKU$94*$B95+SUM($F$7:$F$9))/$F$10*$F$37)-($F$24*MKU$94/$D$6)-SUM($F$13:$F$23,$F$25:$F$30,$F$32:$F$33,$F$38))</f>
        <v>-292.36840480917328</v>
      </c>
      <c r="MKV95" s="318">
        <f>(MKV$94*$B95+SUM($F$7:$F$9)-((MKV$94*$B95+SUM($F$7:$F$9))/$F$10*$F$37)-($F$24*MKV$94/$D$6)-SUM($F$13:$F$23,$F$25:$F$30,$F$32:$F$33,$F$38))</f>
        <v>-292.36840480917328</v>
      </c>
      <c r="MKW95" s="318">
        <f>(MKW$94*$B95+SUM($F$7:$F$9)-((MKW$94*$B95+SUM($F$7:$F$9))/$F$10*$F$37)-($F$24*MKW$94/$D$6)-SUM($F$13:$F$23,$F$25:$F$30,$F$32:$F$33,$F$38))</f>
        <v>-292.36840480917328</v>
      </c>
      <c r="MKX95" s="318">
        <f>(MKX$94*$B95+SUM($F$7:$F$9)-((MKX$94*$B95+SUM($F$7:$F$9))/$F$10*$F$37)-($F$24*MKX$94/$D$6)-SUM($F$13:$F$23,$F$25:$F$30,$F$32:$F$33,$F$38))</f>
        <v>-292.36840480917328</v>
      </c>
      <c r="MKY95" s="318">
        <f>(MKY$94*$B95+SUM($F$7:$F$9)-((MKY$94*$B95+SUM($F$7:$F$9))/$F$10*$F$37)-($F$24*MKY$94/$D$6)-SUM($F$13:$F$23,$F$25:$F$30,$F$32:$F$33,$F$38))</f>
        <v>-292.36840480917328</v>
      </c>
      <c r="MKZ95" s="318">
        <f>(MKZ$94*$B95+SUM($F$7:$F$9)-((MKZ$94*$B95+SUM($F$7:$F$9))/$F$10*$F$37)-($F$24*MKZ$94/$D$6)-SUM($F$13:$F$23,$F$25:$F$30,$F$32:$F$33,$F$38))</f>
        <v>-292.36840480917328</v>
      </c>
      <c r="MLA95" s="318">
        <f>(MLA$94*$B95+SUM($F$7:$F$9)-((MLA$94*$B95+SUM($F$7:$F$9))/$F$10*$F$37)-($F$24*MLA$94/$D$6)-SUM($F$13:$F$23,$F$25:$F$30,$F$32:$F$33,$F$38))</f>
        <v>-292.36840480917328</v>
      </c>
      <c r="MLB95" s="318">
        <f>(MLB$94*$B95+SUM($F$7:$F$9)-((MLB$94*$B95+SUM($F$7:$F$9))/$F$10*$F$37)-($F$24*MLB$94/$D$6)-SUM($F$13:$F$23,$F$25:$F$30,$F$32:$F$33,$F$38))</f>
        <v>-292.36840480917328</v>
      </c>
      <c r="MLC95" s="318">
        <f>(MLC$94*$B95+SUM($F$7:$F$9)-((MLC$94*$B95+SUM($F$7:$F$9))/$F$10*$F$37)-($F$24*MLC$94/$D$6)-SUM($F$13:$F$23,$F$25:$F$30,$F$32:$F$33,$F$38))</f>
        <v>-292.36840480917328</v>
      </c>
      <c r="MLD95" s="318">
        <f>(MLD$94*$B95+SUM($F$7:$F$9)-((MLD$94*$B95+SUM($F$7:$F$9))/$F$10*$F$37)-($F$24*MLD$94/$D$6)-SUM($F$13:$F$23,$F$25:$F$30,$F$32:$F$33,$F$38))</f>
        <v>-292.36840480917328</v>
      </c>
      <c r="MLE95" s="318">
        <f>(MLE$94*$B95+SUM($F$7:$F$9)-((MLE$94*$B95+SUM($F$7:$F$9))/$F$10*$F$37)-($F$24*MLE$94/$D$6)-SUM($F$13:$F$23,$F$25:$F$30,$F$32:$F$33,$F$38))</f>
        <v>-292.36840480917328</v>
      </c>
      <c r="MLF95" s="318">
        <f>(MLF$94*$B95+SUM($F$7:$F$9)-((MLF$94*$B95+SUM($F$7:$F$9))/$F$10*$F$37)-($F$24*MLF$94/$D$6)-SUM($F$13:$F$23,$F$25:$F$30,$F$32:$F$33,$F$38))</f>
        <v>-292.36840480917328</v>
      </c>
      <c r="MLG95" s="318">
        <f>(MLG$94*$B95+SUM($F$7:$F$9)-((MLG$94*$B95+SUM($F$7:$F$9))/$F$10*$F$37)-($F$24*MLG$94/$D$6)-SUM($F$13:$F$23,$F$25:$F$30,$F$32:$F$33,$F$38))</f>
        <v>-292.36840480917328</v>
      </c>
      <c r="MLH95" s="318">
        <f>(MLH$94*$B95+SUM($F$7:$F$9)-((MLH$94*$B95+SUM($F$7:$F$9))/$F$10*$F$37)-($F$24*MLH$94/$D$6)-SUM($F$13:$F$23,$F$25:$F$30,$F$32:$F$33,$F$38))</f>
        <v>-292.36840480917328</v>
      </c>
      <c r="MLI95" s="318">
        <f>(MLI$94*$B95+SUM($F$7:$F$9)-((MLI$94*$B95+SUM($F$7:$F$9))/$F$10*$F$37)-($F$24*MLI$94/$D$6)-SUM($F$13:$F$23,$F$25:$F$30,$F$32:$F$33,$F$38))</f>
        <v>-292.36840480917328</v>
      </c>
      <c r="MLJ95" s="318">
        <f>(MLJ$94*$B95+SUM($F$7:$F$9)-((MLJ$94*$B95+SUM($F$7:$F$9))/$F$10*$F$37)-($F$24*MLJ$94/$D$6)-SUM($F$13:$F$23,$F$25:$F$30,$F$32:$F$33,$F$38))</f>
        <v>-292.36840480917328</v>
      </c>
      <c r="MLK95" s="318">
        <f>(MLK$94*$B95+SUM($F$7:$F$9)-((MLK$94*$B95+SUM($F$7:$F$9))/$F$10*$F$37)-($F$24*MLK$94/$D$6)-SUM($F$13:$F$23,$F$25:$F$30,$F$32:$F$33,$F$38))</f>
        <v>-292.36840480917328</v>
      </c>
      <c r="MLL95" s="318">
        <f>(MLL$94*$B95+SUM($F$7:$F$9)-((MLL$94*$B95+SUM($F$7:$F$9))/$F$10*$F$37)-($F$24*MLL$94/$D$6)-SUM($F$13:$F$23,$F$25:$F$30,$F$32:$F$33,$F$38))</f>
        <v>-292.36840480917328</v>
      </c>
      <c r="MLM95" s="318">
        <f>(MLM$94*$B95+SUM($F$7:$F$9)-((MLM$94*$B95+SUM($F$7:$F$9))/$F$10*$F$37)-($F$24*MLM$94/$D$6)-SUM($F$13:$F$23,$F$25:$F$30,$F$32:$F$33,$F$38))</f>
        <v>-292.36840480917328</v>
      </c>
      <c r="MLN95" s="318">
        <f>(MLN$94*$B95+SUM($F$7:$F$9)-((MLN$94*$B95+SUM($F$7:$F$9))/$F$10*$F$37)-($F$24*MLN$94/$D$6)-SUM($F$13:$F$23,$F$25:$F$30,$F$32:$F$33,$F$38))</f>
        <v>-292.36840480917328</v>
      </c>
      <c r="MLO95" s="318">
        <f>(MLO$94*$B95+SUM($F$7:$F$9)-((MLO$94*$B95+SUM($F$7:$F$9))/$F$10*$F$37)-($F$24*MLO$94/$D$6)-SUM($F$13:$F$23,$F$25:$F$30,$F$32:$F$33,$F$38))</f>
        <v>-292.36840480917328</v>
      </c>
      <c r="MLP95" s="318">
        <f>(MLP$94*$B95+SUM($F$7:$F$9)-((MLP$94*$B95+SUM($F$7:$F$9))/$F$10*$F$37)-($F$24*MLP$94/$D$6)-SUM($F$13:$F$23,$F$25:$F$30,$F$32:$F$33,$F$38))</f>
        <v>-292.36840480917328</v>
      </c>
      <c r="MLQ95" s="318">
        <f>(MLQ$94*$B95+SUM($F$7:$F$9)-((MLQ$94*$B95+SUM($F$7:$F$9))/$F$10*$F$37)-($F$24*MLQ$94/$D$6)-SUM($F$13:$F$23,$F$25:$F$30,$F$32:$F$33,$F$38))</f>
        <v>-292.36840480917328</v>
      </c>
      <c r="MLR95" s="318">
        <f>(MLR$94*$B95+SUM($F$7:$F$9)-((MLR$94*$B95+SUM($F$7:$F$9))/$F$10*$F$37)-($F$24*MLR$94/$D$6)-SUM($F$13:$F$23,$F$25:$F$30,$F$32:$F$33,$F$38))</f>
        <v>-292.36840480917328</v>
      </c>
      <c r="MLS95" s="318">
        <f>(MLS$94*$B95+SUM($F$7:$F$9)-((MLS$94*$B95+SUM($F$7:$F$9))/$F$10*$F$37)-($F$24*MLS$94/$D$6)-SUM($F$13:$F$23,$F$25:$F$30,$F$32:$F$33,$F$38))</f>
        <v>-292.36840480917328</v>
      </c>
      <c r="MLT95" s="318">
        <f>(MLT$94*$B95+SUM($F$7:$F$9)-((MLT$94*$B95+SUM($F$7:$F$9))/$F$10*$F$37)-($F$24*MLT$94/$D$6)-SUM($F$13:$F$23,$F$25:$F$30,$F$32:$F$33,$F$38))</f>
        <v>-292.36840480917328</v>
      </c>
      <c r="MLU95" s="318">
        <f>(MLU$94*$B95+SUM($F$7:$F$9)-((MLU$94*$B95+SUM($F$7:$F$9))/$F$10*$F$37)-($F$24*MLU$94/$D$6)-SUM($F$13:$F$23,$F$25:$F$30,$F$32:$F$33,$F$38))</f>
        <v>-292.36840480917328</v>
      </c>
      <c r="MLV95" s="318">
        <f>(MLV$94*$B95+SUM($F$7:$F$9)-((MLV$94*$B95+SUM($F$7:$F$9))/$F$10*$F$37)-($F$24*MLV$94/$D$6)-SUM($F$13:$F$23,$F$25:$F$30,$F$32:$F$33,$F$38))</f>
        <v>-292.36840480917328</v>
      </c>
      <c r="MLW95" s="318">
        <f>(MLW$94*$B95+SUM($F$7:$F$9)-((MLW$94*$B95+SUM($F$7:$F$9))/$F$10*$F$37)-($F$24*MLW$94/$D$6)-SUM($F$13:$F$23,$F$25:$F$30,$F$32:$F$33,$F$38))</f>
        <v>-292.36840480917328</v>
      </c>
      <c r="MLX95" s="318">
        <f>(MLX$94*$B95+SUM($F$7:$F$9)-((MLX$94*$B95+SUM($F$7:$F$9))/$F$10*$F$37)-($F$24*MLX$94/$D$6)-SUM($F$13:$F$23,$F$25:$F$30,$F$32:$F$33,$F$38))</f>
        <v>-292.36840480917328</v>
      </c>
      <c r="MLY95" s="318">
        <f>(MLY$94*$B95+SUM($F$7:$F$9)-((MLY$94*$B95+SUM($F$7:$F$9))/$F$10*$F$37)-($F$24*MLY$94/$D$6)-SUM($F$13:$F$23,$F$25:$F$30,$F$32:$F$33,$F$38))</f>
        <v>-292.36840480917328</v>
      </c>
      <c r="MLZ95" s="318">
        <f>(MLZ$94*$B95+SUM($F$7:$F$9)-((MLZ$94*$B95+SUM($F$7:$F$9))/$F$10*$F$37)-($F$24*MLZ$94/$D$6)-SUM($F$13:$F$23,$F$25:$F$30,$F$32:$F$33,$F$38))</f>
        <v>-292.36840480917328</v>
      </c>
      <c r="MMA95" s="318">
        <f>(MMA$94*$B95+SUM($F$7:$F$9)-((MMA$94*$B95+SUM($F$7:$F$9))/$F$10*$F$37)-($F$24*MMA$94/$D$6)-SUM($F$13:$F$23,$F$25:$F$30,$F$32:$F$33,$F$38))</f>
        <v>-292.36840480917328</v>
      </c>
      <c r="MMB95" s="318">
        <f>(MMB$94*$B95+SUM($F$7:$F$9)-((MMB$94*$B95+SUM($F$7:$F$9))/$F$10*$F$37)-($F$24*MMB$94/$D$6)-SUM($F$13:$F$23,$F$25:$F$30,$F$32:$F$33,$F$38))</f>
        <v>-292.36840480917328</v>
      </c>
      <c r="MMC95" s="318">
        <f>(MMC$94*$B95+SUM($F$7:$F$9)-((MMC$94*$B95+SUM($F$7:$F$9))/$F$10*$F$37)-($F$24*MMC$94/$D$6)-SUM($F$13:$F$23,$F$25:$F$30,$F$32:$F$33,$F$38))</f>
        <v>-292.36840480917328</v>
      </c>
      <c r="MMD95" s="318">
        <f>(MMD$94*$B95+SUM($F$7:$F$9)-((MMD$94*$B95+SUM($F$7:$F$9))/$F$10*$F$37)-($F$24*MMD$94/$D$6)-SUM($F$13:$F$23,$F$25:$F$30,$F$32:$F$33,$F$38))</f>
        <v>-292.36840480917328</v>
      </c>
      <c r="MME95" s="318">
        <f>(MME$94*$B95+SUM($F$7:$F$9)-((MME$94*$B95+SUM($F$7:$F$9))/$F$10*$F$37)-($F$24*MME$94/$D$6)-SUM($F$13:$F$23,$F$25:$F$30,$F$32:$F$33,$F$38))</f>
        <v>-292.36840480917328</v>
      </c>
      <c r="MMF95" s="318">
        <f>(MMF$94*$B95+SUM($F$7:$F$9)-((MMF$94*$B95+SUM($F$7:$F$9))/$F$10*$F$37)-($F$24*MMF$94/$D$6)-SUM($F$13:$F$23,$F$25:$F$30,$F$32:$F$33,$F$38))</f>
        <v>-292.36840480917328</v>
      </c>
      <c r="MMG95" s="318">
        <f>(MMG$94*$B95+SUM($F$7:$F$9)-((MMG$94*$B95+SUM($F$7:$F$9))/$F$10*$F$37)-($F$24*MMG$94/$D$6)-SUM($F$13:$F$23,$F$25:$F$30,$F$32:$F$33,$F$38))</f>
        <v>-292.36840480917328</v>
      </c>
      <c r="MMH95" s="318">
        <f>(MMH$94*$B95+SUM($F$7:$F$9)-((MMH$94*$B95+SUM($F$7:$F$9))/$F$10*$F$37)-($F$24*MMH$94/$D$6)-SUM($F$13:$F$23,$F$25:$F$30,$F$32:$F$33,$F$38))</f>
        <v>-292.36840480917328</v>
      </c>
      <c r="MMI95" s="318">
        <f>(MMI$94*$B95+SUM($F$7:$F$9)-((MMI$94*$B95+SUM($F$7:$F$9))/$F$10*$F$37)-($F$24*MMI$94/$D$6)-SUM($F$13:$F$23,$F$25:$F$30,$F$32:$F$33,$F$38))</f>
        <v>-292.36840480917328</v>
      </c>
      <c r="MMJ95" s="318">
        <f>(MMJ$94*$B95+SUM($F$7:$F$9)-((MMJ$94*$B95+SUM($F$7:$F$9))/$F$10*$F$37)-($F$24*MMJ$94/$D$6)-SUM($F$13:$F$23,$F$25:$F$30,$F$32:$F$33,$F$38))</f>
        <v>-292.36840480917328</v>
      </c>
      <c r="MMK95" s="318">
        <f>(MMK$94*$B95+SUM($F$7:$F$9)-((MMK$94*$B95+SUM($F$7:$F$9))/$F$10*$F$37)-($F$24*MMK$94/$D$6)-SUM($F$13:$F$23,$F$25:$F$30,$F$32:$F$33,$F$38))</f>
        <v>-292.36840480917328</v>
      </c>
      <c r="MML95" s="318">
        <f>(MML$94*$B95+SUM($F$7:$F$9)-((MML$94*$B95+SUM($F$7:$F$9))/$F$10*$F$37)-($F$24*MML$94/$D$6)-SUM($F$13:$F$23,$F$25:$F$30,$F$32:$F$33,$F$38))</f>
        <v>-292.36840480917328</v>
      </c>
      <c r="MMM95" s="318">
        <f>(MMM$94*$B95+SUM($F$7:$F$9)-((MMM$94*$B95+SUM($F$7:$F$9))/$F$10*$F$37)-($F$24*MMM$94/$D$6)-SUM($F$13:$F$23,$F$25:$F$30,$F$32:$F$33,$F$38))</f>
        <v>-292.36840480917328</v>
      </c>
      <c r="MMN95" s="318">
        <f>(MMN$94*$B95+SUM($F$7:$F$9)-((MMN$94*$B95+SUM($F$7:$F$9))/$F$10*$F$37)-($F$24*MMN$94/$D$6)-SUM($F$13:$F$23,$F$25:$F$30,$F$32:$F$33,$F$38))</f>
        <v>-292.36840480917328</v>
      </c>
      <c r="MMO95" s="318">
        <f>(MMO$94*$B95+SUM($F$7:$F$9)-((MMO$94*$B95+SUM($F$7:$F$9))/$F$10*$F$37)-($F$24*MMO$94/$D$6)-SUM($F$13:$F$23,$F$25:$F$30,$F$32:$F$33,$F$38))</f>
        <v>-292.36840480917328</v>
      </c>
      <c r="MMP95" s="318">
        <f>(MMP$94*$B95+SUM($F$7:$F$9)-((MMP$94*$B95+SUM($F$7:$F$9))/$F$10*$F$37)-($F$24*MMP$94/$D$6)-SUM($F$13:$F$23,$F$25:$F$30,$F$32:$F$33,$F$38))</f>
        <v>-292.36840480917328</v>
      </c>
      <c r="MMQ95" s="318">
        <f>(MMQ$94*$B95+SUM($F$7:$F$9)-((MMQ$94*$B95+SUM($F$7:$F$9))/$F$10*$F$37)-($F$24*MMQ$94/$D$6)-SUM($F$13:$F$23,$F$25:$F$30,$F$32:$F$33,$F$38))</f>
        <v>-292.36840480917328</v>
      </c>
      <c r="MMR95" s="318">
        <f>(MMR$94*$B95+SUM($F$7:$F$9)-((MMR$94*$B95+SUM($F$7:$F$9))/$F$10*$F$37)-($F$24*MMR$94/$D$6)-SUM($F$13:$F$23,$F$25:$F$30,$F$32:$F$33,$F$38))</f>
        <v>-292.36840480917328</v>
      </c>
      <c r="MMS95" s="318">
        <f>(MMS$94*$B95+SUM($F$7:$F$9)-((MMS$94*$B95+SUM($F$7:$F$9))/$F$10*$F$37)-($F$24*MMS$94/$D$6)-SUM($F$13:$F$23,$F$25:$F$30,$F$32:$F$33,$F$38))</f>
        <v>-292.36840480917328</v>
      </c>
      <c r="MMT95" s="318">
        <f>(MMT$94*$B95+SUM($F$7:$F$9)-((MMT$94*$B95+SUM($F$7:$F$9))/$F$10*$F$37)-($F$24*MMT$94/$D$6)-SUM($F$13:$F$23,$F$25:$F$30,$F$32:$F$33,$F$38))</f>
        <v>-292.36840480917328</v>
      </c>
      <c r="MMU95" s="318">
        <f>(MMU$94*$B95+SUM($F$7:$F$9)-((MMU$94*$B95+SUM($F$7:$F$9))/$F$10*$F$37)-($F$24*MMU$94/$D$6)-SUM($F$13:$F$23,$F$25:$F$30,$F$32:$F$33,$F$38))</f>
        <v>-292.36840480917328</v>
      </c>
      <c r="MMV95" s="318">
        <f>(MMV$94*$B95+SUM($F$7:$F$9)-((MMV$94*$B95+SUM($F$7:$F$9))/$F$10*$F$37)-($F$24*MMV$94/$D$6)-SUM($F$13:$F$23,$F$25:$F$30,$F$32:$F$33,$F$38))</f>
        <v>-292.36840480917328</v>
      </c>
      <c r="MMW95" s="318">
        <f>(MMW$94*$B95+SUM($F$7:$F$9)-((MMW$94*$B95+SUM($F$7:$F$9))/$F$10*$F$37)-($F$24*MMW$94/$D$6)-SUM($F$13:$F$23,$F$25:$F$30,$F$32:$F$33,$F$38))</f>
        <v>-292.36840480917328</v>
      </c>
      <c r="MMX95" s="318">
        <f>(MMX$94*$B95+SUM($F$7:$F$9)-((MMX$94*$B95+SUM($F$7:$F$9))/$F$10*$F$37)-($F$24*MMX$94/$D$6)-SUM($F$13:$F$23,$F$25:$F$30,$F$32:$F$33,$F$38))</f>
        <v>-292.36840480917328</v>
      </c>
      <c r="MMY95" s="318">
        <f>(MMY$94*$B95+SUM($F$7:$F$9)-((MMY$94*$B95+SUM($F$7:$F$9))/$F$10*$F$37)-($F$24*MMY$94/$D$6)-SUM($F$13:$F$23,$F$25:$F$30,$F$32:$F$33,$F$38))</f>
        <v>-292.36840480917328</v>
      </c>
      <c r="MMZ95" s="318">
        <f>(MMZ$94*$B95+SUM($F$7:$F$9)-((MMZ$94*$B95+SUM($F$7:$F$9))/$F$10*$F$37)-($F$24*MMZ$94/$D$6)-SUM($F$13:$F$23,$F$25:$F$30,$F$32:$F$33,$F$38))</f>
        <v>-292.36840480917328</v>
      </c>
      <c r="MNA95" s="318">
        <f>(MNA$94*$B95+SUM($F$7:$F$9)-((MNA$94*$B95+SUM($F$7:$F$9))/$F$10*$F$37)-($F$24*MNA$94/$D$6)-SUM($F$13:$F$23,$F$25:$F$30,$F$32:$F$33,$F$38))</f>
        <v>-292.36840480917328</v>
      </c>
      <c r="MNB95" s="318">
        <f>(MNB$94*$B95+SUM($F$7:$F$9)-((MNB$94*$B95+SUM($F$7:$F$9))/$F$10*$F$37)-($F$24*MNB$94/$D$6)-SUM($F$13:$F$23,$F$25:$F$30,$F$32:$F$33,$F$38))</f>
        <v>-292.36840480917328</v>
      </c>
      <c r="MNC95" s="318">
        <f>(MNC$94*$B95+SUM($F$7:$F$9)-((MNC$94*$B95+SUM($F$7:$F$9))/$F$10*$F$37)-($F$24*MNC$94/$D$6)-SUM($F$13:$F$23,$F$25:$F$30,$F$32:$F$33,$F$38))</f>
        <v>-292.36840480917328</v>
      </c>
      <c r="MND95" s="318">
        <f>(MND$94*$B95+SUM($F$7:$F$9)-((MND$94*$B95+SUM($F$7:$F$9))/$F$10*$F$37)-($F$24*MND$94/$D$6)-SUM($F$13:$F$23,$F$25:$F$30,$F$32:$F$33,$F$38))</f>
        <v>-292.36840480917328</v>
      </c>
      <c r="MNE95" s="318">
        <f>(MNE$94*$B95+SUM($F$7:$F$9)-((MNE$94*$B95+SUM($F$7:$F$9))/$F$10*$F$37)-($F$24*MNE$94/$D$6)-SUM($F$13:$F$23,$F$25:$F$30,$F$32:$F$33,$F$38))</f>
        <v>-292.36840480917328</v>
      </c>
      <c r="MNF95" s="318">
        <f>(MNF$94*$B95+SUM($F$7:$F$9)-((MNF$94*$B95+SUM($F$7:$F$9))/$F$10*$F$37)-($F$24*MNF$94/$D$6)-SUM($F$13:$F$23,$F$25:$F$30,$F$32:$F$33,$F$38))</f>
        <v>-292.36840480917328</v>
      </c>
      <c r="MNG95" s="318">
        <f>(MNG$94*$B95+SUM($F$7:$F$9)-((MNG$94*$B95+SUM($F$7:$F$9))/$F$10*$F$37)-($F$24*MNG$94/$D$6)-SUM($F$13:$F$23,$F$25:$F$30,$F$32:$F$33,$F$38))</f>
        <v>-292.36840480917328</v>
      </c>
      <c r="MNH95" s="318">
        <f>(MNH$94*$B95+SUM($F$7:$F$9)-((MNH$94*$B95+SUM($F$7:$F$9))/$F$10*$F$37)-($F$24*MNH$94/$D$6)-SUM($F$13:$F$23,$F$25:$F$30,$F$32:$F$33,$F$38))</f>
        <v>-292.36840480917328</v>
      </c>
      <c r="MNI95" s="318">
        <f>(MNI$94*$B95+SUM($F$7:$F$9)-((MNI$94*$B95+SUM($F$7:$F$9))/$F$10*$F$37)-($F$24*MNI$94/$D$6)-SUM($F$13:$F$23,$F$25:$F$30,$F$32:$F$33,$F$38))</f>
        <v>-292.36840480917328</v>
      </c>
      <c r="MNJ95" s="318">
        <f>(MNJ$94*$B95+SUM($F$7:$F$9)-((MNJ$94*$B95+SUM($F$7:$F$9))/$F$10*$F$37)-($F$24*MNJ$94/$D$6)-SUM($F$13:$F$23,$F$25:$F$30,$F$32:$F$33,$F$38))</f>
        <v>-292.36840480917328</v>
      </c>
      <c r="MNK95" s="318">
        <f>(MNK$94*$B95+SUM($F$7:$F$9)-((MNK$94*$B95+SUM($F$7:$F$9))/$F$10*$F$37)-($F$24*MNK$94/$D$6)-SUM($F$13:$F$23,$F$25:$F$30,$F$32:$F$33,$F$38))</f>
        <v>-292.36840480917328</v>
      </c>
      <c r="MNL95" s="318">
        <f>(MNL$94*$B95+SUM($F$7:$F$9)-((MNL$94*$B95+SUM($F$7:$F$9))/$F$10*$F$37)-($F$24*MNL$94/$D$6)-SUM($F$13:$F$23,$F$25:$F$30,$F$32:$F$33,$F$38))</f>
        <v>-292.36840480917328</v>
      </c>
      <c r="MNM95" s="318">
        <f>(MNM$94*$B95+SUM($F$7:$F$9)-((MNM$94*$B95+SUM($F$7:$F$9))/$F$10*$F$37)-($F$24*MNM$94/$D$6)-SUM($F$13:$F$23,$F$25:$F$30,$F$32:$F$33,$F$38))</f>
        <v>-292.36840480917328</v>
      </c>
      <c r="MNN95" s="318">
        <f>(MNN$94*$B95+SUM($F$7:$F$9)-((MNN$94*$B95+SUM($F$7:$F$9))/$F$10*$F$37)-($F$24*MNN$94/$D$6)-SUM($F$13:$F$23,$F$25:$F$30,$F$32:$F$33,$F$38))</f>
        <v>-292.36840480917328</v>
      </c>
      <c r="MNO95" s="318">
        <f>(MNO$94*$B95+SUM($F$7:$F$9)-((MNO$94*$B95+SUM($F$7:$F$9))/$F$10*$F$37)-($F$24*MNO$94/$D$6)-SUM($F$13:$F$23,$F$25:$F$30,$F$32:$F$33,$F$38))</f>
        <v>-292.36840480917328</v>
      </c>
      <c r="MNP95" s="318">
        <f>(MNP$94*$B95+SUM($F$7:$F$9)-((MNP$94*$B95+SUM($F$7:$F$9))/$F$10*$F$37)-($F$24*MNP$94/$D$6)-SUM($F$13:$F$23,$F$25:$F$30,$F$32:$F$33,$F$38))</f>
        <v>-292.36840480917328</v>
      </c>
      <c r="MNQ95" s="318">
        <f>(MNQ$94*$B95+SUM($F$7:$F$9)-((MNQ$94*$B95+SUM($F$7:$F$9))/$F$10*$F$37)-($F$24*MNQ$94/$D$6)-SUM($F$13:$F$23,$F$25:$F$30,$F$32:$F$33,$F$38))</f>
        <v>-292.36840480917328</v>
      </c>
      <c r="MNR95" s="318">
        <f>(MNR$94*$B95+SUM($F$7:$F$9)-((MNR$94*$B95+SUM($F$7:$F$9))/$F$10*$F$37)-($F$24*MNR$94/$D$6)-SUM($F$13:$F$23,$F$25:$F$30,$F$32:$F$33,$F$38))</f>
        <v>-292.36840480917328</v>
      </c>
      <c r="MNS95" s="318">
        <f>(MNS$94*$B95+SUM($F$7:$F$9)-((MNS$94*$B95+SUM($F$7:$F$9))/$F$10*$F$37)-($F$24*MNS$94/$D$6)-SUM($F$13:$F$23,$F$25:$F$30,$F$32:$F$33,$F$38))</f>
        <v>-292.36840480917328</v>
      </c>
      <c r="MNT95" s="318">
        <f>(MNT$94*$B95+SUM($F$7:$F$9)-((MNT$94*$B95+SUM($F$7:$F$9))/$F$10*$F$37)-($F$24*MNT$94/$D$6)-SUM($F$13:$F$23,$F$25:$F$30,$F$32:$F$33,$F$38))</f>
        <v>-292.36840480917328</v>
      </c>
      <c r="MNU95" s="318">
        <f>(MNU$94*$B95+SUM($F$7:$F$9)-((MNU$94*$B95+SUM($F$7:$F$9))/$F$10*$F$37)-($F$24*MNU$94/$D$6)-SUM($F$13:$F$23,$F$25:$F$30,$F$32:$F$33,$F$38))</f>
        <v>-292.36840480917328</v>
      </c>
      <c r="MNV95" s="318">
        <f>(MNV$94*$B95+SUM($F$7:$F$9)-((MNV$94*$B95+SUM($F$7:$F$9))/$F$10*$F$37)-($F$24*MNV$94/$D$6)-SUM($F$13:$F$23,$F$25:$F$30,$F$32:$F$33,$F$38))</f>
        <v>-292.36840480917328</v>
      </c>
      <c r="MNW95" s="318">
        <f>(MNW$94*$B95+SUM($F$7:$F$9)-((MNW$94*$B95+SUM($F$7:$F$9))/$F$10*$F$37)-($F$24*MNW$94/$D$6)-SUM($F$13:$F$23,$F$25:$F$30,$F$32:$F$33,$F$38))</f>
        <v>-292.36840480917328</v>
      </c>
      <c r="MNX95" s="318">
        <f>(MNX$94*$B95+SUM($F$7:$F$9)-((MNX$94*$B95+SUM($F$7:$F$9))/$F$10*$F$37)-($F$24*MNX$94/$D$6)-SUM($F$13:$F$23,$F$25:$F$30,$F$32:$F$33,$F$38))</f>
        <v>-292.36840480917328</v>
      </c>
      <c r="MNY95" s="318">
        <f>(MNY$94*$B95+SUM($F$7:$F$9)-((MNY$94*$B95+SUM($F$7:$F$9))/$F$10*$F$37)-($F$24*MNY$94/$D$6)-SUM($F$13:$F$23,$F$25:$F$30,$F$32:$F$33,$F$38))</f>
        <v>-292.36840480917328</v>
      </c>
      <c r="MNZ95" s="318">
        <f>(MNZ$94*$B95+SUM($F$7:$F$9)-((MNZ$94*$B95+SUM($F$7:$F$9))/$F$10*$F$37)-($F$24*MNZ$94/$D$6)-SUM($F$13:$F$23,$F$25:$F$30,$F$32:$F$33,$F$38))</f>
        <v>-292.36840480917328</v>
      </c>
      <c r="MOA95" s="318">
        <f>(MOA$94*$B95+SUM($F$7:$F$9)-((MOA$94*$B95+SUM($F$7:$F$9))/$F$10*$F$37)-($F$24*MOA$94/$D$6)-SUM($F$13:$F$23,$F$25:$F$30,$F$32:$F$33,$F$38))</f>
        <v>-292.36840480917328</v>
      </c>
      <c r="MOB95" s="318">
        <f>(MOB$94*$B95+SUM($F$7:$F$9)-((MOB$94*$B95+SUM($F$7:$F$9))/$F$10*$F$37)-($F$24*MOB$94/$D$6)-SUM($F$13:$F$23,$F$25:$F$30,$F$32:$F$33,$F$38))</f>
        <v>-292.36840480917328</v>
      </c>
      <c r="MOC95" s="318">
        <f>(MOC$94*$B95+SUM($F$7:$F$9)-((MOC$94*$B95+SUM($F$7:$F$9))/$F$10*$F$37)-($F$24*MOC$94/$D$6)-SUM($F$13:$F$23,$F$25:$F$30,$F$32:$F$33,$F$38))</f>
        <v>-292.36840480917328</v>
      </c>
      <c r="MOD95" s="318">
        <f>(MOD$94*$B95+SUM($F$7:$F$9)-((MOD$94*$B95+SUM($F$7:$F$9))/$F$10*$F$37)-($F$24*MOD$94/$D$6)-SUM($F$13:$F$23,$F$25:$F$30,$F$32:$F$33,$F$38))</f>
        <v>-292.36840480917328</v>
      </c>
      <c r="MOE95" s="318">
        <f>(MOE$94*$B95+SUM($F$7:$F$9)-((MOE$94*$B95+SUM($F$7:$F$9))/$F$10*$F$37)-($F$24*MOE$94/$D$6)-SUM($F$13:$F$23,$F$25:$F$30,$F$32:$F$33,$F$38))</f>
        <v>-292.36840480917328</v>
      </c>
      <c r="MOF95" s="318">
        <f>(MOF$94*$B95+SUM($F$7:$F$9)-((MOF$94*$B95+SUM($F$7:$F$9))/$F$10*$F$37)-($F$24*MOF$94/$D$6)-SUM($F$13:$F$23,$F$25:$F$30,$F$32:$F$33,$F$38))</f>
        <v>-292.36840480917328</v>
      </c>
      <c r="MOG95" s="318">
        <f>(MOG$94*$B95+SUM($F$7:$F$9)-((MOG$94*$B95+SUM($F$7:$F$9))/$F$10*$F$37)-($F$24*MOG$94/$D$6)-SUM($F$13:$F$23,$F$25:$F$30,$F$32:$F$33,$F$38))</f>
        <v>-292.36840480917328</v>
      </c>
      <c r="MOH95" s="318">
        <f>(MOH$94*$B95+SUM($F$7:$F$9)-((MOH$94*$B95+SUM($F$7:$F$9))/$F$10*$F$37)-($F$24*MOH$94/$D$6)-SUM($F$13:$F$23,$F$25:$F$30,$F$32:$F$33,$F$38))</f>
        <v>-292.36840480917328</v>
      </c>
      <c r="MOI95" s="318">
        <f>(MOI$94*$B95+SUM($F$7:$F$9)-((MOI$94*$B95+SUM($F$7:$F$9))/$F$10*$F$37)-($F$24*MOI$94/$D$6)-SUM($F$13:$F$23,$F$25:$F$30,$F$32:$F$33,$F$38))</f>
        <v>-292.36840480917328</v>
      </c>
      <c r="MOJ95" s="318">
        <f>(MOJ$94*$B95+SUM($F$7:$F$9)-((MOJ$94*$B95+SUM($F$7:$F$9))/$F$10*$F$37)-($F$24*MOJ$94/$D$6)-SUM($F$13:$F$23,$F$25:$F$30,$F$32:$F$33,$F$38))</f>
        <v>-292.36840480917328</v>
      </c>
      <c r="MOK95" s="318">
        <f>(MOK$94*$B95+SUM($F$7:$F$9)-((MOK$94*$B95+SUM($F$7:$F$9))/$F$10*$F$37)-($F$24*MOK$94/$D$6)-SUM($F$13:$F$23,$F$25:$F$30,$F$32:$F$33,$F$38))</f>
        <v>-292.36840480917328</v>
      </c>
      <c r="MOL95" s="318">
        <f>(MOL$94*$B95+SUM($F$7:$F$9)-((MOL$94*$B95+SUM($F$7:$F$9))/$F$10*$F$37)-($F$24*MOL$94/$D$6)-SUM($F$13:$F$23,$F$25:$F$30,$F$32:$F$33,$F$38))</f>
        <v>-292.36840480917328</v>
      </c>
      <c r="MOM95" s="318">
        <f>(MOM$94*$B95+SUM($F$7:$F$9)-((MOM$94*$B95+SUM($F$7:$F$9))/$F$10*$F$37)-($F$24*MOM$94/$D$6)-SUM($F$13:$F$23,$F$25:$F$30,$F$32:$F$33,$F$38))</f>
        <v>-292.36840480917328</v>
      </c>
      <c r="MON95" s="318">
        <f>(MON$94*$B95+SUM($F$7:$F$9)-((MON$94*$B95+SUM($F$7:$F$9))/$F$10*$F$37)-($F$24*MON$94/$D$6)-SUM($F$13:$F$23,$F$25:$F$30,$F$32:$F$33,$F$38))</f>
        <v>-292.36840480917328</v>
      </c>
      <c r="MOO95" s="318">
        <f>(MOO$94*$B95+SUM($F$7:$F$9)-((MOO$94*$B95+SUM($F$7:$F$9))/$F$10*$F$37)-($F$24*MOO$94/$D$6)-SUM($F$13:$F$23,$F$25:$F$30,$F$32:$F$33,$F$38))</f>
        <v>-292.36840480917328</v>
      </c>
      <c r="MOP95" s="318">
        <f>(MOP$94*$B95+SUM($F$7:$F$9)-((MOP$94*$B95+SUM($F$7:$F$9))/$F$10*$F$37)-($F$24*MOP$94/$D$6)-SUM($F$13:$F$23,$F$25:$F$30,$F$32:$F$33,$F$38))</f>
        <v>-292.36840480917328</v>
      </c>
      <c r="MOQ95" s="318">
        <f>(MOQ$94*$B95+SUM($F$7:$F$9)-((MOQ$94*$B95+SUM($F$7:$F$9))/$F$10*$F$37)-($F$24*MOQ$94/$D$6)-SUM($F$13:$F$23,$F$25:$F$30,$F$32:$F$33,$F$38))</f>
        <v>-292.36840480917328</v>
      </c>
      <c r="MOR95" s="318">
        <f>(MOR$94*$B95+SUM($F$7:$F$9)-((MOR$94*$B95+SUM($F$7:$F$9))/$F$10*$F$37)-($F$24*MOR$94/$D$6)-SUM($F$13:$F$23,$F$25:$F$30,$F$32:$F$33,$F$38))</f>
        <v>-292.36840480917328</v>
      </c>
      <c r="MOS95" s="318">
        <f>(MOS$94*$B95+SUM($F$7:$F$9)-((MOS$94*$B95+SUM($F$7:$F$9))/$F$10*$F$37)-($F$24*MOS$94/$D$6)-SUM($F$13:$F$23,$F$25:$F$30,$F$32:$F$33,$F$38))</f>
        <v>-292.36840480917328</v>
      </c>
      <c r="MOT95" s="318">
        <f>(MOT$94*$B95+SUM($F$7:$F$9)-((MOT$94*$B95+SUM($F$7:$F$9))/$F$10*$F$37)-($F$24*MOT$94/$D$6)-SUM($F$13:$F$23,$F$25:$F$30,$F$32:$F$33,$F$38))</f>
        <v>-292.36840480917328</v>
      </c>
      <c r="MOU95" s="318">
        <f>(MOU$94*$B95+SUM($F$7:$F$9)-((MOU$94*$B95+SUM($F$7:$F$9))/$F$10*$F$37)-($F$24*MOU$94/$D$6)-SUM($F$13:$F$23,$F$25:$F$30,$F$32:$F$33,$F$38))</f>
        <v>-292.36840480917328</v>
      </c>
      <c r="MOV95" s="318">
        <f>(MOV$94*$B95+SUM($F$7:$F$9)-((MOV$94*$B95+SUM($F$7:$F$9))/$F$10*$F$37)-($F$24*MOV$94/$D$6)-SUM($F$13:$F$23,$F$25:$F$30,$F$32:$F$33,$F$38))</f>
        <v>-292.36840480917328</v>
      </c>
      <c r="MOW95" s="318">
        <f>(MOW$94*$B95+SUM($F$7:$F$9)-((MOW$94*$B95+SUM($F$7:$F$9))/$F$10*$F$37)-($F$24*MOW$94/$D$6)-SUM($F$13:$F$23,$F$25:$F$30,$F$32:$F$33,$F$38))</f>
        <v>-292.36840480917328</v>
      </c>
      <c r="MOX95" s="318">
        <f>(MOX$94*$B95+SUM($F$7:$F$9)-((MOX$94*$B95+SUM($F$7:$F$9))/$F$10*$F$37)-($F$24*MOX$94/$D$6)-SUM($F$13:$F$23,$F$25:$F$30,$F$32:$F$33,$F$38))</f>
        <v>-292.36840480917328</v>
      </c>
      <c r="MOY95" s="318">
        <f>(MOY$94*$B95+SUM($F$7:$F$9)-((MOY$94*$B95+SUM($F$7:$F$9))/$F$10*$F$37)-($F$24*MOY$94/$D$6)-SUM($F$13:$F$23,$F$25:$F$30,$F$32:$F$33,$F$38))</f>
        <v>-292.36840480917328</v>
      </c>
      <c r="MOZ95" s="318">
        <f>(MOZ$94*$B95+SUM($F$7:$F$9)-((MOZ$94*$B95+SUM($F$7:$F$9))/$F$10*$F$37)-($F$24*MOZ$94/$D$6)-SUM($F$13:$F$23,$F$25:$F$30,$F$32:$F$33,$F$38))</f>
        <v>-292.36840480917328</v>
      </c>
      <c r="MPA95" s="318">
        <f>(MPA$94*$B95+SUM($F$7:$F$9)-((MPA$94*$B95+SUM($F$7:$F$9))/$F$10*$F$37)-($F$24*MPA$94/$D$6)-SUM($F$13:$F$23,$F$25:$F$30,$F$32:$F$33,$F$38))</f>
        <v>-292.36840480917328</v>
      </c>
      <c r="MPB95" s="318">
        <f>(MPB$94*$B95+SUM($F$7:$F$9)-((MPB$94*$B95+SUM($F$7:$F$9))/$F$10*$F$37)-($F$24*MPB$94/$D$6)-SUM($F$13:$F$23,$F$25:$F$30,$F$32:$F$33,$F$38))</f>
        <v>-292.36840480917328</v>
      </c>
      <c r="MPC95" s="318">
        <f>(MPC$94*$B95+SUM($F$7:$F$9)-((MPC$94*$B95+SUM($F$7:$F$9))/$F$10*$F$37)-($F$24*MPC$94/$D$6)-SUM($F$13:$F$23,$F$25:$F$30,$F$32:$F$33,$F$38))</f>
        <v>-292.36840480917328</v>
      </c>
      <c r="MPD95" s="318">
        <f>(MPD$94*$B95+SUM($F$7:$F$9)-((MPD$94*$B95+SUM($F$7:$F$9))/$F$10*$F$37)-($F$24*MPD$94/$D$6)-SUM($F$13:$F$23,$F$25:$F$30,$F$32:$F$33,$F$38))</f>
        <v>-292.36840480917328</v>
      </c>
      <c r="MPE95" s="318">
        <f>(MPE$94*$B95+SUM($F$7:$F$9)-((MPE$94*$B95+SUM($F$7:$F$9))/$F$10*$F$37)-($F$24*MPE$94/$D$6)-SUM($F$13:$F$23,$F$25:$F$30,$F$32:$F$33,$F$38))</f>
        <v>-292.36840480917328</v>
      </c>
      <c r="MPF95" s="318">
        <f>(MPF$94*$B95+SUM($F$7:$F$9)-((MPF$94*$B95+SUM($F$7:$F$9))/$F$10*$F$37)-($F$24*MPF$94/$D$6)-SUM($F$13:$F$23,$F$25:$F$30,$F$32:$F$33,$F$38))</f>
        <v>-292.36840480917328</v>
      </c>
      <c r="MPG95" s="318">
        <f>(MPG$94*$B95+SUM($F$7:$F$9)-((MPG$94*$B95+SUM($F$7:$F$9))/$F$10*$F$37)-($F$24*MPG$94/$D$6)-SUM($F$13:$F$23,$F$25:$F$30,$F$32:$F$33,$F$38))</f>
        <v>-292.36840480917328</v>
      </c>
      <c r="MPH95" s="318">
        <f>(MPH$94*$B95+SUM($F$7:$F$9)-((MPH$94*$B95+SUM($F$7:$F$9))/$F$10*$F$37)-($F$24*MPH$94/$D$6)-SUM($F$13:$F$23,$F$25:$F$30,$F$32:$F$33,$F$38))</f>
        <v>-292.36840480917328</v>
      </c>
      <c r="MPI95" s="318">
        <f>(MPI$94*$B95+SUM($F$7:$F$9)-((MPI$94*$B95+SUM($F$7:$F$9))/$F$10*$F$37)-($F$24*MPI$94/$D$6)-SUM($F$13:$F$23,$F$25:$F$30,$F$32:$F$33,$F$38))</f>
        <v>-292.36840480917328</v>
      </c>
      <c r="MPJ95" s="318">
        <f>(MPJ$94*$B95+SUM($F$7:$F$9)-((MPJ$94*$B95+SUM($F$7:$F$9))/$F$10*$F$37)-($F$24*MPJ$94/$D$6)-SUM($F$13:$F$23,$F$25:$F$30,$F$32:$F$33,$F$38))</f>
        <v>-292.36840480917328</v>
      </c>
      <c r="MPK95" s="318">
        <f>(MPK$94*$B95+SUM($F$7:$F$9)-((MPK$94*$B95+SUM($F$7:$F$9))/$F$10*$F$37)-($F$24*MPK$94/$D$6)-SUM($F$13:$F$23,$F$25:$F$30,$F$32:$F$33,$F$38))</f>
        <v>-292.36840480917328</v>
      </c>
      <c r="MPL95" s="318">
        <f>(MPL$94*$B95+SUM($F$7:$F$9)-((MPL$94*$B95+SUM($F$7:$F$9))/$F$10*$F$37)-($F$24*MPL$94/$D$6)-SUM($F$13:$F$23,$F$25:$F$30,$F$32:$F$33,$F$38))</f>
        <v>-292.36840480917328</v>
      </c>
      <c r="MPM95" s="318">
        <f>(MPM$94*$B95+SUM($F$7:$F$9)-((MPM$94*$B95+SUM($F$7:$F$9))/$F$10*$F$37)-($F$24*MPM$94/$D$6)-SUM($F$13:$F$23,$F$25:$F$30,$F$32:$F$33,$F$38))</f>
        <v>-292.36840480917328</v>
      </c>
      <c r="MPN95" s="318">
        <f>(MPN$94*$B95+SUM($F$7:$F$9)-((MPN$94*$B95+SUM($F$7:$F$9))/$F$10*$F$37)-($F$24*MPN$94/$D$6)-SUM($F$13:$F$23,$F$25:$F$30,$F$32:$F$33,$F$38))</f>
        <v>-292.36840480917328</v>
      </c>
      <c r="MPO95" s="318">
        <f>(MPO$94*$B95+SUM($F$7:$F$9)-((MPO$94*$B95+SUM($F$7:$F$9))/$F$10*$F$37)-($F$24*MPO$94/$D$6)-SUM($F$13:$F$23,$F$25:$F$30,$F$32:$F$33,$F$38))</f>
        <v>-292.36840480917328</v>
      </c>
      <c r="MPP95" s="318">
        <f>(MPP$94*$B95+SUM($F$7:$F$9)-((MPP$94*$B95+SUM($F$7:$F$9))/$F$10*$F$37)-($F$24*MPP$94/$D$6)-SUM($F$13:$F$23,$F$25:$F$30,$F$32:$F$33,$F$38))</f>
        <v>-292.36840480917328</v>
      </c>
      <c r="MPQ95" s="318">
        <f>(MPQ$94*$B95+SUM($F$7:$F$9)-((MPQ$94*$B95+SUM($F$7:$F$9))/$F$10*$F$37)-($F$24*MPQ$94/$D$6)-SUM($F$13:$F$23,$F$25:$F$30,$F$32:$F$33,$F$38))</f>
        <v>-292.36840480917328</v>
      </c>
      <c r="MPR95" s="318">
        <f>(MPR$94*$B95+SUM($F$7:$F$9)-((MPR$94*$B95+SUM($F$7:$F$9))/$F$10*$F$37)-($F$24*MPR$94/$D$6)-SUM($F$13:$F$23,$F$25:$F$30,$F$32:$F$33,$F$38))</f>
        <v>-292.36840480917328</v>
      </c>
      <c r="MPS95" s="318">
        <f>(MPS$94*$B95+SUM($F$7:$F$9)-((MPS$94*$B95+SUM($F$7:$F$9))/$F$10*$F$37)-($F$24*MPS$94/$D$6)-SUM($F$13:$F$23,$F$25:$F$30,$F$32:$F$33,$F$38))</f>
        <v>-292.36840480917328</v>
      </c>
      <c r="MPT95" s="318">
        <f>(MPT$94*$B95+SUM($F$7:$F$9)-((MPT$94*$B95+SUM($F$7:$F$9))/$F$10*$F$37)-($F$24*MPT$94/$D$6)-SUM($F$13:$F$23,$F$25:$F$30,$F$32:$F$33,$F$38))</f>
        <v>-292.36840480917328</v>
      </c>
      <c r="MPU95" s="318">
        <f>(MPU$94*$B95+SUM($F$7:$F$9)-((MPU$94*$B95+SUM($F$7:$F$9))/$F$10*$F$37)-($F$24*MPU$94/$D$6)-SUM($F$13:$F$23,$F$25:$F$30,$F$32:$F$33,$F$38))</f>
        <v>-292.36840480917328</v>
      </c>
      <c r="MPV95" s="318">
        <f>(MPV$94*$B95+SUM($F$7:$F$9)-((MPV$94*$B95+SUM($F$7:$F$9))/$F$10*$F$37)-($F$24*MPV$94/$D$6)-SUM($F$13:$F$23,$F$25:$F$30,$F$32:$F$33,$F$38))</f>
        <v>-292.36840480917328</v>
      </c>
      <c r="MPW95" s="318">
        <f>(MPW$94*$B95+SUM($F$7:$F$9)-((MPW$94*$B95+SUM($F$7:$F$9))/$F$10*$F$37)-($F$24*MPW$94/$D$6)-SUM($F$13:$F$23,$F$25:$F$30,$F$32:$F$33,$F$38))</f>
        <v>-292.36840480917328</v>
      </c>
      <c r="MPX95" s="318">
        <f>(MPX$94*$B95+SUM($F$7:$F$9)-((MPX$94*$B95+SUM($F$7:$F$9))/$F$10*$F$37)-($F$24*MPX$94/$D$6)-SUM($F$13:$F$23,$F$25:$F$30,$F$32:$F$33,$F$38))</f>
        <v>-292.36840480917328</v>
      </c>
      <c r="MPY95" s="318">
        <f>(MPY$94*$B95+SUM($F$7:$F$9)-((MPY$94*$B95+SUM($F$7:$F$9))/$F$10*$F$37)-($F$24*MPY$94/$D$6)-SUM($F$13:$F$23,$F$25:$F$30,$F$32:$F$33,$F$38))</f>
        <v>-292.36840480917328</v>
      </c>
      <c r="MPZ95" s="318">
        <f>(MPZ$94*$B95+SUM($F$7:$F$9)-((MPZ$94*$B95+SUM($F$7:$F$9))/$F$10*$F$37)-($F$24*MPZ$94/$D$6)-SUM($F$13:$F$23,$F$25:$F$30,$F$32:$F$33,$F$38))</f>
        <v>-292.36840480917328</v>
      </c>
      <c r="MQA95" s="318">
        <f>(MQA$94*$B95+SUM($F$7:$F$9)-((MQA$94*$B95+SUM($F$7:$F$9))/$F$10*$F$37)-($F$24*MQA$94/$D$6)-SUM($F$13:$F$23,$F$25:$F$30,$F$32:$F$33,$F$38))</f>
        <v>-292.36840480917328</v>
      </c>
      <c r="MQB95" s="318">
        <f>(MQB$94*$B95+SUM($F$7:$F$9)-((MQB$94*$B95+SUM($F$7:$F$9))/$F$10*$F$37)-($F$24*MQB$94/$D$6)-SUM($F$13:$F$23,$F$25:$F$30,$F$32:$F$33,$F$38))</f>
        <v>-292.36840480917328</v>
      </c>
      <c r="MQC95" s="318">
        <f>(MQC$94*$B95+SUM($F$7:$F$9)-((MQC$94*$B95+SUM($F$7:$F$9))/$F$10*$F$37)-($F$24*MQC$94/$D$6)-SUM($F$13:$F$23,$F$25:$F$30,$F$32:$F$33,$F$38))</f>
        <v>-292.36840480917328</v>
      </c>
      <c r="MQD95" s="318">
        <f>(MQD$94*$B95+SUM($F$7:$F$9)-((MQD$94*$B95+SUM($F$7:$F$9))/$F$10*$F$37)-($F$24*MQD$94/$D$6)-SUM($F$13:$F$23,$F$25:$F$30,$F$32:$F$33,$F$38))</f>
        <v>-292.36840480917328</v>
      </c>
      <c r="MQE95" s="318">
        <f>(MQE$94*$B95+SUM($F$7:$F$9)-((MQE$94*$B95+SUM($F$7:$F$9))/$F$10*$F$37)-($F$24*MQE$94/$D$6)-SUM($F$13:$F$23,$F$25:$F$30,$F$32:$F$33,$F$38))</f>
        <v>-292.36840480917328</v>
      </c>
      <c r="MQF95" s="318">
        <f>(MQF$94*$B95+SUM($F$7:$F$9)-((MQF$94*$B95+SUM($F$7:$F$9))/$F$10*$F$37)-($F$24*MQF$94/$D$6)-SUM($F$13:$F$23,$F$25:$F$30,$F$32:$F$33,$F$38))</f>
        <v>-292.36840480917328</v>
      </c>
      <c r="MQG95" s="318">
        <f>(MQG$94*$B95+SUM($F$7:$F$9)-((MQG$94*$B95+SUM($F$7:$F$9))/$F$10*$F$37)-($F$24*MQG$94/$D$6)-SUM($F$13:$F$23,$F$25:$F$30,$F$32:$F$33,$F$38))</f>
        <v>-292.36840480917328</v>
      </c>
      <c r="MQH95" s="318">
        <f>(MQH$94*$B95+SUM($F$7:$F$9)-((MQH$94*$B95+SUM($F$7:$F$9))/$F$10*$F$37)-($F$24*MQH$94/$D$6)-SUM($F$13:$F$23,$F$25:$F$30,$F$32:$F$33,$F$38))</f>
        <v>-292.36840480917328</v>
      </c>
      <c r="MQI95" s="318">
        <f>(MQI$94*$B95+SUM($F$7:$F$9)-((MQI$94*$B95+SUM($F$7:$F$9))/$F$10*$F$37)-($F$24*MQI$94/$D$6)-SUM($F$13:$F$23,$F$25:$F$30,$F$32:$F$33,$F$38))</f>
        <v>-292.36840480917328</v>
      </c>
      <c r="MQJ95" s="318">
        <f>(MQJ$94*$B95+SUM($F$7:$F$9)-((MQJ$94*$B95+SUM($F$7:$F$9))/$F$10*$F$37)-($F$24*MQJ$94/$D$6)-SUM($F$13:$F$23,$F$25:$F$30,$F$32:$F$33,$F$38))</f>
        <v>-292.36840480917328</v>
      </c>
      <c r="MQK95" s="318">
        <f>(MQK$94*$B95+SUM($F$7:$F$9)-((MQK$94*$B95+SUM($F$7:$F$9))/$F$10*$F$37)-($F$24*MQK$94/$D$6)-SUM($F$13:$F$23,$F$25:$F$30,$F$32:$F$33,$F$38))</f>
        <v>-292.36840480917328</v>
      </c>
      <c r="MQL95" s="318">
        <f>(MQL$94*$B95+SUM($F$7:$F$9)-((MQL$94*$B95+SUM($F$7:$F$9))/$F$10*$F$37)-($F$24*MQL$94/$D$6)-SUM($F$13:$F$23,$F$25:$F$30,$F$32:$F$33,$F$38))</f>
        <v>-292.36840480917328</v>
      </c>
      <c r="MQM95" s="318">
        <f>(MQM$94*$B95+SUM($F$7:$F$9)-((MQM$94*$B95+SUM($F$7:$F$9))/$F$10*$F$37)-($F$24*MQM$94/$D$6)-SUM($F$13:$F$23,$F$25:$F$30,$F$32:$F$33,$F$38))</f>
        <v>-292.36840480917328</v>
      </c>
      <c r="MQN95" s="318">
        <f>(MQN$94*$B95+SUM($F$7:$F$9)-((MQN$94*$B95+SUM($F$7:$F$9))/$F$10*$F$37)-($F$24*MQN$94/$D$6)-SUM($F$13:$F$23,$F$25:$F$30,$F$32:$F$33,$F$38))</f>
        <v>-292.36840480917328</v>
      </c>
      <c r="MQO95" s="318">
        <f>(MQO$94*$B95+SUM($F$7:$F$9)-((MQO$94*$B95+SUM($F$7:$F$9))/$F$10*$F$37)-($F$24*MQO$94/$D$6)-SUM($F$13:$F$23,$F$25:$F$30,$F$32:$F$33,$F$38))</f>
        <v>-292.36840480917328</v>
      </c>
      <c r="MQP95" s="318">
        <f>(MQP$94*$B95+SUM($F$7:$F$9)-((MQP$94*$B95+SUM($F$7:$F$9))/$F$10*$F$37)-($F$24*MQP$94/$D$6)-SUM($F$13:$F$23,$F$25:$F$30,$F$32:$F$33,$F$38))</f>
        <v>-292.36840480917328</v>
      </c>
      <c r="MQQ95" s="318">
        <f>(MQQ$94*$B95+SUM($F$7:$F$9)-((MQQ$94*$B95+SUM($F$7:$F$9))/$F$10*$F$37)-($F$24*MQQ$94/$D$6)-SUM($F$13:$F$23,$F$25:$F$30,$F$32:$F$33,$F$38))</f>
        <v>-292.36840480917328</v>
      </c>
      <c r="MQR95" s="318">
        <f>(MQR$94*$B95+SUM($F$7:$F$9)-((MQR$94*$B95+SUM($F$7:$F$9))/$F$10*$F$37)-($F$24*MQR$94/$D$6)-SUM($F$13:$F$23,$F$25:$F$30,$F$32:$F$33,$F$38))</f>
        <v>-292.36840480917328</v>
      </c>
      <c r="MQS95" s="318">
        <f>(MQS$94*$B95+SUM($F$7:$F$9)-((MQS$94*$B95+SUM($F$7:$F$9))/$F$10*$F$37)-($F$24*MQS$94/$D$6)-SUM($F$13:$F$23,$F$25:$F$30,$F$32:$F$33,$F$38))</f>
        <v>-292.36840480917328</v>
      </c>
      <c r="MQT95" s="318">
        <f>(MQT$94*$B95+SUM($F$7:$F$9)-((MQT$94*$B95+SUM($F$7:$F$9))/$F$10*$F$37)-($F$24*MQT$94/$D$6)-SUM($F$13:$F$23,$F$25:$F$30,$F$32:$F$33,$F$38))</f>
        <v>-292.36840480917328</v>
      </c>
      <c r="MQU95" s="318">
        <f>(MQU$94*$B95+SUM($F$7:$F$9)-((MQU$94*$B95+SUM($F$7:$F$9))/$F$10*$F$37)-($F$24*MQU$94/$D$6)-SUM($F$13:$F$23,$F$25:$F$30,$F$32:$F$33,$F$38))</f>
        <v>-292.36840480917328</v>
      </c>
      <c r="MQV95" s="318">
        <f>(MQV$94*$B95+SUM($F$7:$F$9)-((MQV$94*$B95+SUM($F$7:$F$9))/$F$10*$F$37)-($F$24*MQV$94/$D$6)-SUM($F$13:$F$23,$F$25:$F$30,$F$32:$F$33,$F$38))</f>
        <v>-292.36840480917328</v>
      </c>
      <c r="MQW95" s="318">
        <f>(MQW$94*$B95+SUM($F$7:$F$9)-((MQW$94*$B95+SUM($F$7:$F$9))/$F$10*$F$37)-($F$24*MQW$94/$D$6)-SUM($F$13:$F$23,$F$25:$F$30,$F$32:$F$33,$F$38))</f>
        <v>-292.36840480917328</v>
      </c>
      <c r="MQX95" s="318">
        <f>(MQX$94*$B95+SUM($F$7:$F$9)-((MQX$94*$B95+SUM($F$7:$F$9))/$F$10*$F$37)-($F$24*MQX$94/$D$6)-SUM($F$13:$F$23,$F$25:$F$30,$F$32:$F$33,$F$38))</f>
        <v>-292.36840480917328</v>
      </c>
      <c r="MQY95" s="318">
        <f>(MQY$94*$B95+SUM($F$7:$F$9)-((MQY$94*$B95+SUM($F$7:$F$9))/$F$10*$F$37)-($F$24*MQY$94/$D$6)-SUM($F$13:$F$23,$F$25:$F$30,$F$32:$F$33,$F$38))</f>
        <v>-292.36840480917328</v>
      </c>
      <c r="MQZ95" s="318">
        <f>(MQZ$94*$B95+SUM($F$7:$F$9)-((MQZ$94*$B95+SUM($F$7:$F$9))/$F$10*$F$37)-($F$24*MQZ$94/$D$6)-SUM($F$13:$F$23,$F$25:$F$30,$F$32:$F$33,$F$38))</f>
        <v>-292.36840480917328</v>
      </c>
      <c r="MRA95" s="318">
        <f>(MRA$94*$B95+SUM($F$7:$F$9)-((MRA$94*$B95+SUM($F$7:$F$9))/$F$10*$F$37)-($F$24*MRA$94/$D$6)-SUM($F$13:$F$23,$F$25:$F$30,$F$32:$F$33,$F$38))</f>
        <v>-292.36840480917328</v>
      </c>
      <c r="MRB95" s="318">
        <f>(MRB$94*$B95+SUM($F$7:$F$9)-((MRB$94*$B95+SUM($F$7:$F$9))/$F$10*$F$37)-($F$24*MRB$94/$D$6)-SUM($F$13:$F$23,$F$25:$F$30,$F$32:$F$33,$F$38))</f>
        <v>-292.36840480917328</v>
      </c>
      <c r="MRC95" s="318">
        <f>(MRC$94*$B95+SUM($F$7:$F$9)-((MRC$94*$B95+SUM($F$7:$F$9))/$F$10*$F$37)-($F$24*MRC$94/$D$6)-SUM($F$13:$F$23,$F$25:$F$30,$F$32:$F$33,$F$38))</f>
        <v>-292.36840480917328</v>
      </c>
      <c r="MRD95" s="318">
        <f>(MRD$94*$B95+SUM($F$7:$F$9)-((MRD$94*$B95+SUM($F$7:$F$9))/$F$10*$F$37)-($F$24*MRD$94/$D$6)-SUM($F$13:$F$23,$F$25:$F$30,$F$32:$F$33,$F$38))</f>
        <v>-292.36840480917328</v>
      </c>
      <c r="MRE95" s="318">
        <f>(MRE$94*$B95+SUM($F$7:$F$9)-((MRE$94*$B95+SUM($F$7:$F$9))/$F$10*$F$37)-($F$24*MRE$94/$D$6)-SUM($F$13:$F$23,$F$25:$F$30,$F$32:$F$33,$F$38))</f>
        <v>-292.36840480917328</v>
      </c>
      <c r="MRF95" s="318">
        <f>(MRF$94*$B95+SUM($F$7:$F$9)-((MRF$94*$B95+SUM($F$7:$F$9))/$F$10*$F$37)-($F$24*MRF$94/$D$6)-SUM($F$13:$F$23,$F$25:$F$30,$F$32:$F$33,$F$38))</f>
        <v>-292.36840480917328</v>
      </c>
      <c r="MRG95" s="318">
        <f>(MRG$94*$B95+SUM($F$7:$F$9)-((MRG$94*$B95+SUM($F$7:$F$9))/$F$10*$F$37)-($F$24*MRG$94/$D$6)-SUM($F$13:$F$23,$F$25:$F$30,$F$32:$F$33,$F$38))</f>
        <v>-292.36840480917328</v>
      </c>
      <c r="MRH95" s="318">
        <f>(MRH$94*$B95+SUM($F$7:$F$9)-((MRH$94*$B95+SUM($F$7:$F$9))/$F$10*$F$37)-($F$24*MRH$94/$D$6)-SUM($F$13:$F$23,$F$25:$F$30,$F$32:$F$33,$F$38))</f>
        <v>-292.36840480917328</v>
      </c>
      <c r="MRI95" s="318">
        <f>(MRI$94*$B95+SUM($F$7:$F$9)-((MRI$94*$B95+SUM($F$7:$F$9))/$F$10*$F$37)-($F$24*MRI$94/$D$6)-SUM($F$13:$F$23,$F$25:$F$30,$F$32:$F$33,$F$38))</f>
        <v>-292.36840480917328</v>
      </c>
      <c r="MRJ95" s="318">
        <f>(MRJ$94*$B95+SUM($F$7:$F$9)-((MRJ$94*$B95+SUM($F$7:$F$9))/$F$10*$F$37)-($F$24*MRJ$94/$D$6)-SUM($F$13:$F$23,$F$25:$F$30,$F$32:$F$33,$F$38))</f>
        <v>-292.36840480917328</v>
      </c>
      <c r="MRK95" s="318">
        <f>(MRK$94*$B95+SUM($F$7:$F$9)-((MRK$94*$B95+SUM($F$7:$F$9))/$F$10*$F$37)-($F$24*MRK$94/$D$6)-SUM($F$13:$F$23,$F$25:$F$30,$F$32:$F$33,$F$38))</f>
        <v>-292.36840480917328</v>
      </c>
      <c r="MRL95" s="318">
        <f>(MRL$94*$B95+SUM($F$7:$F$9)-((MRL$94*$B95+SUM($F$7:$F$9))/$F$10*$F$37)-($F$24*MRL$94/$D$6)-SUM($F$13:$F$23,$F$25:$F$30,$F$32:$F$33,$F$38))</f>
        <v>-292.36840480917328</v>
      </c>
      <c r="MRM95" s="318">
        <f>(MRM$94*$B95+SUM($F$7:$F$9)-((MRM$94*$B95+SUM($F$7:$F$9))/$F$10*$F$37)-($F$24*MRM$94/$D$6)-SUM($F$13:$F$23,$F$25:$F$30,$F$32:$F$33,$F$38))</f>
        <v>-292.36840480917328</v>
      </c>
      <c r="MRN95" s="318">
        <f>(MRN$94*$B95+SUM($F$7:$F$9)-((MRN$94*$B95+SUM($F$7:$F$9))/$F$10*$F$37)-($F$24*MRN$94/$D$6)-SUM($F$13:$F$23,$F$25:$F$30,$F$32:$F$33,$F$38))</f>
        <v>-292.36840480917328</v>
      </c>
      <c r="MRO95" s="318">
        <f>(MRO$94*$B95+SUM($F$7:$F$9)-((MRO$94*$B95+SUM($F$7:$F$9))/$F$10*$F$37)-($F$24*MRO$94/$D$6)-SUM($F$13:$F$23,$F$25:$F$30,$F$32:$F$33,$F$38))</f>
        <v>-292.36840480917328</v>
      </c>
      <c r="MRP95" s="318">
        <f>(MRP$94*$B95+SUM($F$7:$F$9)-((MRP$94*$B95+SUM($F$7:$F$9))/$F$10*$F$37)-($F$24*MRP$94/$D$6)-SUM($F$13:$F$23,$F$25:$F$30,$F$32:$F$33,$F$38))</f>
        <v>-292.36840480917328</v>
      </c>
      <c r="MRQ95" s="318">
        <f>(MRQ$94*$B95+SUM($F$7:$F$9)-((MRQ$94*$B95+SUM($F$7:$F$9))/$F$10*$F$37)-($F$24*MRQ$94/$D$6)-SUM($F$13:$F$23,$F$25:$F$30,$F$32:$F$33,$F$38))</f>
        <v>-292.36840480917328</v>
      </c>
      <c r="MRR95" s="318">
        <f>(MRR$94*$B95+SUM($F$7:$F$9)-((MRR$94*$B95+SUM($F$7:$F$9))/$F$10*$F$37)-($F$24*MRR$94/$D$6)-SUM($F$13:$F$23,$F$25:$F$30,$F$32:$F$33,$F$38))</f>
        <v>-292.36840480917328</v>
      </c>
      <c r="MRS95" s="318">
        <f>(MRS$94*$B95+SUM($F$7:$F$9)-((MRS$94*$B95+SUM($F$7:$F$9))/$F$10*$F$37)-($F$24*MRS$94/$D$6)-SUM($F$13:$F$23,$F$25:$F$30,$F$32:$F$33,$F$38))</f>
        <v>-292.36840480917328</v>
      </c>
      <c r="MRT95" s="318">
        <f>(MRT$94*$B95+SUM($F$7:$F$9)-((MRT$94*$B95+SUM($F$7:$F$9))/$F$10*$F$37)-($F$24*MRT$94/$D$6)-SUM($F$13:$F$23,$F$25:$F$30,$F$32:$F$33,$F$38))</f>
        <v>-292.36840480917328</v>
      </c>
      <c r="MRU95" s="318">
        <f>(MRU$94*$B95+SUM($F$7:$F$9)-((MRU$94*$B95+SUM($F$7:$F$9))/$F$10*$F$37)-($F$24*MRU$94/$D$6)-SUM($F$13:$F$23,$F$25:$F$30,$F$32:$F$33,$F$38))</f>
        <v>-292.36840480917328</v>
      </c>
      <c r="MRV95" s="318">
        <f>(MRV$94*$B95+SUM($F$7:$F$9)-((MRV$94*$B95+SUM($F$7:$F$9))/$F$10*$F$37)-($F$24*MRV$94/$D$6)-SUM($F$13:$F$23,$F$25:$F$30,$F$32:$F$33,$F$38))</f>
        <v>-292.36840480917328</v>
      </c>
      <c r="MRW95" s="318">
        <f>(MRW$94*$B95+SUM($F$7:$F$9)-((MRW$94*$B95+SUM($F$7:$F$9))/$F$10*$F$37)-($F$24*MRW$94/$D$6)-SUM($F$13:$F$23,$F$25:$F$30,$F$32:$F$33,$F$38))</f>
        <v>-292.36840480917328</v>
      </c>
      <c r="MRX95" s="318">
        <f>(MRX$94*$B95+SUM($F$7:$F$9)-((MRX$94*$B95+SUM($F$7:$F$9))/$F$10*$F$37)-($F$24*MRX$94/$D$6)-SUM($F$13:$F$23,$F$25:$F$30,$F$32:$F$33,$F$38))</f>
        <v>-292.36840480917328</v>
      </c>
      <c r="MRY95" s="318">
        <f>(MRY$94*$B95+SUM($F$7:$F$9)-((MRY$94*$B95+SUM($F$7:$F$9))/$F$10*$F$37)-($F$24*MRY$94/$D$6)-SUM($F$13:$F$23,$F$25:$F$30,$F$32:$F$33,$F$38))</f>
        <v>-292.36840480917328</v>
      </c>
      <c r="MRZ95" s="318">
        <f>(MRZ$94*$B95+SUM($F$7:$F$9)-((MRZ$94*$B95+SUM($F$7:$F$9))/$F$10*$F$37)-($F$24*MRZ$94/$D$6)-SUM($F$13:$F$23,$F$25:$F$30,$F$32:$F$33,$F$38))</f>
        <v>-292.36840480917328</v>
      </c>
      <c r="MSA95" s="318">
        <f>(MSA$94*$B95+SUM($F$7:$F$9)-((MSA$94*$B95+SUM($F$7:$F$9))/$F$10*$F$37)-($F$24*MSA$94/$D$6)-SUM($F$13:$F$23,$F$25:$F$30,$F$32:$F$33,$F$38))</f>
        <v>-292.36840480917328</v>
      </c>
      <c r="MSB95" s="318">
        <f>(MSB$94*$B95+SUM($F$7:$F$9)-((MSB$94*$B95+SUM($F$7:$F$9))/$F$10*$F$37)-($F$24*MSB$94/$D$6)-SUM($F$13:$F$23,$F$25:$F$30,$F$32:$F$33,$F$38))</f>
        <v>-292.36840480917328</v>
      </c>
      <c r="MSC95" s="318">
        <f>(MSC$94*$B95+SUM($F$7:$F$9)-((MSC$94*$B95+SUM($F$7:$F$9))/$F$10*$F$37)-($F$24*MSC$94/$D$6)-SUM($F$13:$F$23,$F$25:$F$30,$F$32:$F$33,$F$38))</f>
        <v>-292.36840480917328</v>
      </c>
      <c r="MSD95" s="318">
        <f>(MSD$94*$B95+SUM($F$7:$F$9)-((MSD$94*$B95+SUM($F$7:$F$9))/$F$10*$F$37)-($F$24*MSD$94/$D$6)-SUM($F$13:$F$23,$F$25:$F$30,$F$32:$F$33,$F$38))</f>
        <v>-292.36840480917328</v>
      </c>
      <c r="MSE95" s="318">
        <f>(MSE$94*$B95+SUM($F$7:$F$9)-((MSE$94*$B95+SUM($F$7:$F$9))/$F$10*$F$37)-($F$24*MSE$94/$D$6)-SUM($F$13:$F$23,$F$25:$F$30,$F$32:$F$33,$F$38))</f>
        <v>-292.36840480917328</v>
      </c>
      <c r="MSF95" s="318">
        <f>(MSF$94*$B95+SUM($F$7:$F$9)-((MSF$94*$B95+SUM($F$7:$F$9))/$F$10*$F$37)-($F$24*MSF$94/$D$6)-SUM($F$13:$F$23,$F$25:$F$30,$F$32:$F$33,$F$38))</f>
        <v>-292.36840480917328</v>
      </c>
      <c r="MSG95" s="318">
        <f>(MSG$94*$B95+SUM($F$7:$F$9)-((MSG$94*$B95+SUM($F$7:$F$9))/$F$10*$F$37)-($F$24*MSG$94/$D$6)-SUM($F$13:$F$23,$F$25:$F$30,$F$32:$F$33,$F$38))</f>
        <v>-292.36840480917328</v>
      </c>
      <c r="MSH95" s="318">
        <f>(MSH$94*$B95+SUM($F$7:$F$9)-((MSH$94*$B95+SUM($F$7:$F$9))/$F$10*$F$37)-($F$24*MSH$94/$D$6)-SUM($F$13:$F$23,$F$25:$F$30,$F$32:$F$33,$F$38))</f>
        <v>-292.36840480917328</v>
      </c>
      <c r="MSI95" s="318">
        <f>(MSI$94*$B95+SUM($F$7:$F$9)-((MSI$94*$B95+SUM($F$7:$F$9))/$F$10*$F$37)-($F$24*MSI$94/$D$6)-SUM($F$13:$F$23,$F$25:$F$30,$F$32:$F$33,$F$38))</f>
        <v>-292.36840480917328</v>
      </c>
      <c r="MSJ95" s="318">
        <f>(MSJ$94*$B95+SUM($F$7:$F$9)-((MSJ$94*$B95+SUM($F$7:$F$9))/$F$10*$F$37)-($F$24*MSJ$94/$D$6)-SUM($F$13:$F$23,$F$25:$F$30,$F$32:$F$33,$F$38))</f>
        <v>-292.36840480917328</v>
      </c>
      <c r="MSK95" s="318">
        <f>(MSK$94*$B95+SUM($F$7:$F$9)-((MSK$94*$B95+SUM($F$7:$F$9))/$F$10*$F$37)-($F$24*MSK$94/$D$6)-SUM($F$13:$F$23,$F$25:$F$30,$F$32:$F$33,$F$38))</f>
        <v>-292.36840480917328</v>
      </c>
      <c r="MSL95" s="318">
        <f>(MSL$94*$B95+SUM($F$7:$F$9)-((MSL$94*$B95+SUM($F$7:$F$9))/$F$10*$F$37)-($F$24*MSL$94/$D$6)-SUM($F$13:$F$23,$F$25:$F$30,$F$32:$F$33,$F$38))</f>
        <v>-292.36840480917328</v>
      </c>
      <c r="MSM95" s="318">
        <f>(MSM$94*$B95+SUM($F$7:$F$9)-((MSM$94*$B95+SUM($F$7:$F$9))/$F$10*$F$37)-($F$24*MSM$94/$D$6)-SUM($F$13:$F$23,$F$25:$F$30,$F$32:$F$33,$F$38))</f>
        <v>-292.36840480917328</v>
      </c>
      <c r="MSN95" s="318">
        <f>(MSN$94*$B95+SUM($F$7:$F$9)-((MSN$94*$B95+SUM($F$7:$F$9))/$F$10*$F$37)-($F$24*MSN$94/$D$6)-SUM($F$13:$F$23,$F$25:$F$30,$F$32:$F$33,$F$38))</f>
        <v>-292.36840480917328</v>
      </c>
      <c r="MSO95" s="318">
        <f>(MSO$94*$B95+SUM($F$7:$F$9)-((MSO$94*$B95+SUM($F$7:$F$9))/$F$10*$F$37)-($F$24*MSO$94/$D$6)-SUM($F$13:$F$23,$F$25:$F$30,$F$32:$F$33,$F$38))</f>
        <v>-292.36840480917328</v>
      </c>
      <c r="MSP95" s="318">
        <f>(MSP$94*$B95+SUM($F$7:$F$9)-((MSP$94*$B95+SUM($F$7:$F$9))/$F$10*$F$37)-($F$24*MSP$94/$D$6)-SUM($F$13:$F$23,$F$25:$F$30,$F$32:$F$33,$F$38))</f>
        <v>-292.36840480917328</v>
      </c>
      <c r="MSQ95" s="318">
        <f>(MSQ$94*$B95+SUM($F$7:$F$9)-((MSQ$94*$B95+SUM($F$7:$F$9))/$F$10*$F$37)-($F$24*MSQ$94/$D$6)-SUM($F$13:$F$23,$F$25:$F$30,$F$32:$F$33,$F$38))</f>
        <v>-292.36840480917328</v>
      </c>
      <c r="MSR95" s="318">
        <f>(MSR$94*$B95+SUM($F$7:$F$9)-((MSR$94*$B95+SUM($F$7:$F$9))/$F$10*$F$37)-($F$24*MSR$94/$D$6)-SUM($F$13:$F$23,$F$25:$F$30,$F$32:$F$33,$F$38))</f>
        <v>-292.36840480917328</v>
      </c>
      <c r="MSS95" s="318">
        <f>(MSS$94*$B95+SUM($F$7:$F$9)-((MSS$94*$B95+SUM($F$7:$F$9))/$F$10*$F$37)-($F$24*MSS$94/$D$6)-SUM($F$13:$F$23,$F$25:$F$30,$F$32:$F$33,$F$38))</f>
        <v>-292.36840480917328</v>
      </c>
      <c r="MST95" s="318">
        <f>(MST$94*$B95+SUM($F$7:$F$9)-((MST$94*$B95+SUM($F$7:$F$9))/$F$10*$F$37)-($F$24*MST$94/$D$6)-SUM($F$13:$F$23,$F$25:$F$30,$F$32:$F$33,$F$38))</f>
        <v>-292.36840480917328</v>
      </c>
      <c r="MSU95" s="318">
        <f>(MSU$94*$B95+SUM($F$7:$F$9)-((MSU$94*$B95+SUM($F$7:$F$9))/$F$10*$F$37)-($F$24*MSU$94/$D$6)-SUM($F$13:$F$23,$F$25:$F$30,$F$32:$F$33,$F$38))</f>
        <v>-292.36840480917328</v>
      </c>
      <c r="MSV95" s="318">
        <f>(MSV$94*$B95+SUM($F$7:$F$9)-((MSV$94*$B95+SUM($F$7:$F$9))/$F$10*$F$37)-($F$24*MSV$94/$D$6)-SUM($F$13:$F$23,$F$25:$F$30,$F$32:$F$33,$F$38))</f>
        <v>-292.36840480917328</v>
      </c>
      <c r="MSW95" s="318">
        <f>(MSW$94*$B95+SUM($F$7:$F$9)-((MSW$94*$B95+SUM($F$7:$F$9))/$F$10*$F$37)-($F$24*MSW$94/$D$6)-SUM($F$13:$F$23,$F$25:$F$30,$F$32:$F$33,$F$38))</f>
        <v>-292.36840480917328</v>
      </c>
      <c r="MSX95" s="318">
        <f>(MSX$94*$B95+SUM($F$7:$F$9)-((MSX$94*$B95+SUM($F$7:$F$9))/$F$10*$F$37)-($F$24*MSX$94/$D$6)-SUM($F$13:$F$23,$F$25:$F$30,$F$32:$F$33,$F$38))</f>
        <v>-292.36840480917328</v>
      </c>
      <c r="MSY95" s="318">
        <f>(MSY$94*$B95+SUM($F$7:$F$9)-((MSY$94*$B95+SUM($F$7:$F$9))/$F$10*$F$37)-($F$24*MSY$94/$D$6)-SUM($F$13:$F$23,$F$25:$F$30,$F$32:$F$33,$F$38))</f>
        <v>-292.36840480917328</v>
      </c>
      <c r="MSZ95" s="318">
        <f>(MSZ$94*$B95+SUM($F$7:$F$9)-((MSZ$94*$B95+SUM($F$7:$F$9))/$F$10*$F$37)-($F$24*MSZ$94/$D$6)-SUM($F$13:$F$23,$F$25:$F$30,$F$32:$F$33,$F$38))</f>
        <v>-292.36840480917328</v>
      </c>
      <c r="MTA95" s="318">
        <f>(MTA$94*$B95+SUM($F$7:$F$9)-((MTA$94*$B95+SUM($F$7:$F$9))/$F$10*$F$37)-($F$24*MTA$94/$D$6)-SUM($F$13:$F$23,$F$25:$F$30,$F$32:$F$33,$F$38))</f>
        <v>-292.36840480917328</v>
      </c>
      <c r="MTB95" s="318">
        <f>(MTB$94*$B95+SUM($F$7:$F$9)-((MTB$94*$B95+SUM($F$7:$F$9))/$F$10*$F$37)-($F$24*MTB$94/$D$6)-SUM($F$13:$F$23,$F$25:$F$30,$F$32:$F$33,$F$38))</f>
        <v>-292.36840480917328</v>
      </c>
      <c r="MTC95" s="318">
        <f>(MTC$94*$B95+SUM($F$7:$F$9)-((MTC$94*$B95+SUM($F$7:$F$9))/$F$10*$F$37)-($F$24*MTC$94/$D$6)-SUM($F$13:$F$23,$F$25:$F$30,$F$32:$F$33,$F$38))</f>
        <v>-292.36840480917328</v>
      </c>
      <c r="MTD95" s="318">
        <f>(MTD$94*$B95+SUM($F$7:$F$9)-((MTD$94*$B95+SUM($F$7:$F$9))/$F$10*$F$37)-($F$24*MTD$94/$D$6)-SUM($F$13:$F$23,$F$25:$F$30,$F$32:$F$33,$F$38))</f>
        <v>-292.36840480917328</v>
      </c>
      <c r="MTE95" s="318">
        <f>(MTE$94*$B95+SUM($F$7:$F$9)-((MTE$94*$B95+SUM($F$7:$F$9))/$F$10*$F$37)-($F$24*MTE$94/$D$6)-SUM($F$13:$F$23,$F$25:$F$30,$F$32:$F$33,$F$38))</f>
        <v>-292.36840480917328</v>
      </c>
      <c r="MTF95" s="318">
        <f>(MTF$94*$B95+SUM($F$7:$F$9)-((MTF$94*$B95+SUM($F$7:$F$9))/$F$10*$F$37)-($F$24*MTF$94/$D$6)-SUM($F$13:$F$23,$F$25:$F$30,$F$32:$F$33,$F$38))</f>
        <v>-292.36840480917328</v>
      </c>
      <c r="MTG95" s="318">
        <f>(MTG$94*$B95+SUM($F$7:$F$9)-((MTG$94*$B95+SUM($F$7:$F$9))/$F$10*$F$37)-($F$24*MTG$94/$D$6)-SUM($F$13:$F$23,$F$25:$F$30,$F$32:$F$33,$F$38))</f>
        <v>-292.36840480917328</v>
      </c>
      <c r="MTH95" s="318">
        <f>(MTH$94*$B95+SUM($F$7:$F$9)-((MTH$94*$B95+SUM($F$7:$F$9))/$F$10*$F$37)-($F$24*MTH$94/$D$6)-SUM($F$13:$F$23,$F$25:$F$30,$F$32:$F$33,$F$38))</f>
        <v>-292.36840480917328</v>
      </c>
      <c r="MTI95" s="318">
        <f>(MTI$94*$B95+SUM($F$7:$F$9)-((MTI$94*$B95+SUM($F$7:$F$9))/$F$10*$F$37)-($F$24*MTI$94/$D$6)-SUM($F$13:$F$23,$F$25:$F$30,$F$32:$F$33,$F$38))</f>
        <v>-292.36840480917328</v>
      </c>
      <c r="MTJ95" s="318">
        <f>(MTJ$94*$B95+SUM($F$7:$F$9)-((MTJ$94*$B95+SUM($F$7:$F$9))/$F$10*$F$37)-($F$24*MTJ$94/$D$6)-SUM($F$13:$F$23,$F$25:$F$30,$F$32:$F$33,$F$38))</f>
        <v>-292.36840480917328</v>
      </c>
      <c r="MTK95" s="318">
        <f>(MTK$94*$B95+SUM($F$7:$F$9)-((MTK$94*$B95+SUM($F$7:$F$9))/$F$10*$F$37)-($F$24*MTK$94/$D$6)-SUM($F$13:$F$23,$F$25:$F$30,$F$32:$F$33,$F$38))</f>
        <v>-292.36840480917328</v>
      </c>
      <c r="MTL95" s="318">
        <f>(MTL$94*$B95+SUM($F$7:$F$9)-((MTL$94*$B95+SUM($F$7:$F$9))/$F$10*$F$37)-($F$24*MTL$94/$D$6)-SUM($F$13:$F$23,$F$25:$F$30,$F$32:$F$33,$F$38))</f>
        <v>-292.36840480917328</v>
      </c>
      <c r="MTM95" s="318">
        <f>(MTM$94*$B95+SUM($F$7:$F$9)-((MTM$94*$B95+SUM($F$7:$F$9))/$F$10*$F$37)-($F$24*MTM$94/$D$6)-SUM($F$13:$F$23,$F$25:$F$30,$F$32:$F$33,$F$38))</f>
        <v>-292.36840480917328</v>
      </c>
      <c r="MTN95" s="318">
        <f>(MTN$94*$B95+SUM($F$7:$F$9)-((MTN$94*$B95+SUM($F$7:$F$9))/$F$10*$F$37)-($F$24*MTN$94/$D$6)-SUM($F$13:$F$23,$F$25:$F$30,$F$32:$F$33,$F$38))</f>
        <v>-292.36840480917328</v>
      </c>
      <c r="MTO95" s="318">
        <f>(MTO$94*$B95+SUM($F$7:$F$9)-((MTO$94*$B95+SUM($F$7:$F$9))/$F$10*$F$37)-($F$24*MTO$94/$D$6)-SUM($F$13:$F$23,$F$25:$F$30,$F$32:$F$33,$F$38))</f>
        <v>-292.36840480917328</v>
      </c>
      <c r="MTP95" s="318">
        <f>(MTP$94*$B95+SUM($F$7:$F$9)-((MTP$94*$B95+SUM($F$7:$F$9))/$F$10*$F$37)-($F$24*MTP$94/$D$6)-SUM($F$13:$F$23,$F$25:$F$30,$F$32:$F$33,$F$38))</f>
        <v>-292.36840480917328</v>
      </c>
      <c r="MTQ95" s="318">
        <f>(MTQ$94*$B95+SUM($F$7:$F$9)-((MTQ$94*$B95+SUM($F$7:$F$9))/$F$10*$F$37)-($F$24*MTQ$94/$D$6)-SUM($F$13:$F$23,$F$25:$F$30,$F$32:$F$33,$F$38))</f>
        <v>-292.36840480917328</v>
      </c>
      <c r="MTR95" s="318">
        <f>(MTR$94*$B95+SUM($F$7:$F$9)-((MTR$94*$B95+SUM($F$7:$F$9))/$F$10*$F$37)-($F$24*MTR$94/$D$6)-SUM($F$13:$F$23,$F$25:$F$30,$F$32:$F$33,$F$38))</f>
        <v>-292.36840480917328</v>
      </c>
      <c r="MTS95" s="318">
        <f>(MTS$94*$B95+SUM($F$7:$F$9)-((MTS$94*$B95+SUM($F$7:$F$9))/$F$10*$F$37)-($F$24*MTS$94/$D$6)-SUM($F$13:$F$23,$F$25:$F$30,$F$32:$F$33,$F$38))</f>
        <v>-292.36840480917328</v>
      </c>
      <c r="MTT95" s="318">
        <f>(MTT$94*$B95+SUM($F$7:$F$9)-((MTT$94*$B95+SUM($F$7:$F$9))/$F$10*$F$37)-($F$24*MTT$94/$D$6)-SUM($F$13:$F$23,$F$25:$F$30,$F$32:$F$33,$F$38))</f>
        <v>-292.36840480917328</v>
      </c>
      <c r="MTU95" s="318">
        <f>(MTU$94*$B95+SUM($F$7:$F$9)-((MTU$94*$B95+SUM($F$7:$F$9))/$F$10*$F$37)-($F$24*MTU$94/$D$6)-SUM($F$13:$F$23,$F$25:$F$30,$F$32:$F$33,$F$38))</f>
        <v>-292.36840480917328</v>
      </c>
      <c r="MTV95" s="318">
        <f>(MTV$94*$B95+SUM($F$7:$F$9)-((MTV$94*$B95+SUM($F$7:$F$9))/$F$10*$F$37)-($F$24*MTV$94/$D$6)-SUM($F$13:$F$23,$F$25:$F$30,$F$32:$F$33,$F$38))</f>
        <v>-292.36840480917328</v>
      </c>
      <c r="MTW95" s="318">
        <f>(MTW$94*$B95+SUM($F$7:$F$9)-((MTW$94*$B95+SUM($F$7:$F$9))/$F$10*$F$37)-($F$24*MTW$94/$D$6)-SUM($F$13:$F$23,$F$25:$F$30,$F$32:$F$33,$F$38))</f>
        <v>-292.36840480917328</v>
      </c>
      <c r="MTX95" s="318">
        <f>(MTX$94*$B95+SUM($F$7:$F$9)-((MTX$94*$B95+SUM($F$7:$F$9))/$F$10*$F$37)-($F$24*MTX$94/$D$6)-SUM($F$13:$F$23,$F$25:$F$30,$F$32:$F$33,$F$38))</f>
        <v>-292.36840480917328</v>
      </c>
      <c r="MTY95" s="318">
        <f>(MTY$94*$B95+SUM($F$7:$F$9)-((MTY$94*$B95+SUM($F$7:$F$9))/$F$10*$F$37)-($F$24*MTY$94/$D$6)-SUM($F$13:$F$23,$F$25:$F$30,$F$32:$F$33,$F$38))</f>
        <v>-292.36840480917328</v>
      </c>
      <c r="MTZ95" s="318">
        <f>(MTZ$94*$B95+SUM($F$7:$F$9)-((MTZ$94*$B95+SUM($F$7:$F$9))/$F$10*$F$37)-($F$24*MTZ$94/$D$6)-SUM($F$13:$F$23,$F$25:$F$30,$F$32:$F$33,$F$38))</f>
        <v>-292.36840480917328</v>
      </c>
      <c r="MUA95" s="318">
        <f>(MUA$94*$B95+SUM($F$7:$F$9)-((MUA$94*$B95+SUM($F$7:$F$9))/$F$10*$F$37)-($F$24*MUA$94/$D$6)-SUM($F$13:$F$23,$F$25:$F$30,$F$32:$F$33,$F$38))</f>
        <v>-292.36840480917328</v>
      </c>
      <c r="MUB95" s="318">
        <f>(MUB$94*$B95+SUM($F$7:$F$9)-((MUB$94*$B95+SUM($F$7:$F$9))/$F$10*$F$37)-($F$24*MUB$94/$D$6)-SUM($F$13:$F$23,$F$25:$F$30,$F$32:$F$33,$F$38))</f>
        <v>-292.36840480917328</v>
      </c>
      <c r="MUC95" s="318">
        <f>(MUC$94*$B95+SUM($F$7:$F$9)-((MUC$94*$B95+SUM($F$7:$F$9))/$F$10*$F$37)-($F$24*MUC$94/$D$6)-SUM($F$13:$F$23,$F$25:$F$30,$F$32:$F$33,$F$38))</f>
        <v>-292.36840480917328</v>
      </c>
      <c r="MUD95" s="318">
        <f>(MUD$94*$B95+SUM($F$7:$F$9)-((MUD$94*$B95+SUM($F$7:$F$9))/$F$10*$F$37)-($F$24*MUD$94/$D$6)-SUM($F$13:$F$23,$F$25:$F$30,$F$32:$F$33,$F$38))</f>
        <v>-292.36840480917328</v>
      </c>
      <c r="MUE95" s="318">
        <f>(MUE$94*$B95+SUM($F$7:$F$9)-((MUE$94*$B95+SUM($F$7:$F$9))/$F$10*$F$37)-($F$24*MUE$94/$D$6)-SUM($F$13:$F$23,$F$25:$F$30,$F$32:$F$33,$F$38))</f>
        <v>-292.36840480917328</v>
      </c>
      <c r="MUF95" s="318">
        <f>(MUF$94*$B95+SUM($F$7:$F$9)-((MUF$94*$B95+SUM($F$7:$F$9))/$F$10*$F$37)-($F$24*MUF$94/$D$6)-SUM($F$13:$F$23,$F$25:$F$30,$F$32:$F$33,$F$38))</f>
        <v>-292.36840480917328</v>
      </c>
      <c r="MUG95" s="318">
        <f>(MUG$94*$B95+SUM($F$7:$F$9)-((MUG$94*$B95+SUM($F$7:$F$9))/$F$10*$F$37)-($F$24*MUG$94/$D$6)-SUM($F$13:$F$23,$F$25:$F$30,$F$32:$F$33,$F$38))</f>
        <v>-292.36840480917328</v>
      </c>
      <c r="MUH95" s="318">
        <f>(MUH$94*$B95+SUM($F$7:$F$9)-((MUH$94*$B95+SUM($F$7:$F$9))/$F$10*$F$37)-($F$24*MUH$94/$D$6)-SUM($F$13:$F$23,$F$25:$F$30,$F$32:$F$33,$F$38))</f>
        <v>-292.36840480917328</v>
      </c>
      <c r="MUI95" s="318">
        <f>(MUI$94*$B95+SUM($F$7:$F$9)-((MUI$94*$B95+SUM($F$7:$F$9))/$F$10*$F$37)-($F$24*MUI$94/$D$6)-SUM($F$13:$F$23,$F$25:$F$30,$F$32:$F$33,$F$38))</f>
        <v>-292.36840480917328</v>
      </c>
      <c r="MUJ95" s="318">
        <f>(MUJ$94*$B95+SUM($F$7:$F$9)-((MUJ$94*$B95+SUM($F$7:$F$9))/$F$10*$F$37)-($F$24*MUJ$94/$D$6)-SUM($F$13:$F$23,$F$25:$F$30,$F$32:$F$33,$F$38))</f>
        <v>-292.36840480917328</v>
      </c>
      <c r="MUK95" s="318">
        <f>(MUK$94*$B95+SUM($F$7:$F$9)-((MUK$94*$B95+SUM($F$7:$F$9))/$F$10*$F$37)-($F$24*MUK$94/$D$6)-SUM($F$13:$F$23,$F$25:$F$30,$F$32:$F$33,$F$38))</f>
        <v>-292.36840480917328</v>
      </c>
      <c r="MUL95" s="318">
        <f>(MUL$94*$B95+SUM($F$7:$F$9)-((MUL$94*$B95+SUM($F$7:$F$9))/$F$10*$F$37)-($F$24*MUL$94/$D$6)-SUM($F$13:$F$23,$F$25:$F$30,$F$32:$F$33,$F$38))</f>
        <v>-292.36840480917328</v>
      </c>
      <c r="MUM95" s="318">
        <f>(MUM$94*$B95+SUM($F$7:$F$9)-((MUM$94*$B95+SUM($F$7:$F$9))/$F$10*$F$37)-($F$24*MUM$94/$D$6)-SUM($F$13:$F$23,$F$25:$F$30,$F$32:$F$33,$F$38))</f>
        <v>-292.36840480917328</v>
      </c>
      <c r="MUN95" s="318">
        <f>(MUN$94*$B95+SUM($F$7:$F$9)-((MUN$94*$B95+SUM($F$7:$F$9))/$F$10*$F$37)-($F$24*MUN$94/$D$6)-SUM($F$13:$F$23,$F$25:$F$30,$F$32:$F$33,$F$38))</f>
        <v>-292.36840480917328</v>
      </c>
      <c r="MUO95" s="318">
        <f>(MUO$94*$B95+SUM($F$7:$F$9)-((MUO$94*$B95+SUM($F$7:$F$9))/$F$10*$F$37)-($F$24*MUO$94/$D$6)-SUM($F$13:$F$23,$F$25:$F$30,$F$32:$F$33,$F$38))</f>
        <v>-292.36840480917328</v>
      </c>
      <c r="MUP95" s="318">
        <f>(MUP$94*$B95+SUM($F$7:$F$9)-((MUP$94*$B95+SUM($F$7:$F$9))/$F$10*$F$37)-($F$24*MUP$94/$D$6)-SUM($F$13:$F$23,$F$25:$F$30,$F$32:$F$33,$F$38))</f>
        <v>-292.36840480917328</v>
      </c>
      <c r="MUQ95" s="318">
        <f>(MUQ$94*$B95+SUM($F$7:$F$9)-((MUQ$94*$B95+SUM($F$7:$F$9))/$F$10*$F$37)-($F$24*MUQ$94/$D$6)-SUM($F$13:$F$23,$F$25:$F$30,$F$32:$F$33,$F$38))</f>
        <v>-292.36840480917328</v>
      </c>
      <c r="MUR95" s="318">
        <f>(MUR$94*$B95+SUM($F$7:$F$9)-((MUR$94*$B95+SUM($F$7:$F$9))/$F$10*$F$37)-($F$24*MUR$94/$D$6)-SUM($F$13:$F$23,$F$25:$F$30,$F$32:$F$33,$F$38))</f>
        <v>-292.36840480917328</v>
      </c>
      <c r="MUS95" s="318">
        <f>(MUS$94*$B95+SUM($F$7:$F$9)-((MUS$94*$B95+SUM($F$7:$F$9))/$F$10*$F$37)-($F$24*MUS$94/$D$6)-SUM($F$13:$F$23,$F$25:$F$30,$F$32:$F$33,$F$38))</f>
        <v>-292.36840480917328</v>
      </c>
      <c r="MUT95" s="318">
        <f>(MUT$94*$B95+SUM($F$7:$F$9)-((MUT$94*$B95+SUM($F$7:$F$9))/$F$10*$F$37)-($F$24*MUT$94/$D$6)-SUM($F$13:$F$23,$F$25:$F$30,$F$32:$F$33,$F$38))</f>
        <v>-292.36840480917328</v>
      </c>
      <c r="MUU95" s="318">
        <f>(MUU$94*$B95+SUM($F$7:$F$9)-((MUU$94*$B95+SUM($F$7:$F$9))/$F$10*$F$37)-($F$24*MUU$94/$D$6)-SUM($F$13:$F$23,$F$25:$F$30,$F$32:$F$33,$F$38))</f>
        <v>-292.36840480917328</v>
      </c>
      <c r="MUV95" s="318">
        <f>(MUV$94*$B95+SUM($F$7:$F$9)-((MUV$94*$B95+SUM($F$7:$F$9))/$F$10*$F$37)-($F$24*MUV$94/$D$6)-SUM($F$13:$F$23,$F$25:$F$30,$F$32:$F$33,$F$38))</f>
        <v>-292.36840480917328</v>
      </c>
      <c r="MUW95" s="318">
        <f>(MUW$94*$B95+SUM($F$7:$F$9)-((MUW$94*$B95+SUM($F$7:$F$9))/$F$10*$F$37)-($F$24*MUW$94/$D$6)-SUM($F$13:$F$23,$F$25:$F$30,$F$32:$F$33,$F$38))</f>
        <v>-292.36840480917328</v>
      </c>
      <c r="MUX95" s="318">
        <f>(MUX$94*$B95+SUM($F$7:$F$9)-((MUX$94*$B95+SUM($F$7:$F$9))/$F$10*$F$37)-($F$24*MUX$94/$D$6)-SUM($F$13:$F$23,$F$25:$F$30,$F$32:$F$33,$F$38))</f>
        <v>-292.36840480917328</v>
      </c>
      <c r="MUY95" s="318">
        <f>(MUY$94*$B95+SUM($F$7:$F$9)-((MUY$94*$B95+SUM($F$7:$F$9))/$F$10*$F$37)-($F$24*MUY$94/$D$6)-SUM($F$13:$F$23,$F$25:$F$30,$F$32:$F$33,$F$38))</f>
        <v>-292.36840480917328</v>
      </c>
      <c r="MUZ95" s="318">
        <f>(MUZ$94*$B95+SUM($F$7:$F$9)-((MUZ$94*$B95+SUM($F$7:$F$9))/$F$10*$F$37)-($F$24*MUZ$94/$D$6)-SUM($F$13:$F$23,$F$25:$F$30,$F$32:$F$33,$F$38))</f>
        <v>-292.36840480917328</v>
      </c>
      <c r="MVA95" s="318">
        <f>(MVA$94*$B95+SUM($F$7:$F$9)-((MVA$94*$B95+SUM($F$7:$F$9))/$F$10*$F$37)-($F$24*MVA$94/$D$6)-SUM($F$13:$F$23,$F$25:$F$30,$F$32:$F$33,$F$38))</f>
        <v>-292.36840480917328</v>
      </c>
      <c r="MVB95" s="318">
        <f>(MVB$94*$B95+SUM($F$7:$F$9)-((MVB$94*$B95+SUM($F$7:$F$9))/$F$10*$F$37)-($F$24*MVB$94/$D$6)-SUM($F$13:$F$23,$F$25:$F$30,$F$32:$F$33,$F$38))</f>
        <v>-292.36840480917328</v>
      </c>
      <c r="MVC95" s="318">
        <f>(MVC$94*$B95+SUM($F$7:$F$9)-((MVC$94*$B95+SUM($F$7:$F$9))/$F$10*$F$37)-($F$24*MVC$94/$D$6)-SUM($F$13:$F$23,$F$25:$F$30,$F$32:$F$33,$F$38))</f>
        <v>-292.36840480917328</v>
      </c>
      <c r="MVD95" s="318">
        <f>(MVD$94*$B95+SUM($F$7:$F$9)-((MVD$94*$B95+SUM($F$7:$F$9))/$F$10*$F$37)-($F$24*MVD$94/$D$6)-SUM($F$13:$F$23,$F$25:$F$30,$F$32:$F$33,$F$38))</f>
        <v>-292.36840480917328</v>
      </c>
      <c r="MVE95" s="318">
        <f>(MVE$94*$B95+SUM($F$7:$F$9)-((MVE$94*$B95+SUM($F$7:$F$9))/$F$10*$F$37)-($F$24*MVE$94/$D$6)-SUM($F$13:$F$23,$F$25:$F$30,$F$32:$F$33,$F$38))</f>
        <v>-292.36840480917328</v>
      </c>
      <c r="MVF95" s="318">
        <f>(MVF$94*$B95+SUM($F$7:$F$9)-((MVF$94*$B95+SUM($F$7:$F$9))/$F$10*$F$37)-($F$24*MVF$94/$D$6)-SUM($F$13:$F$23,$F$25:$F$30,$F$32:$F$33,$F$38))</f>
        <v>-292.36840480917328</v>
      </c>
      <c r="MVG95" s="318">
        <f>(MVG$94*$B95+SUM($F$7:$F$9)-((MVG$94*$B95+SUM($F$7:$F$9))/$F$10*$F$37)-($F$24*MVG$94/$D$6)-SUM($F$13:$F$23,$F$25:$F$30,$F$32:$F$33,$F$38))</f>
        <v>-292.36840480917328</v>
      </c>
      <c r="MVH95" s="318">
        <f>(MVH$94*$B95+SUM($F$7:$F$9)-((MVH$94*$B95+SUM($F$7:$F$9))/$F$10*$F$37)-($F$24*MVH$94/$D$6)-SUM($F$13:$F$23,$F$25:$F$30,$F$32:$F$33,$F$38))</f>
        <v>-292.36840480917328</v>
      </c>
      <c r="MVI95" s="318">
        <f>(MVI$94*$B95+SUM($F$7:$F$9)-((MVI$94*$B95+SUM($F$7:$F$9))/$F$10*$F$37)-($F$24*MVI$94/$D$6)-SUM($F$13:$F$23,$F$25:$F$30,$F$32:$F$33,$F$38))</f>
        <v>-292.36840480917328</v>
      </c>
      <c r="MVJ95" s="318">
        <f>(MVJ$94*$B95+SUM($F$7:$F$9)-((MVJ$94*$B95+SUM($F$7:$F$9))/$F$10*$F$37)-($F$24*MVJ$94/$D$6)-SUM($F$13:$F$23,$F$25:$F$30,$F$32:$F$33,$F$38))</f>
        <v>-292.36840480917328</v>
      </c>
      <c r="MVK95" s="318">
        <f>(MVK$94*$B95+SUM($F$7:$F$9)-((MVK$94*$B95+SUM($F$7:$F$9))/$F$10*$F$37)-($F$24*MVK$94/$D$6)-SUM($F$13:$F$23,$F$25:$F$30,$F$32:$F$33,$F$38))</f>
        <v>-292.36840480917328</v>
      </c>
      <c r="MVL95" s="318">
        <f>(MVL$94*$B95+SUM($F$7:$F$9)-((MVL$94*$B95+SUM($F$7:$F$9))/$F$10*$F$37)-($F$24*MVL$94/$D$6)-SUM($F$13:$F$23,$F$25:$F$30,$F$32:$F$33,$F$38))</f>
        <v>-292.36840480917328</v>
      </c>
      <c r="MVM95" s="318">
        <f>(MVM$94*$B95+SUM($F$7:$F$9)-((MVM$94*$B95+SUM($F$7:$F$9))/$F$10*$F$37)-($F$24*MVM$94/$D$6)-SUM($F$13:$F$23,$F$25:$F$30,$F$32:$F$33,$F$38))</f>
        <v>-292.36840480917328</v>
      </c>
      <c r="MVN95" s="318">
        <f>(MVN$94*$B95+SUM($F$7:$F$9)-((MVN$94*$B95+SUM($F$7:$F$9))/$F$10*$F$37)-($F$24*MVN$94/$D$6)-SUM($F$13:$F$23,$F$25:$F$30,$F$32:$F$33,$F$38))</f>
        <v>-292.36840480917328</v>
      </c>
      <c r="MVO95" s="318">
        <f>(MVO$94*$B95+SUM($F$7:$F$9)-((MVO$94*$B95+SUM($F$7:$F$9))/$F$10*$F$37)-($F$24*MVO$94/$D$6)-SUM($F$13:$F$23,$F$25:$F$30,$F$32:$F$33,$F$38))</f>
        <v>-292.36840480917328</v>
      </c>
      <c r="MVP95" s="318">
        <f>(MVP$94*$B95+SUM($F$7:$F$9)-((MVP$94*$B95+SUM($F$7:$F$9))/$F$10*$F$37)-($F$24*MVP$94/$D$6)-SUM($F$13:$F$23,$F$25:$F$30,$F$32:$F$33,$F$38))</f>
        <v>-292.36840480917328</v>
      </c>
      <c r="MVQ95" s="318">
        <f>(MVQ$94*$B95+SUM($F$7:$F$9)-((MVQ$94*$B95+SUM($F$7:$F$9))/$F$10*$F$37)-($F$24*MVQ$94/$D$6)-SUM($F$13:$F$23,$F$25:$F$30,$F$32:$F$33,$F$38))</f>
        <v>-292.36840480917328</v>
      </c>
      <c r="MVR95" s="318">
        <f>(MVR$94*$B95+SUM($F$7:$F$9)-((MVR$94*$B95+SUM($F$7:$F$9))/$F$10*$F$37)-($F$24*MVR$94/$D$6)-SUM($F$13:$F$23,$F$25:$F$30,$F$32:$F$33,$F$38))</f>
        <v>-292.36840480917328</v>
      </c>
      <c r="MVS95" s="318">
        <f>(MVS$94*$B95+SUM($F$7:$F$9)-((MVS$94*$B95+SUM($F$7:$F$9))/$F$10*$F$37)-($F$24*MVS$94/$D$6)-SUM($F$13:$F$23,$F$25:$F$30,$F$32:$F$33,$F$38))</f>
        <v>-292.36840480917328</v>
      </c>
      <c r="MVT95" s="318">
        <f>(MVT$94*$B95+SUM($F$7:$F$9)-((MVT$94*$B95+SUM($F$7:$F$9))/$F$10*$F$37)-($F$24*MVT$94/$D$6)-SUM($F$13:$F$23,$F$25:$F$30,$F$32:$F$33,$F$38))</f>
        <v>-292.36840480917328</v>
      </c>
      <c r="MVU95" s="318">
        <f>(MVU$94*$B95+SUM($F$7:$F$9)-((MVU$94*$B95+SUM($F$7:$F$9))/$F$10*$F$37)-($F$24*MVU$94/$D$6)-SUM($F$13:$F$23,$F$25:$F$30,$F$32:$F$33,$F$38))</f>
        <v>-292.36840480917328</v>
      </c>
      <c r="MVV95" s="318">
        <f>(MVV$94*$B95+SUM($F$7:$F$9)-((MVV$94*$B95+SUM($F$7:$F$9))/$F$10*$F$37)-($F$24*MVV$94/$D$6)-SUM($F$13:$F$23,$F$25:$F$30,$F$32:$F$33,$F$38))</f>
        <v>-292.36840480917328</v>
      </c>
      <c r="MVW95" s="318">
        <f>(MVW$94*$B95+SUM($F$7:$F$9)-((MVW$94*$B95+SUM($F$7:$F$9))/$F$10*$F$37)-($F$24*MVW$94/$D$6)-SUM($F$13:$F$23,$F$25:$F$30,$F$32:$F$33,$F$38))</f>
        <v>-292.36840480917328</v>
      </c>
      <c r="MVX95" s="318">
        <f>(MVX$94*$B95+SUM($F$7:$F$9)-((MVX$94*$B95+SUM($F$7:$F$9))/$F$10*$F$37)-($F$24*MVX$94/$D$6)-SUM($F$13:$F$23,$F$25:$F$30,$F$32:$F$33,$F$38))</f>
        <v>-292.36840480917328</v>
      </c>
      <c r="MVY95" s="318">
        <f>(MVY$94*$B95+SUM($F$7:$F$9)-((MVY$94*$B95+SUM($F$7:$F$9))/$F$10*$F$37)-($F$24*MVY$94/$D$6)-SUM($F$13:$F$23,$F$25:$F$30,$F$32:$F$33,$F$38))</f>
        <v>-292.36840480917328</v>
      </c>
      <c r="MVZ95" s="318">
        <f>(MVZ$94*$B95+SUM($F$7:$F$9)-((MVZ$94*$B95+SUM($F$7:$F$9))/$F$10*$F$37)-($F$24*MVZ$94/$D$6)-SUM($F$13:$F$23,$F$25:$F$30,$F$32:$F$33,$F$38))</f>
        <v>-292.36840480917328</v>
      </c>
      <c r="MWA95" s="318">
        <f>(MWA$94*$B95+SUM($F$7:$F$9)-((MWA$94*$B95+SUM($F$7:$F$9))/$F$10*$F$37)-($F$24*MWA$94/$D$6)-SUM($F$13:$F$23,$F$25:$F$30,$F$32:$F$33,$F$38))</f>
        <v>-292.36840480917328</v>
      </c>
      <c r="MWB95" s="318">
        <f>(MWB$94*$B95+SUM($F$7:$F$9)-((MWB$94*$B95+SUM($F$7:$F$9))/$F$10*$F$37)-($F$24*MWB$94/$D$6)-SUM($F$13:$F$23,$F$25:$F$30,$F$32:$F$33,$F$38))</f>
        <v>-292.36840480917328</v>
      </c>
      <c r="MWC95" s="318">
        <f>(MWC$94*$B95+SUM($F$7:$F$9)-((MWC$94*$B95+SUM($F$7:$F$9))/$F$10*$F$37)-($F$24*MWC$94/$D$6)-SUM($F$13:$F$23,$F$25:$F$30,$F$32:$F$33,$F$38))</f>
        <v>-292.36840480917328</v>
      </c>
      <c r="MWD95" s="318">
        <f>(MWD$94*$B95+SUM($F$7:$F$9)-((MWD$94*$B95+SUM($F$7:$F$9))/$F$10*$F$37)-($F$24*MWD$94/$D$6)-SUM($F$13:$F$23,$F$25:$F$30,$F$32:$F$33,$F$38))</f>
        <v>-292.36840480917328</v>
      </c>
      <c r="MWE95" s="318">
        <f>(MWE$94*$B95+SUM($F$7:$F$9)-((MWE$94*$B95+SUM($F$7:$F$9))/$F$10*$F$37)-($F$24*MWE$94/$D$6)-SUM($F$13:$F$23,$F$25:$F$30,$F$32:$F$33,$F$38))</f>
        <v>-292.36840480917328</v>
      </c>
      <c r="MWF95" s="318">
        <f>(MWF$94*$B95+SUM($F$7:$F$9)-((MWF$94*$B95+SUM($F$7:$F$9))/$F$10*$F$37)-($F$24*MWF$94/$D$6)-SUM($F$13:$F$23,$F$25:$F$30,$F$32:$F$33,$F$38))</f>
        <v>-292.36840480917328</v>
      </c>
      <c r="MWG95" s="318">
        <f>(MWG$94*$B95+SUM($F$7:$F$9)-((MWG$94*$B95+SUM($F$7:$F$9))/$F$10*$F$37)-($F$24*MWG$94/$D$6)-SUM($F$13:$F$23,$F$25:$F$30,$F$32:$F$33,$F$38))</f>
        <v>-292.36840480917328</v>
      </c>
      <c r="MWH95" s="318">
        <f>(MWH$94*$B95+SUM($F$7:$F$9)-((MWH$94*$B95+SUM($F$7:$F$9))/$F$10*$F$37)-($F$24*MWH$94/$D$6)-SUM($F$13:$F$23,$F$25:$F$30,$F$32:$F$33,$F$38))</f>
        <v>-292.36840480917328</v>
      </c>
      <c r="MWI95" s="318">
        <f>(MWI$94*$B95+SUM($F$7:$F$9)-((MWI$94*$B95+SUM($F$7:$F$9))/$F$10*$F$37)-($F$24*MWI$94/$D$6)-SUM($F$13:$F$23,$F$25:$F$30,$F$32:$F$33,$F$38))</f>
        <v>-292.36840480917328</v>
      </c>
      <c r="MWJ95" s="318">
        <f>(MWJ$94*$B95+SUM($F$7:$F$9)-((MWJ$94*$B95+SUM($F$7:$F$9))/$F$10*$F$37)-($F$24*MWJ$94/$D$6)-SUM($F$13:$F$23,$F$25:$F$30,$F$32:$F$33,$F$38))</f>
        <v>-292.36840480917328</v>
      </c>
      <c r="MWK95" s="318">
        <f>(MWK$94*$B95+SUM($F$7:$F$9)-((MWK$94*$B95+SUM($F$7:$F$9))/$F$10*$F$37)-($F$24*MWK$94/$D$6)-SUM($F$13:$F$23,$F$25:$F$30,$F$32:$F$33,$F$38))</f>
        <v>-292.36840480917328</v>
      </c>
      <c r="MWL95" s="318">
        <f>(MWL$94*$B95+SUM($F$7:$F$9)-((MWL$94*$B95+SUM($F$7:$F$9))/$F$10*$F$37)-($F$24*MWL$94/$D$6)-SUM($F$13:$F$23,$F$25:$F$30,$F$32:$F$33,$F$38))</f>
        <v>-292.36840480917328</v>
      </c>
      <c r="MWM95" s="318">
        <f>(MWM$94*$B95+SUM($F$7:$F$9)-((MWM$94*$B95+SUM($F$7:$F$9))/$F$10*$F$37)-($F$24*MWM$94/$D$6)-SUM($F$13:$F$23,$F$25:$F$30,$F$32:$F$33,$F$38))</f>
        <v>-292.36840480917328</v>
      </c>
      <c r="MWN95" s="318">
        <f>(MWN$94*$B95+SUM($F$7:$F$9)-((MWN$94*$B95+SUM($F$7:$F$9))/$F$10*$F$37)-($F$24*MWN$94/$D$6)-SUM($F$13:$F$23,$F$25:$F$30,$F$32:$F$33,$F$38))</f>
        <v>-292.36840480917328</v>
      </c>
      <c r="MWO95" s="318">
        <f>(MWO$94*$B95+SUM($F$7:$F$9)-((MWO$94*$B95+SUM($F$7:$F$9))/$F$10*$F$37)-($F$24*MWO$94/$D$6)-SUM($F$13:$F$23,$F$25:$F$30,$F$32:$F$33,$F$38))</f>
        <v>-292.36840480917328</v>
      </c>
      <c r="MWP95" s="318">
        <f>(MWP$94*$B95+SUM($F$7:$F$9)-((MWP$94*$B95+SUM($F$7:$F$9))/$F$10*$F$37)-($F$24*MWP$94/$D$6)-SUM($F$13:$F$23,$F$25:$F$30,$F$32:$F$33,$F$38))</f>
        <v>-292.36840480917328</v>
      </c>
      <c r="MWQ95" s="318">
        <f>(MWQ$94*$B95+SUM($F$7:$F$9)-((MWQ$94*$B95+SUM($F$7:$F$9))/$F$10*$F$37)-($F$24*MWQ$94/$D$6)-SUM($F$13:$F$23,$F$25:$F$30,$F$32:$F$33,$F$38))</f>
        <v>-292.36840480917328</v>
      </c>
      <c r="MWR95" s="318">
        <f>(MWR$94*$B95+SUM($F$7:$F$9)-((MWR$94*$B95+SUM($F$7:$F$9))/$F$10*$F$37)-($F$24*MWR$94/$D$6)-SUM($F$13:$F$23,$F$25:$F$30,$F$32:$F$33,$F$38))</f>
        <v>-292.36840480917328</v>
      </c>
      <c r="MWS95" s="318">
        <f>(MWS$94*$B95+SUM($F$7:$F$9)-((MWS$94*$B95+SUM($F$7:$F$9))/$F$10*$F$37)-($F$24*MWS$94/$D$6)-SUM($F$13:$F$23,$F$25:$F$30,$F$32:$F$33,$F$38))</f>
        <v>-292.36840480917328</v>
      </c>
      <c r="MWT95" s="318">
        <f>(MWT$94*$B95+SUM($F$7:$F$9)-((MWT$94*$B95+SUM($F$7:$F$9))/$F$10*$F$37)-($F$24*MWT$94/$D$6)-SUM($F$13:$F$23,$F$25:$F$30,$F$32:$F$33,$F$38))</f>
        <v>-292.36840480917328</v>
      </c>
      <c r="MWU95" s="318">
        <f>(MWU$94*$B95+SUM($F$7:$F$9)-((MWU$94*$B95+SUM($F$7:$F$9))/$F$10*$F$37)-($F$24*MWU$94/$D$6)-SUM($F$13:$F$23,$F$25:$F$30,$F$32:$F$33,$F$38))</f>
        <v>-292.36840480917328</v>
      </c>
      <c r="MWV95" s="318">
        <f>(MWV$94*$B95+SUM($F$7:$F$9)-((MWV$94*$B95+SUM($F$7:$F$9))/$F$10*$F$37)-($F$24*MWV$94/$D$6)-SUM($F$13:$F$23,$F$25:$F$30,$F$32:$F$33,$F$38))</f>
        <v>-292.36840480917328</v>
      </c>
      <c r="MWW95" s="318">
        <f>(MWW$94*$B95+SUM($F$7:$F$9)-((MWW$94*$B95+SUM($F$7:$F$9))/$F$10*$F$37)-($F$24*MWW$94/$D$6)-SUM($F$13:$F$23,$F$25:$F$30,$F$32:$F$33,$F$38))</f>
        <v>-292.36840480917328</v>
      </c>
      <c r="MWX95" s="318">
        <f>(MWX$94*$B95+SUM($F$7:$F$9)-((MWX$94*$B95+SUM($F$7:$F$9))/$F$10*$F$37)-($F$24*MWX$94/$D$6)-SUM($F$13:$F$23,$F$25:$F$30,$F$32:$F$33,$F$38))</f>
        <v>-292.36840480917328</v>
      </c>
      <c r="MWY95" s="318">
        <f>(MWY$94*$B95+SUM($F$7:$F$9)-((MWY$94*$B95+SUM($F$7:$F$9))/$F$10*$F$37)-($F$24*MWY$94/$D$6)-SUM($F$13:$F$23,$F$25:$F$30,$F$32:$F$33,$F$38))</f>
        <v>-292.36840480917328</v>
      </c>
      <c r="MWZ95" s="318">
        <f>(MWZ$94*$B95+SUM($F$7:$F$9)-((MWZ$94*$B95+SUM($F$7:$F$9))/$F$10*$F$37)-($F$24*MWZ$94/$D$6)-SUM($F$13:$F$23,$F$25:$F$30,$F$32:$F$33,$F$38))</f>
        <v>-292.36840480917328</v>
      </c>
      <c r="MXA95" s="318">
        <f>(MXA$94*$B95+SUM($F$7:$F$9)-((MXA$94*$B95+SUM($F$7:$F$9))/$F$10*$F$37)-($F$24*MXA$94/$D$6)-SUM($F$13:$F$23,$F$25:$F$30,$F$32:$F$33,$F$38))</f>
        <v>-292.36840480917328</v>
      </c>
      <c r="MXB95" s="318">
        <f>(MXB$94*$B95+SUM($F$7:$F$9)-((MXB$94*$B95+SUM($F$7:$F$9))/$F$10*$F$37)-($F$24*MXB$94/$D$6)-SUM($F$13:$F$23,$F$25:$F$30,$F$32:$F$33,$F$38))</f>
        <v>-292.36840480917328</v>
      </c>
      <c r="MXC95" s="318">
        <f>(MXC$94*$B95+SUM($F$7:$F$9)-((MXC$94*$B95+SUM($F$7:$F$9))/$F$10*$F$37)-($F$24*MXC$94/$D$6)-SUM($F$13:$F$23,$F$25:$F$30,$F$32:$F$33,$F$38))</f>
        <v>-292.36840480917328</v>
      </c>
      <c r="MXD95" s="318">
        <f>(MXD$94*$B95+SUM($F$7:$F$9)-((MXD$94*$B95+SUM($F$7:$F$9))/$F$10*$F$37)-($F$24*MXD$94/$D$6)-SUM($F$13:$F$23,$F$25:$F$30,$F$32:$F$33,$F$38))</f>
        <v>-292.36840480917328</v>
      </c>
      <c r="MXE95" s="318">
        <f>(MXE$94*$B95+SUM($F$7:$F$9)-((MXE$94*$B95+SUM($F$7:$F$9))/$F$10*$F$37)-($F$24*MXE$94/$D$6)-SUM($F$13:$F$23,$F$25:$F$30,$F$32:$F$33,$F$38))</f>
        <v>-292.36840480917328</v>
      </c>
      <c r="MXF95" s="318">
        <f>(MXF$94*$B95+SUM($F$7:$F$9)-((MXF$94*$B95+SUM($F$7:$F$9))/$F$10*$F$37)-($F$24*MXF$94/$D$6)-SUM($F$13:$F$23,$F$25:$F$30,$F$32:$F$33,$F$38))</f>
        <v>-292.36840480917328</v>
      </c>
      <c r="MXG95" s="318">
        <f>(MXG$94*$B95+SUM($F$7:$F$9)-((MXG$94*$B95+SUM($F$7:$F$9))/$F$10*$F$37)-($F$24*MXG$94/$D$6)-SUM($F$13:$F$23,$F$25:$F$30,$F$32:$F$33,$F$38))</f>
        <v>-292.36840480917328</v>
      </c>
      <c r="MXH95" s="318">
        <f>(MXH$94*$B95+SUM($F$7:$F$9)-((MXH$94*$B95+SUM($F$7:$F$9))/$F$10*$F$37)-($F$24*MXH$94/$D$6)-SUM($F$13:$F$23,$F$25:$F$30,$F$32:$F$33,$F$38))</f>
        <v>-292.36840480917328</v>
      </c>
      <c r="MXI95" s="318">
        <f>(MXI$94*$B95+SUM($F$7:$F$9)-((MXI$94*$B95+SUM($F$7:$F$9))/$F$10*$F$37)-($F$24*MXI$94/$D$6)-SUM($F$13:$F$23,$F$25:$F$30,$F$32:$F$33,$F$38))</f>
        <v>-292.36840480917328</v>
      </c>
      <c r="MXJ95" s="318">
        <f>(MXJ$94*$B95+SUM($F$7:$F$9)-((MXJ$94*$B95+SUM($F$7:$F$9))/$F$10*$F$37)-($F$24*MXJ$94/$D$6)-SUM($F$13:$F$23,$F$25:$F$30,$F$32:$F$33,$F$38))</f>
        <v>-292.36840480917328</v>
      </c>
      <c r="MXK95" s="318">
        <f>(MXK$94*$B95+SUM($F$7:$F$9)-((MXK$94*$B95+SUM($F$7:$F$9))/$F$10*$F$37)-($F$24*MXK$94/$D$6)-SUM($F$13:$F$23,$F$25:$F$30,$F$32:$F$33,$F$38))</f>
        <v>-292.36840480917328</v>
      </c>
      <c r="MXL95" s="318">
        <f>(MXL$94*$B95+SUM($F$7:$F$9)-((MXL$94*$B95+SUM($F$7:$F$9))/$F$10*$F$37)-($F$24*MXL$94/$D$6)-SUM($F$13:$F$23,$F$25:$F$30,$F$32:$F$33,$F$38))</f>
        <v>-292.36840480917328</v>
      </c>
      <c r="MXM95" s="318">
        <f>(MXM$94*$B95+SUM($F$7:$F$9)-((MXM$94*$B95+SUM($F$7:$F$9))/$F$10*$F$37)-($F$24*MXM$94/$D$6)-SUM($F$13:$F$23,$F$25:$F$30,$F$32:$F$33,$F$38))</f>
        <v>-292.36840480917328</v>
      </c>
      <c r="MXN95" s="318">
        <f>(MXN$94*$B95+SUM($F$7:$F$9)-((MXN$94*$B95+SUM($F$7:$F$9))/$F$10*$F$37)-($F$24*MXN$94/$D$6)-SUM($F$13:$F$23,$F$25:$F$30,$F$32:$F$33,$F$38))</f>
        <v>-292.36840480917328</v>
      </c>
      <c r="MXO95" s="318">
        <f>(MXO$94*$B95+SUM($F$7:$F$9)-((MXO$94*$B95+SUM($F$7:$F$9))/$F$10*$F$37)-($F$24*MXO$94/$D$6)-SUM($F$13:$F$23,$F$25:$F$30,$F$32:$F$33,$F$38))</f>
        <v>-292.36840480917328</v>
      </c>
      <c r="MXP95" s="318">
        <f>(MXP$94*$B95+SUM($F$7:$F$9)-((MXP$94*$B95+SUM($F$7:$F$9))/$F$10*$F$37)-($F$24*MXP$94/$D$6)-SUM($F$13:$F$23,$F$25:$F$30,$F$32:$F$33,$F$38))</f>
        <v>-292.36840480917328</v>
      </c>
      <c r="MXQ95" s="318">
        <f>(MXQ$94*$B95+SUM($F$7:$F$9)-((MXQ$94*$B95+SUM($F$7:$F$9))/$F$10*$F$37)-($F$24*MXQ$94/$D$6)-SUM($F$13:$F$23,$F$25:$F$30,$F$32:$F$33,$F$38))</f>
        <v>-292.36840480917328</v>
      </c>
      <c r="MXR95" s="318">
        <f>(MXR$94*$B95+SUM($F$7:$F$9)-((MXR$94*$B95+SUM($F$7:$F$9))/$F$10*$F$37)-($F$24*MXR$94/$D$6)-SUM($F$13:$F$23,$F$25:$F$30,$F$32:$F$33,$F$38))</f>
        <v>-292.36840480917328</v>
      </c>
      <c r="MXS95" s="318">
        <f>(MXS$94*$B95+SUM($F$7:$F$9)-((MXS$94*$B95+SUM($F$7:$F$9))/$F$10*$F$37)-($F$24*MXS$94/$D$6)-SUM($F$13:$F$23,$F$25:$F$30,$F$32:$F$33,$F$38))</f>
        <v>-292.36840480917328</v>
      </c>
      <c r="MXT95" s="318">
        <f>(MXT$94*$B95+SUM($F$7:$F$9)-((MXT$94*$B95+SUM($F$7:$F$9))/$F$10*$F$37)-($F$24*MXT$94/$D$6)-SUM($F$13:$F$23,$F$25:$F$30,$F$32:$F$33,$F$38))</f>
        <v>-292.36840480917328</v>
      </c>
      <c r="MXU95" s="318">
        <f>(MXU$94*$B95+SUM($F$7:$F$9)-((MXU$94*$B95+SUM($F$7:$F$9))/$F$10*$F$37)-($F$24*MXU$94/$D$6)-SUM($F$13:$F$23,$F$25:$F$30,$F$32:$F$33,$F$38))</f>
        <v>-292.36840480917328</v>
      </c>
      <c r="MXV95" s="318">
        <f>(MXV$94*$B95+SUM($F$7:$F$9)-((MXV$94*$B95+SUM($F$7:$F$9))/$F$10*$F$37)-($F$24*MXV$94/$D$6)-SUM($F$13:$F$23,$F$25:$F$30,$F$32:$F$33,$F$38))</f>
        <v>-292.36840480917328</v>
      </c>
      <c r="MXW95" s="318">
        <f>(MXW$94*$B95+SUM($F$7:$F$9)-((MXW$94*$B95+SUM($F$7:$F$9))/$F$10*$F$37)-($F$24*MXW$94/$D$6)-SUM($F$13:$F$23,$F$25:$F$30,$F$32:$F$33,$F$38))</f>
        <v>-292.36840480917328</v>
      </c>
      <c r="MXX95" s="318">
        <f>(MXX$94*$B95+SUM($F$7:$F$9)-((MXX$94*$B95+SUM($F$7:$F$9))/$F$10*$F$37)-($F$24*MXX$94/$D$6)-SUM($F$13:$F$23,$F$25:$F$30,$F$32:$F$33,$F$38))</f>
        <v>-292.36840480917328</v>
      </c>
      <c r="MXY95" s="318">
        <f>(MXY$94*$B95+SUM($F$7:$F$9)-((MXY$94*$B95+SUM($F$7:$F$9))/$F$10*$F$37)-($F$24*MXY$94/$D$6)-SUM($F$13:$F$23,$F$25:$F$30,$F$32:$F$33,$F$38))</f>
        <v>-292.36840480917328</v>
      </c>
      <c r="MXZ95" s="318">
        <f>(MXZ$94*$B95+SUM($F$7:$F$9)-((MXZ$94*$B95+SUM($F$7:$F$9))/$F$10*$F$37)-($F$24*MXZ$94/$D$6)-SUM($F$13:$F$23,$F$25:$F$30,$F$32:$F$33,$F$38))</f>
        <v>-292.36840480917328</v>
      </c>
      <c r="MYA95" s="318">
        <f>(MYA$94*$B95+SUM($F$7:$F$9)-((MYA$94*$B95+SUM($F$7:$F$9))/$F$10*$F$37)-($F$24*MYA$94/$D$6)-SUM($F$13:$F$23,$F$25:$F$30,$F$32:$F$33,$F$38))</f>
        <v>-292.36840480917328</v>
      </c>
      <c r="MYB95" s="318">
        <f>(MYB$94*$B95+SUM($F$7:$F$9)-((MYB$94*$B95+SUM($F$7:$F$9))/$F$10*$F$37)-($F$24*MYB$94/$D$6)-SUM($F$13:$F$23,$F$25:$F$30,$F$32:$F$33,$F$38))</f>
        <v>-292.36840480917328</v>
      </c>
      <c r="MYC95" s="318">
        <f>(MYC$94*$B95+SUM($F$7:$F$9)-((MYC$94*$B95+SUM($F$7:$F$9))/$F$10*$F$37)-($F$24*MYC$94/$D$6)-SUM($F$13:$F$23,$F$25:$F$30,$F$32:$F$33,$F$38))</f>
        <v>-292.36840480917328</v>
      </c>
      <c r="MYD95" s="318">
        <f>(MYD$94*$B95+SUM($F$7:$F$9)-((MYD$94*$B95+SUM($F$7:$F$9))/$F$10*$F$37)-($F$24*MYD$94/$D$6)-SUM($F$13:$F$23,$F$25:$F$30,$F$32:$F$33,$F$38))</f>
        <v>-292.36840480917328</v>
      </c>
      <c r="MYE95" s="318">
        <f>(MYE$94*$B95+SUM($F$7:$F$9)-((MYE$94*$B95+SUM($F$7:$F$9))/$F$10*$F$37)-($F$24*MYE$94/$D$6)-SUM($F$13:$F$23,$F$25:$F$30,$F$32:$F$33,$F$38))</f>
        <v>-292.36840480917328</v>
      </c>
      <c r="MYF95" s="318">
        <f>(MYF$94*$B95+SUM($F$7:$F$9)-((MYF$94*$B95+SUM($F$7:$F$9))/$F$10*$F$37)-($F$24*MYF$94/$D$6)-SUM($F$13:$F$23,$F$25:$F$30,$F$32:$F$33,$F$38))</f>
        <v>-292.36840480917328</v>
      </c>
      <c r="MYG95" s="318">
        <f>(MYG$94*$B95+SUM($F$7:$F$9)-((MYG$94*$B95+SUM($F$7:$F$9))/$F$10*$F$37)-($F$24*MYG$94/$D$6)-SUM($F$13:$F$23,$F$25:$F$30,$F$32:$F$33,$F$38))</f>
        <v>-292.36840480917328</v>
      </c>
      <c r="MYH95" s="318">
        <f>(MYH$94*$B95+SUM($F$7:$F$9)-((MYH$94*$B95+SUM($F$7:$F$9))/$F$10*$F$37)-($F$24*MYH$94/$D$6)-SUM($F$13:$F$23,$F$25:$F$30,$F$32:$F$33,$F$38))</f>
        <v>-292.36840480917328</v>
      </c>
      <c r="MYI95" s="318">
        <f>(MYI$94*$B95+SUM($F$7:$F$9)-((MYI$94*$B95+SUM($F$7:$F$9))/$F$10*$F$37)-($F$24*MYI$94/$D$6)-SUM($F$13:$F$23,$F$25:$F$30,$F$32:$F$33,$F$38))</f>
        <v>-292.36840480917328</v>
      </c>
      <c r="MYJ95" s="318">
        <f>(MYJ$94*$B95+SUM($F$7:$F$9)-((MYJ$94*$B95+SUM($F$7:$F$9))/$F$10*$F$37)-($F$24*MYJ$94/$D$6)-SUM($F$13:$F$23,$F$25:$F$30,$F$32:$F$33,$F$38))</f>
        <v>-292.36840480917328</v>
      </c>
      <c r="MYK95" s="318">
        <f>(MYK$94*$B95+SUM($F$7:$F$9)-((MYK$94*$B95+SUM($F$7:$F$9))/$F$10*$F$37)-($F$24*MYK$94/$D$6)-SUM($F$13:$F$23,$F$25:$F$30,$F$32:$F$33,$F$38))</f>
        <v>-292.36840480917328</v>
      </c>
      <c r="MYL95" s="318">
        <f>(MYL$94*$B95+SUM($F$7:$F$9)-((MYL$94*$B95+SUM($F$7:$F$9))/$F$10*$F$37)-($F$24*MYL$94/$D$6)-SUM($F$13:$F$23,$F$25:$F$30,$F$32:$F$33,$F$38))</f>
        <v>-292.36840480917328</v>
      </c>
      <c r="MYM95" s="318">
        <f>(MYM$94*$B95+SUM($F$7:$F$9)-((MYM$94*$B95+SUM($F$7:$F$9))/$F$10*$F$37)-($F$24*MYM$94/$D$6)-SUM($F$13:$F$23,$F$25:$F$30,$F$32:$F$33,$F$38))</f>
        <v>-292.36840480917328</v>
      </c>
      <c r="MYN95" s="318">
        <f>(MYN$94*$B95+SUM($F$7:$F$9)-((MYN$94*$B95+SUM($F$7:$F$9))/$F$10*$F$37)-($F$24*MYN$94/$D$6)-SUM($F$13:$F$23,$F$25:$F$30,$F$32:$F$33,$F$38))</f>
        <v>-292.36840480917328</v>
      </c>
      <c r="MYO95" s="318">
        <f>(MYO$94*$B95+SUM($F$7:$F$9)-((MYO$94*$B95+SUM($F$7:$F$9))/$F$10*$F$37)-($F$24*MYO$94/$D$6)-SUM($F$13:$F$23,$F$25:$F$30,$F$32:$F$33,$F$38))</f>
        <v>-292.36840480917328</v>
      </c>
      <c r="MYP95" s="318">
        <f>(MYP$94*$B95+SUM($F$7:$F$9)-((MYP$94*$B95+SUM($F$7:$F$9))/$F$10*$F$37)-($F$24*MYP$94/$D$6)-SUM($F$13:$F$23,$F$25:$F$30,$F$32:$F$33,$F$38))</f>
        <v>-292.36840480917328</v>
      </c>
      <c r="MYQ95" s="318">
        <f>(MYQ$94*$B95+SUM($F$7:$F$9)-((MYQ$94*$B95+SUM($F$7:$F$9))/$F$10*$F$37)-($F$24*MYQ$94/$D$6)-SUM($F$13:$F$23,$F$25:$F$30,$F$32:$F$33,$F$38))</f>
        <v>-292.36840480917328</v>
      </c>
      <c r="MYR95" s="318">
        <f>(MYR$94*$B95+SUM($F$7:$F$9)-((MYR$94*$B95+SUM($F$7:$F$9))/$F$10*$F$37)-($F$24*MYR$94/$D$6)-SUM($F$13:$F$23,$F$25:$F$30,$F$32:$F$33,$F$38))</f>
        <v>-292.36840480917328</v>
      </c>
      <c r="MYS95" s="318">
        <f>(MYS$94*$B95+SUM($F$7:$F$9)-((MYS$94*$B95+SUM($F$7:$F$9))/$F$10*$F$37)-($F$24*MYS$94/$D$6)-SUM($F$13:$F$23,$F$25:$F$30,$F$32:$F$33,$F$38))</f>
        <v>-292.36840480917328</v>
      </c>
      <c r="MYT95" s="318">
        <f>(MYT$94*$B95+SUM($F$7:$F$9)-((MYT$94*$B95+SUM($F$7:$F$9))/$F$10*$F$37)-($F$24*MYT$94/$D$6)-SUM($F$13:$F$23,$F$25:$F$30,$F$32:$F$33,$F$38))</f>
        <v>-292.36840480917328</v>
      </c>
      <c r="MYU95" s="318">
        <f>(MYU$94*$B95+SUM($F$7:$F$9)-((MYU$94*$B95+SUM($F$7:$F$9))/$F$10*$F$37)-($F$24*MYU$94/$D$6)-SUM($F$13:$F$23,$F$25:$F$30,$F$32:$F$33,$F$38))</f>
        <v>-292.36840480917328</v>
      </c>
      <c r="MYV95" s="318">
        <f>(MYV$94*$B95+SUM($F$7:$F$9)-((MYV$94*$B95+SUM($F$7:$F$9))/$F$10*$F$37)-($F$24*MYV$94/$D$6)-SUM($F$13:$F$23,$F$25:$F$30,$F$32:$F$33,$F$38))</f>
        <v>-292.36840480917328</v>
      </c>
      <c r="MYW95" s="318">
        <f>(MYW$94*$B95+SUM($F$7:$F$9)-((MYW$94*$B95+SUM($F$7:$F$9))/$F$10*$F$37)-($F$24*MYW$94/$D$6)-SUM($F$13:$F$23,$F$25:$F$30,$F$32:$F$33,$F$38))</f>
        <v>-292.36840480917328</v>
      </c>
      <c r="MYX95" s="318">
        <f>(MYX$94*$B95+SUM($F$7:$F$9)-((MYX$94*$B95+SUM($F$7:$F$9))/$F$10*$F$37)-($F$24*MYX$94/$D$6)-SUM($F$13:$F$23,$F$25:$F$30,$F$32:$F$33,$F$38))</f>
        <v>-292.36840480917328</v>
      </c>
      <c r="MYY95" s="318">
        <f>(MYY$94*$B95+SUM($F$7:$F$9)-((MYY$94*$B95+SUM($F$7:$F$9))/$F$10*$F$37)-($F$24*MYY$94/$D$6)-SUM($F$13:$F$23,$F$25:$F$30,$F$32:$F$33,$F$38))</f>
        <v>-292.36840480917328</v>
      </c>
      <c r="MYZ95" s="318">
        <f>(MYZ$94*$B95+SUM($F$7:$F$9)-((MYZ$94*$B95+SUM($F$7:$F$9))/$F$10*$F$37)-($F$24*MYZ$94/$D$6)-SUM($F$13:$F$23,$F$25:$F$30,$F$32:$F$33,$F$38))</f>
        <v>-292.36840480917328</v>
      </c>
      <c r="MZA95" s="318">
        <f>(MZA$94*$B95+SUM($F$7:$F$9)-((MZA$94*$B95+SUM($F$7:$F$9))/$F$10*$F$37)-($F$24*MZA$94/$D$6)-SUM($F$13:$F$23,$F$25:$F$30,$F$32:$F$33,$F$38))</f>
        <v>-292.36840480917328</v>
      </c>
      <c r="MZB95" s="318">
        <f>(MZB$94*$B95+SUM($F$7:$F$9)-((MZB$94*$B95+SUM($F$7:$F$9))/$F$10*$F$37)-($F$24*MZB$94/$D$6)-SUM($F$13:$F$23,$F$25:$F$30,$F$32:$F$33,$F$38))</f>
        <v>-292.36840480917328</v>
      </c>
      <c r="MZC95" s="318">
        <f>(MZC$94*$B95+SUM($F$7:$F$9)-((MZC$94*$B95+SUM($F$7:$F$9))/$F$10*$F$37)-($F$24*MZC$94/$D$6)-SUM($F$13:$F$23,$F$25:$F$30,$F$32:$F$33,$F$38))</f>
        <v>-292.36840480917328</v>
      </c>
      <c r="MZD95" s="318">
        <f>(MZD$94*$B95+SUM($F$7:$F$9)-((MZD$94*$B95+SUM($F$7:$F$9))/$F$10*$F$37)-($F$24*MZD$94/$D$6)-SUM($F$13:$F$23,$F$25:$F$30,$F$32:$F$33,$F$38))</f>
        <v>-292.36840480917328</v>
      </c>
      <c r="MZE95" s="318">
        <f>(MZE$94*$B95+SUM($F$7:$F$9)-((MZE$94*$B95+SUM($F$7:$F$9))/$F$10*$F$37)-($F$24*MZE$94/$D$6)-SUM($F$13:$F$23,$F$25:$F$30,$F$32:$F$33,$F$38))</f>
        <v>-292.36840480917328</v>
      </c>
      <c r="MZF95" s="318">
        <f>(MZF$94*$B95+SUM($F$7:$F$9)-((MZF$94*$B95+SUM($F$7:$F$9))/$F$10*$F$37)-($F$24*MZF$94/$D$6)-SUM($F$13:$F$23,$F$25:$F$30,$F$32:$F$33,$F$38))</f>
        <v>-292.36840480917328</v>
      </c>
      <c r="MZG95" s="318">
        <f>(MZG$94*$B95+SUM($F$7:$F$9)-((MZG$94*$B95+SUM($F$7:$F$9))/$F$10*$F$37)-($F$24*MZG$94/$D$6)-SUM($F$13:$F$23,$F$25:$F$30,$F$32:$F$33,$F$38))</f>
        <v>-292.36840480917328</v>
      </c>
      <c r="MZH95" s="318">
        <f>(MZH$94*$B95+SUM($F$7:$F$9)-((MZH$94*$B95+SUM($F$7:$F$9))/$F$10*$F$37)-($F$24*MZH$94/$D$6)-SUM($F$13:$F$23,$F$25:$F$30,$F$32:$F$33,$F$38))</f>
        <v>-292.36840480917328</v>
      </c>
      <c r="MZI95" s="318">
        <f>(MZI$94*$B95+SUM($F$7:$F$9)-((MZI$94*$B95+SUM($F$7:$F$9))/$F$10*$F$37)-($F$24*MZI$94/$D$6)-SUM($F$13:$F$23,$F$25:$F$30,$F$32:$F$33,$F$38))</f>
        <v>-292.36840480917328</v>
      </c>
      <c r="MZJ95" s="318">
        <f>(MZJ$94*$B95+SUM($F$7:$F$9)-((MZJ$94*$B95+SUM($F$7:$F$9))/$F$10*$F$37)-($F$24*MZJ$94/$D$6)-SUM($F$13:$F$23,$F$25:$F$30,$F$32:$F$33,$F$38))</f>
        <v>-292.36840480917328</v>
      </c>
      <c r="MZK95" s="318">
        <f>(MZK$94*$B95+SUM($F$7:$F$9)-((MZK$94*$B95+SUM($F$7:$F$9))/$F$10*$F$37)-($F$24*MZK$94/$D$6)-SUM($F$13:$F$23,$F$25:$F$30,$F$32:$F$33,$F$38))</f>
        <v>-292.36840480917328</v>
      </c>
      <c r="MZL95" s="318">
        <f>(MZL$94*$B95+SUM($F$7:$F$9)-((MZL$94*$B95+SUM($F$7:$F$9))/$F$10*$F$37)-($F$24*MZL$94/$D$6)-SUM($F$13:$F$23,$F$25:$F$30,$F$32:$F$33,$F$38))</f>
        <v>-292.36840480917328</v>
      </c>
      <c r="MZM95" s="318">
        <f>(MZM$94*$B95+SUM($F$7:$F$9)-((MZM$94*$B95+SUM($F$7:$F$9))/$F$10*$F$37)-($F$24*MZM$94/$D$6)-SUM($F$13:$F$23,$F$25:$F$30,$F$32:$F$33,$F$38))</f>
        <v>-292.36840480917328</v>
      </c>
      <c r="MZN95" s="318">
        <f>(MZN$94*$B95+SUM($F$7:$F$9)-((MZN$94*$B95+SUM($F$7:$F$9))/$F$10*$F$37)-($F$24*MZN$94/$D$6)-SUM($F$13:$F$23,$F$25:$F$30,$F$32:$F$33,$F$38))</f>
        <v>-292.36840480917328</v>
      </c>
      <c r="MZO95" s="318">
        <f>(MZO$94*$B95+SUM($F$7:$F$9)-((MZO$94*$B95+SUM($F$7:$F$9))/$F$10*$F$37)-($F$24*MZO$94/$D$6)-SUM($F$13:$F$23,$F$25:$F$30,$F$32:$F$33,$F$38))</f>
        <v>-292.36840480917328</v>
      </c>
      <c r="MZP95" s="318">
        <f>(MZP$94*$B95+SUM($F$7:$F$9)-((MZP$94*$B95+SUM($F$7:$F$9))/$F$10*$F$37)-($F$24*MZP$94/$D$6)-SUM($F$13:$F$23,$F$25:$F$30,$F$32:$F$33,$F$38))</f>
        <v>-292.36840480917328</v>
      </c>
      <c r="MZQ95" s="318">
        <f>(MZQ$94*$B95+SUM($F$7:$F$9)-((MZQ$94*$B95+SUM($F$7:$F$9))/$F$10*$F$37)-($F$24*MZQ$94/$D$6)-SUM($F$13:$F$23,$F$25:$F$30,$F$32:$F$33,$F$38))</f>
        <v>-292.36840480917328</v>
      </c>
      <c r="MZR95" s="318">
        <f>(MZR$94*$B95+SUM($F$7:$F$9)-((MZR$94*$B95+SUM($F$7:$F$9))/$F$10*$F$37)-($F$24*MZR$94/$D$6)-SUM($F$13:$F$23,$F$25:$F$30,$F$32:$F$33,$F$38))</f>
        <v>-292.36840480917328</v>
      </c>
      <c r="MZS95" s="318">
        <f>(MZS$94*$B95+SUM($F$7:$F$9)-((MZS$94*$B95+SUM($F$7:$F$9))/$F$10*$F$37)-($F$24*MZS$94/$D$6)-SUM($F$13:$F$23,$F$25:$F$30,$F$32:$F$33,$F$38))</f>
        <v>-292.36840480917328</v>
      </c>
      <c r="MZT95" s="318">
        <f>(MZT$94*$B95+SUM($F$7:$F$9)-((MZT$94*$B95+SUM($F$7:$F$9))/$F$10*$F$37)-($F$24*MZT$94/$D$6)-SUM($F$13:$F$23,$F$25:$F$30,$F$32:$F$33,$F$38))</f>
        <v>-292.36840480917328</v>
      </c>
      <c r="MZU95" s="318">
        <f>(MZU$94*$B95+SUM($F$7:$F$9)-((MZU$94*$B95+SUM($F$7:$F$9))/$F$10*$F$37)-($F$24*MZU$94/$D$6)-SUM($F$13:$F$23,$F$25:$F$30,$F$32:$F$33,$F$38))</f>
        <v>-292.36840480917328</v>
      </c>
      <c r="MZV95" s="318">
        <f>(MZV$94*$B95+SUM($F$7:$F$9)-((MZV$94*$B95+SUM($F$7:$F$9))/$F$10*$F$37)-($F$24*MZV$94/$D$6)-SUM($F$13:$F$23,$F$25:$F$30,$F$32:$F$33,$F$38))</f>
        <v>-292.36840480917328</v>
      </c>
      <c r="MZW95" s="318">
        <f>(MZW$94*$B95+SUM($F$7:$F$9)-((MZW$94*$B95+SUM($F$7:$F$9))/$F$10*$F$37)-($F$24*MZW$94/$D$6)-SUM($F$13:$F$23,$F$25:$F$30,$F$32:$F$33,$F$38))</f>
        <v>-292.36840480917328</v>
      </c>
      <c r="MZX95" s="318">
        <f>(MZX$94*$B95+SUM($F$7:$F$9)-((MZX$94*$B95+SUM($F$7:$F$9))/$F$10*$F$37)-($F$24*MZX$94/$D$6)-SUM($F$13:$F$23,$F$25:$F$30,$F$32:$F$33,$F$38))</f>
        <v>-292.36840480917328</v>
      </c>
      <c r="MZY95" s="318">
        <f>(MZY$94*$B95+SUM($F$7:$F$9)-((MZY$94*$B95+SUM($F$7:$F$9))/$F$10*$F$37)-($F$24*MZY$94/$D$6)-SUM($F$13:$F$23,$F$25:$F$30,$F$32:$F$33,$F$38))</f>
        <v>-292.36840480917328</v>
      </c>
      <c r="MZZ95" s="318">
        <f>(MZZ$94*$B95+SUM($F$7:$F$9)-((MZZ$94*$B95+SUM($F$7:$F$9))/$F$10*$F$37)-($F$24*MZZ$94/$D$6)-SUM($F$13:$F$23,$F$25:$F$30,$F$32:$F$33,$F$38))</f>
        <v>-292.36840480917328</v>
      </c>
      <c r="NAA95" s="318">
        <f>(NAA$94*$B95+SUM($F$7:$F$9)-((NAA$94*$B95+SUM($F$7:$F$9))/$F$10*$F$37)-($F$24*NAA$94/$D$6)-SUM($F$13:$F$23,$F$25:$F$30,$F$32:$F$33,$F$38))</f>
        <v>-292.36840480917328</v>
      </c>
      <c r="NAB95" s="318">
        <f>(NAB$94*$B95+SUM($F$7:$F$9)-((NAB$94*$B95+SUM($F$7:$F$9))/$F$10*$F$37)-($F$24*NAB$94/$D$6)-SUM($F$13:$F$23,$F$25:$F$30,$F$32:$F$33,$F$38))</f>
        <v>-292.36840480917328</v>
      </c>
      <c r="NAC95" s="318">
        <f>(NAC$94*$B95+SUM($F$7:$F$9)-((NAC$94*$B95+SUM($F$7:$F$9))/$F$10*$F$37)-($F$24*NAC$94/$D$6)-SUM($F$13:$F$23,$F$25:$F$30,$F$32:$F$33,$F$38))</f>
        <v>-292.36840480917328</v>
      </c>
      <c r="NAD95" s="318">
        <f>(NAD$94*$B95+SUM($F$7:$F$9)-((NAD$94*$B95+SUM($F$7:$F$9))/$F$10*$F$37)-($F$24*NAD$94/$D$6)-SUM($F$13:$F$23,$F$25:$F$30,$F$32:$F$33,$F$38))</f>
        <v>-292.36840480917328</v>
      </c>
      <c r="NAE95" s="318">
        <f>(NAE$94*$B95+SUM($F$7:$F$9)-((NAE$94*$B95+SUM($F$7:$F$9))/$F$10*$F$37)-($F$24*NAE$94/$D$6)-SUM($F$13:$F$23,$F$25:$F$30,$F$32:$F$33,$F$38))</f>
        <v>-292.36840480917328</v>
      </c>
      <c r="NAF95" s="318">
        <f>(NAF$94*$B95+SUM($F$7:$F$9)-((NAF$94*$B95+SUM($F$7:$F$9))/$F$10*$F$37)-($F$24*NAF$94/$D$6)-SUM($F$13:$F$23,$F$25:$F$30,$F$32:$F$33,$F$38))</f>
        <v>-292.36840480917328</v>
      </c>
      <c r="NAG95" s="318">
        <f>(NAG$94*$B95+SUM($F$7:$F$9)-((NAG$94*$B95+SUM($F$7:$F$9))/$F$10*$F$37)-($F$24*NAG$94/$D$6)-SUM($F$13:$F$23,$F$25:$F$30,$F$32:$F$33,$F$38))</f>
        <v>-292.36840480917328</v>
      </c>
      <c r="NAH95" s="318">
        <f>(NAH$94*$B95+SUM($F$7:$F$9)-((NAH$94*$B95+SUM($F$7:$F$9))/$F$10*$F$37)-($F$24*NAH$94/$D$6)-SUM($F$13:$F$23,$F$25:$F$30,$F$32:$F$33,$F$38))</f>
        <v>-292.36840480917328</v>
      </c>
      <c r="NAI95" s="318">
        <f>(NAI$94*$B95+SUM($F$7:$F$9)-((NAI$94*$B95+SUM($F$7:$F$9))/$F$10*$F$37)-($F$24*NAI$94/$D$6)-SUM($F$13:$F$23,$F$25:$F$30,$F$32:$F$33,$F$38))</f>
        <v>-292.36840480917328</v>
      </c>
      <c r="NAJ95" s="318">
        <f>(NAJ$94*$B95+SUM($F$7:$F$9)-((NAJ$94*$B95+SUM($F$7:$F$9))/$F$10*$F$37)-($F$24*NAJ$94/$D$6)-SUM($F$13:$F$23,$F$25:$F$30,$F$32:$F$33,$F$38))</f>
        <v>-292.36840480917328</v>
      </c>
      <c r="NAK95" s="318">
        <f>(NAK$94*$B95+SUM($F$7:$F$9)-((NAK$94*$B95+SUM($F$7:$F$9))/$F$10*$F$37)-($F$24*NAK$94/$D$6)-SUM($F$13:$F$23,$F$25:$F$30,$F$32:$F$33,$F$38))</f>
        <v>-292.36840480917328</v>
      </c>
      <c r="NAL95" s="318">
        <f>(NAL$94*$B95+SUM($F$7:$F$9)-((NAL$94*$B95+SUM($F$7:$F$9))/$F$10*$F$37)-($F$24*NAL$94/$D$6)-SUM($F$13:$F$23,$F$25:$F$30,$F$32:$F$33,$F$38))</f>
        <v>-292.36840480917328</v>
      </c>
      <c r="NAM95" s="318">
        <f>(NAM$94*$B95+SUM($F$7:$F$9)-((NAM$94*$B95+SUM($F$7:$F$9))/$F$10*$F$37)-($F$24*NAM$94/$D$6)-SUM($F$13:$F$23,$F$25:$F$30,$F$32:$F$33,$F$38))</f>
        <v>-292.36840480917328</v>
      </c>
      <c r="NAN95" s="318">
        <f>(NAN$94*$B95+SUM($F$7:$F$9)-((NAN$94*$B95+SUM($F$7:$F$9))/$F$10*$F$37)-($F$24*NAN$94/$D$6)-SUM($F$13:$F$23,$F$25:$F$30,$F$32:$F$33,$F$38))</f>
        <v>-292.36840480917328</v>
      </c>
      <c r="NAO95" s="318">
        <f>(NAO$94*$B95+SUM($F$7:$F$9)-((NAO$94*$B95+SUM($F$7:$F$9))/$F$10*$F$37)-($F$24*NAO$94/$D$6)-SUM($F$13:$F$23,$F$25:$F$30,$F$32:$F$33,$F$38))</f>
        <v>-292.36840480917328</v>
      </c>
      <c r="NAP95" s="318">
        <f>(NAP$94*$B95+SUM($F$7:$F$9)-((NAP$94*$B95+SUM($F$7:$F$9))/$F$10*$F$37)-($F$24*NAP$94/$D$6)-SUM($F$13:$F$23,$F$25:$F$30,$F$32:$F$33,$F$38))</f>
        <v>-292.36840480917328</v>
      </c>
      <c r="NAQ95" s="318">
        <f>(NAQ$94*$B95+SUM($F$7:$F$9)-((NAQ$94*$B95+SUM($F$7:$F$9))/$F$10*$F$37)-($F$24*NAQ$94/$D$6)-SUM($F$13:$F$23,$F$25:$F$30,$F$32:$F$33,$F$38))</f>
        <v>-292.36840480917328</v>
      </c>
      <c r="NAR95" s="318">
        <f>(NAR$94*$B95+SUM($F$7:$F$9)-((NAR$94*$B95+SUM($F$7:$F$9))/$F$10*$F$37)-($F$24*NAR$94/$D$6)-SUM($F$13:$F$23,$F$25:$F$30,$F$32:$F$33,$F$38))</f>
        <v>-292.36840480917328</v>
      </c>
      <c r="NAS95" s="318">
        <f>(NAS$94*$B95+SUM($F$7:$F$9)-((NAS$94*$B95+SUM($F$7:$F$9))/$F$10*$F$37)-($F$24*NAS$94/$D$6)-SUM($F$13:$F$23,$F$25:$F$30,$F$32:$F$33,$F$38))</f>
        <v>-292.36840480917328</v>
      </c>
      <c r="NAT95" s="318">
        <f>(NAT$94*$B95+SUM($F$7:$F$9)-((NAT$94*$B95+SUM($F$7:$F$9))/$F$10*$F$37)-($F$24*NAT$94/$D$6)-SUM($F$13:$F$23,$F$25:$F$30,$F$32:$F$33,$F$38))</f>
        <v>-292.36840480917328</v>
      </c>
      <c r="NAU95" s="318">
        <f>(NAU$94*$B95+SUM($F$7:$F$9)-((NAU$94*$B95+SUM($F$7:$F$9))/$F$10*$F$37)-($F$24*NAU$94/$D$6)-SUM($F$13:$F$23,$F$25:$F$30,$F$32:$F$33,$F$38))</f>
        <v>-292.36840480917328</v>
      </c>
      <c r="NAV95" s="318">
        <f>(NAV$94*$B95+SUM($F$7:$F$9)-((NAV$94*$B95+SUM($F$7:$F$9))/$F$10*$F$37)-($F$24*NAV$94/$D$6)-SUM($F$13:$F$23,$F$25:$F$30,$F$32:$F$33,$F$38))</f>
        <v>-292.36840480917328</v>
      </c>
      <c r="NAW95" s="318">
        <f>(NAW$94*$B95+SUM($F$7:$F$9)-((NAW$94*$B95+SUM($F$7:$F$9))/$F$10*$F$37)-($F$24*NAW$94/$D$6)-SUM($F$13:$F$23,$F$25:$F$30,$F$32:$F$33,$F$38))</f>
        <v>-292.36840480917328</v>
      </c>
      <c r="NAX95" s="318">
        <f>(NAX$94*$B95+SUM($F$7:$F$9)-((NAX$94*$B95+SUM($F$7:$F$9))/$F$10*$F$37)-($F$24*NAX$94/$D$6)-SUM($F$13:$F$23,$F$25:$F$30,$F$32:$F$33,$F$38))</f>
        <v>-292.36840480917328</v>
      </c>
      <c r="NAY95" s="318">
        <f>(NAY$94*$B95+SUM($F$7:$F$9)-((NAY$94*$B95+SUM($F$7:$F$9))/$F$10*$F$37)-($F$24*NAY$94/$D$6)-SUM($F$13:$F$23,$F$25:$F$30,$F$32:$F$33,$F$38))</f>
        <v>-292.36840480917328</v>
      </c>
      <c r="NAZ95" s="318">
        <f>(NAZ$94*$B95+SUM($F$7:$F$9)-((NAZ$94*$B95+SUM($F$7:$F$9))/$F$10*$F$37)-($F$24*NAZ$94/$D$6)-SUM($F$13:$F$23,$F$25:$F$30,$F$32:$F$33,$F$38))</f>
        <v>-292.36840480917328</v>
      </c>
      <c r="NBA95" s="318">
        <f>(NBA$94*$B95+SUM($F$7:$F$9)-((NBA$94*$B95+SUM($F$7:$F$9))/$F$10*$F$37)-($F$24*NBA$94/$D$6)-SUM($F$13:$F$23,$F$25:$F$30,$F$32:$F$33,$F$38))</f>
        <v>-292.36840480917328</v>
      </c>
      <c r="NBB95" s="318">
        <f>(NBB$94*$B95+SUM($F$7:$F$9)-((NBB$94*$B95+SUM($F$7:$F$9))/$F$10*$F$37)-($F$24*NBB$94/$D$6)-SUM($F$13:$F$23,$F$25:$F$30,$F$32:$F$33,$F$38))</f>
        <v>-292.36840480917328</v>
      </c>
      <c r="NBC95" s="318">
        <f>(NBC$94*$B95+SUM($F$7:$F$9)-((NBC$94*$B95+SUM($F$7:$F$9))/$F$10*$F$37)-($F$24*NBC$94/$D$6)-SUM($F$13:$F$23,$F$25:$F$30,$F$32:$F$33,$F$38))</f>
        <v>-292.36840480917328</v>
      </c>
      <c r="NBD95" s="318">
        <f>(NBD$94*$B95+SUM($F$7:$F$9)-((NBD$94*$B95+SUM($F$7:$F$9))/$F$10*$F$37)-($F$24*NBD$94/$D$6)-SUM($F$13:$F$23,$F$25:$F$30,$F$32:$F$33,$F$38))</f>
        <v>-292.36840480917328</v>
      </c>
      <c r="NBE95" s="318">
        <f>(NBE$94*$B95+SUM($F$7:$F$9)-((NBE$94*$B95+SUM($F$7:$F$9))/$F$10*$F$37)-($F$24*NBE$94/$D$6)-SUM($F$13:$F$23,$F$25:$F$30,$F$32:$F$33,$F$38))</f>
        <v>-292.36840480917328</v>
      </c>
      <c r="NBF95" s="318">
        <f>(NBF$94*$B95+SUM($F$7:$F$9)-((NBF$94*$B95+SUM($F$7:$F$9))/$F$10*$F$37)-($F$24*NBF$94/$D$6)-SUM($F$13:$F$23,$F$25:$F$30,$F$32:$F$33,$F$38))</f>
        <v>-292.36840480917328</v>
      </c>
      <c r="NBG95" s="318">
        <f>(NBG$94*$B95+SUM($F$7:$F$9)-((NBG$94*$B95+SUM($F$7:$F$9))/$F$10*$F$37)-($F$24*NBG$94/$D$6)-SUM($F$13:$F$23,$F$25:$F$30,$F$32:$F$33,$F$38))</f>
        <v>-292.36840480917328</v>
      </c>
      <c r="NBH95" s="318">
        <f>(NBH$94*$B95+SUM($F$7:$F$9)-((NBH$94*$B95+SUM($F$7:$F$9))/$F$10*$F$37)-($F$24*NBH$94/$D$6)-SUM($F$13:$F$23,$F$25:$F$30,$F$32:$F$33,$F$38))</f>
        <v>-292.36840480917328</v>
      </c>
      <c r="NBI95" s="318">
        <f>(NBI$94*$B95+SUM($F$7:$F$9)-((NBI$94*$B95+SUM($F$7:$F$9))/$F$10*$F$37)-($F$24*NBI$94/$D$6)-SUM($F$13:$F$23,$F$25:$F$30,$F$32:$F$33,$F$38))</f>
        <v>-292.36840480917328</v>
      </c>
      <c r="NBJ95" s="318">
        <f>(NBJ$94*$B95+SUM($F$7:$F$9)-((NBJ$94*$B95+SUM($F$7:$F$9))/$F$10*$F$37)-($F$24*NBJ$94/$D$6)-SUM($F$13:$F$23,$F$25:$F$30,$F$32:$F$33,$F$38))</f>
        <v>-292.36840480917328</v>
      </c>
      <c r="NBK95" s="318">
        <f>(NBK$94*$B95+SUM($F$7:$F$9)-((NBK$94*$B95+SUM($F$7:$F$9))/$F$10*$F$37)-($F$24*NBK$94/$D$6)-SUM($F$13:$F$23,$F$25:$F$30,$F$32:$F$33,$F$38))</f>
        <v>-292.36840480917328</v>
      </c>
      <c r="NBL95" s="318">
        <f>(NBL$94*$B95+SUM($F$7:$F$9)-((NBL$94*$B95+SUM($F$7:$F$9))/$F$10*$F$37)-($F$24*NBL$94/$D$6)-SUM($F$13:$F$23,$F$25:$F$30,$F$32:$F$33,$F$38))</f>
        <v>-292.36840480917328</v>
      </c>
      <c r="NBM95" s="318">
        <f>(NBM$94*$B95+SUM($F$7:$F$9)-((NBM$94*$B95+SUM($F$7:$F$9))/$F$10*$F$37)-($F$24*NBM$94/$D$6)-SUM($F$13:$F$23,$F$25:$F$30,$F$32:$F$33,$F$38))</f>
        <v>-292.36840480917328</v>
      </c>
      <c r="NBN95" s="318">
        <f>(NBN$94*$B95+SUM($F$7:$F$9)-((NBN$94*$B95+SUM($F$7:$F$9))/$F$10*$F$37)-($F$24*NBN$94/$D$6)-SUM($F$13:$F$23,$F$25:$F$30,$F$32:$F$33,$F$38))</f>
        <v>-292.36840480917328</v>
      </c>
      <c r="NBO95" s="318">
        <f>(NBO$94*$B95+SUM($F$7:$F$9)-((NBO$94*$B95+SUM($F$7:$F$9))/$F$10*$F$37)-($F$24*NBO$94/$D$6)-SUM($F$13:$F$23,$F$25:$F$30,$F$32:$F$33,$F$38))</f>
        <v>-292.36840480917328</v>
      </c>
      <c r="NBP95" s="318">
        <f>(NBP$94*$B95+SUM($F$7:$F$9)-((NBP$94*$B95+SUM($F$7:$F$9))/$F$10*$F$37)-($F$24*NBP$94/$D$6)-SUM($F$13:$F$23,$F$25:$F$30,$F$32:$F$33,$F$38))</f>
        <v>-292.36840480917328</v>
      </c>
      <c r="NBQ95" s="318">
        <f>(NBQ$94*$B95+SUM($F$7:$F$9)-((NBQ$94*$B95+SUM($F$7:$F$9))/$F$10*$F$37)-($F$24*NBQ$94/$D$6)-SUM($F$13:$F$23,$F$25:$F$30,$F$32:$F$33,$F$38))</f>
        <v>-292.36840480917328</v>
      </c>
      <c r="NBR95" s="318">
        <f>(NBR$94*$B95+SUM($F$7:$F$9)-((NBR$94*$B95+SUM($F$7:$F$9))/$F$10*$F$37)-($F$24*NBR$94/$D$6)-SUM($F$13:$F$23,$F$25:$F$30,$F$32:$F$33,$F$38))</f>
        <v>-292.36840480917328</v>
      </c>
      <c r="NBS95" s="318">
        <f>(NBS$94*$B95+SUM($F$7:$F$9)-((NBS$94*$B95+SUM($F$7:$F$9))/$F$10*$F$37)-($F$24*NBS$94/$D$6)-SUM($F$13:$F$23,$F$25:$F$30,$F$32:$F$33,$F$38))</f>
        <v>-292.36840480917328</v>
      </c>
      <c r="NBT95" s="318">
        <f>(NBT$94*$B95+SUM($F$7:$F$9)-((NBT$94*$B95+SUM($F$7:$F$9))/$F$10*$F$37)-($F$24*NBT$94/$D$6)-SUM($F$13:$F$23,$F$25:$F$30,$F$32:$F$33,$F$38))</f>
        <v>-292.36840480917328</v>
      </c>
      <c r="NBU95" s="318">
        <f>(NBU$94*$B95+SUM($F$7:$F$9)-((NBU$94*$B95+SUM($F$7:$F$9))/$F$10*$F$37)-($F$24*NBU$94/$D$6)-SUM($F$13:$F$23,$F$25:$F$30,$F$32:$F$33,$F$38))</f>
        <v>-292.36840480917328</v>
      </c>
      <c r="NBV95" s="318">
        <f>(NBV$94*$B95+SUM($F$7:$F$9)-((NBV$94*$B95+SUM($F$7:$F$9))/$F$10*$F$37)-($F$24*NBV$94/$D$6)-SUM($F$13:$F$23,$F$25:$F$30,$F$32:$F$33,$F$38))</f>
        <v>-292.36840480917328</v>
      </c>
      <c r="NBW95" s="318">
        <f>(NBW$94*$B95+SUM($F$7:$F$9)-((NBW$94*$B95+SUM($F$7:$F$9))/$F$10*$F$37)-($F$24*NBW$94/$D$6)-SUM($F$13:$F$23,$F$25:$F$30,$F$32:$F$33,$F$38))</f>
        <v>-292.36840480917328</v>
      </c>
      <c r="NBX95" s="318">
        <f>(NBX$94*$B95+SUM($F$7:$F$9)-((NBX$94*$B95+SUM($F$7:$F$9))/$F$10*$F$37)-($F$24*NBX$94/$D$6)-SUM($F$13:$F$23,$F$25:$F$30,$F$32:$F$33,$F$38))</f>
        <v>-292.36840480917328</v>
      </c>
      <c r="NBY95" s="318">
        <f>(NBY$94*$B95+SUM($F$7:$F$9)-((NBY$94*$B95+SUM($F$7:$F$9))/$F$10*$F$37)-($F$24*NBY$94/$D$6)-SUM($F$13:$F$23,$F$25:$F$30,$F$32:$F$33,$F$38))</f>
        <v>-292.36840480917328</v>
      </c>
      <c r="NBZ95" s="318">
        <f>(NBZ$94*$B95+SUM($F$7:$F$9)-((NBZ$94*$B95+SUM($F$7:$F$9))/$F$10*$F$37)-($F$24*NBZ$94/$D$6)-SUM($F$13:$F$23,$F$25:$F$30,$F$32:$F$33,$F$38))</f>
        <v>-292.36840480917328</v>
      </c>
      <c r="NCA95" s="318">
        <f>(NCA$94*$B95+SUM($F$7:$F$9)-((NCA$94*$B95+SUM($F$7:$F$9))/$F$10*$F$37)-($F$24*NCA$94/$D$6)-SUM($F$13:$F$23,$F$25:$F$30,$F$32:$F$33,$F$38))</f>
        <v>-292.36840480917328</v>
      </c>
      <c r="NCB95" s="318">
        <f>(NCB$94*$B95+SUM($F$7:$F$9)-((NCB$94*$B95+SUM($F$7:$F$9))/$F$10*$F$37)-($F$24*NCB$94/$D$6)-SUM($F$13:$F$23,$F$25:$F$30,$F$32:$F$33,$F$38))</f>
        <v>-292.36840480917328</v>
      </c>
      <c r="NCC95" s="318">
        <f>(NCC$94*$B95+SUM($F$7:$F$9)-((NCC$94*$B95+SUM($F$7:$F$9))/$F$10*$F$37)-($F$24*NCC$94/$D$6)-SUM($F$13:$F$23,$F$25:$F$30,$F$32:$F$33,$F$38))</f>
        <v>-292.36840480917328</v>
      </c>
      <c r="NCD95" s="318">
        <f>(NCD$94*$B95+SUM($F$7:$F$9)-((NCD$94*$B95+SUM($F$7:$F$9))/$F$10*$F$37)-($F$24*NCD$94/$D$6)-SUM($F$13:$F$23,$F$25:$F$30,$F$32:$F$33,$F$38))</f>
        <v>-292.36840480917328</v>
      </c>
      <c r="NCE95" s="318">
        <f>(NCE$94*$B95+SUM($F$7:$F$9)-((NCE$94*$B95+SUM($F$7:$F$9))/$F$10*$F$37)-($F$24*NCE$94/$D$6)-SUM($F$13:$F$23,$F$25:$F$30,$F$32:$F$33,$F$38))</f>
        <v>-292.36840480917328</v>
      </c>
      <c r="NCF95" s="318">
        <f>(NCF$94*$B95+SUM($F$7:$F$9)-((NCF$94*$B95+SUM($F$7:$F$9))/$F$10*$F$37)-($F$24*NCF$94/$D$6)-SUM($F$13:$F$23,$F$25:$F$30,$F$32:$F$33,$F$38))</f>
        <v>-292.36840480917328</v>
      </c>
      <c r="NCG95" s="318">
        <f>(NCG$94*$B95+SUM($F$7:$F$9)-((NCG$94*$B95+SUM($F$7:$F$9))/$F$10*$F$37)-($F$24*NCG$94/$D$6)-SUM($F$13:$F$23,$F$25:$F$30,$F$32:$F$33,$F$38))</f>
        <v>-292.36840480917328</v>
      </c>
      <c r="NCH95" s="318">
        <f>(NCH$94*$B95+SUM($F$7:$F$9)-((NCH$94*$B95+SUM($F$7:$F$9))/$F$10*$F$37)-($F$24*NCH$94/$D$6)-SUM($F$13:$F$23,$F$25:$F$30,$F$32:$F$33,$F$38))</f>
        <v>-292.36840480917328</v>
      </c>
      <c r="NCI95" s="318">
        <f>(NCI$94*$B95+SUM($F$7:$F$9)-((NCI$94*$B95+SUM($F$7:$F$9))/$F$10*$F$37)-($F$24*NCI$94/$D$6)-SUM($F$13:$F$23,$F$25:$F$30,$F$32:$F$33,$F$38))</f>
        <v>-292.36840480917328</v>
      </c>
      <c r="NCJ95" s="318">
        <f>(NCJ$94*$B95+SUM($F$7:$F$9)-((NCJ$94*$B95+SUM($F$7:$F$9))/$F$10*$F$37)-($F$24*NCJ$94/$D$6)-SUM($F$13:$F$23,$F$25:$F$30,$F$32:$F$33,$F$38))</f>
        <v>-292.36840480917328</v>
      </c>
      <c r="NCK95" s="318">
        <f>(NCK$94*$B95+SUM($F$7:$F$9)-((NCK$94*$B95+SUM($F$7:$F$9))/$F$10*$F$37)-($F$24*NCK$94/$D$6)-SUM($F$13:$F$23,$F$25:$F$30,$F$32:$F$33,$F$38))</f>
        <v>-292.36840480917328</v>
      </c>
      <c r="NCL95" s="318">
        <f>(NCL$94*$B95+SUM($F$7:$F$9)-((NCL$94*$B95+SUM($F$7:$F$9))/$F$10*$F$37)-($F$24*NCL$94/$D$6)-SUM($F$13:$F$23,$F$25:$F$30,$F$32:$F$33,$F$38))</f>
        <v>-292.36840480917328</v>
      </c>
      <c r="NCM95" s="318">
        <f>(NCM$94*$B95+SUM($F$7:$F$9)-((NCM$94*$B95+SUM($F$7:$F$9))/$F$10*$F$37)-($F$24*NCM$94/$D$6)-SUM($F$13:$F$23,$F$25:$F$30,$F$32:$F$33,$F$38))</f>
        <v>-292.36840480917328</v>
      </c>
      <c r="NCN95" s="318">
        <f>(NCN$94*$B95+SUM($F$7:$F$9)-((NCN$94*$B95+SUM($F$7:$F$9))/$F$10*$F$37)-($F$24*NCN$94/$D$6)-SUM($F$13:$F$23,$F$25:$F$30,$F$32:$F$33,$F$38))</f>
        <v>-292.36840480917328</v>
      </c>
      <c r="NCO95" s="318">
        <f>(NCO$94*$B95+SUM($F$7:$F$9)-((NCO$94*$B95+SUM($F$7:$F$9))/$F$10*$F$37)-($F$24*NCO$94/$D$6)-SUM($F$13:$F$23,$F$25:$F$30,$F$32:$F$33,$F$38))</f>
        <v>-292.36840480917328</v>
      </c>
      <c r="NCP95" s="318">
        <f>(NCP$94*$B95+SUM($F$7:$F$9)-((NCP$94*$B95+SUM($F$7:$F$9))/$F$10*$F$37)-($F$24*NCP$94/$D$6)-SUM($F$13:$F$23,$F$25:$F$30,$F$32:$F$33,$F$38))</f>
        <v>-292.36840480917328</v>
      </c>
      <c r="NCQ95" s="318">
        <f>(NCQ$94*$B95+SUM($F$7:$F$9)-((NCQ$94*$B95+SUM($F$7:$F$9))/$F$10*$F$37)-($F$24*NCQ$94/$D$6)-SUM($F$13:$F$23,$F$25:$F$30,$F$32:$F$33,$F$38))</f>
        <v>-292.36840480917328</v>
      </c>
      <c r="NCR95" s="318">
        <f>(NCR$94*$B95+SUM($F$7:$F$9)-((NCR$94*$B95+SUM($F$7:$F$9))/$F$10*$F$37)-($F$24*NCR$94/$D$6)-SUM($F$13:$F$23,$F$25:$F$30,$F$32:$F$33,$F$38))</f>
        <v>-292.36840480917328</v>
      </c>
      <c r="NCS95" s="318">
        <f>(NCS$94*$B95+SUM($F$7:$F$9)-((NCS$94*$B95+SUM($F$7:$F$9))/$F$10*$F$37)-($F$24*NCS$94/$D$6)-SUM($F$13:$F$23,$F$25:$F$30,$F$32:$F$33,$F$38))</f>
        <v>-292.36840480917328</v>
      </c>
      <c r="NCT95" s="318">
        <f>(NCT$94*$B95+SUM($F$7:$F$9)-((NCT$94*$B95+SUM($F$7:$F$9))/$F$10*$F$37)-($F$24*NCT$94/$D$6)-SUM($F$13:$F$23,$F$25:$F$30,$F$32:$F$33,$F$38))</f>
        <v>-292.36840480917328</v>
      </c>
      <c r="NCU95" s="318">
        <f>(NCU$94*$B95+SUM($F$7:$F$9)-((NCU$94*$B95+SUM($F$7:$F$9))/$F$10*$F$37)-($F$24*NCU$94/$D$6)-SUM($F$13:$F$23,$F$25:$F$30,$F$32:$F$33,$F$38))</f>
        <v>-292.36840480917328</v>
      </c>
      <c r="NCV95" s="318">
        <f>(NCV$94*$B95+SUM($F$7:$F$9)-((NCV$94*$B95+SUM($F$7:$F$9))/$F$10*$F$37)-($F$24*NCV$94/$D$6)-SUM($F$13:$F$23,$F$25:$F$30,$F$32:$F$33,$F$38))</f>
        <v>-292.36840480917328</v>
      </c>
      <c r="NCW95" s="318">
        <f>(NCW$94*$B95+SUM($F$7:$F$9)-((NCW$94*$B95+SUM($F$7:$F$9))/$F$10*$F$37)-($F$24*NCW$94/$D$6)-SUM($F$13:$F$23,$F$25:$F$30,$F$32:$F$33,$F$38))</f>
        <v>-292.36840480917328</v>
      </c>
      <c r="NCX95" s="318">
        <f>(NCX$94*$B95+SUM($F$7:$F$9)-((NCX$94*$B95+SUM($F$7:$F$9))/$F$10*$F$37)-($F$24*NCX$94/$D$6)-SUM($F$13:$F$23,$F$25:$F$30,$F$32:$F$33,$F$38))</f>
        <v>-292.36840480917328</v>
      </c>
      <c r="NCY95" s="318">
        <f>(NCY$94*$B95+SUM($F$7:$F$9)-((NCY$94*$B95+SUM($F$7:$F$9))/$F$10*$F$37)-($F$24*NCY$94/$D$6)-SUM($F$13:$F$23,$F$25:$F$30,$F$32:$F$33,$F$38))</f>
        <v>-292.36840480917328</v>
      </c>
      <c r="NCZ95" s="318">
        <f>(NCZ$94*$B95+SUM($F$7:$F$9)-((NCZ$94*$B95+SUM($F$7:$F$9))/$F$10*$F$37)-($F$24*NCZ$94/$D$6)-SUM($F$13:$F$23,$F$25:$F$30,$F$32:$F$33,$F$38))</f>
        <v>-292.36840480917328</v>
      </c>
      <c r="NDA95" s="318">
        <f>(NDA$94*$B95+SUM($F$7:$F$9)-((NDA$94*$B95+SUM($F$7:$F$9))/$F$10*$F$37)-($F$24*NDA$94/$D$6)-SUM($F$13:$F$23,$F$25:$F$30,$F$32:$F$33,$F$38))</f>
        <v>-292.36840480917328</v>
      </c>
      <c r="NDB95" s="318">
        <f>(NDB$94*$B95+SUM($F$7:$F$9)-((NDB$94*$B95+SUM($F$7:$F$9))/$F$10*$F$37)-($F$24*NDB$94/$D$6)-SUM($F$13:$F$23,$F$25:$F$30,$F$32:$F$33,$F$38))</f>
        <v>-292.36840480917328</v>
      </c>
      <c r="NDC95" s="318">
        <f>(NDC$94*$B95+SUM($F$7:$F$9)-((NDC$94*$B95+SUM($F$7:$F$9))/$F$10*$F$37)-($F$24*NDC$94/$D$6)-SUM($F$13:$F$23,$F$25:$F$30,$F$32:$F$33,$F$38))</f>
        <v>-292.36840480917328</v>
      </c>
      <c r="NDD95" s="318">
        <f>(NDD$94*$B95+SUM($F$7:$F$9)-((NDD$94*$B95+SUM($F$7:$F$9))/$F$10*$F$37)-($F$24*NDD$94/$D$6)-SUM($F$13:$F$23,$F$25:$F$30,$F$32:$F$33,$F$38))</f>
        <v>-292.36840480917328</v>
      </c>
      <c r="NDE95" s="318">
        <f>(NDE$94*$B95+SUM($F$7:$F$9)-((NDE$94*$B95+SUM($F$7:$F$9))/$F$10*$F$37)-($F$24*NDE$94/$D$6)-SUM($F$13:$F$23,$F$25:$F$30,$F$32:$F$33,$F$38))</f>
        <v>-292.36840480917328</v>
      </c>
      <c r="NDF95" s="318">
        <f>(NDF$94*$B95+SUM($F$7:$F$9)-((NDF$94*$B95+SUM($F$7:$F$9))/$F$10*$F$37)-($F$24*NDF$94/$D$6)-SUM($F$13:$F$23,$F$25:$F$30,$F$32:$F$33,$F$38))</f>
        <v>-292.36840480917328</v>
      </c>
      <c r="NDG95" s="318">
        <f>(NDG$94*$B95+SUM($F$7:$F$9)-((NDG$94*$B95+SUM($F$7:$F$9))/$F$10*$F$37)-($F$24*NDG$94/$D$6)-SUM($F$13:$F$23,$F$25:$F$30,$F$32:$F$33,$F$38))</f>
        <v>-292.36840480917328</v>
      </c>
      <c r="NDH95" s="318">
        <f>(NDH$94*$B95+SUM($F$7:$F$9)-((NDH$94*$B95+SUM($F$7:$F$9))/$F$10*$F$37)-($F$24*NDH$94/$D$6)-SUM($F$13:$F$23,$F$25:$F$30,$F$32:$F$33,$F$38))</f>
        <v>-292.36840480917328</v>
      </c>
      <c r="NDI95" s="318">
        <f>(NDI$94*$B95+SUM($F$7:$F$9)-((NDI$94*$B95+SUM($F$7:$F$9))/$F$10*$F$37)-($F$24*NDI$94/$D$6)-SUM($F$13:$F$23,$F$25:$F$30,$F$32:$F$33,$F$38))</f>
        <v>-292.36840480917328</v>
      </c>
      <c r="NDJ95" s="318">
        <f>(NDJ$94*$B95+SUM($F$7:$F$9)-((NDJ$94*$B95+SUM($F$7:$F$9))/$F$10*$F$37)-($F$24*NDJ$94/$D$6)-SUM($F$13:$F$23,$F$25:$F$30,$F$32:$F$33,$F$38))</f>
        <v>-292.36840480917328</v>
      </c>
      <c r="NDK95" s="318">
        <f>(NDK$94*$B95+SUM($F$7:$F$9)-((NDK$94*$B95+SUM($F$7:$F$9))/$F$10*$F$37)-($F$24*NDK$94/$D$6)-SUM($F$13:$F$23,$F$25:$F$30,$F$32:$F$33,$F$38))</f>
        <v>-292.36840480917328</v>
      </c>
      <c r="NDL95" s="318">
        <f>(NDL$94*$B95+SUM($F$7:$F$9)-((NDL$94*$B95+SUM($F$7:$F$9))/$F$10*$F$37)-($F$24*NDL$94/$D$6)-SUM($F$13:$F$23,$F$25:$F$30,$F$32:$F$33,$F$38))</f>
        <v>-292.36840480917328</v>
      </c>
      <c r="NDM95" s="318">
        <f>(NDM$94*$B95+SUM($F$7:$F$9)-((NDM$94*$B95+SUM($F$7:$F$9))/$F$10*$F$37)-($F$24*NDM$94/$D$6)-SUM($F$13:$F$23,$F$25:$F$30,$F$32:$F$33,$F$38))</f>
        <v>-292.36840480917328</v>
      </c>
      <c r="NDN95" s="318">
        <f>(NDN$94*$B95+SUM($F$7:$F$9)-((NDN$94*$B95+SUM($F$7:$F$9))/$F$10*$F$37)-($F$24*NDN$94/$D$6)-SUM($F$13:$F$23,$F$25:$F$30,$F$32:$F$33,$F$38))</f>
        <v>-292.36840480917328</v>
      </c>
      <c r="NDO95" s="318">
        <f>(NDO$94*$B95+SUM($F$7:$F$9)-((NDO$94*$B95+SUM($F$7:$F$9))/$F$10*$F$37)-($F$24*NDO$94/$D$6)-SUM($F$13:$F$23,$F$25:$F$30,$F$32:$F$33,$F$38))</f>
        <v>-292.36840480917328</v>
      </c>
      <c r="NDP95" s="318">
        <f>(NDP$94*$B95+SUM($F$7:$F$9)-((NDP$94*$B95+SUM($F$7:$F$9))/$F$10*$F$37)-($F$24*NDP$94/$D$6)-SUM($F$13:$F$23,$F$25:$F$30,$F$32:$F$33,$F$38))</f>
        <v>-292.36840480917328</v>
      </c>
      <c r="NDQ95" s="318">
        <f>(NDQ$94*$B95+SUM($F$7:$F$9)-((NDQ$94*$B95+SUM($F$7:$F$9))/$F$10*$F$37)-($F$24*NDQ$94/$D$6)-SUM($F$13:$F$23,$F$25:$F$30,$F$32:$F$33,$F$38))</f>
        <v>-292.36840480917328</v>
      </c>
      <c r="NDR95" s="318">
        <f>(NDR$94*$B95+SUM($F$7:$F$9)-((NDR$94*$B95+SUM($F$7:$F$9))/$F$10*$F$37)-($F$24*NDR$94/$D$6)-SUM($F$13:$F$23,$F$25:$F$30,$F$32:$F$33,$F$38))</f>
        <v>-292.36840480917328</v>
      </c>
      <c r="NDS95" s="318">
        <f>(NDS$94*$B95+SUM($F$7:$F$9)-((NDS$94*$B95+SUM($F$7:$F$9))/$F$10*$F$37)-($F$24*NDS$94/$D$6)-SUM($F$13:$F$23,$F$25:$F$30,$F$32:$F$33,$F$38))</f>
        <v>-292.36840480917328</v>
      </c>
      <c r="NDT95" s="318">
        <f>(NDT$94*$B95+SUM($F$7:$F$9)-((NDT$94*$B95+SUM($F$7:$F$9))/$F$10*$F$37)-($F$24*NDT$94/$D$6)-SUM($F$13:$F$23,$F$25:$F$30,$F$32:$F$33,$F$38))</f>
        <v>-292.36840480917328</v>
      </c>
      <c r="NDU95" s="318">
        <f>(NDU$94*$B95+SUM($F$7:$F$9)-((NDU$94*$B95+SUM($F$7:$F$9))/$F$10*$F$37)-($F$24*NDU$94/$D$6)-SUM($F$13:$F$23,$F$25:$F$30,$F$32:$F$33,$F$38))</f>
        <v>-292.36840480917328</v>
      </c>
      <c r="NDV95" s="318">
        <f>(NDV$94*$B95+SUM($F$7:$F$9)-((NDV$94*$B95+SUM($F$7:$F$9))/$F$10*$F$37)-($F$24*NDV$94/$D$6)-SUM($F$13:$F$23,$F$25:$F$30,$F$32:$F$33,$F$38))</f>
        <v>-292.36840480917328</v>
      </c>
      <c r="NDW95" s="318">
        <f>(NDW$94*$B95+SUM($F$7:$F$9)-((NDW$94*$B95+SUM($F$7:$F$9))/$F$10*$F$37)-($F$24*NDW$94/$D$6)-SUM($F$13:$F$23,$F$25:$F$30,$F$32:$F$33,$F$38))</f>
        <v>-292.36840480917328</v>
      </c>
      <c r="NDX95" s="318">
        <f>(NDX$94*$B95+SUM($F$7:$F$9)-((NDX$94*$B95+SUM($F$7:$F$9))/$F$10*$F$37)-($F$24*NDX$94/$D$6)-SUM($F$13:$F$23,$F$25:$F$30,$F$32:$F$33,$F$38))</f>
        <v>-292.36840480917328</v>
      </c>
      <c r="NDY95" s="318">
        <f>(NDY$94*$B95+SUM($F$7:$F$9)-((NDY$94*$B95+SUM($F$7:$F$9))/$F$10*$F$37)-($F$24*NDY$94/$D$6)-SUM($F$13:$F$23,$F$25:$F$30,$F$32:$F$33,$F$38))</f>
        <v>-292.36840480917328</v>
      </c>
      <c r="NDZ95" s="318">
        <f>(NDZ$94*$B95+SUM($F$7:$F$9)-((NDZ$94*$B95+SUM($F$7:$F$9))/$F$10*$F$37)-($F$24*NDZ$94/$D$6)-SUM($F$13:$F$23,$F$25:$F$30,$F$32:$F$33,$F$38))</f>
        <v>-292.36840480917328</v>
      </c>
      <c r="NEA95" s="318">
        <f>(NEA$94*$B95+SUM($F$7:$F$9)-((NEA$94*$B95+SUM($F$7:$F$9))/$F$10*$F$37)-($F$24*NEA$94/$D$6)-SUM($F$13:$F$23,$F$25:$F$30,$F$32:$F$33,$F$38))</f>
        <v>-292.36840480917328</v>
      </c>
      <c r="NEB95" s="318">
        <f>(NEB$94*$B95+SUM($F$7:$F$9)-((NEB$94*$B95+SUM($F$7:$F$9))/$F$10*$F$37)-($F$24*NEB$94/$D$6)-SUM($F$13:$F$23,$F$25:$F$30,$F$32:$F$33,$F$38))</f>
        <v>-292.36840480917328</v>
      </c>
      <c r="NEC95" s="318">
        <f>(NEC$94*$B95+SUM($F$7:$F$9)-((NEC$94*$B95+SUM($F$7:$F$9))/$F$10*$F$37)-($F$24*NEC$94/$D$6)-SUM($F$13:$F$23,$F$25:$F$30,$F$32:$F$33,$F$38))</f>
        <v>-292.36840480917328</v>
      </c>
      <c r="NED95" s="318">
        <f>(NED$94*$B95+SUM($F$7:$F$9)-((NED$94*$B95+SUM($F$7:$F$9))/$F$10*$F$37)-($F$24*NED$94/$D$6)-SUM($F$13:$F$23,$F$25:$F$30,$F$32:$F$33,$F$38))</f>
        <v>-292.36840480917328</v>
      </c>
      <c r="NEE95" s="318">
        <f>(NEE$94*$B95+SUM($F$7:$F$9)-((NEE$94*$B95+SUM($F$7:$F$9))/$F$10*$F$37)-($F$24*NEE$94/$D$6)-SUM($F$13:$F$23,$F$25:$F$30,$F$32:$F$33,$F$38))</f>
        <v>-292.36840480917328</v>
      </c>
      <c r="NEF95" s="318">
        <f>(NEF$94*$B95+SUM($F$7:$F$9)-((NEF$94*$B95+SUM($F$7:$F$9))/$F$10*$F$37)-($F$24*NEF$94/$D$6)-SUM($F$13:$F$23,$F$25:$F$30,$F$32:$F$33,$F$38))</f>
        <v>-292.36840480917328</v>
      </c>
      <c r="NEG95" s="318">
        <f>(NEG$94*$B95+SUM($F$7:$F$9)-((NEG$94*$B95+SUM($F$7:$F$9))/$F$10*$F$37)-($F$24*NEG$94/$D$6)-SUM($F$13:$F$23,$F$25:$F$30,$F$32:$F$33,$F$38))</f>
        <v>-292.36840480917328</v>
      </c>
      <c r="NEH95" s="318">
        <f>(NEH$94*$B95+SUM($F$7:$F$9)-((NEH$94*$B95+SUM($F$7:$F$9))/$F$10*$F$37)-($F$24*NEH$94/$D$6)-SUM($F$13:$F$23,$F$25:$F$30,$F$32:$F$33,$F$38))</f>
        <v>-292.36840480917328</v>
      </c>
      <c r="NEI95" s="318">
        <f>(NEI$94*$B95+SUM($F$7:$F$9)-((NEI$94*$B95+SUM($F$7:$F$9))/$F$10*$F$37)-($F$24*NEI$94/$D$6)-SUM($F$13:$F$23,$F$25:$F$30,$F$32:$F$33,$F$38))</f>
        <v>-292.36840480917328</v>
      </c>
      <c r="NEJ95" s="318">
        <f>(NEJ$94*$B95+SUM($F$7:$F$9)-((NEJ$94*$B95+SUM($F$7:$F$9))/$F$10*$F$37)-($F$24*NEJ$94/$D$6)-SUM($F$13:$F$23,$F$25:$F$30,$F$32:$F$33,$F$38))</f>
        <v>-292.36840480917328</v>
      </c>
      <c r="NEK95" s="318">
        <f>(NEK$94*$B95+SUM($F$7:$F$9)-((NEK$94*$B95+SUM($F$7:$F$9))/$F$10*$F$37)-($F$24*NEK$94/$D$6)-SUM($F$13:$F$23,$F$25:$F$30,$F$32:$F$33,$F$38))</f>
        <v>-292.36840480917328</v>
      </c>
      <c r="NEL95" s="318">
        <f>(NEL$94*$B95+SUM($F$7:$F$9)-((NEL$94*$B95+SUM($F$7:$F$9))/$F$10*$F$37)-($F$24*NEL$94/$D$6)-SUM($F$13:$F$23,$F$25:$F$30,$F$32:$F$33,$F$38))</f>
        <v>-292.36840480917328</v>
      </c>
      <c r="NEM95" s="318">
        <f>(NEM$94*$B95+SUM($F$7:$F$9)-((NEM$94*$B95+SUM($F$7:$F$9))/$F$10*$F$37)-($F$24*NEM$94/$D$6)-SUM($F$13:$F$23,$F$25:$F$30,$F$32:$F$33,$F$38))</f>
        <v>-292.36840480917328</v>
      </c>
      <c r="NEN95" s="318">
        <f>(NEN$94*$B95+SUM($F$7:$F$9)-((NEN$94*$B95+SUM($F$7:$F$9))/$F$10*$F$37)-($F$24*NEN$94/$D$6)-SUM($F$13:$F$23,$F$25:$F$30,$F$32:$F$33,$F$38))</f>
        <v>-292.36840480917328</v>
      </c>
      <c r="NEO95" s="318">
        <f>(NEO$94*$B95+SUM($F$7:$F$9)-((NEO$94*$B95+SUM($F$7:$F$9))/$F$10*$F$37)-($F$24*NEO$94/$D$6)-SUM($F$13:$F$23,$F$25:$F$30,$F$32:$F$33,$F$38))</f>
        <v>-292.36840480917328</v>
      </c>
      <c r="NEP95" s="318">
        <f>(NEP$94*$B95+SUM($F$7:$F$9)-((NEP$94*$B95+SUM($F$7:$F$9))/$F$10*$F$37)-($F$24*NEP$94/$D$6)-SUM($F$13:$F$23,$F$25:$F$30,$F$32:$F$33,$F$38))</f>
        <v>-292.36840480917328</v>
      </c>
      <c r="NEQ95" s="318">
        <f>(NEQ$94*$B95+SUM($F$7:$F$9)-((NEQ$94*$B95+SUM($F$7:$F$9))/$F$10*$F$37)-($F$24*NEQ$94/$D$6)-SUM($F$13:$F$23,$F$25:$F$30,$F$32:$F$33,$F$38))</f>
        <v>-292.36840480917328</v>
      </c>
      <c r="NER95" s="318">
        <f>(NER$94*$B95+SUM($F$7:$F$9)-((NER$94*$B95+SUM($F$7:$F$9))/$F$10*$F$37)-($F$24*NER$94/$D$6)-SUM($F$13:$F$23,$F$25:$F$30,$F$32:$F$33,$F$38))</f>
        <v>-292.36840480917328</v>
      </c>
      <c r="NES95" s="318">
        <f>(NES$94*$B95+SUM($F$7:$F$9)-((NES$94*$B95+SUM($F$7:$F$9))/$F$10*$F$37)-($F$24*NES$94/$D$6)-SUM($F$13:$F$23,$F$25:$F$30,$F$32:$F$33,$F$38))</f>
        <v>-292.36840480917328</v>
      </c>
      <c r="NET95" s="318">
        <f>(NET$94*$B95+SUM($F$7:$F$9)-((NET$94*$B95+SUM($F$7:$F$9))/$F$10*$F$37)-($F$24*NET$94/$D$6)-SUM($F$13:$F$23,$F$25:$F$30,$F$32:$F$33,$F$38))</f>
        <v>-292.36840480917328</v>
      </c>
      <c r="NEU95" s="318">
        <f>(NEU$94*$B95+SUM($F$7:$F$9)-((NEU$94*$B95+SUM($F$7:$F$9))/$F$10*$F$37)-($F$24*NEU$94/$D$6)-SUM($F$13:$F$23,$F$25:$F$30,$F$32:$F$33,$F$38))</f>
        <v>-292.36840480917328</v>
      </c>
      <c r="NEV95" s="318">
        <f>(NEV$94*$B95+SUM($F$7:$F$9)-((NEV$94*$B95+SUM($F$7:$F$9))/$F$10*$F$37)-($F$24*NEV$94/$D$6)-SUM($F$13:$F$23,$F$25:$F$30,$F$32:$F$33,$F$38))</f>
        <v>-292.36840480917328</v>
      </c>
      <c r="NEW95" s="318">
        <f>(NEW$94*$B95+SUM($F$7:$F$9)-((NEW$94*$B95+SUM($F$7:$F$9))/$F$10*$F$37)-($F$24*NEW$94/$D$6)-SUM($F$13:$F$23,$F$25:$F$30,$F$32:$F$33,$F$38))</f>
        <v>-292.36840480917328</v>
      </c>
      <c r="NEX95" s="318">
        <f>(NEX$94*$B95+SUM($F$7:$F$9)-((NEX$94*$B95+SUM($F$7:$F$9))/$F$10*$F$37)-($F$24*NEX$94/$D$6)-SUM($F$13:$F$23,$F$25:$F$30,$F$32:$F$33,$F$38))</f>
        <v>-292.36840480917328</v>
      </c>
      <c r="NEY95" s="318">
        <f>(NEY$94*$B95+SUM($F$7:$F$9)-((NEY$94*$B95+SUM($F$7:$F$9))/$F$10*$F$37)-($F$24*NEY$94/$D$6)-SUM($F$13:$F$23,$F$25:$F$30,$F$32:$F$33,$F$38))</f>
        <v>-292.36840480917328</v>
      </c>
      <c r="NEZ95" s="318">
        <f>(NEZ$94*$B95+SUM($F$7:$F$9)-((NEZ$94*$B95+SUM($F$7:$F$9))/$F$10*$F$37)-($F$24*NEZ$94/$D$6)-SUM($F$13:$F$23,$F$25:$F$30,$F$32:$F$33,$F$38))</f>
        <v>-292.36840480917328</v>
      </c>
      <c r="NFA95" s="318">
        <f>(NFA$94*$B95+SUM($F$7:$F$9)-((NFA$94*$B95+SUM($F$7:$F$9))/$F$10*$F$37)-($F$24*NFA$94/$D$6)-SUM($F$13:$F$23,$F$25:$F$30,$F$32:$F$33,$F$38))</f>
        <v>-292.36840480917328</v>
      </c>
      <c r="NFB95" s="318">
        <f>(NFB$94*$B95+SUM($F$7:$F$9)-((NFB$94*$B95+SUM($F$7:$F$9))/$F$10*$F$37)-($F$24*NFB$94/$D$6)-SUM($F$13:$F$23,$F$25:$F$30,$F$32:$F$33,$F$38))</f>
        <v>-292.36840480917328</v>
      </c>
      <c r="NFC95" s="318">
        <f>(NFC$94*$B95+SUM($F$7:$F$9)-((NFC$94*$B95+SUM($F$7:$F$9))/$F$10*$F$37)-($F$24*NFC$94/$D$6)-SUM($F$13:$F$23,$F$25:$F$30,$F$32:$F$33,$F$38))</f>
        <v>-292.36840480917328</v>
      </c>
      <c r="NFD95" s="318">
        <f>(NFD$94*$B95+SUM($F$7:$F$9)-((NFD$94*$B95+SUM($F$7:$F$9))/$F$10*$F$37)-($F$24*NFD$94/$D$6)-SUM($F$13:$F$23,$F$25:$F$30,$F$32:$F$33,$F$38))</f>
        <v>-292.36840480917328</v>
      </c>
      <c r="NFE95" s="318">
        <f>(NFE$94*$B95+SUM($F$7:$F$9)-((NFE$94*$B95+SUM($F$7:$F$9))/$F$10*$F$37)-($F$24*NFE$94/$D$6)-SUM($F$13:$F$23,$F$25:$F$30,$F$32:$F$33,$F$38))</f>
        <v>-292.36840480917328</v>
      </c>
      <c r="NFF95" s="318">
        <f>(NFF$94*$B95+SUM($F$7:$F$9)-((NFF$94*$B95+SUM($F$7:$F$9))/$F$10*$F$37)-($F$24*NFF$94/$D$6)-SUM($F$13:$F$23,$F$25:$F$30,$F$32:$F$33,$F$38))</f>
        <v>-292.36840480917328</v>
      </c>
      <c r="NFG95" s="318">
        <f>(NFG$94*$B95+SUM($F$7:$F$9)-((NFG$94*$B95+SUM($F$7:$F$9))/$F$10*$F$37)-($F$24*NFG$94/$D$6)-SUM($F$13:$F$23,$F$25:$F$30,$F$32:$F$33,$F$38))</f>
        <v>-292.36840480917328</v>
      </c>
      <c r="NFH95" s="318">
        <f>(NFH$94*$B95+SUM($F$7:$F$9)-((NFH$94*$B95+SUM($F$7:$F$9))/$F$10*$F$37)-($F$24*NFH$94/$D$6)-SUM($F$13:$F$23,$F$25:$F$30,$F$32:$F$33,$F$38))</f>
        <v>-292.36840480917328</v>
      </c>
      <c r="NFI95" s="318">
        <f>(NFI$94*$B95+SUM($F$7:$F$9)-((NFI$94*$B95+SUM($F$7:$F$9))/$F$10*$F$37)-($F$24*NFI$94/$D$6)-SUM($F$13:$F$23,$F$25:$F$30,$F$32:$F$33,$F$38))</f>
        <v>-292.36840480917328</v>
      </c>
      <c r="NFJ95" s="318">
        <f>(NFJ$94*$B95+SUM($F$7:$F$9)-((NFJ$94*$B95+SUM($F$7:$F$9))/$F$10*$F$37)-($F$24*NFJ$94/$D$6)-SUM($F$13:$F$23,$F$25:$F$30,$F$32:$F$33,$F$38))</f>
        <v>-292.36840480917328</v>
      </c>
      <c r="NFK95" s="318">
        <f>(NFK$94*$B95+SUM($F$7:$F$9)-((NFK$94*$B95+SUM($F$7:$F$9))/$F$10*$F$37)-($F$24*NFK$94/$D$6)-SUM($F$13:$F$23,$F$25:$F$30,$F$32:$F$33,$F$38))</f>
        <v>-292.36840480917328</v>
      </c>
      <c r="NFL95" s="318">
        <f>(NFL$94*$B95+SUM($F$7:$F$9)-((NFL$94*$B95+SUM($F$7:$F$9))/$F$10*$F$37)-($F$24*NFL$94/$D$6)-SUM($F$13:$F$23,$F$25:$F$30,$F$32:$F$33,$F$38))</f>
        <v>-292.36840480917328</v>
      </c>
      <c r="NFM95" s="318">
        <f>(NFM$94*$B95+SUM($F$7:$F$9)-((NFM$94*$B95+SUM($F$7:$F$9))/$F$10*$F$37)-($F$24*NFM$94/$D$6)-SUM($F$13:$F$23,$F$25:$F$30,$F$32:$F$33,$F$38))</f>
        <v>-292.36840480917328</v>
      </c>
      <c r="NFN95" s="318">
        <f>(NFN$94*$B95+SUM($F$7:$F$9)-((NFN$94*$B95+SUM($F$7:$F$9))/$F$10*$F$37)-($F$24*NFN$94/$D$6)-SUM($F$13:$F$23,$F$25:$F$30,$F$32:$F$33,$F$38))</f>
        <v>-292.36840480917328</v>
      </c>
      <c r="NFO95" s="318">
        <f>(NFO$94*$B95+SUM($F$7:$F$9)-((NFO$94*$B95+SUM($F$7:$F$9))/$F$10*$F$37)-($F$24*NFO$94/$D$6)-SUM($F$13:$F$23,$F$25:$F$30,$F$32:$F$33,$F$38))</f>
        <v>-292.36840480917328</v>
      </c>
      <c r="NFP95" s="318">
        <f>(NFP$94*$B95+SUM($F$7:$F$9)-((NFP$94*$B95+SUM($F$7:$F$9))/$F$10*$F$37)-($F$24*NFP$94/$D$6)-SUM($F$13:$F$23,$F$25:$F$30,$F$32:$F$33,$F$38))</f>
        <v>-292.36840480917328</v>
      </c>
      <c r="NFQ95" s="318">
        <f>(NFQ$94*$B95+SUM($F$7:$F$9)-((NFQ$94*$B95+SUM($F$7:$F$9))/$F$10*$F$37)-($F$24*NFQ$94/$D$6)-SUM($F$13:$F$23,$F$25:$F$30,$F$32:$F$33,$F$38))</f>
        <v>-292.36840480917328</v>
      </c>
      <c r="NFR95" s="318">
        <f>(NFR$94*$B95+SUM($F$7:$F$9)-((NFR$94*$B95+SUM($F$7:$F$9))/$F$10*$F$37)-($F$24*NFR$94/$D$6)-SUM($F$13:$F$23,$F$25:$F$30,$F$32:$F$33,$F$38))</f>
        <v>-292.36840480917328</v>
      </c>
      <c r="NFS95" s="318">
        <f>(NFS$94*$B95+SUM($F$7:$F$9)-((NFS$94*$B95+SUM($F$7:$F$9))/$F$10*$F$37)-($F$24*NFS$94/$D$6)-SUM($F$13:$F$23,$F$25:$F$30,$F$32:$F$33,$F$38))</f>
        <v>-292.36840480917328</v>
      </c>
      <c r="NFT95" s="318">
        <f>(NFT$94*$B95+SUM($F$7:$F$9)-((NFT$94*$B95+SUM($F$7:$F$9))/$F$10*$F$37)-($F$24*NFT$94/$D$6)-SUM($F$13:$F$23,$F$25:$F$30,$F$32:$F$33,$F$38))</f>
        <v>-292.36840480917328</v>
      </c>
      <c r="NFU95" s="318">
        <f>(NFU$94*$B95+SUM($F$7:$F$9)-((NFU$94*$B95+SUM($F$7:$F$9))/$F$10*$F$37)-($F$24*NFU$94/$D$6)-SUM($F$13:$F$23,$F$25:$F$30,$F$32:$F$33,$F$38))</f>
        <v>-292.36840480917328</v>
      </c>
      <c r="NFV95" s="318">
        <f>(NFV$94*$B95+SUM($F$7:$F$9)-((NFV$94*$B95+SUM($F$7:$F$9))/$F$10*$F$37)-($F$24*NFV$94/$D$6)-SUM($F$13:$F$23,$F$25:$F$30,$F$32:$F$33,$F$38))</f>
        <v>-292.36840480917328</v>
      </c>
      <c r="NFW95" s="318">
        <f>(NFW$94*$B95+SUM($F$7:$F$9)-((NFW$94*$B95+SUM($F$7:$F$9))/$F$10*$F$37)-($F$24*NFW$94/$D$6)-SUM($F$13:$F$23,$F$25:$F$30,$F$32:$F$33,$F$38))</f>
        <v>-292.36840480917328</v>
      </c>
      <c r="NFX95" s="318">
        <f>(NFX$94*$B95+SUM($F$7:$F$9)-((NFX$94*$B95+SUM($F$7:$F$9))/$F$10*$F$37)-($F$24*NFX$94/$D$6)-SUM($F$13:$F$23,$F$25:$F$30,$F$32:$F$33,$F$38))</f>
        <v>-292.36840480917328</v>
      </c>
      <c r="NFY95" s="318">
        <f>(NFY$94*$B95+SUM($F$7:$F$9)-((NFY$94*$B95+SUM($F$7:$F$9))/$F$10*$F$37)-($F$24*NFY$94/$D$6)-SUM($F$13:$F$23,$F$25:$F$30,$F$32:$F$33,$F$38))</f>
        <v>-292.36840480917328</v>
      </c>
      <c r="NFZ95" s="318">
        <f>(NFZ$94*$B95+SUM($F$7:$F$9)-((NFZ$94*$B95+SUM($F$7:$F$9))/$F$10*$F$37)-($F$24*NFZ$94/$D$6)-SUM($F$13:$F$23,$F$25:$F$30,$F$32:$F$33,$F$38))</f>
        <v>-292.36840480917328</v>
      </c>
      <c r="NGA95" s="318">
        <f>(NGA$94*$B95+SUM($F$7:$F$9)-((NGA$94*$B95+SUM($F$7:$F$9))/$F$10*$F$37)-($F$24*NGA$94/$D$6)-SUM($F$13:$F$23,$F$25:$F$30,$F$32:$F$33,$F$38))</f>
        <v>-292.36840480917328</v>
      </c>
      <c r="NGB95" s="318">
        <f>(NGB$94*$B95+SUM($F$7:$F$9)-((NGB$94*$B95+SUM($F$7:$F$9))/$F$10*$F$37)-($F$24*NGB$94/$D$6)-SUM($F$13:$F$23,$F$25:$F$30,$F$32:$F$33,$F$38))</f>
        <v>-292.36840480917328</v>
      </c>
      <c r="NGC95" s="318">
        <f>(NGC$94*$B95+SUM($F$7:$F$9)-((NGC$94*$B95+SUM($F$7:$F$9))/$F$10*$F$37)-($F$24*NGC$94/$D$6)-SUM($F$13:$F$23,$F$25:$F$30,$F$32:$F$33,$F$38))</f>
        <v>-292.36840480917328</v>
      </c>
      <c r="NGD95" s="318">
        <f>(NGD$94*$B95+SUM($F$7:$F$9)-((NGD$94*$B95+SUM($F$7:$F$9))/$F$10*$F$37)-($F$24*NGD$94/$D$6)-SUM($F$13:$F$23,$F$25:$F$30,$F$32:$F$33,$F$38))</f>
        <v>-292.36840480917328</v>
      </c>
      <c r="NGE95" s="318">
        <f>(NGE$94*$B95+SUM($F$7:$F$9)-((NGE$94*$B95+SUM($F$7:$F$9))/$F$10*$F$37)-($F$24*NGE$94/$D$6)-SUM($F$13:$F$23,$F$25:$F$30,$F$32:$F$33,$F$38))</f>
        <v>-292.36840480917328</v>
      </c>
      <c r="NGF95" s="318">
        <f>(NGF$94*$B95+SUM($F$7:$F$9)-((NGF$94*$B95+SUM($F$7:$F$9))/$F$10*$F$37)-($F$24*NGF$94/$D$6)-SUM($F$13:$F$23,$F$25:$F$30,$F$32:$F$33,$F$38))</f>
        <v>-292.36840480917328</v>
      </c>
      <c r="NGG95" s="318">
        <f>(NGG$94*$B95+SUM($F$7:$F$9)-((NGG$94*$B95+SUM($F$7:$F$9))/$F$10*$F$37)-($F$24*NGG$94/$D$6)-SUM($F$13:$F$23,$F$25:$F$30,$F$32:$F$33,$F$38))</f>
        <v>-292.36840480917328</v>
      </c>
      <c r="NGH95" s="318">
        <f>(NGH$94*$B95+SUM($F$7:$F$9)-((NGH$94*$B95+SUM($F$7:$F$9))/$F$10*$F$37)-($F$24*NGH$94/$D$6)-SUM($F$13:$F$23,$F$25:$F$30,$F$32:$F$33,$F$38))</f>
        <v>-292.36840480917328</v>
      </c>
      <c r="NGI95" s="318">
        <f>(NGI$94*$B95+SUM($F$7:$F$9)-((NGI$94*$B95+SUM($F$7:$F$9))/$F$10*$F$37)-($F$24*NGI$94/$D$6)-SUM($F$13:$F$23,$F$25:$F$30,$F$32:$F$33,$F$38))</f>
        <v>-292.36840480917328</v>
      </c>
      <c r="NGJ95" s="318">
        <f>(NGJ$94*$B95+SUM($F$7:$F$9)-((NGJ$94*$B95+SUM($F$7:$F$9))/$F$10*$F$37)-($F$24*NGJ$94/$D$6)-SUM($F$13:$F$23,$F$25:$F$30,$F$32:$F$33,$F$38))</f>
        <v>-292.36840480917328</v>
      </c>
      <c r="NGK95" s="318">
        <f>(NGK$94*$B95+SUM($F$7:$F$9)-((NGK$94*$B95+SUM($F$7:$F$9))/$F$10*$F$37)-($F$24*NGK$94/$D$6)-SUM($F$13:$F$23,$F$25:$F$30,$F$32:$F$33,$F$38))</f>
        <v>-292.36840480917328</v>
      </c>
      <c r="NGL95" s="318">
        <f>(NGL$94*$B95+SUM($F$7:$F$9)-((NGL$94*$B95+SUM($F$7:$F$9))/$F$10*$F$37)-($F$24*NGL$94/$D$6)-SUM($F$13:$F$23,$F$25:$F$30,$F$32:$F$33,$F$38))</f>
        <v>-292.36840480917328</v>
      </c>
      <c r="NGM95" s="318">
        <f>(NGM$94*$B95+SUM($F$7:$F$9)-((NGM$94*$B95+SUM($F$7:$F$9))/$F$10*$F$37)-($F$24*NGM$94/$D$6)-SUM($F$13:$F$23,$F$25:$F$30,$F$32:$F$33,$F$38))</f>
        <v>-292.36840480917328</v>
      </c>
      <c r="NGN95" s="318">
        <f>(NGN$94*$B95+SUM($F$7:$F$9)-((NGN$94*$B95+SUM($F$7:$F$9))/$F$10*$F$37)-($F$24*NGN$94/$D$6)-SUM($F$13:$F$23,$F$25:$F$30,$F$32:$F$33,$F$38))</f>
        <v>-292.36840480917328</v>
      </c>
      <c r="NGO95" s="318">
        <f>(NGO$94*$B95+SUM($F$7:$F$9)-((NGO$94*$B95+SUM($F$7:$F$9))/$F$10*$F$37)-($F$24*NGO$94/$D$6)-SUM($F$13:$F$23,$F$25:$F$30,$F$32:$F$33,$F$38))</f>
        <v>-292.36840480917328</v>
      </c>
      <c r="NGP95" s="318">
        <f>(NGP$94*$B95+SUM($F$7:$F$9)-((NGP$94*$B95+SUM($F$7:$F$9))/$F$10*$F$37)-($F$24*NGP$94/$D$6)-SUM($F$13:$F$23,$F$25:$F$30,$F$32:$F$33,$F$38))</f>
        <v>-292.36840480917328</v>
      </c>
      <c r="NGQ95" s="318">
        <f>(NGQ$94*$B95+SUM($F$7:$F$9)-((NGQ$94*$B95+SUM($F$7:$F$9))/$F$10*$F$37)-($F$24*NGQ$94/$D$6)-SUM($F$13:$F$23,$F$25:$F$30,$F$32:$F$33,$F$38))</f>
        <v>-292.36840480917328</v>
      </c>
      <c r="NGR95" s="318">
        <f>(NGR$94*$B95+SUM($F$7:$F$9)-((NGR$94*$B95+SUM($F$7:$F$9))/$F$10*$F$37)-($F$24*NGR$94/$D$6)-SUM($F$13:$F$23,$F$25:$F$30,$F$32:$F$33,$F$38))</f>
        <v>-292.36840480917328</v>
      </c>
      <c r="NGS95" s="318">
        <f>(NGS$94*$B95+SUM($F$7:$F$9)-((NGS$94*$B95+SUM($F$7:$F$9))/$F$10*$F$37)-($F$24*NGS$94/$D$6)-SUM($F$13:$F$23,$F$25:$F$30,$F$32:$F$33,$F$38))</f>
        <v>-292.36840480917328</v>
      </c>
      <c r="NGT95" s="318">
        <f>(NGT$94*$B95+SUM($F$7:$F$9)-((NGT$94*$B95+SUM($F$7:$F$9))/$F$10*$F$37)-($F$24*NGT$94/$D$6)-SUM($F$13:$F$23,$F$25:$F$30,$F$32:$F$33,$F$38))</f>
        <v>-292.36840480917328</v>
      </c>
      <c r="NGU95" s="318">
        <f>(NGU$94*$B95+SUM($F$7:$F$9)-((NGU$94*$B95+SUM($F$7:$F$9))/$F$10*$F$37)-($F$24*NGU$94/$D$6)-SUM($F$13:$F$23,$F$25:$F$30,$F$32:$F$33,$F$38))</f>
        <v>-292.36840480917328</v>
      </c>
      <c r="NGV95" s="318">
        <f>(NGV$94*$B95+SUM($F$7:$F$9)-((NGV$94*$B95+SUM($F$7:$F$9))/$F$10*$F$37)-($F$24*NGV$94/$D$6)-SUM($F$13:$F$23,$F$25:$F$30,$F$32:$F$33,$F$38))</f>
        <v>-292.36840480917328</v>
      </c>
      <c r="NGW95" s="318">
        <f>(NGW$94*$B95+SUM($F$7:$F$9)-((NGW$94*$B95+SUM($F$7:$F$9))/$F$10*$F$37)-($F$24*NGW$94/$D$6)-SUM($F$13:$F$23,$F$25:$F$30,$F$32:$F$33,$F$38))</f>
        <v>-292.36840480917328</v>
      </c>
      <c r="NGX95" s="318">
        <f>(NGX$94*$B95+SUM($F$7:$F$9)-((NGX$94*$B95+SUM($F$7:$F$9))/$F$10*$F$37)-($F$24*NGX$94/$D$6)-SUM($F$13:$F$23,$F$25:$F$30,$F$32:$F$33,$F$38))</f>
        <v>-292.36840480917328</v>
      </c>
      <c r="NGY95" s="318">
        <f>(NGY$94*$B95+SUM($F$7:$F$9)-((NGY$94*$B95+SUM($F$7:$F$9))/$F$10*$F$37)-($F$24*NGY$94/$D$6)-SUM($F$13:$F$23,$F$25:$F$30,$F$32:$F$33,$F$38))</f>
        <v>-292.36840480917328</v>
      </c>
      <c r="NGZ95" s="318">
        <f>(NGZ$94*$B95+SUM($F$7:$F$9)-((NGZ$94*$B95+SUM($F$7:$F$9))/$F$10*$F$37)-($F$24*NGZ$94/$D$6)-SUM($F$13:$F$23,$F$25:$F$30,$F$32:$F$33,$F$38))</f>
        <v>-292.36840480917328</v>
      </c>
      <c r="NHA95" s="318">
        <f>(NHA$94*$B95+SUM($F$7:$F$9)-((NHA$94*$B95+SUM($F$7:$F$9))/$F$10*$F$37)-($F$24*NHA$94/$D$6)-SUM($F$13:$F$23,$F$25:$F$30,$F$32:$F$33,$F$38))</f>
        <v>-292.36840480917328</v>
      </c>
      <c r="NHB95" s="318">
        <f>(NHB$94*$B95+SUM($F$7:$F$9)-((NHB$94*$B95+SUM($F$7:$F$9))/$F$10*$F$37)-($F$24*NHB$94/$D$6)-SUM($F$13:$F$23,$F$25:$F$30,$F$32:$F$33,$F$38))</f>
        <v>-292.36840480917328</v>
      </c>
      <c r="NHC95" s="318">
        <f>(NHC$94*$B95+SUM($F$7:$F$9)-((NHC$94*$B95+SUM($F$7:$F$9))/$F$10*$F$37)-($F$24*NHC$94/$D$6)-SUM($F$13:$F$23,$F$25:$F$30,$F$32:$F$33,$F$38))</f>
        <v>-292.36840480917328</v>
      </c>
      <c r="NHD95" s="318">
        <f>(NHD$94*$B95+SUM($F$7:$F$9)-((NHD$94*$B95+SUM($F$7:$F$9))/$F$10*$F$37)-($F$24*NHD$94/$D$6)-SUM($F$13:$F$23,$F$25:$F$30,$F$32:$F$33,$F$38))</f>
        <v>-292.36840480917328</v>
      </c>
      <c r="NHE95" s="318">
        <f>(NHE$94*$B95+SUM($F$7:$F$9)-((NHE$94*$B95+SUM($F$7:$F$9))/$F$10*$F$37)-($F$24*NHE$94/$D$6)-SUM($F$13:$F$23,$F$25:$F$30,$F$32:$F$33,$F$38))</f>
        <v>-292.36840480917328</v>
      </c>
      <c r="NHF95" s="318">
        <f>(NHF$94*$B95+SUM($F$7:$F$9)-((NHF$94*$B95+SUM($F$7:$F$9))/$F$10*$F$37)-($F$24*NHF$94/$D$6)-SUM($F$13:$F$23,$F$25:$F$30,$F$32:$F$33,$F$38))</f>
        <v>-292.36840480917328</v>
      </c>
      <c r="NHG95" s="318">
        <f>(NHG$94*$B95+SUM($F$7:$F$9)-((NHG$94*$B95+SUM($F$7:$F$9))/$F$10*$F$37)-($F$24*NHG$94/$D$6)-SUM($F$13:$F$23,$F$25:$F$30,$F$32:$F$33,$F$38))</f>
        <v>-292.36840480917328</v>
      </c>
      <c r="NHH95" s="318">
        <f>(NHH$94*$B95+SUM($F$7:$F$9)-((NHH$94*$B95+SUM($F$7:$F$9))/$F$10*$F$37)-($F$24*NHH$94/$D$6)-SUM($F$13:$F$23,$F$25:$F$30,$F$32:$F$33,$F$38))</f>
        <v>-292.36840480917328</v>
      </c>
      <c r="NHI95" s="318">
        <f>(NHI$94*$B95+SUM($F$7:$F$9)-((NHI$94*$B95+SUM($F$7:$F$9))/$F$10*$F$37)-($F$24*NHI$94/$D$6)-SUM($F$13:$F$23,$F$25:$F$30,$F$32:$F$33,$F$38))</f>
        <v>-292.36840480917328</v>
      </c>
      <c r="NHJ95" s="318">
        <f>(NHJ$94*$B95+SUM($F$7:$F$9)-((NHJ$94*$B95+SUM($F$7:$F$9))/$F$10*$F$37)-($F$24*NHJ$94/$D$6)-SUM($F$13:$F$23,$F$25:$F$30,$F$32:$F$33,$F$38))</f>
        <v>-292.36840480917328</v>
      </c>
      <c r="NHK95" s="318">
        <f>(NHK$94*$B95+SUM($F$7:$F$9)-((NHK$94*$B95+SUM($F$7:$F$9))/$F$10*$F$37)-($F$24*NHK$94/$D$6)-SUM($F$13:$F$23,$F$25:$F$30,$F$32:$F$33,$F$38))</f>
        <v>-292.36840480917328</v>
      </c>
      <c r="NHL95" s="318">
        <f>(NHL$94*$B95+SUM($F$7:$F$9)-((NHL$94*$B95+SUM($F$7:$F$9))/$F$10*$F$37)-($F$24*NHL$94/$D$6)-SUM($F$13:$F$23,$F$25:$F$30,$F$32:$F$33,$F$38))</f>
        <v>-292.36840480917328</v>
      </c>
      <c r="NHM95" s="318">
        <f>(NHM$94*$B95+SUM($F$7:$F$9)-((NHM$94*$B95+SUM($F$7:$F$9))/$F$10*$F$37)-($F$24*NHM$94/$D$6)-SUM($F$13:$F$23,$F$25:$F$30,$F$32:$F$33,$F$38))</f>
        <v>-292.36840480917328</v>
      </c>
      <c r="NHN95" s="318">
        <f>(NHN$94*$B95+SUM($F$7:$F$9)-((NHN$94*$B95+SUM($F$7:$F$9))/$F$10*$F$37)-($F$24*NHN$94/$D$6)-SUM($F$13:$F$23,$F$25:$F$30,$F$32:$F$33,$F$38))</f>
        <v>-292.36840480917328</v>
      </c>
      <c r="NHO95" s="318">
        <f>(NHO$94*$B95+SUM($F$7:$F$9)-((NHO$94*$B95+SUM($F$7:$F$9))/$F$10*$F$37)-($F$24*NHO$94/$D$6)-SUM($F$13:$F$23,$F$25:$F$30,$F$32:$F$33,$F$38))</f>
        <v>-292.36840480917328</v>
      </c>
      <c r="NHP95" s="318">
        <f>(NHP$94*$B95+SUM($F$7:$F$9)-((NHP$94*$B95+SUM($F$7:$F$9))/$F$10*$F$37)-($F$24*NHP$94/$D$6)-SUM($F$13:$F$23,$F$25:$F$30,$F$32:$F$33,$F$38))</f>
        <v>-292.36840480917328</v>
      </c>
      <c r="NHQ95" s="318">
        <f>(NHQ$94*$B95+SUM($F$7:$F$9)-((NHQ$94*$B95+SUM($F$7:$F$9))/$F$10*$F$37)-($F$24*NHQ$94/$D$6)-SUM($F$13:$F$23,$F$25:$F$30,$F$32:$F$33,$F$38))</f>
        <v>-292.36840480917328</v>
      </c>
      <c r="NHR95" s="318">
        <f>(NHR$94*$B95+SUM($F$7:$F$9)-((NHR$94*$B95+SUM($F$7:$F$9))/$F$10*$F$37)-($F$24*NHR$94/$D$6)-SUM($F$13:$F$23,$F$25:$F$30,$F$32:$F$33,$F$38))</f>
        <v>-292.36840480917328</v>
      </c>
      <c r="NHS95" s="318">
        <f>(NHS$94*$B95+SUM($F$7:$F$9)-((NHS$94*$B95+SUM($F$7:$F$9))/$F$10*$F$37)-($F$24*NHS$94/$D$6)-SUM($F$13:$F$23,$F$25:$F$30,$F$32:$F$33,$F$38))</f>
        <v>-292.36840480917328</v>
      </c>
      <c r="NHT95" s="318">
        <f>(NHT$94*$B95+SUM($F$7:$F$9)-((NHT$94*$B95+SUM($F$7:$F$9))/$F$10*$F$37)-($F$24*NHT$94/$D$6)-SUM($F$13:$F$23,$F$25:$F$30,$F$32:$F$33,$F$38))</f>
        <v>-292.36840480917328</v>
      </c>
      <c r="NHU95" s="318">
        <f>(NHU$94*$B95+SUM($F$7:$F$9)-((NHU$94*$B95+SUM($F$7:$F$9))/$F$10*$F$37)-($F$24*NHU$94/$D$6)-SUM($F$13:$F$23,$F$25:$F$30,$F$32:$F$33,$F$38))</f>
        <v>-292.36840480917328</v>
      </c>
      <c r="NHV95" s="318">
        <f>(NHV$94*$B95+SUM($F$7:$F$9)-((NHV$94*$B95+SUM($F$7:$F$9))/$F$10*$F$37)-($F$24*NHV$94/$D$6)-SUM($F$13:$F$23,$F$25:$F$30,$F$32:$F$33,$F$38))</f>
        <v>-292.36840480917328</v>
      </c>
      <c r="NHW95" s="318">
        <f>(NHW$94*$B95+SUM($F$7:$F$9)-((NHW$94*$B95+SUM($F$7:$F$9))/$F$10*$F$37)-($F$24*NHW$94/$D$6)-SUM($F$13:$F$23,$F$25:$F$30,$F$32:$F$33,$F$38))</f>
        <v>-292.36840480917328</v>
      </c>
      <c r="NHX95" s="318">
        <f>(NHX$94*$B95+SUM($F$7:$F$9)-((NHX$94*$B95+SUM($F$7:$F$9))/$F$10*$F$37)-($F$24*NHX$94/$D$6)-SUM($F$13:$F$23,$F$25:$F$30,$F$32:$F$33,$F$38))</f>
        <v>-292.36840480917328</v>
      </c>
      <c r="NHY95" s="318">
        <f>(NHY$94*$B95+SUM($F$7:$F$9)-((NHY$94*$B95+SUM($F$7:$F$9))/$F$10*$F$37)-($F$24*NHY$94/$D$6)-SUM($F$13:$F$23,$F$25:$F$30,$F$32:$F$33,$F$38))</f>
        <v>-292.36840480917328</v>
      </c>
      <c r="NHZ95" s="318">
        <f>(NHZ$94*$B95+SUM($F$7:$F$9)-((NHZ$94*$B95+SUM($F$7:$F$9))/$F$10*$F$37)-($F$24*NHZ$94/$D$6)-SUM($F$13:$F$23,$F$25:$F$30,$F$32:$F$33,$F$38))</f>
        <v>-292.36840480917328</v>
      </c>
      <c r="NIA95" s="318">
        <f>(NIA$94*$B95+SUM($F$7:$F$9)-((NIA$94*$B95+SUM($F$7:$F$9))/$F$10*$F$37)-($F$24*NIA$94/$D$6)-SUM($F$13:$F$23,$F$25:$F$30,$F$32:$F$33,$F$38))</f>
        <v>-292.36840480917328</v>
      </c>
      <c r="NIB95" s="318">
        <f>(NIB$94*$B95+SUM($F$7:$F$9)-((NIB$94*$B95+SUM($F$7:$F$9))/$F$10*$F$37)-($F$24*NIB$94/$D$6)-SUM($F$13:$F$23,$F$25:$F$30,$F$32:$F$33,$F$38))</f>
        <v>-292.36840480917328</v>
      </c>
      <c r="NIC95" s="318">
        <f>(NIC$94*$B95+SUM($F$7:$F$9)-((NIC$94*$B95+SUM($F$7:$F$9))/$F$10*$F$37)-($F$24*NIC$94/$D$6)-SUM($F$13:$F$23,$F$25:$F$30,$F$32:$F$33,$F$38))</f>
        <v>-292.36840480917328</v>
      </c>
      <c r="NID95" s="318">
        <f>(NID$94*$B95+SUM($F$7:$F$9)-((NID$94*$B95+SUM($F$7:$F$9))/$F$10*$F$37)-($F$24*NID$94/$D$6)-SUM($F$13:$F$23,$F$25:$F$30,$F$32:$F$33,$F$38))</f>
        <v>-292.36840480917328</v>
      </c>
      <c r="NIE95" s="318">
        <f>(NIE$94*$B95+SUM($F$7:$F$9)-((NIE$94*$B95+SUM($F$7:$F$9))/$F$10*$F$37)-($F$24*NIE$94/$D$6)-SUM($F$13:$F$23,$F$25:$F$30,$F$32:$F$33,$F$38))</f>
        <v>-292.36840480917328</v>
      </c>
      <c r="NIF95" s="318">
        <f>(NIF$94*$B95+SUM($F$7:$F$9)-((NIF$94*$B95+SUM($F$7:$F$9))/$F$10*$F$37)-($F$24*NIF$94/$D$6)-SUM($F$13:$F$23,$F$25:$F$30,$F$32:$F$33,$F$38))</f>
        <v>-292.36840480917328</v>
      </c>
      <c r="NIG95" s="318">
        <f>(NIG$94*$B95+SUM($F$7:$F$9)-((NIG$94*$B95+SUM($F$7:$F$9))/$F$10*$F$37)-($F$24*NIG$94/$D$6)-SUM($F$13:$F$23,$F$25:$F$30,$F$32:$F$33,$F$38))</f>
        <v>-292.36840480917328</v>
      </c>
      <c r="NIH95" s="318">
        <f>(NIH$94*$B95+SUM($F$7:$F$9)-((NIH$94*$B95+SUM($F$7:$F$9))/$F$10*$F$37)-($F$24*NIH$94/$D$6)-SUM($F$13:$F$23,$F$25:$F$30,$F$32:$F$33,$F$38))</f>
        <v>-292.36840480917328</v>
      </c>
      <c r="NII95" s="318">
        <f>(NII$94*$B95+SUM($F$7:$F$9)-((NII$94*$B95+SUM($F$7:$F$9))/$F$10*$F$37)-($F$24*NII$94/$D$6)-SUM($F$13:$F$23,$F$25:$F$30,$F$32:$F$33,$F$38))</f>
        <v>-292.36840480917328</v>
      </c>
      <c r="NIJ95" s="318">
        <f>(NIJ$94*$B95+SUM($F$7:$F$9)-((NIJ$94*$B95+SUM($F$7:$F$9))/$F$10*$F$37)-($F$24*NIJ$94/$D$6)-SUM($F$13:$F$23,$F$25:$F$30,$F$32:$F$33,$F$38))</f>
        <v>-292.36840480917328</v>
      </c>
      <c r="NIK95" s="318">
        <f>(NIK$94*$B95+SUM($F$7:$F$9)-((NIK$94*$B95+SUM($F$7:$F$9))/$F$10*$F$37)-($F$24*NIK$94/$D$6)-SUM($F$13:$F$23,$F$25:$F$30,$F$32:$F$33,$F$38))</f>
        <v>-292.36840480917328</v>
      </c>
      <c r="NIL95" s="318">
        <f>(NIL$94*$B95+SUM($F$7:$F$9)-((NIL$94*$B95+SUM($F$7:$F$9))/$F$10*$F$37)-($F$24*NIL$94/$D$6)-SUM($F$13:$F$23,$F$25:$F$30,$F$32:$F$33,$F$38))</f>
        <v>-292.36840480917328</v>
      </c>
      <c r="NIM95" s="318">
        <f>(NIM$94*$B95+SUM($F$7:$F$9)-((NIM$94*$B95+SUM($F$7:$F$9))/$F$10*$F$37)-($F$24*NIM$94/$D$6)-SUM($F$13:$F$23,$F$25:$F$30,$F$32:$F$33,$F$38))</f>
        <v>-292.36840480917328</v>
      </c>
      <c r="NIN95" s="318">
        <f>(NIN$94*$B95+SUM($F$7:$F$9)-((NIN$94*$B95+SUM($F$7:$F$9))/$F$10*$F$37)-($F$24*NIN$94/$D$6)-SUM($F$13:$F$23,$F$25:$F$30,$F$32:$F$33,$F$38))</f>
        <v>-292.36840480917328</v>
      </c>
      <c r="NIO95" s="318">
        <f>(NIO$94*$B95+SUM($F$7:$F$9)-((NIO$94*$B95+SUM($F$7:$F$9))/$F$10*$F$37)-($F$24*NIO$94/$D$6)-SUM($F$13:$F$23,$F$25:$F$30,$F$32:$F$33,$F$38))</f>
        <v>-292.36840480917328</v>
      </c>
      <c r="NIP95" s="318">
        <f>(NIP$94*$B95+SUM($F$7:$F$9)-((NIP$94*$B95+SUM($F$7:$F$9))/$F$10*$F$37)-($F$24*NIP$94/$D$6)-SUM($F$13:$F$23,$F$25:$F$30,$F$32:$F$33,$F$38))</f>
        <v>-292.36840480917328</v>
      </c>
      <c r="NIQ95" s="318">
        <f>(NIQ$94*$B95+SUM($F$7:$F$9)-((NIQ$94*$B95+SUM($F$7:$F$9))/$F$10*$F$37)-($F$24*NIQ$94/$D$6)-SUM($F$13:$F$23,$F$25:$F$30,$F$32:$F$33,$F$38))</f>
        <v>-292.36840480917328</v>
      </c>
      <c r="NIR95" s="318">
        <f>(NIR$94*$B95+SUM($F$7:$F$9)-((NIR$94*$B95+SUM($F$7:$F$9))/$F$10*$F$37)-($F$24*NIR$94/$D$6)-SUM($F$13:$F$23,$F$25:$F$30,$F$32:$F$33,$F$38))</f>
        <v>-292.36840480917328</v>
      </c>
      <c r="NIS95" s="318">
        <f>(NIS$94*$B95+SUM($F$7:$F$9)-((NIS$94*$B95+SUM($F$7:$F$9))/$F$10*$F$37)-($F$24*NIS$94/$D$6)-SUM($F$13:$F$23,$F$25:$F$30,$F$32:$F$33,$F$38))</f>
        <v>-292.36840480917328</v>
      </c>
      <c r="NIT95" s="318">
        <f>(NIT$94*$B95+SUM($F$7:$F$9)-((NIT$94*$B95+SUM($F$7:$F$9))/$F$10*$F$37)-($F$24*NIT$94/$D$6)-SUM($F$13:$F$23,$F$25:$F$30,$F$32:$F$33,$F$38))</f>
        <v>-292.36840480917328</v>
      </c>
      <c r="NIU95" s="318">
        <f>(NIU$94*$B95+SUM($F$7:$F$9)-((NIU$94*$B95+SUM($F$7:$F$9))/$F$10*$F$37)-($F$24*NIU$94/$D$6)-SUM($F$13:$F$23,$F$25:$F$30,$F$32:$F$33,$F$38))</f>
        <v>-292.36840480917328</v>
      </c>
      <c r="NIV95" s="318">
        <f>(NIV$94*$B95+SUM($F$7:$F$9)-((NIV$94*$B95+SUM($F$7:$F$9))/$F$10*$F$37)-($F$24*NIV$94/$D$6)-SUM($F$13:$F$23,$F$25:$F$30,$F$32:$F$33,$F$38))</f>
        <v>-292.36840480917328</v>
      </c>
      <c r="NIW95" s="318">
        <f>(NIW$94*$B95+SUM($F$7:$F$9)-((NIW$94*$B95+SUM($F$7:$F$9))/$F$10*$F$37)-($F$24*NIW$94/$D$6)-SUM($F$13:$F$23,$F$25:$F$30,$F$32:$F$33,$F$38))</f>
        <v>-292.36840480917328</v>
      </c>
      <c r="NIX95" s="318">
        <f>(NIX$94*$B95+SUM($F$7:$F$9)-((NIX$94*$B95+SUM($F$7:$F$9))/$F$10*$F$37)-($F$24*NIX$94/$D$6)-SUM($F$13:$F$23,$F$25:$F$30,$F$32:$F$33,$F$38))</f>
        <v>-292.36840480917328</v>
      </c>
      <c r="NIY95" s="318">
        <f>(NIY$94*$B95+SUM($F$7:$F$9)-((NIY$94*$B95+SUM($F$7:$F$9))/$F$10*$F$37)-($F$24*NIY$94/$D$6)-SUM($F$13:$F$23,$F$25:$F$30,$F$32:$F$33,$F$38))</f>
        <v>-292.36840480917328</v>
      </c>
      <c r="NIZ95" s="318">
        <f>(NIZ$94*$B95+SUM($F$7:$F$9)-((NIZ$94*$B95+SUM($F$7:$F$9))/$F$10*$F$37)-($F$24*NIZ$94/$D$6)-SUM($F$13:$F$23,$F$25:$F$30,$F$32:$F$33,$F$38))</f>
        <v>-292.36840480917328</v>
      </c>
      <c r="NJA95" s="318">
        <f>(NJA$94*$B95+SUM($F$7:$F$9)-((NJA$94*$B95+SUM($F$7:$F$9))/$F$10*$F$37)-($F$24*NJA$94/$D$6)-SUM($F$13:$F$23,$F$25:$F$30,$F$32:$F$33,$F$38))</f>
        <v>-292.36840480917328</v>
      </c>
      <c r="NJB95" s="318">
        <f>(NJB$94*$B95+SUM($F$7:$F$9)-((NJB$94*$B95+SUM($F$7:$F$9))/$F$10*$F$37)-($F$24*NJB$94/$D$6)-SUM($F$13:$F$23,$F$25:$F$30,$F$32:$F$33,$F$38))</f>
        <v>-292.36840480917328</v>
      </c>
      <c r="NJC95" s="318">
        <f>(NJC$94*$B95+SUM($F$7:$F$9)-((NJC$94*$B95+SUM($F$7:$F$9))/$F$10*$F$37)-($F$24*NJC$94/$D$6)-SUM($F$13:$F$23,$F$25:$F$30,$F$32:$F$33,$F$38))</f>
        <v>-292.36840480917328</v>
      </c>
      <c r="NJD95" s="318">
        <f>(NJD$94*$B95+SUM($F$7:$F$9)-((NJD$94*$B95+SUM($F$7:$F$9))/$F$10*$F$37)-($F$24*NJD$94/$D$6)-SUM($F$13:$F$23,$F$25:$F$30,$F$32:$F$33,$F$38))</f>
        <v>-292.36840480917328</v>
      </c>
      <c r="NJE95" s="318">
        <f>(NJE$94*$B95+SUM($F$7:$F$9)-((NJE$94*$B95+SUM($F$7:$F$9))/$F$10*$F$37)-($F$24*NJE$94/$D$6)-SUM($F$13:$F$23,$F$25:$F$30,$F$32:$F$33,$F$38))</f>
        <v>-292.36840480917328</v>
      </c>
      <c r="NJF95" s="318">
        <f>(NJF$94*$B95+SUM($F$7:$F$9)-((NJF$94*$B95+SUM($F$7:$F$9))/$F$10*$F$37)-($F$24*NJF$94/$D$6)-SUM($F$13:$F$23,$F$25:$F$30,$F$32:$F$33,$F$38))</f>
        <v>-292.36840480917328</v>
      </c>
      <c r="NJG95" s="318">
        <f>(NJG$94*$B95+SUM($F$7:$F$9)-((NJG$94*$B95+SUM($F$7:$F$9))/$F$10*$F$37)-($F$24*NJG$94/$D$6)-SUM($F$13:$F$23,$F$25:$F$30,$F$32:$F$33,$F$38))</f>
        <v>-292.36840480917328</v>
      </c>
      <c r="NJH95" s="318">
        <f>(NJH$94*$B95+SUM($F$7:$F$9)-((NJH$94*$B95+SUM($F$7:$F$9))/$F$10*$F$37)-($F$24*NJH$94/$D$6)-SUM($F$13:$F$23,$F$25:$F$30,$F$32:$F$33,$F$38))</f>
        <v>-292.36840480917328</v>
      </c>
      <c r="NJI95" s="318">
        <f>(NJI$94*$B95+SUM($F$7:$F$9)-((NJI$94*$B95+SUM($F$7:$F$9))/$F$10*$F$37)-($F$24*NJI$94/$D$6)-SUM($F$13:$F$23,$F$25:$F$30,$F$32:$F$33,$F$38))</f>
        <v>-292.36840480917328</v>
      </c>
      <c r="NJJ95" s="318">
        <f>(NJJ$94*$B95+SUM($F$7:$F$9)-((NJJ$94*$B95+SUM($F$7:$F$9))/$F$10*$F$37)-($F$24*NJJ$94/$D$6)-SUM($F$13:$F$23,$F$25:$F$30,$F$32:$F$33,$F$38))</f>
        <v>-292.36840480917328</v>
      </c>
      <c r="NJK95" s="318">
        <f>(NJK$94*$B95+SUM($F$7:$F$9)-((NJK$94*$B95+SUM($F$7:$F$9))/$F$10*$F$37)-($F$24*NJK$94/$D$6)-SUM($F$13:$F$23,$F$25:$F$30,$F$32:$F$33,$F$38))</f>
        <v>-292.36840480917328</v>
      </c>
      <c r="NJL95" s="318">
        <f>(NJL$94*$B95+SUM($F$7:$F$9)-((NJL$94*$B95+SUM($F$7:$F$9))/$F$10*$F$37)-($F$24*NJL$94/$D$6)-SUM($F$13:$F$23,$F$25:$F$30,$F$32:$F$33,$F$38))</f>
        <v>-292.36840480917328</v>
      </c>
      <c r="NJM95" s="318">
        <f>(NJM$94*$B95+SUM($F$7:$F$9)-((NJM$94*$B95+SUM($F$7:$F$9))/$F$10*$F$37)-($F$24*NJM$94/$D$6)-SUM($F$13:$F$23,$F$25:$F$30,$F$32:$F$33,$F$38))</f>
        <v>-292.36840480917328</v>
      </c>
      <c r="NJN95" s="318">
        <f>(NJN$94*$B95+SUM($F$7:$F$9)-((NJN$94*$B95+SUM($F$7:$F$9))/$F$10*$F$37)-($F$24*NJN$94/$D$6)-SUM($F$13:$F$23,$F$25:$F$30,$F$32:$F$33,$F$38))</f>
        <v>-292.36840480917328</v>
      </c>
      <c r="NJO95" s="318">
        <f>(NJO$94*$B95+SUM($F$7:$F$9)-((NJO$94*$B95+SUM($F$7:$F$9))/$F$10*$F$37)-($F$24*NJO$94/$D$6)-SUM($F$13:$F$23,$F$25:$F$30,$F$32:$F$33,$F$38))</f>
        <v>-292.36840480917328</v>
      </c>
      <c r="NJP95" s="318">
        <f>(NJP$94*$B95+SUM($F$7:$F$9)-((NJP$94*$B95+SUM($F$7:$F$9))/$F$10*$F$37)-($F$24*NJP$94/$D$6)-SUM($F$13:$F$23,$F$25:$F$30,$F$32:$F$33,$F$38))</f>
        <v>-292.36840480917328</v>
      </c>
      <c r="NJQ95" s="318">
        <f>(NJQ$94*$B95+SUM($F$7:$F$9)-((NJQ$94*$B95+SUM($F$7:$F$9))/$F$10*$F$37)-($F$24*NJQ$94/$D$6)-SUM($F$13:$F$23,$F$25:$F$30,$F$32:$F$33,$F$38))</f>
        <v>-292.36840480917328</v>
      </c>
      <c r="NJR95" s="318">
        <f>(NJR$94*$B95+SUM($F$7:$F$9)-((NJR$94*$B95+SUM($F$7:$F$9))/$F$10*$F$37)-($F$24*NJR$94/$D$6)-SUM($F$13:$F$23,$F$25:$F$30,$F$32:$F$33,$F$38))</f>
        <v>-292.36840480917328</v>
      </c>
      <c r="NJS95" s="318">
        <f>(NJS$94*$B95+SUM($F$7:$F$9)-((NJS$94*$B95+SUM($F$7:$F$9))/$F$10*$F$37)-($F$24*NJS$94/$D$6)-SUM($F$13:$F$23,$F$25:$F$30,$F$32:$F$33,$F$38))</f>
        <v>-292.36840480917328</v>
      </c>
      <c r="NJT95" s="318">
        <f>(NJT$94*$B95+SUM($F$7:$F$9)-((NJT$94*$B95+SUM($F$7:$F$9))/$F$10*$F$37)-($F$24*NJT$94/$D$6)-SUM($F$13:$F$23,$F$25:$F$30,$F$32:$F$33,$F$38))</f>
        <v>-292.36840480917328</v>
      </c>
      <c r="NJU95" s="318">
        <f>(NJU$94*$B95+SUM($F$7:$F$9)-((NJU$94*$B95+SUM($F$7:$F$9))/$F$10*$F$37)-($F$24*NJU$94/$D$6)-SUM($F$13:$F$23,$F$25:$F$30,$F$32:$F$33,$F$38))</f>
        <v>-292.36840480917328</v>
      </c>
      <c r="NJV95" s="318">
        <f>(NJV$94*$B95+SUM($F$7:$F$9)-((NJV$94*$B95+SUM($F$7:$F$9))/$F$10*$F$37)-($F$24*NJV$94/$D$6)-SUM($F$13:$F$23,$F$25:$F$30,$F$32:$F$33,$F$38))</f>
        <v>-292.36840480917328</v>
      </c>
      <c r="NJW95" s="318">
        <f>(NJW$94*$B95+SUM($F$7:$F$9)-((NJW$94*$B95+SUM($F$7:$F$9))/$F$10*$F$37)-($F$24*NJW$94/$D$6)-SUM($F$13:$F$23,$F$25:$F$30,$F$32:$F$33,$F$38))</f>
        <v>-292.36840480917328</v>
      </c>
      <c r="NJX95" s="318">
        <f>(NJX$94*$B95+SUM($F$7:$F$9)-((NJX$94*$B95+SUM($F$7:$F$9))/$F$10*$F$37)-($F$24*NJX$94/$D$6)-SUM($F$13:$F$23,$F$25:$F$30,$F$32:$F$33,$F$38))</f>
        <v>-292.36840480917328</v>
      </c>
      <c r="NJY95" s="318">
        <f>(NJY$94*$B95+SUM($F$7:$F$9)-((NJY$94*$B95+SUM($F$7:$F$9))/$F$10*$F$37)-($F$24*NJY$94/$D$6)-SUM($F$13:$F$23,$F$25:$F$30,$F$32:$F$33,$F$38))</f>
        <v>-292.36840480917328</v>
      </c>
      <c r="NJZ95" s="318">
        <f>(NJZ$94*$B95+SUM($F$7:$F$9)-((NJZ$94*$B95+SUM($F$7:$F$9))/$F$10*$F$37)-($F$24*NJZ$94/$D$6)-SUM($F$13:$F$23,$F$25:$F$30,$F$32:$F$33,$F$38))</f>
        <v>-292.36840480917328</v>
      </c>
      <c r="NKA95" s="318">
        <f>(NKA$94*$B95+SUM($F$7:$F$9)-((NKA$94*$B95+SUM($F$7:$F$9))/$F$10*$F$37)-($F$24*NKA$94/$D$6)-SUM($F$13:$F$23,$F$25:$F$30,$F$32:$F$33,$F$38))</f>
        <v>-292.36840480917328</v>
      </c>
      <c r="NKB95" s="318">
        <f>(NKB$94*$B95+SUM($F$7:$F$9)-((NKB$94*$B95+SUM($F$7:$F$9))/$F$10*$F$37)-($F$24*NKB$94/$D$6)-SUM($F$13:$F$23,$F$25:$F$30,$F$32:$F$33,$F$38))</f>
        <v>-292.36840480917328</v>
      </c>
      <c r="NKC95" s="318">
        <f>(NKC$94*$B95+SUM($F$7:$F$9)-((NKC$94*$B95+SUM($F$7:$F$9))/$F$10*$F$37)-($F$24*NKC$94/$D$6)-SUM($F$13:$F$23,$F$25:$F$30,$F$32:$F$33,$F$38))</f>
        <v>-292.36840480917328</v>
      </c>
      <c r="NKD95" s="318">
        <f>(NKD$94*$B95+SUM($F$7:$F$9)-((NKD$94*$B95+SUM($F$7:$F$9))/$F$10*$F$37)-($F$24*NKD$94/$D$6)-SUM($F$13:$F$23,$F$25:$F$30,$F$32:$F$33,$F$38))</f>
        <v>-292.36840480917328</v>
      </c>
      <c r="NKE95" s="318">
        <f>(NKE$94*$B95+SUM($F$7:$F$9)-((NKE$94*$B95+SUM($F$7:$F$9))/$F$10*$F$37)-($F$24*NKE$94/$D$6)-SUM($F$13:$F$23,$F$25:$F$30,$F$32:$F$33,$F$38))</f>
        <v>-292.36840480917328</v>
      </c>
      <c r="NKF95" s="318">
        <f>(NKF$94*$B95+SUM($F$7:$F$9)-((NKF$94*$B95+SUM($F$7:$F$9))/$F$10*$F$37)-($F$24*NKF$94/$D$6)-SUM($F$13:$F$23,$F$25:$F$30,$F$32:$F$33,$F$38))</f>
        <v>-292.36840480917328</v>
      </c>
      <c r="NKG95" s="318">
        <f>(NKG$94*$B95+SUM($F$7:$F$9)-((NKG$94*$B95+SUM($F$7:$F$9))/$F$10*$F$37)-($F$24*NKG$94/$D$6)-SUM($F$13:$F$23,$F$25:$F$30,$F$32:$F$33,$F$38))</f>
        <v>-292.36840480917328</v>
      </c>
      <c r="NKH95" s="318">
        <f>(NKH$94*$B95+SUM($F$7:$F$9)-((NKH$94*$B95+SUM($F$7:$F$9))/$F$10*$F$37)-($F$24*NKH$94/$D$6)-SUM($F$13:$F$23,$F$25:$F$30,$F$32:$F$33,$F$38))</f>
        <v>-292.36840480917328</v>
      </c>
      <c r="NKI95" s="318">
        <f>(NKI$94*$B95+SUM($F$7:$F$9)-((NKI$94*$B95+SUM($F$7:$F$9))/$F$10*$F$37)-($F$24*NKI$94/$D$6)-SUM($F$13:$F$23,$F$25:$F$30,$F$32:$F$33,$F$38))</f>
        <v>-292.36840480917328</v>
      </c>
      <c r="NKJ95" s="318">
        <f>(NKJ$94*$B95+SUM($F$7:$F$9)-((NKJ$94*$B95+SUM($F$7:$F$9))/$F$10*$F$37)-($F$24*NKJ$94/$D$6)-SUM($F$13:$F$23,$F$25:$F$30,$F$32:$F$33,$F$38))</f>
        <v>-292.36840480917328</v>
      </c>
      <c r="NKK95" s="318">
        <f>(NKK$94*$B95+SUM($F$7:$F$9)-((NKK$94*$B95+SUM($F$7:$F$9))/$F$10*$F$37)-($F$24*NKK$94/$D$6)-SUM($F$13:$F$23,$F$25:$F$30,$F$32:$F$33,$F$38))</f>
        <v>-292.36840480917328</v>
      </c>
      <c r="NKL95" s="318">
        <f>(NKL$94*$B95+SUM($F$7:$F$9)-((NKL$94*$B95+SUM($F$7:$F$9))/$F$10*$F$37)-($F$24*NKL$94/$D$6)-SUM($F$13:$F$23,$F$25:$F$30,$F$32:$F$33,$F$38))</f>
        <v>-292.36840480917328</v>
      </c>
      <c r="NKM95" s="318">
        <f>(NKM$94*$B95+SUM($F$7:$F$9)-((NKM$94*$B95+SUM($F$7:$F$9))/$F$10*$F$37)-($F$24*NKM$94/$D$6)-SUM($F$13:$F$23,$F$25:$F$30,$F$32:$F$33,$F$38))</f>
        <v>-292.36840480917328</v>
      </c>
      <c r="NKN95" s="318">
        <f>(NKN$94*$B95+SUM($F$7:$F$9)-((NKN$94*$B95+SUM($F$7:$F$9))/$F$10*$F$37)-($F$24*NKN$94/$D$6)-SUM($F$13:$F$23,$F$25:$F$30,$F$32:$F$33,$F$38))</f>
        <v>-292.36840480917328</v>
      </c>
      <c r="NKO95" s="318">
        <f>(NKO$94*$B95+SUM($F$7:$F$9)-((NKO$94*$B95+SUM($F$7:$F$9))/$F$10*$F$37)-($F$24*NKO$94/$D$6)-SUM($F$13:$F$23,$F$25:$F$30,$F$32:$F$33,$F$38))</f>
        <v>-292.36840480917328</v>
      </c>
      <c r="NKP95" s="318">
        <f>(NKP$94*$B95+SUM($F$7:$F$9)-((NKP$94*$B95+SUM($F$7:$F$9))/$F$10*$F$37)-($F$24*NKP$94/$D$6)-SUM($F$13:$F$23,$F$25:$F$30,$F$32:$F$33,$F$38))</f>
        <v>-292.36840480917328</v>
      </c>
      <c r="NKQ95" s="318">
        <f>(NKQ$94*$B95+SUM($F$7:$F$9)-((NKQ$94*$B95+SUM($F$7:$F$9))/$F$10*$F$37)-($F$24*NKQ$94/$D$6)-SUM($F$13:$F$23,$F$25:$F$30,$F$32:$F$33,$F$38))</f>
        <v>-292.36840480917328</v>
      </c>
      <c r="NKR95" s="318">
        <f>(NKR$94*$B95+SUM($F$7:$F$9)-((NKR$94*$B95+SUM($F$7:$F$9))/$F$10*$F$37)-($F$24*NKR$94/$D$6)-SUM($F$13:$F$23,$F$25:$F$30,$F$32:$F$33,$F$38))</f>
        <v>-292.36840480917328</v>
      </c>
      <c r="NKS95" s="318">
        <f>(NKS$94*$B95+SUM($F$7:$F$9)-((NKS$94*$B95+SUM($F$7:$F$9))/$F$10*$F$37)-($F$24*NKS$94/$D$6)-SUM($F$13:$F$23,$F$25:$F$30,$F$32:$F$33,$F$38))</f>
        <v>-292.36840480917328</v>
      </c>
      <c r="NKT95" s="318">
        <f>(NKT$94*$B95+SUM($F$7:$F$9)-((NKT$94*$B95+SUM($F$7:$F$9))/$F$10*$F$37)-($F$24*NKT$94/$D$6)-SUM($F$13:$F$23,$F$25:$F$30,$F$32:$F$33,$F$38))</f>
        <v>-292.36840480917328</v>
      </c>
      <c r="NKU95" s="318">
        <f>(NKU$94*$B95+SUM($F$7:$F$9)-((NKU$94*$B95+SUM($F$7:$F$9))/$F$10*$F$37)-($F$24*NKU$94/$D$6)-SUM($F$13:$F$23,$F$25:$F$30,$F$32:$F$33,$F$38))</f>
        <v>-292.36840480917328</v>
      </c>
      <c r="NKV95" s="318">
        <f>(NKV$94*$B95+SUM($F$7:$F$9)-((NKV$94*$B95+SUM($F$7:$F$9))/$F$10*$F$37)-($F$24*NKV$94/$D$6)-SUM($F$13:$F$23,$F$25:$F$30,$F$32:$F$33,$F$38))</f>
        <v>-292.36840480917328</v>
      </c>
      <c r="NKW95" s="318">
        <f>(NKW$94*$B95+SUM($F$7:$F$9)-((NKW$94*$B95+SUM($F$7:$F$9))/$F$10*$F$37)-($F$24*NKW$94/$D$6)-SUM($F$13:$F$23,$F$25:$F$30,$F$32:$F$33,$F$38))</f>
        <v>-292.36840480917328</v>
      </c>
      <c r="NKX95" s="318">
        <f>(NKX$94*$B95+SUM($F$7:$F$9)-((NKX$94*$B95+SUM($F$7:$F$9))/$F$10*$F$37)-($F$24*NKX$94/$D$6)-SUM($F$13:$F$23,$F$25:$F$30,$F$32:$F$33,$F$38))</f>
        <v>-292.36840480917328</v>
      </c>
      <c r="NKY95" s="318">
        <f>(NKY$94*$B95+SUM($F$7:$F$9)-((NKY$94*$B95+SUM($F$7:$F$9))/$F$10*$F$37)-($F$24*NKY$94/$D$6)-SUM($F$13:$F$23,$F$25:$F$30,$F$32:$F$33,$F$38))</f>
        <v>-292.36840480917328</v>
      </c>
      <c r="NKZ95" s="318">
        <f>(NKZ$94*$B95+SUM($F$7:$F$9)-((NKZ$94*$B95+SUM($F$7:$F$9))/$F$10*$F$37)-($F$24*NKZ$94/$D$6)-SUM($F$13:$F$23,$F$25:$F$30,$F$32:$F$33,$F$38))</f>
        <v>-292.36840480917328</v>
      </c>
      <c r="NLA95" s="318">
        <f>(NLA$94*$B95+SUM($F$7:$F$9)-((NLA$94*$B95+SUM($F$7:$F$9))/$F$10*$F$37)-($F$24*NLA$94/$D$6)-SUM($F$13:$F$23,$F$25:$F$30,$F$32:$F$33,$F$38))</f>
        <v>-292.36840480917328</v>
      </c>
      <c r="NLB95" s="318">
        <f>(NLB$94*$B95+SUM($F$7:$F$9)-((NLB$94*$B95+SUM($F$7:$F$9))/$F$10*$F$37)-($F$24*NLB$94/$D$6)-SUM($F$13:$F$23,$F$25:$F$30,$F$32:$F$33,$F$38))</f>
        <v>-292.36840480917328</v>
      </c>
      <c r="NLC95" s="318">
        <f>(NLC$94*$B95+SUM($F$7:$F$9)-((NLC$94*$B95+SUM($F$7:$F$9))/$F$10*$F$37)-($F$24*NLC$94/$D$6)-SUM($F$13:$F$23,$F$25:$F$30,$F$32:$F$33,$F$38))</f>
        <v>-292.36840480917328</v>
      </c>
      <c r="NLD95" s="318">
        <f>(NLD$94*$B95+SUM($F$7:$F$9)-((NLD$94*$B95+SUM($F$7:$F$9))/$F$10*$F$37)-($F$24*NLD$94/$D$6)-SUM($F$13:$F$23,$F$25:$F$30,$F$32:$F$33,$F$38))</f>
        <v>-292.36840480917328</v>
      </c>
      <c r="NLE95" s="318">
        <f>(NLE$94*$B95+SUM($F$7:$F$9)-((NLE$94*$B95+SUM($F$7:$F$9))/$F$10*$F$37)-($F$24*NLE$94/$D$6)-SUM($F$13:$F$23,$F$25:$F$30,$F$32:$F$33,$F$38))</f>
        <v>-292.36840480917328</v>
      </c>
      <c r="NLF95" s="318">
        <f>(NLF$94*$B95+SUM($F$7:$F$9)-((NLF$94*$B95+SUM($F$7:$F$9))/$F$10*$F$37)-($F$24*NLF$94/$D$6)-SUM($F$13:$F$23,$F$25:$F$30,$F$32:$F$33,$F$38))</f>
        <v>-292.36840480917328</v>
      </c>
      <c r="NLG95" s="318">
        <f>(NLG$94*$B95+SUM($F$7:$F$9)-((NLG$94*$B95+SUM($F$7:$F$9))/$F$10*$F$37)-($F$24*NLG$94/$D$6)-SUM($F$13:$F$23,$F$25:$F$30,$F$32:$F$33,$F$38))</f>
        <v>-292.36840480917328</v>
      </c>
      <c r="NLH95" s="318">
        <f>(NLH$94*$B95+SUM($F$7:$F$9)-((NLH$94*$B95+SUM($F$7:$F$9))/$F$10*$F$37)-($F$24*NLH$94/$D$6)-SUM($F$13:$F$23,$F$25:$F$30,$F$32:$F$33,$F$38))</f>
        <v>-292.36840480917328</v>
      </c>
      <c r="NLI95" s="318">
        <f>(NLI$94*$B95+SUM($F$7:$F$9)-((NLI$94*$B95+SUM($F$7:$F$9))/$F$10*$F$37)-($F$24*NLI$94/$D$6)-SUM($F$13:$F$23,$F$25:$F$30,$F$32:$F$33,$F$38))</f>
        <v>-292.36840480917328</v>
      </c>
      <c r="NLJ95" s="318">
        <f>(NLJ$94*$B95+SUM($F$7:$F$9)-((NLJ$94*$B95+SUM($F$7:$F$9))/$F$10*$F$37)-($F$24*NLJ$94/$D$6)-SUM($F$13:$F$23,$F$25:$F$30,$F$32:$F$33,$F$38))</f>
        <v>-292.36840480917328</v>
      </c>
      <c r="NLK95" s="318">
        <f>(NLK$94*$B95+SUM($F$7:$F$9)-((NLK$94*$B95+SUM($F$7:$F$9))/$F$10*$F$37)-($F$24*NLK$94/$D$6)-SUM($F$13:$F$23,$F$25:$F$30,$F$32:$F$33,$F$38))</f>
        <v>-292.36840480917328</v>
      </c>
      <c r="NLL95" s="318">
        <f>(NLL$94*$B95+SUM($F$7:$F$9)-((NLL$94*$B95+SUM($F$7:$F$9))/$F$10*$F$37)-($F$24*NLL$94/$D$6)-SUM($F$13:$F$23,$F$25:$F$30,$F$32:$F$33,$F$38))</f>
        <v>-292.36840480917328</v>
      </c>
      <c r="NLM95" s="318">
        <f>(NLM$94*$B95+SUM($F$7:$F$9)-((NLM$94*$B95+SUM($F$7:$F$9))/$F$10*$F$37)-($F$24*NLM$94/$D$6)-SUM($F$13:$F$23,$F$25:$F$30,$F$32:$F$33,$F$38))</f>
        <v>-292.36840480917328</v>
      </c>
      <c r="NLN95" s="318">
        <f>(NLN$94*$B95+SUM($F$7:$F$9)-((NLN$94*$B95+SUM($F$7:$F$9))/$F$10*$F$37)-($F$24*NLN$94/$D$6)-SUM($F$13:$F$23,$F$25:$F$30,$F$32:$F$33,$F$38))</f>
        <v>-292.36840480917328</v>
      </c>
      <c r="NLO95" s="318">
        <f>(NLO$94*$B95+SUM($F$7:$F$9)-((NLO$94*$B95+SUM($F$7:$F$9))/$F$10*$F$37)-($F$24*NLO$94/$D$6)-SUM($F$13:$F$23,$F$25:$F$30,$F$32:$F$33,$F$38))</f>
        <v>-292.36840480917328</v>
      </c>
      <c r="NLP95" s="318">
        <f>(NLP$94*$B95+SUM($F$7:$F$9)-((NLP$94*$B95+SUM($F$7:$F$9))/$F$10*$F$37)-($F$24*NLP$94/$D$6)-SUM($F$13:$F$23,$F$25:$F$30,$F$32:$F$33,$F$38))</f>
        <v>-292.36840480917328</v>
      </c>
      <c r="NLQ95" s="318">
        <f>(NLQ$94*$B95+SUM($F$7:$F$9)-((NLQ$94*$B95+SUM($F$7:$F$9))/$F$10*$F$37)-($F$24*NLQ$94/$D$6)-SUM($F$13:$F$23,$F$25:$F$30,$F$32:$F$33,$F$38))</f>
        <v>-292.36840480917328</v>
      </c>
      <c r="NLR95" s="318">
        <f>(NLR$94*$B95+SUM($F$7:$F$9)-((NLR$94*$B95+SUM($F$7:$F$9))/$F$10*$F$37)-($F$24*NLR$94/$D$6)-SUM($F$13:$F$23,$F$25:$F$30,$F$32:$F$33,$F$38))</f>
        <v>-292.36840480917328</v>
      </c>
      <c r="NLS95" s="318">
        <f>(NLS$94*$B95+SUM($F$7:$F$9)-((NLS$94*$B95+SUM($F$7:$F$9))/$F$10*$F$37)-($F$24*NLS$94/$D$6)-SUM($F$13:$F$23,$F$25:$F$30,$F$32:$F$33,$F$38))</f>
        <v>-292.36840480917328</v>
      </c>
      <c r="NLT95" s="318">
        <f>(NLT$94*$B95+SUM($F$7:$F$9)-((NLT$94*$B95+SUM($F$7:$F$9))/$F$10*$F$37)-($F$24*NLT$94/$D$6)-SUM($F$13:$F$23,$F$25:$F$30,$F$32:$F$33,$F$38))</f>
        <v>-292.36840480917328</v>
      </c>
      <c r="NLU95" s="318">
        <f>(NLU$94*$B95+SUM($F$7:$F$9)-((NLU$94*$B95+SUM($F$7:$F$9))/$F$10*$F$37)-($F$24*NLU$94/$D$6)-SUM($F$13:$F$23,$F$25:$F$30,$F$32:$F$33,$F$38))</f>
        <v>-292.36840480917328</v>
      </c>
      <c r="NLV95" s="318">
        <f>(NLV$94*$B95+SUM($F$7:$F$9)-((NLV$94*$B95+SUM($F$7:$F$9))/$F$10*$F$37)-($F$24*NLV$94/$D$6)-SUM($F$13:$F$23,$F$25:$F$30,$F$32:$F$33,$F$38))</f>
        <v>-292.36840480917328</v>
      </c>
      <c r="NLW95" s="318">
        <f>(NLW$94*$B95+SUM($F$7:$F$9)-((NLW$94*$B95+SUM($F$7:$F$9))/$F$10*$F$37)-($F$24*NLW$94/$D$6)-SUM($F$13:$F$23,$F$25:$F$30,$F$32:$F$33,$F$38))</f>
        <v>-292.36840480917328</v>
      </c>
      <c r="NLX95" s="318">
        <f>(NLX$94*$B95+SUM($F$7:$F$9)-((NLX$94*$B95+SUM($F$7:$F$9))/$F$10*$F$37)-($F$24*NLX$94/$D$6)-SUM($F$13:$F$23,$F$25:$F$30,$F$32:$F$33,$F$38))</f>
        <v>-292.36840480917328</v>
      </c>
      <c r="NLY95" s="318">
        <f>(NLY$94*$B95+SUM($F$7:$F$9)-((NLY$94*$B95+SUM($F$7:$F$9))/$F$10*$F$37)-($F$24*NLY$94/$D$6)-SUM($F$13:$F$23,$F$25:$F$30,$F$32:$F$33,$F$38))</f>
        <v>-292.36840480917328</v>
      </c>
      <c r="NLZ95" s="318">
        <f>(NLZ$94*$B95+SUM($F$7:$F$9)-((NLZ$94*$B95+SUM($F$7:$F$9))/$F$10*$F$37)-($F$24*NLZ$94/$D$6)-SUM($F$13:$F$23,$F$25:$F$30,$F$32:$F$33,$F$38))</f>
        <v>-292.36840480917328</v>
      </c>
      <c r="NMA95" s="318">
        <f>(NMA$94*$B95+SUM($F$7:$F$9)-((NMA$94*$B95+SUM($F$7:$F$9))/$F$10*$F$37)-($F$24*NMA$94/$D$6)-SUM($F$13:$F$23,$F$25:$F$30,$F$32:$F$33,$F$38))</f>
        <v>-292.36840480917328</v>
      </c>
      <c r="NMB95" s="318">
        <f>(NMB$94*$B95+SUM($F$7:$F$9)-((NMB$94*$B95+SUM($F$7:$F$9))/$F$10*$F$37)-($F$24*NMB$94/$D$6)-SUM($F$13:$F$23,$F$25:$F$30,$F$32:$F$33,$F$38))</f>
        <v>-292.36840480917328</v>
      </c>
      <c r="NMC95" s="318">
        <f>(NMC$94*$B95+SUM($F$7:$F$9)-((NMC$94*$B95+SUM($F$7:$F$9))/$F$10*$F$37)-($F$24*NMC$94/$D$6)-SUM($F$13:$F$23,$F$25:$F$30,$F$32:$F$33,$F$38))</f>
        <v>-292.36840480917328</v>
      </c>
      <c r="NMD95" s="318">
        <f>(NMD$94*$B95+SUM($F$7:$F$9)-((NMD$94*$B95+SUM($F$7:$F$9))/$F$10*$F$37)-($F$24*NMD$94/$D$6)-SUM($F$13:$F$23,$F$25:$F$30,$F$32:$F$33,$F$38))</f>
        <v>-292.36840480917328</v>
      </c>
      <c r="NME95" s="318">
        <f>(NME$94*$B95+SUM($F$7:$F$9)-((NME$94*$B95+SUM($F$7:$F$9))/$F$10*$F$37)-($F$24*NME$94/$D$6)-SUM($F$13:$F$23,$F$25:$F$30,$F$32:$F$33,$F$38))</f>
        <v>-292.36840480917328</v>
      </c>
      <c r="NMF95" s="318">
        <f>(NMF$94*$B95+SUM($F$7:$F$9)-((NMF$94*$B95+SUM($F$7:$F$9))/$F$10*$F$37)-($F$24*NMF$94/$D$6)-SUM($F$13:$F$23,$F$25:$F$30,$F$32:$F$33,$F$38))</f>
        <v>-292.36840480917328</v>
      </c>
      <c r="NMG95" s="318">
        <f>(NMG$94*$B95+SUM($F$7:$F$9)-((NMG$94*$B95+SUM($F$7:$F$9))/$F$10*$F$37)-($F$24*NMG$94/$D$6)-SUM($F$13:$F$23,$F$25:$F$30,$F$32:$F$33,$F$38))</f>
        <v>-292.36840480917328</v>
      </c>
      <c r="NMH95" s="318">
        <f>(NMH$94*$B95+SUM($F$7:$F$9)-((NMH$94*$B95+SUM($F$7:$F$9))/$F$10*$F$37)-($F$24*NMH$94/$D$6)-SUM($F$13:$F$23,$F$25:$F$30,$F$32:$F$33,$F$38))</f>
        <v>-292.36840480917328</v>
      </c>
      <c r="NMI95" s="318">
        <f>(NMI$94*$B95+SUM($F$7:$F$9)-((NMI$94*$B95+SUM($F$7:$F$9))/$F$10*$F$37)-($F$24*NMI$94/$D$6)-SUM($F$13:$F$23,$F$25:$F$30,$F$32:$F$33,$F$38))</f>
        <v>-292.36840480917328</v>
      </c>
      <c r="NMJ95" s="318">
        <f>(NMJ$94*$B95+SUM($F$7:$F$9)-((NMJ$94*$B95+SUM($F$7:$F$9))/$F$10*$F$37)-($F$24*NMJ$94/$D$6)-SUM($F$13:$F$23,$F$25:$F$30,$F$32:$F$33,$F$38))</f>
        <v>-292.36840480917328</v>
      </c>
      <c r="NMK95" s="318">
        <f>(NMK$94*$B95+SUM($F$7:$F$9)-((NMK$94*$B95+SUM($F$7:$F$9))/$F$10*$F$37)-($F$24*NMK$94/$D$6)-SUM($F$13:$F$23,$F$25:$F$30,$F$32:$F$33,$F$38))</f>
        <v>-292.36840480917328</v>
      </c>
      <c r="NML95" s="318">
        <f>(NML$94*$B95+SUM($F$7:$F$9)-((NML$94*$B95+SUM($F$7:$F$9))/$F$10*$F$37)-($F$24*NML$94/$D$6)-SUM($F$13:$F$23,$F$25:$F$30,$F$32:$F$33,$F$38))</f>
        <v>-292.36840480917328</v>
      </c>
      <c r="NMM95" s="318">
        <f>(NMM$94*$B95+SUM($F$7:$F$9)-((NMM$94*$B95+SUM($F$7:$F$9))/$F$10*$F$37)-($F$24*NMM$94/$D$6)-SUM($F$13:$F$23,$F$25:$F$30,$F$32:$F$33,$F$38))</f>
        <v>-292.36840480917328</v>
      </c>
      <c r="NMN95" s="318">
        <f>(NMN$94*$B95+SUM($F$7:$F$9)-((NMN$94*$B95+SUM($F$7:$F$9))/$F$10*$F$37)-($F$24*NMN$94/$D$6)-SUM($F$13:$F$23,$F$25:$F$30,$F$32:$F$33,$F$38))</f>
        <v>-292.36840480917328</v>
      </c>
      <c r="NMO95" s="318">
        <f>(NMO$94*$B95+SUM($F$7:$F$9)-((NMO$94*$B95+SUM($F$7:$F$9))/$F$10*$F$37)-($F$24*NMO$94/$D$6)-SUM($F$13:$F$23,$F$25:$F$30,$F$32:$F$33,$F$38))</f>
        <v>-292.36840480917328</v>
      </c>
      <c r="NMP95" s="318">
        <f>(NMP$94*$B95+SUM($F$7:$F$9)-((NMP$94*$B95+SUM($F$7:$F$9))/$F$10*$F$37)-($F$24*NMP$94/$D$6)-SUM($F$13:$F$23,$F$25:$F$30,$F$32:$F$33,$F$38))</f>
        <v>-292.36840480917328</v>
      </c>
      <c r="NMQ95" s="318">
        <f>(NMQ$94*$B95+SUM($F$7:$F$9)-((NMQ$94*$B95+SUM($F$7:$F$9))/$F$10*$F$37)-($F$24*NMQ$94/$D$6)-SUM($F$13:$F$23,$F$25:$F$30,$F$32:$F$33,$F$38))</f>
        <v>-292.36840480917328</v>
      </c>
      <c r="NMR95" s="318">
        <f>(NMR$94*$B95+SUM($F$7:$F$9)-((NMR$94*$B95+SUM($F$7:$F$9))/$F$10*$F$37)-($F$24*NMR$94/$D$6)-SUM($F$13:$F$23,$F$25:$F$30,$F$32:$F$33,$F$38))</f>
        <v>-292.36840480917328</v>
      </c>
      <c r="NMS95" s="318">
        <f>(NMS$94*$B95+SUM($F$7:$F$9)-((NMS$94*$B95+SUM($F$7:$F$9))/$F$10*$F$37)-($F$24*NMS$94/$D$6)-SUM($F$13:$F$23,$F$25:$F$30,$F$32:$F$33,$F$38))</f>
        <v>-292.36840480917328</v>
      </c>
      <c r="NMT95" s="318">
        <f>(NMT$94*$B95+SUM($F$7:$F$9)-((NMT$94*$B95+SUM($F$7:$F$9))/$F$10*$F$37)-($F$24*NMT$94/$D$6)-SUM($F$13:$F$23,$F$25:$F$30,$F$32:$F$33,$F$38))</f>
        <v>-292.36840480917328</v>
      </c>
      <c r="NMU95" s="318">
        <f>(NMU$94*$B95+SUM($F$7:$F$9)-((NMU$94*$B95+SUM($F$7:$F$9))/$F$10*$F$37)-($F$24*NMU$94/$D$6)-SUM($F$13:$F$23,$F$25:$F$30,$F$32:$F$33,$F$38))</f>
        <v>-292.36840480917328</v>
      </c>
      <c r="NMV95" s="318">
        <f>(NMV$94*$B95+SUM($F$7:$F$9)-((NMV$94*$B95+SUM($F$7:$F$9))/$F$10*$F$37)-($F$24*NMV$94/$D$6)-SUM($F$13:$F$23,$F$25:$F$30,$F$32:$F$33,$F$38))</f>
        <v>-292.36840480917328</v>
      </c>
      <c r="NMW95" s="318">
        <f>(NMW$94*$B95+SUM($F$7:$F$9)-((NMW$94*$B95+SUM($F$7:$F$9))/$F$10*$F$37)-($F$24*NMW$94/$D$6)-SUM($F$13:$F$23,$F$25:$F$30,$F$32:$F$33,$F$38))</f>
        <v>-292.36840480917328</v>
      </c>
      <c r="NMX95" s="318">
        <f>(NMX$94*$B95+SUM($F$7:$F$9)-((NMX$94*$B95+SUM($F$7:$F$9))/$F$10*$F$37)-($F$24*NMX$94/$D$6)-SUM($F$13:$F$23,$F$25:$F$30,$F$32:$F$33,$F$38))</f>
        <v>-292.36840480917328</v>
      </c>
      <c r="NMY95" s="318">
        <f>(NMY$94*$B95+SUM($F$7:$F$9)-((NMY$94*$B95+SUM($F$7:$F$9))/$F$10*$F$37)-($F$24*NMY$94/$D$6)-SUM($F$13:$F$23,$F$25:$F$30,$F$32:$F$33,$F$38))</f>
        <v>-292.36840480917328</v>
      </c>
      <c r="NMZ95" s="318">
        <f>(NMZ$94*$B95+SUM($F$7:$F$9)-((NMZ$94*$B95+SUM($F$7:$F$9))/$F$10*$F$37)-($F$24*NMZ$94/$D$6)-SUM($F$13:$F$23,$F$25:$F$30,$F$32:$F$33,$F$38))</f>
        <v>-292.36840480917328</v>
      </c>
      <c r="NNA95" s="318">
        <f>(NNA$94*$B95+SUM($F$7:$F$9)-((NNA$94*$B95+SUM($F$7:$F$9))/$F$10*$F$37)-($F$24*NNA$94/$D$6)-SUM($F$13:$F$23,$F$25:$F$30,$F$32:$F$33,$F$38))</f>
        <v>-292.36840480917328</v>
      </c>
      <c r="NNB95" s="318">
        <f>(NNB$94*$B95+SUM($F$7:$F$9)-((NNB$94*$B95+SUM($F$7:$F$9))/$F$10*$F$37)-($F$24*NNB$94/$D$6)-SUM($F$13:$F$23,$F$25:$F$30,$F$32:$F$33,$F$38))</f>
        <v>-292.36840480917328</v>
      </c>
      <c r="NNC95" s="318">
        <f>(NNC$94*$B95+SUM($F$7:$F$9)-((NNC$94*$B95+SUM($F$7:$F$9))/$F$10*$F$37)-($F$24*NNC$94/$D$6)-SUM($F$13:$F$23,$F$25:$F$30,$F$32:$F$33,$F$38))</f>
        <v>-292.36840480917328</v>
      </c>
      <c r="NND95" s="318">
        <f>(NND$94*$B95+SUM($F$7:$F$9)-((NND$94*$B95+SUM($F$7:$F$9))/$F$10*$F$37)-($F$24*NND$94/$D$6)-SUM($F$13:$F$23,$F$25:$F$30,$F$32:$F$33,$F$38))</f>
        <v>-292.36840480917328</v>
      </c>
      <c r="NNE95" s="318">
        <f>(NNE$94*$B95+SUM($F$7:$F$9)-((NNE$94*$B95+SUM($F$7:$F$9))/$F$10*$F$37)-($F$24*NNE$94/$D$6)-SUM($F$13:$F$23,$F$25:$F$30,$F$32:$F$33,$F$38))</f>
        <v>-292.36840480917328</v>
      </c>
      <c r="NNF95" s="318">
        <f>(NNF$94*$B95+SUM($F$7:$F$9)-((NNF$94*$B95+SUM($F$7:$F$9))/$F$10*$F$37)-($F$24*NNF$94/$D$6)-SUM($F$13:$F$23,$F$25:$F$30,$F$32:$F$33,$F$38))</f>
        <v>-292.36840480917328</v>
      </c>
      <c r="NNG95" s="318">
        <f>(NNG$94*$B95+SUM($F$7:$F$9)-((NNG$94*$B95+SUM($F$7:$F$9))/$F$10*$F$37)-($F$24*NNG$94/$D$6)-SUM($F$13:$F$23,$F$25:$F$30,$F$32:$F$33,$F$38))</f>
        <v>-292.36840480917328</v>
      </c>
      <c r="NNH95" s="318">
        <f>(NNH$94*$B95+SUM($F$7:$F$9)-((NNH$94*$B95+SUM($F$7:$F$9))/$F$10*$F$37)-($F$24*NNH$94/$D$6)-SUM($F$13:$F$23,$F$25:$F$30,$F$32:$F$33,$F$38))</f>
        <v>-292.36840480917328</v>
      </c>
      <c r="NNI95" s="318">
        <f>(NNI$94*$B95+SUM($F$7:$F$9)-((NNI$94*$B95+SUM($F$7:$F$9))/$F$10*$F$37)-($F$24*NNI$94/$D$6)-SUM($F$13:$F$23,$F$25:$F$30,$F$32:$F$33,$F$38))</f>
        <v>-292.36840480917328</v>
      </c>
      <c r="NNJ95" s="318">
        <f>(NNJ$94*$B95+SUM($F$7:$F$9)-((NNJ$94*$B95+SUM($F$7:$F$9))/$F$10*$F$37)-($F$24*NNJ$94/$D$6)-SUM($F$13:$F$23,$F$25:$F$30,$F$32:$F$33,$F$38))</f>
        <v>-292.36840480917328</v>
      </c>
      <c r="NNK95" s="318">
        <f>(NNK$94*$B95+SUM($F$7:$F$9)-((NNK$94*$B95+SUM($F$7:$F$9))/$F$10*$F$37)-($F$24*NNK$94/$D$6)-SUM($F$13:$F$23,$F$25:$F$30,$F$32:$F$33,$F$38))</f>
        <v>-292.36840480917328</v>
      </c>
      <c r="NNL95" s="318">
        <f>(NNL$94*$B95+SUM($F$7:$F$9)-((NNL$94*$B95+SUM($F$7:$F$9))/$F$10*$F$37)-($F$24*NNL$94/$D$6)-SUM($F$13:$F$23,$F$25:$F$30,$F$32:$F$33,$F$38))</f>
        <v>-292.36840480917328</v>
      </c>
      <c r="NNM95" s="318">
        <f>(NNM$94*$B95+SUM($F$7:$F$9)-((NNM$94*$B95+SUM($F$7:$F$9))/$F$10*$F$37)-($F$24*NNM$94/$D$6)-SUM($F$13:$F$23,$F$25:$F$30,$F$32:$F$33,$F$38))</f>
        <v>-292.36840480917328</v>
      </c>
      <c r="NNN95" s="318">
        <f>(NNN$94*$B95+SUM($F$7:$F$9)-((NNN$94*$B95+SUM($F$7:$F$9))/$F$10*$F$37)-($F$24*NNN$94/$D$6)-SUM($F$13:$F$23,$F$25:$F$30,$F$32:$F$33,$F$38))</f>
        <v>-292.36840480917328</v>
      </c>
      <c r="NNO95" s="318">
        <f>(NNO$94*$B95+SUM($F$7:$F$9)-((NNO$94*$B95+SUM($F$7:$F$9))/$F$10*$F$37)-($F$24*NNO$94/$D$6)-SUM($F$13:$F$23,$F$25:$F$30,$F$32:$F$33,$F$38))</f>
        <v>-292.36840480917328</v>
      </c>
      <c r="NNP95" s="318">
        <f>(NNP$94*$B95+SUM($F$7:$F$9)-((NNP$94*$B95+SUM($F$7:$F$9))/$F$10*$F$37)-($F$24*NNP$94/$D$6)-SUM($F$13:$F$23,$F$25:$F$30,$F$32:$F$33,$F$38))</f>
        <v>-292.36840480917328</v>
      </c>
      <c r="NNQ95" s="318">
        <f>(NNQ$94*$B95+SUM($F$7:$F$9)-((NNQ$94*$B95+SUM($F$7:$F$9))/$F$10*$F$37)-($F$24*NNQ$94/$D$6)-SUM($F$13:$F$23,$F$25:$F$30,$F$32:$F$33,$F$38))</f>
        <v>-292.36840480917328</v>
      </c>
      <c r="NNR95" s="318">
        <f>(NNR$94*$B95+SUM($F$7:$F$9)-((NNR$94*$B95+SUM($F$7:$F$9))/$F$10*$F$37)-($F$24*NNR$94/$D$6)-SUM($F$13:$F$23,$F$25:$F$30,$F$32:$F$33,$F$38))</f>
        <v>-292.36840480917328</v>
      </c>
      <c r="NNS95" s="318">
        <f>(NNS$94*$B95+SUM($F$7:$F$9)-((NNS$94*$B95+SUM($F$7:$F$9))/$F$10*$F$37)-($F$24*NNS$94/$D$6)-SUM($F$13:$F$23,$F$25:$F$30,$F$32:$F$33,$F$38))</f>
        <v>-292.36840480917328</v>
      </c>
      <c r="NNT95" s="318">
        <f>(NNT$94*$B95+SUM($F$7:$F$9)-((NNT$94*$B95+SUM($F$7:$F$9))/$F$10*$F$37)-($F$24*NNT$94/$D$6)-SUM($F$13:$F$23,$F$25:$F$30,$F$32:$F$33,$F$38))</f>
        <v>-292.36840480917328</v>
      </c>
      <c r="NNU95" s="318">
        <f>(NNU$94*$B95+SUM($F$7:$F$9)-((NNU$94*$B95+SUM($F$7:$F$9))/$F$10*$F$37)-($F$24*NNU$94/$D$6)-SUM($F$13:$F$23,$F$25:$F$30,$F$32:$F$33,$F$38))</f>
        <v>-292.36840480917328</v>
      </c>
      <c r="NNV95" s="318">
        <f>(NNV$94*$B95+SUM($F$7:$F$9)-((NNV$94*$B95+SUM($F$7:$F$9))/$F$10*$F$37)-($F$24*NNV$94/$D$6)-SUM($F$13:$F$23,$F$25:$F$30,$F$32:$F$33,$F$38))</f>
        <v>-292.36840480917328</v>
      </c>
      <c r="NNW95" s="318">
        <f>(NNW$94*$B95+SUM($F$7:$F$9)-((NNW$94*$B95+SUM($F$7:$F$9))/$F$10*$F$37)-($F$24*NNW$94/$D$6)-SUM($F$13:$F$23,$F$25:$F$30,$F$32:$F$33,$F$38))</f>
        <v>-292.36840480917328</v>
      </c>
      <c r="NNX95" s="318">
        <f>(NNX$94*$B95+SUM($F$7:$F$9)-((NNX$94*$B95+SUM($F$7:$F$9))/$F$10*$F$37)-($F$24*NNX$94/$D$6)-SUM($F$13:$F$23,$F$25:$F$30,$F$32:$F$33,$F$38))</f>
        <v>-292.36840480917328</v>
      </c>
      <c r="NNY95" s="318">
        <f>(NNY$94*$B95+SUM($F$7:$F$9)-((NNY$94*$B95+SUM($F$7:$F$9))/$F$10*$F$37)-($F$24*NNY$94/$D$6)-SUM($F$13:$F$23,$F$25:$F$30,$F$32:$F$33,$F$38))</f>
        <v>-292.36840480917328</v>
      </c>
      <c r="NNZ95" s="318">
        <f>(NNZ$94*$B95+SUM($F$7:$F$9)-((NNZ$94*$B95+SUM($F$7:$F$9))/$F$10*$F$37)-($F$24*NNZ$94/$D$6)-SUM($F$13:$F$23,$F$25:$F$30,$F$32:$F$33,$F$38))</f>
        <v>-292.36840480917328</v>
      </c>
      <c r="NOA95" s="318">
        <f>(NOA$94*$B95+SUM($F$7:$F$9)-((NOA$94*$B95+SUM($F$7:$F$9))/$F$10*$F$37)-($F$24*NOA$94/$D$6)-SUM($F$13:$F$23,$F$25:$F$30,$F$32:$F$33,$F$38))</f>
        <v>-292.36840480917328</v>
      </c>
      <c r="NOB95" s="318">
        <f>(NOB$94*$B95+SUM($F$7:$F$9)-((NOB$94*$B95+SUM($F$7:$F$9))/$F$10*$F$37)-($F$24*NOB$94/$D$6)-SUM($F$13:$F$23,$F$25:$F$30,$F$32:$F$33,$F$38))</f>
        <v>-292.36840480917328</v>
      </c>
      <c r="NOC95" s="318">
        <f>(NOC$94*$B95+SUM($F$7:$F$9)-((NOC$94*$B95+SUM($F$7:$F$9))/$F$10*$F$37)-($F$24*NOC$94/$D$6)-SUM($F$13:$F$23,$F$25:$F$30,$F$32:$F$33,$F$38))</f>
        <v>-292.36840480917328</v>
      </c>
      <c r="NOD95" s="318">
        <f>(NOD$94*$B95+SUM($F$7:$F$9)-((NOD$94*$B95+SUM($F$7:$F$9))/$F$10*$F$37)-($F$24*NOD$94/$D$6)-SUM($F$13:$F$23,$F$25:$F$30,$F$32:$F$33,$F$38))</f>
        <v>-292.36840480917328</v>
      </c>
      <c r="NOE95" s="318">
        <f>(NOE$94*$B95+SUM($F$7:$F$9)-((NOE$94*$B95+SUM($F$7:$F$9))/$F$10*$F$37)-($F$24*NOE$94/$D$6)-SUM($F$13:$F$23,$F$25:$F$30,$F$32:$F$33,$F$38))</f>
        <v>-292.36840480917328</v>
      </c>
      <c r="NOF95" s="318">
        <f>(NOF$94*$B95+SUM($F$7:$F$9)-((NOF$94*$B95+SUM($F$7:$F$9))/$F$10*$F$37)-($F$24*NOF$94/$D$6)-SUM($F$13:$F$23,$F$25:$F$30,$F$32:$F$33,$F$38))</f>
        <v>-292.36840480917328</v>
      </c>
      <c r="NOG95" s="318">
        <f>(NOG$94*$B95+SUM($F$7:$F$9)-((NOG$94*$B95+SUM($F$7:$F$9))/$F$10*$F$37)-($F$24*NOG$94/$D$6)-SUM($F$13:$F$23,$F$25:$F$30,$F$32:$F$33,$F$38))</f>
        <v>-292.36840480917328</v>
      </c>
      <c r="NOH95" s="318">
        <f>(NOH$94*$B95+SUM($F$7:$F$9)-((NOH$94*$B95+SUM($F$7:$F$9))/$F$10*$F$37)-($F$24*NOH$94/$D$6)-SUM($F$13:$F$23,$F$25:$F$30,$F$32:$F$33,$F$38))</f>
        <v>-292.36840480917328</v>
      </c>
      <c r="NOI95" s="318">
        <f>(NOI$94*$B95+SUM($F$7:$F$9)-((NOI$94*$B95+SUM($F$7:$F$9))/$F$10*$F$37)-($F$24*NOI$94/$D$6)-SUM($F$13:$F$23,$F$25:$F$30,$F$32:$F$33,$F$38))</f>
        <v>-292.36840480917328</v>
      </c>
      <c r="NOJ95" s="318">
        <f>(NOJ$94*$B95+SUM($F$7:$F$9)-((NOJ$94*$B95+SUM($F$7:$F$9))/$F$10*$F$37)-($F$24*NOJ$94/$D$6)-SUM($F$13:$F$23,$F$25:$F$30,$F$32:$F$33,$F$38))</f>
        <v>-292.36840480917328</v>
      </c>
      <c r="NOK95" s="318">
        <f>(NOK$94*$B95+SUM($F$7:$F$9)-((NOK$94*$B95+SUM($F$7:$F$9))/$F$10*$F$37)-($F$24*NOK$94/$D$6)-SUM($F$13:$F$23,$F$25:$F$30,$F$32:$F$33,$F$38))</f>
        <v>-292.36840480917328</v>
      </c>
      <c r="NOL95" s="318">
        <f>(NOL$94*$B95+SUM($F$7:$F$9)-((NOL$94*$B95+SUM($F$7:$F$9))/$F$10*$F$37)-($F$24*NOL$94/$D$6)-SUM($F$13:$F$23,$F$25:$F$30,$F$32:$F$33,$F$38))</f>
        <v>-292.36840480917328</v>
      </c>
      <c r="NOM95" s="318">
        <f>(NOM$94*$B95+SUM($F$7:$F$9)-((NOM$94*$B95+SUM($F$7:$F$9))/$F$10*$F$37)-($F$24*NOM$94/$D$6)-SUM($F$13:$F$23,$F$25:$F$30,$F$32:$F$33,$F$38))</f>
        <v>-292.36840480917328</v>
      </c>
      <c r="NON95" s="318">
        <f>(NON$94*$B95+SUM($F$7:$F$9)-((NON$94*$B95+SUM($F$7:$F$9))/$F$10*$F$37)-($F$24*NON$94/$D$6)-SUM($F$13:$F$23,$F$25:$F$30,$F$32:$F$33,$F$38))</f>
        <v>-292.36840480917328</v>
      </c>
      <c r="NOO95" s="318">
        <f>(NOO$94*$B95+SUM($F$7:$F$9)-((NOO$94*$B95+SUM($F$7:$F$9))/$F$10*$F$37)-($F$24*NOO$94/$D$6)-SUM($F$13:$F$23,$F$25:$F$30,$F$32:$F$33,$F$38))</f>
        <v>-292.36840480917328</v>
      </c>
      <c r="NOP95" s="318">
        <f>(NOP$94*$B95+SUM($F$7:$F$9)-((NOP$94*$B95+SUM($F$7:$F$9))/$F$10*$F$37)-($F$24*NOP$94/$D$6)-SUM($F$13:$F$23,$F$25:$F$30,$F$32:$F$33,$F$38))</f>
        <v>-292.36840480917328</v>
      </c>
      <c r="NOQ95" s="318">
        <f>(NOQ$94*$B95+SUM($F$7:$F$9)-((NOQ$94*$B95+SUM($F$7:$F$9))/$F$10*$F$37)-($F$24*NOQ$94/$D$6)-SUM($F$13:$F$23,$F$25:$F$30,$F$32:$F$33,$F$38))</f>
        <v>-292.36840480917328</v>
      </c>
      <c r="NOR95" s="318">
        <f>(NOR$94*$B95+SUM($F$7:$F$9)-((NOR$94*$B95+SUM($F$7:$F$9))/$F$10*$F$37)-($F$24*NOR$94/$D$6)-SUM($F$13:$F$23,$F$25:$F$30,$F$32:$F$33,$F$38))</f>
        <v>-292.36840480917328</v>
      </c>
      <c r="NOS95" s="318">
        <f>(NOS$94*$B95+SUM($F$7:$F$9)-((NOS$94*$B95+SUM($F$7:$F$9))/$F$10*$F$37)-($F$24*NOS$94/$D$6)-SUM($F$13:$F$23,$F$25:$F$30,$F$32:$F$33,$F$38))</f>
        <v>-292.36840480917328</v>
      </c>
      <c r="NOT95" s="318">
        <f>(NOT$94*$B95+SUM($F$7:$F$9)-((NOT$94*$B95+SUM($F$7:$F$9))/$F$10*$F$37)-($F$24*NOT$94/$D$6)-SUM($F$13:$F$23,$F$25:$F$30,$F$32:$F$33,$F$38))</f>
        <v>-292.36840480917328</v>
      </c>
      <c r="NOU95" s="318">
        <f>(NOU$94*$B95+SUM($F$7:$F$9)-((NOU$94*$B95+SUM($F$7:$F$9))/$F$10*$F$37)-($F$24*NOU$94/$D$6)-SUM($F$13:$F$23,$F$25:$F$30,$F$32:$F$33,$F$38))</f>
        <v>-292.36840480917328</v>
      </c>
      <c r="NOV95" s="318">
        <f>(NOV$94*$B95+SUM($F$7:$F$9)-((NOV$94*$B95+SUM($F$7:$F$9))/$F$10*$F$37)-($F$24*NOV$94/$D$6)-SUM($F$13:$F$23,$F$25:$F$30,$F$32:$F$33,$F$38))</f>
        <v>-292.36840480917328</v>
      </c>
      <c r="NOW95" s="318">
        <f>(NOW$94*$B95+SUM($F$7:$F$9)-((NOW$94*$B95+SUM($F$7:$F$9))/$F$10*$F$37)-($F$24*NOW$94/$D$6)-SUM($F$13:$F$23,$F$25:$F$30,$F$32:$F$33,$F$38))</f>
        <v>-292.36840480917328</v>
      </c>
      <c r="NOX95" s="318">
        <f>(NOX$94*$B95+SUM($F$7:$F$9)-((NOX$94*$B95+SUM($F$7:$F$9))/$F$10*$F$37)-($F$24*NOX$94/$D$6)-SUM($F$13:$F$23,$F$25:$F$30,$F$32:$F$33,$F$38))</f>
        <v>-292.36840480917328</v>
      </c>
      <c r="NOY95" s="318">
        <f>(NOY$94*$B95+SUM($F$7:$F$9)-((NOY$94*$B95+SUM($F$7:$F$9))/$F$10*$F$37)-($F$24*NOY$94/$D$6)-SUM($F$13:$F$23,$F$25:$F$30,$F$32:$F$33,$F$38))</f>
        <v>-292.36840480917328</v>
      </c>
      <c r="NOZ95" s="318">
        <f>(NOZ$94*$B95+SUM($F$7:$F$9)-((NOZ$94*$B95+SUM($F$7:$F$9))/$F$10*$F$37)-($F$24*NOZ$94/$D$6)-SUM($F$13:$F$23,$F$25:$F$30,$F$32:$F$33,$F$38))</f>
        <v>-292.36840480917328</v>
      </c>
      <c r="NPA95" s="318">
        <f>(NPA$94*$B95+SUM($F$7:$F$9)-((NPA$94*$B95+SUM($F$7:$F$9))/$F$10*$F$37)-($F$24*NPA$94/$D$6)-SUM($F$13:$F$23,$F$25:$F$30,$F$32:$F$33,$F$38))</f>
        <v>-292.36840480917328</v>
      </c>
      <c r="NPB95" s="318">
        <f>(NPB$94*$B95+SUM($F$7:$F$9)-((NPB$94*$B95+SUM($F$7:$F$9))/$F$10*$F$37)-($F$24*NPB$94/$D$6)-SUM($F$13:$F$23,$F$25:$F$30,$F$32:$F$33,$F$38))</f>
        <v>-292.36840480917328</v>
      </c>
      <c r="NPC95" s="318">
        <f>(NPC$94*$B95+SUM($F$7:$F$9)-((NPC$94*$B95+SUM($F$7:$F$9))/$F$10*$F$37)-($F$24*NPC$94/$D$6)-SUM($F$13:$F$23,$F$25:$F$30,$F$32:$F$33,$F$38))</f>
        <v>-292.36840480917328</v>
      </c>
      <c r="NPD95" s="318">
        <f>(NPD$94*$B95+SUM($F$7:$F$9)-((NPD$94*$B95+SUM($F$7:$F$9))/$F$10*$F$37)-($F$24*NPD$94/$D$6)-SUM($F$13:$F$23,$F$25:$F$30,$F$32:$F$33,$F$38))</f>
        <v>-292.36840480917328</v>
      </c>
      <c r="NPE95" s="318">
        <f>(NPE$94*$B95+SUM($F$7:$F$9)-((NPE$94*$B95+SUM($F$7:$F$9))/$F$10*$F$37)-($F$24*NPE$94/$D$6)-SUM($F$13:$F$23,$F$25:$F$30,$F$32:$F$33,$F$38))</f>
        <v>-292.36840480917328</v>
      </c>
      <c r="NPF95" s="318">
        <f>(NPF$94*$B95+SUM($F$7:$F$9)-((NPF$94*$B95+SUM($F$7:$F$9))/$F$10*$F$37)-($F$24*NPF$94/$D$6)-SUM($F$13:$F$23,$F$25:$F$30,$F$32:$F$33,$F$38))</f>
        <v>-292.36840480917328</v>
      </c>
      <c r="NPG95" s="318">
        <f>(NPG$94*$B95+SUM($F$7:$F$9)-((NPG$94*$B95+SUM($F$7:$F$9))/$F$10*$F$37)-($F$24*NPG$94/$D$6)-SUM($F$13:$F$23,$F$25:$F$30,$F$32:$F$33,$F$38))</f>
        <v>-292.36840480917328</v>
      </c>
      <c r="NPH95" s="318">
        <f>(NPH$94*$B95+SUM($F$7:$F$9)-((NPH$94*$B95+SUM($F$7:$F$9))/$F$10*$F$37)-($F$24*NPH$94/$D$6)-SUM($F$13:$F$23,$F$25:$F$30,$F$32:$F$33,$F$38))</f>
        <v>-292.36840480917328</v>
      </c>
      <c r="NPI95" s="318">
        <f>(NPI$94*$B95+SUM($F$7:$F$9)-((NPI$94*$B95+SUM($F$7:$F$9))/$F$10*$F$37)-($F$24*NPI$94/$D$6)-SUM($F$13:$F$23,$F$25:$F$30,$F$32:$F$33,$F$38))</f>
        <v>-292.36840480917328</v>
      </c>
      <c r="NPJ95" s="318">
        <f>(NPJ$94*$B95+SUM($F$7:$F$9)-((NPJ$94*$B95+SUM($F$7:$F$9))/$F$10*$F$37)-($F$24*NPJ$94/$D$6)-SUM($F$13:$F$23,$F$25:$F$30,$F$32:$F$33,$F$38))</f>
        <v>-292.36840480917328</v>
      </c>
      <c r="NPK95" s="318">
        <f>(NPK$94*$B95+SUM($F$7:$F$9)-((NPK$94*$B95+SUM($F$7:$F$9))/$F$10*$F$37)-($F$24*NPK$94/$D$6)-SUM($F$13:$F$23,$F$25:$F$30,$F$32:$F$33,$F$38))</f>
        <v>-292.36840480917328</v>
      </c>
      <c r="NPL95" s="318">
        <f>(NPL$94*$B95+SUM($F$7:$F$9)-((NPL$94*$B95+SUM($F$7:$F$9))/$F$10*$F$37)-($F$24*NPL$94/$D$6)-SUM($F$13:$F$23,$F$25:$F$30,$F$32:$F$33,$F$38))</f>
        <v>-292.36840480917328</v>
      </c>
      <c r="NPM95" s="318">
        <f>(NPM$94*$B95+SUM($F$7:$F$9)-((NPM$94*$B95+SUM($F$7:$F$9))/$F$10*$F$37)-($F$24*NPM$94/$D$6)-SUM($F$13:$F$23,$F$25:$F$30,$F$32:$F$33,$F$38))</f>
        <v>-292.36840480917328</v>
      </c>
      <c r="NPN95" s="318">
        <f>(NPN$94*$B95+SUM($F$7:$F$9)-((NPN$94*$B95+SUM($F$7:$F$9))/$F$10*$F$37)-($F$24*NPN$94/$D$6)-SUM($F$13:$F$23,$F$25:$F$30,$F$32:$F$33,$F$38))</f>
        <v>-292.36840480917328</v>
      </c>
      <c r="NPO95" s="318">
        <f>(NPO$94*$B95+SUM($F$7:$F$9)-((NPO$94*$B95+SUM($F$7:$F$9))/$F$10*$F$37)-($F$24*NPO$94/$D$6)-SUM($F$13:$F$23,$F$25:$F$30,$F$32:$F$33,$F$38))</f>
        <v>-292.36840480917328</v>
      </c>
      <c r="NPP95" s="318">
        <f>(NPP$94*$B95+SUM($F$7:$F$9)-((NPP$94*$B95+SUM($F$7:$F$9))/$F$10*$F$37)-($F$24*NPP$94/$D$6)-SUM($F$13:$F$23,$F$25:$F$30,$F$32:$F$33,$F$38))</f>
        <v>-292.36840480917328</v>
      </c>
      <c r="NPQ95" s="318">
        <f>(NPQ$94*$B95+SUM($F$7:$F$9)-((NPQ$94*$B95+SUM($F$7:$F$9))/$F$10*$F$37)-($F$24*NPQ$94/$D$6)-SUM($F$13:$F$23,$F$25:$F$30,$F$32:$F$33,$F$38))</f>
        <v>-292.36840480917328</v>
      </c>
      <c r="NPR95" s="318">
        <f>(NPR$94*$B95+SUM($F$7:$F$9)-((NPR$94*$B95+SUM($F$7:$F$9))/$F$10*$F$37)-($F$24*NPR$94/$D$6)-SUM($F$13:$F$23,$F$25:$F$30,$F$32:$F$33,$F$38))</f>
        <v>-292.36840480917328</v>
      </c>
      <c r="NPS95" s="318">
        <f>(NPS$94*$B95+SUM($F$7:$F$9)-((NPS$94*$B95+SUM($F$7:$F$9))/$F$10*$F$37)-($F$24*NPS$94/$D$6)-SUM($F$13:$F$23,$F$25:$F$30,$F$32:$F$33,$F$38))</f>
        <v>-292.36840480917328</v>
      </c>
      <c r="NPT95" s="318">
        <f>(NPT$94*$B95+SUM($F$7:$F$9)-((NPT$94*$B95+SUM($F$7:$F$9))/$F$10*$F$37)-($F$24*NPT$94/$D$6)-SUM($F$13:$F$23,$F$25:$F$30,$F$32:$F$33,$F$38))</f>
        <v>-292.36840480917328</v>
      </c>
      <c r="NPU95" s="318">
        <f>(NPU$94*$B95+SUM($F$7:$F$9)-((NPU$94*$B95+SUM($F$7:$F$9))/$F$10*$F$37)-($F$24*NPU$94/$D$6)-SUM($F$13:$F$23,$F$25:$F$30,$F$32:$F$33,$F$38))</f>
        <v>-292.36840480917328</v>
      </c>
      <c r="NPV95" s="318">
        <f>(NPV$94*$B95+SUM($F$7:$F$9)-((NPV$94*$B95+SUM($F$7:$F$9))/$F$10*$F$37)-($F$24*NPV$94/$D$6)-SUM($F$13:$F$23,$F$25:$F$30,$F$32:$F$33,$F$38))</f>
        <v>-292.36840480917328</v>
      </c>
      <c r="NPW95" s="318">
        <f>(NPW$94*$B95+SUM($F$7:$F$9)-((NPW$94*$B95+SUM($F$7:$F$9))/$F$10*$F$37)-($F$24*NPW$94/$D$6)-SUM($F$13:$F$23,$F$25:$F$30,$F$32:$F$33,$F$38))</f>
        <v>-292.36840480917328</v>
      </c>
      <c r="NPX95" s="318">
        <f>(NPX$94*$B95+SUM($F$7:$F$9)-((NPX$94*$B95+SUM($F$7:$F$9))/$F$10*$F$37)-($F$24*NPX$94/$D$6)-SUM($F$13:$F$23,$F$25:$F$30,$F$32:$F$33,$F$38))</f>
        <v>-292.36840480917328</v>
      </c>
      <c r="NPY95" s="318">
        <f>(NPY$94*$B95+SUM($F$7:$F$9)-((NPY$94*$B95+SUM($F$7:$F$9))/$F$10*$F$37)-($F$24*NPY$94/$D$6)-SUM($F$13:$F$23,$F$25:$F$30,$F$32:$F$33,$F$38))</f>
        <v>-292.36840480917328</v>
      </c>
      <c r="NPZ95" s="318">
        <f>(NPZ$94*$B95+SUM($F$7:$F$9)-((NPZ$94*$B95+SUM($F$7:$F$9))/$F$10*$F$37)-($F$24*NPZ$94/$D$6)-SUM($F$13:$F$23,$F$25:$F$30,$F$32:$F$33,$F$38))</f>
        <v>-292.36840480917328</v>
      </c>
      <c r="NQA95" s="318">
        <f>(NQA$94*$B95+SUM($F$7:$F$9)-((NQA$94*$B95+SUM($F$7:$F$9))/$F$10*$F$37)-($F$24*NQA$94/$D$6)-SUM($F$13:$F$23,$F$25:$F$30,$F$32:$F$33,$F$38))</f>
        <v>-292.36840480917328</v>
      </c>
      <c r="NQB95" s="318">
        <f>(NQB$94*$B95+SUM($F$7:$F$9)-((NQB$94*$B95+SUM($F$7:$F$9))/$F$10*$F$37)-($F$24*NQB$94/$D$6)-SUM($F$13:$F$23,$F$25:$F$30,$F$32:$F$33,$F$38))</f>
        <v>-292.36840480917328</v>
      </c>
      <c r="NQC95" s="318">
        <f>(NQC$94*$B95+SUM($F$7:$F$9)-((NQC$94*$B95+SUM($F$7:$F$9))/$F$10*$F$37)-($F$24*NQC$94/$D$6)-SUM($F$13:$F$23,$F$25:$F$30,$F$32:$F$33,$F$38))</f>
        <v>-292.36840480917328</v>
      </c>
      <c r="NQD95" s="318">
        <f>(NQD$94*$B95+SUM($F$7:$F$9)-((NQD$94*$B95+SUM($F$7:$F$9))/$F$10*$F$37)-($F$24*NQD$94/$D$6)-SUM($F$13:$F$23,$F$25:$F$30,$F$32:$F$33,$F$38))</f>
        <v>-292.36840480917328</v>
      </c>
      <c r="NQE95" s="318">
        <f>(NQE$94*$B95+SUM($F$7:$F$9)-((NQE$94*$B95+SUM($F$7:$F$9))/$F$10*$F$37)-($F$24*NQE$94/$D$6)-SUM($F$13:$F$23,$F$25:$F$30,$F$32:$F$33,$F$38))</f>
        <v>-292.36840480917328</v>
      </c>
      <c r="NQF95" s="318">
        <f>(NQF$94*$B95+SUM($F$7:$F$9)-((NQF$94*$B95+SUM($F$7:$F$9))/$F$10*$F$37)-($F$24*NQF$94/$D$6)-SUM($F$13:$F$23,$F$25:$F$30,$F$32:$F$33,$F$38))</f>
        <v>-292.36840480917328</v>
      </c>
      <c r="NQG95" s="318">
        <f>(NQG$94*$B95+SUM($F$7:$F$9)-((NQG$94*$B95+SUM($F$7:$F$9))/$F$10*$F$37)-($F$24*NQG$94/$D$6)-SUM($F$13:$F$23,$F$25:$F$30,$F$32:$F$33,$F$38))</f>
        <v>-292.36840480917328</v>
      </c>
      <c r="NQH95" s="318">
        <f>(NQH$94*$B95+SUM($F$7:$F$9)-((NQH$94*$B95+SUM($F$7:$F$9))/$F$10*$F$37)-($F$24*NQH$94/$D$6)-SUM($F$13:$F$23,$F$25:$F$30,$F$32:$F$33,$F$38))</f>
        <v>-292.36840480917328</v>
      </c>
      <c r="NQI95" s="318">
        <f>(NQI$94*$B95+SUM($F$7:$F$9)-((NQI$94*$B95+SUM($F$7:$F$9))/$F$10*$F$37)-($F$24*NQI$94/$D$6)-SUM($F$13:$F$23,$F$25:$F$30,$F$32:$F$33,$F$38))</f>
        <v>-292.36840480917328</v>
      </c>
      <c r="NQJ95" s="318">
        <f>(NQJ$94*$B95+SUM($F$7:$F$9)-((NQJ$94*$B95+SUM($F$7:$F$9))/$F$10*$F$37)-($F$24*NQJ$94/$D$6)-SUM($F$13:$F$23,$F$25:$F$30,$F$32:$F$33,$F$38))</f>
        <v>-292.36840480917328</v>
      </c>
      <c r="NQK95" s="318">
        <f>(NQK$94*$B95+SUM($F$7:$F$9)-((NQK$94*$B95+SUM($F$7:$F$9))/$F$10*$F$37)-($F$24*NQK$94/$D$6)-SUM($F$13:$F$23,$F$25:$F$30,$F$32:$F$33,$F$38))</f>
        <v>-292.36840480917328</v>
      </c>
      <c r="NQL95" s="318">
        <f>(NQL$94*$B95+SUM($F$7:$F$9)-((NQL$94*$B95+SUM($F$7:$F$9))/$F$10*$F$37)-($F$24*NQL$94/$D$6)-SUM($F$13:$F$23,$F$25:$F$30,$F$32:$F$33,$F$38))</f>
        <v>-292.36840480917328</v>
      </c>
      <c r="NQM95" s="318">
        <f>(NQM$94*$B95+SUM($F$7:$F$9)-((NQM$94*$B95+SUM($F$7:$F$9))/$F$10*$F$37)-($F$24*NQM$94/$D$6)-SUM($F$13:$F$23,$F$25:$F$30,$F$32:$F$33,$F$38))</f>
        <v>-292.36840480917328</v>
      </c>
      <c r="NQN95" s="318">
        <f>(NQN$94*$B95+SUM($F$7:$F$9)-((NQN$94*$B95+SUM($F$7:$F$9))/$F$10*$F$37)-($F$24*NQN$94/$D$6)-SUM($F$13:$F$23,$F$25:$F$30,$F$32:$F$33,$F$38))</f>
        <v>-292.36840480917328</v>
      </c>
      <c r="NQO95" s="318">
        <f>(NQO$94*$B95+SUM($F$7:$F$9)-((NQO$94*$B95+SUM($F$7:$F$9))/$F$10*$F$37)-($F$24*NQO$94/$D$6)-SUM($F$13:$F$23,$F$25:$F$30,$F$32:$F$33,$F$38))</f>
        <v>-292.36840480917328</v>
      </c>
      <c r="NQP95" s="318">
        <f>(NQP$94*$B95+SUM($F$7:$F$9)-((NQP$94*$B95+SUM($F$7:$F$9))/$F$10*$F$37)-($F$24*NQP$94/$D$6)-SUM($F$13:$F$23,$F$25:$F$30,$F$32:$F$33,$F$38))</f>
        <v>-292.36840480917328</v>
      </c>
      <c r="NQQ95" s="318">
        <f>(NQQ$94*$B95+SUM($F$7:$F$9)-((NQQ$94*$B95+SUM($F$7:$F$9))/$F$10*$F$37)-($F$24*NQQ$94/$D$6)-SUM($F$13:$F$23,$F$25:$F$30,$F$32:$F$33,$F$38))</f>
        <v>-292.36840480917328</v>
      </c>
      <c r="NQR95" s="318">
        <f>(NQR$94*$B95+SUM($F$7:$F$9)-((NQR$94*$B95+SUM($F$7:$F$9))/$F$10*$F$37)-($F$24*NQR$94/$D$6)-SUM($F$13:$F$23,$F$25:$F$30,$F$32:$F$33,$F$38))</f>
        <v>-292.36840480917328</v>
      </c>
      <c r="NQS95" s="318">
        <f>(NQS$94*$B95+SUM($F$7:$F$9)-((NQS$94*$B95+SUM($F$7:$F$9))/$F$10*$F$37)-($F$24*NQS$94/$D$6)-SUM($F$13:$F$23,$F$25:$F$30,$F$32:$F$33,$F$38))</f>
        <v>-292.36840480917328</v>
      </c>
      <c r="NQT95" s="318">
        <f>(NQT$94*$B95+SUM($F$7:$F$9)-((NQT$94*$B95+SUM($F$7:$F$9))/$F$10*$F$37)-($F$24*NQT$94/$D$6)-SUM($F$13:$F$23,$F$25:$F$30,$F$32:$F$33,$F$38))</f>
        <v>-292.36840480917328</v>
      </c>
      <c r="NQU95" s="318">
        <f>(NQU$94*$B95+SUM($F$7:$F$9)-((NQU$94*$B95+SUM($F$7:$F$9))/$F$10*$F$37)-($F$24*NQU$94/$D$6)-SUM($F$13:$F$23,$F$25:$F$30,$F$32:$F$33,$F$38))</f>
        <v>-292.36840480917328</v>
      </c>
      <c r="NQV95" s="318">
        <f>(NQV$94*$B95+SUM($F$7:$F$9)-((NQV$94*$B95+SUM($F$7:$F$9))/$F$10*$F$37)-($F$24*NQV$94/$D$6)-SUM($F$13:$F$23,$F$25:$F$30,$F$32:$F$33,$F$38))</f>
        <v>-292.36840480917328</v>
      </c>
      <c r="NQW95" s="318">
        <f>(NQW$94*$B95+SUM($F$7:$F$9)-((NQW$94*$B95+SUM($F$7:$F$9))/$F$10*$F$37)-($F$24*NQW$94/$D$6)-SUM($F$13:$F$23,$F$25:$F$30,$F$32:$F$33,$F$38))</f>
        <v>-292.36840480917328</v>
      </c>
      <c r="NQX95" s="318">
        <f>(NQX$94*$B95+SUM($F$7:$F$9)-((NQX$94*$B95+SUM($F$7:$F$9))/$F$10*$F$37)-($F$24*NQX$94/$D$6)-SUM($F$13:$F$23,$F$25:$F$30,$F$32:$F$33,$F$38))</f>
        <v>-292.36840480917328</v>
      </c>
      <c r="NQY95" s="318">
        <f>(NQY$94*$B95+SUM($F$7:$F$9)-((NQY$94*$B95+SUM($F$7:$F$9))/$F$10*$F$37)-($F$24*NQY$94/$D$6)-SUM($F$13:$F$23,$F$25:$F$30,$F$32:$F$33,$F$38))</f>
        <v>-292.36840480917328</v>
      </c>
      <c r="NQZ95" s="318">
        <f>(NQZ$94*$B95+SUM($F$7:$F$9)-((NQZ$94*$B95+SUM($F$7:$F$9))/$F$10*$F$37)-($F$24*NQZ$94/$D$6)-SUM($F$13:$F$23,$F$25:$F$30,$F$32:$F$33,$F$38))</f>
        <v>-292.36840480917328</v>
      </c>
      <c r="NRA95" s="318">
        <f>(NRA$94*$B95+SUM($F$7:$F$9)-((NRA$94*$B95+SUM($F$7:$F$9))/$F$10*$F$37)-($F$24*NRA$94/$D$6)-SUM($F$13:$F$23,$F$25:$F$30,$F$32:$F$33,$F$38))</f>
        <v>-292.36840480917328</v>
      </c>
      <c r="NRB95" s="318">
        <f>(NRB$94*$B95+SUM($F$7:$F$9)-((NRB$94*$B95+SUM($F$7:$F$9))/$F$10*$F$37)-($F$24*NRB$94/$D$6)-SUM($F$13:$F$23,$F$25:$F$30,$F$32:$F$33,$F$38))</f>
        <v>-292.36840480917328</v>
      </c>
      <c r="NRC95" s="318">
        <f>(NRC$94*$B95+SUM($F$7:$F$9)-((NRC$94*$B95+SUM($F$7:$F$9))/$F$10*$F$37)-($F$24*NRC$94/$D$6)-SUM($F$13:$F$23,$F$25:$F$30,$F$32:$F$33,$F$38))</f>
        <v>-292.36840480917328</v>
      </c>
      <c r="NRD95" s="318">
        <f>(NRD$94*$B95+SUM($F$7:$F$9)-((NRD$94*$B95+SUM($F$7:$F$9))/$F$10*$F$37)-($F$24*NRD$94/$D$6)-SUM($F$13:$F$23,$F$25:$F$30,$F$32:$F$33,$F$38))</f>
        <v>-292.36840480917328</v>
      </c>
      <c r="NRE95" s="318">
        <f>(NRE$94*$B95+SUM($F$7:$F$9)-((NRE$94*$B95+SUM($F$7:$F$9))/$F$10*$F$37)-($F$24*NRE$94/$D$6)-SUM($F$13:$F$23,$F$25:$F$30,$F$32:$F$33,$F$38))</f>
        <v>-292.36840480917328</v>
      </c>
      <c r="NRF95" s="318">
        <f>(NRF$94*$B95+SUM($F$7:$F$9)-((NRF$94*$B95+SUM($F$7:$F$9))/$F$10*$F$37)-($F$24*NRF$94/$D$6)-SUM($F$13:$F$23,$F$25:$F$30,$F$32:$F$33,$F$38))</f>
        <v>-292.36840480917328</v>
      </c>
      <c r="NRG95" s="318">
        <f>(NRG$94*$B95+SUM($F$7:$F$9)-((NRG$94*$B95+SUM($F$7:$F$9))/$F$10*$F$37)-($F$24*NRG$94/$D$6)-SUM($F$13:$F$23,$F$25:$F$30,$F$32:$F$33,$F$38))</f>
        <v>-292.36840480917328</v>
      </c>
      <c r="NRH95" s="318">
        <f>(NRH$94*$B95+SUM($F$7:$F$9)-((NRH$94*$B95+SUM($F$7:$F$9))/$F$10*$F$37)-($F$24*NRH$94/$D$6)-SUM($F$13:$F$23,$F$25:$F$30,$F$32:$F$33,$F$38))</f>
        <v>-292.36840480917328</v>
      </c>
      <c r="NRI95" s="318">
        <f>(NRI$94*$B95+SUM($F$7:$F$9)-((NRI$94*$B95+SUM($F$7:$F$9))/$F$10*$F$37)-($F$24*NRI$94/$D$6)-SUM($F$13:$F$23,$F$25:$F$30,$F$32:$F$33,$F$38))</f>
        <v>-292.36840480917328</v>
      </c>
      <c r="NRJ95" s="318">
        <f>(NRJ$94*$B95+SUM($F$7:$F$9)-((NRJ$94*$B95+SUM($F$7:$F$9))/$F$10*$F$37)-($F$24*NRJ$94/$D$6)-SUM($F$13:$F$23,$F$25:$F$30,$F$32:$F$33,$F$38))</f>
        <v>-292.36840480917328</v>
      </c>
      <c r="NRK95" s="318">
        <f>(NRK$94*$B95+SUM($F$7:$F$9)-((NRK$94*$B95+SUM($F$7:$F$9))/$F$10*$F$37)-($F$24*NRK$94/$D$6)-SUM($F$13:$F$23,$F$25:$F$30,$F$32:$F$33,$F$38))</f>
        <v>-292.36840480917328</v>
      </c>
      <c r="NRL95" s="318">
        <f>(NRL$94*$B95+SUM($F$7:$F$9)-((NRL$94*$B95+SUM($F$7:$F$9))/$F$10*$F$37)-($F$24*NRL$94/$D$6)-SUM($F$13:$F$23,$F$25:$F$30,$F$32:$F$33,$F$38))</f>
        <v>-292.36840480917328</v>
      </c>
      <c r="NRM95" s="318">
        <f>(NRM$94*$B95+SUM($F$7:$F$9)-((NRM$94*$B95+SUM($F$7:$F$9))/$F$10*$F$37)-($F$24*NRM$94/$D$6)-SUM($F$13:$F$23,$F$25:$F$30,$F$32:$F$33,$F$38))</f>
        <v>-292.36840480917328</v>
      </c>
      <c r="NRN95" s="318">
        <f>(NRN$94*$B95+SUM($F$7:$F$9)-((NRN$94*$B95+SUM($F$7:$F$9))/$F$10*$F$37)-($F$24*NRN$94/$D$6)-SUM($F$13:$F$23,$F$25:$F$30,$F$32:$F$33,$F$38))</f>
        <v>-292.36840480917328</v>
      </c>
      <c r="NRO95" s="318">
        <f>(NRO$94*$B95+SUM($F$7:$F$9)-((NRO$94*$B95+SUM($F$7:$F$9))/$F$10*$F$37)-($F$24*NRO$94/$D$6)-SUM($F$13:$F$23,$F$25:$F$30,$F$32:$F$33,$F$38))</f>
        <v>-292.36840480917328</v>
      </c>
      <c r="NRP95" s="318">
        <f>(NRP$94*$B95+SUM($F$7:$F$9)-((NRP$94*$B95+SUM($F$7:$F$9))/$F$10*$F$37)-($F$24*NRP$94/$D$6)-SUM($F$13:$F$23,$F$25:$F$30,$F$32:$F$33,$F$38))</f>
        <v>-292.36840480917328</v>
      </c>
      <c r="NRQ95" s="318">
        <f>(NRQ$94*$B95+SUM($F$7:$F$9)-((NRQ$94*$B95+SUM($F$7:$F$9))/$F$10*$F$37)-($F$24*NRQ$94/$D$6)-SUM($F$13:$F$23,$F$25:$F$30,$F$32:$F$33,$F$38))</f>
        <v>-292.36840480917328</v>
      </c>
      <c r="NRR95" s="318">
        <f>(NRR$94*$B95+SUM($F$7:$F$9)-((NRR$94*$B95+SUM($F$7:$F$9))/$F$10*$F$37)-($F$24*NRR$94/$D$6)-SUM($F$13:$F$23,$F$25:$F$30,$F$32:$F$33,$F$38))</f>
        <v>-292.36840480917328</v>
      </c>
      <c r="NRS95" s="318">
        <f>(NRS$94*$B95+SUM($F$7:$F$9)-((NRS$94*$B95+SUM($F$7:$F$9))/$F$10*$F$37)-($F$24*NRS$94/$D$6)-SUM($F$13:$F$23,$F$25:$F$30,$F$32:$F$33,$F$38))</f>
        <v>-292.36840480917328</v>
      </c>
      <c r="NRT95" s="318">
        <f>(NRT$94*$B95+SUM($F$7:$F$9)-((NRT$94*$B95+SUM($F$7:$F$9))/$F$10*$F$37)-($F$24*NRT$94/$D$6)-SUM($F$13:$F$23,$F$25:$F$30,$F$32:$F$33,$F$38))</f>
        <v>-292.36840480917328</v>
      </c>
      <c r="NRU95" s="318">
        <f>(NRU$94*$B95+SUM($F$7:$F$9)-((NRU$94*$B95+SUM($F$7:$F$9))/$F$10*$F$37)-($F$24*NRU$94/$D$6)-SUM($F$13:$F$23,$F$25:$F$30,$F$32:$F$33,$F$38))</f>
        <v>-292.36840480917328</v>
      </c>
      <c r="NRV95" s="318">
        <f>(NRV$94*$B95+SUM($F$7:$F$9)-((NRV$94*$B95+SUM($F$7:$F$9))/$F$10*$F$37)-($F$24*NRV$94/$D$6)-SUM($F$13:$F$23,$F$25:$F$30,$F$32:$F$33,$F$38))</f>
        <v>-292.36840480917328</v>
      </c>
      <c r="NRW95" s="318">
        <f>(NRW$94*$B95+SUM($F$7:$F$9)-((NRW$94*$B95+SUM($F$7:$F$9))/$F$10*$F$37)-($F$24*NRW$94/$D$6)-SUM($F$13:$F$23,$F$25:$F$30,$F$32:$F$33,$F$38))</f>
        <v>-292.36840480917328</v>
      </c>
      <c r="NRX95" s="318">
        <f>(NRX$94*$B95+SUM($F$7:$F$9)-((NRX$94*$B95+SUM($F$7:$F$9))/$F$10*$F$37)-($F$24*NRX$94/$D$6)-SUM($F$13:$F$23,$F$25:$F$30,$F$32:$F$33,$F$38))</f>
        <v>-292.36840480917328</v>
      </c>
      <c r="NRY95" s="318">
        <f>(NRY$94*$B95+SUM($F$7:$F$9)-((NRY$94*$B95+SUM($F$7:$F$9))/$F$10*$F$37)-($F$24*NRY$94/$D$6)-SUM($F$13:$F$23,$F$25:$F$30,$F$32:$F$33,$F$38))</f>
        <v>-292.36840480917328</v>
      </c>
      <c r="NRZ95" s="318">
        <f>(NRZ$94*$B95+SUM($F$7:$F$9)-((NRZ$94*$B95+SUM($F$7:$F$9))/$F$10*$F$37)-($F$24*NRZ$94/$D$6)-SUM($F$13:$F$23,$F$25:$F$30,$F$32:$F$33,$F$38))</f>
        <v>-292.36840480917328</v>
      </c>
      <c r="NSA95" s="318">
        <f>(NSA$94*$B95+SUM($F$7:$F$9)-((NSA$94*$B95+SUM($F$7:$F$9))/$F$10*$F$37)-($F$24*NSA$94/$D$6)-SUM($F$13:$F$23,$F$25:$F$30,$F$32:$F$33,$F$38))</f>
        <v>-292.36840480917328</v>
      </c>
      <c r="NSB95" s="318">
        <f>(NSB$94*$B95+SUM($F$7:$F$9)-((NSB$94*$B95+SUM($F$7:$F$9))/$F$10*$F$37)-($F$24*NSB$94/$D$6)-SUM($F$13:$F$23,$F$25:$F$30,$F$32:$F$33,$F$38))</f>
        <v>-292.36840480917328</v>
      </c>
      <c r="NSC95" s="318">
        <f>(NSC$94*$B95+SUM($F$7:$F$9)-((NSC$94*$B95+SUM($F$7:$F$9))/$F$10*$F$37)-($F$24*NSC$94/$D$6)-SUM($F$13:$F$23,$F$25:$F$30,$F$32:$F$33,$F$38))</f>
        <v>-292.36840480917328</v>
      </c>
      <c r="NSD95" s="318">
        <f>(NSD$94*$B95+SUM($F$7:$F$9)-((NSD$94*$B95+SUM($F$7:$F$9))/$F$10*$F$37)-($F$24*NSD$94/$D$6)-SUM($F$13:$F$23,$F$25:$F$30,$F$32:$F$33,$F$38))</f>
        <v>-292.36840480917328</v>
      </c>
      <c r="NSE95" s="318">
        <f>(NSE$94*$B95+SUM($F$7:$F$9)-((NSE$94*$B95+SUM($F$7:$F$9))/$F$10*$F$37)-($F$24*NSE$94/$D$6)-SUM($F$13:$F$23,$F$25:$F$30,$F$32:$F$33,$F$38))</f>
        <v>-292.36840480917328</v>
      </c>
      <c r="NSF95" s="318">
        <f>(NSF$94*$B95+SUM($F$7:$F$9)-((NSF$94*$B95+SUM($F$7:$F$9))/$F$10*$F$37)-($F$24*NSF$94/$D$6)-SUM($F$13:$F$23,$F$25:$F$30,$F$32:$F$33,$F$38))</f>
        <v>-292.36840480917328</v>
      </c>
      <c r="NSG95" s="318">
        <f>(NSG$94*$B95+SUM($F$7:$F$9)-((NSG$94*$B95+SUM($F$7:$F$9))/$F$10*$F$37)-($F$24*NSG$94/$D$6)-SUM($F$13:$F$23,$F$25:$F$30,$F$32:$F$33,$F$38))</f>
        <v>-292.36840480917328</v>
      </c>
      <c r="NSH95" s="318">
        <f>(NSH$94*$B95+SUM($F$7:$F$9)-((NSH$94*$B95+SUM($F$7:$F$9))/$F$10*$F$37)-($F$24*NSH$94/$D$6)-SUM($F$13:$F$23,$F$25:$F$30,$F$32:$F$33,$F$38))</f>
        <v>-292.36840480917328</v>
      </c>
      <c r="NSI95" s="318">
        <f>(NSI$94*$B95+SUM($F$7:$F$9)-((NSI$94*$B95+SUM($F$7:$F$9))/$F$10*$F$37)-($F$24*NSI$94/$D$6)-SUM($F$13:$F$23,$F$25:$F$30,$F$32:$F$33,$F$38))</f>
        <v>-292.36840480917328</v>
      </c>
      <c r="NSJ95" s="318">
        <f>(NSJ$94*$B95+SUM($F$7:$F$9)-((NSJ$94*$B95+SUM($F$7:$F$9))/$F$10*$F$37)-($F$24*NSJ$94/$D$6)-SUM($F$13:$F$23,$F$25:$F$30,$F$32:$F$33,$F$38))</f>
        <v>-292.36840480917328</v>
      </c>
      <c r="NSK95" s="318">
        <f>(NSK$94*$B95+SUM($F$7:$F$9)-((NSK$94*$B95+SUM($F$7:$F$9))/$F$10*$F$37)-($F$24*NSK$94/$D$6)-SUM($F$13:$F$23,$F$25:$F$30,$F$32:$F$33,$F$38))</f>
        <v>-292.36840480917328</v>
      </c>
      <c r="NSL95" s="318">
        <f>(NSL$94*$B95+SUM($F$7:$F$9)-((NSL$94*$B95+SUM($F$7:$F$9))/$F$10*$F$37)-($F$24*NSL$94/$D$6)-SUM($F$13:$F$23,$F$25:$F$30,$F$32:$F$33,$F$38))</f>
        <v>-292.36840480917328</v>
      </c>
      <c r="NSM95" s="318">
        <f>(NSM$94*$B95+SUM($F$7:$F$9)-((NSM$94*$B95+SUM($F$7:$F$9))/$F$10*$F$37)-($F$24*NSM$94/$D$6)-SUM($F$13:$F$23,$F$25:$F$30,$F$32:$F$33,$F$38))</f>
        <v>-292.36840480917328</v>
      </c>
      <c r="NSN95" s="318">
        <f>(NSN$94*$B95+SUM($F$7:$F$9)-((NSN$94*$B95+SUM($F$7:$F$9))/$F$10*$F$37)-($F$24*NSN$94/$D$6)-SUM($F$13:$F$23,$F$25:$F$30,$F$32:$F$33,$F$38))</f>
        <v>-292.36840480917328</v>
      </c>
      <c r="NSO95" s="318">
        <f>(NSO$94*$B95+SUM($F$7:$F$9)-((NSO$94*$B95+SUM($F$7:$F$9))/$F$10*$F$37)-($F$24*NSO$94/$D$6)-SUM($F$13:$F$23,$F$25:$F$30,$F$32:$F$33,$F$38))</f>
        <v>-292.36840480917328</v>
      </c>
      <c r="NSP95" s="318">
        <f>(NSP$94*$B95+SUM($F$7:$F$9)-((NSP$94*$B95+SUM($F$7:$F$9))/$F$10*$F$37)-($F$24*NSP$94/$D$6)-SUM($F$13:$F$23,$F$25:$F$30,$F$32:$F$33,$F$38))</f>
        <v>-292.36840480917328</v>
      </c>
      <c r="NSQ95" s="318">
        <f>(NSQ$94*$B95+SUM($F$7:$F$9)-((NSQ$94*$B95+SUM($F$7:$F$9))/$F$10*$F$37)-($F$24*NSQ$94/$D$6)-SUM($F$13:$F$23,$F$25:$F$30,$F$32:$F$33,$F$38))</f>
        <v>-292.36840480917328</v>
      </c>
      <c r="NSR95" s="318">
        <f>(NSR$94*$B95+SUM($F$7:$F$9)-((NSR$94*$B95+SUM($F$7:$F$9))/$F$10*$F$37)-($F$24*NSR$94/$D$6)-SUM($F$13:$F$23,$F$25:$F$30,$F$32:$F$33,$F$38))</f>
        <v>-292.36840480917328</v>
      </c>
      <c r="NSS95" s="318">
        <f>(NSS$94*$B95+SUM($F$7:$F$9)-((NSS$94*$B95+SUM($F$7:$F$9))/$F$10*$F$37)-($F$24*NSS$94/$D$6)-SUM($F$13:$F$23,$F$25:$F$30,$F$32:$F$33,$F$38))</f>
        <v>-292.36840480917328</v>
      </c>
      <c r="NST95" s="318">
        <f>(NST$94*$B95+SUM($F$7:$F$9)-((NST$94*$B95+SUM($F$7:$F$9))/$F$10*$F$37)-($F$24*NST$94/$D$6)-SUM($F$13:$F$23,$F$25:$F$30,$F$32:$F$33,$F$38))</f>
        <v>-292.36840480917328</v>
      </c>
      <c r="NSU95" s="318">
        <f>(NSU$94*$B95+SUM($F$7:$F$9)-((NSU$94*$B95+SUM($F$7:$F$9))/$F$10*$F$37)-($F$24*NSU$94/$D$6)-SUM($F$13:$F$23,$F$25:$F$30,$F$32:$F$33,$F$38))</f>
        <v>-292.36840480917328</v>
      </c>
      <c r="NSV95" s="318">
        <f>(NSV$94*$B95+SUM($F$7:$F$9)-((NSV$94*$B95+SUM($F$7:$F$9))/$F$10*$F$37)-($F$24*NSV$94/$D$6)-SUM($F$13:$F$23,$F$25:$F$30,$F$32:$F$33,$F$38))</f>
        <v>-292.36840480917328</v>
      </c>
      <c r="NSW95" s="318">
        <f>(NSW$94*$B95+SUM($F$7:$F$9)-((NSW$94*$B95+SUM($F$7:$F$9))/$F$10*$F$37)-($F$24*NSW$94/$D$6)-SUM($F$13:$F$23,$F$25:$F$30,$F$32:$F$33,$F$38))</f>
        <v>-292.36840480917328</v>
      </c>
      <c r="NSX95" s="318">
        <f>(NSX$94*$B95+SUM($F$7:$F$9)-((NSX$94*$B95+SUM($F$7:$F$9))/$F$10*$F$37)-($F$24*NSX$94/$D$6)-SUM($F$13:$F$23,$F$25:$F$30,$F$32:$F$33,$F$38))</f>
        <v>-292.36840480917328</v>
      </c>
      <c r="NSY95" s="318">
        <f>(NSY$94*$B95+SUM($F$7:$F$9)-((NSY$94*$B95+SUM($F$7:$F$9))/$F$10*$F$37)-($F$24*NSY$94/$D$6)-SUM($F$13:$F$23,$F$25:$F$30,$F$32:$F$33,$F$38))</f>
        <v>-292.36840480917328</v>
      </c>
      <c r="NSZ95" s="318">
        <f>(NSZ$94*$B95+SUM($F$7:$F$9)-((NSZ$94*$B95+SUM($F$7:$F$9))/$F$10*$F$37)-($F$24*NSZ$94/$D$6)-SUM($F$13:$F$23,$F$25:$F$30,$F$32:$F$33,$F$38))</f>
        <v>-292.36840480917328</v>
      </c>
      <c r="NTA95" s="318">
        <f>(NTA$94*$B95+SUM($F$7:$F$9)-((NTA$94*$B95+SUM($F$7:$F$9))/$F$10*$F$37)-($F$24*NTA$94/$D$6)-SUM($F$13:$F$23,$F$25:$F$30,$F$32:$F$33,$F$38))</f>
        <v>-292.36840480917328</v>
      </c>
      <c r="NTB95" s="318">
        <f>(NTB$94*$B95+SUM($F$7:$F$9)-((NTB$94*$B95+SUM($F$7:$F$9))/$F$10*$F$37)-($F$24*NTB$94/$D$6)-SUM($F$13:$F$23,$F$25:$F$30,$F$32:$F$33,$F$38))</f>
        <v>-292.36840480917328</v>
      </c>
      <c r="NTC95" s="318">
        <f>(NTC$94*$B95+SUM($F$7:$F$9)-((NTC$94*$B95+SUM($F$7:$F$9))/$F$10*$F$37)-($F$24*NTC$94/$D$6)-SUM($F$13:$F$23,$F$25:$F$30,$F$32:$F$33,$F$38))</f>
        <v>-292.36840480917328</v>
      </c>
      <c r="NTD95" s="318">
        <f>(NTD$94*$B95+SUM($F$7:$F$9)-((NTD$94*$B95+SUM($F$7:$F$9))/$F$10*$F$37)-($F$24*NTD$94/$D$6)-SUM($F$13:$F$23,$F$25:$F$30,$F$32:$F$33,$F$38))</f>
        <v>-292.36840480917328</v>
      </c>
      <c r="NTE95" s="318">
        <f>(NTE$94*$B95+SUM($F$7:$F$9)-((NTE$94*$B95+SUM($F$7:$F$9))/$F$10*$F$37)-($F$24*NTE$94/$D$6)-SUM($F$13:$F$23,$F$25:$F$30,$F$32:$F$33,$F$38))</f>
        <v>-292.36840480917328</v>
      </c>
      <c r="NTF95" s="318">
        <f>(NTF$94*$B95+SUM($F$7:$F$9)-((NTF$94*$B95+SUM($F$7:$F$9))/$F$10*$F$37)-($F$24*NTF$94/$D$6)-SUM($F$13:$F$23,$F$25:$F$30,$F$32:$F$33,$F$38))</f>
        <v>-292.36840480917328</v>
      </c>
      <c r="NTG95" s="318">
        <f>(NTG$94*$B95+SUM($F$7:$F$9)-((NTG$94*$B95+SUM($F$7:$F$9))/$F$10*$F$37)-($F$24*NTG$94/$D$6)-SUM($F$13:$F$23,$F$25:$F$30,$F$32:$F$33,$F$38))</f>
        <v>-292.36840480917328</v>
      </c>
      <c r="NTH95" s="318">
        <f>(NTH$94*$B95+SUM($F$7:$F$9)-((NTH$94*$B95+SUM($F$7:$F$9))/$F$10*$F$37)-($F$24*NTH$94/$D$6)-SUM($F$13:$F$23,$F$25:$F$30,$F$32:$F$33,$F$38))</f>
        <v>-292.36840480917328</v>
      </c>
      <c r="NTI95" s="318">
        <f>(NTI$94*$B95+SUM($F$7:$F$9)-((NTI$94*$B95+SUM($F$7:$F$9))/$F$10*$F$37)-($F$24*NTI$94/$D$6)-SUM($F$13:$F$23,$F$25:$F$30,$F$32:$F$33,$F$38))</f>
        <v>-292.36840480917328</v>
      </c>
      <c r="NTJ95" s="318">
        <f>(NTJ$94*$B95+SUM($F$7:$F$9)-((NTJ$94*$B95+SUM($F$7:$F$9))/$F$10*$F$37)-($F$24*NTJ$94/$D$6)-SUM($F$13:$F$23,$F$25:$F$30,$F$32:$F$33,$F$38))</f>
        <v>-292.36840480917328</v>
      </c>
      <c r="NTK95" s="318">
        <f>(NTK$94*$B95+SUM($F$7:$F$9)-((NTK$94*$B95+SUM($F$7:$F$9))/$F$10*$F$37)-($F$24*NTK$94/$D$6)-SUM($F$13:$F$23,$F$25:$F$30,$F$32:$F$33,$F$38))</f>
        <v>-292.36840480917328</v>
      </c>
      <c r="NTL95" s="318">
        <f>(NTL$94*$B95+SUM($F$7:$F$9)-((NTL$94*$B95+SUM($F$7:$F$9))/$F$10*$F$37)-($F$24*NTL$94/$D$6)-SUM($F$13:$F$23,$F$25:$F$30,$F$32:$F$33,$F$38))</f>
        <v>-292.36840480917328</v>
      </c>
      <c r="NTM95" s="318">
        <f>(NTM$94*$B95+SUM($F$7:$F$9)-((NTM$94*$B95+SUM($F$7:$F$9))/$F$10*$F$37)-($F$24*NTM$94/$D$6)-SUM($F$13:$F$23,$F$25:$F$30,$F$32:$F$33,$F$38))</f>
        <v>-292.36840480917328</v>
      </c>
      <c r="NTN95" s="318">
        <f>(NTN$94*$B95+SUM($F$7:$F$9)-((NTN$94*$B95+SUM($F$7:$F$9))/$F$10*$F$37)-($F$24*NTN$94/$D$6)-SUM($F$13:$F$23,$F$25:$F$30,$F$32:$F$33,$F$38))</f>
        <v>-292.36840480917328</v>
      </c>
      <c r="NTO95" s="318">
        <f>(NTO$94*$B95+SUM($F$7:$F$9)-((NTO$94*$B95+SUM($F$7:$F$9))/$F$10*$F$37)-($F$24*NTO$94/$D$6)-SUM($F$13:$F$23,$F$25:$F$30,$F$32:$F$33,$F$38))</f>
        <v>-292.36840480917328</v>
      </c>
      <c r="NTP95" s="318">
        <f>(NTP$94*$B95+SUM($F$7:$F$9)-((NTP$94*$B95+SUM($F$7:$F$9))/$F$10*$F$37)-($F$24*NTP$94/$D$6)-SUM($F$13:$F$23,$F$25:$F$30,$F$32:$F$33,$F$38))</f>
        <v>-292.36840480917328</v>
      </c>
      <c r="NTQ95" s="318">
        <f>(NTQ$94*$B95+SUM($F$7:$F$9)-((NTQ$94*$B95+SUM($F$7:$F$9))/$F$10*$F$37)-($F$24*NTQ$94/$D$6)-SUM($F$13:$F$23,$F$25:$F$30,$F$32:$F$33,$F$38))</f>
        <v>-292.36840480917328</v>
      </c>
      <c r="NTR95" s="318">
        <f>(NTR$94*$B95+SUM($F$7:$F$9)-((NTR$94*$B95+SUM($F$7:$F$9))/$F$10*$F$37)-($F$24*NTR$94/$D$6)-SUM($F$13:$F$23,$F$25:$F$30,$F$32:$F$33,$F$38))</f>
        <v>-292.36840480917328</v>
      </c>
      <c r="NTS95" s="318">
        <f>(NTS$94*$B95+SUM($F$7:$F$9)-((NTS$94*$B95+SUM($F$7:$F$9))/$F$10*$F$37)-($F$24*NTS$94/$D$6)-SUM($F$13:$F$23,$F$25:$F$30,$F$32:$F$33,$F$38))</f>
        <v>-292.36840480917328</v>
      </c>
      <c r="NTT95" s="318">
        <f>(NTT$94*$B95+SUM($F$7:$F$9)-((NTT$94*$B95+SUM($F$7:$F$9))/$F$10*$F$37)-($F$24*NTT$94/$D$6)-SUM($F$13:$F$23,$F$25:$F$30,$F$32:$F$33,$F$38))</f>
        <v>-292.36840480917328</v>
      </c>
      <c r="NTU95" s="318">
        <f>(NTU$94*$B95+SUM($F$7:$F$9)-((NTU$94*$B95+SUM($F$7:$F$9))/$F$10*$F$37)-($F$24*NTU$94/$D$6)-SUM($F$13:$F$23,$F$25:$F$30,$F$32:$F$33,$F$38))</f>
        <v>-292.36840480917328</v>
      </c>
      <c r="NTV95" s="318">
        <f>(NTV$94*$B95+SUM($F$7:$F$9)-((NTV$94*$B95+SUM($F$7:$F$9))/$F$10*$F$37)-($F$24*NTV$94/$D$6)-SUM($F$13:$F$23,$F$25:$F$30,$F$32:$F$33,$F$38))</f>
        <v>-292.36840480917328</v>
      </c>
      <c r="NTW95" s="318">
        <f>(NTW$94*$B95+SUM($F$7:$F$9)-((NTW$94*$B95+SUM($F$7:$F$9))/$F$10*$F$37)-($F$24*NTW$94/$D$6)-SUM($F$13:$F$23,$F$25:$F$30,$F$32:$F$33,$F$38))</f>
        <v>-292.36840480917328</v>
      </c>
      <c r="NTX95" s="318">
        <f>(NTX$94*$B95+SUM($F$7:$F$9)-((NTX$94*$B95+SUM($F$7:$F$9))/$F$10*$F$37)-($F$24*NTX$94/$D$6)-SUM($F$13:$F$23,$F$25:$F$30,$F$32:$F$33,$F$38))</f>
        <v>-292.36840480917328</v>
      </c>
      <c r="NTY95" s="318">
        <f>(NTY$94*$B95+SUM($F$7:$F$9)-((NTY$94*$B95+SUM($F$7:$F$9))/$F$10*$F$37)-($F$24*NTY$94/$D$6)-SUM($F$13:$F$23,$F$25:$F$30,$F$32:$F$33,$F$38))</f>
        <v>-292.36840480917328</v>
      </c>
      <c r="NTZ95" s="318">
        <f>(NTZ$94*$B95+SUM($F$7:$F$9)-((NTZ$94*$B95+SUM($F$7:$F$9))/$F$10*$F$37)-($F$24*NTZ$94/$D$6)-SUM($F$13:$F$23,$F$25:$F$30,$F$32:$F$33,$F$38))</f>
        <v>-292.36840480917328</v>
      </c>
      <c r="NUA95" s="318">
        <f>(NUA$94*$B95+SUM($F$7:$F$9)-((NUA$94*$B95+SUM($F$7:$F$9))/$F$10*$F$37)-($F$24*NUA$94/$D$6)-SUM($F$13:$F$23,$F$25:$F$30,$F$32:$F$33,$F$38))</f>
        <v>-292.36840480917328</v>
      </c>
      <c r="NUB95" s="318">
        <f>(NUB$94*$B95+SUM($F$7:$F$9)-((NUB$94*$B95+SUM($F$7:$F$9))/$F$10*$F$37)-($F$24*NUB$94/$D$6)-SUM($F$13:$F$23,$F$25:$F$30,$F$32:$F$33,$F$38))</f>
        <v>-292.36840480917328</v>
      </c>
      <c r="NUC95" s="318">
        <f>(NUC$94*$B95+SUM($F$7:$F$9)-((NUC$94*$B95+SUM($F$7:$F$9))/$F$10*$F$37)-($F$24*NUC$94/$D$6)-SUM($F$13:$F$23,$F$25:$F$30,$F$32:$F$33,$F$38))</f>
        <v>-292.36840480917328</v>
      </c>
      <c r="NUD95" s="318">
        <f>(NUD$94*$B95+SUM($F$7:$F$9)-((NUD$94*$B95+SUM($F$7:$F$9))/$F$10*$F$37)-($F$24*NUD$94/$D$6)-SUM($F$13:$F$23,$F$25:$F$30,$F$32:$F$33,$F$38))</f>
        <v>-292.36840480917328</v>
      </c>
      <c r="NUE95" s="318">
        <f>(NUE$94*$B95+SUM($F$7:$F$9)-((NUE$94*$B95+SUM($F$7:$F$9))/$F$10*$F$37)-($F$24*NUE$94/$D$6)-SUM($F$13:$F$23,$F$25:$F$30,$F$32:$F$33,$F$38))</f>
        <v>-292.36840480917328</v>
      </c>
      <c r="NUF95" s="318">
        <f>(NUF$94*$B95+SUM($F$7:$F$9)-((NUF$94*$B95+SUM($F$7:$F$9))/$F$10*$F$37)-($F$24*NUF$94/$D$6)-SUM($F$13:$F$23,$F$25:$F$30,$F$32:$F$33,$F$38))</f>
        <v>-292.36840480917328</v>
      </c>
      <c r="NUG95" s="318">
        <f>(NUG$94*$B95+SUM($F$7:$F$9)-((NUG$94*$B95+SUM($F$7:$F$9))/$F$10*$F$37)-($F$24*NUG$94/$D$6)-SUM($F$13:$F$23,$F$25:$F$30,$F$32:$F$33,$F$38))</f>
        <v>-292.36840480917328</v>
      </c>
      <c r="NUH95" s="318">
        <f>(NUH$94*$B95+SUM($F$7:$F$9)-((NUH$94*$B95+SUM($F$7:$F$9))/$F$10*$F$37)-($F$24*NUH$94/$D$6)-SUM($F$13:$F$23,$F$25:$F$30,$F$32:$F$33,$F$38))</f>
        <v>-292.36840480917328</v>
      </c>
      <c r="NUI95" s="318">
        <f>(NUI$94*$B95+SUM($F$7:$F$9)-((NUI$94*$B95+SUM($F$7:$F$9))/$F$10*$F$37)-($F$24*NUI$94/$D$6)-SUM($F$13:$F$23,$F$25:$F$30,$F$32:$F$33,$F$38))</f>
        <v>-292.36840480917328</v>
      </c>
      <c r="NUJ95" s="318">
        <f>(NUJ$94*$B95+SUM($F$7:$F$9)-((NUJ$94*$B95+SUM($F$7:$F$9))/$F$10*$F$37)-($F$24*NUJ$94/$D$6)-SUM($F$13:$F$23,$F$25:$F$30,$F$32:$F$33,$F$38))</f>
        <v>-292.36840480917328</v>
      </c>
      <c r="NUK95" s="318">
        <f>(NUK$94*$B95+SUM($F$7:$F$9)-((NUK$94*$B95+SUM($F$7:$F$9))/$F$10*$F$37)-($F$24*NUK$94/$D$6)-SUM($F$13:$F$23,$F$25:$F$30,$F$32:$F$33,$F$38))</f>
        <v>-292.36840480917328</v>
      </c>
      <c r="NUL95" s="318">
        <f>(NUL$94*$B95+SUM($F$7:$F$9)-((NUL$94*$B95+SUM($F$7:$F$9))/$F$10*$F$37)-($F$24*NUL$94/$D$6)-SUM($F$13:$F$23,$F$25:$F$30,$F$32:$F$33,$F$38))</f>
        <v>-292.36840480917328</v>
      </c>
      <c r="NUM95" s="318">
        <f>(NUM$94*$B95+SUM($F$7:$F$9)-((NUM$94*$B95+SUM($F$7:$F$9))/$F$10*$F$37)-($F$24*NUM$94/$D$6)-SUM($F$13:$F$23,$F$25:$F$30,$F$32:$F$33,$F$38))</f>
        <v>-292.36840480917328</v>
      </c>
      <c r="NUN95" s="318">
        <f>(NUN$94*$B95+SUM($F$7:$F$9)-((NUN$94*$B95+SUM($F$7:$F$9))/$F$10*$F$37)-($F$24*NUN$94/$D$6)-SUM($F$13:$F$23,$F$25:$F$30,$F$32:$F$33,$F$38))</f>
        <v>-292.36840480917328</v>
      </c>
      <c r="NUO95" s="318">
        <f>(NUO$94*$B95+SUM($F$7:$F$9)-((NUO$94*$B95+SUM($F$7:$F$9))/$F$10*$F$37)-($F$24*NUO$94/$D$6)-SUM($F$13:$F$23,$F$25:$F$30,$F$32:$F$33,$F$38))</f>
        <v>-292.36840480917328</v>
      </c>
      <c r="NUP95" s="318">
        <f>(NUP$94*$B95+SUM($F$7:$F$9)-((NUP$94*$B95+SUM($F$7:$F$9))/$F$10*$F$37)-($F$24*NUP$94/$D$6)-SUM($F$13:$F$23,$F$25:$F$30,$F$32:$F$33,$F$38))</f>
        <v>-292.36840480917328</v>
      </c>
      <c r="NUQ95" s="318">
        <f>(NUQ$94*$B95+SUM($F$7:$F$9)-((NUQ$94*$B95+SUM($F$7:$F$9))/$F$10*$F$37)-($F$24*NUQ$94/$D$6)-SUM($F$13:$F$23,$F$25:$F$30,$F$32:$F$33,$F$38))</f>
        <v>-292.36840480917328</v>
      </c>
      <c r="NUR95" s="318">
        <f>(NUR$94*$B95+SUM($F$7:$F$9)-((NUR$94*$B95+SUM($F$7:$F$9))/$F$10*$F$37)-($F$24*NUR$94/$D$6)-SUM($F$13:$F$23,$F$25:$F$30,$F$32:$F$33,$F$38))</f>
        <v>-292.36840480917328</v>
      </c>
      <c r="NUS95" s="318">
        <f>(NUS$94*$B95+SUM($F$7:$F$9)-((NUS$94*$B95+SUM($F$7:$F$9))/$F$10*$F$37)-($F$24*NUS$94/$D$6)-SUM($F$13:$F$23,$F$25:$F$30,$F$32:$F$33,$F$38))</f>
        <v>-292.36840480917328</v>
      </c>
      <c r="NUT95" s="318">
        <f>(NUT$94*$B95+SUM($F$7:$F$9)-((NUT$94*$B95+SUM($F$7:$F$9))/$F$10*$F$37)-($F$24*NUT$94/$D$6)-SUM($F$13:$F$23,$F$25:$F$30,$F$32:$F$33,$F$38))</f>
        <v>-292.36840480917328</v>
      </c>
      <c r="NUU95" s="318">
        <f>(NUU$94*$B95+SUM($F$7:$F$9)-((NUU$94*$B95+SUM($F$7:$F$9))/$F$10*$F$37)-($F$24*NUU$94/$D$6)-SUM($F$13:$F$23,$F$25:$F$30,$F$32:$F$33,$F$38))</f>
        <v>-292.36840480917328</v>
      </c>
      <c r="NUV95" s="318">
        <f>(NUV$94*$B95+SUM($F$7:$F$9)-((NUV$94*$B95+SUM($F$7:$F$9))/$F$10*$F$37)-($F$24*NUV$94/$D$6)-SUM($F$13:$F$23,$F$25:$F$30,$F$32:$F$33,$F$38))</f>
        <v>-292.36840480917328</v>
      </c>
      <c r="NUW95" s="318">
        <f>(NUW$94*$B95+SUM($F$7:$F$9)-((NUW$94*$B95+SUM($F$7:$F$9))/$F$10*$F$37)-($F$24*NUW$94/$D$6)-SUM($F$13:$F$23,$F$25:$F$30,$F$32:$F$33,$F$38))</f>
        <v>-292.36840480917328</v>
      </c>
      <c r="NUX95" s="318">
        <f>(NUX$94*$B95+SUM($F$7:$F$9)-((NUX$94*$B95+SUM($F$7:$F$9))/$F$10*$F$37)-($F$24*NUX$94/$D$6)-SUM($F$13:$F$23,$F$25:$F$30,$F$32:$F$33,$F$38))</f>
        <v>-292.36840480917328</v>
      </c>
      <c r="NUY95" s="318">
        <f>(NUY$94*$B95+SUM($F$7:$F$9)-((NUY$94*$B95+SUM($F$7:$F$9))/$F$10*$F$37)-($F$24*NUY$94/$D$6)-SUM($F$13:$F$23,$F$25:$F$30,$F$32:$F$33,$F$38))</f>
        <v>-292.36840480917328</v>
      </c>
      <c r="NUZ95" s="318">
        <f>(NUZ$94*$B95+SUM($F$7:$F$9)-((NUZ$94*$B95+SUM($F$7:$F$9))/$F$10*$F$37)-($F$24*NUZ$94/$D$6)-SUM($F$13:$F$23,$F$25:$F$30,$F$32:$F$33,$F$38))</f>
        <v>-292.36840480917328</v>
      </c>
      <c r="NVA95" s="318">
        <f>(NVA$94*$B95+SUM($F$7:$F$9)-((NVA$94*$B95+SUM($F$7:$F$9))/$F$10*$F$37)-($F$24*NVA$94/$D$6)-SUM($F$13:$F$23,$F$25:$F$30,$F$32:$F$33,$F$38))</f>
        <v>-292.36840480917328</v>
      </c>
      <c r="NVB95" s="318">
        <f>(NVB$94*$B95+SUM($F$7:$F$9)-((NVB$94*$B95+SUM($F$7:$F$9))/$F$10*$F$37)-($F$24*NVB$94/$D$6)-SUM($F$13:$F$23,$F$25:$F$30,$F$32:$F$33,$F$38))</f>
        <v>-292.36840480917328</v>
      </c>
      <c r="NVC95" s="318">
        <f>(NVC$94*$B95+SUM($F$7:$F$9)-((NVC$94*$B95+SUM($F$7:$F$9))/$F$10*$F$37)-($F$24*NVC$94/$D$6)-SUM($F$13:$F$23,$F$25:$F$30,$F$32:$F$33,$F$38))</f>
        <v>-292.36840480917328</v>
      </c>
      <c r="NVD95" s="318">
        <f>(NVD$94*$B95+SUM($F$7:$F$9)-((NVD$94*$B95+SUM($F$7:$F$9))/$F$10*$F$37)-($F$24*NVD$94/$D$6)-SUM($F$13:$F$23,$F$25:$F$30,$F$32:$F$33,$F$38))</f>
        <v>-292.36840480917328</v>
      </c>
      <c r="NVE95" s="318">
        <f>(NVE$94*$B95+SUM($F$7:$F$9)-((NVE$94*$B95+SUM($F$7:$F$9))/$F$10*$F$37)-($F$24*NVE$94/$D$6)-SUM($F$13:$F$23,$F$25:$F$30,$F$32:$F$33,$F$38))</f>
        <v>-292.36840480917328</v>
      </c>
      <c r="NVF95" s="318">
        <f>(NVF$94*$B95+SUM($F$7:$F$9)-((NVF$94*$B95+SUM($F$7:$F$9))/$F$10*$F$37)-($F$24*NVF$94/$D$6)-SUM($F$13:$F$23,$F$25:$F$30,$F$32:$F$33,$F$38))</f>
        <v>-292.36840480917328</v>
      </c>
      <c r="NVG95" s="318">
        <f>(NVG$94*$B95+SUM($F$7:$F$9)-((NVG$94*$B95+SUM($F$7:$F$9))/$F$10*$F$37)-($F$24*NVG$94/$D$6)-SUM($F$13:$F$23,$F$25:$F$30,$F$32:$F$33,$F$38))</f>
        <v>-292.36840480917328</v>
      </c>
      <c r="NVH95" s="318">
        <f>(NVH$94*$B95+SUM($F$7:$F$9)-((NVH$94*$B95+SUM($F$7:$F$9))/$F$10*$F$37)-($F$24*NVH$94/$D$6)-SUM($F$13:$F$23,$F$25:$F$30,$F$32:$F$33,$F$38))</f>
        <v>-292.36840480917328</v>
      </c>
      <c r="NVI95" s="318">
        <f>(NVI$94*$B95+SUM($F$7:$F$9)-((NVI$94*$B95+SUM($F$7:$F$9))/$F$10*$F$37)-($F$24*NVI$94/$D$6)-SUM($F$13:$F$23,$F$25:$F$30,$F$32:$F$33,$F$38))</f>
        <v>-292.36840480917328</v>
      </c>
      <c r="NVJ95" s="318">
        <f>(NVJ$94*$B95+SUM($F$7:$F$9)-((NVJ$94*$B95+SUM($F$7:$F$9))/$F$10*$F$37)-($F$24*NVJ$94/$D$6)-SUM($F$13:$F$23,$F$25:$F$30,$F$32:$F$33,$F$38))</f>
        <v>-292.36840480917328</v>
      </c>
      <c r="NVK95" s="318">
        <f>(NVK$94*$B95+SUM($F$7:$F$9)-((NVK$94*$B95+SUM($F$7:$F$9))/$F$10*$F$37)-($F$24*NVK$94/$D$6)-SUM($F$13:$F$23,$F$25:$F$30,$F$32:$F$33,$F$38))</f>
        <v>-292.36840480917328</v>
      </c>
      <c r="NVL95" s="318">
        <f>(NVL$94*$B95+SUM($F$7:$F$9)-((NVL$94*$B95+SUM($F$7:$F$9))/$F$10*$F$37)-($F$24*NVL$94/$D$6)-SUM($F$13:$F$23,$F$25:$F$30,$F$32:$F$33,$F$38))</f>
        <v>-292.36840480917328</v>
      </c>
      <c r="NVM95" s="318">
        <f>(NVM$94*$B95+SUM($F$7:$F$9)-((NVM$94*$B95+SUM($F$7:$F$9))/$F$10*$F$37)-($F$24*NVM$94/$D$6)-SUM($F$13:$F$23,$F$25:$F$30,$F$32:$F$33,$F$38))</f>
        <v>-292.36840480917328</v>
      </c>
      <c r="NVN95" s="318">
        <f>(NVN$94*$B95+SUM($F$7:$F$9)-((NVN$94*$B95+SUM($F$7:$F$9))/$F$10*$F$37)-($F$24*NVN$94/$D$6)-SUM($F$13:$F$23,$F$25:$F$30,$F$32:$F$33,$F$38))</f>
        <v>-292.36840480917328</v>
      </c>
      <c r="NVO95" s="318">
        <f>(NVO$94*$B95+SUM($F$7:$F$9)-((NVO$94*$B95+SUM($F$7:$F$9))/$F$10*$F$37)-($F$24*NVO$94/$D$6)-SUM($F$13:$F$23,$F$25:$F$30,$F$32:$F$33,$F$38))</f>
        <v>-292.36840480917328</v>
      </c>
      <c r="NVP95" s="318">
        <f>(NVP$94*$B95+SUM($F$7:$F$9)-((NVP$94*$B95+SUM($F$7:$F$9))/$F$10*$F$37)-($F$24*NVP$94/$D$6)-SUM($F$13:$F$23,$F$25:$F$30,$F$32:$F$33,$F$38))</f>
        <v>-292.36840480917328</v>
      </c>
      <c r="NVQ95" s="318">
        <f>(NVQ$94*$B95+SUM($F$7:$F$9)-((NVQ$94*$B95+SUM($F$7:$F$9))/$F$10*$F$37)-($F$24*NVQ$94/$D$6)-SUM($F$13:$F$23,$F$25:$F$30,$F$32:$F$33,$F$38))</f>
        <v>-292.36840480917328</v>
      </c>
      <c r="NVR95" s="318">
        <f>(NVR$94*$B95+SUM($F$7:$F$9)-((NVR$94*$B95+SUM($F$7:$F$9))/$F$10*$F$37)-($F$24*NVR$94/$D$6)-SUM($F$13:$F$23,$F$25:$F$30,$F$32:$F$33,$F$38))</f>
        <v>-292.36840480917328</v>
      </c>
      <c r="NVS95" s="318">
        <f>(NVS$94*$B95+SUM($F$7:$F$9)-((NVS$94*$B95+SUM($F$7:$F$9))/$F$10*$F$37)-($F$24*NVS$94/$D$6)-SUM($F$13:$F$23,$F$25:$F$30,$F$32:$F$33,$F$38))</f>
        <v>-292.36840480917328</v>
      </c>
      <c r="NVT95" s="318">
        <f>(NVT$94*$B95+SUM($F$7:$F$9)-((NVT$94*$B95+SUM($F$7:$F$9))/$F$10*$F$37)-($F$24*NVT$94/$D$6)-SUM($F$13:$F$23,$F$25:$F$30,$F$32:$F$33,$F$38))</f>
        <v>-292.36840480917328</v>
      </c>
      <c r="NVU95" s="318">
        <f>(NVU$94*$B95+SUM($F$7:$F$9)-((NVU$94*$B95+SUM($F$7:$F$9))/$F$10*$F$37)-($F$24*NVU$94/$D$6)-SUM($F$13:$F$23,$F$25:$F$30,$F$32:$F$33,$F$38))</f>
        <v>-292.36840480917328</v>
      </c>
      <c r="NVV95" s="318">
        <f>(NVV$94*$B95+SUM($F$7:$F$9)-((NVV$94*$B95+SUM($F$7:$F$9))/$F$10*$F$37)-($F$24*NVV$94/$D$6)-SUM($F$13:$F$23,$F$25:$F$30,$F$32:$F$33,$F$38))</f>
        <v>-292.36840480917328</v>
      </c>
      <c r="NVW95" s="318">
        <f>(NVW$94*$B95+SUM($F$7:$F$9)-((NVW$94*$B95+SUM($F$7:$F$9))/$F$10*$F$37)-($F$24*NVW$94/$D$6)-SUM($F$13:$F$23,$F$25:$F$30,$F$32:$F$33,$F$38))</f>
        <v>-292.36840480917328</v>
      </c>
      <c r="NVX95" s="318">
        <f>(NVX$94*$B95+SUM($F$7:$F$9)-((NVX$94*$B95+SUM($F$7:$F$9))/$F$10*$F$37)-($F$24*NVX$94/$D$6)-SUM($F$13:$F$23,$F$25:$F$30,$F$32:$F$33,$F$38))</f>
        <v>-292.36840480917328</v>
      </c>
      <c r="NVY95" s="318">
        <f>(NVY$94*$B95+SUM($F$7:$F$9)-((NVY$94*$B95+SUM($F$7:$F$9))/$F$10*$F$37)-($F$24*NVY$94/$D$6)-SUM($F$13:$F$23,$F$25:$F$30,$F$32:$F$33,$F$38))</f>
        <v>-292.36840480917328</v>
      </c>
      <c r="NVZ95" s="318">
        <f>(NVZ$94*$B95+SUM($F$7:$F$9)-((NVZ$94*$B95+SUM($F$7:$F$9))/$F$10*$F$37)-($F$24*NVZ$94/$D$6)-SUM($F$13:$F$23,$F$25:$F$30,$F$32:$F$33,$F$38))</f>
        <v>-292.36840480917328</v>
      </c>
      <c r="NWA95" s="318">
        <f>(NWA$94*$B95+SUM($F$7:$F$9)-((NWA$94*$B95+SUM($F$7:$F$9))/$F$10*$F$37)-($F$24*NWA$94/$D$6)-SUM($F$13:$F$23,$F$25:$F$30,$F$32:$F$33,$F$38))</f>
        <v>-292.36840480917328</v>
      </c>
      <c r="NWB95" s="318">
        <f>(NWB$94*$B95+SUM($F$7:$F$9)-((NWB$94*$B95+SUM($F$7:$F$9))/$F$10*$F$37)-($F$24*NWB$94/$D$6)-SUM($F$13:$F$23,$F$25:$F$30,$F$32:$F$33,$F$38))</f>
        <v>-292.36840480917328</v>
      </c>
      <c r="NWC95" s="318">
        <f>(NWC$94*$B95+SUM($F$7:$F$9)-((NWC$94*$B95+SUM($F$7:$F$9))/$F$10*$F$37)-($F$24*NWC$94/$D$6)-SUM($F$13:$F$23,$F$25:$F$30,$F$32:$F$33,$F$38))</f>
        <v>-292.36840480917328</v>
      </c>
      <c r="NWD95" s="318">
        <f>(NWD$94*$B95+SUM($F$7:$F$9)-((NWD$94*$B95+SUM($F$7:$F$9))/$F$10*$F$37)-($F$24*NWD$94/$D$6)-SUM($F$13:$F$23,$F$25:$F$30,$F$32:$F$33,$F$38))</f>
        <v>-292.36840480917328</v>
      </c>
      <c r="NWE95" s="318">
        <f>(NWE$94*$B95+SUM($F$7:$F$9)-((NWE$94*$B95+SUM($F$7:$F$9))/$F$10*$F$37)-($F$24*NWE$94/$D$6)-SUM($F$13:$F$23,$F$25:$F$30,$F$32:$F$33,$F$38))</f>
        <v>-292.36840480917328</v>
      </c>
      <c r="NWF95" s="318">
        <f>(NWF$94*$B95+SUM($F$7:$F$9)-((NWF$94*$B95+SUM($F$7:$F$9))/$F$10*$F$37)-($F$24*NWF$94/$D$6)-SUM($F$13:$F$23,$F$25:$F$30,$F$32:$F$33,$F$38))</f>
        <v>-292.36840480917328</v>
      </c>
      <c r="NWG95" s="318">
        <f>(NWG$94*$B95+SUM($F$7:$F$9)-((NWG$94*$B95+SUM($F$7:$F$9))/$F$10*$F$37)-($F$24*NWG$94/$D$6)-SUM($F$13:$F$23,$F$25:$F$30,$F$32:$F$33,$F$38))</f>
        <v>-292.36840480917328</v>
      </c>
      <c r="NWH95" s="318">
        <f>(NWH$94*$B95+SUM($F$7:$F$9)-((NWH$94*$B95+SUM($F$7:$F$9))/$F$10*$F$37)-($F$24*NWH$94/$D$6)-SUM($F$13:$F$23,$F$25:$F$30,$F$32:$F$33,$F$38))</f>
        <v>-292.36840480917328</v>
      </c>
      <c r="NWI95" s="318">
        <f>(NWI$94*$B95+SUM($F$7:$F$9)-((NWI$94*$B95+SUM($F$7:$F$9))/$F$10*$F$37)-($F$24*NWI$94/$D$6)-SUM($F$13:$F$23,$F$25:$F$30,$F$32:$F$33,$F$38))</f>
        <v>-292.36840480917328</v>
      </c>
      <c r="NWJ95" s="318">
        <f>(NWJ$94*$B95+SUM($F$7:$F$9)-((NWJ$94*$B95+SUM($F$7:$F$9))/$F$10*$F$37)-($F$24*NWJ$94/$D$6)-SUM($F$13:$F$23,$F$25:$F$30,$F$32:$F$33,$F$38))</f>
        <v>-292.36840480917328</v>
      </c>
      <c r="NWK95" s="318">
        <f>(NWK$94*$B95+SUM($F$7:$F$9)-((NWK$94*$B95+SUM($F$7:$F$9))/$F$10*$F$37)-($F$24*NWK$94/$D$6)-SUM($F$13:$F$23,$F$25:$F$30,$F$32:$F$33,$F$38))</f>
        <v>-292.36840480917328</v>
      </c>
      <c r="NWL95" s="318">
        <f>(NWL$94*$B95+SUM($F$7:$F$9)-((NWL$94*$B95+SUM($F$7:$F$9))/$F$10*$F$37)-($F$24*NWL$94/$D$6)-SUM($F$13:$F$23,$F$25:$F$30,$F$32:$F$33,$F$38))</f>
        <v>-292.36840480917328</v>
      </c>
      <c r="NWM95" s="318">
        <f>(NWM$94*$B95+SUM($F$7:$F$9)-((NWM$94*$B95+SUM($F$7:$F$9))/$F$10*$F$37)-($F$24*NWM$94/$D$6)-SUM($F$13:$F$23,$F$25:$F$30,$F$32:$F$33,$F$38))</f>
        <v>-292.36840480917328</v>
      </c>
      <c r="NWN95" s="318">
        <f>(NWN$94*$B95+SUM($F$7:$F$9)-((NWN$94*$B95+SUM($F$7:$F$9))/$F$10*$F$37)-($F$24*NWN$94/$D$6)-SUM($F$13:$F$23,$F$25:$F$30,$F$32:$F$33,$F$38))</f>
        <v>-292.36840480917328</v>
      </c>
      <c r="NWO95" s="318">
        <f>(NWO$94*$B95+SUM($F$7:$F$9)-((NWO$94*$B95+SUM($F$7:$F$9))/$F$10*$F$37)-($F$24*NWO$94/$D$6)-SUM($F$13:$F$23,$F$25:$F$30,$F$32:$F$33,$F$38))</f>
        <v>-292.36840480917328</v>
      </c>
      <c r="NWP95" s="318">
        <f>(NWP$94*$B95+SUM($F$7:$F$9)-((NWP$94*$B95+SUM($F$7:$F$9))/$F$10*$F$37)-($F$24*NWP$94/$D$6)-SUM($F$13:$F$23,$F$25:$F$30,$F$32:$F$33,$F$38))</f>
        <v>-292.36840480917328</v>
      </c>
      <c r="NWQ95" s="318">
        <f>(NWQ$94*$B95+SUM($F$7:$F$9)-((NWQ$94*$B95+SUM($F$7:$F$9))/$F$10*$F$37)-($F$24*NWQ$94/$D$6)-SUM($F$13:$F$23,$F$25:$F$30,$F$32:$F$33,$F$38))</f>
        <v>-292.36840480917328</v>
      </c>
      <c r="NWR95" s="318">
        <f>(NWR$94*$B95+SUM($F$7:$F$9)-((NWR$94*$B95+SUM($F$7:$F$9))/$F$10*$F$37)-($F$24*NWR$94/$D$6)-SUM($F$13:$F$23,$F$25:$F$30,$F$32:$F$33,$F$38))</f>
        <v>-292.36840480917328</v>
      </c>
      <c r="NWS95" s="318">
        <f>(NWS$94*$B95+SUM($F$7:$F$9)-((NWS$94*$B95+SUM($F$7:$F$9))/$F$10*$F$37)-($F$24*NWS$94/$D$6)-SUM($F$13:$F$23,$F$25:$F$30,$F$32:$F$33,$F$38))</f>
        <v>-292.36840480917328</v>
      </c>
      <c r="NWT95" s="318">
        <f>(NWT$94*$B95+SUM($F$7:$F$9)-((NWT$94*$B95+SUM($F$7:$F$9))/$F$10*$F$37)-($F$24*NWT$94/$D$6)-SUM($F$13:$F$23,$F$25:$F$30,$F$32:$F$33,$F$38))</f>
        <v>-292.36840480917328</v>
      </c>
      <c r="NWU95" s="318">
        <f>(NWU$94*$B95+SUM($F$7:$F$9)-((NWU$94*$B95+SUM($F$7:$F$9))/$F$10*$F$37)-($F$24*NWU$94/$D$6)-SUM($F$13:$F$23,$F$25:$F$30,$F$32:$F$33,$F$38))</f>
        <v>-292.36840480917328</v>
      </c>
      <c r="NWV95" s="318">
        <f>(NWV$94*$B95+SUM($F$7:$F$9)-((NWV$94*$B95+SUM($F$7:$F$9))/$F$10*$F$37)-($F$24*NWV$94/$D$6)-SUM($F$13:$F$23,$F$25:$F$30,$F$32:$F$33,$F$38))</f>
        <v>-292.36840480917328</v>
      </c>
      <c r="NWW95" s="318">
        <f>(NWW$94*$B95+SUM($F$7:$F$9)-((NWW$94*$B95+SUM($F$7:$F$9))/$F$10*$F$37)-($F$24*NWW$94/$D$6)-SUM($F$13:$F$23,$F$25:$F$30,$F$32:$F$33,$F$38))</f>
        <v>-292.36840480917328</v>
      </c>
      <c r="NWX95" s="318">
        <f>(NWX$94*$B95+SUM($F$7:$F$9)-((NWX$94*$B95+SUM($F$7:$F$9))/$F$10*$F$37)-($F$24*NWX$94/$D$6)-SUM($F$13:$F$23,$F$25:$F$30,$F$32:$F$33,$F$38))</f>
        <v>-292.36840480917328</v>
      </c>
      <c r="NWY95" s="318">
        <f>(NWY$94*$B95+SUM($F$7:$F$9)-((NWY$94*$B95+SUM($F$7:$F$9))/$F$10*$F$37)-($F$24*NWY$94/$D$6)-SUM($F$13:$F$23,$F$25:$F$30,$F$32:$F$33,$F$38))</f>
        <v>-292.36840480917328</v>
      </c>
      <c r="NWZ95" s="318">
        <f>(NWZ$94*$B95+SUM($F$7:$F$9)-((NWZ$94*$B95+SUM($F$7:$F$9))/$F$10*$F$37)-($F$24*NWZ$94/$D$6)-SUM($F$13:$F$23,$F$25:$F$30,$F$32:$F$33,$F$38))</f>
        <v>-292.36840480917328</v>
      </c>
      <c r="NXA95" s="318">
        <f>(NXA$94*$B95+SUM($F$7:$F$9)-((NXA$94*$B95+SUM($F$7:$F$9))/$F$10*$F$37)-($F$24*NXA$94/$D$6)-SUM($F$13:$F$23,$F$25:$F$30,$F$32:$F$33,$F$38))</f>
        <v>-292.36840480917328</v>
      </c>
      <c r="NXB95" s="318">
        <f>(NXB$94*$B95+SUM($F$7:$F$9)-((NXB$94*$B95+SUM($F$7:$F$9))/$F$10*$F$37)-($F$24*NXB$94/$D$6)-SUM($F$13:$F$23,$F$25:$F$30,$F$32:$F$33,$F$38))</f>
        <v>-292.36840480917328</v>
      </c>
      <c r="NXC95" s="318">
        <f>(NXC$94*$B95+SUM($F$7:$F$9)-((NXC$94*$B95+SUM($F$7:$F$9))/$F$10*$F$37)-($F$24*NXC$94/$D$6)-SUM($F$13:$F$23,$F$25:$F$30,$F$32:$F$33,$F$38))</f>
        <v>-292.36840480917328</v>
      </c>
      <c r="NXD95" s="318">
        <f>(NXD$94*$B95+SUM($F$7:$F$9)-((NXD$94*$B95+SUM($F$7:$F$9))/$F$10*$F$37)-($F$24*NXD$94/$D$6)-SUM($F$13:$F$23,$F$25:$F$30,$F$32:$F$33,$F$38))</f>
        <v>-292.36840480917328</v>
      </c>
      <c r="NXE95" s="318">
        <f>(NXE$94*$B95+SUM($F$7:$F$9)-((NXE$94*$B95+SUM($F$7:$F$9))/$F$10*$F$37)-($F$24*NXE$94/$D$6)-SUM($F$13:$F$23,$F$25:$F$30,$F$32:$F$33,$F$38))</f>
        <v>-292.36840480917328</v>
      </c>
      <c r="NXF95" s="318">
        <f>(NXF$94*$B95+SUM($F$7:$F$9)-((NXF$94*$B95+SUM($F$7:$F$9))/$F$10*$F$37)-($F$24*NXF$94/$D$6)-SUM($F$13:$F$23,$F$25:$F$30,$F$32:$F$33,$F$38))</f>
        <v>-292.36840480917328</v>
      </c>
      <c r="NXG95" s="318">
        <f>(NXG$94*$B95+SUM($F$7:$F$9)-((NXG$94*$B95+SUM($F$7:$F$9))/$F$10*$F$37)-($F$24*NXG$94/$D$6)-SUM($F$13:$F$23,$F$25:$F$30,$F$32:$F$33,$F$38))</f>
        <v>-292.36840480917328</v>
      </c>
      <c r="NXH95" s="318">
        <f>(NXH$94*$B95+SUM($F$7:$F$9)-((NXH$94*$B95+SUM($F$7:$F$9))/$F$10*$F$37)-($F$24*NXH$94/$D$6)-SUM($F$13:$F$23,$F$25:$F$30,$F$32:$F$33,$F$38))</f>
        <v>-292.36840480917328</v>
      </c>
      <c r="NXI95" s="318">
        <f>(NXI$94*$B95+SUM($F$7:$F$9)-((NXI$94*$B95+SUM($F$7:$F$9))/$F$10*$F$37)-($F$24*NXI$94/$D$6)-SUM($F$13:$F$23,$F$25:$F$30,$F$32:$F$33,$F$38))</f>
        <v>-292.36840480917328</v>
      </c>
      <c r="NXJ95" s="318">
        <f>(NXJ$94*$B95+SUM($F$7:$F$9)-((NXJ$94*$B95+SUM($F$7:$F$9))/$F$10*$F$37)-($F$24*NXJ$94/$D$6)-SUM($F$13:$F$23,$F$25:$F$30,$F$32:$F$33,$F$38))</f>
        <v>-292.36840480917328</v>
      </c>
      <c r="NXK95" s="318">
        <f>(NXK$94*$B95+SUM($F$7:$F$9)-((NXK$94*$B95+SUM($F$7:$F$9))/$F$10*$F$37)-($F$24*NXK$94/$D$6)-SUM($F$13:$F$23,$F$25:$F$30,$F$32:$F$33,$F$38))</f>
        <v>-292.36840480917328</v>
      </c>
      <c r="NXL95" s="318">
        <f>(NXL$94*$B95+SUM($F$7:$F$9)-((NXL$94*$B95+SUM($F$7:$F$9))/$F$10*$F$37)-($F$24*NXL$94/$D$6)-SUM($F$13:$F$23,$F$25:$F$30,$F$32:$F$33,$F$38))</f>
        <v>-292.36840480917328</v>
      </c>
      <c r="NXM95" s="318">
        <f>(NXM$94*$B95+SUM($F$7:$F$9)-((NXM$94*$B95+SUM($F$7:$F$9))/$F$10*$F$37)-($F$24*NXM$94/$D$6)-SUM($F$13:$F$23,$F$25:$F$30,$F$32:$F$33,$F$38))</f>
        <v>-292.36840480917328</v>
      </c>
      <c r="NXN95" s="318">
        <f>(NXN$94*$B95+SUM($F$7:$F$9)-((NXN$94*$B95+SUM($F$7:$F$9))/$F$10*$F$37)-($F$24*NXN$94/$D$6)-SUM($F$13:$F$23,$F$25:$F$30,$F$32:$F$33,$F$38))</f>
        <v>-292.36840480917328</v>
      </c>
      <c r="NXO95" s="318">
        <f>(NXO$94*$B95+SUM($F$7:$F$9)-((NXO$94*$B95+SUM($F$7:$F$9))/$F$10*$F$37)-($F$24*NXO$94/$D$6)-SUM($F$13:$F$23,$F$25:$F$30,$F$32:$F$33,$F$38))</f>
        <v>-292.36840480917328</v>
      </c>
      <c r="NXP95" s="318">
        <f>(NXP$94*$B95+SUM($F$7:$F$9)-((NXP$94*$B95+SUM($F$7:$F$9))/$F$10*$F$37)-($F$24*NXP$94/$D$6)-SUM($F$13:$F$23,$F$25:$F$30,$F$32:$F$33,$F$38))</f>
        <v>-292.36840480917328</v>
      </c>
      <c r="NXQ95" s="318">
        <f>(NXQ$94*$B95+SUM($F$7:$F$9)-((NXQ$94*$B95+SUM($F$7:$F$9))/$F$10*$F$37)-($F$24*NXQ$94/$D$6)-SUM($F$13:$F$23,$F$25:$F$30,$F$32:$F$33,$F$38))</f>
        <v>-292.36840480917328</v>
      </c>
      <c r="NXR95" s="318">
        <f>(NXR$94*$B95+SUM($F$7:$F$9)-((NXR$94*$B95+SUM($F$7:$F$9))/$F$10*$F$37)-($F$24*NXR$94/$D$6)-SUM($F$13:$F$23,$F$25:$F$30,$F$32:$F$33,$F$38))</f>
        <v>-292.36840480917328</v>
      </c>
      <c r="NXS95" s="318">
        <f>(NXS$94*$B95+SUM($F$7:$F$9)-((NXS$94*$B95+SUM($F$7:$F$9))/$F$10*$F$37)-($F$24*NXS$94/$D$6)-SUM($F$13:$F$23,$F$25:$F$30,$F$32:$F$33,$F$38))</f>
        <v>-292.36840480917328</v>
      </c>
      <c r="NXT95" s="318">
        <f>(NXT$94*$B95+SUM($F$7:$F$9)-((NXT$94*$B95+SUM($F$7:$F$9))/$F$10*$F$37)-($F$24*NXT$94/$D$6)-SUM($F$13:$F$23,$F$25:$F$30,$F$32:$F$33,$F$38))</f>
        <v>-292.36840480917328</v>
      </c>
      <c r="NXU95" s="318">
        <f>(NXU$94*$B95+SUM($F$7:$F$9)-((NXU$94*$B95+SUM($F$7:$F$9))/$F$10*$F$37)-($F$24*NXU$94/$D$6)-SUM($F$13:$F$23,$F$25:$F$30,$F$32:$F$33,$F$38))</f>
        <v>-292.36840480917328</v>
      </c>
      <c r="NXV95" s="318">
        <f>(NXV$94*$B95+SUM($F$7:$F$9)-((NXV$94*$B95+SUM($F$7:$F$9))/$F$10*$F$37)-($F$24*NXV$94/$D$6)-SUM($F$13:$F$23,$F$25:$F$30,$F$32:$F$33,$F$38))</f>
        <v>-292.36840480917328</v>
      </c>
      <c r="NXW95" s="318">
        <f>(NXW$94*$B95+SUM($F$7:$F$9)-((NXW$94*$B95+SUM($F$7:$F$9))/$F$10*$F$37)-($F$24*NXW$94/$D$6)-SUM($F$13:$F$23,$F$25:$F$30,$F$32:$F$33,$F$38))</f>
        <v>-292.36840480917328</v>
      </c>
      <c r="NXX95" s="318">
        <f>(NXX$94*$B95+SUM($F$7:$F$9)-((NXX$94*$B95+SUM($F$7:$F$9))/$F$10*$F$37)-($F$24*NXX$94/$D$6)-SUM($F$13:$F$23,$F$25:$F$30,$F$32:$F$33,$F$38))</f>
        <v>-292.36840480917328</v>
      </c>
      <c r="NXY95" s="318">
        <f>(NXY$94*$B95+SUM($F$7:$F$9)-((NXY$94*$B95+SUM($F$7:$F$9))/$F$10*$F$37)-($F$24*NXY$94/$D$6)-SUM($F$13:$F$23,$F$25:$F$30,$F$32:$F$33,$F$38))</f>
        <v>-292.36840480917328</v>
      </c>
      <c r="NXZ95" s="318">
        <f>(NXZ$94*$B95+SUM($F$7:$F$9)-((NXZ$94*$B95+SUM($F$7:$F$9))/$F$10*$F$37)-($F$24*NXZ$94/$D$6)-SUM($F$13:$F$23,$F$25:$F$30,$F$32:$F$33,$F$38))</f>
        <v>-292.36840480917328</v>
      </c>
      <c r="NYA95" s="318">
        <f>(NYA$94*$B95+SUM($F$7:$F$9)-((NYA$94*$B95+SUM($F$7:$F$9))/$F$10*$F$37)-($F$24*NYA$94/$D$6)-SUM($F$13:$F$23,$F$25:$F$30,$F$32:$F$33,$F$38))</f>
        <v>-292.36840480917328</v>
      </c>
      <c r="NYB95" s="318">
        <f>(NYB$94*$B95+SUM($F$7:$F$9)-((NYB$94*$B95+SUM($F$7:$F$9))/$F$10*$F$37)-($F$24*NYB$94/$D$6)-SUM($F$13:$F$23,$F$25:$F$30,$F$32:$F$33,$F$38))</f>
        <v>-292.36840480917328</v>
      </c>
      <c r="NYC95" s="318">
        <f>(NYC$94*$B95+SUM($F$7:$F$9)-((NYC$94*$B95+SUM($F$7:$F$9))/$F$10*$F$37)-($F$24*NYC$94/$D$6)-SUM($F$13:$F$23,$F$25:$F$30,$F$32:$F$33,$F$38))</f>
        <v>-292.36840480917328</v>
      </c>
      <c r="NYD95" s="318">
        <f>(NYD$94*$B95+SUM($F$7:$F$9)-((NYD$94*$B95+SUM($F$7:$F$9))/$F$10*$F$37)-($F$24*NYD$94/$D$6)-SUM($F$13:$F$23,$F$25:$F$30,$F$32:$F$33,$F$38))</f>
        <v>-292.36840480917328</v>
      </c>
      <c r="NYE95" s="318">
        <f>(NYE$94*$B95+SUM($F$7:$F$9)-((NYE$94*$B95+SUM($F$7:$F$9))/$F$10*$F$37)-($F$24*NYE$94/$D$6)-SUM($F$13:$F$23,$F$25:$F$30,$F$32:$F$33,$F$38))</f>
        <v>-292.36840480917328</v>
      </c>
      <c r="NYF95" s="318">
        <f>(NYF$94*$B95+SUM($F$7:$F$9)-((NYF$94*$B95+SUM($F$7:$F$9))/$F$10*$F$37)-($F$24*NYF$94/$D$6)-SUM($F$13:$F$23,$F$25:$F$30,$F$32:$F$33,$F$38))</f>
        <v>-292.36840480917328</v>
      </c>
      <c r="NYG95" s="318">
        <f>(NYG$94*$B95+SUM($F$7:$F$9)-((NYG$94*$B95+SUM($F$7:$F$9))/$F$10*$F$37)-($F$24*NYG$94/$D$6)-SUM($F$13:$F$23,$F$25:$F$30,$F$32:$F$33,$F$38))</f>
        <v>-292.36840480917328</v>
      </c>
      <c r="NYH95" s="318">
        <f>(NYH$94*$B95+SUM($F$7:$F$9)-((NYH$94*$B95+SUM($F$7:$F$9))/$F$10*$F$37)-($F$24*NYH$94/$D$6)-SUM($F$13:$F$23,$F$25:$F$30,$F$32:$F$33,$F$38))</f>
        <v>-292.36840480917328</v>
      </c>
      <c r="NYI95" s="318">
        <f>(NYI$94*$B95+SUM($F$7:$F$9)-((NYI$94*$B95+SUM($F$7:$F$9))/$F$10*$F$37)-($F$24*NYI$94/$D$6)-SUM($F$13:$F$23,$F$25:$F$30,$F$32:$F$33,$F$38))</f>
        <v>-292.36840480917328</v>
      </c>
      <c r="NYJ95" s="318">
        <f>(NYJ$94*$B95+SUM($F$7:$F$9)-((NYJ$94*$B95+SUM($F$7:$F$9))/$F$10*$F$37)-($F$24*NYJ$94/$D$6)-SUM($F$13:$F$23,$F$25:$F$30,$F$32:$F$33,$F$38))</f>
        <v>-292.36840480917328</v>
      </c>
      <c r="NYK95" s="318">
        <f>(NYK$94*$B95+SUM($F$7:$F$9)-((NYK$94*$B95+SUM($F$7:$F$9))/$F$10*$F$37)-($F$24*NYK$94/$D$6)-SUM($F$13:$F$23,$F$25:$F$30,$F$32:$F$33,$F$38))</f>
        <v>-292.36840480917328</v>
      </c>
      <c r="NYL95" s="318">
        <f>(NYL$94*$B95+SUM($F$7:$F$9)-((NYL$94*$B95+SUM($F$7:$F$9))/$F$10*$F$37)-($F$24*NYL$94/$D$6)-SUM($F$13:$F$23,$F$25:$F$30,$F$32:$F$33,$F$38))</f>
        <v>-292.36840480917328</v>
      </c>
      <c r="NYM95" s="318">
        <f>(NYM$94*$B95+SUM($F$7:$F$9)-((NYM$94*$B95+SUM($F$7:$F$9))/$F$10*$F$37)-($F$24*NYM$94/$D$6)-SUM($F$13:$F$23,$F$25:$F$30,$F$32:$F$33,$F$38))</f>
        <v>-292.36840480917328</v>
      </c>
      <c r="NYN95" s="318">
        <f>(NYN$94*$B95+SUM($F$7:$F$9)-((NYN$94*$B95+SUM($F$7:$F$9))/$F$10*$F$37)-($F$24*NYN$94/$D$6)-SUM($F$13:$F$23,$F$25:$F$30,$F$32:$F$33,$F$38))</f>
        <v>-292.36840480917328</v>
      </c>
      <c r="NYO95" s="318">
        <f>(NYO$94*$B95+SUM($F$7:$F$9)-((NYO$94*$B95+SUM($F$7:$F$9))/$F$10*$F$37)-($F$24*NYO$94/$D$6)-SUM($F$13:$F$23,$F$25:$F$30,$F$32:$F$33,$F$38))</f>
        <v>-292.36840480917328</v>
      </c>
      <c r="NYP95" s="318">
        <f>(NYP$94*$B95+SUM($F$7:$F$9)-((NYP$94*$B95+SUM($F$7:$F$9))/$F$10*$F$37)-($F$24*NYP$94/$D$6)-SUM($F$13:$F$23,$F$25:$F$30,$F$32:$F$33,$F$38))</f>
        <v>-292.36840480917328</v>
      </c>
      <c r="NYQ95" s="318">
        <f>(NYQ$94*$B95+SUM($F$7:$F$9)-((NYQ$94*$B95+SUM($F$7:$F$9))/$F$10*$F$37)-($F$24*NYQ$94/$D$6)-SUM($F$13:$F$23,$F$25:$F$30,$F$32:$F$33,$F$38))</f>
        <v>-292.36840480917328</v>
      </c>
      <c r="NYR95" s="318">
        <f>(NYR$94*$B95+SUM($F$7:$F$9)-((NYR$94*$B95+SUM($F$7:$F$9))/$F$10*$F$37)-($F$24*NYR$94/$D$6)-SUM($F$13:$F$23,$F$25:$F$30,$F$32:$F$33,$F$38))</f>
        <v>-292.36840480917328</v>
      </c>
      <c r="NYS95" s="318">
        <f>(NYS$94*$B95+SUM($F$7:$F$9)-((NYS$94*$B95+SUM($F$7:$F$9))/$F$10*$F$37)-($F$24*NYS$94/$D$6)-SUM($F$13:$F$23,$F$25:$F$30,$F$32:$F$33,$F$38))</f>
        <v>-292.36840480917328</v>
      </c>
      <c r="NYT95" s="318">
        <f>(NYT$94*$B95+SUM($F$7:$F$9)-((NYT$94*$B95+SUM($F$7:$F$9))/$F$10*$F$37)-($F$24*NYT$94/$D$6)-SUM($F$13:$F$23,$F$25:$F$30,$F$32:$F$33,$F$38))</f>
        <v>-292.36840480917328</v>
      </c>
      <c r="NYU95" s="318">
        <f>(NYU$94*$B95+SUM($F$7:$F$9)-((NYU$94*$B95+SUM($F$7:$F$9))/$F$10*$F$37)-($F$24*NYU$94/$D$6)-SUM($F$13:$F$23,$F$25:$F$30,$F$32:$F$33,$F$38))</f>
        <v>-292.36840480917328</v>
      </c>
      <c r="NYV95" s="318">
        <f>(NYV$94*$B95+SUM($F$7:$F$9)-((NYV$94*$B95+SUM($F$7:$F$9))/$F$10*$F$37)-($F$24*NYV$94/$D$6)-SUM($F$13:$F$23,$F$25:$F$30,$F$32:$F$33,$F$38))</f>
        <v>-292.36840480917328</v>
      </c>
      <c r="NYW95" s="318">
        <f>(NYW$94*$B95+SUM($F$7:$F$9)-((NYW$94*$B95+SUM($F$7:$F$9))/$F$10*$F$37)-($F$24*NYW$94/$D$6)-SUM($F$13:$F$23,$F$25:$F$30,$F$32:$F$33,$F$38))</f>
        <v>-292.36840480917328</v>
      </c>
      <c r="NYX95" s="318">
        <f>(NYX$94*$B95+SUM($F$7:$F$9)-((NYX$94*$B95+SUM($F$7:$F$9))/$F$10*$F$37)-($F$24*NYX$94/$D$6)-SUM($F$13:$F$23,$F$25:$F$30,$F$32:$F$33,$F$38))</f>
        <v>-292.36840480917328</v>
      </c>
      <c r="NYY95" s="318">
        <f>(NYY$94*$B95+SUM($F$7:$F$9)-((NYY$94*$B95+SUM($F$7:$F$9))/$F$10*$F$37)-($F$24*NYY$94/$D$6)-SUM($F$13:$F$23,$F$25:$F$30,$F$32:$F$33,$F$38))</f>
        <v>-292.36840480917328</v>
      </c>
      <c r="NYZ95" s="318">
        <f>(NYZ$94*$B95+SUM($F$7:$F$9)-((NYZ$94*$B95+SUM($F$7:$F$9))/$F$10*$F$37)-($F$24*NYZ$94/$D$6)-SUM($F$13:$F$23,$F$25:$F$30,$F$32:$F$33,$F$38))</f>
        <v>-292.36840480917328</v>
      </c>
      <c r="NZA95" s="318">
        <f>(NZA$94*$B95+SUM($F$7:$F$9)-((NZA$94*$B95+SUM($F$7:$F$9))/$F$10*$F$37)-($F$24*NZA$94/$D$6)-SUM($F$13:$F$23,$F$25:$F$30,$F$32:$F$33,$F$38))</f>
        <v>-292.36840480917328</v>
      </c>
      <c r="NZB95" s="318">
        <f>(NZB$94*$B95+SUM($F$7:$F$9)-((NZB$94*$B95+SUM($F$7:$F$9))/$F$10*$F$37)-($F$24*NZB$94/$D$6)-SUM($F$13:$F$23,$F$25:$F$30,$F$32:$F$33,$F$38))</f>
        <v>-292.36840480917328</v>
      </c>
      <c r="NZC95" s="318">
        <f>(NZC$94*$B95+SUM($F$7:$F$9)-((NZC$94*$B95+SUM($F$7:$F$9))/$F$10*$F$37)-($F$24*NZC$94/$D$6)-SUM($F$13:$F$23,$F$25:$F$30,$F$32:$F$33,$F$38))</f>
        <v>-292.36840480917328</v>
      </c>
      <c r="NZD95" s="318">
        <f>(NZD$94*$B95+SUM($F$7:$F$9)-((NZD$94*$B95+SUM($F$7:$F$9))/$F$10*$F$37)-($F$24*NZD$94/$D$6)-SUM($F$13:$F$23,$F$25:$F$30,$F$32:$F$33,$F$38))</f>
        <v>-292.36840480917328</v>
      </c>
      <c r="NZE95" s="318">
        <f>(NZE$94*$B95+SUM($F$7:$F$9)-((NZE$94*$B95+SUM($F$7:$F$9))/$F$10*$F$37)-($F$24*NZE$94/$D$6)-SUM($F$13:$F$23,$F$25:$F$30,$F$32:$F$33,$F$38))</f>
        <v>-292.36840480917328</v>
      </c>
      <c r="NZF95" s="318">
        <f>(NZF$94*$B95+SUM($F$7:$F$9)-((NZF$94*$B95+SUM($F$7:$F$9))/$F$10*$F$37)-($F$24*NZF$94/$D$6)-SUM($F$13:$F$23,$F$25:$F$30,$F$32:$F$33,$F$38))</f>
        <v>-292.36840480917328</v>
      </c>
      <c r="NZG95" s="318">
        <f>(NZG$94*$B95+SUM($F$7:$F$9)-((NZG$94*$B95+SUM($F$7:$F$9))/$F$10*$F$37)-($F$24*NZG$94/$D$6)-SUM($F$13:$F$23,$F$25:$F$30,$F$32:$F$33,$F$38))</f>
        <v>-292.36840480917328</v>
      </c>
      <c r="NZH95" s="318">
        <f>(NZH$94*$B95+SUM($F$7:$F$9)-((NZH$94*$B95+SUM($F$7:$F$9))/$F$10*$F$37)-($F$24*NZH$94/$D$6)-SUM($F$13:$F$23,$F$25:$F$30,$F$32:$F$33,$F$38))</f>
        <v>-292.36840480917328</v>
      </c>
      <c r="NZI95" s="318">
        <f>(NZI$94*$B95+SUM($F$7:$F$9)-((NZI$94*$B95+SUM($F$7:$F$9))/$F$10*$F$37)-($F$24*NZI$94/$D$6)-SUM($F$13:$F$23,$F$25:$F$30,$F$32:$F$33,$F$38))</f>
        <v>-292.36840480917328</v>
      </c>
      <c r="NZJ95" s="318">
        <f>(NZJ$94*$B95+SUM($F$7:$F$9)-((NZJ$94*$B95+SUM($F$7:$F$9))/$F$10*$F$37)-($F$24*NZJ$94/$D$6)-SUM($F$13:$F$23,$F$25:$F$30,$F$32:$F$33,$F$38))</f>
        <v>-292.36840480917328</v>
      </c>
      <c r="NZK95" s="318">
        <f>(NZK$94*$B95+SUM($F$7:$F$9)-((NZK$94*$B95+SUM($F$7:$F$9))/$F$10*$F$37)-($F$24*NZK$94/$D$6)-SUM($F$13:$F$23,$F$25:$F$30,$F$32:$F$33,$F$38))</f>
        <v>-292.36840480917328</v>
      </c>
      <c r="NZL95" s="318">
        <f>(NZL$94*$B95+SUM($F$7:$F$9)-((NZL$94*$B95+SUM($F$7:$F$9))/$F$10*$F$37)-($F$24*NZL$94/$D$6)-SUM($F$13:$F$23,$F$25:$F$30,$F$32:$F$33,$F$38))</f>
        <v>-292.36840480917328</v>
      </c>
      <c r="NZM95" s="318">
        <f>(NZM$94*$B95+SUM($F$7:$F$9)-((NZM$94*$B95+SUM($F$7:$F$9))/$F$10*$F$37)-($F$24*NZM$94/$D$6)-SUM($F$13:$F$23,$F$25:$F$30,$F$32:$F$33,$F$38))</f>
        <v>-292.36840480917328</v>
      </c>
      <c r="NZN95" s="318">
        <f>(NZN$94*$B95+SUM($F$7:$F$9)-((NZN$94*$B95+SUM($F$7:$F$9))/$F$10*$F$37)-($F$24*NZN$94/$D$6)-SUM($F$13:$F$23,$F$25:$F$30,$F$32:$F$33,$F$38))</f>
        <v>-292.36840480917328</v>
      </c>
      <c r="NZO95" s="318">
        <f>(NZO$94*$B95+SUM($F$7:$F$9)-((NZO$94*$B95+SUM($F$7:$F$9))/$F$10*$F$37)-($F$24*NZO$94/$D$6)-SUM($F$13:$F$23,$F$25:$F$30,$F$32:$F$33,$F$38))</f>
        <v>-292.36840480917328</v>
      </c>
      <c r="NZP95" s="318">
        <f>(NZP$94*$B95+SUM($F$7:$F$9)-((NZP$94*$B95+SUM($F$7:$F$9))/$F$10*$F$37)-($F$24*NZP$94/$D$6)-SUM($F$13:$F$23,$F$25:$F$30,$F$32:$F$33,$F$38))</f>
        <v>-292.36840480917328</v>
      </c>
      <c r="NZQ95" s="318">
        <f>(NZQ$94*$B95+SUM($F$7:$F$9)-((NZQ$94*$B95+SUM($F$7:$F$9))/$F$10*$F$37)-($F$24*NZQ$94/$D$6)-SUM($F$13:$F$23,$F$25:$F$30,$F$32:$F$33,$F$38))</f>
        <v>-292.36840480917328</v>
      </c>
      <c r="NZR95" s="318">
        <f>(NZR$94*$B95+SUM($F$7:$F$9)-((NZR$94*$B95+SUM($F$7:$F$9))/$F$10*$F$37)-($F$24*NZR$94/$D$6)-SUM($F$13:$F$23,$F$25:$F$30,$F$32:$F$33,$F$38))</f>
        <v>-292.36840480917328</v>
      </c>
      <c r="NZS95" s="318">
        <f>(NZS$94*$B95+SUM($F$7:$F$9)-((NZS$94*$B95+SUM($F$7:$F$9))/$F$10*$F$37)-($F$24*NZS$94/$D$6)-SUM($F$13:$F$23,$F$25:$F$30,$F$32:$F$33,$F$38))</f>
        <v>-292.36840480917328</v>
      </c>
      <c r="NZT95" s="318">
        <f>(NZT$94*$B95+SUM($F$7:$F$9)-((NZT$94*$B95+SUM($F$7:$F$9))/$F$10*$F$37)-($F$24*NZT$94/$D$6)-SUM($F$13:$F$23,$F$25:$F$30,$F$32:$F$33,$F$38))</f>
        <v>-292.36840480917328</v>
      </c>
      <c r="NZU95" s="318">
        <f>(NZU$94*$B95+SUM($F$7:$F$9)-((NZU$94*$B95+SUM($F$7:$F$9))/$F$10*$F$37)-($F$24*NZU$94/$D$6)-SUM($F$13:$F$23,$F$25:$F$30,$F$32:$F$33,$F$38))</f>
        <v>-292.36840480917328</v>
      </c>
      <c r="NZV95" s="318">
        <f>(NZV$94*$B95+SUM($F$7:$F$9)-((NZV$94*$B95+SUM($F$7:$F$9))/$F$10*$F$37)-($F$24*NZV$94/$D$6)-SUM($F$13:$F$23,$F$25:$F$30,$F$32:$F$33,$F$38))</f>
        <v>-292.36840480917328</v>
      </c>
      <c r="NZW95" s="318">
        <f>(NZW$94*$B95+SUM($F$7:$F$9)-((NZW$94*$B95+SUM($F$7:$F$9))/$F$10*$F$37)-($F$24*NZW$94/$D$6)-SUM($F$13:$F$23,$F$25:$F$30,$F$32:$F$33,$F$38))</f>
        <v>-292.36840480917328</v>
      </c>
      <c r="NZX95" s="318">
        <f>(NZX$94*$B95+SUM($F$7:$F$9)-((NZX$94*$B95+SUM($F$7:$F$9))/$F$10*$F$37)-($F$24*NZX$94/$D$6)-SUM($F$13:$F$23,$F$25:$F$30,$F$32:$F$33,$F$38))</f>
        <v>-292.36840480917328</v>
      </c>
      <c r="NZY95" s="318">
        <f>(NZY$94*$B95+SUM($F$7:$F$9)-((NZY$94*$B95+SUM($F$7:$F$9))/$F$10*$F$37)-($F$24*NZY$94/$D$6)-SUM($F$13:$F$23,$F$25:$F$30,$F$32:$F$33,$F$38))</f>
        <v>-292.36840480917328</v>
      </c>
      <c r="NZZ95" s="318">
        <f>(NZZ$94*$B95+SUM($F$7:$F$9)-((NZZ$94*$B95+SUM($F$7:$F$9))/$F$10*$F$37)-($F$24*NZZ$94/$D$6)-SUM($F$13:$F$23,$F$25:$F$30,$F$32:$F$33,$F$38))</f>
        <v>-292.36840480917328</v>
      </c>
      <c r="OAA95" s="318">
        <f>(OAA$94*$B95+SUM($F$7:$F$9)-((OAA$94*$B95+SUM($F$7:$F$9))/$F$10*$F$37)-($F$24*OAA$94/$D$6)-SUM($F$13:$F$23,$F$25:$F$30,$F$32:$F$33,$F$38))</f>
        <v>-292.36840480917328</v>
      </c>
      <c r="OAB95" s="318">
        <f>(OAB$94*$B95+SUM($F$7:$F$9)-((OAB$94*$B95+SUM($F$7:$F$9))/$F$10*$F$37)-($F$24*OAB$94/$D$6)-SUM($F$13:$F$23,$F$25:$F$30,$F$32:$F$33,$F$38))</f>
        <v>-292.36840480917328</v>
      </c>
      <c r="OAC95" s="318">
        <f>(OAC$94*$B95+SUM($F$7:$F$9)-((OAC$94*$B95+SUM($F$7:$F$9))/$F$10*$F$37)-($F$24*OAC$94/$D$6)-SUM($F$13:$F$23,$F$25:$F$30,$F$32:$F$33,$F$38))</f>
        <v>-292.36840480917328</v>
      </c>
      <c r="OAD95" s="318">
        <f>(OAD$94*$B95+SUM($F$7:$F$9)-((OAD$94*$B95+SUM($F$7:$F$9))/$F$10*$F$37)-($F$24*OAD$94/$D$6)-SUM($F$13:$F$23,$F$25:$F$30,$F$32:$F$33,$F$38))</f>
        <v>-292.36840480917328</v>
      </c>
      <c r="OAE95" s="318">
        <f>(OAE$94*$B95+SUM($F$7:$F$9)-((OAE$94*$B95+SUM($F$7:$F$9))/$F$10*$F$37)-($F$24*OAE$94/$D$6)-SUM($F$13:$F$23,$F$25:$F$30,$F$32:$F$33,$F$38))</f>
        <v>-292.36840480917328</v>
      </c>
      <c r="OAF95" s="318">
        <f>(OAF$94*$B95+SUM($F$7:$F$9)-((OAF$94*$B95+SUM($F$7:$F$9))/$F$10*$F$37)-($F$24*OAF$94/$D$6)-SUM($F$13:$F$23,$F$25:$F$30,$F$32:$F$33,$F$38))</f>
        <v>-292.36840480917328</v>
      </c>
      <c r="OAG95" s="318">
        <f>(OAG$94*$B95+SUM($F$7:$F$9)-((OAG$94*$B95+SUM($F$7:$F$9))/$F$10*$F$37)-($F$24*OAG$94/$D$6)-SUM($F$13:$F$23,$F$25:$F$30,$F$32:$F$33,$F$38))</f>
        <v>-292.36840480917328</v>
      </c>
      <c r="OAH95" s="318">
        <f>(OAH$94*$B95+SUM($F$7:$F$9)-((OAH$94*$B95+SUM($F$7:$F$9))/$F$10*$F$37)-($F$24*OAH$94/$D$6)-SUM($F$13:$F$23,$F$25:$F$30,$F$32:$F$33,$F$38))</f>
        <v>-292.36840480917328</v>
      </c>
      <c r="OAI95" s="318">
        <f>(OAI$94*$B95+SUM($F$7:$F$9)-((OAI$94*$B95+SUM($F$7:$F$9))/$F$10*$F$37)-($F$24*OAI$94/$D$6)-SUM($F$13:$F$23,$F$25:$F$30,$F$32:$F$33,$F$38))</f>
        <v>-292.36840480917328</v>
      </c>
      <c r="OAJ95" s="318">
        <f>(OAJ$94*$B95+SUM($F$7:$F$9)-((OAJ$94*$B95+SUM($F$7:$F$9))/$F$10*$F$37)-($F$24*OAJ$94/$D$6)-SUM($F$13:$F$23,$F$25:$F$30,$F$32:$F$33,$F$38))</f>
        <v>-292.36840480917328</v>
      </c>
      <c r="OAK95" s="318">
        <f>(OAK$94*$B95+SUM($F$7:$F$9)-((OAK$94*$B95+SUM($F$7:$F$9))/$F$10*$F$37)-($F$24*OAK$94/$D$6)-SUM($F$13:$F$23,$F$25:$F$30,$F$32:$F$33,$F$38))</f>
        <v>-292.36840480917328</v>
      </c>
      <c r="OAL95" s="318">
        <f>(OAL$94*$B95+SUM($F$7:$F$9)-((OAL$94*$B95+SUM($F$7:$F$9))/$F$10*$F$37)-($F$24*OAL$94/$D$6)-SUM($F$13:$F$23,$F$25:$F$30,$F$32:$F$33,$F$38))</f>
        <v>-292.36840480917328</v>
      </c>
      <c r="OAM95" s="318">
        <f>(OAM$94*$B95+SUM($F$7:$F$9)-((OAM$94*$B95+SUM($F$7:$F$9))/$F$10*$F$37)-($F$24*OAM$94/$D$6)-SUM($F$13:$F$23,$F$25:$F$30,$F$32:$F$33,$F$38))</f>
        <v>-292.36840480917328</v>
      </c>
      <c r="OAN95" s="318">
        <f>(OAN$94*$B95+SUM($F$7:$F$9)-((OAN$94*$B95+SUM($F$7:$F$9))/$F$10*$F$37)-($F$24*OAN$94/$D$6)-SUM($F$13:$F$23,$F$25:$F$30,$F$32:$F$33,$F$38))</f>
        <v>-292.36840480917328</v>
      </c>
      <c r="OAO95" s="318">
        <f>(OAO$94*$B95+SUM($F$7:$F$9)-((OAO$94*$B95+SUM($F$7:$F$9))/$F$10*$F$37)-($F$24*OAO$94/$D$6)-SUM($F$13:$F$23,$F$25:$F$30,$F$32:$F$33,$F$38))</f>
        <v>-292.36840480917328</v>
      </c>
      <c r="OAP95" s="318">
        <f>(OAP$94*$B95+SUM($F$7:$F$9)-((OAP$94*$B95+SUM($F$7:$F$9))/$F$10*$F$37)-($F$24*OAP$94/$D$6)-SUM($F$13:$F$23,$F$25:$F$30,$F$32:$F$33,$F$38))</f>
        <v>-292.36840480917328</v>
      </c>
      <c r="OAQ95" s="318">
        <f>(OAQ$94*$B95+SUM($F$7:$F$9)-((OAQ$94*$B95+SUM($F$7:$F$9))/$F$10*$F$37)-($F$24*OAQ$94/$D$6)-SUM($F$13:$F$23,$F$25:$F$30,$F$32:$F$33,$F$38))</f>
        <v>-292.36840480917328</v>
      </c>
      <c r="OAR95" s="318">
        <f>(OAR$94*$B95+SUM($F$7:$F$9)-((OAR$94*$B95+SUM($F$7:$F$9))/$F$10*$F$37)-($F$24*OAR$94/$D$6)-SUM($F$13:$F$23,$F$25:$F$30,$F$32:$F$33,$F$38))</f>
        <v>-292.36840480917328</v>
      </c>
      <c r="OAS95" s="318">
        <f>(OAS$94*$B95+SUM($F$7:$F$9)-((OAS$94*$B95+SUM($F$7:$F$9))/$F$10*$F$37)-($F$24*OAS$94/$D$6)-SUM($F$13:$F$23,$F$25:$F$30,$F$32:$F$33,$F$38))</f>
        <v>-292.36840480917328</v>
      </c>
      <c r="OAT95" s="318">
        <f>(OAT$94*$B95+SUM($F$7:$F$9)-((OAT$94*$B95+SUM($F$7:$F$9))/$F$10*$F$37)-($F$24*OAT$94/$D$6)-SUM($F$13:$F$23,$F$25:$F$30,$F$32:$F$33,$F$38))</f>
        <v>-292.36840480917328</v>
      </c>
      <c r="OAU95" s="318">
        <f>(OAU$94*$B95+SUM($F$7:$F$9)-((OAU$94*$B95+SUM($F$7:$F$9))/$F$10*$F$37)-($F$24*OAU$94/$D$6)-SUM($F$13:$F$23,$F$25:$F$30,$F$32:$F$33,$F$38))</f>
        <v>-292.36840480917328</v>
      </c>
      <c r="OAV95" s="318">
        <f>(OAV$94*$B95+SUM($F$7:$F$9)-((OAV$94*$B95+SUM($F$7:$F$9))/$F$10*$F$37)-($F$24*OAV$94/$D$6)-SUM($F$13:$F$23,$F$25:$F$30,$F$32:$F$33,$F$38))</f>
        <v>-292.36840480917328</v>
      </c>
      <c r="OAW95" s="318">
        <f>(OAW$94*$B95+SUM($F$7:$F$9)-((OAW$94*$B95+SUM($F$7:$F$9))/$F$10*$F$37)-($F$24*OAW$94/$D$6)-SUM($F$13:$F$23,$F$25:$F$30,$F$32:$F$33,$F$38))</f>
        <v>-292.36840480917328</v>
      </c>
      <c r="OAX95" s="318">
        <f>(OAX$94*$B95+SUM($F$7:$F$9)-((OAX$94*$B95+SUM($F$7:$F$9))/$F$10*$F$37)-($F$24*OAX$94/$D$6)-SUM($F$13:$F$23,$F$25:$F$30,$F$32:$F$33,$F$38))</f>
        <v>-292.36840480917328</v>
      </c>
      <c r="OAY95" s="318">
        <f>(OAY$94*$B95+SUM($F$7:$F$9)-((OAY$94*$B95+SUM($F$7:$F$9))/$F$10*$F$37)-($F$24*OAY$94/$D$6)-SUM($F$13:$F$23,$F$25:$F$30,$F$32:$F$33,$F$38))</f>
        <v>-292.36840480917328</v>
      </c>
      <c r="OAZ95" s="318">
        <f>(OAZ$94*$B95+SUM($F$7:$F$9)-((OAZ$94*$B95+SUM($F$7:$F$9))/$F$10*$F$37)-($F$24*OAZ$94/$D$6)-SUM($F$13:$F$23,$F$25:$F$30,$F$32:$F$33,$F$38))</f>
        <v>-292.36840480917328</v>
      </c>
      <c r="OBA95" s="318">
        <f>(OBA$94*$B95+SUM($F$7:$F$9)-((OBA$94*$B95+SUM($F$7:$F$9))/$F$10*$F$37)-($F$24*OBA$94/$D$6)-SUM($F$13:$F$23,$F$25:$F$30,$F$32:$F$33,$F$38))</f>
        <v>-292.36840480917328</v>
      </c>
      <c r="OBB95" s="318">
        <f>(OBB$94*$B95+SUM($F$7:$F$9)-((OBB$94*$B95+SUM($F$7:$F$9))/$F$10*$F$37)-($F$24*OBB$94/$D$6)-SUM($F$13:$F$23,$F$25:$F$30,$F$32:$F$33,$F$38))</f>
        <v>-292.36840480917328</v>
      </c>
      <c r="OBC95" s="318">
        <f>(OBC$94*$B95+SUM($F$7:$F$9)-((OBC$94*$B95+SUM($F$7:$F$9))/$F$10*$F$37)-($F$24*OBC$94/$D$6)-SUM($F$13:$F$23,$F$25:$F$30,$F$32:$F$33,$F$38))</f>
        <v>-292.36840480917328</v>
      </c>
      <c r="OBD95" s="318">
        <f>(OBD$94*$B95+SUM($F$7:$F$9)-((OBD$94*$B95+SUM($F$7:$F$9))/$F$10*$F$37)-($F$24*OBD$94/$D$6)-SUM($F$13:$F$23,$F$25:$F$30,$F$32:$F$33,$F$38))</f>
        <v>-292.36840480917328</v>
      </c>
      <c r="OBE95" s="318">
        <f>(OBE$94*$B95+SUM($F$7:$F$9)-((OBE$94*$B95+SUM($F$7:$F$9))/$F$10*$F$37)-($F$24*OBE$94/$D$6)-SUM($F$13:$F$23,$F$25:$F$30,$F$32:$F$33,$F$38))</f>
        <v>-292.36840480917328</v>
      </c>
      <c r="OBF95" s="318">
        <f>(OBF$94*$B95+SUM($F$7:$F$9)-((OBF$94*$B95+SUM($F$7:$F$9))/$F$10*$F$37)-($F$24*OBF$94/$D$6)-SUM($F$13:$F$23,$F$25:$F$30,$F$32:$F$33,$F$38))</f>
        <v>-292.36840480917328</v>
      </c>
      <c r="OBG95" s="318">
        <f>(OBG$94*$B95+SUM($F$7:$F$9)-((OBG$94*$B95+SUM($F$7:$F$9))/$F$10*$F$37)-($F$24*OBG$94/$D$6)-SUM($F$13:$F$23,$F$25:$F$30,$F$32:$F$33,$F$38))</f>
        <v>-292.36840480917328</v>
      </c>
      <c r="OBH95" s="318">
        <f>(OBH$94*$B95+SUM($F$7:$F$9)-((OBH$94*$B95+SUM($F$7:$F$9))/$F$10*$F$37)-($F$24*OBH$94/$D$6)-SUM($F$13:$F$23,$F$25:$F$30,$F$32:$F$33,$F$38))</f>
        <v>-292.36840480917328</v>
      </c>
      <c r="OBI95" s="318">
        <f>(OBI$94*$B95+SUM($F$7:$F$9)-((OBI$94*$B95+SUM($F$7:$F$9))/$F$10*$F$37)-($F$24*OBI$94/$D$6)-SUM($F$13:$F$23,$F$25:$F$30,$F$32:$F$33,$F$38))</f>
        <v>-292.36840480917328</v>
      </c>
      <c r="OBJ95" s="318">
        <f>(OBJ$94*$B95+SUM($F$7:$F$9)-((OBJ$94*$B95+SUM($F$7:$F$9))/$F$10*$F$37)-($F$24*OBJ$94/$D$6)-SUM($F$13:$F$23,$F$25:$F$30,$F$32:$F$33,$F$38))</f>
        <v>-292.36840480917328</v>
      </c>
      <c r="OBK95" s="318">
        <f>(OBK$94*$B95+SUM($F$7:$F$9)-((OBK$94*$B95+SUM($F$7:$F$9))/$F$10*$F$37)-($F$24*OBK$94/$D$6)-SUM($F$13:$F$23,$F$25:$F$30,$F$32:$F$33,$F$38))</f>
        <v>-292.36840480917328</v>
      </c>
      <c r="OBL95" s="318">
        <f>(OBL$94*$B95+SUM($F$7:$F$9)-((OBL$94*$B95+SUM($F$7:$F$9))/$F$10*$F$37)-($F$24*OBL$94/$D$6)-SUM($F$13:$F$23,$F$25:$F$30,$F$32:$F$33,$F$38))</f>
        <v>-292.36840480917328</v>
      </c>
      <c r="OBM95" s="318">
        <f>(OBM$94*$B95+SUM($F$7:$F$9)-((OBM$94*$B95+SUM($F$7:$F$9))/$F$10*$F$37)-($F$24*OBM$94/$D$6)-SUM($F$13:$F$23,$F$25:$F$30,$F$32:$F$33,$F$38))</f>
        <v>-292.36840480917328</v>
      </c>
      <c r="OBN95" s="318">
        <f>(OBN$94*$B95+SUM($F$7:$F$9)-((OBN$94*$B95+SUM($F$7:$F$9))/$F$10*$F$37)-($F$24*OBN$94/$D$6)-SUM($F$13:$F$23,$F$25:$F$30,$F$32:$F$33,$F$38))</f>
        <v>-292.36840480917328</v>
      </c>
      <c r="OBO95" s="318">
        <f>(OBO$94*$B95+SUM($F$7:$F$9)-((OBO$94*$B95+SUM($F$7:$F$9))/$F$10*$F$37)-($F$24*OBO$94/$D$6)-SUM($F$13:$F$23,$F$25:$F$30,$F$32:$F$33,$F$38))</f>
        <v>-292.36840480917328</v>
      </c>
      <c r="OBP95" s="318">
        <f>(OBP$94*$B95+SUM($F$7:$F$9)-((OBP$94*$B95+SUM($F$7:$F$9))/$F$10*$F$37)-($F$24*OBP$94/$D$6)-SUM($F$13:$F$23,$F$25:$F$30,$F$32:$F$33,$F$38))</f>
        <v>-292.36840480917328</v>
      </c>
      <c r="OBQ95" s="318">
        <f>(OBQ$94*$B95+SUM($F$7:$F$9)-((OBQ$94*$B95+SUM($F$7:$F$9))/$F$10*$F$37)-($F$24*OBQ$94/$D$6)-SUM($F$13:$F$23,$F$25:$F$30,$F$32:$F$33,$F$38))</f>
        <v>-292.36840480917328</v>
      </c>
      <c r="OBR95" s="318">
        <f>(OBR$94*$B95+SUM($F$7:$F$9)-((OBR$94*$B95+SUM($F$7:$F$9))/$F$10*$F$37)-($F$24*OBR$94/$D$6)-SUM($F$13:$F$23,$F$25:$F$30,$F$32:$F$33,$F$38))</f>
        <v>-292.36840480917328</v>
      </c>
      <c r="OBS95" s="318">
        <f>(OBS$94*$B95+SUM($F$7:$F$9)-((OBS$94*$B95+SUM($F$7:$F$9))/$F$10*$F$37)-($F$24*OBS$94/$D$6)-SUM($F$13:$F$23,$F$25:$F$30,$F$32:$F$33,$F$38))</f>
        <v>-292.36840480917328</v>
      </c>
      <c r="OBT95" s="318">
        <f>(OBT$94*$B95+SUM($F$7:$F$9)-((OBT$94*$B95+SUM($F$7:$F$9))/$F$10*$F$37)-($F$24*OBT$94/$D$6)-SUM($F$13:$F$23,$F$25:$F$30,$F$32:$F$33,$F$38))</f>
        <v>-292.36840480917328</v>
      </c>
      <c r="OBU95" s="318">
        <f>(OBU$94*$B95+SUM($F$7:$F$9)-((OBU$94*$B95+SUM($F$7:$F$9))/$F$10*$F$37)-($F$24*OBU$94/$D$6)-SUM($F$13:$F$23,$F$25:$F$30,$F$32:$F$33,$F$38))</f>
        <v>-292.36840480917328</v>
      </c>
      <c r="OBV95" s="318">
        <f>(OBV$94*$B95+SUM($F$7:$F$9)-((OBV$94*$B95+SUM($F$7:$F$9))/$F$10*$F$37)-($F$24*OBV$94/$D$6)-SUM($F$13:$F$23,$F$25:$F$30,$F$32:$F$33,$F$38))</f>
        <v>-292.36840480917328</v>
      </c>
      <c r="OBW95" s="318">
        <f>(OBW$94*$B95+SUM($F$7:$F$9)-((OBW$94*$B95+SUM($F$7:$F$9))/$F$10*$F$37)-($F$24*OBW$94/$D$6)-SUM($F$13:$F$23,$F$25:$F$30,$F$32:$F$33,$F$38))</f>
        <v>-292.36840480917328</v>
      </c>
      <c r="OBX95" s="318">
        <f>(OBX$94*$B95+SUM($F$7:$F$9)-((OBX$94*$B95+SUM($F$7:$F$9))/$F$10*$F$37)-($F$24*OBX$94/$D$6)-SUM($F$13:$F$23,$F$25:$F$30,$F$32:$F$33,$F$38))</f>
        <v>-292.36840480917328</v>
      </c>
      <c r="OBY95" s="318">
        <f>(OBY$94*$B95+SUM($F$7:$F$9)-((OBY$94*$B95+SUM($F$7:$F$9))/$F$10*$F$37)-($F$24*OBY$94/$D$6)-SUM($F$13:$F$23,$F$25:$F$30,$F$32:$F$33,$F$38))</f>
        <v>-292.36840480917328</v>
      </c>
      <c r="OBZ95" s="318">
        <f>(OBZ$94*$B95+SUM($F$7:$F$9)-((OBZ$94*$B95+SUM($F$7:$F$9))/$F$10*$F$37)-($F$24*OBZ$94/$D$6)-SUM($F$13:$F$23,$F$25:$F$30,$F$32:$F$33,$F$38))</f>
        <v>-292.36840480917328</v>
      </c>
      <c r="OCA95" s="318">
        <f>(OCA$94*$B95+SUM($F$7:$F$9)-((OCA$94*$B95+SUM($F$7:$F$9))/$F$10*$F$37)-($F$24*OCA$94/$D$6)-SUM($F$13:$F$23,$F$25:$F$30,$F$32:$F$33,$F$38))</f>
        <v>-292.36840480917328</v>
      </c>
      <c r="OCB95" s="318">
        <f>(OCB$94*$B95+SUM($F$7:$F$9)-((OCB$94*$B95+SUM($F$7:$F$9))/$F$10*$F$37)-($F$24*OCB$94/$D$6)-SUM($F$13:$F$23,$F$25:$F$30,$F$32:$F$33,$F$38))</f>
        <v>-292.36840480917328</v>
      </c>
      <c r="OCC95" s="318">
        <f>(OCC$94*$B95+SUM($F$7:$F$9)-((OCC$94*$B95+SUM($F$7:$F$9))/$F$10*$F$37)-($F$24*OCC$94/$D$6)-SUM($F$13:$F$23,$F$25:$F$30,$F$32:$F$33,$F$38))</f>
        <v>-292.36840480917328</v>
      </c>
      <c r="OCD95" s="318">
        <f>(OCD$94*$B95+SUM($F$7:$F$9)-((OCD$94*$B95+SUM($F$7:$F$9))/$F$10*$F$37)-($F$24*OCD$94/$D$6)-SUM($F$13:$F$23,$F$25:$F$30,$F$32:$F$33,$F$38))</f>
        <v>-292.36840480917328</v>
      </c>
      <c r="OCE95" s="318">
        <f>(OCE$94*$B95+SUM($F$7:$F$9)-((OCE$94*$B95+SUM($F$7:$F$9))/$F$10*$F$37)-($F$24*OCE$94/$D$6)-SUM($F$13:$F$23,$F$25:$F$30,$F$32:$F$33,$F$38))</f>
        <v>-292.36840480917328</v>
      </c>
      <c r="OCF95" s="318">
        <f>(OCF$94*$B95+SUM($F$7:$F$9)-((OCF$94*$B95+SUM($F$7:$F$9))/$F$10*$F$37)-($F$24*OCF$94/$D$6)-SUM($F$13:$F$23,$F$25:$F$30,$F$32:$F$33,$F$38))</f>
        <v>-292.36840480917328</v>
      </c>
      <c r="OCG95" s="318">
        <f>(OCG$94*$B95+SUM($F$7:$F$9)-((OCG$94*$B95+SUM($F$7:$F$9))/$F$10*$F$37)-($F$24*OCG$94/$D$6)-SUM($F$13:$F$23,$F$25:$F$30,$F$32:$F$33,$F$38))</f>
        <v>-292.36840480917328</v>
      </c>
      <c r="OCH95" s="318">
        <f>(OCH$94*$B95+SUM($F$7:$F$9)-((OCH$94*$B95+SUM($F$7:$F$9))/$F$10*$F$37)-($F$24*OCH$94/$D$6)-SUM($F$13:$F$23,$F$25:$F$30,$F$32:$F$33,$F$38))</f>
        <v>-292.36840480917328</v>
      </c>
      <c r="OCI95" s="318">
        <f>(OCI$94*$B95+SUM($F$7:$F$9)-((OCI$94*$B95+SUM($F$7:$F$9))/$F$10*$F$37)-($F$24*OCI$94/$D$6)-SUM($F$13:$F$23,$F$25:$F$30,$F$32:$F$33,$F$38))</f>
        <v>-292.36840480917328</v>
      </c>
      <c r="OCJ95" s="318">
        <f>(OCJ$94*$B95+SUM($F$7:$F$9)-((OCJ$94*$B95+SUM($F$7:$F$9))/$F$10*$F$37)-($F$24*OCJ$94/$D$6)-SUM($F$13:$F$23,$F$25:$F$30,$F$32:$F$33,$F$38))</f>
        <v>-292.36840480917328</v>
      </c>
      <c r="OCK95" s="318">
        <f>(OCK$94*$B95+SUM($F$7:$F$9)-((OCK$94*$B95+SUM($F$7:$F$9))/$F$10*$F$37)-($F$24*OCK$94/$D$6)-SUM($F$13:$F$23,$F$25:$F$30,$F$32:$F$33,$F$38))</f>
        <v>-292.36840480917328</v>
      </c>
      <c r="OCL95" s="318">
        <f>(OCL$94*$B95+SUM($F$7:$F$9)-((OCL$94*$B95+SUM($F$7:$F$9))/$F$10*$F$37)-($F$24*OCL$94/$D$6)-SUM($F$13:$F$23,$F$25:$F$30,$F$32:$F$33,$F$38))</f>
        <v>-292.36840480917328</v>
      </c>
      <c r="OCM95" s="318">
        <f>(OCM$94*$B95+SUM($F$7:$F$9)-((OCM$94*$B95+SUM($F$7:$F$9))/$F$10*$F$37)-($F$24*OCM$94/$D$6)-SUM($F$13:$F$23,$F$25:$F$30,$F$32:$F$33,$F$38))</f>
        <v>-292.36840480917328</v>
      </c>
      <c r="OCN95" s="318">
        <f>(OCN$94*$B95+SUM($F$7:$F$9)-((OCN$94*$B95+SUM($F$7:$F$9))/$F$10*$F$37)-($F$24*OCN$94/$D$6)-SUM($F$13:$F$23,$F$25:$F$30,$F$32:$F$33,$F$38))</f>
        <v>-292.36840480917328</v>
      </c>
      <c r="OCO95" s="318">
        <f>(OCO$94*$B95+SUM($F$7:$F$9)-((OCO$94*$B95+SUM($F$7:$F$9))/$F$10*$F$37)-($F$24*OCO$94/$D$6)-SUM($F$13:$F$23,$F$25:$F$30,$F$32:$F$33,$F$38))</f>
        <v>-292.36840480917328</v>
      </c>
      <c r="OCP95" s="318">
        <f>(OCP$94*$B95+SUM($F$7:$F$9)-((OCP$94*$B95+SUM($F$7:$F$9))/$F$10*$F$37)-($F$24*OCP$94/$D$6)-SUM($F$13:$F$23,$F$25:$F$30,$F$32:$F$33,$F$38))</f>
        <v>-292.36840480917328</v>
      </c>
      <c r="OCQ95" s="318">
        <f>(OCQ$94*$B95+SUM($F$7:$F$9)-((OCQ$94*$B95+SUM($F$7:$F$9))/$F$10*$F$37)-($F$24*OCQ$94/$D$6)-SUM($F$13:$F$23,$F$25:$F$30,$F$32:$F$33,$F$38))</f>
        <v>-292.36840480917328</v>
      </c>
      <c r="OCR95" s="318">
        <f>(OCR$94*$B95+SUM($F$7:$F$9)-((OCR$94*$B95+SUM($F$7:$F$9))/$F$10*$F$37)-($F$24*OCR$94/$D$6)-SUM($F$13:$F$23,$F$25:$F$30,$F$32:$F$33,$F$38))</f>
        <v>-292.36840480917328</v>
      </c>
      <c r="OCS95" s="318">
        <f>(OCS$94*$B95+SUM($F$7:$F$9)-((OCS$94*$B95+SUM($F$7:$F$9))/$F$10*$F$37)-($F$24*OCS$94/$D$6)-SUM($F$13:$F$23,$F$25:$F$30,$F$32:$F$33,$F$38))</f>
        <v>-292.36840480917328</v>
      </c>
      <c r="OCT95" s="318">
        <f>(OCT$94*$B95+SUM($F$7:$F$9)-((OCT$94*$B95+SUM($F$7:$F$9))/$F$10*$F$37)-($F$24*OCT$94/$D$6)-SUM($F$13:$F$23,$F$25:$F$30,$F$32:$F$33,$F$38))</f>
        <v>-292.36840480917328</v>
      </c>
      <c r="OCU95" s="318">
        <f>(OCU$94*$B95+SUM($F$7:$F$9)-((OCU$94*$B95+SUM($F$7:$F$9))/$F$10*$F$37)-($F$24*OCU$94/$D$6)-SUM($F$13:$F$23,$F$25:$F$30,$F$32:$F$33,$F$38))</f>
        <v>-292.36840480917328</v>
      </c>
      <c r="OCV95" s="318">
        <f>(OCV$94*$B95+SUM($F$7:$F$9)-((OCV$94*$B95+SUM($F$7:$F$9))/$F$10*$F$37)-($F$24*OCV$94/$D$6)-SUM($F$13:$F$23,$F$25:$F$30,$F$32:$F$33,$F$38))</f>
        <v>-292.36840480917328</v>
      </c>
      <c r="OCW95" s="318">
        <f>(OCW$94*$B95+SUM($F$7:$F$9)-((OCW$94*$B95+SUM($F$7:$F$9))/$F$10*$F$37)-($F$24*OCW$94/$D$6)-SUM($F$13:$F$23,$F$25:$F$30,$F$32:$F$33,$F$38))</f>
        <v>-292.36840480917328</v>
      </c>
      <c r="OCX95" s="318">
        <f>(OCX$94*$B95+SUM($F$7:$F$9)-((OCX$94*$B95+SUM($F$7:$F$9))/$F$10*$F$37)-($F$24*OCX$94/$D$6)-SUM($F$13:$F$23,$F$25:$F$30,$F$32:$F$33,$F$38))</f>
        <v>-292.36840480917328</v>
      </c>
      <c r="OCY95" s="318">
        <f>(OCY$94*$B95+SUM($F$7:$F$9)-((OCY$94*$B95+SUM($F$7:$F$9))/$F$10*$F$37)-($F$24*OCY$94/$D$6)-SUM($F$13:$F$23,$F$25:$F$30,$F$32:$F$33,$F$38))</f>
        <v>-292.36840480917328</v>
      </c>
      <c r="OCZ95" s="318">
        <f>(OCZ$94*$B95+SUM($F$7:$F$9)-((OCZ$94*$B95+SUM($F$7:$F$9))/$F$10*$F$37)-($F$24*OCZ$94/$D$6)-SUM($F$13:$F$23,$F$25:$F$30,$F$32:$F$33,$F$38))</f>
        <v>-292.36840480917328</v>
      </c>
      <c r="ODA95" s="318">
        <f>(ODA$94*$B95+SUM($F$7:$F$9)-((ODA$94*$B95+SUM($F$7:$F$9))/$F$10*$F$37)-($F$24*ODA$94/$D$6)-SUM($F$13:$F$23,$F$25:$F$30,$F$32:$F$33,$F$38))</f>
        <v>-292.36840480917328</v>
      </c>
      <c r="ODB95" s="318">
        <f>(ODB$94*$B95+SUM($F$7:$F$9)-((ODB$94*$B95+SUM($F$7:$F$9))/$F$10*$F$37)-($F$24*ODB$94/$D$6)-SUM($F$13:$F$23,$F$25:$F$30,$F$32:$F$33,$F$38))</f>
        <v>-292.36840480917328</v>
      </c>
      <c r="ODC95" s="318">
        <f>(ODC$94*$B95+SUM($F$7:$F$9)-((ODC$94*$B95+SUM($F$7:$F$9))/$F$10*$F$37)-($F$24*ODC$94/$D$6)-SUM($F$13:$F$23,$F$25:$F$30,$F$32:$F$33,$F$38))</f>
        <v>-292.36840480917328</v>
      </c>
      <c r="ODD95" s="318">
        <f>(ODD$94*$B95+SUM($F$7:$F$9)-((ODD$94*$B95+SUM($F$7:$F$9))/$F$10*$F$37)-($F$24*ODD$94/$D$6)-SUM($F$13:$F$23,$F$25:$F$30,$F$32:$F$33,$F$38))</f>
        <v>-292.36840480917328</v>
      </c>
      <c r="ODE95" s="318">
        <f>(ODE$94*$B95+SUM($F$7:$F$9)-((ODE$94*$B95+SUM($F$7:$F$9))/$F$10*$F$37)-($F$24*ODE$94/$D$6)-SUM($F$13:$F$23,$F$25:$F$30,$F$32:$F$33,$F$38))</f>
        <v>-292.36840480917328</v>
      </c>
      <c r="ODF95" s="318">
        <f>(ODF$94*$B95+SUM($F$7:$F$9)-((ODF$94*$B95+SUM($F$7:$F$9))/$F$10*$F$37)-($F$24*ODF$94/$D$6)-SUM($F$13:$F$23,$F$25:$F$30,$F$32:$F$33,$F$38))</f>
        <v>-292.36840480917328</v>
      </c>
      <c r="ODG95" s="318">
        <f>(ODG$94*$B95+SUM($F$7:$F$9)-((ODG$94*$B95+SUM($F$7:$F$9))/$F$10*$F$37)-($F$24*ODG$94/$D$6)-SUM($F$13:$F$23,$F$25:$F$30,$F$32:$F$33,$F$38))</f>
        <v>-292.36840480917328</v>
      </c>
      <c r="ODH95" s="318">
        <f>(ODH$94*$B95+SUM($F$7:$F$9)-((ODH$94*$B95+SUM($F$7:$F$9))/$F$10*$F$37)-($F$24*ODH$94/$D$6)-SUM($F$13:$F$23,$F$25:$F$30,$F$32:$F$33,$F$38))</f>
        <v>-292.36840480917328</v>
      </c>
      <c r="ODI95" s="318">
        <f>(ODI$94*$B95+SUM($F$7:$F$9)-((ODI$94*$B95+SUM($F$7:$F$9))/$F$10*$F$37)-($F$24*ODI$94/$D$6)-SUM($F$13:$F$23,$F$25:$F$30,$F$32:$F$33,$F$38))</f>
        <v>-292.36840480917328</v>
      </c>
      <c r="ODJ95" s="318">
        <f>(ODJ$94*$B95+SUM($F$7:$F$9)-((ODJ$94*$B95+SUM($F$7:$F$9))/$F$10*$F$37)-($F$24*ODJ$94/$D$6)-SUM($F$13:$F$23,$F$25:$F$30,$F$32:$F$33,$F$38))</f>
        <v>-292.36840480917328</v>
      </c>
      <c r="ODK95" s="318">
        <f>(ODK$94*$B95+SUM($F$7:$F$9)-((ODK$94*$B95+SUM($F$7:$F$9))/$F$10*$F$37)-($F$24*ODK$94/$D$6)-SUM($F$13:$F$23,$F$25:$F$30,$F$32:$F$33,$F$38))</f>
        <v>-292.36840480917328</v>
      </c>
      <c r="ODL95" s="318">
        <f>(ODL$94*$B95+SUM($F$7:$F$9)-((ODL$94*$B95+SUM($F$7:$F$9))/$F$10*$F$37)-($F$24*ODL$94/$D$6)-SUM($F$13:$F$23,$F$25:$F$30,$F$32:$F$33,$F$38))</f>
        <v>-292.36840480917328</v>
      </c>
      <c r="ODM95" s="318">
        <f>(ODM$94*$B95+SUM($F$7:$F$9)-((ODM$94*$B95+SUM($F$7:$F$9))/$F$10*$F$37)-($F$24*ODM$94/$D$6)-SUM($F$13:$F$23,$F$25:$F$30,$F$32:$F$33,$F$38))</f>
        <v>-292.36840480917328</v>
      </c>
      <c r="ODN95" s="318">
        <f>(ODN$94*$B95+SUM($F$7:$F$9)-((ODN$94*$B95+SUM($F$7:$F$9))/$F$10*$F$37)-($F$24*ODN$94/$D$6)-SUM($F$13:$F$23,$F$25:$F$30,$F$32:$F$33,$F$38))</f>
        <v>-292.36840480917328</v>
      </c>
      <c r="ODO95" s="318">
        <f>(ODO$94*$B95+SUM($F$7:$F$9)-((ODO$94*$B95+SUM($F$7:$F$9))/$F$10*$F$37)-($F$24*ODO$94/$D$6)-SUM($F$13:$F$23,$F$25:$F$30,$F$32:$F$33,$F$38))</f>
        <v>-292.36840480917328</v>
      </c>
      <c r="ODP95" s="318">
        <f>(ODP$94*$B95+SUM($F$7:$F$9)-((ODP$94*$B95+SUM($F$7:$F$9))/$F$10*$F$37)-($F$24*ODP$94/$D$6)-SUM($F$13:$F$23,$F$25:$F$30,$F$32:$F$33,$F$38))</f>
        <v>-292.36840480917328</v>
      </c>
      <c r="ODQ95" s="318">
        <f>(ODQ$94*$B95+SUM($F$7:$F$9)-((ODQ$94*$B95+SUM($F$7:$F$9))/$F$10*$F$37)-($F$24*ODQ$94/$D$6)-SUM($F$13:$F$23,$F$25:$F$30,$F$32:$F$33,$F$38))</f>
        <v>-292.36840480917328</v>
      </c>
      <c r="ODR95" s="318">
        <f>(ODR$94*$B95+SUM($F$7:$F$9)-((ODR$94*$B95+SUM($F$7:$F$9))/$F$10*$F$37)-($F$24*ODR$94/$D$6)-SUM($F$13:$F$23,$F$25:$F$30,$F$32:$F$33,$F$38))</f>
        <v>-292.36840480917328</v>
      </c>
      <c r="ODS95" s="318">
        <f>(ODS$94*$B95+SUM($F$7:$F$9)-((ODS$94*$B95+SUM($F$7:$F$9))/$F$10*$F$37)-($F$24*ODS$94/$D$6)-SUM($F$13:$F$23,$F$25:$F$30,$F$32:$F$33,$F$38))</f>
        <v>-292.36840480917328</v>
      </c>
      <c r="ODT95" s="318">
        <f>(ODT$94*$B95+SUM($F$7:$F$9)-((ODT$94*$B95+SUM($F$7:$F$9))/$F$10*$F$37)-($F$24*ODT$94/$D$6)-SUM($F$13:$F$23,$F$25:$F$30,$F$32:$F$33,$F$38))</f>
        <v>-292.36840480917328</v>
      </c>
      <c r="ODU95" s="318">
        <f>(ODU$94*$B95+SUM($F$7:$F$9)-((ODU$94*$B95+SUM($F$7:$F$9))/$F$10*$F$37)-($F$24*ODU$94/$D$6)-SUM($F$13:$F$23,$F$25:$F$30,$F$32:$F$33,$F$38))</f>
        <v>-292.36840480917328</v>
      </c>
      <c r="ODV95" s="318">
        <f>(ODV$94*$B95+SUM($F$7:$F$9)-((ODV$94*$B95+SUM($F$7:$F$9))/$F$10*$F$37)-($F$24*ODV$94/$D$6)-SUM($F$13:$F$23,$F$25:$F$30,$F$32:$F$33,$F$38))</f>
        <v>-292.36840480917328</v>
      </c>
      <c r="ODW95" s="318">
        <f>(ODW$94*$B95+SUM($F$7:$F$9)-((ODW$94*$B95+SUM($F$7:$F$9))/$F$10*$F$37)-($F$24*ODW$94/$D$6)-SUM($F$13:$F$23,$F$25:$F$30,$F$32:$F$33,$F$38))</f>
        <v>-292.36840480917328</v>
      </c>
      <c r="ODX95" s="318">
        <f>(ODX$94*$B95+SUM($F$7:$F$9)-((ODX$94*$B95+SUM($F$7:$F$9))/$F$10*$F$37)-($F$24*ODX$94/$D$6)-SUM($F$13:$F$23,$F$25:$F$30,$F$32:$F$33,$F$38))</f>
        <v>-292.36840480917328</v>
      </c>
      <c r="ODY95" s="318">
        <f>(ODY$94*$B95+SUM($F$7:$F$9)-((ODY$94*$B95+SUM($F$7:$F$9))/$F$10*$F$37)-($F$24*ODY$94/$D$6)-SUM($F$13:$F$23,$F$25:$F$30,$F$32:$F$33,$F$38))</f>
        <v>-292.36840480917328</v>
      </c>
      <c r="ODZ95" s="318">
        <f>(ODZ$94*$B95+SUM($F$7:$F$9)-((ODZ$94*$B95+SUM($F$7:$F$9))/$F$10*$F$37)-($F$24*ODZ$94/$D$6)-SUM($F$13:$F$23,$F$25:$F$30,$F$32:$F$33,$F$38))</f>
        <v>-292.36840480917328</v>
      </c>
      <c r="OEA95" s="318">
        <f>(OEA$94*$B95+SUM($F$7:$F$9)-((OEA$94*$B95+SUM($F$7:$F$9))/$F$10*$F$37)-($F$24*OEA$94/$D$6)-SUM($F$13:$F$23,$F$25:$F$30,$F$32:$F$33,$F$38))</f>
        <v>-292.36840480917328</v>
      </c>
      <c r="OEB95" s="318">
        <f>(OEB$94*$B95+SUM($F$7:$F$9)-((OEB$94*$B95+SUM($F$7:$F$9))/$F$10*$F$37)-($F$24*OEB$94/$D$6)-SUM($F$13:$F$23,$F$25:$F$30,$F$32:$F$33,$F$38))</f>
        <v>-292.36840480917328</v>
      </c>
      <c r="OEC95" s="318">
        <f>(OEC$94*$B95+SUM($F$7:$F$9)-((OEC$94*$B95+SUM($F$7:$F$9))/$F$10*$F$37)-($F$24*OEC$94/$D$6)-SUM($F$13:$F$23,$F$25:$F$30,$F$32:$F$33,$F$38))</f>
        <v>-292.36840480917328</v>
      </c>
      <c r="OED95" s="318">
        <f>(OED$94*$B95+SUM($F$7:$F$9)-((OED$94*$B95+SUM($F$7:$F$9))/$F$10*$F$37)-($F$24*OED$94/$D$6)-SUM($F$13:$F$23,$F$25:$F$30,$F$32:$F$33,$F$38))</f>
        <v>-292.36840480917328</v>
      </c>
      <c r="OEE95" s="318">
        <f>(OEE$94*$B95+SUM($F$7:$F$9)-((OEE$94*$B95+SUM($F$7:$F$9))/$F$10*$F$37)-($F$24*OEE$94/$D$6)-SUM($F$13:$F$23,$F$25:$F$30,$F$32:$F$33,$F$38))</f>
        <v>-292.36840480917328</v>
      </c>
      <c r="OEF95" s="318">
        <f>(OEF$94*$B95+SUM($F$7:$F$9)-((OEF$94*$B95+SUM($F$7:$F$9))/$F$10*$F$37)-($F$24*OEF$94/$D$6)-SUM($F$13:$F$23,$F$25:$F$30,$F$32:$F$33,$F$38))</f>
        <v>-292.36840480917328</v>
      </c>
      <c r="OEG95" s="318">
        <f>(OEG$94*$B95+SUM($F$7:$F$9)-((OEG$94*$B95+SUM($F$7:$F$9))/$F$10*$F$37)-($F$24*OEG$94/$D$6)-SUM($F$13:$F$23,$F$25:$F$30,$F$32:$F$33,$F$38))</f>
        <v>-292.36840480917328</v>
      </c>
      <c r="OEH95" s="318">
        <f>(OEH$94*$B95+SUM($F$7:$F$9)-((OEH$94*$B95+SUM($F$7:$F$9))/$F$10*$F$37)-($F$24*OEH$94/$D$6)-SUM($F$13:$F$23,$F$25:$F$30,$F$32:$F$33,$F$38))</f>
        <v>-292.36840480917328</v>
      </c>
      <c r="OEI95" s="318">
        <f>(OEI$94*$B95+SUM($F$7:$F$9)-((OEI$94*$B95+SUM($F$7:$F$9))/$F$10*$F$37)-($F$24*OEI$94/$D$6)-SUM($F$13:$F$23,$F$25:$F$30,$F$32:$F$33,$F$38))</f>
        <v>-292.36840480917328</v>
      </c>
      <c r="OEJ95" s="318">
        <f>(OEJ$94*$B95+SUM($F$7:$F$9)-((OEJ$94*$B95+SUM($F$7:$F$9))/$F$10*$F$37)-($F$24*OEJ$94/$D$6)-SUM($F$13:$F$23,$F$25:$F$30,$F$32:$F$33,$F$38))</f>
        <v>-292.36840480917328</v>
      </c>
      <c r="OEK95" s="318">
        <f>(OEK$94*$B95+SUM($F$7:$F$9)-((OEK$94*$B95+SUM($F$7:$F$9))/$F$10*$F$37)-($F$24*OEK$94/$D$6)-SUM($F$13:$F$23,$F$25:$F$30,$F$32:$F$33,$F$38))</f>
        <v>-292.36840480917328</v>
      </c>
      <c r="OEL95" s="318">
        <f>(OEL$94*$B95+SUM($F$7:$F$9)-((OEL$94*$B95+SUM($F$7:$F$9))/$F$10*$F$37)-($F$24*OEL$94/$D$6)-SUM($F$13:$F$23,$F$25:$F$30,$F$32:$F$33,$F$38))</f>
        <v>-292.36840480917328</v>
      </c>
      <c r="OEM95" s="318">
        <f>(OEM$94*$B95+SUM($F$7:$F$9)-((OEM$94*$B95+SUM($F$7:$F$9))/$F$10*$F$37)-($F$24*OEM$94/$D$6)-SUM($F$13:$F$23,$F$25:$F$30,$F$32:$F$33,$F$38))</f>
        <v>-292.36840480917328</v>
      </c>
      <c r="OEN95" s="318">
        <f>(OEN$94*$B95+SUM($F$7:$F$9)-((OEN$94*$B95+SUM($F$7:$F$9))/$F$10*$F$37)-($F$24*OEN$94/$D$6)-SUM($F$13:$F$23,$F$25:$F$30,$F$32:$F$33,$F$38))</f>
        <v>-292.36840480917328</v>
      </c>
      <c r="OEO95" s="318">
        <f>(OEO$94*$B95+SUM($F$7:$F$9)-((OEO$94*$B95+SUM($F$7:$F$9))/$F$10*$F$37)-($F$24*OEO$94/$D$6)-SUM($F$13:$F$23,$F$25:$F$30,$F$32:$F$33,$F$38))</f>
        <v>-292.36840480917328</v>
      </c>
      <c r="OEP95" s="318">
        <f>(OEP$94*$B95+SUM($F$7:$F$9)-((OEP$94*$B95+SUM($F$7:$F$9))/$F$10*$F$37)-($F$24*OEP$94/$D$6)-SUM($F$13:$F$23,$F$25:$F$30,$F$32:$F$33,$F$38))</f>
        <v>-292.36840480917328</v>
      </c>
      <c r="OEQ95" s="318">
        <f>(OEQ$94*$B95+SUM($F$7:$F$9)-((OEQ$94*$B95+SUM($F$7:$F$9))/$F$10*$F$37)-($F$24*OEQ$94/$D$6)-SUM($F$13:$F$23,$F$25:$F$30,$F$32:$F$33,$F$38))</f>
        <v>-292.36840480917328</v>
      </c>
      <c r="OER95" s="318">
        <f>(OER$94*$B95+SUM($F$7:$F$9)-((OER$94*$B95+SUM($F$7:$F$9))/$F$10*$F$37)-($F$24*OER$94/$D$6)-SUM($F$13:$F$23,$F$25:$F$30,$F$32:$F$33,$F$38))</f>
        <v>-292.36840480917328</v>
      </c>
      <c r="OES95" s="318">
        <f>(OES$94*$B95+SUM($F$7:$F$9)-((OES$94*$B95+SUM($F$7:$F$9))/$F$10*$F$37)-($F$24*OES$94/$D$6)-SUM($F$13:$F$23,$F$25:$F$30,$F$32:$F$33,$F$38))</f>
        <v>-292.36840480917328</v>
      </c>
      <c r="OET95" s="318">
        <f>(OET$94*$B95+SUM($F$7:$F$9)-((OET$94*$B95+SUM($F$7:$F$9))/$F$10*$F$37)-($F$24*OET$94/$D$6)-SUM($F$13:$F$23,$F$25:$F$30,$F$32:$F$33,$F$38))</f>
        <v>-292.36840480917328</v>
      </c>
      <c r="OEU95" s="318">
        <f>(OEU$94*$B95+SUM($F$7:$F$9)-((OEU$94*$B95+SUM($F$7:$F$9))/$F$10*$F$37)-($F$24*OEU$94/$D$6)-SUM($F$13:$F$23,$F$25:$F$30,$F$32:$F$33,$F$38))</f>
        <v>-292.36840480917328</v>
      </c>
      <c r="OEV95" s="318">
        <f>(OEV$94*$B95+SUM($F$7:$F$9)-((OEV$94*$B95+SUM($F$7:$F$9))/$F$10*$F$37)-($F$24*OEV$94/$D$6)-SUM($F$13:$F$23,$F$25:$F$30,$F$32:$F$33,$F$38))</f>
        <v>-292.36840480917328</v>
      </c>
      <c r="OEW95" s="318">
        <f>(OEW$94*$B95+SUM($F$7:$F$9)-((OEW$94*$B95+SUM($F$7:$F$9))/$F$10*$F$37)-($F$24*OEW$94/$D$6)-SUM($F$13:$F$23,$F$25:$F$30,$F$32:$F$33,$F$38))</f>
        <v>-292.36840480917328</v>
      </c>
      <c r="OEX95" s="318">
        <f>(OEX$94*$B95+SUM($F$7:$F$9)-((OEX$94*$B95+SUM($F$7:$F$9))/$F$10*$F$37)-($F$24*OEX$94/$D$6)-SUM($F$13:$F$23,$F$25:$F$30,$F$32:$F$33,$F$38))</f>
        <v>-292.36840480917328</v>
      </c>
      <c r="OEY95" s="318">
        <f>(OEY$94*$B95+SUM($F$7:$F$9)-((OEY$94*$B95+SUM($F$7:$F$9))/$F$10*$F$37)-($F$24*OEY$94/$D$6)-SUM($F$13:$F$23,$F$25:$F$30,$F$32:$F$33,$F$38))</f>
        <v>-292.36840480917328</v>
      </c>
      <c r="OEZ95" s="318">
        <f>(OEZ$94*$B95+SUM($F$7:$F$9)-((OEZ$94*$B95+SUM($F$7:$F$9))/$F$10*$F$37)-($F$24*OEZ$94/$D$6)-SUM($F$13:$F$23,$F$25:$F$30,$F$32:$F$33,$F$38))</f>
        <v>-292.36840480917328</v>
      </c>
      <c r="OFA95" s="318">
        <f>(OFA$94*$B95+SUM($F$7:$F$9)-((OFA$94*$B95+SUM($F$7:$F$9))/$F$10*$F$37)-($F$24*OFA$94/$D$6)-SUM($F$13:$F$23,$F$25:$F$30,$F$32:$F$33,$F$38))</f>
        <v>-292.36840480917328</v>
      </c>
      <c r="OFB95" s="318">
        <f>(OFB$94*$B95+SUM($F$7:$F$9)-((OFB$94*$B95+SUM($F$7:$F$9))/$F$10*$F$37)-($F$24*OFB$94/$D$6)-SUM($F$13:$F$23,$F$25:$F$30,$F$32:$F$33,$F$38))</f>
        <v>-292.36840480917328</v>
      </c>
      <c r="OFC95" s="318">
        <f>(OFC$94*$B95+SUM($F$7:$F$9)-((OFC$94*$B95+SUM($F$7:$F$9))/$F$10*$F$37)-($F$24*OFC$94/$D$6)-SUM($F$13:$F$23,$F$25:$F$30,$F$32:$F$33,$F$38))</f>
        <v>-292.36840480917328</v>
      </c>
      <c r="OFD95" s="318">
        <f>(OFD$94*$B95+SUM($F$7:$F$9)-((OFD$94*$B95+SUM($F$7:$F$9))/$F$10*$F$37)-($F$24*OFD$94/$D$6)-SUM($F$13:$F$23,$F$25:$F$30,$F$32:$F$33,$F$38))</f>
        <v>-292.36840480917328</v>
      </c>
      <c r="OFE95" s="318">
        <f>(OFE$94*$B95+SUM($F$7:$F$9)-((OFE$94*$B95+SUM($F$7:$F$9))/$F$10*$F$37)-($F$24*OFE$94/$D$6)-SUM($F$13:$F$23,$F$25:$F$30,$F$32:$F$33,$F$38))</f>
        <v>-292.36840480917328</v>
      </c>
      <c r="OFF95" s="318">
        <f>(OFF$94*$B95+SUM($F$7:$F$9)-((OFF$94*$B95+SUM($F$7:$F$9))/$F$10*$F$37)-($F$24*OFF$94/$D$6)-SUM($F$13:$F$23,$F$25:$F$30,$F$32:$F$33,$F$38))</f>
        <v>-292.36840480917328</v>
      </c>
      <c r="OFG95" s="318">
        <f>(OFG$94*$B95+SUM($F$7:$F$9)-((OFG$94*$B95+SUM($F$7:$F$9))/$F$10*$F$37)-($F$24*OFG$94/$D$6)-SUM($F$13:$F$23,$F$25:$F$30,$F$32:$F$33,$F$38))</f>
        <v>-292.36840480917328</v>
      </c>
      <c r="OFH95" s="318">
        <f>(OFH$94*$B95+SUM($F$7:$F$9)-((OFH$94*$B95+SUM($F$7:$F$9))/$F$10*$F$37)-($F$24*OFH$94/$D$6)-SUM($F$13:$F$23,$F$25:$F$30,$F$32:$F$33,$F$38))</f>
        <v>-292.36840480917328</v>
      </c>
      <c r="OFI95" s="318">
        <f>(OFI$94*$B95+SUM($F$7:$F$9)-((OFI$94*$B95+SUM($F$7:$F$9))/$F$10*$F$37)-($F$24*OFI$94/$D$6)-SUM($F$13:$F$23,$F$25:$F$30,$F$32:$F$33,$F$38))</f>
        <v>-292.36840480917328</v>
      </c>
      <c r="OFJ95" s="318">
        <f>(OFJ$94*$B95+SUM($F$7:$F$9)-((OFJ$94*$B95+SUM($F$7:$F$9))/$F$10*$F$37)-($F$24*OFJ$94/$D$6)-SUM($F$13:$F$23,$F$25:$F$30,$F$32:$F$33,$F$38))</f>
        <v>-292.36840480917328</v>
      </c>
      <c r="OFK95" s="318">
        <f>(OFK$94*$B95+SUM($F$7:$F$9)-((OFK$94*$B95+SUM($F$7:$F$9))/$F$10*$F$37)-($F$24*OFK$94/$D$6)-SUM($F$13:$F$23,$F$25:$F$30,$F$32:$F$33,$F$38))</f>
        <v>-292.36840480917328</v>
      </c>
      <c r="OFL95" s="318">
        <f>(OFL$94*$B95+SUM($F$7:$F$9)-((OFL$94*$B95+SUM($F$7:$F$9))/$F$10*$F$37)-($F$24*OFL$94/$D$6)-SUM($F$13:$F$23,$F$25:$F$30,$F$32:$F$33,$F$38))</f>
        <v>-292.36840480917328</v>
      </c>
      <c r="OFM95" s="318">
        <f>(OFM$94*$B95+SUM($F$7:$F$9)-((OFM$94*$B95+SUM($F$7:$F$9))/$F$10*$F$37)-($F$24*OFM$94/$D$6)-SUM($F$13:$F$23,$F$25:$F$30,$F$32:$F$33,$F$38))</f>
        <v>-292.36840480917328</v>
      </c>
      <c r="OFN95" s="318">
        <f>(OFN$94*$B95+SUM($F$7:$F$9)-((OFN$94*$B95+SUM($F$7:$F$9))/$F$10*$F$37)-($F$24*OFN$94/$D$6)-SUM($F$13:$F$23,$F$25:$F$30,$F$32:$F$33,$F$38))</f>
        <v>-292.36840480917328</v>
      </c>
      <c r="OFO95" s="318">
        <f>(OFO$94*$B95+SUM($F$7:$F$9)-((OFO$94*$B95+SUM($F$7:$F$9))/$F$10*$F$37)-($F$24*OFO$94/$D$6)-SUM($F$13:$F$23,$F$25:$F$30,$F$32:$F$33,$F$38))</f>
        <v>-292.36840480917328</v>
      </c>
      <c r="OFP95" s="318">
        <f>(OFP$94*$B95+SUM($F$7:$F$9)-((OFP$94*$B95+SUM($F$7:$F$9))/$F$10*$F$37)-($F$24*OFP$94/$D$6)-SUM($F$13:$F$23,$F$25:$F$30,$F$32:$F$33,$F$38))</f>
        <v>-292.36840480917328</v>
      </c>
      <c r="OFQ95" s="318">
        <f>(OFQ$94*$B95+SUM($F$7:$F$9)-((OFQ$94*$B95+SUM($F$7:$F$9))/$F$10*$F$37)-($F$24*OFQ$94/$D$6)-SUM($F$13:$F$23,$F$25:$F$30,$F$32:$F$33,$F$38))</f>
        <v>-292.36840480917328</v>
      </c>
      <c r="OFR95" s="318">
        <f>(OFR$94*$B95+SUM($F$7:$F$9)-((OFR$94*$B95+SUM($F$7:$F$9))/$F$10*$F$37)-($F$24*OFR$94/$D$6)-SUM($F$13:$F$23,$F$25:$F$30,$F$32:$F$33,$F$38))</f>
        <v>-292.36840480917328</v>
      </c>
      <c r="OFS95" s="318">
        <f>(OFS$94*$B95+SUM($F$7:$F$9)-((OFS$94*$B95+SUM($F$7:$F$9))/$F$10*$F$37)-($F$24*OFS$94/$D$6)-SUM($F$13:$F$23,$F$25:$F$30,$F$32:$F$33,$F$38))</f>
        <v>-292.36840480917328</v>
      </c>
      <c r="OFT95" s="318">
        <f>(OFT$94*$B95+SUM($F$7:$F$9)-((OFT$94*$B95+SUM($F$7:$F$9))/$F$10*$F$37)-($F$24*OFT$94/$D$6)-SUM($F$13:$F$23,$F$25:$F$30,$F$32:$F$33,$F$38))</f>
        <v>-292.36840480917328</v>
      </c>
      <c r="OFU95" s="318">
        <f>(OFU$94*$B95+SUM($F$7:$F$9)-((OFU$94*$B95+SUM($F$7:$F$9))/$F$10*$F$37)-($F$24*OFU$94/$D$6)-SUM($F$13:$F$23,$F$25:$F$30,$F$32:$F$33,$F$38))</f>
        <v>-292.36840480917328</v>
      </c>
      <c r="OFV95" s="318">
        <f>(OFV$94*$B95+SUM($F$7:$F$9)-((OFV$94*$B95+SUM($F$7:$F$9))/$F$10*$F$37)-($F$24*OFV$94/$D$6)-SUM($F$13:$F$23,$F$25:$F$30,$F$32:$F$33,$F$38))</f>
        <v>-292.36840480917328</v>
      </c>
      <c r="OFW95" s="318">
        <f>(OFW$94*$B95+SUM($F$7:$F$9)-((OFW$94*$B95+SUM($F$7:$F$9))/$F$10*$F$37)-($F$24*OFW$94/$D$6)-SUM($F$13:$F$23,$F$25:$F$30,$F$32:$F$33,$F$38))</f>
        <v>-292.36840480917328</v>
      </c>
      <c r="OFX95" s="318">
        <f>(OFX$94*$B95+SUM($F$7:$F$9)-((OFX$94*$B95+SUM($F$7:$F$9))/$F$10*$F$37)-($F$24*OFX$94/$D$6)-SUM($F$13:$F$23,$F$25:$F$30,$F$32:$F$33,$F$38))</f>
        <v>-292.36840480917328</v>
      </c>
      <c r="OFY95" s="318">
        <f>(OFY$94*$B95+SUM($F$7:$F$9)-((OFY$94*$B95+SUM($F$7:$F$9))/$F$10*$F$37)-($F$24*OFY$94/$D$6)-SUM($F$13:$F$23,$F$25:$F$30,$F$32:$F$33,$F$38))</f>
        <v>-292.36840480917328</v>
      </c>
      <c r="OFZ95" s="318">
        <f>(OFZ$94*$B95+SUM($F$7:$F$9)-((OFZ$94*$B95+SUM($F$7:$F$9))/$F$10*$F$37)-($F$24*OFZ$94/$D$6)-SUM($F$13:$F$23,$F$25:$F$30,$F$32:$F$33,$F$38))</f>
        <v>-292.36840480917328</v>
      </c>
      <c r="OGA95" s="318">
        <f>(OGA$94*$B95+SUM($F$7:$F$9)-((OGA$94*$B95+SUM($F$7:$F$9))/$F$10*$F$37)-($F$24*OGA$94/$D$6)-SUM($F$13:$F$23,$F$25:$F$30,$F$32:$F$33,$F$38))</f>
        <v>-292.36840480917328</v>
      </c>
      <c r="OGB95" s="318">
        <f>(OGB$94*$B95+SUM($F$7:$F$9)-((OGB$94*$B95+SUM($F$7:$F$9))/$F$10*$F$37)-($F$24*OGB$94/$D$6)-SUM($F$13:$F$23,$F$25:$F$30,$F$32:$F$33,$F$38))</f>
        <v>-292.36840480917328</v>
      </c>
      <c r="OGC95" s="318">
        <f>(OGC$94*$B95+SUM($F$7:$F$9)-((OGC$94*$B95+SUM($F$7:$F$9))/$F$10*$F$37)-($F$24*OGC$94/$D$6)-SUM($F$13:$F$23,$F$25:$F$30,$F$32:$F$33,$F$38))</f>
        <v>-292.36840480917328</v>
      </c>
      <c r="OGD95" s="318">
        <f>(OGD$94*$B95+SUM($F$7:$F$9)-((OGD$94*$B95+SUM($F$7:$F$9))/$F$10*$F$37)-($F$24*OGD$94/$D$6)-SUM($F$13:$F$23,$F$25:$F$30,$F$32:$F$33,$F$38))</f>
        <v>-292.36840480917328</v>
      </c>
      <c r="OGE95" s="318">
        <f>(OGE$94*$B95+SUM($F$7:$F$9)-((OGE$94*$B95+SUM($F$7:$F$9))/$F$10*$F$37)-($F$24*OGE$94/$D$6)-SUM($F$13:$F$23,$F$25:$F$30,$F$32:$F$33,$F$38))</f>
        <v>-292.36840480917328</v>
      </c>
      <c r="OGF95" s="318">
        <f>(OGF$94*$B95+SUM($F$7:$F$9)-((OGF$94*$B95+SUM($F$7:$F$9))/$F$10*$F$37)-($F$24*OGF$94/$D$6)-SUM($F$13:$F$23,$F$25:$F$30,$F$32:$F$33,$F$38))</f>
        <v>-292.36840480917328</v>
      </c>
      <c r="OGG95" s="318">
        <f>(OGG$94*$B95+SUM($F$7:$F$9)-((OGG$94*$B95+SUM($F$7:$F$9))/$F$10*$F$37)-($F$24*OGG$94/$D$6)-SUM($F$13:$F$23,$F$25:$F$30,$F$32:$F$33,$F$38))</f>
        <v>-292.36840480917328</v>
      </c>
      <c r="OGH95" s="318">
        <f>(OGH$94*$B95+SUM($F$7:$F$9)-((OGH$94*$B95+SUM($F$7:$F$9))/$F$10*$F$37)-($F$24*OGH$94/$D$6)-SUM($F$13:$F$23,$F$25:$F$30,$F$32:$F$33,$F$38))</f>
        <v>-292.36840480917328</v>
      </c>
      <c r="OGI95" s="318">
        <f>(OGI$94*$B95+SUM($F$7:$F$9)-((OGI$94*$B95+SUM($F$7:$F$9))/$F$10*$F$37)-($F$24*OGI$94/$D$6)-SUM($F$13:$F$23,$F$25:$F$30,$F$32:$F$33,$F$38))</f>
        <v>-292.36840480917328</v>
      </c>
      <c r="OGJ95" s="318">
        <f>(OGJ$94*$B95+SUM($F$7:$F$9)-((OGJ$94*$B95+SUM($F$7:$F$9))/$F$10*$F$37)-($F$24*OGJ$94/$D$6)-SUM($F$13:$F$23,$F$25:$F$30,$F$32:$F$33,$F$38))</f>
        <v>-292.36840480917328</v>
      </c>
      <c r="OGK95" s="318">
        <f>(OGK$94*$B95+SUM($F$7:$F$9)-((OGK$94*$B95+SUM($F$7:$F$9))/$F$10*$F$37)-($F$24*OGK$94/$D$6)-SUM($F$13:$F$23,$F$25:$F$30,$F$32:$F$33,$F$38))</f>
        <v>-292.36840480917328</v>
      </c>
      <c r="OGL95" s="318">
        <f>(OGL$94*$B95+SUM($F$7:$F$9)-((OGL$94*$B95+SUM($F$7:$F$9))/$F$10*$F$37)-($F$24*OGL$94/$D$6)-SUM($F$13:$F$23,$F$25:$F$30,$F$32:$F$33,$F$38))</f>
        <v>-292.36840480917328</v>
      </c>
      <c r="OGM95" s="318">
        <f>(OGM$94*$B95+SUM($F$7:$F$9)-((OGM$94*$B95+SUM($F$7:$F$9))/$F$10*$F$37)-($F$24*OGM$94/$D$6)-SUM($F$13:$F$23,$F$25:$F$30,$F$32:$F$33,$F$38))</f>
        <v>-292.36840480917328</v>
      </c>
      <c r="OGN95" s="318">
        <f>(OGN$94*$B95+SUM($F$7:$F$9)-((OGN$94*$B95+SUM($F$7:$F$9))/$F$10*$F$37)-($F$24*OGN$94/$D$6)-SUM($F$13:$F$23,$F$25:$F$30,$F$32:$F$33,$F$38))</f>
        <v>-292.36840480917328</v>
      </c>
      <c r="OGO95" s="318">
        <f>(OGO$94*$B95+SUM($F$7:$F$9)-((OGO$94*$B95+SUM($F$7:$F$9))/$F$10*$F$37)-($F$24*OGO$94/$D$6)-SUM($F$13:$F$23,$F$25:$F$30,$F$32:$F$33,$F$38))</f>
        <v>-292.36840480917328</v>
      </c>
      <c r="OGP95" s="318">
        <f>(OGP$94*$B95+SUM($F$7:$F$9)-((OGP$94*$B95+SUM($F$7:$F$9))/$F$10*$F$37)-($F$24*OGP$94/$D$6)-SUM($F$13:$F$23,$F$25:$F$30,$F$32:$F$33,$F$38))</f>
        <v>-292.36840480917328</v>
      </c>
      <c r="OGQ95" s="318">
        <f>(OGQ$94*$B95+SUM($F$7:$F$9)-((OGQ$94*$B95+SUM($F$7:$F$9))/$F$10*$F$37)-($F$24*OGQ$94/$D$6)-SUM($F$13:$F$23,$F$25:$F$30,$F$32:$F$33,$F$38))</f>
        <v>-292.36840480917328</v>
      </c>
      <c r="OGR95" s="318">
        <f>(OGR$94*$B95+SUM($F$7:$F$9)-((OGR$94*$B95+SUM($F$7:$F$9))/$F$10*$F$37)-($F$24*OGR$94/$D$6)-SUM($F$13:$F$23,$F$25:$F$30,$F$32:$F$33,$F$38))</f>
        <v>-292.36840480917328</v>
      </c>
      <c r="OGS95" s="318">
        <f>(OGS$94*$B95+SUM($F$7:$F$9)-((OGS$94*$B95+SUM($F$7:$F$9))/$F$10*$F$37)-($F$24*OGS$94/$D$6)-SUM($F$13:$F$23,$F$25:$F$30,$F$32:$F$33,$F$38))</f>
        <v>-292.36840480917328</v>
      </c>
      <c r="OGT95" s="318">
        <f>(OGT$94*$B95+SUM($F$7:$F$9)-((OGT$94*$B95+SUM($F$7:$F$9))/$F$10*$F$37)-($F$24*OGT$94/$D$6)-SUM($F$13:$F$23,$F$25:$F$30,$F$32:$F$33,$F$38))</f>
        <v>-292.36840480917328</v>
      </c>
      <c r="OGU95" s="318">
        <f>(OGU$94*$B95+SUM($F$7:$F$9)-((OGU$94*$B95+SUM($F$7:$F$9))/$F$10*$F$37)-($F$24*OGU$94/$D$6)-SUM($F$13:$F$23,$F$25:$F$30,$F$32:$F$33,$F$38))</f>
        <v>-292.36840480917328</v>
      </c>
      <c r="OGV95" s="318">
        <f>(OGV$94*$B95+SUM($F$7:$F$9)-((OGV$94*$B95+SUM($F$7:$F$9))/$F$10*$F$37)-($F$24*OGV$94/$D$6)-SUM($F$13:$F$23,$F$25:$F$30,$F$32:$F$33,$F$38))</f>
        <v>-292.36840480917328</v>
      </c>
      <c r="OGW95" s="318">
        <f>(OGW$94*$B95+SUM($F$7:$F$9)-((OGW$94*$B95+SUM($F$7:$F$9))/$F$10*$F$37)-($F$24*OGW$94/$D$6)-SUM($F$13:$F$23,$F$25:$F$30,$F$32:$F$33,$F$38))</f>
        <v>-292.36840480917328</v>
      </c>
      <c r="OGX95" s="318">
        <f>(OGX$94*$B95+SUM($F$7:$F$9)-((OGX$94*$B95+SUM($F$7:$F$9))/$F$10*$F$37)-($F$24*OGX$94/$D$6)-SUM($F$13:$F$23,$F$25:$F$30,$F$32:$F$33,$F$38))</f>
        <v>-292.36840480917328</v>
      </c>
      <c r="OGY95" s="318">
        <f>(OGY$94*$B95+SUM($F$7:$F$9)-((OGY$94*$B95+SUM($F$7:$F$9))/$F$10*$F$37)-($F$24*OGY$94/$D$6)-SUM($F$13:$F$23,$F$25:$F$30,$F$32:$F$33,$F$38))</f>
        <v>-292.36840480917328</v>
      </c>
      <c r="OGZ95" s="318">
        <f>(OGZ$94*$B95+SUM($F$7:$F$9)-((OGZ$94*$B95+SUM($F$7:$F$9))/$F$10*$F$37)-($F$24*OGZ$94/$D$6)-SUM($F$13:$F$23,$F$25:$F$30,$F$32:$F$33,$F$38))</f>
        <v>-292.36840480917328</v>
      </c>
      <c r="OHA95" s="318">
        <f>(OHA$94*$B95+SUM($F$7:$F$9)-((OHA$94*$B95+SUM($F$7:$F$9))/$F$10*$F$37)-($F$24*OHA$94/$D$6)-SUM($F$13:$F$23,$F$25:$F$30,$F$32:$F$33,$F$38))</f>
        <v>-292.36840480917328</v>
      </c>
      <c r="OHB95" s="318">
        <f>(OHB$94*$B95+SUM($F$7:$F$9)-((OHB$94*$B95+SUM($F$7:$F$9))/$F$10*$F$37)-($F$24*OHB$94/$D$6)-SUM($F$13:$F$23,$F$25:$F$30,$F$32:$F$33,$F$38))</f>
        <v>-292.36840480917328</v>
      </c>
      <c r="OHC95" s="318">
        <f>(OHC$94*$B95+SUM($F$7:$F$9)-((OHC$94*$B95+SUM($F$7:$F$9))/$F$10*$F$37)-($F$24*OHC$94/$D$6)-SUM($F$13:$F$23,$F$25:$F$30,$F$32:$F$33,$F$38))</f>
        <v>-292.36840480917328</v>
      </c>
      <c r="OHD95" s="318">
        <f>(OHD$94*$B95+SUM($F$7:$F$9)-((OHD$94*$B95+SUM($F$7:$F$9))/$F$10*$F$37)-($F$24*OHD$94/$D$6)-SUM($F$13:$F$23,$F$25:$F$30,$F$32:$F$33,$F$38))</f>
        <v>-292.36840480917328</v>
      </c>
      <c r="OHE95" s="318">
        <f>(OHE$94*$B95+SUM($F$7:$F$9)-((OHE$94*$B95+SUM($F$7:$F$9))/$F$10*$F$37)-($F$24*OHE$94/$D$6)-SUM($F$13:$F$23,$F$25:$F$30,$F$32:$F$33,$F$38))</f>
        <v>-292.36840480917328</v>
      </c>
      <c r="OHF95" s="318">
        <f>(OHF$94*$B95+SUM($F$7:$F$9)-((OHF$94*$B95+SUM($F$7:$F$9))/$F$10*$F$37)-($F$24*OHF$94/$D$6)-SUM($F$13:$F$23,$F$25:$F$30,$F$32:$F$33,$F$38))</f>
        <v>-292.36840480917328</v>
      </c>
      <c r="OHG95" s="318">
        <f>(OHG$94*$B95+SUM($F$7:$F$9)-((OHG$94*$B95+SUM($F$7:$F$9))/$F$10*$F$37)-($F$24*OHG$94/$D$6)-SUM($F$13:$F$23,$F$25:$F$30,$F$32:$F$33,$F$38))</f>
        <v>-292.36840480917328</v>
      </c>
      <c r="OHH95" s="318">
        <f>(OHH$94*$B95+SUM($F$7:$F$9)-((OHH$94*$B95+SUM($F$7:$F$9))/$F$10*$F$37)-($F$24*OHH$94/$D$6)-SUM($F$13:$F$23,$F$25:$F$30,$F$32:$F$33,$F$38))</f>
        <v>-292.36840480917328</v>
      </c>
      <c r="OHI95" s="318">
        <f>(OHI$94*$B95+SUM($F$7:$F$9)-((OHI$94*$B95+SUM($F$7:$F$9))/$F$10*$F$37)-($F$24*OHI$94/$D$6)-SUM($F$13:$F$23,$F$25:$F$30,$F$32:$F$33,$F$38))</f>
        <v>-292.36840480917328</v>
      </c>
      <c r="OHJ95" s="318">
        <f>(OHJ$94*$B95+SUM($F$7:$F$9)-((OHJ$94*$B95+SUM($F$7:$F$9))/$F$10*$F$37)-($F$24*OHJ$94/$D$6)-SUM($F$13:$F$23,$F$25:$F$30,$F$32:$F$33,$F$38))</f>
        <v>-292.36840480917328</v>
      </c>
      <c r="OHK95" s="318">
        <f>(OHK$94*$B95+SUM($F$7:$F$9)-((OHK$94*$B95+SUM($F$7:$F$9))/$F$10*$F$37)-($F$24*OHK$94/$D$6)-SUM($F$13:$F$23,$F$25:$F$30,$F$32:$F$33,$F$38))</f>
        <v>-292.36840480917328</v>
      </c>
      <c r="OHL95" s="318">
        <f>(OHL$94*$B95+SUM($F$7:$F$9)-((OHL$94*$B95+SUM($F$7:$F$9))/$F$10*$F$37)-($F$24*OHL$94/$D$6)-SUM($F$13:$F$23,$F$25:$F$30,$F$32:$F$33,$F$38))</f>
        <v>-292.36840480917328</v>
      </c>
      <c r="OHM95" s="318">
        <f>(OHM$94*$B95+SUM($F$7:$F$9)-((OHM$94*$B95+SUM($F$7:$F$9))/$F$10*$F$37)-($F$24*OHM$94/$D$6)-SUM($F$13:$F$23,$F$25:$F$30,$F$32:$F$33,$F$38))</f>
        <v>-292.36840480917328</v>
      </c>
      <c r="OHN95" s="318">
        <f>(OHN$94*$B95+SUM($F$7:$F$9)-((OHN$94*$B95+SUM($F$7:$F$9))/$F$10*$F$37)-($F$24*OHN$94/$D$6)-SUM($F$13:$F$23,$F$25:$F$30,$F$32:$F$33,$F$38))</f>
        <v>-292.36840480917328</v>
      </c>
      <c r="OHO95" s="318">
        <f>(OHO$94*$B95+SUM($F$7:$F$9)-((OHO$94*$B95+SUM($F$7:$F$9))/$F$10*$F$37)-($F$24*OHO$94/$D$6)-SUM($F$13:$F$23,$F$25:$F$30,$F$32:$F$33,$F$38))</f>
        <v>-292.36840480917328</v>
      </c>
      <c r="OHP95" s="318">
        <f>(OHP$94*$B95+SUM($F$7:$F$9)-((OHP$94*$B95+SUM($F$7:$F$9))/$F$10*$F$37)-($F$24*OHP$94/$D$6)-SUM($F$13:$F$23,$F$25:$F$30,$F$32:$F$33,$F$38))</f>
        <v>-292.36840480917328</v>
      </c>
      <c r="OHQ95" s="318">
        <f>(OHQ$94*$B95+SUM($F$7:$F$9)-((OHQ$94*$B95+SUM($F$7:$F$9))/$F$10*$F$37)-($F$24*OHQ$94/$D$6)-SUM($F$13:$F$23,$F$25:$F$30,$F$32:$F$33,$F$38))</f>
        <v>-292.36840480917328</v>
      </c>
      <c r="OHR95" s="318">
        <f>(OHR$94*$B95+SUM($F$7:$F$9)-((OHR$94*$B95+SUM($F$7:$F$9))/$F$10*$F$37)-($F$24*OHR$94/$D$6)-SUM($F$13:$F$23,$F$25:$F$30,$F$32:$F$33,$F$38))</f>
        <v>-292.36840480917328</v>
      </c>
      <c r="OHS95" s="318">
        <f>(OHS$94*$B95+SUM($F$7:$F$9)-((OHS$94*$B95+SUM($F$7:$F$9))/$F$10*$F$37)-($F$24*OHS$94/$D$6)-SUM($F$13:$F$23,$F$25:$F$30,$F$32:$F$33,$F$38))</f>
        <v>-292.36840480917328</v>
      </c>
      <c r="OHT95" s="318">
        <f>(OHT$94*$B95+SUM($F$7:$F$9)-((OHT$94*$B95+SUM($F$7:$F$9))/$F$10*$F$37)-($F$24*OHT$94/$D$6)-SUM($F$13:$F$23,$F$25:$F$30,$F$32:$F$33,$F$38))</f>
        <v>-292.36840480917328</v>
      </c>
      <c r="OHU95" s="318">
        <f>(OHU$94*$B95+SUM($F$7:$F$9)-((OHU$94*$B95+SUM($F$7:$F$9))/$F$10*$F$37)-($F$24*OHU$94/$D$6)-SUM($F$13:$F$23,$F$25:$F$30,$F$32:$F$33,$F$38))</f>
        <v>-292.36840480917328</v>
      </c>
      <c r="OHV95" s="318">
        <f>(OHV$94*$B95+SUM($F$7:$F$9)-((OHV$94*$B95+SUM($F$7:$F$9))/$F$10*$F$37)-($F$24*OHV$94/$D$6)-SUM($F$13:$F$23,$F$25:$F$30,$F$32:$F$33,$F$38))</f>
        <v>-292.36840480917328</v>
      </c>
      <c r="OHW95" s="318">
        <f>(OHW$94*$B95+SUM($F$7:$F$9)-((OHW$94*$B95+SUM($F$7:$F$9))/$F$10*$F$37)-($F$24*OHW$94/$D$6)-SUM($F$13:$F$23,$F$25:$F$30,$F$32:$F$33,$F$38))</f>
        <v>-292.36840480917328</v>
      </c>
      <c r="OHX95" s="318">
        <f>(OHX$94*$B95+SUM($F$7:$F$9)-((OHX$94*$B95+SUM($F$7:$F$9))/$F$10*$F$37)-($F$24*OHX$94/$D$6)-SUM($F$13:$F$23,$F$25:$F$30,$F$32:$F$33,$F$38))</f>
        <v>-292.36840480917328</v>
      </c>
      <c r="OHY95" s="318">
        <f>(OHY$94*$B95+SUM($F$7:$F$9)-((OHY$94*$B95+SUM($F$7:$F$9))/$F$10*$F$37)-($F$24*OHY$94/$D$6)-SUM($F$13:$F$23,$F$25:$F$30,$F$32:$F$33,$F$38))</f>
        <v>-292.36840480917328</v>
      </c>
      <c r="OHZ95" s="318">
        <f>(OHZ$94*$B95+SUM($F$7:$F$9)-((OHZ$94*$B95+SUM($F$7:$F$9))/$F$10*$F$37)-($F$24*OHZ$94/$D$6)-SUM($F$13:$F$23,$F$25:$F$30,$F$32:$F$33,$F$38))</f>
        <v>-292.36840480917328</v>
      </c>
      <c r="OIA95" s="318">
        <f>(OIA$94*$B95+SUM($F$7:$F$9)-((OIA$94*$B95+SUM($F$7:$F$9))/$F$10*$F$37)-($F$24*OIA$94/$D$6)-SUM($F$13:$F$23,$F$25:$F$30,$F$32:$F$33,$F$38))</f>
        <v>-292.36840480917328</v>
      </c>
      <c r="OIB95" s="318">
        <f>(OIB$94*$B95+SUM($F$7:$F$9)-((OIB$94*$B95+SUM($F$7:$F$9))/$F$10*$F$37)-($F$24*OIB$94/$D$6)-SUM($F$13:$F$23,$F$25:$F$30,$F$32:$F$33,$F$38))</f>
        <v>-292.36840480917328</v>
      </c>
      <c r="OIC95" s="318">
        <f>(OIC$94*$B95+SUM($F$7:$F$9)-((OIC$94*$B95+SUM($F$7:$F$9))/$F$10*$F$37)-($F$24*OIC$94/$D$6)-SUM($F$13:$F$23,$F$25:$F$30,$F$32:$F$33,$F$38))</f>
        <v>-292.36840480917328</v>
      </c>
      <c r="OID95" s="318">
        <f>(OID$94*$B95+SUM($F$7:$F$9)-((OID$94*$B95+SUM($F$7:$F$9))/$F$10*$F$37)-($F$24*OID$94/$D$6)-SUM($F$13:$F$23,$F$25:$F$30,$F$32:$F$33,$F$38))</f>
        <v>-292.36840480917328</v>
      </c>
      <c r="OIE95" s="318">
        <f>(OIE$94*$B95+SUM($F$7:$F$9)-((OIE$94*$B95+SUM($F$7:$F$9))/$F$10*$F$37)-($F$24*OIE$94/$D$6)-SUM($F$13:$F$23,$F$25:$F$30,$F$32:$F$33,$F$38))</f>
        <v>-292.36840480917328</v>
      </c>
      <c r="OIF95" s="318">
        <f>(OIF$94*$B95+SUM($F$7:$F$9)-((OIF$94*$B95+SUM($F$7:$F$9))/$F$10*$F$37)-($F$24*OIF$94/$D$6)-SUM($F$13:$F$23,$F$25:$F$30,$F$32:$F$33,$F$38))</f>
        <v>-292.36840480917328</v>
      </c>
      <c r="OIG95" s="318">
        <f>(OIG$94*$B95+SUM($F$7:$F$9)-((OIG$94*$B95+SUM($F$7:$F$9))/$F$10*$F$37)-($F$24*OIG$94/$D$6)-SUM($F$13:$F$23,$F$25:$F$30,$F$32:$F$33,$F$38))</f>
        <v>-292.36840480917328</v>
      </c>
      <c r="OIH95" s="318">
        <f>(OIH$94*$B95+SUM($F$7:$F$9)-((OIH$94*$B95+SUM($F$7:$F$9))/$F$10*$F$37)-($F$24*OIH$94/$D$6)-SUM($F$13:$F$23,$F$25:$F$30,$F$32:$F$33,$F$38))</f>
        <v>-292.36840480917328</v>
      </c>
      <c r="OII95" s="318">
        <f>(OII$94*$B95+SUM($F$7:$F$9)-((OII$94*$B95+SUM($F$7:$F$9))/$F$10*$F$37)-($F$24*OII$94/$D$6)-SUM($F$13:$F$23,$F$25:$F$30,$F$32:$F$33,$F$38))</f>
        <v>-292.36840480917328</v>
      </c>
      <c r="OIJ95" s="318">
        <f>(OIJ$94*$B95+SUM($F$7:$F$9)-((OIJ$94*$B95+SUM($F$7:$F$9))/$F$10*$F$37)-($F$24*OIJ$94/$D$6)-SUM($F$13:$F$23,$F$25:$F$30,$F$32:$F$33,$F$38))</f>
        <v>-292.36840480917328</v>
      </c>
      <c r="OIK95" s="318">
        <f>(OIK$94*$B95+SUM($F$7:$F$9)-((OIK$94*$B95+SUM($F$7:$F$9))/$F$10*$F$37)-($F$24*OIK$94/$D$6)-SUM($F$13:$F$23,$F$25:$F$30,$F$32:$F$33,$F$38))</f>
        <v>-292.36840480917328</v>
      </c>
      <c r="OIL95" s="318">
        <f>(OIL$94*$B95+SUM($F$7:$F$9)-((OIL$94*$B95+SUM($F$7:$F$9))/$F$10*$F$37)-($F$24*OIL$94/$D$6)-SUM($F$13:$F$23,$F$25:$F$30,$F$32:$F$33,$F$38))</f>
        <v>-292.36840480917328</v>
      </c>
      <c r="OIM95" s="318">
        <f>(OIM$94*$B95+SUM($F$7:$F$9)-((OIM$94*$B95+SUM($F$7:$F$9))/$F$10*$F$37)-($F$24*OIM$94/$D$6)-SUM($F$13:$F$23,$F$25:$F$30,$F$32:$F$33,$F$38))</f>
        <v>-292.36840480917328</v>
      </c>
      <c r="OIN95" s="318">
        <f>(OIN$94*$B95+SUM($F$7:$F$9)-((OIN$94*$B95+SUM($F$7:$F$9))/$F$10*$F$37)-($F$24*OIN$94/$D$6)-SUM($F$13:$F$23,$F$25:$F$30,$F$32:$F$33,$F$38))</f>
        <v>-292.36840480917328</v>
      </c>
      <c r="OIO95" s="318">
        <f>(OIO$94*$B95+SUM($F$7:$F$9)-((OIO$94*$B95+SUM($F$7:$F$9))/$F$10*$F$37)-($F$24*OIO$94/$D$6)-SUM($F$13:$F$23,$F$25:$F$30,$F$32:$F$33,$F$38))</f>
        <v>-292.36840480917328</v>
      </c>
      <c r="OIP95" s="318">
        <f>(OIP$94*$B95+SUM($F$7:$F$9)-((OIP$94*$B95+SUM($F$7:$F$9))/$F$10*$F$37)-($F$24*OIP$94/$D$6)-SUM($F$13:$F$23,$F$25:$F$30,$F$32:$F$33,$F$38))</f>
        <v>-292.36840480917328</v>
      </c>
      <c r="OIQ95" s="318">
        <f>(OIQ$94*$B95+SUM($F$7:$F$9)-((OIQ$94*$B95+SUM($F$7:$F$9))/$F$10*$F$37)-($F$24*OIQ$94/$D$6)-SUM($F$13:$F$23,$F$25:$F$30,$F$32:$F$33,$F$38))</f>
        <v>-292.36840480917328</v>
      </c>
      <c r="OIR95" s="318">
        <f>(OIR$94*$B95+SUM($F$7:$F$9)-((OIR$94*$B95+SUM($F$7:$F$9))/$F$10*$F$37)-($F$24*OIR$94/$D$6)-SUM($F$13:$F$23,$F$25:$F$30,$F$32:$F$33,$F$38))</f>
        <v>-292.36840480917328</v>
      </c>
      <c r="OIS95" s="318">
        <f>(OIS$94*$B95+SUM($F$7:$F$9)-((OIS$94*$B95+SUM($F$7:$F$9))/$F$10*$F$37)-($F$24*OIS$94/$D$6)-SUM($F$13:$F$23,$F$25:$F$30,$F$32:$F$33,$F$38))</f>
        <v>-292.36840480917328</v>
      </c>
      <c r="OIT95" s="318">
        <f>(OIT$94*$B95+SUM($F$7:$F$9)-((OIT$94*$B95+SUM($F$7:$F$9))/$F$10*$F$37)-($F$24*OIT$94/$D$6)-SUM($F$13:$F$23,$F$25:$F$30,$F$32:$F$33,$F$38))</f>
        <v>-292.36840480917328</v>
      </c>
      <c r="OIU95" s="318">
        <f>(OIU$94*$B95+SUM($F$7:$F$9)-((OIU$94*$B95+SUM($F$7:$F$9))/$F$10*$F$37)-($F$24*OIU$94/$D$6)-SUM($F$13:$F$23,$F$25:$F$30,$F$32:$F$33,$F$38))</f>
        <v>-292.36840480917328</v>
      </c>
      <c r="OIV95" s="318">
        <f>(OIV$94*$B95+SUM($F$7:$F$9)-((OIV$94*$B95+SUM($F$7:$F$9))/$F$10*$F$37)-($F$24*OIV$94/$D$6)-SUM($F$13:$F$23,$F$25:$F$30,$F$32:$F$33,$F$38))</f>
        <v>-292.36840480917328</v>
      </c>
      <c r="OIW95" s="318">
        <f>(OIW$94*$B95+SUM($F$7:$F$9)-((OIW$94*$B95+SUM($F$7:$F$9))/$F$10*$F$37)-($F$24*OIW$94/$D$6)-SUM($F$13:$F$23,$F$25:$F$30,$F$32:$F$33,$F$38))</f>
        <v>-292.36840480917328</v>
      </c>
      <c r="OIX95" s="318">
        <f>(OIX$94*$B95+SUM($F$7:$F$9)-((OIX$94*$B95+SUM($F$7:$F$9))/$F$10*$F$37)-($F$24*OIX$94/$D$6)-SUM($F$13:$F$23,$F$25:$F$30,$F$32:$F$33,$F$38))</f>
        <v>-292.36840480917328</v>
      </c>
      <c r="OIY95" s="318">
        <f>(OIY$94*$B95+SUM($F$7:$F$9)-((OIY$94*$B95+SUM($F$7:$F$9))/$F$10*$F$37)-($F$24*OIY$94/$D$6)-SUM($F$13:$F$23,$F$25:$F$30,$F$32:$F$33,$F$38))</f>
        <v>-292.36840480917328</v>
      </c>
      <c r="OIZ95" s="318">
        <f>(OIZ$94*$B95+SUM($F$7:$F$9)-((OIZ$94*$B95+SUM($F$7:$F$9))/$F$10*$F$37)-($F$24*OIZ$94/$D$6)-SUM($F$13:$F$23,$F$25:$F$30,$F$32:$F$33,$F$38))</f>
        <v>-292.36840480917328</v>
      </c>
      <c r="OJA95" s="318">
        <f>(OJA$94*$B95+SUM($F$7:$F$9)-((OJA$94*$B95+SUM($F$7:$F$9))/$F$10*$F$37)-($F$24*OJA$94/$D$6)-SUM($F$13:$F$23,$F$25:$F$30,$F$32:$F$33,$F$38))</f>
        <v>-292.36840480917328</v>
      </c>
      <c r="OJB95" s="318">
        <f>(OJB$94*$B95+SUM($F$7:$F$9)-((OJB$94*$B95+SUM($F$7:$F$9))/$F$10*$F$37)-($F$24*OJB$94/$D$6)-SUM($F$13:$F$23,$F$25:$F$30,$F$32:$F$33,$F$38))</f>
        <v>-292.36840480917328</v>
      </c>
      <c r="OJC95" s="318">
        <f>(OJC$94*$B95+SUM($F$7:$F$9)-((OJC$94*$B95+SUM($F$7:$F$9))/$F$10*$F$37)-($F$24*OJC$94/$D$6)-SUM($F$13:$F$23,$F$25:$F$30,$F$32:$F$33,$F$38))</f>
        <v>-292.36840480917328</v>
      </c>
      <c r="OJD95" s="318">
        <f>(OJD$94*$B95+SUM($F$7:$F$9)-((OJD$94*$B95+SUM($F$7:$F$9))/$F$10*$F$37)-($F$24*OJD$94/$D$6)-SUM($F$13:$F$23,$F$25:$F$30,$F$32:$F$33,$F$38))</f>
        <v>-292.36840480917328</v>
      </c>
      <c r="OJE95" s="318">
        <f>(OJE$94*$B95+SUM($F$7:$F$9)-((OJE$94*$B95+SUM($F$7:$F$9))/$F$10*$F$37)-($F$24*OJE$94/$D$6)-SUM($F$13:$F$23,$F$25:$F$30,$F$32:$F$33,$F$38))</f>
        <v>-292.36840480917328</v>
      </c>
      <c r="OJF95" s="318">
        <f>(OJF$94*$B95+SUM($F$7:$F$9)-((OJF$94*$B95+SUM($F$7:$F$9))/$F$10*$F$37)-($F$24*OJF$94/$D$6)-SUM($F$13:$F$23,$F$25:$F$30,$F$32:$F$33,$F$38))</f>
        <v>-292.36840480917328</v>
      </c>
      <c r="OJG95" s="318">
        <f>(OJG$94*$B95+SUM($F$7:$F$9)-((OJG$94*$B95+SUM($F$7:$F$9))/$F$10*$F$37)-($F$24*OJG$94/$D$6)-SUM($F$13:$F$23,$F$25:$F$30,$F$32:$F$33,$F$38))</f>
        <v>-292.36840480917328</v>
      </c>
      <c r="OJH95" s="318">
        <f>(OJH$94*$B95+SUM($F$7:$F$9)-((OJH$94*$B95+SUM($F$7:$F$9))/$F$10*$F$37)-($F$24*OJH$94/$D$6)-SUM($F$13:$F$23,$F$25:$F$30,$F$32:$F$33,$F$38))</f>
        <v>-292.36840480917328</v>
      </c>
      <c r="OJI95" s="318">
        <f>(OJI$94*$B95+SUM($F$7:$F$9)-((OJI$94*$B95+SUM($F$7:$F$9))/$F$10*$F$37)-($F$24*OJI$94/$D$6)-SUM($F$13:$F$23,$F$25:$F$30,$F$32:$F$33,$F$38))</f>
        <v>-292.36840480917328</v>
      </c>
      <c r="OJJ95" s="318">
        <f>(OJJ$94*$B95+SUM($F$7:$F$9)-((OJJ$94*$B95+SUM($F$7:$F$9))/$F$10*$F$37)-($F$24*OJJ$94/$D$6)-SUM($F$13:$F$23,$F$25:$F$30,$F$32:$F$33,$F$38))</f>
        <v>-292.36840480917328</v>
      </c>
      <c r="OJK95" s="318">
        <f>(OJK$94*$B95+SUM($F$7:$F$9)-((OJK$94*$B95+SUM($F$7:$F$9))/$F$10*$F$37)-($F$24*OJK$94/$D$6)-SUM($F$13:$F$23,$F$25:$F$30,$F$32:$F$33,$F$38))</f>
        <v>-292.36840480917328</v>
      </c>
      <c r="OJL95" s="318">
        <f>(OJL$94*$B95+SUM($F$7:$F$9)-((OJL$94*$B95+SUM($F$7:$F$9))/$F$10*$F$37)-($F$24*OJL$94/$D$6)-SUM($F$13:$F$23,$F$25:$F$30,$F$32:$F$33,$F$38))</f>
        <v>-292.36840480917328</v>
      </c>
      <c r="OJM95" s="318">
        <f>(OJM$94*$B95+SUM($F$7:$F$9)-((OJM$94*$B95+SUM($F$7:$F$9))/$F$10*$F$37)-($F$24*OJM$94/$D$6)-SUM($F$13:$F$23,$F$25:$F$30,$F$32:$F$33,$F$38))</f>
        <v>-292.36840480917328</v>
      </c>
      <c r="OJN95" s="318">
        <f>(OJN$94*$B95+SUM($F$7:$F$9)-((OJN$94*$B95+SUM($F$7:$F$9))/$F$10*$F$37)-($F$24*OJN$94/$D$6)-SUM($F$13:$F$23,$F$25:$F$30,$F$32:$F$33,$F$38))</f>
        <v>-292.36840480917328</v>
      </c>
      <c r="OJO95" s="318">
        <f>(OJO$94*$B95+SUM($F$7:$F$9)-((OJO$94*$B95+SUM($F$7:$F$9))/$F$10*$F$37)-($F$24*OJO$94/$D$6)-SUM($F$13:$F$23,$F$25:$F$30,$F$32:$F$33,$F$38))</f>
        <v>-292.36840480917328</v>
      </c>
      <c r="OJP95" s="318">
        <f>(OJP$94*$B95+SUM($F$7:$F$9)-((OJP$94*$B95+SUM($F$7:$F$9))/$F$10*$F$37)-($F$24*OJP$94/$D$6)-SUM($F$13:$F$23,$F$25:$F$30,$F$32:$F$33,$F$38))</f>
        <v>-292.36840480917328</v>
      </c>
      <c r="OJQ95" s="318">
        <f>(OJQ$94*$B95+SUM($F$7:$F$9)-((OJQ$94*$B95+SUM($F$7:$F$9))/$F$10*$F$37)-($F$24*OJQ$94/$D$6)-SUM($F$13:$F$23,$F$25:$F$30,$F$32:$F$33,$F$38))</f>
        <v>-292.36840480917328</v>
      </c>
      <c r="OJR95" s="318">
        <f>(OJR$94*$B95+SUM($F$7:$F$9)-((OJR$94*$B95+SUM($F$7:$F$9))/$F$10*$F$37)-($F$24*OJR$94/$D$6)-SUM($F$13:$F$23,$F$25:$F$30,$F$32:$F$33,$F$38))</f>
        <v>-292.36840480917328</v>
      </c>
      <c r="OJS95" s="318">
        <f>(OJS$94*$B95+SUM($F$7:$F$9)-((OJS$94*$B95+SUM($F$7:$F$9))/$F$10*$F$37)-($F$24*OJS$94/$D$6)-SUM($F$13:$F$23,$F$25:$F$30,$F$32:$F$33,$F$38))</f>
        <v>-292.36840480917328</v>
      </c>
      <c r="OJT95" s="318">
        <f>(OJT$94*$B95+SUM($F$7:$F$9)-((OJT$94*$B95+SUM($F$7:$F$9))/$F$10*$F$37)-($F$24*OJT$94/$D$6)-SUM($F$13:$F$23,$F$25:$F$30,$F$32:$F$33,$F$38))</f>
        <v>-292.36840480917328</v>
      </c>
      <c r="OJU95" s="318">
        <f>(OJU$94*$B95+SUM($F$7:$F$9)-((OJU$94*$B95+SUM($F$7:$F$9))/$F$10*$F$37)-($F$24*OJU$94/$D$6)-SUM($F$13:$F$23,$F$25:$F$30,$F$32:$F$33,$F$38))</f>
        <v>-292.36840480917328</v>
      </c>
      <c r="OJV95" s="318">
        <f>(OJV$94*$B95+SUM($F$7:$F$9)-((OJV$94*$B95+SUM($F$7:$F$9))/$F$10*$F$37)-($F$24*OJV$94/$D$6)-SUM($F$13:$F$23,$F$25:$F$30,$F$32:$F$33,$F$38))</f>
        <v>-292.36840480917328</v>
      </c>
      <c r="OJW95" s="318">
        <f>(OJW$94*$B95+SUM($F$7:$F$9)-((OJW$94*$B95+SUM($F$7:$F$9))/$F$10*$F$37)-($F$24*OJW$94/$D$6)-SUM($F$13:$F$23,$F$25:$F$30,$F$32:$F$33,$F$38))</f>
        <v>-292.36840480917328</v>
      </c>
      <c r="OJX95" s="318">
        <f>(OJX$94*$B95+SUM($F$7:$F$9)-((OJX$94*$B95+SUM($F$7:$F$9))/$F$10*$F$37)-($F$24*OJX$94/$D$6)-SUM($F$13:$F$23,$F$25:$F$30,$F$32:$F$33,$F$38))</f>
        <v>-292.36840480917328</v>
      </c>
      <c r="OJY95" s="318">
        <f>(OJY$94*$B95+SUM($F$7:$F$9)-((OJY$94*$B95+SUM($F$7:$F$9))/$F$10*$F$37)-($F$24*OJY$94/$D$6)-SUM($F$13:$F$23,$F$25:$F$30,$F$32:$F$33,$F$38))</f>
        <v>-292.36840480917328</v>
      </c>
      <c r="OJZ95" s="318">
        <f>(OJZ$94*$B95+SUM($F$7:$F$9)-((OJZ$94*$B95+SUM($F$7:$F$9))/$F$10*$F$37)-($F$24*OJZ$94/$D$6)-SUM($F$13:$F$23,$F$25:$F$30,$F$32:$F$33,$F$38))</f>
        <v>-292.36840480917328</v>
      </c>
      <c r="OKA95" s="318">
        <f>(OKA$94*$B95+SUM($F$7:$F$9)-((OKA$94*$B95+SUM($F$7:$F$9))/$F$10*$F$37)-($F$24*OKA$94/$D$6)-SUM($F$13:$F$23,$F$25:$F$30,$F$32:$F$33,$F$38))</f>
        <v>-292.36840480917328</v>
      </c>
      <c r="OKB95" s="318">
        <f>(OKB$94*$B95+SUM($F$7:$F$9)-((OKB$94*$B95+SUM($F$7:$F$9))/$F$10*$F$37)-($F$24*OKB$94/$D$6)-SUM($F$13:$F$23,$F$25:$F$30,$F$32:$F$33,$F$38))</f>
        <v>-292.36840480917328</v>
      </c>
      <c r="OKC95" s="318">
        <f>(OKC$94*$B95+SUM($F$7:$F$9)-((OKC$94*$B95+SUM($F$7:$F$9))/$F$10*$F$37)-($F$24*OKC$94/$D$6)-SUM($F$13:$F$23,$F$25:$F$30,$F$32:$F$33,$F$38))</f>
        <v>-292.36840480917328</v>
      </c>
      <c r="OKD95" s="318">
        <f>(OKD$94*$B95+SUM($F$7:$F$9)-((OKD$94*$B95+SUM($F$7:$F$9))/$F$10*$F$37)-($F$24*OKD$94/$D$6)-SUM($F$13:$F$23,$F$25:$F$30,$F$32:$F$33,$F$38))</f>
        <v>-292.36840480917328</v>
      </c>
      <c r="OKE95" s="318">
        <f>(OKE$94*$B95+SUM($F$7:$F$9)-((OKE$94*$B95+SUM($F$7:$F$9))/$F$10*$F$37)-($F$24*OKE$94/$D$6)-SUM($F$13:$F$23,$F$25:$F$30,$F$32:$F$33,$F$38))</f>
        <v>-292.36840480917328</v>
      </c>
      <c r="OKF95" s="318">
        <f>(OKF$94*$B95+SUM($F$7:$F$9)-((OKF$94*$B95+SUM($F$7:$F$9))/$F$10*$F$37)-($F$24*OKF$94/$D$6)-SUM($F$13:$F$23,$F$25:$F$30,$F$32:$F$33,$F$38))</f>
        <v>-292.36840480917328</v>
      </c>
      <c r="OKG95" s="318">
        <f>(OKG$94*$B95+SUM($F$7:$F$9)-((OKG$94*$B95+SUM($F$7:$F$9))/$F$10*$F$37)-($F$24*OKG$94/$D$6)-SUM($F$13:$F$23,$F$25:$F$30,$F$32:$F$33,$F$38))</f>
        <v>-292.36840480917328</v>
      </c>
      <c r="OKH95" s="318">
        <f>(OKH$94*$B95+SUM($F$7:$F$9)-((OKH$94*$B95+SUM($F$7:$F$9))/$F$10*$F$37)-($F$24*OKH$94/$D$6)-SUM($F$13:$F$23,$F$25:$F$30,$F$32:$F$33,$F$38))</f>
        <v>-292.36840480917328</v>
      </c>
      <c r="OKI95" s="318">
        <f>(OKI$94*$B95+SUM($F$7:$F$9)-((OKI$94*$B95+SUM($F$7:$F$9))/$F$10*$F$37)-($F$24*OKI$94/$D$6)-SUM($F$13:$F$23,$F$25:$F$30,$F$32:$F$33,$F$38))</f>
        <v>-292.36840480917328</v>
      </c>
      <c r="OKJ95" s="318">
        <f>(OKJ$94*$B95+SUM($F$7:$F$9)-((OKJ$94*$B95+SUM($F$7:$F$9))/$F$10*$F$37)-($F$24*OKJ$94/$D$6)-SUM($F$13:$F$23,$F$25:$F$30,$F$32:$F$33,$F$38))</f>
        <v>-292.36840480917328</v>
      </c>
      <c r="OKK95" s="318">
        <f>(OKK$94*$B95+SUM($F$7:$F$9)-((OKK$94*$B95+SUM($F$7:$F$9))/$F$10*$F$37)-($F$24*OKK$94/$D$6)-SUM($F$13:$F$23,$F$25:$F$30,$F$32:$F$33,$F$38))</f>
        <v>-292.36840480917328</v>
      </c>
      <c r="OKL95" s="318">
        <f>(OKL$94*$B95+SUM($F$7:$F$9)-((OKL$94*$B95+SUM($F$7:$F$9))/$F$10*$F$37)-($F$24*OKL$94/$D$6)-SUM($F$13:$F$23,$F$25:$F$30,$F$32:$F$33,$F$38))</f>
        <v>-292.36840480917328</v>
      </c>
      <c r="OKM95" s="318">
        <f>(OKM$94*$B95+SUM($F$7:$F$9)-((OKM$94*$B95+SUM($F$7:$F$9))/$F$10*$F$37)-($F$24*OKM$94/$D$6)-SUM($F$13:$F$23,$F$25:$F$30,$F$32:$F$33,$F$38))</f>
        <v>-292.36840480917328</v>
      </c>
      <c r="OKN95" s="318">
        <f>(OKN$94*$B95+SUM($F$7:$F$9)-((OKN$94*$B95+SUM($F$7:$F$9))/$F$10*$F$37)-($F$24*OKN$94/$D$6)-SUM($F$13:$F$23,$F$25:$F$30,$F$32:$F$33,$F$38))</f>
        <v>-292.36840480917328</v>
      </c>
      <c r="OKO95" s="318">
        <f>(OKO$94*$B95+SUM($F$7:$F$9)-((OKO$94*$B95+SUM($F$7:$F$9))/$F$10*$F$37)-($F$24*OKO$94/$D$6)-SUM($F$13:$F$23,$F$25:$F$30,$F$32:$F$33,$F$38))</f>
        <v>-292.36840480917328</v>
      </c>
      <c r="OKP95" s="318">
        <f>(OKP$94*$B95+SUM($F$7:$F$9)-((OKP$94*$B95+SUM($F$7:$F$9))/$F$10*$F$37)-($F$24*OKP$94/$D$6)-SUM($F$13:$F$23,$F$25:$F$30,$F$32:$F$33,$F$38))</f>
        <v>-292.36840480917328</v>
      </c>
      <c r="OKQ95" s="318">
        <f>(OKQ$94*$B95+SUM($F$7:$F$9)-((OKQ$94*$B95+SUM($F$7:$F$9))/$F$10*$F$37)-($F$24*OKQ$94/$D$6)-SUM($F$13:$F$23,$F$25:$F$30,$F$32:$F$33,$F$38))</f>
        <v>-292.36840480917328</v>
      </c>
      <c r="OKR95" s="318">
        <f>(OKR$94*$B95+SUM($F$7:$F$9)-((OKR$94*$B95+SUM($F$7:$F$9))/$F$10*$F$37)-($F$24*OKR$94/$D$6)-SUM($F$13:$F$23,$F$25:$F$30,$F$32:$F$33,$F$38))</f>
        <v>-292.36840480917328</v>
      </c>
      <c r="OKS95" s="318">
        <f>(OKS$94*$B95+SUM($F$7:$F$9)-((OKS$94*$B95+SUM($F$7:$F$9))/$F$10*$F$37)-($F$24*OKS$94/$D$6)-SUM($F$13:$F$23,$F$25:$F$30,$F$32:$F$33,$F$38))</f>
        <v>-292.36840480917328</v>
      </c>
      <c r="OKT95" s="318">
        <f>(OKT$94*$B95+SUM($F$7:$F$9)-((OKT$94*$B95+SUM($F$7:$F$9))/$F$10*$F$37)-($F$24*OKT$94/$D$6)-SUM($F$13:$F$23,$F$25:$F$30,$F$32:$F$33,$F$38))</f>
        <v>-292.36840480917328</v>
      </c>
      <c r="OKU95" s="318">
        <f>(OKU$94*$B95+SUM($F$7:$F$9)-((OKU$94*$B95+SUM($F$7:$F$9))/$F$10*$F$37)-($F$24*OKU$94/$D$6)-SUM($F$13:$F$23,$F$25:$F$30,$F$32:$F$33,$F$38))</f>
        <v>-292.36840480917328</v>
      </c>
      <c r="OKV95" s="318">
        <f>(OKV$94*$B95+SUM($F$7:$F$9)-((OKV$94*$B95+SUM($F$7:$F$9))/$F$10*$F$37)-($F$24*OKV$94/$D$6)-SUM($F$13:$F$23,$F$25:$F$30,$F$32:$F$33,$F$38))</f>
        <v>-292.36840480917328</v>
      </c>
      <c r="OKW95" s="318">
        <f>(OKW$94*$B95+SUM($F$7:$F$9)-((OKW$94*$B95+SUM($F$7:$F$9))/$F$10*$F$37)-($F$24*OKW$94/$D$6)-SUM($F$13:$F$23,$F$25:$F$30,$F$32:$F$33,$F$38))</f>
        <v>-292.36840480917328</v>
      </c>
      <c r="OKX95" s="318">
        <f>(OKX$94*$B95+SUM($F$7:$F$9)-((OKX$94*$B95+SUM($F$7:$F$9))/$F$10*$F$37)-($F$24*OKX$94/$D$6)-SUM($F$13:$F$23,$F$25:$F$30,$F$32:$F$33,$F$38))</f>
        <v>-292.36840480917328</v>
      </c>
      <c r="OKY95" s="318">
        <f>(OKY$94*$B95+SUM($F$7:$F$9)-((OKY$94*$B95+SUM($F$7:$F$9))/$F$10*$F$37)-($F$24*OKY$94/$D$6)-SUM($F$13:$F$23,$F$25:$F$30,$F$32:$F$33,$F$38))</f>
        <v>-292.36840480917328</v>
      </c>
      <c r="OKZ95" s="318">
        <f>(OKZ$94*$B95+SUM($F$7:$F$9)-((OKZ$94*$B95+SUM($F$7:$F$9))/$F$10*$F$37)-($F$24*OKZ$94/$D$6)-SUM($F$13:$F$23,$F$25:$F$30,$F$32:$F$33,$F$38))</f>
        <v>-292.36840480917328</v>
      </c>
      <c r="OLA95" s="318">
        <f>(OLA$94*$B95+SUM($F$7:$F$9)-((OLA$94*$B95+SUM($F$7:$F$9))/$F$10*$F$37)-($F$24*OLA$94/$D$6)-SUM($F$13:$F$23,$F$25:$F$30,$F$32:$F$33,$F$38))</f>
        <v>-292.36840480917328</v>
      </c>
      <c r="OLB95" s="318">
        <f>(OLB$94*$B95+SUM($F$7:$F$9)-((OLB$94*$B95+SUM($F$7:$F$9))/$F$10*$F$37)-($F$24*OLB$94/$D$6)-SUM($F$13:$F$23,$F$25:$F$30,$F$32:$F$33,$F$38))</f>
        <v>-292.36840480917328</v>
      </c>
      <c r="OLC95" s="318">
        <f>(OLC$94*$B95+SUM($F$7:$F$9)-((OLC$94*$B95+SUM($F$7:$F$9))/$F$10*$F$37)-($F$24*OLC$94/$D$6)-SUM($F$13:$F$23,$F$25:$F$30,$F$32:$F$33,$F$38))</f>
        <v>-292.36840480917328</v>
      </c>
      <c r="OLD95" s="318">
        <f>(OLD$94*$B95+SUM($F$7:$F$9)-((OLD$94*$B95+SUM($F$7:$F$9))/$F$10*$F$37)-($F$24*OLD$94/$D$6)-SUM($F$13:$F$23,$F$25:$F$30,$F$32:$F$33,$F$38))</f>
        <v>-292.36840480917328</v>
      </c>
      <c r="OLE95" s="318">
        <f>(OLE$94*$B95+SUM($F$7:$F$9)-((OLE$94*$B95+SUM($F$7:$F$9))/$F$10*$F$37)-($F$24*OLE$94/$D$6)-SUM($F$13:$F$23,$F$25:$F$30,$F$32:$F$33,$F$38))</f>
        <v>-292.36840480917328</v>
      </c>
      <c r="OLF95" s="318">
        <f>(OLF$94*$B95+SUM($F$7:$F$9)-((OLF$94*$B95+SUM($F$7:$F$9))/$F$10*$F$37)-($F$24*OLF$94/$D$6)-SUM($F$13:$F$23,$F$25:$F$30,$F$32:$F$33,$F$38))</f>
        <v>-292.36840480917328</v>
      </c>
      <c r="OLG95" s="318">
        <f>(OLG$94*$B95+SUM($F$7:$F$9)-((OLG$94*$B95+SUM($F$7:$F$9))/$F$10*$F$37)-($F$24*OLG$94/$D$6)-SUM($F$13:$F$23,$F$25:$F$30,$F$32:$F$33,$F$38))</f>
        <v>-292.36840480917328</v>
      </c>
      <c r="OLH95" s="318">
        <f>(OLH$94*$B95+SUM($F$7:$F$9)-((OLH$94*$B95+SUM($F$7:$F$9))/$F$10*$F$37)-($F$24*OLH$94/$D$6)-SUM($F$13:$F$23,$F$25:$F$30,$F$32:$F$33,$F$38))</f>
        <v>-292.36840480917328</v>
      </c>
      <c r="OLI95" s="318">
        <f>(OLI$94*$B95+SUM($F$7:$F$9)-((OLI$94*$B95+SUM($F$7:$F$9))/$F$10*$F$37)-($F$24*OLI$94/$D$6)-SUM($F$13:$F$23,$F$25:$F$30,$F$32:$F$33,$F$38))</f>
        <v>-292.36840480917328</v>
      </c>
      <c r="OLJ95" s="318">
        <f>(OLJ$94*$B95+SUM($F$7:$F$9)-((OLJ$94*$B95+SUM($F$7:$F$9))/$F$10*$F$37)-($F$24*OLJ$94/$D$6)-SUM($F$13:$F$23,$F$25:$F$30,$F$32:$F$33,$F$38))</f>
        <v>-292.36840480917328</v>
      </c>
      <c r="OLK95" s="318">
        <f>(OLK$94*$B95+SUM($F$7:$F$9)-((OLK$94*$B95+SUM($F$7:$F$9))/$F$10*$F$37)-($F$24*OLK$94/$D$6)-SUM($F$13:$F$23,$F$25:$F$30,$F$32:$F$33,$F$38))</f>
        <v>-292.36840480917328</v>
      </c>
      <c r="OLL95" s="318">
        <f>(OLL$94*$B95+SUM($F$7:$F$9)-((OLL$94*$B95+SUM($F$7:$F$9))/$F$10*$F$37)-($F$24*OLL$94/$D$6)-SUM($F$13:$F$23,$F$25:$F$30,$F$32:$F$33,$F$38))</f>
        <v>-292.36840480917328</v>
      </c>
      <c r="OLM95" s="318">
        <f>(OLM$94*$B95+SUM($F$7:$F$9)-((OLM$94*$B95+SUM($F$7:$F$9))/$F$10*$F$37)-($F$24*OLM$94/$D$6)-SUM($F$13:$F$23,$F$25:$F$30,$F$32:$F$33,$F$38))</f>
        <v>-292.36840480917328</v>
      </c>
      <c r="OLN95" s="318">
        <f>(OLN$94*$B95+SUM($F$7:$F$9)-((OLN$94*$B95+SUM($F$7:$F$9))/$F$10*$F$37)-($F$24*OLN$94/$D$6)-SUM($F$13:$F$23,$F$25:$F$30,$F$32:$F$33,$F$38))</f>
        <v>-292.36840480917328</v>
      </c>
      <c r="OLO95" s="318">
        <f>(OLO$94*$B95+SUM($F$7:$F$9)-((OLO$94*$B95+SUM($F$7:$F$9))/$F$10*$F$37)-($F$24*OLO$94/$D$6)-SUM($F$13:$F$23,$F$25:$F$30,$F$32:$F$33,$F$38))</f>
        <v>-292.36840480917328</v>
      </c>
      <c r="OLP95" s="318">
        <f>(OLP$94*$B95+SUM($F$7:$F$9)-((OLP$94*$B95+SUM($F$7:$F$9))/$F$10*$F$37)-($F$24*OLP$94/$D$6)-SUM($F$13:$F$23,$F$25:$F$30,$F$32:$F$33,$F$38))</f>
        <v>-292.36840480917328</v>
      </c>
      <c r="OLQ95" s="318">
        <f>(OLQ$94*$B95+SUM($F$7:$F$9)-((OLQ$94*$B95+SUM($F$7:$F$9))/$F$10*$F$37)-($F$24*OLQ$94/$D$6)-SUM($F$13:$F$23,$F$25:$F$30,$F$32:$F$33,$F$38))</f>
        <v>-292.36840480917328</v>
      </c>
      <c r="OLR95" s="318">
        <f>(OLR$94*$B95+SUM($F$7:$F$9)-((OLR$94*$B95+SUM($F$7:$F$9))/$F$10*$F$37)-($F$24*OLR$94/$D$6)-SUM($F$13:$F$23,$F$25:$F$30,$F$32:$F$33,$F$38))</f>
        <v>-292.36840480917328</v>
      </c>
      <c r="OLS95" s="318">
        <f>(OLS$94*$B95+SUM($F$7:$F$9)-((OLS$94*$B95+SUM($F$7:$F$9))/$F$10*$F$37)-($F$24*OLS$94/$D$6)-SUM($F$13:$F$23,$F$25:$F$30,$F$32:$F$33,$F$38))</f>
        <v>-292.36840480917328</v>
      </c>
      <c r="OLT95" s="318">
        <f>(OLT$94*$B95+SUM($F$7:$F$9)-((OLT$94*$B95+SUM($F$7:$F$9))/$F$10*$F$37)-($F$24*OLT$94/$D$6)-SUM($F$13:$F$23,$F$25:$F$30,$F$32:$F$33,$F$38))</f>
        <v>-292.36840480917328</v>
      </c>
      <c r="OLU95" s="318">
        <f>(OLU$94*$B95+SUM($F$7:$F$9)-((OLU$94*$B95+SUM($F$7:$F$9))/$F$10*$F$37)-($F$24*OLU$94/$D$6)-SUM($F$13:$F$23,$F$25:$F$30,$F$32:$F$33,$F$38))</f>
        <v>-292.36840480917328</v>
      </c>
      <c r="OLV95" s="318">
        <f>(OLV$94*$B95+SUM($F$7:$F$9)-((OLV$94*$B95+SUM($F$7:$F$9))/$F$10*$F$37)-($F$24*OLV$94/$D$6)-SUM($F$13:$F$23,$F$25:$F$30,$F$32:$F$33,$F$38))</f>
        <v>-292.36840480917328</v>
      </c>
      <c r="OLW95" s="318">
        <f>(OLW$94*$B95+SUM($F$7:$F$9)-((OLW$94*$B95+SUM($F$7:$F$9))/$F$10*$F$37)-($F$24*OLW$94/$D$6)-SUM($F$13:$F$23,$F$25:$F$30,$F$32:$F$33,$F$38))</f>
        <v>-292.36840480917328</v>
      </c>
      <c r="OLX95" s="318">
        <f>(OLX$94*$B95+SUM($F$7:$F$9)-((OLX$94*$B95+SUM($F$7:$F$9))/$F$10*$F$37)-($F$24*OLX$94/$D$6)-SUM($F$13:$F$23,$F$25:$F$30,$F$32:$F$33,$F$38))</f>
        <v>-292.36840480917328</v>
      </c>
      <c r="OLY95" s="318">
        <f>(OLY$94*$B95+SUM($F$7:$F$9)-((OLY$94*$B95+SUM($F$7:$F$9))/$F$10*$F$37)-($F$24*OLY$94/$D$6)-SUM($F$13:$F$23,$F$25:$F$30,$F$32:$F$33,$F$38))</f>
        <v>-292.36840480917328</v>
      </c>
      <c r="OLZ95" s="318">
        <f>(OLZ$94*$B95+SUM($F$7:$F$9)-((OLZ$94*$B95+SUM($F$7:$F$9))/$F$10*$F$37)-($F$24*OLZ$94/$D$6)-SUM($F$13:$F$23,$F$25:$F$30,$F$32:$F$33,$F$38))</f>
        <v>-292.36840480917328</v>
      </c>
      <c r="OMA95" s="318">
        <f>(OMA$94*$B95+SUM($F$7:$F$9)-((OMA$94*$B95+SUM($F$7:$F$9))/$F$10*$F$37)-($F$24*OMA$94/$D$6)-SUM($F$13:$F$23,$F$25:$F$30,$F$32:$F$33,$F$38))</f>
        <v>-292.36840480917328</v>
      </c>
      <c r="OMB95" s="318">
        <f>(OMB$94*$B95+SUM($F$7:$F$9)-((OMB$94*$B95+SUM($F$7:$F$9))/$F$10*$F$37)-($F$24*OMB$94/$D$6)-SUM($F$13:$F$23,$F$25:$F$30,$F$32:$F$33,$F$38))</f>
        <v>-292.36840480917328</v>
      </c>
      <c r="OMC95" s="318">
        <f>(OMC$94*$B95+SUM($F$7:$F$9)-((OMC$94*$B95+SUM($F$7:$F$9))/$F$10*$F$37)-($F$24*OMC$94/$D$6)-SUM($F$13:$F$23,$F$25:$F$30,$F$32:$F$33,$F$38))</f>
        <v>-292.36840480917328</v>
      </c>
      <c r="OMD95" s="318">
        <f>(OMD$94*$B95+SUM($F$7:$F$9)-((OMD$94*$B95+SUM($F$7:$F$9))/$F$10*$F$37)-($F$24*OMD$94/$D$6)-SUM($F$13:$F$23,$F$25:$F$30,$F$32:$F$33,$F$38))</f>
        <v>-292.36840480917328</v>
      </c>
      <c r="OME95" s="318">
        <f>(OME$94*$B95+SUM($F$7:$F$9)-((OME$94*$B95+SUM($F$7:$F$9))/$F$10*$F$37)-($F$24*OME$94/$D$6)-SUM($F$13:$F$23,$F$25:$F$30,$F$32:$F$33,$F$38))</f>
        <v>-292.36840480917328</v>
      </c>
      <c r="OMF95" s="318">
        <f>(OMF$94*$B95+SUM($F$7:$F$9)-((OMF$94*$B95+SUM($F$7:$F$9))/$F$10*$F$37)-($F$24*OMF$94/$D$6)-SUM($F$13:$F$23,$F$25:$F$30,$F$32:$F$33,$F$38))</f>
        <v>-292.36840480917328</v>
      </c>
      <c r="OMG95" s="318">
        <f>(OMG$94*$B95+SUM($F$7:$F$9)-((OMG$94*$B95+SUM($F$7:$F$9))/$F$10*$F$37)-($F$24*OMG$94/$D$6)-SUM($F$13:$F$23,$F$25:$F$30,$F$32:$F$33,$F$38))</f>
        <v>-292.36840480917328</v>
      </c>
      <c r="OMH95" s="318">
        <f>(OMH$94*$B95+SUM($F$7:$F$9)-((OMH$94*$B95+SUM($F$7:$F$9))/$F$10*$F$37)-($F$24*OMH$94/$D$6)-SUM($F$13:$F$23,$F$25:$F$30,$F$32:$F$33,$F$38))</f>
        <v>-292.36840480917328</v>
      </c>
      <c r="OMI95" s="318">
        <f>(OMI$94*$B95+SUM($F$7:$F$9)-((OMI$94*$B95+SUM($F$7:$F$9))/$F$10*$F$37)-($F$24*OMI$94/$D$6)-SUM($F$13:$F$23,$F$25:$F$30,$F$32:$F$33,$F$38))</f>
        <v>-292.36840480917328</v>
      </c>
      <c r="OMJ95" s="318">
        <f>(OMJ$94*$B95+SUM($F$7:$F$9)-((OMJ$94*$B95+SUM($F$7:$F$9))/$F$10*$F$37)-($F$24*OMJ$94/$D$6)-SUM($F$13:$F$23,$F$25:$F$30,$F$32:$F$33,$F$38))</f>
        <v>-292.36840480917328</v>
      </c>
      <c r="OMK95" s="318">
        <f>(OMK$94*$B95+SUM($F$7:$F$9)-((OMK$94*$B95+SUM($F$7:$F$9))/$F$10*$F$37)-($F$24*OMK$94/$D$6)-SUM($F$13:$F$23,$F$25:$F$30,$F$32:$F$33,$F$38))</f>
        <v>-292.36840480917328</v>
      </c>
      <c r="OML95" s="318">
        <f>(OML$94*$B95+SUM($F$7:$F$9)-((OML$94*$B95+SUM($F$7:$F$9))/$F$10*$F$37)-($F$24*OML$94/$D$6)-SUM($F$13:$F$23,$F$25:$F$30,$F$32:$F$33,$F$38))</f>
        <v>-292.36840480917328</v>
      </c>
      <c r="OMM95" s="318">
        <f>(OMM$94*$B95+SUM($F$7:$F$9)-((OMM$94*$B95+SUM($F$7:$F$9))/$F$10*$F$37)-($F$24*OMM$94/$D$6)-SUM($F$13:$F$23,$F$25:$F$30,$F$32:$F$33,$F$38))</f>
        <v>-292.36840480917328</v>
      </c>
      <c r="OMN95" s="318">
        <f>(OMN$94*$B95+SUM($F$7:$F$9)-((OMN$94*$B95+SUM($F$7:$F$9))/$F$10*$F$37)-($F$24*OMN$94/$D$6)-SUM($F$13:$F$23,$F$25:$F$30,$F$32:$F$33,$F$38))</f>
        <v>-292.36840480917328</v>
      </c>
      <c r="OMO95" s="318">
        <f>(OMO$94*$B95+SUM($F$7:$F$9)-((OMO$94*$B95+SUM($F$7:$F$9))/$F$10*$F$37)-($F$24*OMO$94/$D$6)-SUM($F$13:$F$23,$F$25:$F$30,$F$32:$F$33,$F$38))</f>
        <v>-292.36840480917328</v>
      </c>
      <c r="OMP95" s="318">
        <f>(OMP$94*$B95+SUM($F$7:$F$9)-((OMP$94*$B95+SUM($F$7:$F$9))/$F$10*$F$37)-($F$24*OMP$94/$D$6)-SUM($F$13:$F$23,$F$25:$F$30,$F$32:$F$33,$F$38))</f>
        <v>-292.36840480917328</v>
      </c>
      <c r="OMQ95" s="318">
        <f>(OMQ$94*$B95+SUM($F$7:$F$9)-((OMQ$94*$B95+SUM($F$7:$F$9))/$F$10*$F$37)-($F$24*OMQ$94/$D$6)-SUM($F$13:$F$23,$F$25:$F$30,$F$32:$F$33,$F$38))</f>
        <v>-292.36840480917328</v>
      </c>
      <c r="OMR95" s="318">
        <f>(OMR$94*$B95+SUM($F$7:$F$9)-((OMR$94*$B95+SUM($F$7:$F$9))/$F$10*$F$37)-($F$24*OMR$94/$D$6)-SUM($F$13:$F$23,$F$25:$F$30,$F$32:$F$33,$F$38))</f>
        <v>-292.36840480917328</v>
      </c>
      <c r="OMS95" s="318">
        <f>(OMS$94*$B95+SUM($F$7:$F$9)-((OMS$94*$B95+SUM($F$7:$F$9))/$F$10*$F$37)-($F$24*OMS$94/$D$6)-SUM($F$13:$F$23,$F$25:$F$30,$F$32:$F$33,$F$38))</f>
        <v>-292.36840480917328</v>
      </c>
      <c r="OMT95" s="318">
        <f>(OMT$94*$B95+SUM($F$7:$F$9)-((OMT$94*$B95+SUM($F$7:$F$9))/$F$10*$F$37)-($F$24*OMT$94/$D$6)-SUM($F$13:$F$23,$F$25:$F$30,$F$32:$F$33,$F$38))</f>
        <v>-292.36840480917328</v>
      </c>
      <c r="OMU95" s="318">
        <f>(OMU$94*$B95+SUM($F$7:$F$9)-((OMU$94*$B95+SUM($F$7:$F$9))/$F$10*$F$37)-($F$24*OMU$94/$D$6)-SUM($F$13:$F$23,$F$25:$F$30,$F$32:$F$33,$F$38))</f>
        <v>-292.36840480917328</v>
      </c>
      <c r="OMV95" s="318">
        <f>(OMV$94*$B95+SUM($F$7:$F$9)-((OMV$94*$B95+SUM($F$7:$F$9))/$F$10*$F$37)-($F$24*OMV$94/$D$6)-SUM($F$13:$F$23,$F$25:$F$30,$F$32:$F$33,$F$38))</f>
        <v>-292.36840480917328</v>
      </c>
      <c r="OMW95" s="318">
        <f>(OMW$94*$B95+SUM($F$7:$F$9)-((OMW$94*$B95+SUM($F$7:$F$9))/$F$10*$F$37)-($F$24*OMW$94/$D$6)-SUM($F$13:$F$23,$F$25:$F$30,$F$32:$F$33,$F$38))</f>
        <v>-292.36840480917328</v>
      </c>
      <c r="OMX95" s="318">
        <f>(OMX$94*$B95+SUM($F$7:$F$9)-((OMX$94*$B95+SUM($F$7:$F$9))/$F$10*$F$37)-($F$24*OMX$94/$D$6)-SUM($F$13:$F$23,$F$25:$F$30,$F$32:$F$33,$F$38))</f>
        <v>-292.36840480917328</v>
      </c>
      <c r="OMY95" s="318">
        <f>(OMY$94*$B95+SUM($F$7:$F$9)-((OMY$94*$B95+SUM($F$7:$F$9))/$F$10*$F$37)-($F$24*OMY$94/$D$6)-SUM($F$13:$F$23,$F$25:$F$30,$F$32:$F$33,$F$38))</f>
        <v>-292.36840480917328</v>
      </c>
      <c r="OMZ95" s="318">
        <f>(OMZ$94*$B95+SUM($F$7:$F$9)-((OMZ$94*$B95+SUM($F$7:$F$9))/$F$10*$F$37)-($F$24*OMZ$94/$D$6)-SUM($F$13:$F$23,$F$25:$F$30,$F$32:$F$33,$F$38))</f>
        <v>-292.36840480917328</v>
      </c>
      <c r="ONA95" s="318">
        <f>(ONA$94*$B95+SUM($F$7:$F$9)-((ONA$94*$B95+SUM($F$7:$F$9))/$F$10*$F$37)-($F$24*ONA$94/$D$6)-SUM($F$13:$F$23,$F$25:$F$30,$F$32:$F$33,$F$38))</f>
        <v>-292.36840480917328</v>
      </c>
      <c r="ONB95" s="318">
        <f>(ONB$94*$B95+SUM($F$7:$F$9)-((ONB$94*$B95+SUM($F$7:$F$9))/$F$10*$F$37)-($F$24*ONB$94/$D$6)-SUM($F$13:$F$23,$F$25:$F$30,$F$32:$F$33,$F$38))</f>
        <v>-292.36840480917328</v>
      </c>
      <c r="ONC95" s="318">
        <f>(ONC$94*$B95+SUM($F$7:$F$9)-((ONC$94*$B95+SUM($F$7:$F$9))/$F$10*$F$37)-($F$24*ONC$94/$D$6)-SUM($F$13:$F$23,$F$25:$F$30,$F$32:$F$33,$F$38))</f>
        <v>-292.36840480917328</v>
      </c>
      <c r="OND95" s="318">
        <f>(OND$94*$B95+SUM($F$7:$F$9)-((OND$94*$B95+SUM($F$7:$F$9))/$F$10*$F$37)-($F$24*OND$94/$D$6)-SUM($F$13:$F$23,$F$25:$F$30,$F$32:$F$33,$F$38))</f>
        <v>-292.36840480917328</v>
      </c>
      <c r="ONE95" s="318">
        <f>(ONE$94*$B95+SUM($F$7:$F$9)-((ONE$94*$B95+SUM($F$7:$F$9))/$F$10*$F$37)-($F$24*ONE$94/$D$6)-SUM($F$13:$F$23,$F$25:$F$30,$F$32:$F$33,$F$38))</f>
        <v>-292.36840480917328</v>
      </c>
      <c r="ONF95" s="318">
        <f>(ONF$94*$B95+SUM($F$7:$F$9)-((ONF$94*$B95+SUM($F$7:$F$9))/$F$10*$F$37)-($F$24*ONF$94/$D$6)-SUM($F$13:$F$23,$F$25:$F$30,$F$32:$F$33,$F$38))</f>
        <v>-292.36840480917328</v>
      </c>
      <c r="ONG95" s="318">
        <f>(ONG$94*$B95+SUM($F$7:$F$9)-((ONG$94*$B95+SUM($F$7:$F$9))/$F$10*$F$37)-($F$24*ONG$94/$D$6)-SUM($F$13:$F$23,$F$25:$F$30,$F$32:$F$33,$F$38))</f>
        <v>-292.36840480917328</v>
      </c>
      <c r="ONH95" s="318">
        <f>(ONH$94*$B95+SUM($F$7:$F$9)-((ONH$94*$B95+SUM($F$7:$F$9))/$F$10*$F$37)-($F$24*ONH$94/$D$6)-SUM($F$13:$F$23,$F$25:$F$30,$F$32:$F$33,$F$38))</f>
        <v>-292.36840480917328</v>
      </c>
      <c r="ONI95" s="318">
        <f>(ONI$94*$B95+SUM($F$7:$F$9)-((ONI$94*$B95+SUM($F$7:$F$9))/$F$10*$F$37)-($F$24*ONI$94/$D$6)-SUM($F$13:$F$23,$F$25:$F$30,$F$32:$F$33,$F$38))</f>
        <v>-292.36840480917328</v>
      </c>
      <c r="ONJ95" s="318">
        <f>(ONJ$94*$B95+SUM($F$7:$F$9)-((ONJ$94*$B95+SUM($F$7:$F$9))/$F$10*$F$37)-($F$24*ONJ$94/$D$6)-SUM($F$13:$F$23,$F$25:$F$30,$F$32:$F$33,$F$38))</f>
        <v>-292.36840480917328</v>
      </c>
      <c r="ONK95" s="318">
        <f>(ONK$94*$B95+SUM($F$7:$F$9)-((ONK$94*$B95+SUM($F$7:$F$9))/$F$10*$F$37)-($F$24*ONK$94/$D$6)-SUM($F$13:$F$23,$F$25:$F$30,$F$32:$F$33,$F$38))</f>
        <v>-292.36840480917328</v>
      </c>
      <c r="ONL95" s="318">
        <f>(ONL$94*$B95+SUM($F$7:$F$9)-((ONL$94*$B95+SUM($F$7:$F$9))/$F$10*$F$37)-($F$24*ONL$94/$D$6)-SUM($F$13:$F$23,$F$25:$F$30,$F$32:$F$33,$F$38))</f>
        <v>-292.36840480917328</v>
      </c>
      <c r="ONM95" s="318">
        <f>(ONM$94*$B95+SUM($F$7:$F$9)-((ONM$94*$B95+SUM($F$7:$F$9))/$F$10*$F$37)-($F$24*ONM$94/$D$6)-SUM($F$13:$F$23,$F$25:$F$30,$F$32:$F$33,$F$38))</f>
        <v>-292.36840480917328</v>
      </c>
      <c r="ONN95" s="318">
        <f>(ONN$94*$B95+SUM($F$7:$F$9)-((ONN$94*$B95+SUM($F$7:$F$9))/$F$10*$F$37)-($F$24*ONN$94/$D$6)-SUM($F$13:$F$23,$F$25:$F$30,$F$32:$F$33,$F$38))</f>
        <v>-292.36840480917328</v>
      </c>
      <c r="ONO95" s="318">
        <f>(ONO$94*$B95+SUM($F$7:$F$9)-((ONO$94*$B95+SUM($F$7:$F$9))/$F$10*$F$37)-($F$24*ONO$94/$D$6)-SUM($F$13:$F$23,$F$25:$F$30,$F$32:$F$33,$F$38))</f>
        <v>-292.36840480917328</v>
      </c>
      <c r="ONP95" s="318">
        <f>(ONP$94*$B95+SUM($F$7:$F$9)-((ONP$94*$B95+SUM($F$7:$F$9))/$F$10*$F$37)-($F$24*ONP$94/$D$6)-SUM($F$13:$F$23,$F$25:$F$30,$F$32:$F$33,$F$38))</f>
        <v>-292.36840480917328</v>
      </c>
      <c r="ONQ95" s="318">
        <f>(ONQ$94*$B95+SUM($F$7:$F$9)-((ONQ$94*$B95+SUM($F$7:$F$9))/$F$10*$F$37)-($F$24*ONQ$94/$D$6)-SUM($F$13:$F$23,$F$25:$F$30,$F$32:$F$33,$F$38))</f>
        <v>-292.36840480917328</v>
      </c>
      <c r="ONR95" s="318">
        <f>(ONR$94*$B95+SUM($F$7:$F$9)-((ONR$94*$B95+SUM($F$7:$F$9))/$F$10*$F$37)-($F$24*ONR$94/$D$6)-SUM($F$13:$F$23,$F$25:$F$30,$F$32:$F$33,$F$38))</f>
        <v>-292.36840480917328</v>
      </c>
      <c r="ONS95" s="318">
        <f>(ONS$94*$B95+SUM($F$7:$F$9)-((ONS$94*$B95+SUM($F$7:$F$9))/$F$10*$F$37)-($F$24*ONS$94/$D$6)-SUM($F$13:$F$23,$F$25:$F$30,$F$32:$F$33,$F$38))</f>
        <v>-292.36840480917328</v>
      </c>
      <c r="ONT95" s="318">
        <f>(ONT$94*$B95+SUM($F$7:$F$9)-((ONT$94*$B95+SUM($F$7:$F$9))/$F$10*$F$37)-($F$24*ONT$94/$D$6)-SUM($F$13:$F$23,$F$25:$F$30,$F$32:$F$33,$F$38))</f>
        <v>-292.36840480917328</v>
      </c>
      <c r="ONU95" s="318">
        <f>(ONU$94*$B95+SUM($F$7:$F$9)-((ONU$94*$B95+SUM($F$7:$F$9))/$F$10*$F$37)-($F$24*ONU$94/$D$6)-SUM($F$13:$F$23,$F$25:$F$30,$F$32:$F$33,$F$38))</f>
        <v>-292.36840480917328</v>
      </c>
      <c r="ONV95" s="318">
        <f>(ONV$94*$B95+SUM($F$7:$F$9)-((ONV$94*$B95+SUM($F$7:$F$9))/$F$10*$F$37)-($F$24*ONV$94/$D$6)-SUM($F$13:$F$23,$F$25:$F$30,$F$32:$F$33,$F$38))</f>
        <v>-292.36840480917328</v>
      </c>
      <c r="ONW95" s="318">
        <f>(ONW$94*$B95+SUM($F$7:$F$9)-((ONW$94*$B95+SUM($F$7:$F$9))/$F$10*$F$37)-($F$24*ONW$94/$D$6)-SUM($F$13:$F$23,$F$25:$F$30,$F$32:$F$33,$F$38))</f>
        <v>-292.36840480917328</v>
      </c>
      <c r="ONX95" s="318">
        <f>(ONX$94*$B95+SUM($F$7:$F$9)-((ONX$94*$B95+SUM($F$7:$F$9))/$F$10*$F$37)-($F$24*ONX$94/$D$6)-SUM($F$13:$F$23,$F$25:$F$30,$F$32:$F$33,$F$38))</f>
        <v>-292.36840480917328</v>
      </c>
      <c r="ONY95" s="318">
        <f>(ONY$94*$B95+SUM($F$7:$F$9)-((ONY$94*$B95+SUM($F$7:$F$9))/$F$10*$F$37)-($F$24*ONY$94/$D$6)-SUM($F$13:$F$23,$F$25:$F$30,$F$32:$F$33,$F$38))</f>
        <v>-292.36840480917328</v>
      </c>
      <c r="ONZ95" s="318">
        <f>(ONZ$94*$B95+SUM($F$7:$F$9)-((ONZ$94*$B95+SUM($F$7:$F$9))/$F$10*$F$37)-($F$24*ONZ$94/$D$6)-SUM($F$13:$F$23,$F$25:$F$30,$F$32:$F$33,$F$38))</f>
        <v>-292.36840480917328</v>
      </c>
      <c r="OOA95" s="318">
        <f>(OOA$94*$B95+SUM($F$7:$F$9)-((OOA$94*$B95+SUM($F$7:$F$9))/$F$10*$F$37)-($F$24*OOA$94/$D$6)-SUM($F$13:$F$23,$F$25:$F$30,$F$32:$F$33,$F$38))</f>
        <v>-292.36840480917328</v>
      </c>
      <c r="OOB95" s="318">
        <f>(OOB$94*$B95+SUM($F$7:$F$9)-((OOB$94*$B95+SUM($F$7:$F$9))/$F$10*$F$37)-($F$24*OOB$94/$D$6)-SUM($F$13:$F$23,$F$25:$F$30,$F$32:$F$33,$F$38))</f>
        <v>-292.36840480917328</v>
      </c>
      <c r="OOC95" s="318">
        <f>(OOC$94*$B95+SUM($F$7:$F$9)-((OOC$94*$B95+SUM($F$7:$F$9))/$F$10*$F$37)-($F$24*OOC$94/$D$6)-SUM($F$13:$F$23,$F$25:$F$30,$F$32:$F$33,$F$38))</f>
        <v>-292.36840480917328</v>
      </c>
      <c r="OOD95" s="318">
        <f>(OOD$94*$B95+SUM($F$7:$F$9)-((OOD$94*$B95+SUM($F$7:$F$9))/$F$10*$F$37)-($F$24*OOD$94/$D$6)-SUM($F$13:$F$23,$F$25:$F$30,$F$32:$F$33,$F$38))</f>
        <v>-292.36840480917328</v>
      </c>
      <c r="OOE95" s="318">
        <f>(OOE$94*$B95+SUM($F$7:$F$9)-((OOE$94*$B95+SUM($F$7:$F$9))/$F$10*$F$37)-($F$24*OOE$94/$D$6)-SUM($F$13:$F$23,$F$25:$F$30,$F$32:$F$33,$F$38))</f>
        <v>-292.36840480917328</v>
      </c>
      <c r="OOF95" s="318">
        <f>(OOF$94*$B95+SUM($F$7:$F$9)-((OOF$94*$B95+SUM($F$7:$F$9))/$F$10*$F$37)-($F$24*OOF$94/$D$6)-SUM($F$13:$F$23,$F$25:$F$30,$F$32:$F$33,$F$38))</f>
        <v>-292.36840480917328</v>
      </c>
      <c r="OOG95" s="318">
        <f>(OOG$94*$B95+SUM($F$7:$F$9)-((OOG$94*$B95+SUM($F$7:$F$9))/$F$10*$F$37)-($F$24*OOG$94/$D$6)-SUM($F$13:$F$23,$F$25:$F$30,$F$32:$F$33,$F$38))</f>
        <v>-292.36840480917328</v>
      </c>
      <c r="OOH95" s="318">
        <f>(OOH$94*$B95+SUM($F$7:$F$9)-((OOH$94*$B95+SUM($F$7:$F$9))/$F$10*$F$37)-($F$24*OOH$94/$D$6)-SUM($F$13:$F$23,$F$25:$F$30,$F$32:$F$33,$F$38))</f>
        <v>-292.36840480917328</v>
      </c>
      <c r="OOI95" s="318">
        <f>(OOI$94*$B95+SUM($F$7:$F$9)-((OOI$94*$B95+SUM($F$7:$F$9))/$F$10*$F$37)-($F$24*OOI$94/$D$6)-SUM($F$13:$F$23,$F$25:$F$30,$F$32:$F$33,$F$38))</f>
        <v>-292.36840480917328</v>
      </c>
      <c r="OOJ95" s="318">
        <f>(OOJ$94*$B95+SUM($F$7:$F$9)-((OOJ$94*$B95+SUM($F$7:$F$9))/$F$10*$F$37)-($F$24*OOJ$94/$D$6)-SUM($F$13:$F$23,$F$25:$F$30,$F$32:$F$33,$F$38))</f>
        <v>-292.36840480917328</v>
      </c>
      <c r="OOK95" s="318">
        <f>(OOK$94*$B95+SUM($F$7:$F$9)-((OOK$94*$B95+SUM($F$7:$F$9))/$F$10*$F$37)-($F$24*OOK$94/$D$6)-SUM($F$13:$F$23,$F$25:$F$30,$F$32:$F$33,$F$38))</f>
        <v>-292.36840480917328</v>
      </c>
      <c r="OOL95" s="318">
        <f>(OOL$94*$B95+SUM($F$7:$F$9)-((OOL$94*$B95+SUM($F$7:$F$9))/$F$10*$F$37)-($F$24*OOL$94/$D$6)-SUM($F$13:$F$23,$F$25:$F$30,$F$32:$F$33,$F$38))</f>
        <v>-292.36840480917328</v>
      </c>
      <c r="OOM95" s="318">
        <f>(OOM$94*$B95+SUM($F$7:$F$9)-((OOM$94*$B95+SUM($F$7:$F$9))/$F$10*$F$37)-($F$24*OOM$94/$D$6)-SUM($F$13:$F$23,$F$25:$F$30,$F$32:$F$33,$F$38))</f>
        <v>-292.36840480917328</v>
      </c>
      <c r="OON95" s="318">
        <f>(OON$94*$B95+SUM($F$7:$F$9)-((OON$94*$B95+SUM($F$7:$F$9))/$F$10*$F$37)-($F$24*OON$94/$D$6)-SUM($F$13:$F$23,$F$25:$F$30,$F$32:$F$33,$F$38))</f>
        <v>-292.36840480917328</v>
      </c>
      <c r="OOO95" s="318">
        <f>(OOO$94*$B95+SUM($F$7:$F$9)-((OOO$94*$B95+SUM($F$7:$F$9))/$F$10*$F$37)-($F$24*OOO$94/$D$6)-SUM($F$13:$F$23,$F$25:$F$30,$F$32:$F$33,$F$38))</f>
        <v>-292.36840480917328</v>
      </c>
      <c r="OOP95" s="318">
        <f>(OOP$94*$B95+SUM($F$7:$F$9)-((OOP$94*$B95+SUM($F$7:$F$9))/$F$10*$F$37)-($F$24*OOP$94/$D$6)-SUM($F$13:$F$23,$F$25:$F$30,$F$32:$F$33,$F$38))</f>
        <v>-292.36840480917328</v>
      </c>
      <c r="OOQ95" s="318">
        <f>(OOQ$94*$B95+SUM($F$7:$F$9)-((OOQ$94*$B95+SUM($F$7:$F$9))/$F$10*$F$37)-($F$24*OOQ$94/$D$6)-SUM($F$13:$F$23,$F$25:$F$30,$F$32:$F$33,$F$38))</f>
        <v>-292.36840480917328</v>
      </c>
      <c r="OOR95" s="318">
        <f>(OOR$94*$B95+SUM($F$7:$F$9)-((OOR$94*$B95+SUM($F$7:$F$9))/$F$10*$F$37)-($F$24*OOR$94/$D$6)-SUM($F$13:$F$23,$F$25:$F$30,$F$32:$F$33,$F$38))</f>
        <v>-292.36840480917328</v>
      </c>
      <c r="OOS95" s="318">
        <f>(OOS$94*$B95+SUM($F$7:$F$9)-((OOS$94*$B95+SUM($F$7:$F$9))/$F$10*$F$37)-($F$24*OOS$94/$D$6)-SUM($F$13:$F$23,$F$25:$F$30,$F$32:$F$33,$F$38))</f>
        <v>-292.36840480917328</v>
      </c>
      <c r="OOT95" s="318">
        <f>(OOT$94*$B95+SUM($F$7:$F$9)-((OOT$94*$B95+SUM($F$7:$F$9))/$F$10*$F$37)-($F$24*OOT$94/$D$6)-SUM($F$13:$F$23,$F$25:$F$30,$F$32:$F$33,$F$38))</f>
        <v>-292.36840480917328</v>
      </c>
      <c r="OOU95" s="318">
        <f>(OOU$94*$B95+SUM($F$7:$F$9)-((OOU$94*$B95+SUM($F$7:$F$9))/$F$10*$F$37)-($F$24*OOU$94/$D$6)-SUM($F$13:$F$23,$F$25:$F$30,$F$32:$F$33,$F$38))</f>
        <v>-292.36840480917328</v>
      </c>
      <c r="OOV95" s="318">
        <f>(OOV$94*$B95+SUM($F$7:$F$9)-((OOV$94*$B95+SUM($F$7:$F$9))/$F$10*$F$37)-($F$24*OOV$94/$D$6)-SUM($F$13:$F$23,$F$25:$F$30,$F$32:$F$33,$F$38))</f>
        <v>-292.36840480917328</v>
      </c>
      <c r="OOW95" s="318">
        <f>(OOW$94*$B95+SUM($F$7:$F$9)-((OOW$94*$B95+SUM($F$7:$F$9))/$F$10*$F$37)-($F$24*OOW$94/$D$6)-SUM($F$13:$F$23,$F$25:$F$30,$F$32:$F$33,$F$38))</f>
        <v>-292.36840480917328</v>
      </c>
      <c r="OOX95" s="318">
        <f>(OOX$94*$B95+SUM($F$7:$F$9)-((OOX$94*$B95+SUM($F$7:$F$9))/$F$10*$F$37)-($F$24*OOX$94/$D$6)-SUM($F$13:$F$23,$F$25:$F$30,$F$32:$F$33,$F$38))</f>
        <v>-292.36840480917328</v>
      </c>
      <c r="OOY95" s="318">
        <f>(OOY$94*$B95+SUM($F$7:$F$9)-((OOY$94*$B95+SUM($F$7:$F$9))/$F$10*$F$37)-($F$24*OOY$94/$D$6)-SUM($F$13:$F$23,$F$25:$F$30,$F$32:$F$33,$F$38))</f>
        <v>-292.36840480917328</v>
      </c>
      <c r="OOZ95" s="318">
        <f>(OOZ$94*$B95+SUM($F$7:$F$9)-((OOZ$94*$B95+SUM($F$7:$F$9))/$F$10*$F$37)-($F$24*OOZ$94/$D$6)-SUM($F$13:$F$23,$F$25:$F$30,$F$32:$F$33,$F$38))</f>
        <v>-292.36840480917328</v>
      </c>
      <c r="OPA95" s="318">
        <f>(OPA$94*$B95+SUM($F$7:$F$9)-((OPA$94*$B95+SUM($F$7:$F$9))/$F$10*$F$37)-($F$24*OPA$94/$D$6)-SUM($F$13:$F$23,$F$25:$F$30,$F$32:$F$33,$F$38))</f>
        <v>-292.36840480917328</v>
      </c>
      <c r="OPB95" s="318">
        <f>(OPB$94*$B95+SUM($F$7:$F$9)-((OPB$94*$B95+SUM($F$7:$F$9))/$F$10*$F$37)-($F$24*OPB$94/$D$6)-SUM($F$13:$F$23,$F$25:$F$30,$F$32:$F$33,$F$38))</f>
        <v>-292.36840480917328</v>
      </c>
      <c r="OPC95" s="318">
        <f>(OPC$94*$B95+SUM($F$7:$F$9)-((OPC$94*$B95+SUM($F$7:$F$9))/$F$10*$F$37)-($F$24*OPC$94/$D$6)-SUM($F$13:$F$23,$F$25:$F$30,$F$32:$F$33,$F$38))</f>
        <v>-292.36840480917328</v>
      </c>
      <c r="OPD95" s="318">
        <f>(OPD$94*$B95+SUM($F$7:$F$9)-((OPD$94*$B95+SUM($F$7:$F$9))/$F$10*$F$37)-($F$24*OPD$94/$D$6)-SUM($F$13:$F$23,$F$25:$F$30,$F$32:$F$33,$F$38))</f>
        <v>-292.36840480917328</v>
      </c>
      <c r="OPE95" s="318">
        <f>(OPE$94*$B95+SUM($F$7:$F$9)-((OPE$94*$B95+SUM($F$7:$F$9))/$F$10*$F$37)-($F$24*OPE$94/$D$6)-SUM($F$13:$F$23,$F$25:$F$30,$F$32:$F$33,$F$38))</f>
        <v>-292.36840480917328</v>
      </c>
      <c r="OPF95" s="318">
        <f>(OPF$94*$B95+SUM($F$7:$F$9)-((OPF$94*$B95+SUM($F$7:$F$9))/$F$10*$F$37)-($F$24*OPF$94/$D$6)-SUM($F$13:$F$23,$F$25:$F$30,$F$32:$F$33,$F$38))</f>
        <v>-292.36840480917328</v>
      </c>
      <c r="OPG95" s="318">
        <f>(OPG$94*$B95+SUM($F$7:$F$9)-((OPG$94*$B95+SUM($F$7:$F$9))/$F$10*$F$37)-($F$24*OPG$94/$D$6)-SUM($F$13:$F$23,$F$25:$F$30,$F$32:$F$33,$F$38))</f>
        <v>-292.36840480917328</v>
      </c>
      <c r="OPH95" s="318">
        <f>(OPH$94*$B95+SUM($F$7:$F$9)-((OPH$94*$B95+SUM($F$7:$F$9))/$F$10*$F$37)-($F$24*OPH$94/$D$6)-SUM($F$13:$F$23,$F$25:$F$30,$F$32:$F$33,$F$38))</f>
        <v>-292.36840480917328</v>
      </c>
      <c r="OPI95" s="318">
        <f>(OPI$94*$B95+SUM($F$7:$F$9)-((OPI$94*$B95+SUM($F$7:$F$9))/$F$10*$F$37)-($F$24*OPI$94/$D$6)-SUM($F$13:$F$23,$F$25:$F$30,$F$32:$F$33,$F$38))</f>
        <v>-292.36840480917328</v>
      </c>
      <c r="OPJ95" s="318">
        <f>(OPJ$94*$B95+SUM($F$7:$F$9)-((OPJ$94*$B95+SUM($F$7:$F$9))/$F$10*$F$37)-($F$24*OPJ$94/$D$6)-SUM($F$13:$F$23,$F$25:$F$30,$F$32:$F$33,$F$38))</f>
        <v>-292.36840480917328</v>
      </c>
      <c r="OPK95" s="318">
        <f>(OPK$94*$B95+SUM($F$7:$F$9)-((OPK$94*$B95+SUM($F$7:$F$9))/$F$10*$F$37)-($F$24*OPK$94/$D$6)-SUM($F$13:$F$23,$F$25:$F$30,$F$32:$F$33,$F$38))</f>
        <v>-292.36840480917328</v>
      </c>
      <c r="OPL95" s="318">
        <f>(OPL$94*$B95+SUM($F$7:$F$9)-((OPL$94*$B95+SUM($F$7:$F$9))/$F$10*$F$37)-($F$24*OPL$94/$D$6)-SUM($F$13:$F$23,$F$25:$F$30,$F$32:$F$33,$F$38))</f>
        <v>-292.36840480917328</v>
      </c>
      <c r="OPM95" s="318">
        <f>(OPM$94*$B95+SUM($F$7:$F$9)-((OPM$94*$B95+SUM($F$7:$F$9))/$F$10*$F$37)-($F$24*OPM$94/$D$6)-SUM($F$13:$F$23,$F$25:$F$30,$F$32:$F$33,$F$38))</f>
        <v>-292.36840480917328</v>
      </c>
      <c r="OPN95" s="318">
        <f>(OPN$94*$B95+SUM($F$7:$F$9)-((OPN$94*$B95+SUM($F$7:$F$9))/$F$10*$F$37)-($F$24*OPN$94/$D$6)-SUM($F$13:$F$23,$F$25:$F$30,$F$32:$F$33,$F$38))</f>
        <v>-292.36840480917328</v>
      </c>
      <c r="OPO95" s="318">
        <f>(OPO$94*$B95+SUM($F$7:$F$9)-((OPO$94*$B95+SUM($F$7:$F$9))/$F$10*$F$37)-($F$24*OPO$94/$D$6)-SUM($F$13:$F$23,$F$25:$F$30,$F$32:$F$33,$F$38))</f>
        <v>-292.36840480917328</v>
      </c>
      <c r="OPP95" s="318">
        <f>(OPP$94*$B95+SUM($F$7:$F$9)-((OPP$94*$B95+SUM($F$7:$F$9))/$F$10*$F$37)-($F$24*OPP$94/$D$6)-SUM($F$13:$F$23,$F$25:$F$30,$F$32:$F$33,$F$38))</f>
        <v>-292.36840480917328</v>
      </c>
      <c r="OPQ95" s="318">
        <f>(OPQ$94*$B95+SUM($F$7:$F$9)-((OPQ$94*$B95+SUM($F$7:$F$9))/$F$10*$F$37)-($F$24*OPQ$94/$D$6)-SUM($F$13:$F$23,$F$25:$F$30,$F$32:$F$33,$F$38))</f>
        <v>-292.36840480917328</v>
      </c>
      <c r="OPR95" s="318">
        <f>(OPR$94*$B95+SUM($F$7:$F$9)-((OPR$94*$B95+SUM($F$7:$F$9))/$F$10*$F$37)-($F$24*OPR$94/$D$6)-SUM($F$13:$F$23,$F$25:$F$30,$F$32:$F$33,$F$38))</f>
        <v>-292.36840480917328</v>
      </c>
      <c r="OPS95" s="318">
        <f>(OPS$94*$B95+SUM($F$7:$F$9)-((OPS$94*$B95+SUM($F$7:$F$9))/$F$10*$F$37)-($F$24*OPS$94/$D$6)-SUM($F$13:$F$23,$F$25:$F$30,$F$32:$F$33,$F$38))</f>
        <v>-292.36840480917328</v>
      </c>
      <c r="OPT95" s="318">
        <f>(OPT$94*$B95+SUM($F$7:$F$9)-((OPT$94*$B95+SUM($F$7:$F$9))/$F$10*$F$37)-($F$24*OPT$94/$D$6)-SUM($F$13:$F$23,$F$25:$F$30,$F$32:$F$33,$F$38))</f>
        <v>-292.36840480917328</v>
      </c>
      <c r="OPU95" s="318">
        <f>(OPU$94*$B95+SUM($F$7:$F$9)-((OPU$94*$B95+SUM($F$7:$F$9))/$F$10*$F$37)-($F$24*OPU$94/$D$6)-SUM($F$13:$F$23,$F$25:$F$30,$F$32:$F$33,$F$38))</f>
        <v>-292.36840480917328</v>
      </c>
      <c r="OPV95" s="318">
        <f>(OPV$94*$B95+SUM($F$7:$F$9)-((OPV$94*$B95+SUM($F$7:$F$9))/$F$10*$F$37)-($F$24*OPV$94/$D$6)-SUM($F$13:$F$23,$F$25:$F$30,$F$32:$F$33,$F$38))</f>
        <v>-292.36840480917328</v>
      </c>
      <c r="OPW95" s="318">
        <f>(OPW$94*$B95+SUM($F$7:$F$9)-((OPW$94*$B95+SUM($F$7:$F$9))/$F$10*$F$37)-($F$24*OPW$94/$D$6)-SUM($F$13:$F$23,$F$25:$F$30,$F$32:$F$33,$F$38))</f>
        <v>-292.36840480917328</v>
      </c>
      <c r="OPX95" s="318">
        <f>(OPX$94*$B95+SUM($F$7:$F$9)-((OPX$94*$B95+SUM($F$7:$F$9))/$F$10*$F$37)-($F$24*OPX$94/$D$6)-SUM($F$13:$F$23,$F$25:$F$30,$F$32:$F$33,$F$38))</f>
        <v>-292.36840480917328</v>
      </c>
      <c r="OPY95" s="318">
        <f>(OPY$94*$B95+SUM($F$7:$F$9)-((OPY$94*$B95+SUM($F$7:$F$9))/$F$10*$F$37)-($F$24*OPY$94/$D$6)-SUM($F$13:$F$23,$F$25:$F$30,$F$32:$F$33,$F$38))</f>
        <v>-292.36840480917328</v>
      </c>
      <c r="OPZ95" s="318">
        <f>(OPZ$94*$B95+SUM($F$7:$F$9)-((OPZ$94*$B95+SUM($F$7:$F$9))/$F$10*$F$37)-($F$24*OPZ$94/$D$6)-SUM($F$13:$F$23,$F$25:$F$30,$F$32:$F$33,$F$38))</f>
        <v>-292.36840480917328</v>
      </c>
      <c r="OQA95" s="318">
        <f>(OQA$94*$B95+SUM($F$7:$F$9)-((OQA$94*$B95+SUM($F$7:$F$9))/$F$10*$F$37)-($F$24*OQA$94/$D$6)-SUM($F$13:$F$23,$F$25:$F$30,$F$32:$F$33,$F$38))</f>
        <v>-292.36840480917328</v>
      </c>
      <c r="OQB95" s="318">
        <f>(OQB$94*$B95+SUM($F$7:$F$9)-((OQB$94*$B95+SUM($F$7:$F$9))/$F$10*$F$37)-($F$24*OQB$94/$D$6)-SUM($F$13:$F$23,$F$25:$F$30,$F$32:$F$33,$F$38))</f>
        <v>-292.36840480917328</v>
      </c>
      <c r="OQC95" s="318">
        <f>(OQC$94*$B95+SUM($F$7:$F$9)-((OQC$94*$B95+SUM($F$7:$F$9))/$F$10*$F$37)-($F$24*OQC$94/$D$6)-SUM($F$13:$F$23,$F$25:$F$30,$F$32:$F$33,$F$38))</f>
        <v>-292.36840480917328</v>
      </c>
      <c r="OQD95" s="318">
        <f>(OQD$94*$B95+SUM($F$7:$F$9)-((OQD$94*$B95+SUM($F$7:$F$9))/$F$10*$F$37)-($F$24*OQD$94/$D$6)-SUM($F$13:$F$23,$F$25:$F$30,$F$32:$F$33,$F$38))</f>
        <v>-292.36840480917328</v>
      </c>
      <c r="OQE95" s="318">
        <f>(OQE$94*$B95+SUM($F$7:$F$9)-((OQE$94*$B95+SUM($F$7:$F$9))/$F$10*$F$37)-($F$24*OQE$94/$D$6)-SUM($F$13:$F$23,$F$25:$F$30,$F$32:$F$33,$F$38))</f>
        <v>-292.36840480917328</v>
      </c>
      <c r="OQF95" s="318">
        <f>(OQF$94*$B95+SUM($F$7:$F$9)-((OQF$94*$B95+SUM($F$7:$F$9))/$F$10*$F$37)-($F$24*OQF$94/$D$6)-SUM($F$13:$F$23,$F$25:$F$30,$F$32:$F$33,$F$38))</f>
        <v>-292.36840480917328</v>
      </c>
      <c r="OQG95" s="318">
        <f>(OQG$94*$B95+SUM($F$7:$F$9)-((OQG$94*$B95+SUM($F$7:$F$9))/$F$10*$F$37)-($F$24*OQG$94/$D$6)-SUM($F$13:$F$23,$F$25:$F$30,$F$32:$F$33,$F$38))</f>
        <v>-292.36840480917328</v>
      </c>
      <c r="OQH95" s="318">
        <f>(OQH$94*$B95+SUM($F$7:$F$9)-((OQH$94*$B95+SUM($F$7:$F$9))/$F$10*$F$37)-($F$24*OQH$94/$D$6)-SUM($F$13:$F$23,$F$25:$F$30,$F$32:$F$33,$F$38))</f>
        <v>-292.36840480917328</v>
      </c>
      <c r="OQI95" s="318">
        <f>(OQI$94*$B95+SUM($F$7:$F$9)-((OQI$94*$B95+SUM($F$7:$F$9))/$F$10*$F$37)-($F$24*OQI$94/$D$6)-SUM($F$13:$F$23,$F$25:$F$30,$F$32:$F$33,$F$38))</f>
        <v>-292.36840480917328</v>
      </c>
      <c r="OQJ95" s="318">
        <f>(OQJ$94*$B95+SUM($F$7:$F$9)-((OQJ$94*$B95+SUM($F$7:$F$9))/$F$10*$F$37)-($F$24*OQJ$94/$D$6)-SUM($F$13:$F$23,$F$25:$F$30,$F$32:$F$33,$F$38))</f>
        <v>-292.36840480917328</v>
      </c>
      <c r="OQK95" s="318">
        <f>(OQK$94*$B95+SUM($F$7:$F$9)-((OQK$94*$B95+SUM($F$7:$F$9))/$F$10*$F$37)-($F$24*OQK$94/$D$6)-SUM($F$13:$F$23,$F$25:$F$30,$F$32:$F$33,$F$38))</f>
        <v>-292.36840480917328</v>
      </c>
      <c r="OQL95" s="318">
        <f>(OQL$94*$B95+SUM($F$7:$F$9)-((OQL$94*$B95+SUM($F$7:$F$9))/$F$10*$F$37)-($F$24*OQL$94/$D$6)-SUM($F$13:$F$23,$F$25:$F$30,$F$32:$F$33,$F$38))</f>
        <v>-292.36840480917328</v>
      </c>
      <c r="OQM95" s="318">
        <f>(OQM$94*$B95+SUM($F$7:$F$9)-((OQM$94*$B95+SUM($F$7:$F$9))/$F$10*$F$37)-($F$24*OQM$94/$D$6)-SUM($F$13:$F$23,$F$25:$F$30,$F$32:$F$33,$F$38))</f>
        <v>-292.36840480917328</v>
      </c>
      <c r="OQN95" s="318">
        <f>(OQN$94*$B95+SUM($F$7:$F$9)-((OQN$94*$B95+SUM($F$7:$F$9))/$F$10*$F$37)-($F$24*OQN$94/$D$6)-SUM($F$13:$F$23,$F$25:$F$30,$F$32:$F$33,$F$38))</f>
        <v>-292.36840480917328</v>
      </c>
      <c r="OQO95" s="318">
        <f>(OQO$94*$B95+SUM($F$7:$F$9)-((OQO$94*$B95+SUM($F$7:$F$9))/$F$10*$F$37)-($F$24*OQO$94/$D$6)-SUM($F$13:$F$23,$F$25:$F$30,$F$32:$F$33,$F$38))</f>
        <v>-292.36840480917328</v>
      </c>
      <c r="OQP95" s="318">
        <f>(OQP$94*$B95+SUM($F$7:$F$9)-((OQP$94*$B95+SUM($F$7:$F$9))/$F$10*$F$37)-($F$24*OQP$94/$D$6)-SUM($F$13:$F$23,$F$25:$F$30,$F$32:$F$33,$F$38))</f>
        <v>-292.36840480917328</v>
      </c>
      <c r="OQQ95" s="318">
        <f>(OQQ$94*$B95+SUM($F$7:$F$9)-((OQQ$94*$B95+SUM($F$7:$F$9))/$F$10*$F$37)-($F$24*OQQ$94/$D$6)-SUM($F$13:$F$23,$F$25:$F$30,$F$32:$F$33,$F$38))</f>
        <v>-292.36840480917328</v>
      </c>
      <c r="OQR95" s="318">
        <f>(OQR$94*$B95+SUM($F$7:$F$9)-((OQR$94*$B95+SUM($F$7:$F$9))/$F$10*$F$37)-($F$24*OQR$94/$D$6)-SUM($F$13:$F$23,$F$25:$F$30,$F$32:$F$33,$F$38))</f>
        <v>-292.36840480917328</v>
      </c>
      <c r="OQS95" s="318">
        <f>(OQS$94*$B95+SUM($F$7:$F$9)-((OQS$94*$B95+SUM($F$7:$F$9))/$F$10*$F$37)-($F$24*OQS$94/$D$6)-SUM($F$13:$F$23,$F$25:$F$30,$F$32:$F$33,$F$38))</f>
        <v>-292.36840480917328</v>
      </c>
      <c r="OQT95" s="318">
        <f>(OQT$94*$B95+SUM($F$7:$F$9)-((OQT$94*$B95+SUM($F$7:$F$9))/$F$10*$F$37)-($F$24*OQT$94/$D$6)-SUM($F$13:$F$23,$F$25:$F$30,$F$32:$F$33,$F$38))</f>
        <v>-292.36840480917328</v>
      </c>
      <c r="OQU95" s="318">
        <f>(OQU$94*$B95+SUM($F$7:$F$9)-((OQU$94*$B95+SUM($F$7:$F$9))/$F$10*$F$37)-($F$24*OQU$94/$D$6)-SUM($F$13:$F$23,$F$25:$F$30,$F$32:$F$33,$F$38))</f>
        <v>-292.36840480917328</v>
      </c>
      <c r="OQV95" s="318">
        <f>(OQV$94*$B95+SUM($F$7:$F$9)-((OQV$94*$B95+SUM($F$7:$F$9))/$F$10*$F$37)-($F$24*OQV$94/$D$6)-SUM($F$13:$F$23,$F$25:$F$30,$F$32:$F$33,$F$38))</f>
        <v>-292.36840480917328</v>
      </c>
      <c r="OQW95" s="318">
        <f>(OQW$94*$B95+SUM($F$7:$F$9)-((OQW$94*$B95+SUM($F$7:$F$9))/$F$10*$F$37)-($F$24*OQW$94/$D$6)-SUM($F$13:$F$23,$F$25:$F$30,$F$32:$F$33,$F$38))</f>
        <v>-292.36840480917328</v>
      </c>
      <c r="OQX95" s="318">
        <f>(OQX$94*$B95+SUM($F$7:$F$9)-((OQX$94*$B95+SUM($F$7:$F$9))/$F$10*$F$37)-($F$24*OQX$94/$D$6)-SUM($F$13:$F$23,$F$25:$F$30,$F$32:$F$33,$F$38))</f>
        <v>-292.36840480917328</v>
      </c>
      <c r="OQY95" s="318">
        <f>(OQY$94*$B95+SUM($F$7:$F$9)-((OQY$94*$B95+SUM($F$7:$F$9))/$F$10*$F$37)-($F$24*OQY$94/$D$6)-SUM($F$13:$F$23,$F$25:$F$30,$F$32:$F$33,$F$38))</f>
        <v>-292.36840480917328</v>
      </c>
      <c r="OQZ95" s="318">
        <f>(OQZ$94*$B95+SUM($F$7:$F$9)-((OQZ$94*$B95+SUM($F$7:$F$9))/$F$10*$F$37)-($F$24*OQZ$94/$D$6)-SUM($F$13:$F$23,$F$25:$F$30,$F$32:$F$33,$F$38))</f>
        <v>-292.36840480917328</v>
      </c>
      <c r="ORA95" s="318">
        <f>(ORA$94*$B95+SUM($F$7:$F$9)-((ORA$94*$B95+SUM($F$7:$F$9))/$F$10*$F$37)-($F$24*ORA$94/$D$6)-SUM($F$13:$F$23,$F$25:$F$30,$F$32:$F$33,$F$38))</f>
        <v>-292.36840480917328</v>
      </c>
      <c r="ORB95" s="318">
        <f>(ORB$94*$B95+SUM($F$7:$F$9)-((ORB$94*$B95+SUM($F$7:$F$9))/$F$10*$F$37)-($F$24*ORB$94/$D$6)-SUM($F$13:$F$23,$F$25:$F$30,$F$32:$F$33,$F$38))</f>
        <v>-292.36840480917328</v>
      </c>
      <c r="ORC95" s="318">
        <f>(ORC$94*$B95+SUM($F$7:$F$9)-((ORC$94*$B95+SUM($F$7:$F$9))/$F$10*$F$37)-($F$24*ORC$94/$D$6)-SUM($F$13:$F$23,$F$25:$F$30,$F$32:$F$33,$F$38))</f>
        <v>-292.36840480917328</v>
      </c>
      <c r="ORD95" s="318">
        <f>(ORD$94*$B95+SUM($F$7:$F$9)-((ORD$94*$B95+SUM($F$7:$F$9))/$F$10*$F$37)-($F$24*ORD$94/$D$6)-SUM($F$13:$F$23,$F$25:$F$30,$F$32:$F$33,$F$38))</f>
        <v>-292.36840480917328</v>
      </c>
      <c r="ORE95" s="318">
        <f>(ORE$94*$B95+SUM($F$7:$F$9)-((ORE$94*$B95+SUM($F$7:$F$9))/$F$10*$F$37)-($F$24*ORE$94/$D$6)-SUM($F$13:$F$23,$F$25:$F$30,$F$32:$F$33,$F$38))</f>
        <v>-292.36840480917328</v>
      </c>
      <c r="ORF95" s="318">
        <f>(ORF$94*$B95+SUM($F$7:$F$9)-((ORF$94*$B95+SUM($F$7:$F$9))/$F$10*$F$37)-($F$24*ORF$94/$D$6)-SUM($F$13:$F$23,$F$25:$F$30,$F$32:$F$33,$F$38))</f>
        <v>-292.36840480917328</v>
      </c>
      <c r="ORG95" s="318">
        <f>(ORG$94*$B95+SUM($F$7:$F$9)-((ORG$94*$B95+SUM($F$7:$F$9))/$F$10*$F$37)-($F$24*ORG$94/$D$6)-SUM($F$13:$F$23,$F$25:$F$30,$F$32:$F$33,$F$38))</f>
        <v>-292.36840480917328</v>
      </c>
      <c r="ORH95" s="318">
        <f>(ORH$94*$B95+SUM($F$7:$F$9)-((ORH$94*$B95+SUM($F$7:$F$9))/$F$10*$F$37)-($F$24*ORH$94/$D$6)-SUM($F$13:$F$23,$F$25:$F$30,$F$32:$F$33,$F$38))</f>
        <v>-292.36840480917328</v>
      </c>
      <c r="ORI95" s="318">
        <f>(ORI$94*$B95+SUM($F$7:$F$9)-((ORI$94*$B95+SUM($F$7:$F$9))/$F$10*$F$37)-($F$24*ORI$94/$D$6)-SUM($F$13:$F$23,$F$25:$F$30,$F$32:$F$33,$F$38))</f>
        <v>-292.36840480917328</v>
      </c>
      <c r="ORJ95" s="318">
        <f>(ORJ$94*$B95+SUM($F$7:$F$9)-((ORJ$94*$B95+SUM($F$7:$F$9))/$F$10*$F$37)-($F$24*ORJ$94/$D$6)-SUM($F$13:$F$23,$F$25:$F$30,$F$32:$F$33,$F$38))</f>
        <v>-292.36840480917328</v>
      </c>
      <c r="ORK95" s="318">
        <f>(ORK$94*$B95+SUM($F$7:$F$9)-((ORK$94*$B95+SUM($F$7:$F$9))/$F$10*$F$37)-($F$24*ORK$94/$D$6)-SUM($F$13:$F$23,$F$25:$F$30,$F$32:$F$33,$F$38))</f>
        <v>-292.36840480917328</v>
      </c>
      <c r="ORL95" s="318">
        <f>(ORL$94*$B95+SUM($F$7:$F$9)-((ORL$94*$B95+SUM($F$7:$F$9))/$F$10*$F$37)-($F$24*ORL$94/$D$6)-SUM($F$13:$F$23,$F$25:$F$30,$F$32:$F$33,$F$38))</f>
        <v>-292.36840480917328</v>
      </c>
      <c r="ORM95" s="318">
        <f>(ORM$94*$B95+SUM($F$7:$F$9)-((ORM$94*$B95+SUM($F$7:$F$9))/$F$10*$F$37)-($F$24*ORM$94/$D$6)-SUM($F$13:$F$23,$F$25:$F$30,$F$32:$F$33,$F$38))</f>
        <v>-292.36840480917328</v>
      </c>
      <c r="ORN95" s="318">
        <f>(ORN$94*$B95+SUM($F$7:$F$9)-((ORN$94*$B95+SUM($F$7:$F$9))/$F$10*$F$37)-($F$24*ORN$94/$D$6)-SUM($F$13:$F$23,$F$25:$F$30,$F$32:$F$33,$F$38))</f>
        <v>-292.36840480917328</v>
      </c>
      <c r="ORO95" s="318">
        <f>(ORO$94*$B95+SUM($F$7:$F$9)-((ORO$94*$B95+SUM($F$7:$F$9))/$F$10*$F$37)-($F$24*ORO$94/$D$6)-SUM($F$13:$F$23,$F$25:$F$30,$F$32:$F$33,$F$38))</f>
        <v>-292.36840480917328</v>
      </c>
      <c r="ORP95" s="318">
        <f>(ORP$94*$B95+SUM($F$7:$F$9)-((ORP$94*$B95+SUM($F$7:$F$9))/$F$10*$F$37)-($F$24*ORP$94/$D$6)-SUM($F$13:$F$23,$F$25:$F$30,$F$32:$F$33,$F$38))</f>
        <v>-292.36840480917328</v>
      </c>
      <c r="ORQ95" s="318">
        <f>(ORQ$94*$B95+SUM($F$7:$F$9)-((ORQ$94*$B95+SUM($F$7:$F$9))/$F$10*$F$37)-($F$24*ORQ$94/$D$6)-SUM($F$13:$F$23,$F$25:$F$30,$F$32:$F$33,$F$38))</f>
        <v>-292.36840480917328</v>
      </c>
      <c r="ORR95" s="318">
        <f>(ORR$94*$B95+SUM($F$7:$F$9)-((ORR$94*$B95+SUM($F$7:$F$9))/$F$10*$F$37)-($F$24*ORR$94/$D$6)-SUM($F$13:$F$23,$F$25:$F$30,$F$32:$F$33,$F$38))</f>
        <v>-292.36840480917328</v>
      </c>
      <c r="ORS95" s="318">
        <f>(ORS$94*$B95+SUM($F$7:$F$9)-((ORS$94*$B95+SUM($F$7:$F$9))/$F$10*$F$37)-($F$24*ORS$94/$D$6)-SUM($F$13:$F$23,$F$25:$F$30,$F$32:$F$33,$F$38))</f>
        <v>-292.36840480917328</v>
      </c>
      <c r="ORT95" s="318">
        <f>(ORT$94*$B95+SUM($F$7:$F$9)-((ORT$94*$B95+SUM($F$7:$F$9))/$F$10*$F$37)-($F$24*ORT$94/$D$6)-SUM($F$13:$F$23,$F$25:$F$30,$F$32:$F$33,$F$38))</f>
        <v>-292.36840480917328</v>
      </c>
      <c r="ORU95" s="318">
        <f>(ORU$94*$B95+SUM($F$7:$F$9)-((ORU$94*$B95+SUM($F$7:$F$9))/$F$10*$F$37)-($F$24*ORU$94/$D$6)-SUM($F$13:$F$23,$F$25:$F$30,$F$32:$F$33,$F$38))</f>
        <v>-292.36840480917328</v>
      </c>
      <c r="ORV95" s="318">
        <f>(ORV$94*$B95+SUM($F$7:$F$9)-((ORV$94*$B95+SUM($F$7:$F$9))/$F$10*$F$37)-($F$24*ORV$94/$D$6)-SUM($F$13:$F$23,$F$25:$F$30,$F$32:$F$33,$F$38))</f>
        <v>-292.36840480917328</v>
      </c>
      <c r="ORW95" s="318">
        <f>(ORW$94*$B95+SUM($F$7:$F$9)-((ORW$94*$B95+SUM($F$7:$F$9))/$F$10*$F$37)-($F$24*ORW$94/$D$6)-SUM($F$13:$F$23,$F$25:$F$30,$F$32:$F$33,$F$38))</f>
        <v>-292.36840480917328</v>
      </c>
      <c r="ORX95" s="318">
        <f>(ORX$94*$B95+SUM($F$7:$F$9)-((ORX$94*$B95+SUM($F$7:$F$9))/$F$10*$F$37)-($F$24*ORX$94/$D$6)-SUM($F$13:$F$23,$F$25:$F$30,$F$32:$F$33,$F$38))</f>
        <v>-292.36840480917328</v>
      </c>
      <c r="ORY95" s="318">
        <f>(ORY$94*$B95+SUM($F$7:$F$9)-((ORY$94*$B95+SUM($F$7:$F$9))/$F$10*$F$37)-($F$24*ORY$94/$D$6)-SUM($F$13:$F$23,$F$25:$F$30,$F$32:$F$33,$F$38))</f>
        <v>-292.36840480917328</v>
      </c>
      <c r="ORZ95" s="318">
        <f>(ORZ$94*$B95+SUM($F$7:$F$9)-((ORZ$94*$B95+SUM($F$7:$F$9))/$F$10*$F$37)-($F$24*ORZ$94/$D$6)-SUM($F$13:$F$23,$F$25:$F$30,$F$32:$F$33,$F$38))</f>
        <v>-292.36840480917328</v>
      </c>
      <c r="OSA95" s="318">
        <f>(OSA$94*$B95+SUM($F$7:$F$9)-((OSA$94*$B95+SUM($F$7:$F$9))/$F$10*$F$37)-($F$24*OSA$94/$D$6)-SUM($F$13:$F$23,$F$25:$F$30,$F$32:$F$33,$F$38))</f>
        <v>-292.36840480917328</v>
      </c>
      <c r="OSB95" s="318">
        <f>(OSB$94*$B95+SUM($F$7:$F$9)-((OSB$94*$B95+SUM($F$7:$F$9))/$F$10*$F$37)-($F$24*OSB$94/$D$6)-SUM($F$13:$F$23,$F$25:$F$30,$F$32:$F$33,$F$38))</f>
        <v>-292.36840480917328</v>
      </c>
      <c r="OSC95" s="318">
        <f>(OSC$94*$B95+SUM($F$7:$F$9)-((OSC$94*$B95+SUM($F$7:$F$9))/$F$10*$F$37)-($F$24*OSC$94/$D$6)-SUM($F$13:$F$23,$F$25:$F$30,$F$32:$F$33,$F$38))</f>
        <v>-292.36840480917328</v>
      </c>
      <c r="OSD95" s="318">
        <f>(OSD$94*$B95+SUM($F$7:$F$9)-((OSD$94*$B95+SUM($F$7:$F$9))/$F$10*$F$37)-($F$24*OSD$94/$D$6)-SUM($F$13:$F$23,$F$25:$F$30,$F$32:$F$33,$F$38))</f>
        <v>-292.36840480917328</v>
      </c>
      <c r="OSE95" s="318">
        <f>(OSE$94*$B95+SUM($F$7:$F$9)-((OSE$94*$B95+SUM($F$7:$F$9))/$F$10*$F$37)-($F$24*OSE$94/$D$6)-SUM($F$13:$F$23,$F$25:$F$30,$F$32:$F$33,$F$38))</f>
        <v>-292.36840480917328</v>
      </c>
      <c r="OSF95" s="318">
        <f>(OSF$94*$B95+SUM($F$7:$F$9)-((OSF$94*$B95+SUM($F$7:$F$9))/$F$10*$F$37)-($F$24*OSF$94/$D$6)-SUM($F$13:$F$23,$F$25:$F$30,$F$32:$F$33,$F$38))</f>
        <v>-292.36840480917328</v>
      </c>
      <c r="OSG95" s="318">
        <f>(OSG$94*$B95+SUM($F$7:$F$9)-((OSG$94*$B95+SUM($F$7:$F$9))/$F$10*$F$37)-($F$24*OSG$94/$D$6)-SUM($F$13:$F$23,$F$25:$F$30,$F$32:$F$33,$F$38))</f>
        <v>-292.36840480917328</v>
      </c>
      <c r="OSH95" s="318">
        <f>(OSH$94*$B95+SUM($F$7:$F$9)-((OSH$94*$B95+SUM($F$7:$F$9))/$F$10*$F$37)-($F$24*OSH$94/$D$6)-SUM($F$13:$F$23,$F$25:$F$30,$F$32:$F$33,$F$38))</f>
        <v>-292.36840480917328</v>
      </c>
      <c r="OSI95" s="318">
        <f>(OSI$94*$B95+SUM($F$7:$F$9)-((OSI$94*$B95+SUM($F$7:$F$9))/$F$10*$F$37)-($F$24*OSI$94/$D$6)-SUM($F$13:$F$23,$F$25:$F$30,$F$32:$F$33,$F$38))</f>
        <v>-292.36840480917328</v>
      </c>
      <c r="OSJ95" s="318">
        <f>(OSJ$94*$B95+SUM($F$7:$F$9)-((OSJ$94*$B95+SUM($F$7:$F$9))/$F$10*$F$37)-($F$24*OSJ$94/$D$6)-SUM($F$13:$F$23,$F$25:$F$30,$F$32:$F$33,$F$38))</f>
        <v>-292.36840480917328</v>
      </c>
      <c r="OSK95" s="318">
        <f>(OSK$94*$B95+SUM($F$7:$F$9)-((OSK$94*$B95+SUM($F$7:$F$9))/$F$10*$F$37)-($F$24*OSK$94/$D$6)-SUM($F$13:$F$23,$F$25:$F$30,$F$32:$F$33,$F$38))</f>
        <v>-292.36840480917328</v>
      </c>
      <c r="OSL95" s="318">
        <f>(OSL$94*$B95+SUM($F$7:$F$9)-((OSL$94*$B95+SUM($F$7:$F$9))/$F$10*$F$37)-($F$24*OSL$94/$D$6)-SUM($F$13:$F$23,$F$25:$F$30,$F$32:$F$33,$F$38))</f>
        <v>-292.36840480917328</v>
      </c>
      <c r="OSM95" s="318">
        <f>(OSM$94*$B95+SUM($F$7:$F$9)-((OSM$94*$B95+SUM($F$7:$F$9))/$F$10*$F$37)-($F$24*OSM$94/$D$6)-SUM($F$13:$F$23,$F$25:$F$30,$F$32:$F$33,$F$38))</f>
        <v>-292.36840480917328</v>
      </c>
      <c r="OSN95" s="318">
        <f>(OSN$94*$B95+SUM($F$7:$F$9)-((OSN$94*$B95+SUM($F$7:$F$9))/$F$10*$F$37)-($F$24*OSN$94/$D$6)-SUM($F$13:$F$23,$F$25:$F$30,$F$32:$F$33,$F$38))</f>
        <v>-292.36840480917328</v>
      </c>
      <c r="OSO95" s="318">
        <f>(OSO$94*$B95+SUM($F$7:$F$9)-((OSO$94*$B95+SUM($F$7:$F$9))/$F$10*$F$37)-($F$24*OSO$94/$D$6)-SUM($F$13:$F$23,$F$25:$F$30,$F$32:$F$33,$F$38))</f>
        <v>-292.36840480917328</v>
      </c>
      <c r="OSP95" s="318">
        <f>(OSP$94*$B95+SUM($F$7:$F$9)-((OSP$94*$B95+SUM($F$7:$F$9))/$F$10*$F$37)-($F$24*OSP$94/$D$6)-SUM($F$13:$F$23,$F$25:$F$30,$F$32:$F$33,$F$38))</f>
        <v>-292.36840480917328</v>
      </c>
      <c r="OSQ95" s="318">
        <f>(OSQ$94*$B95+SUM($F$7:$F$9)-((OSQ$94*$B95+SUM($F$7:$F$9))/$F$10*$F$37)-($F$24*OSQ$94/$D$6)-SUM($F$13:$F$23,$F$25:$F$30,$F$32:$F$33,$F$38))</f>
        <v>-292.36840480917328</v>
      </c>
      <c r="OSR95" s="318">
        <f>(OSR$94*$B95+SUM($F$7:$F$9)-((OSR$94*$B95+SUM($F$7:$F$9))/$F$10*$F$37)-($F$24*OSR$94/$D$6)-SUM($F$13:$F$23,$F$25:$F$30,$F$32:$F$33,$F$38))</f>
        <v>-292.36840480917328</v>
      </c>
      <c r="OSS95" s="318">
        <f>(OSS$94*$B95+SUM($F$7:$F$9)-((OSS$94*$B95+SUM($F$7:$F$9))/$F$10*$F$37)-($F$24*OSS$94/$D$6)-SUM($F$13:$F$23,$F$25:$F$30,$F$32:$F$33,$F$38))</f>
        <v>-292.36840480917328</v>
      </c>
      <c r="OST95" s="318">
        <f>(OST$94*$B95+SUM($F$7:$F$9)-((OST$94*$B95+SUM($F$7:$F$9))/$F$10*$F$37)-($F$24*OST$94/$D$6)-SUM($F$13:$F$23,$F$25:$F$30,$F$32:$F$33,$F$38))</f>
        <v>-292.36840480917328</v>
      </c>
      <c r="OSU95" s="318">
        <f>(OSU$94*$B95+SUM($F$7:$F$9)-((OSU$94*$B95+SUM($F$7:$F$9))/$F$10*$F$37)-($F$24*OSU$94/$D$6)-SUM($F$13:$F$23,$F$25:$F$30,$F$32:$F$33,$F$38))</f>
        <v>-292.36840480917328</v>
      </c>
      <c r="OSV95" s="318">
        <f>(OSV$94*$B95+SUM($F$7:$F$9)-((OSV$94*$B95+SUM($F$7:$F$9))/$F$10*$F$37)-($F$24*OSV$94/$D$6)-SUM($F$13:$F$23,$F$25:$F$30,$F$32:$F$33,$F$38))</f>
        <v>-292.36840480917328</v>
      </c>
      <c r="OSW95" s="318">
        <f>(OSW$94*$B95+SUM($F$7:$F$9)-((OSW$94*$B95+SUM($F$7:$F$9))/$F$10*$F$37)-($F$24*OSW$94/$D$6)-SUM($F$13:$F$23,$F$25:$F$30,$F$32:$F$33,$F$38))</f>
        <v>-292.36840480917328</v>
      </c>
      <c r="OSX95" s="318">
        <f>(OSX$94*$B95+SUM($F$7:$F$9)-((OSX$94*$B95+SUM($F$7:$F$9))/$F$10*$F$37)-($F$24*OSX$94/$D$6)-SUM($F$13:$F$23,$F$25:$F$30,$F$32:$F$33,$F$38))</f>
        <v>-292.36840480917328</v>
      </c>
      <c r="OSY95" s="318">
        <f>(OSY$94*$B95+SUM($F$7:$F$9)-((OSY$94*$B95+SUM($F$7:$F$9))/$F$10*$F$37)-($F$24*OSY$94/$D$6)-SUM($F$13:$F$23,$F$25:$F$30,$F$32:$F$33,$F$38))</f>
        <v>-292.36840480917328</v>
      </c>
      <c r="OSZ95" s="318">
        <f>(OSZ$94*$B95+SUM($F$7:$F$9)-((OSZ$94*$B95+SUM($F$7:$F$9))/$F$10*$F$37)-($F$24*OSZ$94/$D$6)-SUM($F$13:$F$23,$F$25:$F$30,$F$32:$F$33,$F$38))</f>
        <v>-292.36840480917328</v>
      </c>
      <c r="OTA95" s="318">
        <f>(OTA$94*$B95+SUM($F$7:$F$9)-((OTA$94*$B95+SUM($F$7:$F$9))/$F$10*$F$37)-($F$24*OTA$94/$D$6)-SUM($F$13:$F$23,$F$25:$F$30,$F$32:$F$33,$F$38))</f>
        <v>-292.36840480917328</v>
      </c>
      <c r="OTB95" s="318">
        <f>(OTB$94*$B95+SUM($F$7:$F$9)-((OTB$94*$B95+SUM($F$7:$F$9))/$F$10*$F$37)-($F$24*OTB$94/$D$6)-SUM($F$13:$F$23,$F$25:$F$30,$F$32:$F$33,$F$38))</f>
        <v>-292.36840480917328</v>
      </c>
      <c r="OTC95" s="318">
        <f>(OTC$94*$B95+SUM($F$7:$F$9)-((OTC$94*$B95+SUM($F$7:$F$9))/$F$10*$F$37)-($F$24*OTC$94/$D$6)-SUM($F$13:$F$23,$F$25:$F$30,$F$32:$F$33,$F$38))</f>
        <v>-292.36840480917328</v>
      </c>
      <c r="OTD95" s="318">
        <f>(OTD$94*$B95+SUM($F$7:$F$9)-((OTD$94*$B95+SUM($F$7:$F$9))/$F$10*$F$37)-($F$24*OTD$94/$D$6)-SUM($F$13:$F$23,$F$25:$F$30,$F$32:$F$33,$F$38))</f>
        <v>-292.36840480917328</v>
      </c>
      <c r="OTE95" s="318">
        <f>(OTE$94*$B95+SUM($F$7:$F$9)-((OTE$94*$B95+SUM($F$7:$F$9))/$F$10*$F$37)-($F$24*OTE$94/$D$6)-SUM($F$13:$F$23,$F$25:$F$30,$F$32:$F$33,$F$38))</f>
        <v>-292.36840480917328</v>
      </c>
      <c r="OTF95" s="318">
        <f>(OTF$94*$B95+SUM($F$7:$F$9)-((OTF$94*$B95+SUM($F$7:$F$9))/$F$10*$F$37)-($F$24*OTF$94/$D$6)-SUM($F$13:$F$23,$F$25:$F$30,$F$32:$F$33,$F$38))</f>
        <v>-292.36840480917328</v>
      </c>
      <c r="OTG95" s="318">
        <f>(OTG$94*$B95+SUM($F$7:$F$9)-((OTG$94*$B95+SUM($F$7:$F$9))/$F$10*$F$37)-($F$24*OTG$94/$D$6)-SUM($F$13:$F$23,$F$25:$F$30,$F$32:$F$33,$F$38))</f>
        <v>-292.36840480917328</v>
      </c>
      <c r="OTH95" s="318">
        <f>(OTH$94*$B95+SUM($F$7:$F$9)-((OTH$94*$B95+SUM($F$7:$F$9))/$F$10*$F$37)-($F$24*OTH$94/$D$6)-SUM($F$13:$F$23,$F$25:$F$30,$F$32:$F$33,$F$38))</f>
        <v>-292.36840480917328</v>
      </c>
      <c r="OTI95" s="318">
        <f>(OTI$94*$B95+SUM($F$7:$F$9)-((OTI$94*$B95+SUM($F$7:$F$9))/$F$10*$F$37)-($F$24*OTI$94/$D$6)-SUM($F$13:$F$23,$F$25:$F$30,$F$32:$F$33,$F$38))</f>
        <v>-292.36840480917328</v>
      </c>
      <c r="OTJ95" s="318">
        <f>(OTJ$94*$B95+SUM($F$7:$F$9)-((OTJ$94*$B95+SUM($F$7:$F$9))/$F$10*$F$37)-($F$24*OTJ$94/$D$6)-SUM($F$13:$F$23,$F$25:$F$30,$F$32:$F$33,$F$38))</f>
        <v>-292.36840480917328</v>
      </c>
      <c r="OTK95" s="318">
        <f>(OTK$94*$B95+SUM($F$7:$F$9)-((OTK$94*$B95+SUM($F$7:$F$9))/$F$10*$F$37)-($F$24*OTK$94/$D$6)-SUM($F$13:$F$23,$F$25:$F$30,$F$32:$F$33,$F$38))</f>
        <v>-292.36840480917328</v>
      </c>
      <c r="OTL95" s="318">
        <f>(OTL$94*$B95+SUM($F$7:$F$9)-((OTL$94*$B95+SUM($F$7:$F$9))/$F$10*$F$37)-($F$24*OTL$94/$D$6)-SUM($F$13:$F$23,$F$25:$F$30,$F$32:$F$33,$F$38))</f>
        <v>-292.36840480917328</v>
      </c>
      <c r="OTM95" s="318">
        <f>(OTM$94*$B95+SUM($F$7:$F$9)-((OTM$94*$B95+SUM($F$7:$F$9))/$F$10*$F$37)-($F$24*OTM$94/$D$6)-SUM($F$13:$F$23,$F$25:$F$30,$F$32:$F$33,$F$38))</f>
        <v>-292.36840480917328</v>
      </c>
      <c r="OTN95" s="318">
        <f>(OTN$94*$B95+SUM($F$7:$F$9)-((OTN$94*$B95+SUM($F$7:$F$9))/$F$10*$F$37)-($F$24*OTN$94/$D$6)-SUM($F$13:$F$23,$F$25:$F$30,$F$32:$F$33,$F$38))</f>
        <v>-292.36840480917328</v>
      </c>
      <c r="OTO95" s="318">
        <f>(OTO$94*$B95+SUM($F$7:$F$9)-((OTO$94*$B95+SUM($F$7:$F$9))/$F$10*$F$37)-($F$24*OTO$94/$D$6)-SUM($F$13:$F$23,$F$25:$F$30,$F$32:$F$33,$F$38))</f>
        <v>-292.36840480917328</v>
      </c>
      <c r="OTP95" s="318">
        <f>(OTP$94*$B95+SUM($F$7:$F$9)-((OTP$94*$B95+SUM($F$7:$F$9))/$F$10*$F$37)-($F$24*OTP$94/$D$6)-SUM($F$13:$F$23,$F$25:$F$30,$F$32:$F$33,$F$38))</f>
        <v>-292.36840480917328</v>
      </c>
      <c r="OTQ95" s="318">
        <f>(OTQ$94*$B95+SUM($F$7:$F$9)-((OTQ$94*$B95+SUM($F$7:$F$9))/$F$10*$F$37)-($F$24*OTQ$94/$D$6)-SUM($F$13:$F$23,$F$25:$F$30,$F$32:$F$33,$F$38))</f>
        <v>-292.36840480917328</v>
      </c>
      <c r="OTR95" s="318">
        <f>(OTR$94*$B95+SUM($F$7:$F$9)-((OTR$94*$B95+SUM($F$7:$F$9))/$F$10*$F$37)-($F$24*OTR$94/$D$6)-SUM($F$13:$F$23,$F$25:$F$30,$F$32:$F$33,$F$38))</f>
        <v>-292.36840480917328</v>
      </c>
      <c r="OTS95" s="318">
        <f>(OTS$94*$B95+SUM($F$7:$F$9)-((OTS$94*$B95+SUM($F$7:$F$9))/$F$10*$F$37)-($F$24*OTS$94/$D$6)-SUM($F$13:$F$23,$F$25:$F$30,$F$32:$F$33,$F$38))</f>
        <v>-292.36840480917328</v>
      </c>
      <c r="OTT95" s="318">
        <f>(OTT$94*$B95+SUM($F$7:$F$9)-((OTT$94*$B95+SUM($F$7:$F$9))/$F$10*$F$37)-($F$24*OTT$94/$D$6)-SUM($F$13:$F$23,$F$25:$F$30,$F$32:$F$33,$F$38))</f>
        <v>-292.36840480917328</v>
      </c>
      <c r="OTU95" s="318">
        <f>(OTU$94*$B95+SUM($F$7:$F$9)-((OTU$94*$B95+SUM($F$7:$F$9))/$F$10*$F$37)-($F$24*OTU$94/$D$6)-SUM($F$13:$F$23,$F$25:$F$30,$F$32:$F$33,$F$38))</f>
        <v>-292.36840480917328</v>
      </c>
      <c r="OTV95" s="318">
        <f>(OTV$94*$B95+SUM($F$7:$F$9)-((OTV$94*$B95+SUM($F$7:$F$9))/$F$10*$F$37)-($F$24*OTV$94/$D$6)-SUM($F$13:$F$23,$F$25:$F$30,$F$32:$F$33,$F$38))</f>
        <v>-292.36840480917328</v>
      </c>
      <c r="OTW95" s="318">
        <f>(OTW$94*$B95+SUM($F$7:$F$9)-((OTW$94*$B95+SUM($F$7:$F$9))/$F$10*$F$37)-($F$24*OTW$94/$D$6)-SUM($F$13:$F$23,$F$25:$F$30,$F$32:$F$33,$F$38))</f>
        <v>-292.36840480917328</v>
      </c>
      <c r="OTX95" s="318">
        <f>(OTX$94*$B95+SUM($F$7:$F$9)-((OTX$94*$B95+SUM($F$7:$F$9))/$F$10*$F$37)-($F$24*OTX$94/$D$6)-SUM($F$13:$F$23,$F$25:$F$30,$F$32:$F$33,$F$38))</f>
        <v>-292.36840480917328</v>
      </c>
      <c r="OTY95" s="318">
        <f>(OTY$94*$B95+SUM($F$7:$F$9)-((OTY$94*$B95+SUM($F$7:$F$9))/$F$10*$F$37)-($F$24*OTY$94/$D$6)-SUM($F$13:$F$23,$F$25:$F$30,$F$32:$F$33,$F$38))</f>
        <v>-292.36840480917328</v>
      </c>
      <c r="OTZ95" s="318">
        <f>(OTZ$94*$B95+SUM($F$7:$F$9)-((OTZ$94*$B95+SUM($F$7:$F$9))/$F$10*$F$37)-($F$24*OTZ$94/$D$6)-SUM($F$13:$F$23,$F$25:$F$30,$F$32:$F$33,$F$38))</f>
        <v>-292.36840480917328</v>
      </c>
      <c r="OUA95" s="318">
        <f>(OUA$94*$B95+SUM($F$7:$F$9)-((OUA$94*$B95+SUM($F$7:$F$9))/$F$10*$F$37)-($F$24*OUA$94/$D$6)-SUM($F$13:$F$23,$F$25:$F$30,$F$32:$F$33,$F$38))</f>
        <v>-292.36840480917328</v>
      </c>
      <c r="OUB95" s="318">
        <f>(OUB$94*$B95+SUM($F$7:$F$9)-((OUB$94*$B95+SUM($F$7:$F$9))/$F$10*$F$37)-($F$24*OUB$94/$D$6)-SUM($F$13:$F$23,$F$25:$F$30,$F$32:$F$33,$F$38))</f>
        <v>-292.36840480917328</v>
      </c>
      <c r="OUC95" s="318">
        <f>(OUC$94*$B95+SUM($F$7:$F$9)-((OUC$94*$B95+SUM($F$7:$F$9))/$F$10*$F$37)-($F$24*OUC$94/$D$6)-SUM($F$13:$F$23,$F$25:$F$30,$F$32:$F$33,$F$38))</f>
        <v>-292.36840480917328</v>
      </c>
      <c r="OUD95" s="318">
        <f>(OUD$94*$B95+SUM($F$7:$F$9)-((OUD$94*$B95+SUM($F$7:$F$9))/$F$10*$F$37)-($F$24*OUD$94/$D$6)-SUM($F$13:$F$23,$F$25:$F$30,$F$32:$F$33,$F$38))</f>
        <v>-292.36840480917328</v>
      </c>
      <c r="OUE95" s="318">
        <f>(OUE$94*$B95+SUM($F$7:$F$9)-((OUE$94*$B95+SUM($F$7:$F$9))/$F$10*$F$37)-($F$24*OUE$94/$D$6)-SUM($F$13:$F$23,$F$25:$F$30,$F$32:$F$33,$F$38))</f>
        <v>-292.36840480917328</v>
      </c>
      <c r="OUF95" s="318">
        <f>(OUF$94*$B95+SUM($F$7:$F$9)-((OUF$94*$B95+SUM($F$7:$F$9))/$F$10*$F$37)-($F$24*OUF$94/$D$6)-SUM($F$13:$F$23,$F$25:$F$30,$F$32:$F$33,$F$38))</f>
        <v>-292.36840480917328</v>
      </c>
      <c r="OUG95" s="318">
        <f>(OUG$94*$B95+SUM($F$7:$F$9)-((OUG$94*$B95+SUM($F$7:$F$9))/$F$10*$F$37)-($F$24*OUG$94/$D$6)-SUM($F$13:$F$23,$F$25:$F$30,$F$32:$F$33,$F$38))</f>
        <v>-292.36840480917328</v>
      </c>
      <c r="OUH95" s="318">
        <f>(OUH$94*$B95+SUM($F$7:$F$9)-((OUH$94*$B95+SUM($F$7:$F$9))/$F$10*$F$37)-($F$24*OUH$94/$D$6)-SUM($F$13:$F$23,$F$25:$F$30,$F$32:$F$33,$F$38))</f>
        <v>-292.36840480917328</v>
      </c>
      <c r="OUI95" s="318">
        <f>(OUI$94*$B95+SUM($F$7:$F$9)-((OUI$94*$B95+SUM($F$7:$F$9))/$F$10*$F$37)-($F$24*OUI$94/$D$6)-SUM($F$13:$F$23,$F$25:$F$30,$F$32:$F$33,$F$38))</f>
        <v>-292.36840480917328</v>
      </c>
      <c r="OUJ95" s="318">
        <f>(OUJ$94*$B95+SUM($F$7:$F$9)-((OUJ$94*$B95+SUM($F$7:$F$9))/$F$10*$F$37)-($F$24*OUJ$94/$D$6)-SUM($F$13:$F$23,$F$25:$F$30,$F$32:$F$33,$F$38))</f>
        <v>-292.36840480917328</v>
      </c>
      <c r="OUK95" s="318">
        <f>(OUK$94*$B95+SUM($F$7:$F$9)-((OUK$94*$B95+SUM($F$7:$F$9))/$F$10*$F$37)-($F$24*OUK$94/$D$6)-SUM($F$13:$F$23,$F$25:$F$30,$F$32:$F$33,$F$38))</f>
        <v>-292.36840480917328</v>
      </c>
      <c r="OUL95" s="318">
        <f>(OUL$94*$B95+SUM($F$7:$F$9)-((OUL$94*$B95+SUM($F$7:$F$9))/$F$10*$F$37)-($F$24*OUL$94/$D$6)-SUM($F$13:$F$23,$F$25:$F$30,$F$32:$F$33,$F$38))</f>
        <v>-292.36840480917328</v>
      </c>
      <c r="OUM95" s="318">
        <f>(OUM$94*$B95+SUM($F$7:$F$9)-((OUM$94*$B95+SUM($F$7:$F$9))/$F$10*$F$37)-($F$24*OUM$94/$D$6)-SUM($F$13:$F$23,$F$25:$F$30,$F$32:$F$33,$F$38))</f>
        <v>-292.36840480917328</v>
      </c>
      <c r="OUN95" s="318">
        <f>(OUN$94*$B95+SUM($F$7:$F$9)-((OUN$94*$B95+SUM($F$7:$F$9))/$F$10*$F$37)-($F$24*OUN$94/$D$6)-SUM($F$13:$F$23,$F$25:$F$30,$F$32:$F$33,$F$38))</f>
        <v>-292.36840480917328</v>
      </c>
      <c r="OUO95" s="318">
        <f>(OUO$94*$B95+SUM($F$7:$F$9)-((OUO$94*$B95+SUM($F$7:$F$9))/$F$10*$F$37)-($F$24*OUO$94/$D$6)-SUM($F$13:$F$23,$F$25:$F$30,$F$32:$F$33,$F$38))</f>
        <v>-292.36840480917328</v>
      </c>
      <c r="OUP95" s="318">
        <f>(OUP$94*$B95+SUM($F$7:$F$9)-((OUP$94*$B95+SUM($F$7:$F$9))/$F$10*$F$37)-($F$24*OUP$94/$D$6)-SUM($F$13:$F$23,$F$25:$F$30,$F$32:$F$33,$F$38))</f>
        <v>-292.36840480917328</v>
      </c>
      <c r="OUQ95" s="318">
        <f>(OUQ$94*$B95+SUM($F$7:$F$9)-((OUQ$94*$B95+SUM($F$7:$F$9))/$F$10*$F$37)-($F$24*OUQ$94/$D$6)-SUM($F$13:$F$23,$F$25:$F$30,$F$32:$F$33,$F$38))</f>
        <v>-292.36840480917328</v>
      </c>
      <c r="OUR95" s="318">
        <f>(OUR$94*$B95+SUM($F$7:$F$9)-((OUR$94*$B95+SUM($F$7:$F$9))/$F$10*$F$37)-($F$24*OUR$94/$D$6)-SUM($F$13:$F$23,$F$25:$F$30,$F$32:$F$33,$F$38))</f>
        <v>-292.36840480917328</v>
      </c>
      <c r="OUS95" s="318">
        <f>(OUS$94*$B95+SUM($F$7:$F$9)-((OUS$94*$B95+SUM($F$7:$F$9))/$F$10*$F$37)-($F$24*OUS$94/$D$6)-SUM($F$13:$F$23,$F$25:$F$30,$F$32:$F$33,$F$38))</f>
        <v>-292.36840480917328</v>
      </c>
      <c r="OUT95" s="318">
        <f>(OUT$94*$B95+SUM($F$7:$F$9)-((OUT$94*$B95+SUM($F$7:$F$9))/$F$10*$F$37)-($F$24*OUT$94/$D$6)-SUM($F$13:$F$23,$F$25:$F$30,$F$32:$F$33,$F$38))</f>
        <v>-292.36840480917328</v>
      </c>
      <c r="OUU95" s="318">
        <f>(OUU$94*$B95+SUM($F$7:$F$9)-((OUU$94*$B95+SUM($F$7:$F$9))/$F$10*$F$37)-($F$24*OUU$94/$D$6)-SUM($F$13:$F$23,$F$25:$F$30,$F$32:$F$33,$F$38))</f>
        <v>-292.36840480917328</v>
      </c>
      <c r="OUV95" s="318">
        <f>(OUV$94*$B95+SUM($F$7:$F$9)-((OUV$94*$B95+SUM($F$7:$F$9))/$F$10*$F$37)-($F$24*OUV$94/$D$6)-SUM($F$13:$F$23,$F$25:$F$30,$F$32:$F$33,$F$38))</f>
        <v>-292.36840480917328</v>
      </c>
      <c r="OUW95" s="318">
        <f>(OUW$94*$B95+SUM($F$7:$F$9)-((OUW$94*$B95+SUM($F$7:$F$9))/$F$10*$F$37)-($F$24*OUW$94/$D$6)-SUM($F$13:$F$23,$F$25:$F$30,$F$32:$F$33,$F$38))</f>
        <v>-292.36840480917328</v>
      </c>
      <c r="OUX95" s="318">
        <f>(OUX$94*$B95+SUM($F$7:$F$9)-((OUX$94*$B95+SUM($F$7:$F$9))/$F$10*$F$37)-($F$24*OUX$94/$D$6)-SUM($F$13:$F$23,$F$25:$F$30,$F$32:$F$33,$F$38))</f>
        <v>-292.36840480917328</v>
      </c>
      <c r="OUY95" s="318">
        <f>(OUY$94*$B95+SUM($F$7:$F$9)-((OUY$94*$B95+SUM($F$7:$F$9))/$F$10*$F$37)-($F$24*OUY$94/$D$6)-SUM($F$13:$F$23,$F$25:$F$30,$F$32:$F$33,$F$38))</f>
        <v>-292.36840480917328</v>
      </c>
      <c r="OUZ95" s="318">
        <f>(OUZ$94*$B95+SUM($F$7:$F$9)-((OUZ$94*$B95+SUM($F$7:$F$9))/$F$10*$F$37)-($F$24*OUZ$94/$D$6)-SUM($F$13:$F$23,$F$25:$F$30,$F$32:$F$33,$F$38))</f>
        <v>-292.36840480917328</v>
      </c>
      <c r="OVA95" s="318">
        <f>(OVA$94*$B95+SUM($F$7:$F$9)-((OVA$94*$B95+SUM($F$7:$F$9))/$F$10*$F$37)-($F$24*OVA$94/$D$6)-SUM($F$13:$F$23,$F$25:$F$30,$F$32:$F$33,$F$38))</f>
        <v>-292.36840480917328</v>
      </c>
      <c r="OVB95" s="318">
        <f>(OVB$94*$B95+SUM($F$7:$F$9)-((OVB$94*$B95+SUM($F$7:$F$9))/$F$10*$F$37)-($F$24*OVB$94/$D$6)-SUM($F$13:$F$23,$F$25:$F$30,$F$32:$F$33,$F$38))</f>
        <v>-292.36840480917328</v>
      </c>
      <c r="OVC95" s="318">
        <f>(OVC$94*$B95+SUM($F$7:$F$9)-((OVC$94*$B95+SUM($F$7:$F$9))/$F$10*$F$37)-($F$24*OVC$94/$D$6)-SUM($F$13:$F$23,$F$25:$F$30,$F$32:$F$33,$F$38))</f>
        <v>-292.36840480917328</v>
      </c>
      <c r="OVD95" s="318">
        <f>(OVD$94*$B95+SUM($F$7:$F$9)-((OVD$94*$B95+SUM($F$7:$F$9))/$F$10*$F$37)-($F$24*OVD$94/$D$6)-SUM($F$13:$F$23,$F$25:$F$30,$F$32:$F$33,$F$38))</f>
        <v>-292.36840480917328</v>
      </c>
      <c r="OVE95" s="318">
        <f>(OVE$94*$B95+SUM($F$7:$F$9)-((OVE$94*$B95+SUM($F$7:$F$9))/$F$10*$F$37)-($F$24*OVE$94/$D$6)-SUM($F$13:$F$23,$F$25:$F$30,$F$32:$F$33,$F$38))</f>
        <v>-292.36840480917328</v>
      </c>
      <c r="OVF95" s="318">
        <f>(OVF$94*$B95+SUM($F$7:$F$9)-((OVF$94*$B95+SUM($F$7:$F$9))/$F$10*$F$37)-($F$24*OVF$94/$D$6)-SUM($F$13:$F$23,$F$25:$F$30,$F$32:$F$33,$F$38))</f>
        <v>-292.36840480917328</v>
      </c>
      <c r="OVG95" s="318">
        <f>(OVG$94*$B95+SUM($F$7:$F$9)-((OVG$94*$B95+SUM($F$7:$F$9))/$F$10*$F$37)-($F$24*OVG$94/$D$6)-SUM($F$13:$F$23,$F$25:$F$30,$F$32:$F$33,$F$38))</f>
        <v>-292.36840480917328</v>
      </c>
      <c r="OVH95" s="318">
        <f>(OVH$94*$B95+SUM($F$7:$F$9)-((OVH$94*$B95+SUM($F$7:$F$9))/$F$10*$F$37)-($F$24*OVH$94/$D$6)-SUM($F$13:$F$23,$F$25:$F$30,$F$32:$F$33,$F$38))</f>
        <v>-292.36840480917328</v>
      </c>
      <c r="OVI95" s="318">
        <f>(OVI$94*$B95+SUM($F$7:$F$9)-((OVI$94*$B95+SUM($F$7:$F$9))/$F$10*$F$37)-($F$24*OVI$94/$D$6)-SUM($F$13:$F$23,$F$25:$F$30,$F$32:$F$33,$F$38))</f>
        <v>-292.36840480917328</v>
      </c>
      <c r="OVJ95" s="318">
        <f>(OVJ$94*$B95+SUM($F$7:$F$9)-((OVJ$94*$B95+SUM($F$7:$F$9))/$F$10*$F$37)-($F$24*OVJ$94/$D$6)-SUM($F$13:$F$23,$F$25:$F$30,$F$32:$F$33,$F$38))</f>
        <v>-292.36840480917328</v>
      </c>
      <c r="OVK95" s="318">
        <f>(OVK$94*$B95+SUM($F$7:$F$9)-((OVK$94*$B95+SUM($F$7:$F$9))/$F$10*$F$37)-($F$24*OVK$94/$D$6)-SUM($F$13:$F$23,$F$25:$F$30,$F$32:$F$33,$F$38))</f>
        <v>-292.36840480917328</v>
      </c>
      <c r="OVL95" s="318">
        <f>(OVL$94*$B95+SUM($F$7:$F$9)-((OVL$94*$B95+SUM($F$7:$F$9))/$F$10*$F$37)-($F$24*OVL$94/$D$6)-SUM($F$13:$F$23,$F$25:$F$30,$F$32:$F$33,$F$38))</f>
        <v>-292.36840480917328</v>
      </c>
      <c r="OVM95" s="318">
        <f>(OVM$94*$B95+SUM($F$7:$F$9)-((OVM$94*$B95+SUM($F$7:$F$9))/$F$10*$F$37)-($F$24*OVM$94/$D$6)-SUM($F$13:$F$23,$F$25:$F$30,$F$32:$F$33,$F$38))</f>
        <v>-292.36840480917328</v>
      </c>
      <c r="OVN95" s="318">
        <f>(OVN$94*$B95+SUM($F$7:$F$9)-((OVN$94*$B95+SUM($F$7:$F$9))/$F$10*$F$37)-($F$24*OVN$94/$D$6)-SUM($F$13:$F$23,$F$25:$F$30,$F$32:$F$33,$F$38))</f>
        <v>-292.36840480917328</v>
      </c>
      <c r="OVO95" s="318">
        <f>(OVO$94*$B95+SUM($F$7:$F$9)-((OVO$94*$B95+SUM($F$7:$F$9))/$F$10*$F$37)-($F$24*OVO$94/$D$6)-SUM($F$13:$F$23,$F$25:$F$30,$F$32:$F$33,$F$38))</f>
        <v>-292.36840480917328</v>
      </c>
      <c r="OVP95" s="318">
        <f>(OVP$94*$B95+SUM($F$7:$F$9)-((OVP$94*$B95+SUM($F$7:$F$9))/$F$10*$F$37)-($F$24*OVP$94/$D$6)-SUM($F$13:$F$23,$F$25:$F$30,$F$32:$F$33,$F$38))</f>
        <v>-292.36840480917328</v>
      </c>
      <c r="OVQ95" s="318">
        <f>(OVQ$94*$B95+SUM($F$7:$F$9)-((OVQ$94*$B95+SUM($F$7:$F$9))/$F$10*$F$37)-($F$24*OVQ$94/$D$6)-SUM($F$13:$F$23,$F$25:$F$30,$F$32:$F$33,$F$38))</f>
        <v>-292.36840480917328</v>
      </c>
      <c r="OVR95" s="318">
        <f>(OVR$94*$B95+SUM($F$7:$F$9)-((OVR$94*$B95+SUM($F$7:$F$9))/$F$10*$F$37)-($F$24*OVR$94/$D$6)-SUM($F$13:$F$23,$F$25:$F$30,$F$32:$F$33,$F$38))</f>
        <v>-292.36840480917328</v>
      </c>
      <c r="OVS95" s="318">
        <f>(OVS$94*$B95+SUM($F$7:$F$9)-((OVS$94*$B95+SUM($F$7:$F$9))/$F$10*$F$37)-($F$24*OVS$94/$D$6)-SUM($F$13:$F$23,$F$25:$F$30,$F$32:$F$33,$F$38))</f>
        <v>-292.36840480917328</v>
      </c>
      <c r="OVT95" s="318">
        <f>(OVT$94*$B95+SUM($F$7:$F$9)-((OVT$94*$B95+SUM($F$7:$F$9))/$F$10*$F$37)-($F$24*OVT$94/$D$6)-SUM($F$13:$F$23,$F$25:$F$30,$F$32:$F$33,$F$38))</f>
        <v>-292.36840480917328</v>
      </c>
      <c r="OVU95" s="318">
        <f>(OVU$94*$B95+SUM($F$7:$F$9)-((OVU$94*$B95+SUM($F$7:$F$9))/$F$10*$F$37)-($F$24*OVU$94/$D$6)-SUM($F$13:$F$23,$F$25:$F$30,$F$32:$F$33,$F$38))</f>
        <v>-292.36840480917328</v>
      </c>
      <c r="OVV95" s="318">
        <f>(OVV$94*$B95+SUM($F$7:$F$9)-((OVV$94*$B95+SUM($F$7:$F$9))/$F$10*$F$37)-($F$24*OVV$94/$D$6)-SUM($F$13:$F$23,$F$25:$F$30,$F$32:$F$33,$F$38))</f>
        <v>-292.36840480917328</v>
      </c>
      <c r="OVW95" s="318">
        <f>(OVW$94*$B95+SUM($F$7:$F$9)-((OVW$94*$B95+SUM($F$7:$F$9))/$F$10*$F$37)-($F$24*OVW$94/$D$6)-SUM($F$13:$F$23,$F$25:$F$30,$F$32:$F$33,$F$38))</f>
        <v>-292.36840480917328</v>
      </c>
      <c r="OVX95" s="318">
        <f>(OVX$94*$B95+SUM($F$7:$F$9)-((OVX$94*$B95+SUM($F$7:$F$9))/$F$10*$F$37)-($F$24*OVX$94/$D$6)-SUM($F$13:$F$23,$F$25:$F$30,$F$32:$F$33,$F$38))</f>
        <v>-292.36840480917328</v>
      </c>
      <c r="OVY95" s="318">
        <f>(OVY$94*$B95+SUM($F$7:$F$9)-((OVY$94*$B95+SUM($F$7:$F$9))/$F$10*$F$37)-($F$24*OVY$94/$D$6)-SUM($F$13:$F$23,$F$25:$F$30,$F$32:$F$33,$F$38))</f>
        <v>-292.36840480917328</v>
      </c>
      <c r="OVZ95" s="318">
        <f>(OVZ$94*$B95+SUM($F$7:$F$9)-((OVZ$94*$B95+SUM($F$7:$F$9))/$F$10*$F$37)-($F$24*OVZ$94/$D$6)-SUM($F$13:$F$23,$F$25:$F$30,$F$32:$F$33,$F$38))</f>
        <v>-292.36840480917328</v>
      </c>
      <c r="OWA95" s="318">
        <f>(OWA$94*$B95+SUM($F$7:$F$9)-((OWA$94*$B95+SUM($F$7:$F$9))/$F$10*$F$37)-($F$24*OWA$94/$D$6)-SUM($F$13:$F$23,$F$25:$F$30,$F$32:$F$33,$F$38))</f>
        <v>-292.36840480917328</v>
      </c>
      <c r="OWB95" s="318">
        <f>(OWB$94*$B95+SUM($F$7:$F$9)-((OWB$94*$B95+SUM($F$7:$F$9))/$F$10*$F$37)-($F$24*OWB$94/$D$6)-SUM($F$13:$F$23,$F$25:$F$30,$F$32:$F$33,$F$38))</f>
        <v>-292.36840480917328</v>
      </c>
      <c r="OWC95" s="318">
        <f>(OWC$94*$B95+SUM($F$7:$F$9)-((OWC$94*$B95+SUM($F$7:$F$9))/$F$10*$F$37)-($F$24*OWC$94/$D$6)-SUM($F$13:$F$23,$F$25:$F$30,$F$32:$F$33,$F$38))</f>
        <v>-292.36840480917328</v>
      </c>
      <c r="OWD95" s="318">
        <f>(OWD$94*$B95+SUM($F$7:$F$9)-((OWD$94*$B95+SUM($F$7:$F$9))/$F$10*$F$37)-($F$24*OWD$94/$D$6)-SUM($F$13:$F$23,$F$25:$F$30,$F$32:$F$33,$F$38))</f>
        <v>-292.36840480917328</v>
      </c>
      <c r="OWE95" s="318">
        <f>(OWE$94*$B95+SUM($F$7:$F$9)-((OWE$94*$B95+SUM($F$7:$F$9))/$F$10*$F$37)-($F$24*OWE$94/$D$6)-SUM($F$13:$F$23,$F$25:$F$30,$F$32:$F$33,$F$38))</f>
        <v>-292.36840480917328</v>
      </c>
      <c r="OWF95" s="318">
        <f>(OWF$94*$B95+SUM($F$7:$F$9)-((OWF$94*$B95+SUM($F$7:$F$9))/$F$10*$F$37)-($F$24*OWF$94/$D$6)-SUM($F$13:$F$23,$F$25:$F$30,$F$32:$F$33,$F$38))</f>
        <v>-292.36840480917328</v>
      </c>
      <c r="OWG95" s="318">
        <f>(OWG$94*$B95+SUM($F$7:$F$9)-((OWG$94*$B95+SUM($F$7:$F$9))/$F$10*$F$37)-($F$24*OWG$94/$D$6)-SUM($F$13:$F$23,$F$25:$F$30,$F$32:$F$33,$F$38))</f>
        <v>-292.36840480917328</v>
      </c>
      <c r="OWH95" s="318">
        <f>(OWH$94*$B95+SUM($F$7:$F$9)-((OWH$94*$B95+SUM($F$7:$F$9))/$F$10*$F$37)-($F$24*OWH$94/$D$6)-SUM($F$13:$F$23,$F$25:$F$30,$F$32:$F$33,$F$38))</f>
        <v>-292.36840480917328</v>
      </c>
      <c r="OWI95" s="318">
        <f>(OWI$94*$B95+SUM($F$7:$F$9)-((OWI$94*$B95+SUM($F$7:$F$9))/$F$10*$F$37)-($F$24*OWI$94/$D$6)-SUM($F$13:$F$23,$F$25:$F$30,$F$32:$F$33,$F$38))</f>
        <v>-292.36840480917328</v>
      </c>
      <c r="OWJ95" s="318">
        <f>(OWJ$94*$B95+SUM($F$7:$F$9)-((OWJ$94*$B95+SUM($F$7:$F$9))/$F$10*$F$37)-($F$24*OWJ$94/$D$6)-SUM($F$13:$F$23,$F$25:$F$30,$F$32:$F$33,$F$38))</f>
        <v>-292.36840480917328</v>
      </c>
      <c r="OWK95" s="318">
        <f>(OWK$94*$B95+SUM($F$7:$F$9)-((OWK$94*$B95+SUM($F$7:$F$9))/$F$10*$F$37)-($F$24*OWK$94/$D$6)-SUM($F$13:$F$23,$F$25:$F$30,$F$32:$F$33,$F$38))</f>
        <v>-292.36840480917328</v>
      </c>
      <c r="OWL95" s="318">
        <f>(OWL$94*$B95+SUM($F$7:$F$9)-((OWL$94*$B95+SUM($F$7:$F$9))/$F$10*$F$37)-($F$24*OWL$94/$D$6)-SUM($F$13:$F$23,$F$25:$F$30,$F$32:$F$33,$F$38))</f>
        <v>-292.36840480917328</v>
      </c>
      <c r="OWM95" s="318">
        <f>(OWM$94*$B95+SUM($F$7:$F$9)-((OWM$94*$B95+SUM($F$7:$F$9))/$F$10*$F$37)-($F$24*OWM$94/$D$6)-SUM($F$13:$F$23,$F$25:$F$30,$F$32:$F$33,$F$38))</f>
        <v>-292.36840480917328</v>
      </c>
      <c r="OWN95" s="318">
        <f>(OWN$94*$B95+SUM($F$7:$F$9)-((OWN$94*$B95+SUM($F$7:$F$9))/$F$10*$F$37)-($F$24*OWN$94/$D$6)-SUM($F$13:$F$23,$F$25:$F$30,$F$32:$F$33,$F$38))</f>
        <v>-292.36840480917328</v>
      </c>
      <c r="OWO95" s="318">
        <f>(OWO$94*$B95+SUM($F$7:$F$9)-((OWO$94*$B95+SUM($F$7:$F$9))/$F$10*$F$37)-($F$24*OWO$94/$D$6)-SUM($F$13:$F$23,$F$25:$F$30,$F$32:$F$33,$F$38))</f>
        <v>-292.36840480917328</v>
      </c>
      <c r="OWP95" s="318">
        <f>(OWP$94*$B95+SUM($F$7:$F$9)-((OWP$94*$B95+SUM($F$7:$F$9))/$F$10*$F$37)-($F$24*OWP$94/$D$6)-SUM($F$13:$F$23,$F$25:$F$30,$F$32:$F$33,$F$38))</f>
        <v>-292.36840480917328</v>
      </c>
      <c r="OWQ95" s="318">
        <f>(OWQ$94*$B95+SUM($F$7:$F$9)-((OWQ$94*$B95+SUM($F$7:$F$9))/$F$10*$F$37)-($F$24*OWQ$94/$D$6)-SUM($F$13:$F$23,$F$25:$F$30,$F$32:$F$33,$F$38))</f>
        <v>-292.36840480917328</v>
      </c>
      <c r="OWR95" s="318">
        <f>(OWR$94*$B95+SUM($F$7:$F$9)-((OWR$94*$B95+SUM($F$7:$F$9))/$F$10*$F$37)-($F$24*OWR$94/$D$6)-SUM($F$13:$F$23,$F$25:$F$30,$F$32:$F$33,$F$38))</f>
        <v>-292.36840480917328</v>
      </c>
      <c r="OWS95" s="318">
        <f>(OWS$94*$B95+SUM($F$7:$F$9)-((OWS$94*$B95+SUM($F$7:$F$9))/$F$10*$F$37)-($F$24*OWS$94/$D$6)-SUM($F$13:$F$23,$F$25:$F$30,$F$32:$F$33,$F$38))</f>
        <v>-292.36840480917328</v>
      </c>
      <c r="OWT95" s="318">
        <f>(OWT$94*$B95+SUM($F$7:$F$9)-((OWT$94*$B95+SUM($F$7:$F$9))/$F$10*$F$37)-($F$24*OWT$94/$D$6)-SUM($F$13:$F$23,$F$25:$F$30,$F$32:$F$33,$F$38))</f>
        <v>-292.36840480917328</v>
      </c>
      <c r="OWU95" s="318">
        <f>(OWU$94*$B95+SUM($F$7:$F$9)-((OWU$94*$B95+SUM($F$7:$F$9))/$F$10*$F$37)-($F$24*OWU$94/$D$6)-SUM($F$13:$F$23,$F$25:$F$30,$F$32:$F$33,$F$38))</f>
        <v>-292.36840480917328</v>
      </c>
      <c r="OWV95" s="318">
        <f>(OWV$94*$B95+SUM($F$7:$F$9)-((OWV$94*$B95+SUM($F$7:$F$9))/$F$10*$F$37)-($F$24*OWV$94/$D$6)-SUM($F$13:$F$23,$F$25:$F$30,$F$32:$F$33,$F$38))</f>
        <v>-292.36840480917328</v>
      </c>
      <c r="OWW95" s="318">
        <f>(OWW$94*$B95+SUM($F$7:$F$9)-((OWW$94*$B95+SUM($F$7:$F$9))/$F$10*$F$37)-($F$24*OWW$94/$D$6)-SUM($F$13:$F$23,$F$25:$F$30,$F$32:$F$33,$F$38))</f>
        <v>-292.36840480917328</v>
      </c>
      <c r="OWX95" s="318">
        <f>(OWX$94*$B95+SUM($F$7:$F$9)-((OWX$94*$B95+SUM($F$7:$F$9))/$F$10*$F$37)-($F$24*OWX$94/$D$6)-SUM($F$13:$F$23,$F$25:$F$30,$F$32:$F$33,$F$38))</f>
        <v>-292.36840480917328</v>
      </c>
      <c r="OWY95" s="318">
        <f>(OWY$94*$B95+SUM($F$7:$F$9)-((OWY$94*$B95+SUM($F$7:$F$9))/$F$10*$F$37)-($F$24*OWY$94/$D$6)-SUM($F$13:$F$23,$F$25:$F$30,$F$32:$F$33,$F$38))</f>
        <v>-292.36840480917328</v>
      </c>
      <c r="OWZ95" s="318">
        <f>(OWZ$94*$B95+SUM($F$7:$F$9)-((OWZ$94*$B95+SUM($F$7:$F$9))/$F$10*$F$37)-($F$24*OWZ$94/$D$6)-SUM($F$13:$F$23,$F$25:$F$30,$F$32:$F$33,$F$38))</f>
        <v>-292.36840480917328</v>
      </c>
      <c r="OXA95" s="318">
        <f>(OXA$94*$B95+SUM($F$7:$F$9)-((OXA$94*$B95+SUM($F$7:$F$9))/$F$10*$F$37)-($F$24*OXA$94/$D$6)-SUM($F$13:$F$23,$F$25:$F$30,$F$32:$F$33,$F$38))</f>
        <v>-292.36840480917328</v>
      </c>
      <c r="OXB95" s="318">
        <f>(OXB$94*$B95+SUM($F$7:$F$9)-((OXB$94*$B95+SUM($F$7:$F$9))/$F$10*$F$37)-($F$24*OXB$94/$D$6)-SUM($F$13:$F$23,$F$25:$F$30,$F$32:$F$33,$F$38))</f>
        <v>-292.36840480917328</v>
      </c>
      <c r="OXC95" s="318">
        <f>(OXC$94*$B95+SUM($F$7:$F$9)-((OXC$94*$B95+SUM($F$7:$F$9))/$F$10*$F$37)-($F$24*OXC$94/$D$6)-SUM($F$13:$F$23,$F$25:$F$30,$F$32:$F$33,$F$38))</f>
        <v>-292.36840480917328</v>
      </c>
      <c r="OXD95" s="318">
        <f>(OXD$94*$B95+SUM($F$7:$F$9)-((OXD$94*$B95+SUM($F$7:$F$9))/$F$10*$F$37)-($F$24*OXD$94/$D$6)-SUM($F$13:$F$23,$F$25:$F$30,$F$32:$F$33,$F$38))</f>
        <v>-292.36840480917328</v>
      </c>
      <c r="OXE95" s="318">
        <f>(OXE$94*$B95+SUM($F$7:$F$9)-((OXE$94*$B95+SUM($F$7:$F$9))/$F$10*$F$37)-($F$24*OXE$94/$D$6)-SUM($F$13:$F$23,$F$25:$F$30,$F$32:$F$33,$F$38))</f>
        <v>-292.36840480917328</v>
      </c>
      <c r="OXF95" s="318">
        <f>(OXF$94*$B95+SUM($F$7:$F$9)-((OXF$94*$B95+SUM($F$7:$F$9))/$F$10*$F$37)-($F$24*OXF$94/$D$6)-SUM($F$13:$F$23,$F$25:$F$30,$F$32:$F$33,$F$38))</f>
        <v>-292.36840480917328</v>
      </c>
      <c r="OXG95" s="318">
        <f>(OXG$94*$B95+SUM($F$7:$F$9)-((OXG$94*$B95+SUM($F$7:$F$9))/$F$10*$F$37)-($F$24*OXG$94/$D$6)-SUM($F$13:$F$23,$F$25:$F$30,$F$32:$F$33,$F$38))</f>
        <v>-292.36840480917328</v>
      </c>
      <c r="OXH95" s="318">
        <f>(OXH$94*$B95+SUM($F$7:$F$9)-((OXH$94*$B95+SUM($F$7:$F$9))/$F$10*$F$37)-($F$24*OXH$94/$D$6)-SUM($F$13:$F$23,$F$25:$F$30,$F$32:$F$33,$F$38))</f>
        <v>-292.36840480917328</v>
      </c>
      <c r="OXI95" s="318">
        <f>(OXI$94*$B95+SUM($F$7:$F$9)-((OXI$94*$B95+SUM($F$7:$F$9))/$F$10*$F$37)-($F$24*OXI$94/$D$6)-SUM($F$13:$F$23,$F$25:$F$30,$F$32:$F$33,$F$38))</f>
        <v>-292.36840480917328</v>
      </c>
      <c r="OXJ95" s="318">
        <f>(OXJ$94*$B95+SUM($F$7:$F$9)-((OXJ$94*$B95+SUM($F$7:$F$9))/$F$10*$F$37)-($F$24*OXJ$94/$D$6)-SUM($F$13:$F$23,$F$25:$F$30,$F$32:$F$33,$F$38))</f>
        <v>-292.36840480917328</v>
      </c>
      <c r="OXK95" s="318">
        <f>(OXK$94*$B95+SUM($F$7:$F$9)-((OXK$94*$B95+SUM($F$7:$F$9))/$F$10*$F$37)-($F$24*OXK$94/$D$6)-SUM($F$13:$F$23,$F$25:$F$30,$F$32:$F$33,$F$38))</f>
        <v>-292.36840480917328</v>
      </c>
      <c r="OXL95" s="318">
        <f>(OXL$94*$B95+SUM($F$7:$F$9)-((OXL$94*$B95+SUM($F$7:$F$9))/$F$10*$F$37)-($F$24*OXL$94/$D$6)-SUM($F$13:$F$23,$F$25:$F$30,$F$32:$F$33,$F$38))</f>
        <v>-292.36840480917328</v>
      </c>
      <c r="OXM95" s="318">
        <f>(OXM$94*$B95+SUM($F$7:$F$9)-((OXM$94*$B95+SUM($F$7:$F$9))/$F$10*$F$37)-($F$24*OXM$94/$D$6)-SUM($F$13:$F$23,$F$25:$F$30,$F$32:$F$33,$F$38))</f>
        <v>-292.36840480917328</v>
      </c>
      <c r="OXN95" s="318">
        <f>(OXN$94*$B95+SUM($F$7:$F$9)-((OXN$94*$B95+SUM($F$7:$F$9))/$F$10*$F$37)-($F$24*OXN$94/$D$6)-SUM($F$13:$F$23,$F$25:$F$30,$F$32:$F$33,$F$38))</f>
        <v>-292.36840480917328</v>
      </c>
      <c r="OXO95" s="318">
        <f>(OXO$94*$B95+SUM($F$7:$F$9)-((OXO$94*$B95+SUM($F$7:$F$9))/$F$10*$F$37)-($F$24*OXO$94/$D$6)-SUM($F$13:$F$23,$F$25:$F$30,$F$32:$F$33,$F$38))</f>
        <v>-292.36840480917328</v>
      </c>
      <c r="OXP95" s="318">
        <f>(OXP$94*$B95+SUM($F$7:$F$9)-((OXP$94*$B95+SUM($F$7:$F$9))/$F$10*$F$37)-($F$24*OXP$94/$D$6)-SUM($F$13:$F$23,$F$25:$F$30,$F$32:$F$33,$F$38))</f>
        <v>-292.36840480917328</v>
      </c>
      <c r="OXQ95" s="318">
        <f>(OXQ$94*$B95+SUM($F$7:$F$9)-((OXQ$94*$B95+SUM($F$7:$F$9))/$F$10*$F$37)-($F$24*OXQ$94/$D$6)-SUM($F$13:$F$23,$F$25:$F$30,$F$32:$F$33,$F$38))</f>
        <v>-292.36840480917328</v>
      </c>
      <c r="OXR95" s="318">
        <f>(OXR$94*$B95+SUM($F$7:$F$9)-((OXR$94*$B95+SUM($F$7:$F$9))/$F$10*$F$37)-($F$24*OXR$94/$D$6)-SUM($F$13:$F$23,$F$25:$F$30,$F$32:$F$33,$F$38))</f>
        <v>-292.36840480917328</v>
      </c>
      <c r="OXS95" s="318">
        <f>(OXS$94*$B95+SUM($F$7:$F$9)-((OXS$94*$B95+SUM($F$7:$F$9))/$F$10*$F$37)-($F$24*OXS$94/$D$6)-SUM($F$13:$F$23,$F$25:$F$30,$F$32:$F$33,$F$38))</f>
        <v>-292.36840480917328</v>
      </c>
      <c r="OXT95" s="318">
        <f>(OXT$94*$B95+SUM($F$7:$F$9)-((OXT$94*$B95+SUM($F$7:$F$9))/$F$10*$F$37)-($F$24*OXT$94/$D$6)-SUM($F$13:$F$23,$F$25:$F$30,$F$32:$F$33,$F$38))</f>
        <v>-292.36840480917328</v>
      </c>
      <c r="OXU95" s="318">
        <f>(OXU$94*$B95+SUM($F$7:$F$9)-((OXU$94*$B95+SUM($F$7:$F$9))/$F$10*$F$37)-($F$24*OXU$94/$D$6)-SUM($F$13:$F$23,$F$25:$F$30,$F$32:$F$33,$F$38))</f>
        <v>-292.36840480917328</v>
      </c>
      <c r="OXV95" s="318">
        <f>(OXV$94*$B95+SUM($F$7:$F$9)-((OXV$94*$B95+SUM($F$7:$F$9))/$F$10*$F$37)-($F$24*OXV$94/$D$6)-SUM($F$13:$F$23,$F$25:$F$30,$F$32:$F$33,$F$38))</f>
        <v>-292.36840480917328</v>
      </c>
      <c r="OXW95" s="318">
        <f>(OXW$94*$B95+SUM($F$7:$F$9)-((OXW$94*$B95+SUM($F$7:$F$9))/$F$10*$F$37)-($F$24*OXW$94/$D$6)-SUM($F$13:$F$23,$F$25:$F$30,$F$32:$F$33,$F$38))</f>
        <v>-292.36840480917328</v>
      </c>
      <c r="OXX95" s="318">
        <f>(OXX$94*$B95+SUM($F$7:$F$9)-((OXX$94*$B95+SUM($F$7:$F$9))/$F$10*$F$37)-($F$24*OXX$94/$D$6)-SUM($F$13:$F$23,$F$25:$F$30,$F$32:$F$33,$F$38))</f>
        <v>-292.36840480917328</v>
      </c>
      <c r="OXY95" s="318">
        <f>(OXY$94*$B95+SUM($F$7:$F$9)-((OXY$94*$B95+SUM($F$7:$F$9))/$F$10*$F$37)-($F$24*OXY$94/$D$6)-SUM($F$13:$F$23,$F$25:$F$30,$F$32:$F$33,$F$38))</f>
        <v>-292.36840480917328</v>
      </c>
      <c r="OXZ95" s="318">
        <f>(OXZ$94*$B95+SUM($F$7:$F$9)-((OXZ$94*$B95+SUM($F$7:$F$9))/$F$10*$F$37)-($F$24*OXZ$94/$D$6)-SUM($F$13:$F$23,$F$25:$F$30,$F$32:$F$33,$F$38))</f>
        <v>-292.36840480917328</v>
      </c>
      <c r="OYA95" s="318">
        <f>(OYA$94*$B95+SUM($F$7:$F$9)-((OYA$94*$B95+SUM($F$7:$F$9))/$F$10*$F$37)-($F$24*OYA$94/$D$6)-SUM($F$13:$F$23,$F$25:$F$30,$F$32:$F$33,$F$38))</f>
        <v>-292.36840480917328</v>
      </c>
      <c r="OYB95" s="318">
        <f>(OYB$94*$B95+SUM($F$7:$F$9)-((OYB$94*$B95+SUM($F$7:$F$9))/$F$10*$F$37)-($F$24*OYB$94/$D$6)-SUM($F$13:$F$23,$F$25:$F$30,$F$32:$F$33,$F$38))</f>
        <v>-292.36840480917328</v>
      </c>
      <c r="OYC95" s="318">
        <f>(OYC$94*$B95+SUM($F$7:$F$9)-((OYC$94*$B95+SUM($F$7:$F$9))/$F$10*$F$37)-($F$24*OYC$94/$D$6)-SUM($F$13:$F$23,$F$25:$F$30,$F$32:$F$33,$F$38))</f>
        <v>-292.36840480917328</v>
      </c>
      <c r="OYD95" s="318">
        <f>(OYD$94*$B95+SUM($F$7:$F$9)-((OYD$94*$B95+SUM($F$7:$F$9))/$F$10*$F$37)-($F$24*OYD$94/$D$6)-SUM($F$13:$F$23,$F$25:$F$30,$F$32:$F$33,$F$38))</f>
        <v>-292.36840480917328</v>
      </c>
      <c r="OYE95" s="318">
        <f>(OYE$94*$B95+SUM($F$7:$F$9)-((OYE$94*$B95+SUM($F$7:$F$9))/$F$10*$F$37)-($F$24*OYE$94/$D$6)-SUM($F$13:$F$23,$F$25:$F$30,$F$32:$F$33,$F$38))</f>
        <v>-292.36840480917328</v>
      </c>
      <c r="OYF95" s="318">
        <f>(OYF$94*$B95+SUM($F$7:$F$9)-((OYF$94*$B95+SUM($F$7:$F$9))/$F$10*$F$37)-($F$24*OYF$94/$D$6)-SUM($F$13:$F$23,$F$25:$F$30,$F$32:$F$33,$F$38))</f>
        <v>-292.36840480917328</v>
      </c>
      <c r="OYG95" s="318">
        <f>(OYG$94*$B95+SUM($F$7:$F$9)-((OYG$94*$B95+SUM($F$7:$F$9))/$F$10*$F$37)-($F$24*OYG$94/$D$6)-SUM($F$13:$F$23,$F$25:$F$30,$F$32:$F$33,$F$38))</f>
        <v>-292.36840480917328</v>
      </c>
      <c r="OYH95" s="318">
        <f>(OYH$94*$B95+SUM($F$7:$F$9)-((OYH$94*$B95+SUM($F$7:$F$9))/$F$10*$F$37)-($F$24*OYH$94/$D$6)-SUM($F$13:$F$23,$F$25:$F$30,$F$32:$F$33,$F$38))</f>
        <v>-292.36840480917328</v>
      </c>
      <c r="OYI95" s="318">
        <f>(OYI$94*$B95+SUM($F$7:$F$9)-((OYI$94*$B95+SUM($F$7:$F$9))/$F$10*$F$37)-($F$24*OYI$94/$D$6)-SUM($F$13:$F$23,$F$25:$F$30,$F$32:$F$33,$F$38))</f>
        <v>-292.36840480917328</v>
      </c>
      <c r="OYJ95" s="318">
        <f>(OYJ$94*$B95+SUM($F$7:$F$9)-((OYJ$94*$B95+SUM($F$7:$F$9))/$F$10*$F$37)-($F$24*OYJ$94/$D$6)-SUM($F$13:$F$23,$F$25:$F$30,$F$32:$F$33,$F$38))</f>
        <v>-292.36840480917328</v>
      </c>
      <c r="OYK95" s="318">
        <f>(OYK$94*$B95+SUM($F$7:$F$9)-((OYK$94*$B95+SUM($F$7:$F$9))/$F$10*$F$37)-($F$24*OYK$94/$D$6)-SUM($F$13:$F$23,$F$25:$F$30,$F$32:$F$33,$F$38))</f>
        <v>-292.36840480917328</v>
      </c>
      <c r="OYL95" s="318">
        <f>(OYL$94*$B95+SUM($F$7:$F$9)-((OYL$94*$B95+SUM($F$7:$F$9))/$F$10*$F$37)-($F$24*OYL$94/$D$6)-SUM($F$13:$F$23,$F$25:$F$30,$F$32:$F$33,$F$38))</f>
        <v>-292.36840480917328</v>
      </c>
      <c r="OYM95" s="318">
        <f>(OYM$94*$B95+SUM($F$7:$F$9)-((OYM$94*$B95+SUM($F$7:$F$9))/$F$10*$F$37)-($F$24*OYM$94/$D$6)-SUM($F$13:$F$23,$F$25:$F$30,$F$32:$F$33,$F$38))</f>
        <v>-292.36840480917328</v>
      </c>
      <c r="OYN95" s="318">
        <f>(OYN$94*$B95+SUM($F$7:$F$9)-((OYN$94*$B95+SUM($F$7:$F$9))/$F$10*$F$37)-($F$24*OYN$94/$D$6)-SUM($F$13:$F$23,$F$25:$F$30,$F$32:$F$33,$F$38))</f>
        <v>-292.36840480917328</v>
      </c>
      <c r="OYO95" s="318">
        <f>(OYO$94*$B95+SUM($F$7:$F$9)-((OYO$94*$B95+SUM($F$7:$F$9))/$F$10*$F$37)-($F$24*OYO$94/$D$6)-SUM($F$13:$F$23,$F$25:$F$30,$F$32:$F$33,$F$38))</f>
        <v>-292.36840480917328</v>
      </c>
      <c r="OYP95" s="318">
        <f>(OYP$94*$B95+SUM($F$7:$F$9)-((OYP$94*$B95+SUM($F$7:$F$9))/$F$10*$F$37)-($F$24*OYP$94/$D$6)-SUM($F$13:$F$23,$F$25:$F$30,$F$32:$F$33,$F$38))</f>
        <v>-292.36840480917328</v>
      </c>
      <c r="OYQ95" s="318">
        <f>(OYQ$94*$B95+SUM($F$7:$F$9)-((OYQ$94*$B95+SUM($F$7:$F$9))/$F$10*$F$37)-($F$24*OYQ$94/$D$6)-SUM($F$13:$F$23,$F$25:$F$30,$F$32:$F$33,$F$38))</f>
        <v>-292.36840480917328</v>
      </c>
      <c r="OYR95" s="318">
        <f>(OYR$94*$B95+SUM($F$7:$F$9)-((OYR$94*$B95+SUM($F$7:$F$9))/$F$10*$F$37)-($F$24*OYR$94/$D$6)-SUM($F$13:$F$23,$F$25:$F$30,$F$32:$F$33,$F$38))</f>
        <v>-292.36840480917328</v>
      </c>
      <c r="OYS95" s="318">
        <f>(OYS$94*$B95+SUM($F$7:$F$9)-((OYS$94*$B95+SUM($F$7:$F$9))/$F$10*$F$37)-($F$24*OYS$94/$D$6)-SUM($F$13:$F$23,$F$25:$F$30,$F$32:$F$33,$F$38))</f>
        <v>-292.36840480917328</v>
      </c>
      <c r="OYT95" s="318">
        <f>(OYT$94*$B95+SUM($F$7:$F$9)-((OYT$94*$B95+SUM($F$7:$F$9))/$F$10*$F$37)-($F$24*OYT$94/$D$6)-SUM($F$13:$F$23,$F$25:$F$30,$F$32:$F$33,$F$38))</f>
        <v>-292.36840480917328</v>
      </c>
      <c r="OYU95" s="318">
        <f>(OYU$94*$B95+SUM($F$7:$F$9)-((OYU$94*$B95+SUM($F$7:$F$9))/$F$10*$F$37)-($F$24*OYU$94/$D$6)-SUM($F$13:$F$23,$F$25:$F$30,$F$32:$F$33,$F$38))</f>
        <v>-292.36840480917328</v>
      </c>
      <c r="OYV95" s="318">
        <f>(OYV$94*$B95+SUM($F$7:$F$9)-((OYV$94*$B95+SUM($F$7:$F$9))/$F$10*$F$37)-($F$24*OYV$94/$D$6)-SUM($F$13:$F$23,$F$25:$F$30,$F$32:$F$33,$F$38))</f>
        <v>-292.36840480917328</v>
      </c>
      <c r="OYW95" s="318">
        <f>(OYW$94*$B95+SUM($F$7:$F$9)-((OYW$94*$B95+SUM($F$7:$F$9))/$F$10*$F$37)-($F$24*OYW$94/$D$6)-SUM($F$13:$F$23,$F$25:$F$30,$F$32:$F$33,$F$38))</f>
        <v>-292.36840480917328</v>
      </c>
      <c r="OYX95" s="318">
        <f>(OYX$94*$B95+SUM($F$7:$F$9)-((OYX$94*$B95+SUM($F$7:$F$9))/$F$10*$F$37)-($F$24*OYX$94/$D$6)-SUM($F$13:$F$23,$F$25:$F$30,$F$32:$F$33,$F$38))</f>
        <v>-292.36840480917328</v>
      </c>
      <c r="OYY95" s="318">
        <f>(OYY$94*$B95+SUM($F$7:$F$9)-((OYY$94*$B95+SUM($F$7:$F$9))/$F$10*$F$37)-($F$24*OYY$94/$D$6)-SUM($F$13:$F$23,$F$25:$F$30,$F$32:$F$33,$F$38))</f>
        <v>-292.36840480917328</v>
      </c>
      <c r="OYZ95" s="318">
        <f>(OYZ$94*$B95+SUM($F$7:$F$9)-((OYZ$94*$B95+SUM($F$7:$F$9))/$F$10*$F$37)-($F$24*OYZ$94/$D$6)-SUM($F$13:$F$23,$F$25:$F$30,$F$32:$F$33,$F$38))</f>
        <v>-292.36840480917328</v>
      </c>
      <c r="OZA95" s="318">
        <f>(OZA$94*$B95+SUM($F$7:$F$9)-((OZA$94*$B95+SUM($F$7:$F$9))/$F$10*$F$37)-($F$24*OZA$94/$D$6)-SUM($F$13:$F$23,$F$25:$F$30,$F$32:$F$33,$F$38))</f>
        <v>-292.36840480917328</v>
      </c>
      <c r="OZB95" s="318">
        <f>(OZB$94*$B95+SUM($F$7:$F$9)-((OZB$94*$B95+SUM($F$7:$F$9))/$F$10*$F$37)-($F$24*OZB$94/$D$6)-SUM($F$13:$F$23,$F$25:$F$30,$F$32:$F$33,$F$38))</f>
        <v>-292.36840480917328</v>
      </c>
      <c r="OZC95" s="318">
        <f>(OZC$94*$B95+SUM($F$7:$F$9)-((OZC$94*$B95+SUM($F$7:$F$9))/$F$10*$F$37)-($F$24*OZC$94/$D$6)-SUM($F$13:$F$23,$F$25:$F$30,$F$32:$F$33,$F$38))</f>
        <v>-292.36840480917328</v>
      </c>
      <c r="OZD95" s="318">
        <f>(OZD$94*$B95+SUM($F$7:$F$9)-((OZD$94*$B95+SUM($F$7:$F$9))/$F$10*$F$37)-($F$24*OZD$94/$D$6)-SUM($F$13:$F$23,$F$25:$F$30,$F$32:$F$33,$F$38))</f>
        <v>-292.36840480917328</v>
      </c>
      <c r="OZE95" s="318">
        <f>(OZE$94*$B95+SUM($F$7:$F$9)-((OZE$94*$B95+SUM($F$7:$F$9))/$F$10*$F$37)-($F$24*OZE$94/$D$6)-SUM($F$13:$F$23,$F$25:$F$30,$F$32:$F$33,$F$38))</f>
        <v>-292.36840480917328</v>
      </c>
      <c r="OZF95" s="318">
        <f>(OZF$94*$B95+SUM($F$7:$F$9)-((OZF$94*$B95+SUM($F$7:$F$9))/$F$10*$F$37)-($F$24*OZF$94/$D$6)-SUM($F$13:$F$23,$F$25:$F$30,$F$32:$F$33,$F$38))</f>
        <v>-292.36840480917328</v>
      </c>
      <c r="OZG95" s="318">
        <f>(OZG$94*$B95+SUM($F$7:$F$9)-((OZG$94*$B95+SUM($F$7:$F$9))/$F$10*$F$37)-($F$24*OZG$94/$D$6)-SUM($F$13:$F$23,$F$25:$F$30,$F$32:$F$33,$F$38))</f>
        <v>-292.36840480917328</v>
      </c>
      <c r="OZH95" s="318">
        <f>(OZH$94*$B95+SUM($F$7:$F$9)-((OZH$94*$B95+SUM($F$7:$F$9))/$F$10*$F$37)-($F$24*OZH$94/$D$6)-SUM($F$13:$F$23,$F$25:$F$30,$F$32:$F$33,$F$38))</f>
        <v>-292.36840480917328</v>
      </c>
      <c r="OZI95" s="318">
        <f>(OZI$94*$B95+SUM($F$7:$F$9)-((OZI$94*$B95+SUM($F$7:$F$9))/$F$10*$F$37)-($F$24*OZI$94/$D$6)-SUM($F$13:$F$23,$F$25:$F$30,$F$32:$F$33,$F$38))</f>
        <v>-292.36840480917328</v>
      </c>
      <c r="OZJ95" s="318">
        <f>(OZJ$94*$B95+SUM($F$7:$F$9)-((OZJ$94*$B95+SUM($F$7:$F$9))/$F$10*$F$37)-($F$24*OZJ$94/$D$6)-SUM($F$13:$F$23,$F$25:$F$30,$F$32:$F$33,$F$38))</f>
        <v>-292.36840480917328</v>
      </c>
      <c r="OZK95" s="318">
        <f>(OZK$94*$B95+SUM($F$7:$F$9)-((OZK$94*$B95+SUM($F$7:$F$9))/$F$10*$F$37)-($F$24*OZK$94/$D$6)-SUM($F$13:$F$23,$F$25:$F$30,$F$32:$F$33,$F$38))</f>
        <v>-292.36840480917328</v>
      </c>
      <c r="OZL95" s="318">
        <f>(OZL$94*$B95+SUM($F$7:$F$9)-((OZL$94*$B95+SUM($F$7:$F$9))/$F$10*$F$37)-($F$24*OZL$94/$D$6)-SUM($F$13:$F$23,$F$25:$F$30,$F$32:$F$33,$F$38))</f>
        <v>-292.36840480917328</v>
      </c>
      <c r="OZM95" s="318">
        <f>(OZM$94*$B95+SUM($F$7:$F$9)-((OZM$94*$B95+SUM($F$7:$F$9))/$F$10*$F$37)-($F$24*OZM$94/$D$6)-SUM($F$13:$F$23,$F$25:$F$30,$F$32:$F$33,$F$38))</f>
        <v>-292.36840480917328</v>
      </c>
      <c r="OZN95" s="318">
        <f>(OZN$94*$B95+SUM($F$7:$F$9)-((OZN$94*$B95+SUM($F$7:$F$9))/$F$10*$F$37)-($F$24*OZN$94/$D$6)-SUM($F$13:$F$23,$F$25:$F$30,$F$32:$F$33,$F$38))</f>
        <v>-292.36840480917328</v>
      </c>
      <c r="OZO95" s="318">
        <f>(OZO$94*$B95+SUM($F$7:$F$9)-((OZO$94*$B95+SUM($F$7:$F$9))/$F$10*$F$37)-($F$24*OZO$94/$D$6)-SUM($F$13:$F$23,$F$25:$F$30,$F$32:$F$33,$F$38))</f>
        <v>-292.36840480917328</v>
      </c>
      <c r="OZP95" s="318">
        <f>(OZP$94*$B95+SUM($F$7:$F$9)-((OZP$94*$B95+SUM($F$7:$F$9))/$F$10*$F$37)-($F$24*OZP$94/$D$6)-SUM($F$13:$F$23,$F$25:$F$30,$F$32:$F$33,$F$38))</f>
        <v>-292.36840480917328</v>
      </c>
      <c r="OZQ95" s="318">
        <f>(OZQ$94*$B95+SUM($F$7:$F$9)-((OZQ$94*$B95+SUM($F$7:$F$9))/$F$10*$F$37)-($F$24*OZQ$94/$D$6)-SUM($F$13:$F$23,$F$25:$F$30,$F$32:$F$33,$F$38))</f>
        <v>-292.36840480917328</v>
      </c>
      <c r="OZR95" s="318">
        <f>(OZR$94*$B95+SUM($F$7:$F$9)-((OZR$94*$B95+SUM($F$7:$F$9))/$F$10*$F$37)-($F$24*OZR$94/$D$6)-SUM($F$13:$F$23,$F$25:$F$30,$F$32:$F$33,$F$38))</f>
        <v>-292.36840480917328</v>
      </c>
      <c r="OZS95" s="318">
        <f>(OZS$94*$B95+SUM($F$7:$F$9)-((OZS$94*$B95+SUM($F$7:$F$9))/$F$10*$F$37)-($F$24*OZS$94/$D$6)-SUM($F$13:$F$23,$F$25:$F$30,$F$32:$F$33,$F$38))</f>
        <v>-292.36840480917328</v>
      </c>
      <c r="OZT95" s="318">
        <f>(OZT$94*$B95+SUM($F$7:$F$9)-((OZT$94*$B95+SUM($F$7:$F$9))/$F$10*$F$37)-($F$24*OZT$94/$D$6)-SUM($F$13:$F$23,$F$25:$F$30,$F$32:$F$33,$F$38))</f>
        <v>-292.36840480917328</v>
      </c>
      <c r="OZU95" s="318">
        <f>(OZU$94*$B95+SUM($F$7:$F$9)-((OZU$94*$B95+SUM($F$7:$F$9))/$F$10*$F$37)-($F$24*OZU$94/$D$6)-SUM($F$13:$F$23,$F$25:$F$30,$F$32:$F$33,$F$38))</f>
        <v>-292.36840480917328</v>
      </c>
      <c r="OZV95" s="318">
        <f>(OZV$94*$B95+SUM($F$7:$F$9)-((OZV$94*$B95+SUM($F$7:$F$9))/$F$10*$F$37)-($F$24*OZV$94/$D$6)-SUM($F$13:$F$23,$F$25:$F$30,$F$32:$F$33,$F$38))</f>
        <v>-292.36840480917328</v>
      </c>
      <c r="OZW95" s="318">
        <f>(OZW$94*$B95+SUM($F$7:$F$9)-((OZW$94*$B95+SUM($F$7:$F$9))/$F$10*$F$37)-($F$24*OZW$94/$D$6)-SUM($F$13:$F$23,$F$25:$F$30,$F$32:$F$33,$F$38))</f>
        <v>-292.36840480917328</v>
      </c>
      <c r="OZX95" s="318">
        <f>(OZX$94*$B95+SUM($F$7:$F$9)-((OZX$94*$B95+SUM($F$7:$F$9))/$F$10*$F$37)-($F$24*OZX$94/$D$6)-SUM($F$13:$F$23,$F$25:$F$30,$F$32:$F$33,$F$38))</f>
        <v>-292.36840480917328</v>
      </c>
      <c r="OZY95" s="318">
        <f>(OZY$94*$B95+SUM($F$7:$F$9)-((OZY$94*$B95+SUM($F$7:$F$9))/$F$10*$F$37)-($F$24*OZY$94/$D$6)-SUM($F$13:$F$23,$F$25:$F$30,$F$32:$F$33,$F$38))</f>
        <v>-292.36840480917328</v>
      </c>
      <c r="OZZ95" s="318">
        <f>(OZZ$94*$B95+SUM($F$7:$F$9)-((OZZ$94*$B95+SUM($F$7:$F$9))/$F$10*$F$37)-($F$24*OZZ$94/$D$6)-SUM($F$13:$F$23,$F$25:$F$30,$F$32:$F$33,$F$38))</f>
        <v>-292.36840480917328</v>
      </c>
      <c r="PAA95" s="318">
        <f>(PAA$94*$B95+SUM($F$7:$F$9)-((PAA$94*$B95+SUM($F$7:$F$9))/$F$10*$F$37)-($F$24*PAA$94/$D$6)-SUM($F$13:$F$23,$F$25:$F$30,$F$32:$F$33,$F$38))</f>
        <v>-292.36840480917328</v>
      </c>
      <c r="PAB95" s="318">
        <f>(PAB$94*$B95+SUM($F$7:$F$9)-((PAB$94*$B95+SUM($F$7:$F$9))/$F$10*$F$37)-($F$24*PAB$94/$D$6)-SUM($F$13:$F$23,$F$25:$F$30,$F$32:$F$33,$F$38))</f>
        <v>-292.36840480917328</v>
      </c>
      <c r="PAC95" s="318">
        <f>(PAC$94*$B95+SUM($F$7:$F$9)-((PAC$94*$B95+SUM($F$7:$F$9))/$F$10*$F$37)-($F$24*PAC$94/$D$6)-SUM($F$13:$F$23,$F$25:$F$30,$F$32:$F$33,$F$38))</f>
        <v>-292.36840480917328</v>
      </c>
      <c r="PAD95" s="318">
        <f>(PAD$94*$B95+SUM($F$7:$F$9)-((PAD$94*$B95+SUM($F$7:$F$9))/$F$10*$F$37)-($F$24*PAD$94/$D$6)-SUM($F$13:$F$23,$F$25:$F$30,$F$32:$F$33,$F$38))</f>
        <v>-292.36840480917328</v>
      </c>
      <c r="PAE95" s="318">
        <f>(PAE$94*$B95+SUM($F$7:$F$9)-((PAE$94*$B95+SUM($F$7:$F$9))/$F$10*$F$37)-($F$24*PAE$94/$D$6)-SUM($F$13:$F$23,$F$25:$F$30,$F$32:$F$33,$F$38))</f>
        <v>-292.36840480917328</v>
      </c>
      <c r="PAF95" s="318">
        <f>(PAF$94*$B95+SUM($F$7:$F$9)-((PAF$94*$B95+SUM($F$7:$F$9))/$F$10*$F$37)-($F$24*PAF$94/$D$6)-SUM($F$13:$F$23,$F$25:$F$30,$F$32:$F$33,$F$38))</f>
        <v>-292.36840480917328</v>
      </c>
      <c r="PAG95" s="318">
        <f>(PAG$94*$B95+SUM($F$7:$F$9)-((PAG$94*$B95+SUM($F$7:$F$9))/$F$10*$F$37)-($F$24*PAG$94/$D$6)-SUM($F$13:$F$23,$F$25:$F$30,$F$32:$F$33,$F$38))</f>
        <v>-292.36840480917328</v>
      </c>
      <c r="PAH95" s="318">
        <f>(PAH$94*$B95+SUM($F$7:$F$9)-((PAH$94*$B95+SUM($F$7:$F$9))/$F$10*$F$37)-($F$24*PAH$94/$D$6)-SUM($F$13:$F$23,$F$25:$F$30,$F$32:$F$33,$F$38))</f>
        <v>-292.36840480917328</v>
      </c>
      <c r="PAI95" s="318">
        <f>(PAI$94*$B95+SUM($F$7:$F$9)-((PAI$94*$B95+SUM($F$7:$F$9))/$F$10*$F$37)-($F$24*PAI$94/$D$6)-SUM($F$13:$F$23,$F$25:$F$30,$F$32:$F$33,$F$38))</f>
        <v>-292.36840480917328</v>
      </c>
      <c r="PAJ95" s="318">
        <f>(PAJ$94*$B95+SUM($F$7:$F$9)-((PAJ$94*$B95+SUM($F$7:$F$9))/$F$10*$F$37)-($F$24*PAJ$94/$D$6)-SUM($F$13:$F$23,$F$25:$F$30,$F$32:$F$33,$F$38))</f>
        <v>-292.36840480917328</v>
      </c>
      <c r="PAK95" s="318">
        <f>(PAK$94*$B95+SUM($F$7:$F$9)-((PAK$94*$B95+SUM($F$7:$F$9))/$F$10*$F$37)-($F$24*PAK$94/$D$6)-SUM($F$13:$F$23,$F$25:$F$30,$F$32:$F$33,$F$38))</f>
        <v>-292.36840480917328</v>
      </c>
      <c r="PAL95" s="318">
        <f>(PAL$94*$B95+SUM($F$7:$F$9)-((PAL$94*$B95+SUM($F$7:$F$9))/$F$10*$F$37)-($F$24*PAL$94/$D$6)-SUM($F$13:$F$23,$F$25:$F$30,$F$32:$F$33,$F$38))</f>
        <v>-292.36840480917328</v>
      </c>
      <c r="PAM95" s="318">
        <f>(PAM$94*$B95+SUM($F$7:$F$9)-((PAM$94*$B95+SUM($F$7:$F$9))/$F$10*$F$37)-($F$24*PAM$94/$D$6)-SUM($F$13:$F$23,$F$25:$F$30,$F$32:$F$33,$F$38))</f>
        <v>-292.36840480917328</v>
      </c>
      <c r="PAN95" s="318">
        <f>(PAN$94*$B95+SUM($F$7:$F$9)-((PAN$94*$B95+SUM($F$7:$F$9))/$F$10*$F$37)-($F$24*PAN$94/$D$6)-SUM($F$13:$F$23,$F$25:$F$30,$F$32:$F$33,$F$38))</f>
        <v>-292.36840480917328</v>
      </c>
      <c r="PAO95" s="318">
        <f>(PAO$94*$B95+SUM($F$7:$F$9)-((PAO$94*$B95+SUM($F$7:$F$9))/$F$10*$F$37)-($F$24*PAO$94/$D$6)-SUM($F$13:$F$23,$F$25:$F$30,$F$32:$F$33,$F$38))</f>
        <v>-292.36840480917328</v>
      </c>
      <c r="PAP95" s="318">
        <f>(PAP$94*$B95+SUM($F$7:$F$9)-((PAP$94*$B95+SUM($F$7:$F$9))/$F$10*$F$37)-($F$24*PAP$94/$D$6)-SUM($F$13:$F$23,$F$25:$F$30,$F$32:$F$33,$F$38))</f>
        <v>-292.36840480917328</v>
      </c>
      <c r="PAQ95" s="318">
        <f>(PAQ$94*$B95+SUM($F$7:$F$9)-((PAQ$94*$B95+SUM($F$7:$F$9))/$F$10*$F$37)-($F$24*PAQ$94/$D$6)-SUM($F$13:$F$23,$F$25:$F$30,$F$32:$F$33,$F$38))</f>
        <v>-292.36840480917328</v>
      </c>
      <c r="PAR95" s="318">
        <f>(PAR$94*$B95+SUM($F$7:$F$9)-((PAR$94*$B95+SUM($F$7:$F$9))/$F$10*$F$37)-($F$24*PAR$94/$D$6)-SUM($F$13:$F$23,$F$25:$F$30,$F$32:$F$33,$F$38))</f>
        <v>-292.36840480917328</v>
      </c>
      <c r="PAS95" s="318">
        <f>(PAS$94*$B95+SUM($F$7:$F$9)-((PAS$94*$B95+SUM($F$7:$F$9))/$F$10*$F$37)-($F$24*PAS$94/$D$6)-SUM($F$13:$F$23,$F$25:$F$30,$F$32:$F$33,$F$38))</f>
        <v>-292.36840480917328</v>
      </c>
      <c r="PAT95" s="318">
        <f>(PAT$94*$B95+SUM($F$7:$F$9)-((PAT$94*$B95+SUM($F$7:$F$9))/$F$10*$F$37)-($F$24*PAT$94/$D$6)-SUM($F$13:$F$23,$F$25:$F$30,$F$32:$F$33,$F$38))</f>
        <v>-292.36840480917328</v>
      </c>
      <c r="PAU95" s="318">
        <f>(PAU$94*$B95+SUM($F$7:$F$9)-((PAU$94*$B95+SUM($F$7:$F$9))/$F$10*$F$37)-($F$24*PAU$94/$D$6)-SUM($F$13:$F$23,$F$25:$F$30,$F$32:$F$33,$F$38))</f>
        <v>-292.36840480917328</v>
      </c>
      <c r="PAV95" s="318">
        <f>(PAV$94*$B95+SUM($F$7:$F$9)-((PAV$94*$B95+SUM($F$7:$F$9))/$F$10*$F$37)-($F$24*PAV$94/$D$6)-SUM($F$13:$F$23,$F$25:$F$30,$F$32:$F$33,$F$38))</f>
        <v>-292.36840480917328</v>
      </c>
      <c r="PAW95" s="318">
        <f>(PAW$94*$B95+SUM($F$7:$F$9)-((PAW$94*$B95+SUM($F$7:$F$9))/$F$10*$F$37)-($F$24*PAW$94/$D$6)-SUM($F$13:$F$23,$F$25:$F$30,$F$32:$F$33,$F$38))</f>
        <v>-292.36840480917328</v>
      </c>
      <c r="PAX95" s="318">
        <f>(PAX$94*$B95+SUM($F$7:$F$9)-((PAX$94*$B95+SUM($F$7:$F$9))/$F$10*$F$37)-($F$24*PAX$94/$D$6)-SUM($F$13:$F$23,$F$25:$F$30,$F$32:$F$33,$F$38))</f>
        <v>-292.36840480917328</v>
      </c>
      <c r="PAY95" s="318">
        <f>(PAY$94*$B95+SUM($F$7:$F$9)-((PAY$94*$B95+SUM($F$7:$F$9))/$F$10*$F$37)-($F$24*PAY$94/$D$6)-SUM($F$13:$F$23,$F$25:$F$30,$F$32:$F$33,$F$38))</f>
        <v>-292.36840480917328</v>
      </c>
      <c r="PAZ95" s="318">
        <f>(PAZ$94*$B95+SUM($F$7:$F$9)-((PAZ$94*$B95+SUM($F$7:$F$9))/$F$10*$F$37)-($F$24*PAZ$94/$D$6)-SUM($F$13:$F$23,$F$25:$F$30,$F$32:$F$33,$F$38))</f>
        <v>-292.36840480917328</v>
      </c>
      <c r="PBA95" s="318">
        <f>(PBA$94*$B95+SUM($F$7:$F$9)-((PBA$94*$B95+SUM($F$7:$F$9))/$F$10*$F$37)-($F$24*PBA$94/$D$6)-SUM($F$13:$F$23,$F$25:$F$30,$F$32:$F$33,$F$38))</f>
        <v>-292.36840480917328</v>
      </c>
      <c r="PBB95" s="318">
        <f>(PBB$94*$B95+SUM($F$7:$F$9)-((PBB$94*$B95+SUM($F$7:$F$9))/$F$10*$F$37)-($F$24*PBB$94/$D$6)-SUM($F$13:$F$23,$F$25:$F$30,$F$32:$F$33,$F$38))</f>
        <v>-292.36840480917328</v>
      </c>
      <c r="PBC95" s="318">
        <f>(PBC$94*$B95+SUM($F$7:$F$9)-((PBC$94*$B95+SUM($F$7:$F$9))/$F$10*$F$37)-($F$24*PBC$94/$D$6)-SUM($F$13:$F$23,$F$25:$F$30,$F$32:$F$33,$F$38))</f>
        <v>-292.36840480917328</v>
      </c>
      <c r="PBD95" s="318">
        <f>(PBD$94*$B95+SUM($F$7:$F$9)-((PBD$94*$B95+SUM($F$7:$F$9))/$F$10*$F$37)-($F$24*PBD$94/$D$6)-SUM($F$13:$F$23,$F$25:$F$30,$F$32:$F$33,$F$38))</f>
        <v>-292.36840480917328</v>
      </c>
      <c r="PBE95" s="318">
        <f>(PBE$94*$B95+SUM($F$7:$F$9)-((PBE$94*$B95+SUM($F$7:$F$9))/$F$10*$F$37)-($F$24*PBE$94/$D$6)-SUM($F$13:$F$23,$F$25:$F$30,$F$32:$F$33,$F$38))</f>
        <v>-292.36840480917328</v>
      </c>
      <c r="PBF95" s="318">
        <f>(PBF$94*$B95+SUM($F$7:$F$9)-((PBF$94*$B95+SUM($F$7:$F$9))/$F$10*$F$37)-($F$24*PBF$94/$D$6)-SUM($F$13:$F$23,$F$25:$F$30,$F$32:$F$33,$F$38))</f>
        <v>-292.36840480917328</v>
      </c>
      <c r="PBG95" s="318">
        <f>(PBG$94*$B95+SUM($F$7:$F$9)-((PBG$94*$B95+SUM($F$7:$F$9))/$F$10*$F$37)-($F$24*PBG$94/$D$6)-SUM($F$13:$F$23,$F$25:$F$30,$F$32:$F$33,$F$38))</f>
        <v>-292.36840480917328</v>
      </c>
      <c r="PBH95" s="318">
        <f>(PBH$94*$B95+SUM($F$7:$F$9)-((PBH$94*$B95+SUM($F$7:$F$9))/$F$10*$F$37)-($F$24*PBH$94/$D$6)-SUM($F$13:$F$23,$F$25:$F$30,$F$32:$F$33,$F$38))</f>
        <v>-292.36840480917328</v>
      </c>
      <c r="PBI95" s="318">
        <f>(PBI$94*$B95+SUM($F$7:$F$9)-((PBI$94*$B95+SUM($F$7:$F$9))/$F$10*$F$37)-($F$24*PBI$94/$D$6)-SUM($F$13:$F$23,$F$25:$F$30,$F$32:$F$33,$F$38))</f>
        <v>-292.36840480917328</v>
      </c>
      <c r="PBJ95" s="318">
        <f>(PBJ$94*$B95+SUM($F$7:$F$9)-((PBJ$94*$B95+SUM($F$7:$F$9))/$F$10*$F$37)-($F$24*PBJ$94/$D$6)-SUM($F$13:$F$23,$F$25:$F$30,$F$32:$F$33,$F$38))</f>
        <v>-292.36840480917328</v>
      </c>
      <c r="PBK95" s="318">
        <f>(PBK$94*$B95+SUM($F$7:$F$9)-((PBK$94*$B95+SUM($F$7:$F$9))/$F$10*$F$37)-($F$24*PBK$94/$D$6)-SUM($F$13:$F$23,$F$25:$F$30,$F$32:$F$33,$F$38))</f>
        <v>-292.36840480917328</v>
      </c>
      <c r="PBL95" s="318">
        <f>(PBL$94*$B95+SUM($F$7:$F$9)-((PBL$94*$B95+SUM($F$7:$F$9))/$F$10*$F$37)-($F$24*PBL$94/$D$6)-SUM($F$13:$F$23,$F$25:$F$30,$F$32:$F$33,$F$38))</f>
        <v>-292.36840480917328</v>
      </c>
      <c r="PBM95" s="318">
        <f>(PBM$94*$B95+SUM($F$7:$F$9)-((PBM$94*$B95+SUM($F$7:$F$9))/$F$10*$F$37)-($F$24*PBM$94/$D$6)-SUM($F$13:$F$23,$F$25:$F$30,$F$32:$F$33,$F$38))</f>
        <v>-292.36840480917328</v>
      </c>
      <c r="PBN95" s="318">
        <f>(PBN$94*$B95+SUM($F$7:$F$9)-((PBN$94*$B95+SUM($F$7:$F$9))/$F$10*$F$37)-($F$24*PBN$94/$D$6)-SUM($F$13:$F$23,$F$25:$F$30,$F$32:$F$33,$F$38))</f>
        <v>-292.36840480917328</v>
      </c>
      <c r="PBO95" s="318">
        <f>(PBO$94*$B95+SUM($F$7:$F$9)-((PBO$94*$B95+SUM($F$7:$F$9))/$F$10*$F$37)-($F$24*PBO$94/$D$6)-SUM($F$13:$F$23,$F$25:$F$30,$F$32:$F$33,$F$38))</f>
        <v>-292.36840480917328</v>
      </c>
      <c r="PBP95" s="318">
        <f>(PBP$94*$B95+SUM($F$7:$F$9)-((PBP$94*$B95+SUM($F$7:$F$9))/$F$10*$F$37)-($F$24*PBP$94/$D$6)-SUM($F$13:$F$23,$F$25:$F$30,$F$32:$F$33,$F$38))</f>
        <v>-292.36840480917328</v>
      </c>
      <c r="PBQ95" s="318">
        <f>(PBQ$94*$B95+SUM($F$7:$F$9)-((PBQ$94*$B95+SUM($F$7:$F$9))/$F$10*$F$37)-($F$24*PBQ$94/$D$6)-SUM($F$13:$F$23,$F$25:$F$30,$F$32:$F$33,$F$38))</f>
        <v>-292.36840480917328</v>
      </c>
      <c r="PBR95" s="318">
        <f>(PBR$94*$B95+SUM($F$7:$F$9)-((PBR$94*$B95+SUM($F$7:$F$9))/$F$10*$F$37)-($F$24*PBR$94/$D$6)-SUM($F$13:$F$23,$F$25:$F$30,$F$32:$F$33,$F$38))</f>
        <v>-292.36840480917328</v>
      </c>
      <c r="PBS95" s="318">
        <f>(PBS$94*$B95+SUM($F$7:$F$9)-((PBS$94*$B95+SUM($F$7:$F$9))/$F$10*$F$37)-($F$24*PBS$94/$D$6)-SUM($F$13:$F$23,$F$25:$F$30,$F$32:$F$33,$F$38))</f>
        <v>-292.36840480917328</v>
      </c>
      <c r="PBT95" s="318">
        <f>(PBT$94*$B95+SUM($F$7:$F$9)-((PBT$94*$B95+SUM($F$7:$F$9))/$F$10*$F$37)-($F$24*PBT$94/$D$6)-SUM($F$13:$F$23,$F$25:$F$30,$F$32:$F$33,$F$38))</f>
        <v>-292.36840480917328</v>
      </c>
      <c r="PBU95" s="318">
        <f>(PBU$94*$B95+SUM($F$7:$F$9)-((PBU$94*$B95+SUM($F$7:$F$9))/$F$10*$F$37)-($F$24*PBU$94/$D$6)-SUM($F$13:$F$23,$F$25:$F$30,$F$32:$F$33,$F$38))</f>
        <v>-292.36840480917328</v>
      </c>
      <c r="PBV95" s="318">
        <f>(PBV$94*$B95+SUM($F$7:$F$9)-((PBV$94*$B95+SUM($F$7:$F$9))/$F$10*$F$37)-($F$24*PBV$94/$D$6)-SUM($F$13:$F$23,$F$25:$F$30,$F$32:$F$33,$F$38))</f>
        <v>-292.36840480917328</v>
      </c>
      <c r="PBW95" s="318">
        <f>(PBW$94*$B95+SUM($F$7:$F$9)-((PBW$94*$B95+SUM($F$7:$F$9))/$F$10*$F$37)-($F$24*PBW$94/$D$6)-SUM($F$13:$F$23,$F$25:$F$30,$F$32:$F$33,$F$38))</f>
        <v>-292.36840480917328</v>
      </c>
      <c r="PBX95" s="318">
        <f>(PBX$94*$B95+SUM($F$7:$F$9)-((PBX$94*$B95+SUM($F$7:$F$9))/$F$10*$F$37)-($F$24*PBX$94/$D$6)-SUM($F$13:$F$23,$F$25:$F$30,$F$32:$F$33,$F$38))</f>
        <v>-292.36840480917328</v>
      </c>
      <c r="PBY95" s="318">
        <f>(PBY$94*$B95+SUM($F$7:$F$9)-((PBY$94*$B95+SUM($F$7:$F$9))/$F$10*$F$37)-($F$24*PBY$94/$D$6)-SUM($F$13:$F$23,$F$25:$F$30,$F$32:$F$33,$F$38))</f>
        <v>-292.36840480917328</v>
      </c>
      <c r="PBZ95" s="318">
        <f>(PBZ$94*$B95+SUM($F$7:$F$9)-((PBZ$94*$B95+SUM($F$7:$F$9))/$F$10*$F$37)-($F$24*PBZ$94/$D$6)-SUM($F$13:$F$23,$F$25:$F$30,$F$32:$F$33,$F$38))</f>
        <v>-292.36840480917328</v>
      </c>
      <c r="PCA95" s="318">
        <f>(PCA$94*$B95+SUM($F$7:$F$9)-((PCA$94*$B95+SUM($F$7:$F$9))/$F$10*$F$37)-($F$24*PCA$94/$D$6)-SUM($F$13:$F$23,$F$25:$F$30,$F$32:$F$33,$F$38))</f>
        <v>-292.36840480917328</v>
      </c>
      <c r="PCB95" s="318">
        <f>(PCB$94*$B95+SUM($F$7:$F$9)-((PCB$94*$B95+SUM($F$7:$F$9))/$F$10*$F$37)-($F$24*PCB$94/$D$6)-SUM($F$13:$F$23,$F$25:$F$30,$F$32:$F$33,$F$38))</f>
        <v>-292.36840480917328</v>
      </c>
      <c r="PCC95" s="318">
        <f>(PCC$94*$B95+SUM($F$7:$F$9)-((PCC$94*$B95+SUM($F$7:$F$9))/$F$10*$F$37)-($F$24*PCC$94/$D$6)-SUM($F$13:$F$23,$F$25:$F$30,$F$32:$F$33,$F$38))</f>
        <v>-292.36840480917328</v>
      </c>
      <c r="PCD95" s="318">
        <f>(PCD$94*$B95+SUM($F$7:$F$9)-((PCD$94*$B95+SUM($F$7:$F$9))/$F$10*$F$37)-($F$24*PCD$94/$D$6)-SUM($F$13:$F$23,$F$25:$F$30,$F$32:$F$33,$F$38))</f>
        <v>-292.36840480917328</v>
      </c>
      <c r="PCE95" s="318">
        <f>(PCE$94*$B95+SUM($F$7:$F$9)-((PCE$94*$B95+SUM($F$7:$F$9))/$F$10*$F$37)-($F$24*PCE$94/$D$6)-SUM($F$13:$F$23,$F$25:$F$30,$F$32:$F$33,$F$38))</f>
        <v>-292.36840480917328</v>
      </c>
      <c r="PCF95" s="318">
        <f>(PCF$94*$B95+SUM($F$7:$F$9)-((PCF$94*$B95+SUM($F$7:$F$9))/$F$10*$F$37)-($F$24*PCF$94/$D$6)-SUM($F$13:$F$23,$F$25:$F$30,$F$32:$F$33,$F$38))</f>
        <v>-292.36840480917328</v>
      </c>
      <c r="PCG95" s="318">
        <f>(PCG$94*$B95+SUM($F$7:$F$9)-((PCG$94*$B95+SUM($F$7:$F$9))/$F$10*$F$37)-($F$24*PCG$94/$D$6)-SUM($F$13:$F$23,$F$25:$F$30,$F$32:$F$33,$F$38))</f>
        <v>-292.36840480917328</v>
      </c>
      <c r="PCH95" s="318">
        <f>(PCH$94*$B95+SUM($F$7:$F$9)-((PCH$94*$B95+SUM($F$7:$F$9))/$F$10*$F$37)-($F$24*PCH$94/$D$6)-SUM($F$13:$F$23,$F$25:$F$30,$F$32:$F$33,$F$38))</f>
        <v>-292.36840480917328</v>
      </c>
      <c r="PCI95" s="318">
        <f>(PCI$94*$B95+SUM($F$7:$F$9)-((PCI$94*$B95+SUM($F$7:$F$9))/$F$10*$F$37)-($F$24*PCI$94/$D$6)-SUM($F$13:$F$23,$F$25:$F$30,$F$32:$F$33,$F$38))</f>
        <v>-292.36840480917328</v>
      </c>
      <c r="PCJ95" s="318">
        <f>(PCJ$94*$B95+SUM($F$7:$F$9)-((PCJ$94*$B95+SUM($F$7:$F$9))/$F$10*$F$37)-($F$24*PCJ$94/$D$6)-SUM($F$13:$F$23,$F$25:$F$30,$F$32:$F$33,$F$38))</f>
        <v>-292.36840480917328</v>
      </c>
      <c r="PCK95" s="318">
        <f>(PCK$94*$B95+SUM($F$7:$F$9)-((PCK$94*$B95+SUM($F$7:$F$9))/$F$10*$F$37)-($F$24*PCK$94/$D$6)-SUM($F$13:$F$23,$F$25:$F$30,$F$32:$F$33,$F$38))</f>
        <v>-292.36840480917328</v>
      </c>
      <c r="PCL95" s="318">
        <f>(PCL$94*$B95+SUM($F$7:$F$9)-((PCL$94*$B95+SUM($F$7:$F$9))/$F$10*$F$37)-($F$24*PCL$94/$D$6)-SUM($F$13:$F$23,$F$25:$F$30,$F$32:$F$33,$F$38))</f>
        <v>-292.36840480917328</v>
      </c>
      <c r="PCM95" s="318">
        <f>(PCM$94*$B95+SUM($F$7:$F$9)-((PCM$94*$B95+SUM($F$7:$F$9))/$F$10*$F$37)-($F$24*PCM$94/$D$6)-SUM($F$13:$F$23,$F$25:$F$30,$F$32:$F$33,$F$38))</f>
        <v>-292.36840480917328</v>
      </c>
      <c r="PCN95" s="318">
        <f>(PCN$94*$B95+SUM($F$7:$F$9)-((PCN$94*$B95+SUM($F$7:$F$9))/$F$10*$F$37)-($F$24*PCN$94/$D$6)-SUM($F$13:$F$23,$F$25:$F$30,$F$32:$F$33,$F$38))</f>
        <v>-292.36840480917328</v>
      </c>
      <c r="PCO95" s="318">
        <f>(PCO$94*$B95+SUM($F$7:$F$9)-((PCO$94*$B95+SUM($F$7:$F$9))/$F$10*$F$37)-($F$24*PCO$94/$D$6)-SUM($F$13:$F$23,$F$25:$F$30,$F$32:$F$33,$F$38))</f>
        <v>-292.36840480917328</v>
      </c>
      <c r="PCP95" s="318">
        <f>(PCP$94*$B95+SUM($F$7:$F$9)-((PCP$94*$B95+SUM($F$7:$F$9))/$F$10*$F$37)-($F$24*PCP$94/$D$6)-SUM($F$13:$F$23,$F$25:$F$30,$F$32:$F$33,$F$38))</f>
        <v>-292.36840480917328</v>
      </c>
      <c r="PCQ95" s="318">
        <f>(PCQ$94*$B95+SUM($F$7:$F$9)-((PCQ$94*$B95+SUM($F$7:$F$9))/$F$10*$F$37)-($F$24*PCQ$94/$D$6)-SUM($F$13:$F$23,$F$25:$F$30,$F$32:$F$33,$F$38))</f>
        <v>-292.36840480917328</v>
      </c>
      <c r="PCR95" s="318">
        <f>(PCR$94*$B95+SUM($F$7:$F$9)-((PCR$94*$B95+SUM($F$7:$F$9))/$F$10*$F$37)-($F$24*PCR$94/$D$6)-SUM($F$13:$F$23,$F$25:$F$30,$F$32:$F$33,$F$38))</f>
        <v>-292.36840480917328</v>
      </c>
      <c r="PCS95" s="318">
        <f>(PCS$94*$B95+SUM($F$7:$F$9)-((PCS$94*$B95+SUM($F$7:$F$9))/$F$10*$F$37)-($F$24*PCS$94/$D$6)-SUM($F$13:$F$23,$F$25:$F$30,$F$32:$F$33,$F$38))</f>
        <v>-292.36840480917328</v>
      </c>
      <c r="PCT95" s="318">
        <f>(PCT$94*$B95+SUM($F$7:$F$9)-((PCT$94*$B95+SUM($F$7:$F$9))/$F$10*$F$37)-($F$24*PCT$94/$D$6)-SUM($F$13:$F$23,$F$25:$F$30,$F$32:$F$33,$F$38))</f>
        <v>-292.36840480917328</v>
      </c>
      <c r="PCU95" s="318">
        <f>(PCU$94*$B95+SUM($F$7:$F$9)-((PCU$94*$B95+SUM($F$7:$F$9))/$F$10*$F$37)-($F$24*PCU$94/$D$6)-SUM($F$13:$F$23,$F$25:$F$30,$F$32:$F$33,$F$38))</f>
        <v>-292.36840480917328</v>
      </c>
      <c r="PCV95" s="318">
        <f>(PCV$94*$B95+SUM($F$7:$F$9)-((PCV$94*$B95+SUM($F$7:$F$9))/$F$10*$F$37)-($F$24*PCV$94/$D$6)-SUM($F$13:$F$23,$F$25:$F$30,$F$32:$F$33,$F$38))</f>
        <v>-292.36840480917328</v>
      </c>
      <c r="PCW95" s="318">
        <f>(PCW$94*$B95+SUM($F$7:$F$9)-((PCW$94*$B95+SUM($F$7:$F$9))/$F$10*$F$37)-($F$24*PCW$94/$D$6)-SUM($F$13:$F$23,$F$25:$F$30,$F$32:$F$33,$F$38))</f>
        <v>-292.36840480917328</v>
      </c>
      <c r="PCX95" s="318">
        <f>(PCX$94*$B95+SUM($F$7:$F$9)-((PCX$94*$B95+SUM($F$7:$F$9))/$F$10*$F$37)-($F$24*PCX$94/$D$6)-SUM($F$13:$F$23,$F$25:$F$30,$F$32:$F$33,$F$38))</f>
        <v>-292.36840480917328</v>
      </c>
      <c r="PCY95" s="318">
        <f>(PCY$94*$B95+SUM($F$7:$F$9)-((PCY$94*$B95+SUM($F$7:$F$9))/$F$10*$F$37)-($F$24*PCY$94/$D$6)-SUM($F$13:$F$23,$F$25:$F$30,$F$32:$F$33,$F$38))</f>
        <v>-292.36840480917328</v>
      </c>
      <c r="PCZ95" s="318">
        <f>(PCZ$94*$B95+SUM($F$7:$F$9)-((PCZ$94*$B95+SUM($F$7:$F$9))/$F$10*$F$37)-($F$24*PCZ$94/$D$6)-SUM($F$13:$F$23,$F$25:$F$30,$F$32:$F$33,$F$38))</f>
        <v>-292.36840480917328</v>
      </c>
      <c r="PDA95" s="318">
        <f>(PDA$94*$B95+SUM($F$7:$F$9)-((PDA$94*$B95+SUM($F$7:$F$9))/$F$10*$F$37)-($F$24*PDA$94/$D$6)-SUM($F$13:$F$23,$F$25:$F$30,$F$32:$F$33,$F$38))</f>
        <v>-292.36840480917328</v>
      </c>
      <c r="PDB95" s="318">
        <f>(PDB$94*$B95+SUM($F$7:$F$9)-((PDB$94*$B95+SUM($F$7:$F$9))/$F$10*$F$37)-($F$24*PDB$94/$D$6)-SUM($F$13:$F$23,$F$25:$F$30,$F$32:$F$33,$F$38))</f>
        <v>-292.36840480917328</v>
      </c>
      <c r="PDC95" s="318">
        <f>(PDC$94*$B95+SUM($F$7:$F$9)-((PDC$94*$B95+SUM($F$7:$F$9))/$F$10*$F$37)-($F$24*PDC$94/$D$6)-SUM($F$13:$F$23,$F$25:$F$30,$F$32:$F$33,$F$38))</f>
        <v>-292.36840480917328</v>
      </c>
      <c r="PDD95" s="318">
        <f>(PDD$94*$B95+SUM($F$7:$F$9)-((PDD$94*$B95+SUM($F$7:$F$9))/$F$10*$F$37)-($F$24*PDD$94/$D$6)-SUM($F$13:$F$23,$F$25:$F$30,$F$32:$F$33,$F$38))</f>
        <v>-292.36840480917328</v>
      </c>
      <c r="PDE95" s="318">
        <f>(PDE$94*$B95+SUM($F$7:$F$9)-((PDE$94*$B95+SUM($F$7:$F$9))/$F$10*$F$37)-($F$24*PDE$94/$D$6)-SUM($F$13:$F$23,$F$25:$F$30,$F$32:$F$33,$F$38))</f>
        <v>-292.36840480917328</v>
      </c>
      <c r="PDF95" s="318">
        <f>(PDF$94*$B95+SUM($F$7:$F$9)-((PDF$94*$B95+SUM($F$7:$F$9))/$F$10*$F$37)-($F$24*PDF$94/$D$6)-SUM($F$13:$F$23,$F$25:$F$30,$F$32:$F$33,$F$38))</f>
        <v>-292.36840480917328</v>
      </c>
      <c r="PDG95" s="318">
        <f>(PDG$94*$B95+SUM($F$7:$F$9)-((PDG$94*$B95+SUM($F$7:$F$9))/$F$10*$F$37)-($F$24*PDG$94/$D$6)-SUM($F$13:$F$23,$F$25:$F$30,$F$32:$F$33,$F$38))</f>
        <v>-292.36840480917328</v>
      </c>
      <c r="PDH95" s="318">
        <f>(PDH$94*$B95+SUM($F$7:$F$9)-((PDH$94*$B95+SUM($F$7:$F$9))/$F$10*$F$37)-($F$24*PDH$94/$D$6)-SUM($F$13:$F$23,$F$25:$F$30,$F$32:$F$33,$F$38))</f>
        <v>-292.36840480917328</v>
      </c>
      <c r="PDI95" s="318">
        <f>(PDI$94*$B95+SUM($F$7:$F$9)-((PDI$94*$B95+SUM($F$7:$F$9))/$F$10*$F$37)-($F$24*PDI$94/$D$6)-SUM($F$13:$F$23,$F$25:$F$30,$F$32:$F$33,$F$38))</f>
        <v>-292.36840480917328</v>
      </c>
      <c r="PDJ95" s="318">
        <f>(PDJ$94*$B95+SUM($F$7:$F$9)-((PDJ$94*$B95+SUM($F$7:$F$9))/$F$10*$F$37)-($F$24*PDJ$94/$D$6)-SUM($F$13:$F$23,$F$25:$F$30,$F$32:$F$33,$F$38))</f>
        <v>-292.36840480917328</v>
      </c>
      <c r="PDK95" s="318">
        <f>(PDK$94*$B95+SUM($F$7:$F$9)-((PDK$94*$B95+SUM($F$7:$F$9))/$F$10*$F$37)-($F$24*PDK$94/$D$6)-SUM($F$13:$F$23,$F$25:$F$30,$F$32:$F$33,$F$38))</f>
        <v>-292.36840480917328</v>
      </c>
      <c r="PDL95" s="318">
        <f>(PDL$94*$B95+SUM($F$7:$F$9)-((PDL$94*$B95+SUM($F$7:$F$9))/$F$10*$F$37)-($F$24*PDL$94/$D$6)-SUM($F$13:$F$23,$F$25:$F$30,$F$32:$F$33,$F$38))</f>
        <v>-292.36840480917328</v>
      </c>
      <c r="PDM95" s="318">
        <f>(PDM$94*$B95+SUM($F$7:$F$9)-((PDM$94*$B95+SUM($F$7:$F$9))/$F$10*$F$37)-($F$24*PDM$94/$D$6)-SUM($F$13:$F$23,$F$25:$F$30,$F$32:$F$33,$F$38))</f>
        <v>-292.36840480917328</v>
      </c>
      <c r="PDN95" s="318">
        <f>(PDN$94*$B95+SUM($F$7:$F$9)-((PDN$94*$B95+SUM($F$7:$F$9))/$F$10*$F$37)-($F$24*PDN$94/$D$6)-SUM($F$13:$F$23,$F$25:$F$30,$F$32:$F$33,$F$38))</f>
        <v>-292.36840480917328</v>
      </c>
      <c r="PDO95" s="318">
        <f>(PDO$94*$B95+SUM($F$7:$F$9)-((PDO$94*$B95+SUM($F$7:$F$9))/$F$10*$F$37)-($F$24*PDO$94/$D$6)-SUM($F$13:$F$23,$F$25:$F$30,$F$32:$F$33,$F$38))</f>
        <v>-292.36840480917328</v>
      </c>
      <c r="PDP95" s="318">
        <f>(PDP$94*$B95+SUM($F$7:$F$9)-((PDP$94*$B95+SUM($F$7:$F$9))/$F$10*$F$37)-($F$24*PDP$94/$D$6)-SUM($F$13:$F$23,$F$25:$F$30,$F$32:$F$33,$F$38))</f>
        <v>-292.36840480917328</v>
      </c>
      <c r="PDQ95" s="318">
        <f>(PDQ$94*$B95+SUM($F$7:$F$9)-((PDQ$94*$B95+SUM($F$7:$F$9))/$F$10*$F$37)-($F$24*PDQ$94/$D$6)-SUM($F$13:$F$23,$F$25:$F$30,$F$32:$F$33,$F$38))</f>
        <v>-292.36840480917328</v>
      </c>
      <c r="PDR95" s="318">
        <f>(PDR$94*$B95+SUM($F$7:$F$9)-((PDR$94*$B95+SUM($F$7:$F$9))/$F$10*$F$37)-($F$24*PDR$94/$D$6)-SUM($F$13:$F$23,$F$25:$F$30,$F$32:$F$33,$F$38))</f>
        <v>-292.36840480917328</v>
      </c>
      <c r="PDS95" s="318">
        <f>(PDS$94*$B95+SUM($F$7:$F$9)-((PDS$94*$B95+SUM($F$7:$F$9))/$F$10*$F$37)-($F$24*PDS$94/$D$6)-SUM($F$13:$F$23,$F$25:$F$30,$F$32:$F$33,$F$38))</f>
        <v>-292.36840480917328</v>
      </c>
      <c r="PDT95" s="318">
        <f>(PDT$94*$B95+SUM($F$7:$F$9)-((PDT$94*$B95+SUM($F$7:$F$9))/$F$10*$F$37)-($F$24*PDT$94/$D$6)-SUM($F$13:$F$23,$F$25:$F$30,$F$32:$F$33,$F$38))</f>
        <v>-292.36840480917328</v>
      </c>
      <c r="PDU95" s="318">
        <f>(PDU$94*$B95+SUM($F$7:$F$9)-((PDU$94*$B95+SUM($F$7:$F$9))/$F$10*$F$37)-($F$24*PDU$94/$D$6)-SUM($F$13:$F$23,$F$25:$F$30,$F$32:$F$33,$F$38))</f>
        <v>-292.36840480917328</v>
      </c>
      <c r="PDV95" s="318">
        <f>(PDV$94*$B95+SUM($F$7:$F$9)-((PDV$94*$B95+SUM($F$7:$F$9))/$F$10*$F$37)-($F$24*PDV$94/$D$6)-SUM($F$13:$F$23,$F$25:$F$30,$F$32:$F$33,$F$38))</f>
        <v>-292.36840480917328</v>
      </c>
      <c r="PDW95" s="318">
        <f>(PDW$94*$B95+SUM($F$7:$F$9)-((PDW$94*$B95+SUM($F$7:$F$9))/$F$10*$F$37)-($F$24*PDW$94/$D$6)-SUM($F$13:$F$23,$F$25:$F$30,$F$32:$F$33,$F$38))</f>
        <v>-292.36840480917328</v>
      </c>
      <c r="PDX95" s="318">
        <f>(PDX$94*$B95+SUM($F$7:$F$9)-((PDX$94*$B95+SUM($F$7:$F$9))/$F$10*$F$37)-($F$24*PDX$94/$D$6)-SUM($F$13:$F$23,$F$25:$F$30,$F$32:$F$33,$F$38))</f>
        <v>-292.36840480917328</v>
      </c>
      <c r="PDY95" s="318">
        <f>(PDY$94*$B95+SUM($F$7:$F$9)-((PDY$94*$B95+SUM($F$7:$F$9))/$F$10*$F$37)-($F$24*PDY$94/$D$6)-SUM($F$13:$F$23,$F$25:$F$30,$F$32:$F$33,$F$38))</f>
        <v>-292.36840480917328</v>
      </c>
      <c r="PDZ95" s="318">
        <f>(PDZ$94*$B95+SUM($F$7:$F$9)-((PDZ$94*$B95+SUM($F$7:$F$9))/$F$10*$F$37)-($F$24*PDZ$94/$D$6)-SUM($F$13:$F$23,$F$25:$F$30,$F$32:$F$33,$F$38))</f>
        <v>-292.36840480917328</v>
      </c>
      <c r="PEA95" s="318">
        <f>(PEA$94*$B95+SUM($F$7:$F$9)-((PEA$94*$B95+SUM($F$7:$F$9))/$F$10*$F$37)-($F$24*PEA$94/$D$6)-SUM($F$13:$F$23,$F$25:$F$30,$F$32:$F$33,$F$38))</f>
        <v>-292.36840480917328</v>
      </c>
      <c r="PEB95" s="318">
        <f>(PEB$94*$B95+SUM($F$7:$F$9)-((PEB$94*$B95+SUM($F$7:$F$9))/$F$10*$F$37)-($F$24*PEB$94/$D$6)-SUM($F$13:$F$23,$F$25:$F$30,$F$32:$F$33,$F$38))</f>
        <v>-292.36840480917328</v>
      </c>
      <c r="PEC95" s="318">
        <f>(PEC$94*$B95+SUM($F$7:$F$9)-((PEC$94*$B95+SUM($F$7:$F$9))/$F$10*$F$37)-($F$24*PEC$94/$D$6)-SUM($F$13:$F$23,$F$25:$F$30,$F$32:$F$33,$F$38))</f>
        <v>-292.36840480917328</v>
      </c>
      <c r="PED95" s="318">
        <f>(PED$94*$B95+SUM($F$7:$F$9)-((PED$94*$B95+SUM($F$7:$F$9))/$F$10*$F$37)-($F$24*PED$94/$D$6)-SUM($F$13:$F$23,$F$25:$F$30,$F$32:$F$33,$F$38))</f>
        <v>-292.36840480917328</v>
      </c>
      <c r="PEE95" s="318">
        <f>(PEE$94*$B95+SUM($F$7:$F$9)-((PEE$94*$B95+SUM($F$7:$F$9))/$F$10*$F$37)-($F$24*PEE$94/$D$6)-SUM($F$13:$F$23,$F$25:$F$30,$F$32:$F$33,$F$38))</f>
        <v>-292.36840480917328</v>
      </c>
      <c r="PEF95" s="318">
        <f>(PEF$94*$B95+SUM($F$7:$F$9)-((PEF$94*$B95+SUM($F$7:$F$9))/$F$10*$F$37)-($F$24*PEF$94/$D$6)-SUM($F$13:$F$23,$F$25:$F$30,$F$32:$F$33,$F$38))</f>
        <v>-292.36840480917328</v>
      </c>
      <c r="PEG95" s="318">
        <f>(PEG$94*$B95+SUM($F$7:$F$9)-((PEG$94*$B95+SUM($F$7:$F$9))/$F$10*$F$37)-($F$24*PEG$94/$D$6)-SUM($F$13:$F$23,$F$25:$F$30,$F$32:$F$33,$F$38))</f>
        <v>-292.36840480917328</v>
      </c>
      <c r="PEH95" s="318">
        <f>(PEH$94*$B95+SUM($F$7:$F$9)-((PEH$94*$B95+SUM($F$7:$F$9))/$F$10*$F$37)-($F$24*PEH$94/$D$6)-SUM($F$13:$F$23,$F$25:$F$30,$F$32:$F$33,$F$38))</f>
        <v>-292.36840480917328</v>
      </c>
      <c r="PEI95" s="318">
        <f>(PEI$94*$B95+SUM($F$7:$F$9)-((PEI$94*$B95+SUM($F$7:$F$9))/$F$10*$F$37)-($F$24*PEI$94/$D$6)-SUM($F$13:$F$23,$F$25:$F$30,$F$32:$F$33,$F$38))</f>
        <v>-292.36840480917328</v>
      </c>
      <c r="PEJ95" s="318">
        <f>(PEJ$94*$B95+SUM($F$7:$F$9)-((PEJ$94*$B95+SUM($F$7:$F$9))/$F$10*$F$37)-($F$24*PEJ$94/$D$6)-SUM($F$13:$F$23,$F$25:$F$30,$F$32:$F$33,$F$38))</f>
        <v>-292.36840480917328</v>
      </c>
      <c r="PEK95" s="318">
        <f>(PEK$94*$B95+SUM($F$7:$F$9)-((PEK$94*$B95+SUM($F$7:$F$9))/$F$10*$F$37)-($F$24*PEK$94/$D$6)-SUM($F$13:$F$23,$F$25:$F$30,$F$32:$F$33,$F$38))</f>
        <v>-292.36840480917328</v>
      </c>
      <c r="PEL95" s="318">
        <f>(PEL$94*$B95+SUM($F$7:$F$9)-((PEL$94*$B95+SUM($F$7:$F$9))/$F$10*$F$37)-($F$24*PEL$94/$D$6)-SUM($F$13:$F$23,$F$25:$F$30,$F$32:$F$33,$F$38))</f>
        <v>-292.36840480917328</v>
      </c>
      <c r="PEM95" s="318">
        <f>(PEM$94*$B95+SUM($F$7:$F$9)-((PEM$94*$B95+SUM($F$7:$F$9))/$F$10*$F$37)-($F$24*PEM$94/$D$6)-SUM($F$13:$F$23,$F$25:$F$30,$F$32:$F$33,$F$38))</f>
        <v>-292.36840480917328</v>
      </c>
      <c r="PEN95" s="318">
        <f>(PEN$94*$B95+SUM($F$7:$F$9)-((PEN$94*$B95+SUM($F$7:$F$9))/$F$10*$F$37)-($F$24*PEN$94/$D$6)-SUM($F$13:$F$23,$F$25:$F$30,$F$32:$F$33,$F$38))</f>
        <v>-292.36840480917328</v>
      </c>
      <c r="PEO95" s="318">
        <f>(PEO$94*$B95+SUM($F$7:$F$9)-((PEO$94*$B95+SUM($F$7:$F$9))/$F$10*$F$37)-($F$24*PEO$94/$D$6)-SUM($F$13:$F$23,$F$25:$F$30,$F$32:$F$33,$F$38))</f>
        <v>-292.36840480917328</v>
      </c>
      <c r="PEP95" s="318">
        <f>(PEP$94*$B95+SUM($F$7:$F$9)-((PEP$94*$B95+SUM($F$7:$F$9))/$F$10*$F$37)-($F$24*PEP$94/$D$6)-SUM($F$13:$F$23,$F$25:$F$30,$F$32:$F$33,$F$38))</f>
        <v>-292.36840480917328</v>
      </c>
      <c r="PEQ95" s="318">
        <f>(PEQ$94*$B95+SUM($F$7:$F$9)-((PEQ$94*$B95+SUM($F$7:$F$9))/$F$10*$F$37)-($F$24*PEQ$94/$D$6)-SUM($F$13:$F$23,$F$25:$F$30,$F$32:$F$33,$F$38))</f>
        <v>-292.36840480917328</v>
      </c>
      <c r="PER95" s="318">
        <f>(PER$94*$B95+SUM($F$7:$F$9)-((PER$94*$B95+SUM($F$7:$F$9))/$F$10*$F$37)-($F$24*PER$94/$D$6)-SUM($F$13:$F$23,$F$25:$F$30,$F$32:$F$33,$F$38))</f>
        <v>-292.36840480917328</v>
      </c>
      <c r="PES95" s="318">
        <f>(PES$94*$B95+SUM($F$7:$F$9)-((PES$94*$B95+SUM($F$7:$F$9))/$F$10*$F$37)-($F$24*PES$94/$D$6)-SUM($F$13:$F$23,$F$25:$F$30,$F$32:$F$33,$F$38))</f>
        <v>-292.36840480917328</v>
      </c>
      <c r="PET95" s="318">
        <f>(PET$94*$B95+SUM($F$7:$F$9)-((PET$94*$B95+SUM($F$7:$F$9))/$F$10*$F$37)-($F$24*PET$94/$D$6)-SUM($F$13:$F$23,$F$25:$F$30,$F$32:$F$33,$F$38))</f>
        <v>-292.36840480917328</v>
      </c>
      <c r="PEU95" s="318">
        <f>(PEU$94*$B95+SUM($F$7:$F$9)-((PEU$94*$B95+SUM($F$7:$F$9))/$F$10*$F$37)-($F$24*PEU$94/$D$6)-SUM($F$13:$F$23,$F$25:$F$30,$F$32:$F$33,$F$38))</f>
        <v>-292.36840480917328</v>
      </c>
      <c r="PEV95" s="318">
        <f>(PEV$94*$B95+SUM($F$7:$F$9)-((PEV$94*$B95+SUM($F$7:$F$9))/$F$10*$F$37)-($F$24*PEV$94/$D$6)-SUM($F$13:$F$23,$F$25:$F$30,$F$32:$F$33,$F$38))</f>
        <v>-292.36840480917328</v>
      </c>
      <c r="PEW95" s="318">
        <f>(PEW$94*$B95+SUM($F$7:$F$9)-((PEW$94*$B95+SUM($F$7:$F$9))/$F$10*$F$37)-($F$24*PEW$94/$D$6)-SUM($F$13:$F$23,$F$25:$F$30,$F$32:$F$33,$F$38))</f>
        <v>-292.36840480917328</v>
      </c>
      <c r="PEX95" s="318">
        <f>(PEX$94*$B95+SUM($F$7:$F$9)-((PEX$94*$B95+SUM($F$7:$F$9))/$F$10*$F$37)-($F$24*PEX$94/$D$6)-SUM($F$13:$F$23,$F$25:$F$30,$F$32:$F$33,$F$38))</f>
        <v>-292.36840480917328</v>
      </c>
      <c r="PEY95" s="318">
        <f>(PEY$94*$B95+SUM($F$7:$F$9)-((PEY$94*$B95+SUM($F$7:$F$9))/$F$10*$F$37)-($F$24*PEY$94/$D$6)-SUM($F$13:$F$23,$F$25:$F$30,$F$32:$F$33,$F$38))</f>
        <v>-292.36840480917328</v>
      </c>
      <c r="PEZ95" s="318">
        <f>(PEZ$94*$B95+SUM($F$7:$F$9)-((PEZ$94*$B95+SUM($F$7:$F$9))/$F$10*$F$37)-($F$24*PEZ$94/$D$6)-SUM($F$13:$F$23,$F$25:$F$30,$F$32:$F$33,$F$38))</f>
        <v>-292.36840480917328</v>
      </c>
      <c r="PFA95" s="318">
        <f>(PFA$94*$B95+SUM($F$7:$F$9)-((PFA$94*$B95+SUM($F$7:$F$9))/$F$10*$F$37)-($F$24*PFA$94/$D$6)-SUM($F$13:$F$23,$F$25:$F$30,$F$32:$F$33,$F$38))</f>
        <v>-292.36840480917328</v>
      </c>
      <c r="PFB95" s="318">
        <f>(PFB$94*$B95+SUM($F$7:$F$9)-((PFB$94*$B95+SUM($F$7:$F$9))/$F$10*$F$37)-($F$24*PFB$94/$D$6)-SUM($F$13:$F$23,$F$25:$F$30,$F$32:$F$33,$F$38))</f>
        <v>-292.36840480917328</v>
      </c>
      <c r="PFC95" s="318">
        <f>(PFC$94*$B95+SUM($F$7:$F$9)-((PFC$94*$B95+SUM($F$7:$F$9))/$F$10*$F$37)-($F$24*PFC$94/$D$6)-SUM($F$13:$F$23,$F$25:$F$30,$F$32:$F$33,$F$38))</f>
        <v>-292.36840480917328</v>
      </c>
      <c r="PFD95" s="318">
        <f>(PFD$94*$B95+SUM($F$7:$F$9)-((PFD$94*$B95+SUM($F$7:$F$9))/$F$10*$F$37)-($F$24*PFD$94/$D$6)-SUM($F$13:$F$23,$F$25:$F$30,$F$32:$F$33,$F$38))</f>
        <v>-292.36840480917328</v>
      </c>
      <c r="PFE95" s="318">
        <f>(PFE$94*$B95+SUM($F$7:$F$9)-((PFE$94*$B95+SUM($F$7:$F$9))/$F$10*$F$37)-($F$24*PFE$94/$D$6)-SUM($F$13:$F$23,$F$25:$F$30,$F$32:$F$33,$F$38))</f>
        <v>-292.36840480917328</v>
      </c>
      <c r="PFF95" s="318">
        <f>(PFF$94*$B95+SUM($F$7:$F$9)-((PFF$94*$B95+SUM($F$7:$F$9))/$F$10*$F$37)-($F$24*PFF$94/$D$6)-SUM($F$13:$F$23,$F$25:$F$30,$F$32:$F$33,$F$38))</f>
        <v>-292.36840480917328</v>
      </c>
      <c r="PFG95" s="318">
        <f>(PFG$94*$B95+SUM($F$7:$F$9)-((PFG$94*$B95+SUM($F$7:$F$9))/$F$10*$F$37)-($F$24*PFG$94/$D$6)-SUM($F$13:$F$23,$F$25:$F$30,$F$32:$F$33,$F$38))</f>
        <v>-292.36840480917328</v>
      </c>
      <c r="PFH95" s="318">
        <f>(PFH$94*$B95+SUM($F$7:$F$9)-((PFH$94*$B95+SUM($F$7:$F$9))/$F$10*$F$37)-($F$24*PFH$94/$D$6)-SUM($F$13:$F$23,$F$25:$F$30,$F$32:$F$33,$F$38))</f>
        <v>-292.36840480917328</v>
      </c>
      <c r="PFI95" s="318">
        <f>(PFI$94*$B95+SUM($F$7:$F$9)-((PFI$94*$B95+SUM($F$7:$F$9))/$F$10*$F$37)-($F$24*PFI$94/$D$6)-SUM($F$13:$F$23,$F$25:$F$30,$F$32:$F$33,$F$38))</f>
        <v>-292.36840480917328</v>
      </c>
      <c r="PFJ95" s="318">
        <f>(PFJ$94*$B95+SUM($F$7:$F$9)-((PFJ$94*$B95+SUM($F$7:$F$9))/$F$10*$F$37)-($F$24*PFJ$94/$D$6)-SUM($F$13:$F$23,$F$25:$F$30,$F$32:$F$33,$F$38))</f>
        <v>-292.36840480917328</v>
      </c>
      <c r="PFK95" s="318">
        <f>(PFK$94*$B95+SUM($F$7:$F$9)-((PFK$94*$B95+SUM($F$7:$F$9))/$F$10*$F$37)-($F$24*PFK$94/$D$6)-SUM($F$13:$F$23,$F$25:$F$30,$F$32:$F$33,$F$38))</f>
        <v>-292.36840480917328</v>
      </c>
      <c r="PFL95" s="318">
        <f>(PFL$94*$B95+SUM($F$7:$F$9)-((PFL$94*$B95+SUM($F$7:$F$9))/$F$10*$F$37)-($F$24*PFL$94/$D$6)-SUM($F$13:$F$23,$F$25:$F$30,$F$32:$F$33,$F$38))</f>
        <v>-292.36840480917328</v>
      </c>
      <c r="PFM95" s="318">
        <f>(PFM$94*$B95+SUM($F$7:$F$9)-((PFM$94*$B95+SUM($F$7:$F$9))/$F$10*$F$37)-($F$24*PFM$94/$D$6)-SUM($F$13:$F$23,$F$25:$F$30,$F$32:$F$33,$F$38))</f>
        <v>-292.36840480917328</v>
      </c>
      <c r="PFN95" s="318">
        <f>(PFN$94*$B95+SUM($F$7:$F$9)-((PFN$94*$B95+SUM($F$7:$F$9))/$F$10*$F$37)-($F$24*PFN$94/$D$6)-SUM($F$13:$F$23,$F$25:$F$30,$F$32:$F$33,$F$38))</f>
        <v>-292.36840480917328</v>
      </c>
      <c r="PFO95" s="318">
        <f>(PFO$94*$B95+SUM($F$7:$F$9)-((PFO$94*$B95+SUM($F$7:$F$9))/$F$10*$F$37)-($F$24*PFO$94/$D$6)-SUM($F$13:$F$23,$F$25:$F$30,$F$32:$F$33,$F$38))</f>
        <v>-292.36840480917328</v>
      </c>
      <c r="PFP95" s="318">
        <f>(PFP$94*$B95+SUM($F$7:$F$9)-((PFP$94*$B95+SUM($F$7:$F$9))/$F$10*$F$37)-($F$24*PFP$94/$D$6)-SUM($F$13:$F$23,$F$25:$F$30,$F$32:$F$33,$F$38))</f>
        <v>-292.36840480917328</v>
      </c>
      <c r="PFQ95" s="318">
        <f>(PFQ$94*$B95+SUM($F$7:$F$9)-((PFQ$94*$B95+SUM($F$7:$F$9))/$F$10*$F$37)-($F$24*PFQ$94/$D$6)-SUM($F$13:$F$23,$F$25:$F$30,$F$32:$F$33,$F$38))</f>
        <v>-292.36840480917328</v>
      </c>
      <c r="PFR95" s="318">
        <f>(PFR$94*$B95+SUM($F$7:$F$9)-((PFR$94*$B95+SUM($F$7:$F$9))/$F$10*$F$37)-($F$24*PFR$94/$D$6)-SUM($F$13:$F$23,$F$25:$F$30,$F$32:$F$33,$F$38))</f>
        <v>-292.36840480917328</v>
      </c>
      <c r="PFS95" s="318">
        <f>(PFS$94*$B95+SUM($F$7:$F$9)-((PFS$94*$B95+SUM($F$7:$F$9))/$F$10*$F$37)-($F$24*PFS$94/$D$6)-SUM($F$13:$F$23,$F$25:$F$30,$F$32:$F$33,$F$38))</f>
        <v>-292.36840480917328</v>
      </c>
      <c r="PFT95" s="318">
        <f>(PFT$94*$B95+SUM($F$7:$F$9)-((PFT$94*$B95+SUM($F$7:$F$9))/$F$10*$F$37)-($F$24*PFT$94/$D$6)-SUM($F$13:$F$23,$F$25:$F$30,$F$32:$F$33,$F$38))</f>
        <v>-292.36840480917328</v>
      </c>
      <c r="PFU95" s="318">
        <f>(PFU$94*$B95+SUM($F$7:$F$9)-((PFU$94*$B95+SUM($F$7:$F$9))/$F$10*$F$37)-($F$24*PFU$94/$D$6)-SUM($F$13:$F$23,$F$25:$F$30,$F$32:$F$33,$F$38))</f>
        <v>-292.36840480917328</v>
      </c>
      <c r="PFV95" s="318">
        <f>(PFV$94*$B95+SUM($F$7:$F$9)-((PFV$94*$B95+SUM($F$7:$F$9))/$F$10*$F$37)-($F$24*PFV$94/$D$6)-SUM($F$13:$F$23,$F$25:$F$30,$F$32:$F$33,$F$38))</f>
        <v>-292.36840480917328</v>
      </c>
      <c r="PFW95" s="318">
        <f>(PFW$94*$B95+SUM($F$7:$F$9)-((PFW$94*$B95+SUM($F$7:$F$9))/$F$10*$F$37)-($F$24*PFW$94/$D$6)-SUM($F$13:$F$23,$F$25:$F$30,$F$32:$F$33,$F$38))</f>
        <v>-292.36840480917328</v>
      </c>
      <c r="PFX95" s="318">
        <f>(PFX$94*$B95+SUM($F$7:$F$9)-((PFX$94*$B95+SUM($F$7:$F$9))/$F$10*$F$37)-($F$24*PFX$94/$D$6)-SUM($F$13:$F$23,$F$25:$F$30,$F$32:$F$33,$F$38))</f>
        <v>-292.36840480917328</v>
      </c>
      <c r="PFY95" s="318">
        <f>(PFY$94*$B95+SUM($F$7:$F$9)-((PFY$94*$B95+SUM($F$7:$F$9))/$F$10*$F$37)-($F$24*PFY$94/$D$6)-SUM($F$13:$F$23,$F$25:$F$30,$F$32:$F$33,$F$38))</f>
        <v>-292.36840480917328</v>
      </c>
      <c r="PFZ95" s="318">
        <f>(PFZ$94*$B95+SUM($F$7:$F$9)-((PFZ$94*$B95+SUM($F$7:$F$9))/$F$10*$F$37)-($F$24*PFZ$94/$D$6)-SUM($F$13:$F$23,$F$25:$F$30,$F$32:$F$33,$F$38))</f>
        <v>-292.36840480917328</v>
      </c>
      <c r="PGA95" s="318">
        <f>(PGA$94*$B95+SUM($F$7:$F$9)-((PGA$94*$B95+SUM($F$7:$F$9))/$F$10*$F$37)-($F$24*PGA$94/$D$6)-SUM($F$13:$F$23,$F$25:$F$30,$F$32:$F$33,$F$38))</f>
        <v>-292.36840480917328</v>
      </c>
      <c r="PGB95" s="318">
        <f>(PGB$94*$B95+SUM($F$7:$F$9)-((PGB$94*$B95+SUM($F$7:$F$9))/$F$10*$F$37)-($F$24*PGB$94/$D$6)-SUM($F$13:$F$23,$F$25:$F$30,$F$32:$F$33,$F$38))</f>
        <v>-292.36840480917328</v>
      </c>
      <c r="PGC95" s="318">
        <f>(PGC$94*$B95+SUM($F$7:$F$9)-((PGC$94*$B95+SUM($F$7:$F$9))/$F$10*$F$37)-($F$24*PGC$94/$D$6)-SUM($F$13:$F$23,$F$25:$F$30,$F$32:$F$33,$F$38))</f>
        <v>-292.36840480917328</v>
      </c>
      <c r="PGD95" s="318">
        <f>(PGD$94*$B95+SUM($F$7:$F$9)-((PGD$94*$B95+SUM($F$7:$F$9))/$F$10*$F$37)-($F$24*PGD$94/$D$6)-SUM($F$13:$F$23,$F$25:$F$30,$F$32:$F$33,$F$38))</f>
        <v>-292.36840480917328</v>
      </c>
      <c r="PGE95" s="318">
        <f>(PGE$94*$B95+SUM($F$7:$F$9)-((PGE$94*$B95+SUM($F$7:$F$9))/$F$10*$F$37)-($F$24*PGE$94/$D$6)-SUM($F$13:$F$23,$F$25:$F$30,$F$32:$F$33,$F$38))</f>
        <v>-292.36840480917328</v>
      </c>
      <c r="PGF95" s="318">
        <f>(PGF$94*$B95+SUM($F$7:$F$9)-((PGF$94*$B95+SUM($F$7:$F$9))/$F$10*$F$37)-($F$24*PGF$94/$D$6)-SUM($F$13:$F$23,$F$25:$F$30,$F$32:$F$33,$F$38))</f>
        <v>-292.36840480917328</v>
      </c>
      <c r="PGG95" s="318">
        <f>(PGG$94*$B95+SUM($F$7:$F$9)-((PGG$94*$B95+SUM($F$7:$F$9))/$F$10*$F$37)-($F$24*PGG$94/$D$6)-SUM($F$13:$F$23,$F$25:$F$30,$F$32:$F$33,$F$38))</f>
        <v>-292.36840480917328</v>
      </c>
      <c r="PGH95" s="318">
        <f>(PGH$94*$B95+SUM($F$7:$F$9)-((PGH$94*$B95+SUM($F$7:$F$9))/$F$10*$F$37)-($F$24*PGH$94/$D$6)-SUM($F$13:$F$23,$F$25:$F$30,$F$32:$F$33,$F$38))</f>
        <v>-292.36840480917328</v>
      </c>
      <c r="PGI95" s="318">
        <f>(PGI$94*$B95+SUM($F$7:$F$9)-((PGI$94*$B95+SUM($F$7:$F$9))/$F$10*$F$37)-($F$24*PGI$94/$D$6)-SUM($F$13:$F$23,$F$25:$F$30,$F$32:$F$33,$F$38))</f>
        <v>-292.36840480917328</v>
      </c>
      <c r="PGJ95" s="318">
        <f>(PGJ$94*$B95+SUM($F$7:$F$9)-((PGJ$94*$B95+SUM($F$7:$F$9))/$F$10*$F$37)-($F$24*PGJ$94/$D$6)-SUM($F$13:$F$23,$F$25:$F$30,$F$32:$F$33,$F$38))</f>
        <v>-292.36840480917328</v>
      </c>
      <c r="PGK95" s="318">
        <f>(PGK$94*$B95+SUM($F$7:$F$9)-((PGK$94*$B95+SUM($F$7:$F$9))/$F$10*$F$37)-($F$24*PGK$94/$D$6)-SUM($F$13:$F$23,$F$25:$F$30,$F$32:$F$33,$F$38))</f>
        <v>-292.36840480917328</v>
      </c>
      <c r="PGL95" s="318">
        <f>(PGL$94*$B95+SUM($F$7:$F$9)-((PGL$94*$B95+SUM($F$7:$F$9))/$F$10*$F$37)-($F$24*PGL$94/$D$6)-SUM($F$13:$F$23,$F$25:$F$30,$F$32:$F$33,$F$38))</f>
        <v>-292.36840480917328</v>
      </c>
      <c r="PGM95" s="318">
        <f>(PGM$94*$B95+SUM($F$7:$F$9)-((PGM$94*$B95+SUM($F$7:$F$9))/$F$10*$F$37)-($F$24*PGM$94/$D$6)-SUM($F$13:$F$23,$F$25:$F$30,$F$32:$F$33,$F$38))</f>
        <v>-292.36840480917328</v>
      </c>
      <c r="PGN95" s="318">
        <f>(PGN$94*$B95+SUM($F$7:$F$9)-((PGN$94*$B95+SUM($F$7:$F$9))/$F$10*$F$37)-($F$24*PGN$94/$D$6)-SUM($F$13:$F$23,$F$25:$F$30,$F$32:$F$33,$F$38))</f>
        <v>-292.36840480917328</v>
      </c>
      <c r="PGO95" s="318">
        <f>(PGO$94*$B95+SUM($F$7:$F$9)-((PGO$94*$B95+SUM($F$7:$F$9))/$F$10*$F$37)-($F$24*PGO$94/$D$6)-SUM($F$13:$F$23,$F$25:$F$30,$F$32:$F$33,$F$38))</f>
        <v>-292.36840480917328</v>
      </c>
      <c r="PGP95" s="318">
        <f>(PGP$94*$B95+SUM($F$7:$F$9)-((PGP$94*$B95+SUM($F$7:$F$9))/$F$10*$F$37)-($F$24*PGP$94/$D$6)-SUM($F$13:$F$23,$F$25:$F$30,$F$32:$F$33,$F$38))</f>
        <v>-292.36840480917328</v>
      </c>
      <c r="PGQ95" s="318">
        <f>(PGQ$94*$B95+SUM($F$7:$F$9)-((PGQ$94*$B95+SUM($F$7:$F$9))/$F$10*$F$37)-($F$24*PGQ$94/$D$6)-SUM($F$13:$F$23,$F$25:$F$30,$F$32:$F$33,$F$38))</f>
        <v>-292.36840480917328</v>
      </c>
      <c r="PGR95" s="318">
        <f>(PGR$94*$B95+SUM($F$7:$F$9)-((PGR$94*$B95+SUM($F$7:$F$9))/$F$10*$F$37)-($F$24*PGR$94/$D$6)-SUM($F$13:$F$23,$F$25:$F$30,$F$32:$F$33,$F$38))</f>
        <v>-292.36840480917328</v>
      </c>
      <c r="PGS95" s="318">
        <f>(PGS$94*$B95+SUM($F$7:$F$9)-((PGS$94*$B95+SUM($F$7:$F$9))/$F$10*$F$37)-($F$24*PGS$94/$D$6)-SUM($F$13:$F$23,$F$25:$F$30,$F$32:$F$33,$F$38))</f>
        <v>-292.36840480917328</v>
      </c>
      <c r="PGT95" s="318">
        <f>(PGT$94*$B95+SUM($F$7:$F$9)-((PGT$94*$B95+SUM($F$7:$F$9))/$F$10*$F$37)-($F$24*PGT$94/$D$6)-SUM($F$13:$F$23,$F$25:$F$30,$F$32:$F$33,$F$38))</f>
        <v>-292.36840480917328</v>
      </c>
      <c r="PGU95" s="318">
        <f>(PGU$94*$B95+SUM($F$7:$F$9)-((PGU$94*$B95+SUM($F$7:$F$9))/$F$10*$F$37)-($F$24*PGU$94/$D$6)-SUM($F$13:$F$23,$F$25:$F$30,$F$32:$F$33,$F$38))</f>
        <v>-292.36840480917328</v>
      </c>
      <c r="PGV95" s="318">
        <f>(PGV$94*$B95+SUM($F$7:$F$9)-((PGV$94*$B95+SUM($F$7:$F$9))/$F$10*$F$37)-($F$24*PGV$94/$D$6)-SUM($F$13:$F$23,$F$25:$F$30,$F$32:$F$33,$F$38))</f>
        <v>-292.36840480917328</v>
      </c>
      <c r="PGW95" s="318">
        <f>(PGW$94*$B95+SUM($F$7:$F$9)-((PGW$94*$B95+SUM($F$7:$F$9))/$F$10*$F$37)-($F$24*PGW$94/$D$6)-SUM($F$13:$F$23,$F$25:$F$30,$F$32:$F$33,$F$38))</f>
        <v>-292.36840480917328</v>
      </c>
      <c r="PGX95" s="318">
        <f>(PGX$94*$B95+SUM($F$7:$F$9)-((PGX$94*$B95+SUM($F$7:$F$9))/$F$10*$F$37)-($F$24*PGX$94/$D$6)-SUM($F$13:$F$23,$F$25:$F$30,$F$32:$F$33,$F$38))</f>
        <v>-292.36840480917328</v>
      </c>
      <c r="PGY95" s="318">
        <f>(PGY$94*$B95+SUM($F$7:$F$9)-((PGY$94*$B95+SUM($F$7:$F$9))/$F$10*$F$37)-($F$24*PGY$94/$D$6)-SUM($F$13:$F$23,$F$25:$F$30,$F$32:$F$33,$F$38))</f>
        <v>-292.36840480917328</v>
      </c>
      <c r="PGZ95" s="318">
        <f>(PGZ$94*$B95+SUM($F$7:$F$9)-((PGZ$94*$B95+SUM($F$7:$F$9))/$F$10*$F$37)-($F$24*PGZ$94/$D$6)-SUM($F$13:$F$23,$F$25:$F$30,$F$32:$F$33,$F$38))</f>
        <v>-292.36840480917328</v>
      </c>
      <c r="PHA95" s="318">
        <f>(PHA$94*$B95+SUM($F$7:$F$9)-((PHA$94*$B95+SUM($F$7:$F$9))/$F$10*$F$37)-($F$24*PHA$94/$D$6)-SUM($F$13:$F$23,$F$25:$F$30,$F$32:$F$33,$F$38))</f>
        <v>-292.36840480917328</v>
      </c>
      <c r="PHB95" s="318">
        <f>(PHB$94*$B95+SUM($F$7:$F$9)-((PHB$94*$B95+SUM($F$7:$F$9))/$F$10*$F$37)-($F$24*PHB$94/$D$6)-SUM($F$13:$F$23,$F$25:$F$30,$F$32:$F$33,$F$38))</f>
        <v>-292.36840480917328</v>
      </c>
      <c r="PHC95" s="318">
        <f>(PHC$94*$B95+SUM($F$7:$F$9)-((PHC$94*$B95+SUM($F$7:$F$9))/$F$10*$F$37)-($F$24*PHC$94/$D$6)-SUM($F$13:$F$23,$F$25:$F$30,$F$32:$F$33,$F$38))</f>
        <v>-292.36840480917328</v>
      </c>
      <c r="PHD95" s="318">
        <f>(PHD$94*$B95+SUM($F$7:$F$9)-((PHD$94*$B95+SUM($F$7:$F$9))/$F$10*$F$37)-($F$24*PHD$94/$D$6)-SUM($F$13:$F$23,$F$25:$F$30,$F$32:$F$33,$F$38))</f>
        <v>-292.36840480917328</v>
      </c>
      <c r="PHE95" s="318">
        <f>(PHE$94*$B95+SUM($F$7:$F$9)-((PHE$94*$B95+SUM($F$7:$F$9))/$F$10*$F$37)-($F$24*PHE$94/$D$6)-SUM($F$13:$F$23,$F$25:$F$30,$F$32:$F$33,$F$38))</f>
        <v>-292.36840480917328</v>
      </c>
      <c r="PHF95" s="318">
        <f>(PHF$94*$B95+SUM($F$7:$F$9)-((PHF$94*$B95+SUM($F$7:$F$9))/$F$10*$F$37)-($F$24*PHF$94/$D$6)-SUM($F$13:$F$23,$F$25:$F$30,$F$32:$F$33,$F$38))</f>
        <v>-292.36840480917328</v>
      </c>
      <c r="PHG95" s="318">
        <f>(PHG$94*$B95+SUM($F$7:$F$9)-((PHG$94*$B95+SUM($F$7:$F$9))/$F$10*$F$37)-($F$24*PHG$94/$D$6)-SUM($F$13:$F$23,$F$25:$F$30,$F$32:$F$33,$F$38))</f>
        <v>-292.36840480917328</v>
      </c>
      <c r="PHH95" s="318">
        <f>(PHH$94*$B95+SUM($F$7:$F$9)-((PHH$94*$B95+SUM($F$7:$F$9))/$F$10*$F$37)-($F$24*PHH$94/$D$6)-SUM($F$13:$F$23,$F$25:$F$30,$F$32:$F$33,$F$38))</f>
        <v>-292.36840480917328</v>
      </c>
      <c r="PHI95" s="318">
        <f>(PHI$94*$B95+SUM($F$7:$F$9)-((PHI$94*$B95+SUM($F$7:$F$9))/$F$10*$F$37)-($F$24*PHI$94/$D$6)-SUM($F$13:$F$23,$F$25:$F$30,$F$32:$F$33,$F$38))</f>
        <v>-292.36840480917328</v>
      </c>
      <c r="PHJ95" s="318">
        <f>(PHJ$94*$B95+SUM($F$7:$F$9)-((PHJ$94*$B95+SUM($F$7:$F$9))/$F$10*$F$37)-($F$24*PHJ$94/$D$6)-SUM($F$13:$F$23,$F$25:$F$30,$F$32:$F$33,$F$38))</f>
        <v>-292.36840480917328</v>
      </c>
      <c r="PHK95" s="318">
        <f>(PHK$94*$B95+SUM($F$7:$F$9)-((PHK$94*$B95+SUM($F$7:$F$9))/$F$10*$F$37)-($F$24*PHK$94/$D$6)-SUM($F$13:$F$23,$F$25:$F$30,$F$32:$F$33,$F$38))</f>
        <v>-292.36840480917328</v>
      </c>
      <c r="PHL95" s="318">
        <f>(PHL$94*$B95+SUM($F$7:$F$9)-((PHL$94*$B95+SUM($F$7:$F$9))/$F$10*$F$37)-($F$24*PHL$94/$D$6)-SUM($F$13:$F$23,$F$25:$F$30,$F$32:$F$33,$F$38))</f>
        <v>-292.36840480917328</v>
      </c>
      <c r="PHM95" s="318">
        <f>(PHM$94*$B95+SUM($F$7:$F$9)-((PHM$94*$B95+SUM($F$7:$F$9))/$F$10*$F$37)-($F$24*PHM$94/$D$6)-SUM($F$13:$F$23,$F$25:$F$30,$F$32:$F$33,$F$38))</f>
        <v>-292.36840480917328</v>
      </c>
      <c r="PHN95" s="318">
        <f>(PHN$94*$B95+SUM($F$7:$F$9)-((PHN$94*$B95+SUM($F$7:$F$9))/$F$10*$F$37)-($F$24*PHN$94/$D$6)-SUM($F$13:$F$23,$F$25:$F$30,$F$32:$F$33,$F$38))</f>
        <v>-292.36840480917328</v>
      </c>
      <c r="PHO95" s="318">
        <f>(PHO$94*$B95+SUM($F$7:$F$9)-((PHO$94*$B95+SUM($F$7:$F$9))/$F$10*$F$37)-($F$24*PHO$94/$D$6)-SUM($F$13:$F$23,$F$25:$F$30,$F$32:$F$33,$F$38))</f>
        <v>-292.36840480917328</v>
      </c>
      <c r="PHP95" s="318">
        <f>(PHP$94*$B95+SUM($F$7:$F$9)-((PHP$94*$B95+SUM($F$7:$F$9))/$F$10*$F$37)-($F$24*PHP$94/$D$6)-SUM($F$13:$F$23,$F$25:$F$30,$F$32:$F$33,$F$38))</f>
        <v>-292.36840480917328</v>
      </c>
      <c r="PHQ95" s="318">
        <f>(PHQ$94*$B95+SUM($F$7:$F$9)-((PHQ$94*$B95+SUM($F$7:$F$9))/$F$10*$F$37)-($F$24*PHQ$94/$D$6)-SUM($F$13:$F$23,$F$25:$F$30,$F$32:$F$33,$F$38))</f>
        <v>-292.36840480917328</v>
      </c>
      <c r="PHR95" s="318">
        <f>(PHR$94*$B95+SUM($F$7:$F$9)-((PHR$94*$B95+SUM($F$7:$F$9))/$F$10*$F$37)-($F$24*PHR$94/$D$6)-SUM($F$13:$F$23,$F$25:$F$30,$F$32:$F$33,$F$38))</f>
        <v>-292.36840480917328</v>
      </c>
      <c r="PHS95" s="318">
        <f>(PHS$94*$B95+SUM($F$7:$F$9)-((PHS$94*$B95+SUM($F$7:$F$9))/$F$10*$F$37)-($F$24*PHS$94/$D$6)-SUM($F$13:$F$23,$F$25:$F$30,$F$32:$F$33,$F$38))</f>
        <v>-292.36840480917328</v>
      </c>
      <c r="PHT95" s="318">
        <f>(PHT$94*$B95+SUM($F$7:$F$9)-((PHT$94*$B95+SUM($F$7:$F$9))/$F$10*$F$37)-($F$24*PHT$94/$D$6)-SUM($F$13:$F$23,$F$25:$F$30,$F$32:$F$33,$F$38))</f>
        <v>-292.36840480917328</v>
      </c>
      <c r="PHU95" s="318">
        <f>(PHU$94*$B95+SUM($F$7:$F$9)-((PHU$94*$B95+SUM($F$7:$F$9))/$F$10*$F$37)-($F$24*PHU$94/$D$6)-SUM($F$13:$F$23,$F$25:$F$30,$F$32:$F$33,$F$38))</f>
        <v>-292.36840480917328</v>
      </c>
      <c r="PHV95" s="318">
        <f>(PHV$94*$B95+SUM($F$7:$F$9)-((PHV$94*$B95+SUM($F$7:$F$9))/$F$10*$F$37)-($F$24*PHV$94/$D$6)-SUM($F$13:$F$23,$F$25:$F$30,$F$32:$F$33,$F$38))</f>
        <v>-292.36840480917328</v>
      </c>
      <c r="PHW95" s="318">
        <f>(PHW$94*$B95+SUM($F$7:$F$9)-((PHW$94*$B95+SUM($F$7:$F$9))/$F$10*$F$37)-($F$24*PHW$94/$D$6)-SUM($F$13:$F$23,$F$25:$F$30,$F$32:$F$33,$F$38))</f>
        <v>-292.36840480917328</v>
      </c>
      <c r="PHX95" s="318">
        <f>(PHX$94*$B95+SUM($F$7:$F$9)-((PHX$94*$B95+SUM($F$7:$F$9))/$F$10*$F$37)-($F$24*PHX$94/$D$6)-SUM($F$13:$F$23,$F$25:$F$30,$F$32:$F$33,$F$38))</f>
        <v>-292.36840480917328</v>
      </c>
      <c r="PHY95" s="318">
        <f>(PHY$94*$B95+SUM($F$7:$F$9)-((PHY$94*$B95+SUM($F$7:$F$9))/$F$10*$F$37)-($F$24*PHY$94/$D$6)-SUM($F$13:$F$23,$F$25:$F$30,$F$32:$F$33,$F$38))</f>
        <v>-292.36840480917328</v>
      </c>
      <c r="PHZ95" s="318">
        <f>(PHZ$94*$B95+SUM($F$7:$F$9)-((PHZ$94*$B95+SUM($F$7:$F$9))/$F$10*$F$37)-($F$24*PHZ$94/$D$6)-SUM($F$13:$F$23,$F$25:$F$30,$F$32:$F$33,$F$38))</f>
        <v>-292.36840480917328</v>
      </c>
      <c r="PIA95" s="318">
        <f>(PIA$94*$B95+SUM($F$7:$F$9)-((PIA$94*$B95+SUM($F$7:$F$9))/$F$10*$F$37)-($F$24*PIA$94/$D$6)-SUM($F$13:$F$23,$F$25:$F$30,$F$32:$F$33,$F$38))</f>
        <v>-292.36840480917328</v>
      </c>
      <c r="PIB95" s="318">
        <f>(PIB$94*$B95+SUM($F$7:$F$9)-((PIB$94*$B95+SUM($F$7:$F$9))/$F$10*$F$37)-($F$24*PIB$94/$D$6)-SUM($F$13:$F$23,$F$25:$F$30,$F$32:$F$33,$F$38))</f>
        <v>-292.36840480917328</v>
      </c>
      <c r="PIC95" s="318">
        <f>(PIC$94*$B95+SUM($F$7:$F$9)-((PIC$94*$B95+SUM($F$7:$F$9))/$F$10*$F$37)-($F$24*PIC$94/$D$6)-SUM($F$13:$F$23,$F$25:$F$30,$F$32:$F$33,$F$38))</f>
        <v>-292.36840480917328</v>
      </c>
      <c r="PID95" s="318">
        <f>(PID$94*$B95+SUM($F$7:$F$9)-((PID$94*$B95+SUM($F$7:$F$9))/$F$10*$F$37)-($F$24*PID$94/$D$6)-SUM($F$13:$F$23,$F$25:$F$30,$F$32:$F$33,$F$38))</f>
        <v>-292.36840480917328</v>
      </c>
      <c r="PIE95" s="318">
        <f>(PIE$94*$B95+SUM($F$7:$F$9)-((PIE$94*$B95+SUM($F$7:$F$9))/$F$10*$F$37)-($F$24*PIE$94/$D$6)-SUM($F$13:$F$23,$F$25:$F$30,$F$32:$F$33,$F$38))</f>
        <v>-292.36840480917328</v>
      </c>
      <c r="PIF95" s="318">
        <f>(PIF$94*$B95+SUM($F$7:$F$9)-((PIF$94*$B95+SUM($F$7:$F$9))/$F$10*$F$37)-($F$24*PIF$94/$D$6)-SUM($F$13:$F$23,$F$25:$F$30,$F$32:$F$33,$F$38))</f>
        <v>-292.36840480917328</v>
      </c>
      <c r="PIG95" s="318">
        <f>(PIG$94*$B95+SUM($F$7:$F$9)-((PIG$94*$B95+SUM($F$7:$F$9))/$F$10*$F$37)-($F$24*PIG$94/$D$6)-SUM($F$13:$F$23,$F$25:$F$30,$F$32:$F$33,$F$38))</f>
        <v>-292.36840480917328</v>
      </c>
      <c r="PIH95" s="318">
        <f>(PIH$94*$B95+SUM($F$7:$F$9)-((PIH$94*$B95+SUM($F$7:$F$9))/$F$10*$F$37)-($F$24*PIH$94/$D$6)-SUM($F$13:$F$23,$F$25:$F$30,$F$32:$F$33,$F$38))</f>
        <v>-292.36840480917328</v>
      </c>
      <c r="PII95" s="318">
        <f>(PII$94*$B95+SUM($F$7:$F$9)-((PII$94*$B95+SUM($F$7:$F$9))/$F$10*$F$37)-($F$24*PII$94/$D$6)-SUM($F$13:$F$23,$F$25:$F$30,$F$32:$F$33,$F$38))</f>
        <v>-292.36840480917328</v>
      </c>
      <c r="PIJ95" s="318">
        <f>(PIJ$94*$B95+SUM($F$7:$F$9)-((PIJ$94*$B95+SUM($F$7:$F$9))/$F$10*$F$37)-($F$24*PIJ$94/$D$6)-SUM($F$13:$F$23,$F$25:$F$30,$F$32:$F$33,$F$38))</f>
        <v>-292.36840480917328</v>
      </c>
      <c r="PIK95" s="318">
        <f>(PIK$94*$B95+SUM($F$7:$F$9)-((PIK$94*$B95+SUM($F$7:$F$9))/$F$10*$F$37)-($F$24*PIK$94/$D$6)-SUM($F$13:$F$23,$F$25:$F$30,$F$32:$F$33,$F$38))</f>
        <v>-292.36840480917328</v>
      </c>
      <c r="PIL95" s="318">
        <f>(PIL$94*$B95+SUM($F$7:$F$9)-((PIL$94*$B95+SUM($F$7:$F$9))/$F$10*$F$37)-($F$24*PIL$94/$D$6)-SUM($F$13:$F$23,$F$25:$F$30,$F$32:$F$33,$F$38))</f>
        <v>-292.36840480917328</v>
      </c>
      <c r="PIM95" s="318">
        <f>(PIM$94*$B95+SUM($F$7:$F$9)-((PIM$94*$B95+SUM($F$7:$F$9))/$F$10*$F$37)-($F$24*PIM$94/$D$6)-SUM($F$13:$F$23,$F$25:$F$30,$F$32:$F$33,$F$38))</f>
        <v>-292.36840480917328</v>
      </c>
      <c r="PIN95" s="318">
        <f>(PIN$94*$B95+SUM($F$7:$F$9)-((PIN$94*$B95+SUM($F$7:$F$9))/$F$10*$F$37)-($F$24*PIN$94/$D$6)-SUM($F$13:$F$23,$F$25:$F$30,$F$32:$F$33,$F$38))</f>
        <v>-292.36840480917328</v>
      </c>
      <c r="PIO95" s="318">
        <f>(PIO$94*$B95+SUM($F$7:$F$9)-((PIO$94*$B95+SUM($F$7:$F$9))/$F$10*$F$37)-($F$24*PIO$94/$D$6)-SUM($F$13:$F$23,$F$25:$F$30,$F$32:$F$33,$F$38))</f>
        <v>-292.36840480917328</v>
      </c>
      <c r="PIP95" s="318">
        <f>(PIP$94*$B95+SUM($F$7:$F$9)-((PIP$94*$B95+SUM($F$7:$F$9))/$F$10*$F$37)-($F$24*PIP$94/$D$6)-SUM($F$13:$F$23,$F$25:$F$30,$F$32:$F$33,$F$38))</f>
        <v>-292.36840480917328</v>
      </c>
      <c r="PIQ95" s="318">
        <f>(PIQ$94*$B95+SUM($F$7:$F$9)-((PIQ$94*$B95+SUM($F$7:$F$9))/$F$10*$F$37)-($F$24*PIQ$94/$D$6)-SUM($F$13:$F$23,$F$25:$F$30,$F$32:$F$33,$F$38))</f>
        <v>-292.36840480917328</v>
      </c>
      <c r="PIR95" s="318">
        <f>(PIR$94*$B95+SUM($F$7:$F$9)-((PIR$94*$B95+SUM($F$7:$F$9))/$F$10*$F$37)-($F$24*PIR$94/$D$6)-SUM($F$13:$F$23,$F$25:$F$30,$F$32:$F$33,$F$38))</f>
        <v>-292.36840480917328</v>
      </c>
      <c r="PIS95" s="318">
        <f>(PIS$94*$B95+SUM($F$7:$F$9)-((PIS$94*$B95+SUM($F$7:$F$9))/$F$10*$F$37)-($F$24*PIS$94/$D$6)-SUM($F$13:$F$23,$F$25:$F$30,$F$32:$F$33,$F$38))</f>
        <v>-292.36840480917328</v>
      </c>
      <c r="PIT95" s="318">
        <f>(PIT$94*$B95+SUM($F$7:$F$9)-((PIT$94*$B95+SUM($F$7:$F$9))/$F$10*$F$37)-($F$24*PIT$94/$D$6)-SUM($F$13:$F$23,$F$25:$F$30,$F$32:$F$33,$F$38))</f>
        <v>-292.36840480917328</v>
      </c>
      <c r="PIU95" s="318">
        <f>(PIU$94*$B95+SUM($F$7:$F$9)-((PIU$94*$B95+SUM($F$7:$F$9))/$F$10*$F$37)-($F$24*PIU$94/$D$6)-SUM($F$13:$F$23,$F$25:$F$30,$F$32:$F$33,$F$38))</f>
        <v>-292.36840480917328</v>
      </c>
      <c r="PIV95" s="318">
        <f>(PIV$94*$B95+SUM($F$7:$F$9)-((PIV$94*$B95+SUM($F$7:$F$9))/$F$10*$F$37)-($F$24*PIV$94/$D$6)-SUM($F$13:$F$23,$F$25:$F$30,$F$32:$F$33,$F$38))</f>
        <v>-292.36840480917328</v>
      </c>
      <c r="PIW95" s="318">
        <f>(PIW$94*$B95+SUM($F$7:$F$9)-((PIW$94*$B95+SUM($F$7:$F$9))/$F$10*$F$37)-($F$24*PIW$94/$D$6)-SUM($F$13:$F$23,$F$25:$F$30,$F$32:$F$33,$F$38))</f>
        <v>-292.36840480917328</v>
      </c>
      <c r="PIX95" s="318">
        <f>(PIX$94*$B95+SUM($F$7:$F$9)-((PIX$94*$B95+SUM($F$7:$F$9))/$F$10*$F$37)-($F$24*PIX$94/$D$6)-SUM($F$13:$F$23,$F$25:$F$30,$F$32:$F$33,$F$38))</f>
        <v>-292.36840480917328</v>
      </c>
      <c r="PIY95" s="318">
        <f>(PIY$94*$B95+SUM($F$7:$F$9)-((PIY$94*$B95+SUM($F$7:$F$9))/$F$10*$F$37)-($F$24*PIY$94/$D$6)-SUM($F$13:$F$23,$F$25:$F$30,$F$32:$F$33,$F$38))</f>
        <v>-292.36840480917328</v>
      </c>
      <c r="PIZ95" s="318">
        <f>(PIZ$94*$B95+SUM($F$7:$F$9)-((PIZ$94*$B95+SUM($F$7:$F$9))/$F$10*$F$37)-($F$24*PIZ$94/$D$6)-SUM($F$13:$F$23,$F$25:$F$30,$F$32:$F$33,$F$38))</f>
        <v>-292.36840480917328</v>
      </c>
      <c r="PJA95" s="318">
        <f>(PJA$94*$B95+SUM($F$7:$F$9)-((PJA$94*$B95+SUM($F$7:$F$9))/$F$10*$F$37)-($F$24*PJA$94/$D$6)-SUM($F$13:$F$23,$F$25:$F$30,$F$32:$F$33,$F$38))</f>
        <v>-292.36840480917328</v>
      </c>
      <c r="PJB95" s="318">
        <f>(PJB$94*$B95+SUM($F$7:$F$9)-((PJB$94*$B95+SUM($F$7:$F$9))/$F$10*$F$37)-($F$24*PJB$94/$D$6)-SUM($F$13:$F$23,$F$25:$F$30,$F$32:$F$33,$F$38))</f>
        <v>-292.36840480917328</v>
      </c>
      <c r="PJC95" s="318">
        <f>(PJC$94*$B95+SUM($F$7:$F$9)-((PJC$94*$B95+SUM($F$7:$F$9))/$F$10*$F$37)-($F$24*PJC$94/$D$6)-SUM($F$13:$F$23,$F$25:$F$30,$F$32:$F$33,$F$38))</f>
        <v>-292.36840480917328</v>
      </c>
      <c r="PJD95" s="318">
        <f>(PJD$94*$B95+SUM($F$7:$F$9)-((PJD$94*$B95+SUM($F$7:$F$9))/$F$10*$F$37)-($F$24*PJD$94/$D$6)-SUM($F$13:$F$23,$F$25:$F$30,$F$32:$F$33,$F$38))</f>
        <v>-292.36840480917328</v>
      </c>
      <c r="PJE95" s="318">
        <f>(PJE$94*$B95+SUM($F$7:$F$9)-((PJE$94*$B95+SUM($F$7:$F$9))/$F$10*$F$37)-($F$24*PJE$94/$D$6)-SUM($F$13:$F$23,$F$25:$F$30,$F$32:$F$33,$F$38))</f>
        <v>-292.36840480917328</v>
      </c>
      <c r="PJF95" s="318">
        <f>(PJF$94*$B95+SUM($F$7:$F$9)-((PJF$94*$B95+SUM($F$7:$F$9))/$F$10*$F$37)-($F$24*PJF$94/$D$6)-SUM($F$13:$F$23,$F$25:$F$30,$F$32:$F$33,$F$38))</f>
        <v>-292.36840480917328</v>
      </c>
      <c r="PJG95" s="318">
        <f>(PJG$94*$B95+SUM($F$7:$F$9)-((PJG$94*$B95+SUM($F$7:$F$9))/$F$10*$F$37)-($F$24*PJG$94/$D$6)-SUM($F$13:$F$23,$F$25:$F$30,$F$32:$F$33,$F$38))</f>
        <v>-292.36840480917328</v>
      </c>
      <c r="PJH95" s="318">
        <f>(PJH$94*$B95+SUM($F$7:$F$9)-((PJH$94*$B95+SUM($F$7:$F$9))/$F$10*$F$37)-($F$24*PJH$94/$D$6)-SUM($F$13:$F$23,$F$25:$F$30,$F$32:$F$33,$F$38))</f>
        <v>-292.36840480917328</v>
      </c>
      <c r="PJI95" s="318">
        <f>(PJI$94*$B95+SUM($F$7:$F$9)-((PJI$94*$B95+SUM($F$7:$F$9))/$F$10*$F$37)-($F$24*PJI$94/$D$6)-SUM($F$13:$F$23,$F$25:$F$30,$F$32:$F$33,$F$38))</f>
        <v>-292.36840480917328</v>
      </c>
      <c r="PJJ95" s="318">
        <f>(PJJ$94*$B95+SUM($F$7:$F$9)-((PJJ$94*$B95+SUM($F$7:$F$9))/$F$10*$F$37)-($F$24*PJJ$94/$D$6)-SUM($F$13:$F$23,$F$25:$F$30,$F$32:$F$33,$F$38))</f>
        <v>-292.36840480917328</v>
      </c>
      <c r="PJK95" s="318">
        <f>(PJK$94*$B95+SUM($F$7:$F$9)-((PJK$94*$B95+SUM($F$7:$F$9))/$F$10*$F$37)-($F$24*PJK$94/$D$6)-SUM($F$13:$F$23,$F$25:$F$30,$F$32:$F$33,$F$38))</f>
        <v>-292.36840480917328</v>
      </c>
      <c r="PJL95" s="318">
        <f>(PJL$94*$B95+SUM($F$7:$F$9)-((PJL$94*$B95+SUM($F$7:$F$9))/$F$10*$F$37)-($F$24*PJL$94/$D$6)-SUM($F$13:$F$23,$F$25:$F$30,$F$32:$F$33,$F$38))</f>
        <v>-292.36840480917328</v>
      </c>
      <c r="PJM95" s="318">
        <f>(PJM$94*$B95+SUM($F$7:$F$9)-((PJM$94*$B95+SUM($F$7:$F$9))/$F$10*$F$37)-($F$24*PJM$94/$D$6)-SUM($F$13:$F$23,$F$25:$F$30,$F$32:$F$33,$F$38))</f>
        <v>-292.36840480917328</v>
      </c>
      <c r="PJN95" s="318">
        <f>(PJN$94*$B95+SUM($F$7:$F$9)-((PJN$94*$B95+SUM($F$7:$F$9))/$F$10*$F$37)-($F$24*PJN$94/$D$6)-SUM($F$13:$F$23,$F$25:$F$30,$F$32:$F$33,$F$38))</f>
        <v>-292.36840480917328</v>
      </c>
      <c r="PJO95" s="318">
        <f>(PJO$94*$B95+SUM($F$7:$F$9)-((PJO$94*$B95+SUM($F$7:$F$9))/$F$10*$F$37)-($F$24*PJO$94/$D$6)-SUM($F$13:$F$23,$F$25:$F$30,$F$32:$F$33,$F$38))</f>
        <v>-292.36840480917328</v>
      </c>
      <c r="PJP95" s="318">
        <f>(PJP$94*$B95+SUM($F$7:$F$9)-((PJP$94*$B95+SUM($F$7:$F$9))/$F$10*$F$37)-($F$24*PJP$94/$D$6)-SUM($F$13:$F$23,$F$25:$F$30,$F$32:$F$33,$F$38))</f>
        <v>-292.36840480917328</v>
      </c>
      <c r="PJQ95" s="318">
        <f>(PJQ$94*$B95+SUM($F$7:$F$9)-((PJQ$94*$B95+SUM($F$7:$F$9))/$F$10*$F$37)-($F$24*PJQ$94/$D$6)-SUM($F$13:$F$23,$F$25:$F$30,$F$32:$F$33,$F$38))</f>
        <v>-292.36840480917328</v>
      </c>
      <c r="PJR95" s="318">
        <f>(PJR$94*$B95+SUM($F$7:$F$9)-((PJR$94*$B95+SUM($F$7:$F$9))/$F$10*$F$37)-($F$24*PJR$94/$D$6)-SUM($F$13:$F$23,$F$25:$F$30,$F$32:$F$33,$F$38))</f>
        <v>-292.36840480917328</v>
      </c>
      <c r="PJS95" s="318">
        <f>(PJS$94*$B95+SUM($F$7:$F$9)-((PJS$94*$B95+SUM($F$7:$F$9))/$F$10*$F$37)-($F$24*PJS$94/$D$6)-SUM($F$13:$F$23,$F$25:$F$30,$F$32:$F$33,$F$38))</f>
        <v>-292.36840480917328</v>
      </c>
      <c r="PJT95" s="318">
        <f>(PJT$94*$B95+SUM($F$7:$F$9)-((PJT$94*$B95+SUM($F$7:$F$9))/$F$10*$F$37)-($F$24*PJT$94/$D$6)-SUM($F$13:$F$23,$F$25:$F$30,$F$32:$F$33,$F$38))</f>
        <v>-292.36840480917328</v>
      </c>
      <c r="PJU95" s="318">
        <f>(PJU$94*$B95+SUM($F$7:$F$9)-((PJU$94*$B95+SUM($F$7:$F$9))/$F$10*$F$37)-($F$24*PJU$94/$D$6)-SUM($F$13:$F$23,$F$25:$F$30,$F$32:$F$33,$F$38))</f>
        <v>-292.36840480917328</v>
      </c>
      <c r="PJV95" s="318">
        <f>(PJV$94*$B95+SUM($F$7:$F$9)-((PJV$94*$B95+SUM($F$7:$F$9))/$F$10*$F$37)-($F$24*PJV$94/$D$6)-SUM($F$13:$F$23,$F$25:$F$30,$F$32:$F$33,$F$38))</f>
        <v>-292.36840480917328</v>
      </c>
      <c r="PJW95" s="318">
        <f>(PJW$94*$B95+SUM($F$7:$F$9)-((PJW$94*$B95+SUM($F$7:$F$9))/$F$10*$F$37)-($F$24*PJW$94/$D$6)-SUM($F$13:$F$23,$F$25:$F$30,$F$32:$F$33,$F$38))</f>
        <v>-292.36840480917328</v>
      </c>
      <c r="PJX95" s="318">
        <f>(PJX$94*$B95+SUM($F$7:$F$9)-((PJX$94*$B95+SUM($F$7:$F$9))/$F$10*$F$37)-($F$24*PJX$94/$D$6)-SUM($F$13:$F$23,$F$25:$F$30,$F$32:$F$33,$F$38))</f>
        <v>-292.36840480917328</v>
      </c>
      <c r="PJY95" s="318">
        <f>(PJY$94*$B95+SUM($F$7:$F$9)-((PJY$94*$B95+SUM($F$7:$F$9))/$F$10*$F$37)-($F$24*PJY$94/$D$6)-SUM($F$13:$F$23,$F$25:$F$30,$F$32:$F$33,$F$38))</f>
        <v>-292.36840480917328</v>
      </c>
      <c r="PJZ95" s="318">
        <f>(PJZ$94*$B95+SUM($F$7:$F$9)-((PJZ$94*$B95+SUM($F$7:$F$9))/$F$10*$F$37)-($F$24*PJZ$94/$D$6)-SUM($F$13:$F$23,$F$25:$F$30,$F$32:$F$33,$F$38))</f>
        <v>-292.36840480917328</v>
      </c>
      <c r="PKA95" s="318">
        <f>(PKA$94*$B95+SUM($F$7:$F$9)-((PKA$94*$B95+SUM($F$7:$F$9))/$F$10*$F$37)-($F$24*PKA$94/$D$6)-SUM($F$13:$F$23,$F$25:$F$30,$F$32:$F$33,$F$38))</f>
        <v>-292.36840480917328</v>
      </c>
      <c r="PKB95" s="318">
        <f>(PKB$94*$B95+SUM($F$7:$F$9)-((PKB$94*$B95+SUM($F$7:$F$9))/$F$10*$F$37)-($F$24*PKB$94/$D$6)-SUM($F$13:$F$23,$F$25:$F$30,$F$32:$F$33,$F$38))</f>
        <v>-292.36840480917328</v>
      </c>
      <c r="PKC95" s="318">
        <f>(PKC$94*$B95+SUM($F$7:$F$9)-((PKC$94*$B95+SUM($F$7:$F$9))/$F$10*$F$37)-($F$24*PKC$94/$D$6)-SUM($F$13:$F$23,$F$25:$F$30,$F$32:$F$33,$F$38))</f>
        <v>-292.36840480917328</v>
      </c>
      <c r="PKD95" s="318">
        <f>(PKD$94*$B95+SUM($F$7:$F$9)-((PKD$94*$B95+SUM($F$7:$F$9))/$F$10*$F$37)-($F$24*PKD$94/$D$6)-SUM($F$13:$F$23,$F$25:$F$30,$F$32:$F$33,$F$38))</f>
        <v>-292.36840480917328</v>
      </c>
      <c r="PKE95" s="318">
        <f>(PKE$94*$B95+SUM($F$7:$F$9)-((PKE$94*$B95+SUM($F$7:$F$9))/$F$10*$F$37)-($F$24*PKE$94/$D$6)-SUM($F$13:$F$23,$F$25:$F$30,$F$32:$F$33,$F$38))</f>
        <v>-292.36840480917328</v>
      </c>
      <c r="PKF95" s="318">
        <f>(PKF$94*$B95+SUM($F$7:$F$9)-((PKF$94*$B95+SUM($F$7:$F$9))/$F$10*$F$37)-($F$24*PKF$94/$D$6)-SUM($F$13:$F$23,$F$25:$F$30,$F$32:$F$33,$F$38))</f>
        <v>-292.36840480917328</v>
      </c>
      <c r="PKG95" s="318">
        <f>(PKG$94*$B95+SUM($F$7:$F$9)-((PKG$94*$B95+SUM($F$7:$F$9))/$F$10*$F$37)-($F$24*PKG$94/$D$6)-SUM($F$13:$F$23,$F$25:$F$30,$F$32:$F$33,$F$38))</f>
        <v>-292.36840480917328</v>
      </c>
      <c r="PKH95" s="318">
        <f>(PKH$94*$B95+SUM($F$7:$F$9)-((PKH$94*$B95+SUM($F$7:$F$9))/$F$10*$F$37)-($F$24*PKH$94/$D$6)-SUM($F$13:$F$23,$F$25:$F$30,$F$32:$F$33,$F$38))</f>
        <v>-292.36840480917328</v>
      </c>
      <c r="PKI95" s="318">
        <f>(PKI$94*$B95+SUM($F$7:$F$9)-((PKI$94*$B95+SUM($F$7:$F$9))/$F$10*$F$37)-($F$24*PKI$94/$D$6)-SUM($F$13:$F$23,$F$25:$F$30,$F$32:$F$33,$F$38))</f>
        <v>-292.36840480917328</v>
      </c>
      <c r="PKJ95" s="318">
        <f>(PKJ$94*$B95+SUM($F$7:$F$9)-((PKJ$94*$B95+SUM($F$7:$F$9))/$F$10*$F$37)-($F$24*PKJ$94/$D$6)-SUM($F$13:$F$23,$F$25:$F$30,$F$32:$F$33,$F$38))</f>
        <v>-292.36840480917328</v>
      </c>
      <c r="PKK95" s="318">
        <f>(PKK$94*$B95+SUM($F$7:$F$9)-((PKK$94*$B95+SUM($F$7:$F$9))/$F$10*$F$37)-($F$24*PKK$94/$D$6)-SUM($F$13:$F$23,$F$25:$F$30,$F$32:$F$33,$F$38))</f>
        <v>-292.36840480917328</v>
      </c>
      <c r="PKL95" s="318">
        <f>(PKL$94*$B95+SUM($F$7:$F$9)-((PKL$94*$B95+SUM($F$7:$F$9))/$F$10*$F$37)-($F$24*PKL$94/$D$6)-SUM($F$13:$F$23,$F$25:$F$30,$F$32:$F$33,$F$38))</f>
        <v>-292.36840480917328</v>
      </c>
      <c r="PKM95" s="318">
        <f>(PKM$94*$B95+SUM($F$7:$F$9)-((PKM$94*$B95+SUM($F$7:$F$9))/$F$10*$F$37)-($F$24*PKM$94/$D$6)-SUM($F$13:$F$23,$F$25:$F$30,$F$32:$F$33,$F$38))</f>
        <v>-292.36840480917328</v>
      </c>
      <c r="PKN95" s="318">
        <f>(PKN$94*$B95+SUM($F$7:$F$9)-((PKN$94*$B95+SUM($F$7:$F$9))/$F$10*$F$37)-($F$24*PKN$94/$D$6)-SUM($F$13:$F$23,$F$25:$F$30,$F$32:$F$33,$F$38))</f>
        <v>-292.36840480917328</v>
      </c>
      <c r="PKO95" s="318">
        <f>(PKO$94*$B95+SUM($F$7:$F$9)-((PKO$94*$B95+SUM($F$7:$F$9))/$F$10*$F$37)-($F$24*PKO$94/$D$6)-SUM($F$13:$F$23,$F$25:$F$30,$F$32:$F$33,$F$38))</f>
        <v>-292.36840480917328</v>
      </c>
      <c r="PKP95" s="318">
        <f>(PKP$94*$B95+SUM($F$7:$F$9)-((PKP$94*$B95+SUM($F$7:$F$9))/$F$10*$F$37)-($F$24*PKP$94/$D$6)-SUM($F$13:$F$23,$F$25:$F$30,$F$32:$F$33,$F$38))</f>
        <v>-292.36840480917328</v>
      </c>
      <c r="PKQ95" s="318">
        <f>(PKQ$94*$B95+SUM($F$7:$F$9)-((PKQ$94*$B95+SUM($F$7:$F$9))/$F$10*$F$37)-($F$24*PKQ$94/$D$6)-SUM($F$13:$F$23,$F$25:$F$30,$F$32:$F$33,$F$38))</f>
        <v>-292.36840480917328</v>
      </c>
      <c r="PKR95" s="318">
        <f>(PKR$94*$B95+SUM($F$7:$F$9)-((PKR$94*$B95+SUM($F$7:$F$9))/$F$10*$F$37)-($F$24*PKR$94/$D$6)-SUM($F$13:$F$23,$F$25:$F$30,$F$32:$F$33,$F$38))</f>
        <v>-292.36840480917328</v>
      </c>
      <c r="PKS95" s="318">
        <f>(PKS$94*$B95+SUM($F$7:$F$9)-((PKS$94*$B95+SUM($F$7:$F$9))/$F$10*$F$37)-($F$24*PKS$94/$D$6)-SUM($F$13:$F$23,$F$25:$F$30,$F$32:$F$33,$F$38))</f>
        <v>-292.36840480917328</v>
      </c>
      <c r="PKT95" s="318">
        <f>(PKT$94*$B95+SUM($F$7:$F$9)-((PKT$94*$B95+SUM($F$7:$F$9))/$F$10*$F$37)-($F$24*PKT$94/$D$6)-SUM($F$13:$F$23,$F$25:$F$30,$F$32:$F$33,$F$38))</f>
        <v>-292.36840480917328</v>
      </c>
      <c r="PKU95" s="318">
        <f>(PKU$94*$B95+SUM($F$7:$F$9)-((PKU$94*$B95+SUM($F$7:$F$9))/$F$10*$F$37)-($F$24*PKU$94/$D$6)-SUM($F$13:$F$23,$F$25:$F$30,$F$32:$F$33,$F$38))</f>
        <v>-292.36840480917328</v>
      </c>
      <c r="PKV95" s="318">
        <f>(PKV$94*$B95+SUM($F$7:$F$9)-((PKV$94*$B95+SUM($F$7:$F$9))/$F$10*$F$37)-($F$24*PKV$94/$D$6)-SUM($F$13:$F$23,$F$25:$F$30,$F$32:$F$33,$F$38))</f>
        <v>-292.36840480917328</v>
      </c>
      <c r="PKW95" s="318">
        <f>(PKW$94*$B95+SUM($F$7:$F$9)-((PKW$94*$B95+SUM($F$7:$F$9))/$F$10*$F$37)-($F$24*PKW$94/$D$6)-SUM($F$13:$F$23,$F$25:$F$30,$F$32:$F$33,$F$38))</f>
        <v>-292.36840480917328</v>
      </c>
      <c r="PKX95" s="318">
        <f>(PKX$94*$B95+SUM($F$7:$F$9)-((PKX$94*$B95+SUM($F$7:$F$9))/$F$10*$F$37)-($F$24*PKX$94/$D$6)-SUM($F$13:$F$23,$F$25:$F$30,$F$32:$F$33,$F$38))</f>
        <v>-292.36840480917328</v>
      </c>
      <c r="PKY95" s="318">
        <f>(PKY$94*$B95+SUM($F$7:$F$9)-((PKY$94*$B95+SUM($F$7:$F$9))/$F$10*$F$37)-($F$24*PKY$94/$D$6)-SUM($F$13:$F$23,$F$25:$F$30,$F$32:$F$33,$F$38))</f>
        <v>-292.36840480917328</v>
      </c>
      <c r="PKZ95" s="318">
        <f>(PKZ$94*$B95+SUM($F$7:$F$9)-((PKZ$94*$B95+SUM($F$7:$F$9))/$F$10*$F$37)-($F$24*PKZ$94/$D$6)-SUM($F$13:$F$23,$F$25:$F$30,$F$32:$F$33,$F$38))</f>
        <v>-292.36840480917328</v>
      </c>
      <c r="PLA95" s="318">
        <f>(PLA$94*$B95+SUM($F$7:$F$9)-((PLA$94*$B95+SUM($F$7:$F$9))/$F$10*$F$37)-($F$24*PLA$94/$D$6)-SUM($F$13:$F$23,$F$25:$F$30,$F$32:$F$33,$F$38))</f>
        <v>-292.36840480917328</v>
      </c>
      <c r="PLB95" s="318">
        <f>(PLB$94*$B95+SUM($F$7:$F$9)-((PLB$94*$B95+SUM($F$7:$F$9))/$F$10*$F$37)-($F$24*PLB$94/$D$6)-SUM($F$13:$F$23,$F$25:$F$30,$F$32:$F$33,$F$38))</f>
        <v>-292.36840480917328</v>
      </c>
      <c r="PLC95" s="318">
        <f>(PLC$94*$B95+SUM($F$7:$F$9)-((PLC$94*$B95+SUM($F$7:$F$9))/$F$10*$F$37)-($F$24*PLC$94/$D$6)-SUM($F$13:$F$23,$F$25:$F$30,$F$32:$F$33,$F$38))</f>
        <v>-292.36840480917328</v>
      </c>
      <c r="PLD95" s="318">
        <f>(PLD$94*$B95+SUM($F$7:$F$9)-((PLD$94*$B95+SUM($F$7:$F$9))/$F$10*$F$37)-($F$24*PLD$94/$D$6)-SUM($F$13:$F$23,$F$25:$F$30,$F$32:$F$33,$F$38))</f>
        <v>-292.36840480917328</v>
      </c>
      <c r="PLE95" s="318">
        <f>(PLE$94*$B95+SUM($F$7:$F$9)-((PLE$94*$B95+SUM($F$7:$F$9))/$F$10*$F$37)-($F$24*PLE$94/$D$6)-SUM($F$13:$F$23,$F$25:$F$30,$F$32:$F$33,$F$38))</f>
        <v>-292.36840480917328</v>
      </c>
      <c r="PLF95" s="318">
        <f>(PLF$94*$B95+SUM($F$7:$F$9)-((PLF$94*$B95+SUM($F$7:$F$9))/$F$10*$F$37)-($F$24*PLF$94/$D$6)-SUM($F$13:$F$23,$F$25:$F$30,$F$32:$F$33,$F$38))</f>
        <v>-292.36840480917328</v>
      </c>
      <c r="PLG95" s="318">
        <f>(PLG$94*$B95+SUM($F$7:$F$9)-((PLG$94*$B95+SUM($F$7:$F$9))/$F$10*$F$37)-($F$24*PLG$94/$D$6)-SUM($F$13:$F$23,$F$25:$F$30,$F$32:$F$33,$F$38))</f>
        <v>-292.36840480917328</v>
      </c>
      <c r="PLH95" s="318">
        <f>(PLH$94*$B95+SUM($F$7:$F$9)-((PLH$94*$B95+SUM($F$7:$F$9))/$F$10*$F$37)-($F$24*PLH$94/$D$6)-SUM($F$13:$F$23,$F$25:$F$30,$F$32:$F$33,$F$38))</f>
        <v>-292.36840480917328</v>
      </c>
      <c r="PLI95" s="318">
        <f>(PLI$94*$B95+SUM($F$7:$F$9)-((PLI$94*$B95+SUM($F$7:$F$9))/$F$10*$F$37)-($F$24*PLI$94/$D$6)-SUM($F$13:$F$23,$F$25:$F$30,$F$32:$F$33,$F$38))</f>
        <v>-292.36840480917328</v>
      </c>
      <c r="PLJ95" s="318">
        <f>(PLJ$94*$B95+SUM($F$7:$F$9)-((PLJ$94*$B95+SUM($F$7:$F$9))/$F$10*$F$37)-($F$24*PLJ$94/$D$6)-SUM($F$13:$F$23,$F$25:$F$30,$F$32:$F$33,$F$38))</f>
        <v>-292.36840480917328</v>
      </c>
      <c r="PLK95" s="318">
        <f>(PLK$94*$B95+SUM($F$7:$F$9)-((PLK$94*$B95+SUM($F$7:$F$9))/$F$10*$F$37)-($F$24*PLK$94/$D$6)-SUM($F$13:$F$23,$F$25:$F$30,$F$32:$F$33,$F$38))</f>
        <v>-292.36840480917328</v>
      </c>
      <c r="PLL95" s="318">
        <f>(PLL$94*$B95+SUM($F$7:$F$9)-((PLL$94*$B95+SUM($F$7:$F$9))/$F$10*$F$37)-($F$24*PLL$94/$D$6)-SUM($F$13:$F$23,$F$25:$F$30,$F$32:$F$33,$F$38))</f>
        <v>-292.36840480917328</v>
      </c>
      <c r="PLM95" s="318">
        <f>(PLM$94*$B95+SUM($F$7:$F$9)-((PLM$94*$B95+SUM($F$7:$F$9))/$F$10*$F$37)-($F$24*PLM$94/$D$6)-SUM($F$13:$F$23,$F$25:$F$30,$F$32:$F$33,$F$38))</f>
        <v>-292.36840480917328</v>
      </c>
      <c r="PLN95" s="318">
        <f>(PLN$94*$B95+SUM($F$7:$F$9)-((PLN$94*$B95+SUM($F$7:$F$9))/$F$10*$F$37)-($F$24*PLN$94/$D$6)-SUM($F$13:$F$23,$F$25:$F$30,$F$32:$F$33,$F$38))</f>
        <v>-292.36840480917328</v>
      </c>
      <c r="PLO95" s="318">
        <f>(PLO$94*$B95+SUM($F$7:$F$9)-((PLO$94*$B95+SUM($F$7:$F$9))/$F$10*$F$37)-($F$24*PLO$94/$D$6)-SUM($F$13:$F$23,$F$25:$F$30,$F$32:$F$33,$F$38))</f>
        <v>-292.36840480917328</v>
      </c>
      <c r="PLP95" s="318">
        <f>(PLP$94*$B95+SUM($F$7:$F$9)-((PLP$94*$B95+SUM($F$7:$F$9))/$F$10*$F$37)-($F$24*PLP$94/$D$6)-SUM($F$13:$F$23,$F$25:$F$30,$F$32:$F$33,$F$38))</f>
        <v>-292.36840480917328</v>
      </c>
      <c r="PLQ95" s="318">
        <f>(PLQ$94*$B95+SUM($F$7:$F$9)-((PLQ$94*$B95+SUM($F$7:$F$9))/$F$10*$F$37)-($F$24*PLQ$94/$D$6)-SUM($F$13:$F$23,$F$25:$F$30,$F$32:$F$33,$F$38))</f>
        <v>-292.36840480917328</v>
      </c>
      <c r="PLR95" s="318">
        <f>(PLR$94*$B95+SUM($F$7:$F$9)-((PLR$94*$B95+SUM($F$7:$F$9))/$F$10*$F$37)-($F$24*PLR$94/$D$6)-SUM($F$13:$F$23,$F$25:$F$30,$F$32:$F$33,$F$38))</f>
        <v>-292.36840480917328</v>
      </c>
      <c r="PLS95" s="318">
        <f>(PLS$94*$B95+SUM($F$7:$F$9)-((PLS$94*$B95+SUM($F$7:$F$9))/$F$10*$F$37)-($F$24*PLS$94/$D$6)-SUM($F$13:$F$23,$F$25:$F$30,$F$32:$F$33,$F$38))</f>
        <v>-292.36840480917328</v>
      </c>
      <c r="PLT95" s="318">
        <f>(PLT$94*$B95+SUM($F$7:$F$9)-((PLT$94*$B95+SUM($F$7:$F$9))/$F$10*$F$37)-($F$24*PLT$94/$D$6)-SUM($F$13:$F$23,$F$25:$F$30,$F$32:$F$33,$F$38))</f>
        <v>-292.36840480917328</v>
      </c>
      <c r="PLU95" s="318">
        <f>(PLU$94*$B95+SUM($F$7:$F$9)-((PLU$94*$B95+SUM($F$7:$F$9))/$F$10*$F$37)-($F$24*PLU$94/$D$6)-SUM($F$13:$F$23,$F$25:$F$30,$F$32:$F$33,$F$38))</f>
        <v>-292.36840480917328</v>
      </c>
      <c r="PLV95" s="318">
        <f>(PLV$94*$B95+SUM($F$7:$F$9)-((PLV$94*$B95+SUM($F$7:$F$9))/$F$10*$F$37)-($F$24*PLV$94/$D$6)-SUM($F$13:$F$23,$F$25:$F$30,$F$32:$F$33,$F$38))</f>
        <v>-292.36840480917328</v>
      </c>
      <c r="PLW95" s="318">
        <f>(PLW$94*$B95+SUM($F$7:$F$9)-((PLW$94*$B95+SUM($F$7:$F$9))/$F$10*$F$37)-($F$24*PLW$94/$D$6)-SUM($F$13:$F$23,$F$25:$F$30,$F$32:$F$33,$F$38))</f>
        <v>-292.36840480917328</v>
      </c>
      <c r="PLX95" s="318">
        <f>(PLX$94*$B95+SUM($F$7:$F$9)-((PLX$94*$B95+SUM($F$7:$F$9))/$F$10*$F$37)-($F$24*PLX$94/$D$6)-SUM($F$13:$F$23,$F$25:$F$30,$F$32:$F$33,$F$38))</f>
        <v>-292.36840480917328</v>
      </c>
      <c r="PLY95" s="318">
        <f>(PLY$94*$B95+SUM($F$7:$F$9)-((PLY$94*$B95+SUM($F$7:$F$9))/$F$10*$F$37)-($F$24*PLY$94/$D$6)-SUM($F$13:$F$23,$F$25:$F$30,$F$32:$F$33,$F$38))</f>
        <v>-292.36840480917328</v>
      </c>
      <c r="PLZ95" s="318">
        <f>(PLZ$94*$B95+SUM($F$7:$F$9)-((PLZ$94*$B95+SUM($F$7:$F$9))/$F$10*$F$37)-($F$24*PLZ$94/$D$6)-SUM($F$13:$F$23,$F$25:$F$30,$F$32:$F$33,$F$38))</f>
        <v>-292.36840480917328</v>
      </c>
      <c r="PMA95" s="318">
        <f>(PMA$94*$B95+SUM($F$7:$F$9)-((PMA$94*$B95+SUM($F$7:$F$9))/$F$10*$F$37)-($F$24*PMA$94/$D$6)-SUM($F$13:$F$23,$F$25:$F$30,$F$32:$F$33,$F$38))</f>
        <v>-292.36840480917328</v>
      </c>
      <c r="PMB95" s="318">
        <f>(PMB$94*$B95+SUM($F$7:$F$9)-((PMB$94*$B95+SUM($F$7:$F$9))/$F$10*$F$37)-($F$24*PMB$94/$D$6)-SUM($F$13:$F$23,$F$25:$F$30,$F$32:$F$33,$F$38))</f>
        <v>-292.36840480917328</v>
      </c>
      <c r="PMC95" s="318">
        <f>(PMC$94*$B95+SUM($F$7:$F$9)-((PMC$94*$B95+SUM($F$7:$F$9))/$F$10*$F$37)-($F$24*PMC$94/$D$6)-SUM($F$13:$F$23,$F$25:$F$30,$F$32:$F$33,$F$38))</f>
        <v>-292.36840480917328</v>
      </c>
      <c r="PMD95" s="318">
        <f>(PMD$94*$B95+SUM($F$7:$F$9)-((PMD$94*$B95+SUM($F$7:$F$9))/$F$10*$F$37)-($F$24*PMD$94/$D$6)-SUM($F$13:$F$23,$F$25:$F$30,$F$32:$F$33,$F$38))</f>
        <v>-292.36840480917328</v>
      </c>
      <c r="PME95" s="318">
        <f>(PME$94*$B95+SUM($F$7:$F$9)-((PME$94*$B95+SUM($F$7:$F$9))/$F$10*$F$37)-($F$24*PME$94/$D$6)-SUM($F$13:$F$23,$F$25:$F$30,$F$32:$F$33,$F$38))</f>
        <v>-292.36840480917328</v>
      </c>
      <c r="PMF95" s="318">
        <f>(PMF$94*$B95+SUM($F$7:$F$9)-((PMF$94*$B95+SUM($F$7:$F$9))/$F$10*$F$37)-($F$24*PMF$94/$D$6)-SUM($F$13:$F$23,$F$25:$F$30,$F$32:$F$33,$F$38))</f>
        <v>-292.36840480917328</v>
      </c>
      <c r="PMG95" s="318">
        <f>(PMG$94*$B95+SUM($F$7:$F$9)-((PMG$94*$B95+SUM($F$7:$F$9))/$F$10*$F$37)-($F$24*PMG$94/$D$6)-SUM($F$13:$F$23,$F$25:$F$30,$F$32:$F$33,$F$38))</f>
        <v>-292.36840480917328</v>
      </c>
      <c r="PMH95" s="318">
        <f>(PMH$94*$B95+SUM($F$7:$F$9)-((PMH$94*$B95+SUM($F$7:$F$9))/$F$10*$F$37)-($F$24*PMH$94/$D$6)-SUM($F$13:$F$23,$F$25:$F$30,$F$32:$F$33,$F$38))</f>
        <v>-292.36840480917328</v>
      </c>
      <c r="PMI95" s="318">
        <f>(PMI$94*$B95+SUM($F$7:$F$9)-((PMI$94*$B95+SUM($F$7:$F$9))/$F$10*$F$37)-($F$24*PMI$94/$D$6)-SUM($F$13:$F$23,$F$25:$F$30,$F$32:$F$33,$F$38))</f>
        <v>-292.36840480917328</v>
      </c>
      <c r="PMJ95" s="318">
        <f>(PMJ$94*$B95+SUM($F$7:$F$9)-((PMJ$94*$B95+SUM($F$7:$F$9))/$F$10*$F$37)-($F$24*PMJ$94/$D$6)-SUM($F$13:$F$23,$F$25:$F$30,$F$32:$F$33,$F$38))</f>
        <v>-292.36840480917328</v>
      </c>
      <c r="PMK95" s="318">
        <f>(PMK$94*$B95+SUM($F$7:$F$9)-((PMK$94*$B95+SUM($F$7:$F$9))/$F$10*$F$37)-($F$24*PMK$94/$D$6)-SUM($F$13:$F$23,$F$25:$F$30,$F$32:$F$33,$F$38))</f>
        <v>-292.36840480917328</v>
      </c>
      <c r="PML95" s="318">
        <f>(PML$94*$B95+SUM($F$7:$F$9)-((PML$94*$B95+SUM($F$7:$F$9))/$F$10*$F$37)-($F$24*PML$94/$D$6)-SUM($F$13:$F$23,$F$25:$F$30,$F$32:$F$33,$F$38))</f>
        <v>-292.36840480917328</v>
      </c>
      <c r="PMM95" s="318">
        <f>(PMM$94*$B95+SUM($F$7:$F$9)-((PMM$94*$B95+SUM($F$7:$F$9))/$F$10*$F$37)-($F$24*PMM$94/$D$6)-SUM($F$13:$F$23,$F$25:$F$30,$F$32:$F$33,$F$38))</f>
        <v>-292.36840480917328</v>
      </c>
      <c r="PMN95" s="318">
        <f>(PMN$94*$B95+SUM($F$7:$F$9)-((PMN$94*$B95+SUM($F$7:$F$9))/$F$10*$F$37)-($F$24*PMN$94/$D$6)-SUM($F$13:$F$23,$F$25:$F$30,$F$32:$F$33,$F$38))</f>
        <v>-292.36840480917328</v>
      </c>
      <c r="PMO95" s="318">
        <f>(PMO$94*$B95+SUM($F$7:$F$9)-((PMO$94*$B95+SUM($F$7:$F$9))/$F$10*$F$37)-($F$24*PMO$94/$D$6)-SUM($F$13:$F$23,$F$25:$F$30,$F$32:$F$33,$F$38))</f>
        <v>-292.36840480917328</v>
      </c>
      <c r="PMP95" s="318">
        <f>(PMP$94*$B95+SUM($F$7:$F$9)-((PMP$94*$B95+SUM($F$7:$F$9))/$F$10*$F$37)-($F$24*PMP$94/$D$6)-SUM($F$13:$F$23,$F$25:$F$30,$F$32:$F$33,$F$38))</f>
        <v>-292.36840480917328</v>
      </c>
      <c r="PMQ95" s="318">
        <f>(PMQ$94*$B95+SUM($F$7:$F$9)-((PMQ$94*$B95+SUM($F$7:$F$9))/$F$10*$F$37)-($F$24*PMQ$94/$D$6)-SUM($F$13:$F$23,$F$25:$F$30,$F$32:$F$33,$F$38))</f>
        <v>-292.36840480917328</v>
      </c>
      <c r="PMR95" s="318">
        <f>(PMR$94*$B95+SUM($F$7:$F$9)-((PMR$94*$B95+SUM($F$7:$F$9))/$F$10*$F$37)-($F$24*PMR$94/$D$6)-SUM($F$13:$F$23,$F$25:$F$30,$F$32:$F$33,$F$38))</f>
        <v>-292.36840480917328</v>
      </c>
      <c r="PMS95" s="318">
        <f>(PMS$94*$B95+SUM($F$7:$F$9)-((PMS$94*$B95+SUM($F$7:$F$9))/$F$10*$F$37)-($F$24*PMS$94/$D$6)-SUM($F$13:$F$23,$F$25:$F$30,$F$32:$F$33,$F$38))</f>
        <v>-292.36840480917328</v>
      </c>
      <c r="PMT95" s="318">
        <f>(PMT$94*$B95+SUM($F$7:$F$9)-((PMT$94*$B95+SUM($F$7:$F$9))/$F$10*$F$37)-($F$24*PMT$94/$D$6)-SUM($F$13:$F$23,$F$25:$F$30,$F$32:$F$33,$F$38))</f>
        <v>-292.36840480917328</v>
      </c>
      <c r="PMU95" s="318">
        <f>(PMU$94*$B95+SUM($F$7:$F$9)-((PMU$94*$B95+SUM($F$7:$F$9))/$F$10*$F$37)-($F$24*PMU$94/$D$6)-SUM($F$13:$F$23,$F$25:$F$30,$F$32:$F$33,$F$38))</f>
        <v>-292.36840480917328</v>
      </c>
      <c r="PMV95" s="318">
        <f>(PMV$94*$B95+SUM($F$7:$F$9)-((PMV$94*$B95+SUM($F$7:$F$9))/$F$10*$F$37)-($F$24*PMV$94/$D$6)-SUM($F$13:$F$23,$F$25:$F$30,$F$32:$F$33,$F$38))</f>
        <v>-292.36840480917328</v>
      </c>
      <c r="PMW95" s="318">
        <f>(PMW$94*$B95+SUM($F$7:$F$9)-((PMW$94*$B95+SUM($F$7:$F$9))/$F$10*$F$37)-($F$24*PMW$94/$D$6)-SUM($F$13:$F$23,$F$25:$F$30,$F$32:$F$33,$F$38))</f>
        <v>-292.36840480917328</v>
      </c>
      <c r="PMX95" s="318">
        <f>(PMX$94*$B95+SUM($F$7:$F$9)-((PMX$94*$B95+SUM($F$7:$F$9))/$F$10*$F$37)-($F$24*PMX$94/$D$6)-SUM($F$13:$F$23,$F$25:$F$30,$F$32:$F$33,$F$38))</f>
        <v>-292.36840480917328</v>
      </c>
      <c r="PMY95" s="318">
        <f>(PMY$94*$B95+SUM($F$7:$F$9)-((PMY$94*$B95+SUM($F$7:$F$9))/$F$10*$F$37)-($F$24*PMY$94/$D$6)-SUM($F$13:$F$23,$F$25:$F$30,$F$32:$F$33,$F$38))</f>
        <v>-292.36840480917328</v>
      </c>
      <c r="PMZ95" s="318">
        <f>(PMZ$94*$B95+SUM($F$7:$F$9)-((PMZ$94*$B95+SUM($F$7:$F$9))/$F$10*$F$37)-($F$24*PMZ$94/$D$6)-SUM($F$13:$F$23,$F$25:$F$30,$F$32:$F$33,$F$38))</f>
        <v>-292.36840480917328</v>
      </c>
      <c r="PNA95" s="318">
        <f>(PNA$94*$B95+SUM($F$7:$F$9)-((PNA$94*$B95+SUM($F$7:$F$9))/$F$10*$F$37)-($F$24*PNA$94/$D$6)-SUM($F$13:$F$23,$F$25:$F$30,$F$32:$F$33,$F$38))</f>
        <v>-292.36840480917328</v>
      </c>
      <c r="PNB95" s="318">
        <f>(PNB$94*$B95+SUM($F$7:$F$9)-((PNB$94*$B95+SUM($F$7:$F$9))/$F$10*$F$37)-($F$24*PNB$94/$D$6)-SUM($F$13:$F$23,$F$25:$F$30,$F$32:$F$33,$F$38))</f>
        <v>-292.36840480917328</v>
      </c>
      <c r="PNC95" s="318">
        <f>(PNC$94*$B95+SUM($F$7:$F$9)-((PNC$94*$B95+SUM($F$7:$F$9))/$F$10*$F$37)-($F$24*PNC$94/$D$6)-SUM($F$13:$F$23,$F$25:$F$30,$F$32:$F$33,$F$38))</f>
        <v>-292.36840480917328</v>
      </c>
      <c r="PND95" s="318">
        <f>(PND$94*$B95+SUM($F$7:$F$9)-((PND$94*$B95+SUM($F$7:$F$9))/$F$10*$F$37)-($F$24*PND$94/$D$6)-SUM($F$13:$F$23,$F$25:$F$30,$F$32:$F$33,$F$38))</f>
        <v>-292.36840480917328</v>
      </c>
      <c r="PNE95" s="318">
        <f>(PNE$94*$B95+SUM($F$7:$F$9)-((PNE$94*$B95+SUM($F$7:$F$9))/$F$10*$F$37)-($F$24*PNE$94/$D$6)-SUM($F$13:$F$23,$F$25:$F$30,$F$32:$F$33,$F$38))</f>
        <v>-292.36840480917328</v>
      </c>
      <c r="PNF95" s="318">
        <f>(PNF$94*$B95+SUM($F$7:$F$9)-((PNF$94*$B95+SUM($F$7:$F$9))/$F$10*$F$37)-($F$24*PNF$94/$D$6)-SUM($F$13:$F$23,$F$25:$F$30,$F$32:$F$33,$F$38))</f>
        <v>-292.36840480917328</v>
      </c>
      <c r="PNG95" s="318">
        <f>(PNG$94*$B95+SUM($F$7:$F$9)-((PNG$94*$B95+SUM($F$7:$F$9))/$F$10*$F$37)-($F$24*PNG$94/$D$6)-SUM($F$13:$F$23,$F$25:$F$30,$F$32:$F$33,$F$38))</f>
        <v>-292.36840480917328</v>
      </c>
      <c r="PNH95" s="318">
        <f>(PNH$94*$B95+SUM($F$7:$F$9)-((PNH$94*$B95+SUM($F$7:$F$9))/$F$10*$F$37)-($F$24*PNH$94/$D$6)-SUM($F$13:$F$23,$F$25:$F$30,$F$32:$F$33,$F$38))</f>
        <v>-292.36840480917328</v>
      </c>
      <c r="PNI95" s="318">
        <f>(PNI$94*$B95+SUM($F$7:$F$9)-((PNI$94*$B95+SUM($F$7:$F$9))/$F$10*$F$37)-($F$24*PNI$94/$D$6)-SUM($F$13:$F$23,$F$25:$F$30,$F$32:$F$33,$F$38))</f>
        <v>-292.36840480917328</v>
      </c>
      <c r="PNJ95" s="318">
        <f>(PNJ$94*$B95+SUM($F$7:$F$9)-((PNJ$94*$B95+SUM($F$7:$F$9))/$F$10*$F$37)-($F$24*PNJ$94/$D$6)-SUM($F$13:$F$23,$F$25:$F$30,$F$32:$F$33,$F$38))</f>
        <v>-292.36840480917328</v>
      </c>
      <c r="PNK95" s="318">
        <f>(PNK$94*$B95+SUM($F$7:$F$9)-((PNK$94*$B95+SUM($F$7:$F$9))/$F$10*$F$37)-($F$24*PNK$94/$D$6)-SUM($F$13:$F$23,$F$25:$F$30,$F$32:$F$33,$F$38))</f>
        <v>-292.36840480917328</v>
      </c>
      <c r="PNL95" s="318">
        <f>(PNL$94*$B95+SUM($F$7:$F$9)-((PNL$94*$B95+SUM($F$7:$F$9))/$F$10*$F$37)-($F$24*PNL$94/$D$6)-SUM($F$13:$F$23,$F$25:$F$30,$F$32:$F$33,$F$38))</f>
        <v>-292.36840480917328</v>
      </c>
      <c r="PNM95" s="318">
        <f>(PNM$94*$B95+SUM($F$7:$F$9)-((PNM$94*$B95+SUM($F$7:$F$9))/$F$10*$F$37)-($F$24*PNM$94/$D$6)-SUM($F$13:$F$23,$F$25:$F$30,$F$32:$F$33,$F$38))</f>
        <v>-292.36840480917328</v>
      </c>
      <c r="PNN95" s="318">
        <f>(PNN$94*$B95+SUM($F$7:$F$9)-((PNN$94*$B95+SUM($F$7:$F$9))/$F$10*$F$37)-($F$24*PNN$94/$D$6)-SUM($F$13:$F$23,$F$25:$F$30,$F$32:$F$33,$F$38))</f>
        <v>-292.36840480917328</v>
      </c>
      <c r="PNO95" s="318">
        <f>(PNO$94*$B95+SUM($F$7:$F$9)-((PNO$94*$B95+SUM($F$7:$F$9))/$F$10*$F$37)-($F$24*PNO$94/$D$6)-SUM($F$13:$F$23,$F$25:$F$30,$F$32:$F$33,$F$38))</f>
        <v>-292.36840480917328</v>
      </c>
      <c r="PNP95" s="318">
        <f>(PNP$94*$B95+SUM($F$7:$F$9)-((PNP$94*$B95+SUM($F$7:$F$9))/$F$10*$F$37)-($F$24*PNP$94/$D$6)-SUM($F$13:$F$23,$F$25:$F$30,$F$32:$F$33,$F$38))</f>
        <v>-292.36840480917328</v>
      </c>
      <c r="PNQ95" s="318">
        <f>(PNQ$94*$B95+SUM($F$7:$F$9)-((PNQ$94*$B95+SUM($F$7:$F$9))/$F$10*$F$37)-($F$24*PNQ$94/$D$6)-SUM($F$13:$F$23,$F$25:$F$30,$F$32:$F$33,$F$38))</f>
        <v>-292.36840480917328</v>
      </c>
      <c r="PNR95" s="318">
        <f>(PNR$94*$B95+SUM($F$7:$F$9)-((PNR$94*$B95+SUM($F$7:$F$9))/$F$10*$F$37)-($F$24*PNR$94/$D$6)-SUM($F$13:$F$23,$F$25:$F$30,$F$32:$F$33,$F$38))</f>
        <v>-292.36840480917328</v>
      </c>
      <c r="PNS95" s="318">
        <f>(PNS$94*$B95+SUM($F$7:$F$9)-((PNS$94*$B95+SUM($F$7:$F$9))/$F$10*$F$37)-($F$24*PNS$94/$D$6)-SUM($F$13:$F$23,$F$25:$F$30,$F$32:$F$33,$F$38))</f>
        <v>-292.36840480917328</v>
      </c>
      <c r="PNT95" s="318">
        <f>(PNT$94*$B95+SUM($F$7:$F$9)-((PNT$94*$B95+SUM($F$7:$F$9))/$F$10*$F$37)-($F$24*PNT$94/$D$6)-SUM($F$13:$F$23,$F$25:$F$30,$F$32:$F$33,$F$38))</f>
        <v>-292.36840480917328</v>
      </c>
      <c r="PNU95" s="318">
        <f>(PNU$94*$B95+SUM($F$7:$F$9)-((PNU$94*$B95+SUM($F$7:$F$9))/$F$10*$F$37)-($F$24*PNU$94/$D$6)-SUM($F$13:$F$23,$F$25:$F$30,$F$32:$F$33,$F$38))</f>
        <v>-292.36840480917328</v>
      </c>
      <c r="PNV95" s="318">
        <f>(PNV$94*$B95+SUM($F$7:$F$9)-((PNV$94*$B95+SUM($F$7:$F$9))/$F$10*$F$37)-($F$24*PNV$94/$D$6)-SUM($F$13:$F$23,$F$25:$F$30,$F$32:$F$33,$F$38))</f>
        <v>-292.36840480917328</v>
      </c>
      <c r="PNW95" s="318">
        <f>(PNW$94*$B95+SUM($F$7:$F$9)-((PNW$94*$B95+SUM($F$7:$F$9))/$F$10*$F$37)-($F$24*PNW$94/$D$6)-SUM($F$13:$F$23,$F$25:$F$30,$F$32:$F$33,$F$38))</f>
        <v>-292.36840480917328</v>
      </c>
      <c r="PNX95" s="318">
        <f>(PNX$94*$B95+SUM($F$7:$F$9)-((PNX$94*$B95+SUM($F$7:$F$9))/$F$10*$F$37)-($F$24*PNX$94/$D$6)-SUM($F$13:$F$23,$F$25:$F$30,$F$32:$F$33,$F$38))</f>
        <v>-292.36840480917328</v>
      </c>
      <c r="PNY95" s="318">
        <f>(PNY$94*$B95+SUM($F$7:$F$9)-((PNY$94*$B95+SUM($F$7:$F$9))/$F$10*$F$37)-($F$24*PNY$94/$D$6)-SUM($F$13:$F$23,$F$25:$F$30,$F$32:$F$33,$F$38))</f>
        <v>-292.36840480917328</v>
      </c>
      <c r="PNZ95" s="318">
        <f>(PNZ$94*$B95+SUM($F$7:$F$9)-((PNZ$94*$B95+SUM($F$7:$F$9))/$F$10*$F$37)-($F$24*PNZ$94/$D$6)-SUM($F$13:$F$23,$F$25:$F$30,$F$32:$F$33,$F$38))</f>
        <v>-292.36840480917328</v>
      </c>
      <c r="POA95" s="318">
        <f>(POA$94*$B95+SUM($F$7:$F$9)-((POA$94*$B95+SUM($F$7:$F$9))/$F$10*$F$37)-($F$24*POA$94/$D$6)-SUM($F$13:$F$23,$F$25:$F$30,$F$32:$F$33,$F$38))</f>
        <v>-292.36840480917328</v>
      </c>
      <c r="POB95" s="318">
        <f>(POB$94*$B95+SUM($F$7:$F$9)-((POB$94*$B95+SUM($F$7:$F$9))/$F$10*$F$37)-($F$24*POB$94/$D$6)-SUM($F$13:$F$23,$F$25:$F$30,$F$32:$F$33,$F$38))</f>
        <v>-292.36840480917328</v>
      </c>
      <c r="POC95" s="318">
        <f>(POC$94*$B95+SUM($F$7:$F$9)-((POC$94*$B95+SUM($F$7:$F$9))/$F$10*$F$37)-($F$24*POC$94/$D$6)-SUM($F$13:$F$23,$F$25:$F$30,$F$32:$F$33,$F$38))</f>
        <v>-292.36840480917328</v>
      </c>
      <c r="POD95" s="318">
        <f>(POD$94*$B95+SUM($F$7:$F$9)-((POD$94*$B95+SUM($F$7:$F$9))/$F$10*$F$37)-($F$24*POD$94/$D$6)-SUM($F$13:$F$23,$F$25:$F$30,$F$32:$F$33,$F$38))</f>
        <v>-292.36840480917328</v>
      </c>
      <c r="POE95" s="318">
        <f>(POE$94*$B95+SUM($F$7:$F$9)-((POE$94*$B95+SUM($F$7:$F$9))/$F$10*$F$37)-($F$24*POE$94/$D$6)-SUM($F$13:$F$23,$F$25:$F$30,$F$32:$F$33,$F$38))</f>
        <v>-292.36840480917328</v>
      </c>
      <c r="POF95" s="318">
        <f>(POF$94*$B95+SUM($F$7:$F$9)-((POF$94*$B95+SUM($F$7:$F$9))/$F$10*$F$37)-($F$24*POF$94/$D$6)-SUM($F$13:$F$23,$F$25:$F$30,$F$32:$F$33,$F$38))</f>
        <v>-292.36840480917328</v>
      </c>
      <c r="POG95" s="318">
        <f>(POG$94*$B95+SUM($F$7:$F$9)-((POG$94*$B95+SUM($F$7:$F$9))/$F$10*$F$37)-($F$24*POG$94/$D$6)-SUM($F$13:$F$23,$F$25:$F$30,$F$32:$F$33,$F$38))</f>
        <v>-292.36840480917328</v>
      </c>
      <c r="POH95" s="318">
        <f>(POH$94*$B95+SUM($F$7:$F$9)-((POH$94*$B95+SUM($F$7:$F$9))/$F$10*$F$37)-($F$24*POH$94/$D$6)-SUM($F$13:$F$23,$F$25:$F$30,$F$32:$F$33,$F$38))</f>
        <v>-292.36840480917328</v>
      </c>
      <c r="POI95" s="318">
        <f>(POI$94*$B95+SUM($F$7:$F$9)-((POI$94*$B95+SUM($F$7:$F$9))/$F$10*$F$37)-($F$24*POI$94/$D$6)-SUM($F$13:$F$23,$F$25:$F$30,$F$32:$F$33,$F$38))</f>
        <v>-292.36840480917328</v>
      </c>
      <c r="POJ95" s="318">
        <f>(POJ$94*$B95+SUM($F$7:$F$9)-((POJ$94*$B95+SUM($F$7:$F$9))/$F$10*$F$37)-($F$24*POJ$94/$D$6)-SUM($F$13:$F$23,$F$25:$F$30,$F$32:$F$33,$F$38))</f>
        <v>-292.36840480917328</v>
      </c>
      <c r="POK95" s="318">
        <f>(POK$94*$B95+SUM($F$7:$F$9)-((POK$94*$B95+SUM($F$7:$F$9))/$F$10*$F$37)-($F$24*POK$94/$D$6)-SUM($F$13:$F$23,$F$25:$F$30,$F$32:$F$33,$F$38))</f>
        <v>-292.36840480917328</v>
      </c>
      <c r="POL95" s="318">
        <f>(POL$94*$B95+SUM($F$7:$F$9)-((POL$94*$B95+SUM($F$7:$F$9))/$F$10*$F$37)-($F$24*POL$94/$D$6)-SUM($F$13:$F$23,$F$25:$F$30,$F$32:$F$33,$F$38))</f>
        <v>-292.36840480917328</v>
      </c>
      <c r="POM95" s="318">
        <f>(POM$94*$B95+SUM($F$7:$F$9)-((POM$94*$B95+SUM($F$7:$F$9))/$F$10*$F$37)-($F$24*POM$94/$D$6)-SUM($F$13:$F$23,$F$25:$F$30,$F$32:$F$33,$F$38))</f>
        <v>-292.36840480917328</v>
      </c>
      <c r="PON95" s="318">
        <f>(PON$94*$B95+SUM($F$7:$F$9)-((PON$94*$B95+SUM($F$7:$F$9))/$F$10*$F$37)-($F$24*PON$94/$D$6)-SUM($F$13:$F$23,$F$25:$F$30,$F$32:$F$33,$F$38))</f>
        <v>-292.36840480917328</v>
      </c>
      <c r="POO95" s="318">
        <f>(POO$94*$B95+SUM($F$7:$F$9)-((POO$94*$B95+SUM($F$7:$F$9))/$F$10*$F$37)-($F$24*POO$94/$D$6)-SUM($F$13:$F$23,$F$25:$F$30,$F$32:$F$33,$F$38))</f>
        <v>-292.36840480917328</v>
      </c>
      <c r="POP95" s="318">
        <f>(POP$94*$B95+SUM($F$7:$F$9)-((POP$94*$B95+SUM($F$7:$F$9))/$F$10*$F$37)-($F$24*POP$94/$D$6)-SUM($F$13:$F$23,$F$25:$F$30,$F$32:$F$33,$F$38))</f>
        <v>-292.36840480917328</v>
      </c>
      <c r="POQ95" s="318">
        <f>(POQ$94*$B95+SUM($F$7:$F$9)-((POQ$94*$B95+SUM($F$7:$F$9))/$F$10*$F$37)-($F$24*POQ$94/$D$6)-SUM($F$13:$F$23,$F$25:$F$30,$F$32:$F$33,$F$38))</f>
        <v>-292.36840480917328</v>
      </c>
      <c r="POR95" s="318">
        <f>(POR$94*$B95+SUM($F$7:$F$9)-((POR$94*$B95+SUM($F$7:$F$9))/$F$10*$F$37)-($F$24*POR$94/$D$6)-SUM($F$13:$F$23,$F$25:$F$30,$F$32:$F$33,$F$38))</f>
        <v>-292.36840480917328</v>
      </c>
      <c r="POS95" s="318">
        <f>(POS$94*$B95+SUM($F$7:$F$9)-((POS$94*$B95+SUM($F$7:$F$9))/$F$10*$F$37)-($F$24*POS$94/$D$6)-SUM($F$13:$F$23,$F$25:$F$30,$F$32:$F$33,$F$38))</f>
        <v>-292.36840480917328</v>
      </c>
      <c r="POT95" s="318">
        <f>(POT$94*$B95+SUM($F$7:$F$9)-((POT$94*$B95+SUM($F$7:$F$9))/$F$10*$F$37)-($F$24*POT$94/$D$6)-SUM($F$13:$F$23,$F$25:$F$30,$F$32:$F$33,$F$38))</f>
        <v>-292.36840480917328</v>
      </c>
      <c r="POU95" s="318">
        <f>(POU$94*$B95+SUM($F$7:$F$9)-((POU$94*$B95+SUM($F$7:$F$9))/$F$10*$F$37)-($F$24*POU$94/$D$6)-SUM($F$13:$F$23,$F$25:$F$30,$F$32:$F$33,$F$38))</f>
        <v>-292.36840480917328</v>
      </c>
      <c r="POV95" s="318">
        <f>(POV$94*$B95+SUM($F$7:$F$9)-((POV$94*$B95+SUM($F$7:$F$9))/$F$10*$F$37)-($F$24*POV$94/$D$6)-SUM($F$13:$F$23,$F$25:$F$30,$F$32:$F$33,$F$38))</f>
        <v>-292.36840480917328</v>
      </c>
      <c r="POW95" s="318">
        <f>(POW$94*$B95+SUM($F$7:$F$9)-((POW$94*$B95+SUM($F$7:$F$9))/$F$10*$F$37)-($F$24*POW$94/$D$6)-SUM($F$13:$F$23,$F$25:$F$30,$F$32:$F$33,$F$38))</f>
        <v>-292.36840480917328</v>
      </c>
      <c r="POX95" s="318">
        <f>(POX$94*$B95+SUM($F$7:$F$9)-((POX$94*$B95+SUM($F$7:$F$9))/$F$10*$F$37)-($F$24*POX$94/$D$6)-SUM($F$13:$F$23,$F$25:$F$30,$F$32:$F$33,$F$38))</f>
        <v>-292.36840480917328</v>
      </c>
      <c r="POY95" s="318">
        <f>(POY$94*$B95+SUM($F$7:$F$9)-((POY$94*$B95+SUM($F$7:$F$9))/$F$10*$F$37)-($F$24*POY$94/$D$6)-SUM($F$13:$F$23,$F$25:$F$30,$F$32:$F$33,$F$38))</f>
        <v>-292.36840480917328</v>
      </c>
      <c r="POZ95" s="318">
        <f>(POZ$94*$B95+SUM($F$7:$F$9)-((POZ$94*$B95+SUM($F$7:$F$9))/$F$10*$F$37)-($F$24*POZ$94/$D$6)-SUM($F$13:$F$23,$F$25:$F$30,$F$32:$F$33,$F$38))</f>
        <v>-292.36840480917328</v>
      </c>
      <c r="PPA95" s="318">
        <f>(PPA$94*$B95+SUM($F$7:$F$9)-((PPA$94*$B95+SUM($F$7:$F$9))/$F$10*$F$37)-($F$24*PPA$94/$D$6)-SUM($F$13:$F$23,$F$25:$F$30,$F$32:$F$33,$F$38))</f>
        <v>-292.36840480917328</v>
      </c>
      <c r="PPB95" s="318">
        <f>(PPB$94*$B95+SUM($F$7:$F$9)-((PPB$94*$B95+SUM($F$7:$F$9))/$F$10*$F$37)-($F$24*PPB$94/$D$6)-SUM($F$13:$F$23,$F$25:$F$30,$F$32:$F$33,$F$38))</f>
        <v>-292.36840480917328</v>
      </c>
      <c r="PPC95" s="318">
        <f>(PPC$94*$B95+SUM($F$7:$F$9)-((PPC$94*$B95+SUM($F$7:$F$9))/$F$10*$F$37)-($F$24*PPC$94/$D$6)-SUM($F$13:$F$23,$F$25:$F$30,$F$32:$F$33,$F$38))</f>
        <v>-292.36840480917328</v>
      </c>
      <c r="PPD95" s="318">
        <f>(PPD$94*$B95+SUM($F$7:$F$9)-((PPD$94*$B95+SUM($F$7:$F$9))/$F$10*$F$37)-($F$24*PPD$94/$D$6)-SUM($F$13:$F$23,$F$25:$F$30,$F$32:$F$33,$F$38))</f>
        <v>-292.36840480917328</v>
      </c>
      <c r="PPE95" s="318">
        <f>(PPE$94*$B95+SUM($F$7:$F$9)-((PPE$94*$B95+SUM($F$7:$F$9))/$F$10*$F$37)-($F$24*PPE$94/$D$6)-SUM($F$13:$F$23,$F$25:$F$30,$F$32:$F$33,$F$38))</f>
        <v>-292.36840480917328</v>
      </c>
      <c r="PPF95" s="318">
        <f>(PPF$94*$B95+SUM($F$7:$F$9)-((PPF$94*$B95+SUM($F$7:$F$9))/$F$10*$F$37)-($F$24*PPF$94/$D$6)-SUM($F$13:$F$23,$F$25:$F$30,$F$32:$F$33,$F$38))</f>
        <v>-292.36840480917328</v>
      </c>
      <c r="PPG95" s="318">
        <f>(PPG$94*$B95+SUM($F$7:$F$9)-((PPG$94*$B95+SUM($F$7:$F$9))/$F$10*$F$37)-($F$24*PPG$94/$D$6)-SUM($F$13:$F$23,$F$25:$F$30,$F$32:$F$33,$F$38))</f>
        <v>-292.36840480917328</v>
      </c>
      <c r="PPH95" s="318">
        <f>(PPH$94*$B95+SUM($F$7:$F$9)-((PPH$94*$B95+SUM($F$7:$F$9))/$F$10*$F$37)-($F$24*PPH$94/$D$6)-SUM($F$13:$F$23,$F$25:$F$30,$F$32:$F$33,$F$38))</f>
        <v>-292.36840480917328</v>
      </c>
      <c r="PPI95" s="318">
        <f>(PPI$94*$B95+SUM($F$7:$F$9)-((PPI$94*$B95+SUM($F$7:$F$9))/$F$10*$F$37)-($F$24*PPI$94/$D$6)-SUM($F$13:$F$23,$F$25:$F$30,$F$32:$F$33,$F$38))</f>
        <v>-292.36840480917328</v>
      </c>
      <c r="PPJ95" s="318">
        <f>(PPJ$94*$B95+SUM($F$7:$F$9)-((PPJ$94*$B95+SUM($F$7:$F$9))/$F$10*$F$37)-($F$24*PPJ$94/$D$6)-SUM($F$13:$F$23,$F$25:$F$30,$F$32:$F$33,$F$38))</f>
        <v>-292.36840480917328</v>
      </c>
      <c r="PPK95" s="318">
        <f>(PPK$94*$B95+SUM($F$7:$F$9)-((PPK$94*$B95+SUM($F$7:$F$9))/$F$10*$F$37)-($F$24*PPK$94/$D$6)-SUM($F$13:$F$23,$F$25:$F$30,$F$32:$F$33,$F$38))</f>
        <v>-292.36840480917328</v>
      </c>
      <c r="PPL95" s="318">
        <f>(PPL$94*$B95+SUM($F$7:$F$9)-((PPL$94*$B95+SUM($F$7:$F$9))/$F$10*$F$37)-($F$24*PPL$94/$D$6)-SUM($F$13:$F$23,$F$25:$F$30,$F$32:$F$33,$F$38))</f>
        <v>-292.36840480917328</v>
      </c>
      <c r="PPM95" s="318">
        <f>(PPM$94*$B95+SUM($F$7:$F$9)-((PPM$94*$B95+SUM($F$7:$F$9))/$F$10*$F$37)-($F$24*PPM$94/$D$6)-SUM($F$13:$F$23,$F$25:$F$30,$F$32:$F$33,$F$38))</f>
        <v>-292.36840480917328</v>
      </c>
      <c r="PPN95" s="318">
        <f>(PPN$94*$B95+SUM($F$7:$F$9)-((PPN$94*$B95+SUM($F$7:$F$9))/$F$10*$F$37)-($F$24*PPN$94/$D$6)-SUM($F$13:$F$23,$F$25:$F$30,$F$32:$F$33,$F$38))</f>
        <v>-292.36840480917328</v>
      </c>
      <c r="PPO95" s="318">
        <f>(PPO$94*$B95+SUM($F$7:$F$9)-((PPO$94*$B95+SUM($F$7:$F$9))/$F$10*$F$37)-($F$24*PPO$94/$D$6)-SUM($F$13:$F$23,$F$25:$F$30,$F$32:$F$33,$F$38))</f>
        <v>-292.36840480917328</v>
      </c>
      <c r="PPP95" s="318">
        <f>(PPP$94*$B95+SUM($F$7:$F$9)-((PPP$94*$B95+SUM($F$7:$F$9))/$F$10*$F$37)-($F$24*PPP$94/$D$6)-SUM($F$13:$F$23,$F$25:$F$30,$F$32:$F$33,$F$38))</f>
        <v>-292.36840480917328</v>
      </c>
      <c r="PPQ95" s="318">
        <f>(PPQ$94*$B95+SUM($F$7:$F$9)-((PPQ$94*$B95+SUM($F$7:$F$9))/$F$10*$F$37)-($F$24*PPQ$94/$D$6)-SUM($F$13:$F$23,$F$25:$F$30,$F$32:$F$33,$F$38))</f>
        <v>-292.36840480917328</v>
      </c>
      <c r="PPR95" s="318">
        <f>(PPR$94*$B95+SUM($F$7:$F$9)-((PPR$94*$B95+SUM($F$7:$F$9))/$F$10*$F$37)-($F$24*PPR$94/$D$6)-SUM($F$13:$F$23,$F$25:$F$30,$F$32:$F$33,$F$38))</f>
        <v>-292.36840480917328</v>
      </c>
      <c r="PPS95" s="318">
        <f>(PPS$94*$B95+SUM($F$7:$F$9)-((PPS$94*$B95+SUM($F$7:$F$9))/$F$10*$F$37)-($F$24*PPS$94/$D$6)-SUM($F$13:$F$23,$F$25:$F$30,$F$32:$F$33,$F$38))</f>
        <v>-292.36840480917328</v>
      </c>
      <c r="PPT95" s="318">
        <f>(PPT$94*$B95+SUM($F$7:$F$9)-((PPT$94*$B95+SUM($F$7:$F$9))/$F$10*$F$37)-($F$24*PPT$94/$D$6)-SUM($F$13:$F$23,$F$25:$F$30,$F$32:$F$33,$F$38))</f>
        <v>-292.36840480917328</v>
      </c>
      <c r="PPU95" s="318">
        <f>(PPU$94*$B95+SUM($F$7:$F$9)-((PPU$94*$B95+SUM($F$7:$F$9))/$F$10*$F$37)-($F$24*PPU$94/$D$6)-SUM($F$13:$F$23,$F$25:$F$30,$F$32:$F$33,$F$38))</f>
        <v>-292.36840480917328</v>
      </c>
      <c r="PPV95" s="318">
        <f>(PPV$94*$B95+SUM($F$7:$F$9)-((PPV$94*$B95+SUM($F$7:$F$9))/$F$10*$F$37)-($F$24*PPV$94/$D$6)-SUM($F$13:$F$23,$F$25:$F$30,$F$32:$F$33,$F$38))</f>
        <v>-292.36840480917328</v>
      </c>
      <c r="PPW95" s="318">
        <f>(PPW$94*$B95+SUM($F$7:$F$9)-((PPW$94*$B95+SUM($F$7:$F$9))/$F$10*$F$37)-($F$24*PPW$94/$D$6)-SUM($F$13:$F$23,$F$25:$F$30,$F$32:$F$33,$F$38))</f>
        <v>-292.36840480917328</v>
      </c>
      <c r="PPX95" s="318">
        <f>(PPX$94*$B95+SUM($F$7:$F$9)-((PPX$94*$B95+SUM($F$7:$F$9))/$F$10*$F$37)-($F$24*PPX$94/$D$6)-SUM($F$13:$F$23,$F$25:$F$30,$F$32:$F$33,$F$38))</f>
        <v>-292.36840480917328</v>
      </c>
      <c r="PPY95" s="318">
        <f>(PPY$94*$B95+SUM($F$7:$F$9)-((PPY$94*$B95+SUM($F$7:$F$9))/$F$10*$F$37)-($F$24*PPY$94/$D$6)-SUM($F$13:$F$23,$F$25:$F$30,$F$32:$F$33,$F$38))</f>
        <v>-292.36840480917328</v>
      </c>
      <c r="PPZ95" s="318">
        <f>(PPZ$94*$B95+SUM($F$7:$F$9)-((PPZ$94*$B95+SUM($F$7:$F$9))/$F$10*$F$37)-($F$24*PPZ$94/$D$6)-SUM($F$13:$F$23,$F$25:$F$30,$F$32:$F$33,$F$38))</f>
        <v>-292.36840480917328</v>
      </c>
      <c r="PQA95" s="318">
        <f>(PQA$94*$B95+SUM($F$7:$F$9)-((PQA$94*$B95+SUM($F$7:$F$9))/$F$10*$F$37)-($F$24*PQA$94/$D$6)-SUM($F$13:$F$23,$F$25:$F$30,$F$32:$F$33,$F$38))</f>
        <v>-292.36840480917328</v>
      </c>
      <c r="PQB95" s="318">
        <f>(PQB$94*$B95+SUM($F$7:$F$9)-((PQB$94*$B95+SUM($F$7:$F$9))/$F$10*$F$37)-($F$24*PQB$94/$D$6)-SUM($F$13:$F$23,$F$25:$F$30,$F$32:$F$33,$F$38))</f>
        <v>-292.36840480917328</v>
      </c>
      <c r="PQC95" s="318">
        <f>(PQC$94*$B95+SUM($F$7:$F$9)-((PQC$94*$B95+SUM($F$7:$F$9))/$F$10*$F$37)-($F$24*PQC$94/$D$6)-SUM($F$13:$F$23,$F$25:$F$30,$F$32:$F$33,$F$38))</f>
        <v>-292.36840480917328</v>
      </c>
      <c r="PQD95" s="318">
        <f>(PQD$94*$B95+SUM($F$7:$F$9)-((PQD$94*$B95+SUM($F$7:$F$9))/$F$10*$F$37)-($F$24*PQD$94/$D$6)-SUM($F$13:$F$23,$F$25:$F$30,$F$32:$F$33,$F$38))</f>
        <v>-292.36840480917328</v>
      </c>
      <c r="PQE95" s="318">
        <f>(PQE$94*$B95+SUM($F$7:$F$9)-((PQE$94*$B95+SUM($F$7:$F$9))/$F$10*$F$37)-($F$24*PQE$94/$D$6)-SUM($F$13:$F$23,$F$25:$F$30,$F$32:$F$33,$F$38))</f>
        <v>-292.36840480917328</v>
      </c>
      <c r="PQF95" s="318">
        <f>(PQF$94*$B95+SUM($F$7:$F$9)-((PQF$94*$B95+SUM($F$7:$F$9))/$F$10*$F$37)-($F$24*PQF$94/$D$6)-SUM($F$13:$F$23,$F$25:$F$30,$F$32:$F$33,$F$38))</f>
        <v>-292.36840480917328</v>
      </c>
      <c r="PQG95" s="318">
        <f>(PQG$94*$B95+SUM($F$7:$F$9)-((PQG$94*$B95+SUM($F$7:$F$9))/$F$10*$F$37)-($F$24*PQG$94/$D$6)-SUM($F$13:$F$23,$F$25:$F$30,$F$32:$F$33,$F$38))</f>
        <v>-292.36840480917328</v>
      </c>
      <c r="PQH95" s="318">
        <f>(PQH$94*$B95+SUM($F$7:$F$9)-((PQH$94*$B95+SUM($F$7:$F$9))/$F$10*$F$37)-($F$24*PQH$94/$D$6)-SUM($F$13:$F$23,$F$25:$F$30,$F$32:$F$33,$F$38))</f>
        <v>-292.36840480917328</v>
      </c>
      <c r="PQI95" s="318">
        <f>(PQI$94*$B95+SUM($F$7:$F$9)-((PQI$94*$B95+SUM($F$7:$F$9))/$F$10*$F$37)-($F$24*PQI$94/$D$6)-SUM($F$13:$F$23,$F$25:$F$30,$F$32:$F$33,$F$38))</f>
        <v>-292.36840480917328</v>
      </c>
      <c r="PQJ95" s="318">
        <f>(PQJ$94*$B95+SUM($F$7:$F$9)-((PQJ$94*$B95+SUM($F$7:$F$9))/$F$10*$F$37)-($F$24*PQJ$94/$D$6)-SUM($F$13:$F$23,$F$25:$F$30,$F$32:$F$33,$F$38))</f>
        <v>-292.36840480917328</v>
      </c>
      <c r="PQK95" s="318">
        <f>(PQK$94*$B95+SUM($F$7:$F$9)-((PQK$94*$B95+SUM($F$7:$F$9))/$F$10*$F$37)-($F$24*PQK$94/$D$6)-SUM($F$13:$F$23,$F$25:$F$30,$F$32:$F$33,$F$38))</f>
        <v>-292.36840480917328</v>
      </c>
      <c r="PQL95" s="318">
        <f>(PQL$94*$B95+SUM($F$7:$F$9)-((PQL$94*$B95+SUM($F$7:$F$9))/$F$10*$F$37)-($F$24*PQL$94/$D$6)-SUM($F$13:$F$23,$F$25:$F$30,$F$32:$F$33,$F$38))</f>
        <v>-292.36840480917328</v>
      </c>
      <c r="PQM95" s="318">
        <f>(PQM$94*$B95+SUM($F$7:$F$9)-((PQM$94*$B95+SUM($F$7:$F$9))/$F$10*$F$37)-($F$24*PQM$94/$D$6)-SUM($F$13:$F$23,$F$25:$F$30,$F$32:$F$33,$F$38))</f>
        <v>-292.36840480917328</v>
      </c>
      <c r="PQN95" s="318">
        <f>(PQN$94*$B95+SUM($F$7:$F$9)-((PQN$94*$B95+SUM($F$7:$F$9))/$F$10*$F$37)-($F$24*PQN$94/$D$6)-SUM($F$13:$F$23,$F$25:$F$30,$F$32:$F$33,$F$38))</f>
        <v>-292.36840480917328</v>
      </c>
      <c r="PQO95" s="318">
        <f>(PQO$94*$B95+SUM($F$7:$F$9)-((PQO$94*$B95+SUM($F$7:$F$9))/$F$10*$F$37)-($F$24*PQO$94/$D$6)-SUM($F$13:$F$23,$F$25:$F$30,$F$32:$F$33,$F$38))</f>
        <v>-292.36840480917328</v>
      </c>
      <c r="PQP95" s="318">
        <f>(PQP$94*$B95+SUM($F$7:$F$9)-((PQP$94*$B95+SUM($F$7:$F$9))/$F$10*$F$37)-($F$24*PQP$94/$D$6)-SUM($F$13:$F$23,$F$25:$F$30,$F$32:$F$33,$F$38))</f>
        <v>-292.36840480917328</v>
      </c>
      <c r="PQQ95" s="318">
        <f>(PQQ$94*$B95+SUM($F$7:$F$9)-((PQQ$94*$B95+SUM($F$7:$F$9))/$F$10*$F$37)-($F$24*PQQ$94/$D$6)-SUM($F$13:$F$23,$F$25:$F$30,$F$32:$F$33,$F$38))</f>
        <v>-292.36840480917328</v>
      </c>
      <c r="PQR95" s="318">
        <f>(PQR$94*$B95+SUM($F$7:$F$9)-((PQR$94*$B95+SUM($F$7:$F$9))/$F$10*$F$37)-($F$24*PQR$94/$D$6)-SUM($F$13:$F$23,$F$25:$F$30,$F$32:$F$33,$F$38))</f>
        <v>-292.36840480917328</v>
      </c>
      <c r="PQS95" s="318">
        <f>(PQS$94*$B95+SUM($F$7:$F$9)-((PQS$94*$B95+SUM($F$7:$F$9))/$F$10*$F$37)-($F$24*PQS$94/$D$6)-SUM($F$13:$F$23,$F$25:$F$30,$F$32:$F$33,$F$38))</f>
        <v>-292.36840480917328</v>
      </c>
      <c r="PQT95" s="318">
        <f>(PQT$94*$B95+SUM($F$7:$F$9)-((PQT$94*$B95+SUM($F$7:$F$9))/$F$10*$F$37)-($F$24*PQT$94/$D$6)-SUM($F$13:$F$23,$F$25:$F$30,$F$32:$F$33,$F$38))</f>
        <v>-292.36840480917328</v>
      </c>
      <c r="PQU95" s="318">
        <f>(PQU$94*$B95+SUM($F$7:$F$9)-((PQU$94*$B95+SUM($F$7:$F$9))/$F$10*$F$37)-($F$24*PQU$94/$D$6)-SUM($F$13:$F$23,$F$25:$F$30,$F$32:$F$33,$F$38))</f>
        <v>-292.36840480917328</v>
      </c>
      <c r="PQV95" s="318">
        <f>(PQV$94*$B95+SUM($F$7:$F$9)-((PQV$94*$B95+SUM($F$7:$F$9))/$F$10*$F$37)-($F$24*PQV$94/$D$6)-SUM($F$13:$F$23,$F$25:$F$30,$F$32:$F$33,$F$38))</f>
        <v>-292.36840480917328</v>
      </c>
      <c r="PQW95" s="318">
        <f>(PQW$94*$B95+SUM($F$7:$F$9)-((PQW$94*$B95+SUM($F$7:$F$9))/$F$10*$F$37)-($F$24*PQW$94/$D$6)-SUM($F$13:$F$23,$F$25:$F$30,$F$32:$F$33,$F$38))</f>
        <v>-292.36840480917328</v>
      </c>
      <c r="PQX95" s="318">
        <f>(PQX$94*$B95+SUM($F$7:$F$9)-((PQX$94*$B95+SUM($F$7:$F$9))/$F$10*$F$37)-($F$24*PQX$94/$D$6)-SUM($F$13:$F$23,$F$25:$F$30,$F$32:$F$33,$F$38))</f>
        <v>-292.36840480917328</v>
      </c>
      <c r="PQY95" s="318">
        <f>(PQY$94*$B95+SUM($F$7:$F$9)-((PQY$94*$B95+SUM($F$7:$F$9))/$F$10*$F$37)-($F$24*PQY$94/$D$6)-SUM($F$13:$F$23,$F$25:$F$30,$F$32:$F$33,$F$38))</f>
        <v>-292.36840480917328</v>
      </c>
      <c r="PQZ95" s="318">
        <f>(PQZ$94*$B95+SUM($F$7:$F$9)-((PQZ$94*$B95+SUM($F$7:$F$9))/$F$10*$F$37)-($F$24*PQZ$94/$D$6)-SUM($F$13:$F$23,$F$25:$F$30,$F$32:$F$33,$F$38))</f>
        <v>-292.36840480917328</v>
      </c>
      <c r="PRA95" s="318">
        <f>(PRA$94*$B95+SUM($F$7:$F$9)-((PRA$94*$B95+SUM($F$7:$F$9))/$F$10*$F$37)-($F$24*PRA$94/$D$6)-SUM($F$13:$F$23,$F$25:$F$30,$F$32:$F$33,$F$38))</f>
        <v>-292.36840480917328</v>
      </c>
      <c r="PRB95" s="318">
        <f>(PRB$94*$B95+SUM($F$7:$F$9)-((PRB$94*$B95+SUM($F$7:$F$9))/$F$10*$F$37)-($F$24*PRB$94/$D$6)-SUM($F$13:$F$23,$F$25:$F$30,$F$32:$F$33,$F$38))</f>
        <v>-292.36840480917328</v>
      </c>
      <c r="PRC95" s="318">
        <f>(PRC$94*$B95+SUM($F$7:$F$9)-((PRC$94*$B95+SUM($F$7:$F$9))/$F$10*$F$37)-($F$24*PRC$94/$D$6)-SUM($F$13:$F$23,$F$25:$F$30,$F$32:$F$33,$F$38))</f>
        <v>-292.36840480917328</v>
      </c>
      <c r="PRD95" s="318">
        <f>(PRD$94*$B95+SUM($F$7:$F$9)-((PRD$94*$B95+SUM($F$7:$F$9))/$F$10*$F$37)-($F$24*PRD$94/$D$6)-SUM($F$13:$F$23,$F$25:$F$30,$F$32:$F$33,$F$38))</f>
        <v>-292.36840480917328</v>
      </c>
      <c r="PRE95" s="318">
        <f>(PRE$94*$B95+SUM($F$7:$F$9)-((PRE$94*$B95+SUM($F$7:$F$9))/$F$10*$F$37)-($F$24*PRE$94/$D$6)-SUM($F$13:$F$23,$F$25:$F$30,$F$32:$F$33,$F$38))</f>
        <v>-292.36840480917328</v>
      </c>
      <c r="PRF95" s="318">
        <f>(PRF$94*$B95+SUM($F$7:$F$9)-((PRF$94*$B95+SUM($F$7:$F$9))/$F$10*$F$37)-($F$24*PRF$94/$D$6)-SUM($F$13:$F$23,$F$25:$F$30,$F$32:$F$33,$F$38))</f>
        <v>-292.36840480917328</v>
      </c>
      <c r="PRG95" s="318">
        <f>(PRG$94*$B95+SUM($F$7:$F$9)-((PRG$94*$B95+SUM($F$7:$F$9))/$F$10*$F$37)-($F$24*PRG$94/$D$6)-SUM($F$13:$F$23,$F$25:$F$30,$F$32:$F$33,$F$38))</f>
        <v>-292.36840480917328</v>
      </c>
      <c r="PRH95" s="318">
        <f>(PRH$94*$B95+SUM($F$7:$F$9)-((PRH$94*$B95+SUM($F$7:$F$9))/$F$10*$F$37)-($F$24*PRH$94/$D$6)-SUM($F$13:$F$23,$F$25:$F$30,$F$32:$F$33,$F$38))</f>
        <v>-292.36840480917328</v>
      </c>
      <c r="PRI95" s="318">
        <f>(PRI$94*$B95+SUM($F$7:$F$9)-((PRI$94*$B95+SUM($F$7:$F$9))/$F$10*$F$37)-($F$24*PRI$94/$D$6)-SUM($F$13:$F$23,$F$25:$F$30,$F$32:$F$33,$F$38))</f>
        <v>-292.36840480917328</v>
      </c>
      <c r="PRJ95" s="318">
        <f>(PRJ$94*$B95+SUM($F$7:$F$9)-((PRJ$94*$B95+SUM($F$7:$F$9))/$F$10*$F$37)-($F$24*PRJ$94/$D$6)-SUM($F$13:$F$23,$F$25:$F$30,$F$32:$F$33,$F$38))</f>
        <v>-292.36840480917328</v>
      </c>
      <c r="PRK95" s="318">
        <f>(PRK$94*$B95+SUM($F$7:$F$9)-((PRK$94*$B95+SUM($F$7:$F$9))/$F$10*$F$37)-($F$24*PRK$94/$D$6)-SUM($F$13:$F$23,$F$25:$F$30,$F$32:$F$33,$F$38))</f>
        <v>-292.36840480917328</v>
      </c>
      <c r="PRL95" s="318">
        <f>(PRL$94*$B95+SUM($F$7:$F$9)-((PRL$94*$B95+SUM($F$7:$F$9))/$F$10*$F$37)-($F$24*PRL$94/$D$6)-SUM($F$13:$F$23,$F$25:$F$30,$F$32:$F$33,$F$38))</f>
        <v>-292.36840480917328</v>
      </c>
      <c r="PRM95" s="318">
        <f>(PRM$94*$B95+SUM($F$7:$F$9)-((PRM$94*$B95+SUM($F$7:$F$9))/$F$10*$F$37)-($F$24*PRM$94/$D$6)-SUM($F$13:$F$23,$F$25:$F$30,$F$32:$F$33,$F$38))</f>
        <v>-292.36840480917328</v>
      </c>
      <c r="PRN95" s="318">
        <f>(PRN$94*$B95+SUM($F$7:$F$9)-((PRN$94*$B95+SUM($F$7:$F$9))/$F$10*$F$37)-($F$24*PRN$94/$D$6)-SUM($F$13:$F$23,$F$25:$F$30,$F$32:$F$33,$F$38))</f>
        <v>-292.36840480917328</v>
      </c>
      <c r="PRO95" s="318">
        <f>(PRO$94*$B95+SUM($F$7:$F$9)-((PRO$94*$B95+SUM($F$7:$F$9))/$F$10*$F$37)-($F$24*PRO$94/$D$6)-SUM($F$13:$F$23,$F$25:$F$30,$F$32:$F$33,$F$38))</f>
        <v>-292.36840480917328</v>
      </c>
      <c r="PRP95" s="318">
        <f>(PRP$94*$B95+SUM($F$7:$F$9)-((PRP$94*$B95+SUM($F$7:$F$9))/$F$10*$F$37)-($F$24*PRP$94/$D$6)-SUM($F$13:$F$23,$F$25:$F$30,$F$32:$F$33,$F$38))</f>
        <v>-292.36840480917328</v>
      </c>
      <c r="PRQ95" s="318">
        <f>(PRQ$94*$B95+SUM($F$7:$F$9)-((PRQ$94*$B95+SUM($F$7:$F$9))/$F$10*$F$37)-($F$24*PRQ$94/$D$6)-SUM($F$13:$F$23,$F$25:$F$30,$F$32:$F$33,$F$38))</f>
        <v>-292.36840480917328</v>
      </c>
      <c r="PRR95" s="318">
        <f>(PRR$94*$B95+SUM($F$7:$F$9)-((PRR$94*$B95+SUM($F$7:$F$9))/$F$10*$F$37)-($F$24*PRR$94/$D$6)-SUM($F$13:$F$23,$F$25:$F$30,$F$32:$F$33,$F$38))</f>
        <v>-292.36840480917328</v>
      </c>
      <c r="PRS95" s="318">
        <f>(PRS$94*$B95+SUM($F$7:$F$9)-((PRS$94*$B95+SUM($F$7:$F$9))/$F$10*$F$37)-($F$24*PRS$94/$D$6)-SUM($F$13:$F$23,$F$25:$F$30,$F$32:$F$33,$F$38))</f>
        <v>-292.36840480917328</v>
      </c>
      <c r="PRT95" s="318">
        <f>(PRT$94*$B95+SUM($F$7:$F$9)-((PRT$94*$B95+SUM($F$7:$F$9))/$F$10*$F$37)-($F$24*PRT$94/$D$6)-SUM($F$13:$F$23,$F$25:$F$30,$F$32:$F$33,$F$38))</f>
        <v>-292.36840480917328</v>
      </c>
      <c r="PRU95" s="318">
        <f>(PRU$94*$B95+SUM($F$7:$F$9)-((PRU$94*$B95+SUM($F$7:$F$9))/$F$10*$F$37)-($F$24*PRU$94/$D$6)-SUM($F$13:$F$23,$F$25:$F$30,$F$32:$F$33,$F$38))</f>
        <v>-292.36840480917328</v>
      </c>
      <c r="PRV95" s="318">
        <f>(PRV$94*$B95+SUM($F$7:$F$9)-((PRV$94*$B95+SUM($F$7:$F$9))/$F$10*$F$37)-($F$24*PRV$94/$D$6)-SUM($F$13:$F$23,$F$25:$F$30,$F$32:$F$33,$F$38))</f>
        <v>-292.36840480917328</v>
      </c>
      <c r="PRW95" s="318">
        <f>(PRW$94*$B95+SUM($F$7:$F$9)-((PRW$94*$B95+SUM($F$7:$F$9))/$F$10*$F$37)-($F$24*PRW$94/$D$6)-SUM($F$13:$F$23,$F$25:$F$30,$F$32:$F$33,$F$38))</f>
        <v>-292.36840480917328</v>
      </c>
      <c r="PRX95" s="318">
        <f>(PRX$94*$B95+SUM($F$7:$F$9)-((PRX$94*$B95+SUM($F$7:$F$9))/$F$10*$F$37)-($F$24*PRX$94/$D$6)-SUM($F$13:$F$23,$F$25:$F$30,$F$32:$F$33,$F$38))</f>
        <v>-292.36840480917328</v>
      </c>
      <c r="PRY95" s="318">
        <f>(PRY$94*$B95+SUM($F$7:$F$9)-((PRY$94*$B95+SUM($F$7:$F$9))/$F$10*$F$37)-($F$24*PRY$94/$D$6)-SUM($F$13:$F$23,$F$25:$F$30,$F$32:$F$33,$F$38))</f>
        <v>-292.36840480917328</v>
      </c>
      <c r="PRZ95" s="318">
        <f>(PRZ$94*$B95+SUM($F$7:$F$9)-((PRZ$94*$B95+SUM($F$7:$F$9))/$F$10*$F$37)-($F$24*PRZ$94/$D$6)-SUM($F$13:$F$23,$F$25:$F$30,$F$32:$F$33,$F$38))</f>
        <v>-292.36840480917328</v>
      </c>
      <c r="PSA95" s="318">
        <f>(PSA$94*$B95+SUM($F$7:$F$9)-((PSA$94*$B95+SUM($F$7:$F$9))/$F$10*$F$37)-($F$24*PSA$94/$D$6)-SUM($F$13:$F$23,$F$25:$F$30,$F$32:$F$33,$F$38))</f>
        <v>-292.36840480917328</v>
      </c>
      <c r="PSB95" s="318">
        <f>(PSB$94*$B95+SUM($F$7:$F$9)-((PSB$94*$B95+SUM($F$7:$F$9))/$F$10*$F$37)-($F$24*PSB$94/$D$6)-SUM($F$13:$F$23,$F$25:$F$30,$F$32:$F$33,$F$38))</f>
        <v>-292.36840480917328</v>
      </c>
      <c r="PSC95" s="318">
        <f>(PSC$94*$B95+SUM($F$7:$F$9)-((PSC$94*$B95+SUM($F$7:$F$9))/$F$10*$F$37)-($F$24*PSC$94/$D$6)-SUM($F$13:$F$23,$F$25:$F$30,$F$32:$F$33,$F$38))</f>
        <v>-292.36840480917328</v>
      </c>
      <c r="PSD95" s="318">
        <f>(PSD$94*$B95+SUM($F$7:$F$9)-((PSD$94*$B95+SUM($F$7:$F$9))/$F$10*$F$37)-($F$24*PSD$94/$D$6)-SUM($F$13:$F$23,$F$25:$F$30,$F$32:$F$33,$F$38))</f>
        <v>-292.36840480917328</v>
      </c>
      <c r="PSE95" s="318">
        <f>(PSE$94*$B95+SUM($F$7:$F$9)-((PSE$94*$B95+SUM($F$7:$F$9))/$F$10*$F$37)-($F$24*PSE$94/$D$6)-SUM($F$13:$F$23,$F$25:$F$30,$F$32:$F$33,$F$38))</f>
        <v>-292.36840480917328</v>
      </c>
      <c r="PSF95" s="318">
        <f>(PSF$94*$B95+SUM($F$7:$F$9)-((PSF$94*$B95+SUM($F$7:$F$9))/$F$10*$F$37)-($F$24*PSF$94/$D$6)-SUM($F$13:$F$23,$F$25:$F$30,$F$32:$F$33,$F$38))</f>
        <v>-292.36840480917328</v>
      </c>
      <c r="PSG95" s="318">
        <f>(PSG$94*$B95+SUM($F$7:$F$9)-((PSG$94*$B95+SUM($F$7:$F$9))/$F$10*$F$37)-($F$24*PSG$94/$D$6)-SUM($F$13:$F$23,$F$25:$F$30,$F$32:$F$33,$F$38))</f>
        <v>-292.36840480917328</v>
      </c>
      <c r="PSH95" s="318">
        <f>(PSH$94*$B95+SUM($F$7:$F$9)-((PSH$94*$B95+SUM($F$7:$F$9))/$F$10*$F$37)-($F$24*PSH$94/$D$6)-SUM($F$13:$F$23,$F$25:$F$30,$F$32:$F$33,$F$38))</f>
        <v>-292.36840480917328</v>
      </c>
      <c r="PSI95" s="318">
        <f>(PSI$94*$B95+SUM($F$7:$F$9)-((PSI$94*$B95+SUM($F$7:$F$9))/$F$10*$F$37)-($F$24*PSI$94/$D$6)-SUM($F$13:$F$23,$F$25:$F$30,$F$32:$F$33,$F$38))</f>
        <v>-292.36840480917328</v>
      </c>
      <c r="PSJ95" s="318">
        <f>(PSJ$94*$B95+SUM($F$7:$F$9)-((PSJ$94*$B95+SUM($F$7:$F$9))/$F$10*$F$37)-($F$24*PSJ$94/$D$6)-SUM($F$13:$F$23,$F$25:$F$30,$F$32:$F$33,$F$38))</f>
        <v>-292.36840480917328</v>
      </c>
      <c r="PSK95" s="318">
        <f>(PSK$94*$B95+SUM($F$7:$F$9)-((PSK$94*$B95+SUM($F$7:$F$9))/$F$10*$F$37)-($F$24*PSK$94/$D$6)-SUM($F$13:$F$23,$F$25:$F$30,$F$32:$F$33,$F$38))</f>
        <v>-292.36840480917328</v>
      </c>
      <c r="PSL95" s="318">
        <f>(PSL$94*$B95+SUM($F$7:$F$9)-((PSL$94*$B95+SUM($F$7:$F$9))/$F$10*$F$37)-($F$24*PSL$94/$D$6)-SUM($F$13:$F$23,$F$25:$F$30,$F$32:$F$33,$F$38))</f>
        <v>-292.36840480917328</v>
      </c>
      <c r="PSM95" s="318">
        <f>(PSM$94*$B95+SUM($F$7:$F$9)-((PSM$94*$B95+SUM($F$7:$F$9))/$F$10*$F$37)-($F$24*PSM$94/$D$6)-SUM($F$13:$F$23,$F$25:$F$30,$F$32:$F$33,$F$38))</f>
        <v>-292.36840480917328</v>
      </c>
      <c r="PSN95" s="318">
        <f>(PSN$94*$B95+SUM($F$7:$F$9)-((PSN$94*$B95+SUM($F$7:$F$9))/$F$10*$F$37)-($F$24*PSN$94/$D$6)-SUM($F$13:$F$23,$F$25:$F$30,$F$32:$F$33,$F$38))</f>
        <v>-292.36840480917328</v>
      </c>
      <c r="PSO95" s="318">
        <f>(PSO$94*$B95+SUM($F$7:$F$9)-((PSO$94*$B95+SUM($F$7:$F$9))/$F$10*$F$37)-($F$24*PSO$94/$D$6)-SUM($F$13:$F$23,$F$25:$F$30,$F$32:$F$33,$F$38))</f>
        <v>-292.36840480917328</v>
      </c>
      <c r="PSP95" s="318">
        <f>(PSP$94*$B95+SUM($F$7:$F$9)-((PSP$94*$B95+SUM($F$7:$F$9))/$F$10*$F$37)-($F$24*PSP$94/$D$6)-SUM($F$13:$F$23,$F$25:$F$30,$F$32:$F$33,$F$38))</f>
        <v>-292.36840480917328</v>
      </c>
      <c r="PSQ95" s="318">
        <f>(PSQ$94*$B95+SUM($F$7:$F$9)-((PSQ$94*$B95+SUM($F$7:$F$9))/$F$10*$F$37)-($F$24*PSQ$94/$D$6)-SUM($F$13:$F$23,$F$25:$F$30,$F$32:$F$33,$F$38))</f>
        <v>-292.36840480917328</v>
      </c>
      <c r="PSR95" s="318">
        <f>(PSR$94*$B95+SUM($F$7:$F$9)-((PSR$94*$B95+SUM($F$7:$F$9))/$F$10*$F$37)-($F$24*PSR$94/$D$6)-SUM($F$13:$F$23,$F$25:$F$30,$F$32:$F$33,$F$38))</f>
        <v>-292.36840480917328</v>
      </c>
      <c r="PSS95" s="318">
        <f>(PSS$94*$B95+SUM($F$7:$F$9)-((PSS$94*$B95+SUM($F$7:$F$9))/$F$10*$F$37)-($F$24*PSS$94/$D$6)-SUM($F$13:$F$23,$F$25:$F$30,$F$32:$F$33,$F$38))</f>
        <v>-292.36840480917328</v>
      </c>
      <c r="PST95" s="318">
        <f>(PST$94*$B95+SUM($F$7:$F$9)-((PST$94*$B95+SUM($F$7:$F$9))/$F$10*$F$37)-($F$24*PST$94/$D$6)-SUM($F$13:$F$23,$F$25:$F$30,$F$32:$F$33,$F$38))</f>
        <v>-292.36840480917328</v>
      </c>
      <c r="PSU95" s="318">
        <f>(PSU$94*$B95+SUM($F$7:$F$9)-((PSU$94*$B95+SUM($F$7:$F$9))/$F$10*$F$37)-($F$24*PSU$94/$D$6)-SUM($F$13:$F$23,$F$25:$F$30,$F$32:$F$33,$F$38))</f>
        <v>-292.36840480917328</v>
      </c>
      <c r="PSV95" s="318">
        <f>(PSV$94*$B95+SUM($F$7:$F$9)-((PSV$94*$B95+SUM($F$7:$F$9))/$F$10*$F$37)-($F$24*PSV$94/$D$6)-SUM($F$13:$F$23,$F$25:$F$30,$F$32:$F$33,$F$38))</f>
        <v>-292.36840480917328</v>
      </c>
      <c r="PSW95" s="318">
        <f>(PSW$94*$B95+SUM($F$7:$F$9)-((PSW$94*$B95+SUM($F$7:$F$9))/$F$10*$F$37)-($F$24*PSW$94/$D$6)-SUM($F$13:$F$23,$F$25:$F$30,$F$32:$F$33,$F$38))</f>
        <v>-292.36840480917328</v>
      </c>
      <c r="PSX95" s="318">
        <f>(PSX$94*$B95+SUM($F$7:$F$9)-((PSX$94*$B95+SUM($F$7:$F$9))/$F$10*$F$37)-($F$24*PSX$94/$D$6)-SUM($F$13:$F$23,$F$25:$F$30,$F$32:$F$33,$F$38))</f>
        <v>-292.36840480917328</v>
      </c>
      <c r="PSY95" s="318">
        <f>(PSY$94*$B95+SUM($F$7:$F$9)-((PSY$94*$B95+SUM($F$7:$F$9))/$F$10*$F$37)-($F$24*PSY$94/$D$6)-SUM($F$13:$F$23,$F$25:$F$30,$F$32:$F$33,$F$38))</f>
        <v>-292.36840480917328</v>
      </c>
      <c r="PSZ95" s="318">
        <f>(PSZ$94*$B95+SUM($F$7:$F$9)-((PSZ$94*$B95+SUM($F$7:$F$9))/$F$10*$F$37)-($F$24*PSZ$94/$D$6)-SUM($F$13:$F$23,$F$25:$F$30,$F$32:$F$33,$F$38))</f>
        <v>-292.36840480917328</v>
      </c>
      <c r="PTA95" s="318">
        <f>(PTA$94*$B95+SUM($F$7:$F$9)-((PTA$94*$B95+SUM($F$7:$F$9))/$F$10*$F$37)-($F$24*PTA$94/$D$6)-SUM($F$13:$F$23,$F$25:$F$30,$F$32:$F$33,$F$38))</f>
        <v>-292.36840480917328</v>
      </c>
      <c r="PTB95" s="318">
        <f>(PTB$94*$B95+SUM($F$7:$F$9)-((PTB$94*$B95+SUM($F$7:$F$9))/$F$10*$F$37)-($F$24*PTB$94/$D$6)-SUM($F$13:$F$23,$F$25:$F$30,$F$32:$F$33,$F$38))</f>
        <v>-292.36840480917328</v>
      </c>
      <c r="PTC95" s="318">
        <f>(PTC$94*$B95+SUM($F$7:$F$9)-((PTC$94*$B95+SUM($F$7:$F$9))/$F$10*$F$37)-($F$24*PTC$94/$D$6)-SUM($F$13:$F$23,$F$25:$F$30,$F$32:$F$33,$F$38))</f>
        <v>-292.36840480917328</v>
      </c>
      <c r="PTD95" s="318">
        <f>(PTD$94*$B95+SUM($F$7:$F$9)-((PTD$94*$B95+SUM($F$7:$F$9))/$F$10*$F$37)-($F$24*PTD$94/$D$6)-SUM($F$13:$F$23,$F$25:$F$30,$F$32:$F$33,$F$38))</f>
        <v>-292.36840480917328</v>
      </c>
      <c r="PTE95" s="318">
        <f>(PTE$94*$B95+SUM($F$7:$F$9)-((PTE$94*$B95+SUM($F$7:$F$9))/$F$10*$F$37)-($F$24*PTE$94/$D$6)-SUM($F$13:$F$23,$F$25:$F$30,$F$32:$F$33,$F$38))</f>
        <v>-292.36840480917328</v>
      </c>
      <c r="PTF95" s="318">
        <f>(PTF$94*$B95+SUM($F$7:$F$9)-((PTF$94*$B95+SUM($F$7:$F$9))/$F$10*$F$37)-($F$24*PTF$94/$D$6)-SUM($F$13:$F$23,$F$25:$F$30,$F$32:$F$33,$F$38))</f>
        <v>-292.36840480917328</v>
      </c>
      <c r="PTG95" s="318">
        <f>(PTG$94*$B95+SUM($F$7:$F$9)-((PTG$94*$B95+SUM($F$7:$F$9))/$F$10*$F$37)-($F$24*PTG$94/$D$6)-SUM($F$13:$F$23,$F$25:$F$30,$F$32:$F$33,$F$38))</f>
        <v>-292.36840480917328</v>
      </c>
      <c r="PTH95" s="318">
        <f>(PTH$94*$B95+SUM($F$7:$F$9)-((PTH$94*$B95+SUM($F$7:$F$9))/$F$10*$F$37)-($F$24*PTH$94/$D$6)-SUM($F$13:$F$23,$F$25:$F$30,$F$32:$F$33,$F$38))</f>
        <v>-292.36840480917328</v>
      </c>
      <c r="PTI95" s="318">
        <f>(PTI$94*$B95+SUM($F$7:$F$9)-((PTI$94*$B95+SUM($F$7:$F$9))/$F$10*$F$37)-($F$24*PTI$94/$D$6)-SUM($F$13:$F$23,$F$25:$F$30,$F$32:$F$33,$F$38))</f>
        <v>-292.36840480917328</v>
      </c>
      <c r="PTJ95" s="318">
        <f>(PTJ$94*$B95+SUM($F$7:$F$9)-((PTJ$94*$B95+SUM($F$7:$F$9))/$F$10*$F$37)-($F$24*PTJ$94/$D$6)-SUM($F$13:$F$23,$F$25:$F$30,$F$32:$F$33,$F$38))</f>
        <v>-292.36840480917328</v>
      </c>
      <c r="PTK95" s="318">
        <f>(PTK$94*$B95+SUM($F$7:$F$9)-((PTK$94*$B95+SUM($F$7:$F$9))/$F$10*$F$37)-($F$24*PTK$94/$D$6)-SUM($F$13:$F$23,$F$25:$F$30,$F$32:$F$33,$F$38))</f>
        <v>-292.36840480917328</v>
      </c>
      <c r="PTL95" s="318">
        <f>(PTL$94*$B95+SUM($F$7:$F$9)-((PTL$94*$B95+SUM($F$7:$F$9))/$F$10*$F$37)-($F$24*PTL$94/$D$6)-SUM($F$13:$F$23,$F$25:$F$30,$F$32:$F$33,$F$38))</f>
        <v>-292.36840480917328</v>
      </c>
      <c r="PTM95" s="318">
        <f>(PTM$94*$B95+SUM($F$7:$F$9)-((PTM$94*$B95+SUM($F$7:$F$9))/$F$10*$F$37)-($F$24*PTM$94/$D$6)-SUM($F$13:$F$23,$F$25:$F$30,$F$32:$F$33,$F$38))</f>
        <v>-292.36840480917328</v>
      </c>
      <c r="PTN95" s="318">
        <f>(PTN$94*$B95+SUM($F$7:$F$9)-((PTN$94*$B95+SUM($F$7:$F$9))/$F$10*$F$37)-($F$24*PTN$94/$D$6)-SUM($F$13:$F$23,$F$25:$F$30,$F$32:$F$33,$F$38))</f>
        <v>-292.36840480917328</v>
      </c>
      <c r="PTO95" s="318">
        <f>(PTO$94*$B95+SUM($F$7:$F$9)-((PTO$94*$B95+SUM($F$7:$F$9))/$F$10*$F$37)-($F$24*PTO$94/$D$6)-SUM($F$13:$F$23,$F$25:$F$30,$F$32:$F$33,$F$38))</f>
        <v>-292.36840480917328</v>
      </c>
      <c r="PTP95" s="318">
        <f>(PTP$94*$B95+SUM($F$7:$F$9)-((PTP$94*$B95+SUM($F$7:$F$9))/$F$10*$F$37)-($F$24*PTP$94/$D$6)-SUM($F$13:$F$23,$F$25:$F$30,$F$32:$F$33,$F$38))</f>
        <v>-292.36840480917328</v>
      </c>
      <c r="PTQ95" s="318">
        <f>(PTQ$94*$B95+SUM($F$7:$F$9)-((PTQ$94*$B95+SUM($F$7:$F$9))/$F$10*$F$37)-($F$24*PTQ$94/$D$6)-SUM($F$13:$F$23,$F$25:$F$30,$F$32:$F$33,$F$38))</f>
        <v>-292.36840480917328</v>
      </c>
      <c r="PTR95" s="318">
        <f>(PTR$94*$B95+SUM($F$7:$F$9)-((PTR$94*$B95+SUM($F$7:$F$9))/$F$10*$F$37)-($F$24*PTR$94/$D$6)-SUM($F$13:$F$23,$F$25:$F$30,$F$32:$F$33,$F$38))</f>
        <v>-292.36840480917328</v>
      </c>
      <c r="PTS95" s="318">
        <f>(PTS$94*$B95+SUM($F$7:$F$9)-((PTS$94*$B95+SUM($F$7:$F$9))/$F$10*$F$37)-($F$24*PTS$94/$D$6)-SUM($F$13:$F$23,$F$25:$F$30,$F$32:$F$33,$F$38))</f>
        <v>-292.36840480917328</v>
      </c>
      <c r="PTT95" s="318">
        <f>(PTT$94*$B95+SUM($F$7:$F$9)-((PTT$94*$B95+SUM($F$7:$F$9))/$F$10*$F$37)-($F$24*PTT$94/$D$6)-SUM($F$13:$F$23,$F$25:$F$30,$F$32:$F$33,$F$38))</f>
        <v>-292.36840480917328</v>
      </c>
      <c r="PTU95" s="318">
        <f>(PTU$94*$B95+SUM($F$7:$F$9)-((PTU$94*$B95+SUM($F$7:$F$9))/$F$10*$F$37)-($F$24*PTU$94/$D$6)-SUM($F$13:$F$23,$F$25:$F$30,$F$32:$F$33,$F$38))</f>
        <v>-292.36840480917328</v>
      </c>
      <c r="PTV95" s="318">
        <f>(PTV$94*$B95+SUM($F$7:$F$9)-((PTV$94*$B95+SUM($F$7:$F$9))/$F$10*$F$37)-($F$24*PTV$94/$D$6)-SUM($F$13:$F$23,$F$25:$F$30,$F$32:$F$33,$F$38))</f>
        <v>-292.36840480917328</v>
      </c>
      <c r="PTW95" s="318">
        <f>(PTW$94*$B95+SUM($F$7:$F$9)-((PTW$94*$B95+SUM($F$7:$F$9))/$F$10*$F$37)-($F$24*PTW$94/$D$6)-SUM($F$13:$F$23,$F$25:$F$30,$F$32:$F$33,$F$38))</f>
        <v>-292.36840480917328</v>
      </c>
      <c r="PTX95" s="318">
        <f>(PTX$94*$B95+SUM($F$7:$F$9)-((PTX$94*$B95+SUM($F$7:$F$9))/$F$10*$F$37)-($F$24*PTX$94/$D$6)-SUM($F$13:$F$23,$F$25:$F$30,$F$32:$F$33,$F$38))</f>
        <v>-292.36840480917328</v>
      </c>
      <c r="PTY95" s="318">
        <f>(PTY$94*$B95+SUM($F$7:$F$9)-((PTY$94*$B95+SUM($F$7:$F$9))/$F$10*$F$37)-($F$24*PTY$94/$D$6)-SUM($F$13:$F$23,$F$25:$F$30,$F$32:$F$33,$F$38))</f>
        <v>-292.36840480917328</v>
      </c>
      <c r="PTZ95" s="318">
        <f>(PTZ$94*$B95+SUM($F$7:$F$9)-((PTZ$94*$B95+SUM($F$7:$F$9))/$F$10*$F$37)-($F$24*PTZ$94/$D$6)-SUM($F$13:$F$23,$F$25:$F$30,$F$32:$F$33,$F$38))</f>
        <v>-292.36840480917328</v>
      </c>
      <c r="PUA95" s="318">
        <f>(PUA$94*$B95+SUM($F$7:$F$9)-((PUA$94*$B95+SUM($F$7:$F$9))/$F$10*$F$37)-($F$24*PUA$94/$D$6)-SUM($F$13:$F$23,$F$25:$F$30,$F$32:$F$33,$F$38))</f>
        <v>-292.36840480917328</v>
      </c>
      <c r="PUB95" s="318">
        <f>(PUB$94*$B95+SUM($F$7:$F$9)-((PUB$94*$B95+SUM($F$7:$F$9))/$F$10*$F$37)-($F$24*PUB$94/$D$6)-SUM($F$13:$F$23,$F$25:$F$30,$F$32:$F$33,$F$38))</f>
        <v>-292.36840480917328</v>
      </c>
      <c r="PUC95" s="318">
        <f>(PUC$94*$B95+SUM($F$7:$F$9)-((PUC$94*$B95+SUM($F$7:$F$9))/$F$10*$F$37)-($F$24*PUC$94/$D$6)-SUM($F$13:$F$23,$F$25:$F$30,$F$32:$F$33,$F$38))</f>
        <v>-292.36840480917328</v>
      </c>
      <c r="PUD95" s="318">
        <f>(PUD$94*$B95+SUM($F$7:$F$9)-((PUD$94*$B95+SUM($F$7:$F$9))/$F$10*$F$37)-($F$24*PUD$94/$D$6)-SUM($F$13:$F$23,$F$25:$F$30,$F$32:$F$33,$F$38))</f>
        <v>-292.36840480917328</v>
      </c>
      <c r="PUE95" s="318">
        <f>(PUE$94*$B95+SUM($F$7:$F$9)-((PUE$94*$B95+SUM($F$7:$F$9))/$F$10*$F$37)-($F$24*PUE$94/$D$6)-SUM($F$13:$F$23,$F$25:$F$30,$F$32:$F$33,$F$38))</f>
        <v>-292.36840480917328</v>
      </c>
      <c r="PUF95" s="318">
        <f>(PUF$94*$B95+SUM($F$7:$F$9)-((PUF$94*$B95+SUM($F$7:$F$9))/$F$10*$F$37)-($F$24*PUF$94/$D$6)-SUM($F$13:$F$23,$F$25:$F$30,$F$32:$F$33,$F$38))</f>
        <v>-292.36840480917328</v>
      </c>
      <c r="PUG95" s="318">
        <f>(PUG$94*$B95+SUM($F$7:$F$9)-((PUG$94*$B95+SUM($F$7:$F$9))/$F$10*$F$37)-($F$24*PUG$94/$D$6)-SUM($F$13:$F$23,$F$25:$F$30,$F$32:$F$33,$F$38))</f>
        <v>-292.36840480917328</v>
      </c>
      <c r="PUH95" s="318">
        <f>(PUH$94*$B95+SUM($F$7:$F$9)-((PUH$94*$B95+SUM($F$7:$F$9))/$F$10*$F$37)-($F$24*PUH$94/$D$6)-SUM($F$13:$F$23,$F$25:$F$30,$F$32:$F$33,$F$38))</f>
        <v>-292.36840480917328</v>
      </c>
      <c r="PUI95" s="318">
        <f>(PUI$94*$B95+SUM($F$7:$F$9)-((PUI$94*$B95+SUM($F$7:$F$9))/$F$10*$F$37)-($F$24*PUI$94/$D$6)-SUM($F$13:$F$23,$F$25:$F$30,$F$32:$F$33,$F$38))</f>
        <v>-292.36840480917328</v>
      </c>
      <c r="PUJ95" s="318">
        <f>(PUJ$94*$B95+SUM($F$7:$F$9)-((PUJ$94*$B95+SUM($F$7:$F$9))/$F$10*$F$37)-($F$24*PUJ$94/$D$6)-SUM($F$13:$F$23,$F$25:$F$30,$F$32:$F$33,$F$38))</f>
        <v>-292.36840480917328</v>
      </c>
      <c r="PUK95" s="318">
        <f>(PUK$94*$B95+SUM($F$7:$F$9)-((PUK$94*$B95+SUM($F$7:$F$9))/$F$10*$F$37)-($F$24*PUK$94/$D$6)-SUM($F$13:$F$23,$F$25:$F$30,$F$32:$F$33,$F$38))</f>
        <v>-292.36840480917328</v>
      </c>
      <c r="PUL95" s="318">
        <f>(PUL$94*$B95+SUM($F$7:$F$9)-((PUL$94*$B95+SUM($F$7:$F$9))/$F$10*$F$37)-($F$24*PUL$94/$D$6)-SUM($F$13:$F$23,$F$25:$F$30,$F$32:$F$33,$F$38))</f>
        <v>-292.36840480917328</v>
      </c>
      <c r="PUM95" s="318">
        <f>(PUM$94*$B95+SUM($F$7:$F$9)-((PUM$94*$B95+SUM($F$7:$F$9))/$F$10*$F$37)-($F$24*PUM$94/$D$6)-SUM($F$13:$F$23,$F$25:$F$30,$F$32:$F$33,$F$38))</f>
        <v>-292.36840480917328</v>
      </c>
      <c r="PUN95" s="318">
        <f>(PUN$94*$B95+SUM($F$7:$F$9)-((PUN$94*$B95+SUM($F$7:$F$9))/$F$10*$F$37)-($F$24*PUN$94/$D$6)-SUM($F$13:$F$23,$F$25:$F$30,$F$32:$F$33,$F$38))</f>
        <v>-292.36840480917328</v>
      </c>
      <c r="PUO95" s="318">
        <f>(PUO$94*$B95+SUM($F$7:$F$9)-((PUO$94*$B95+SUM($F$7:$F$9))/$F$10*$F$37)-($F$24*PUO$94/$D$6)-SUM($F$13:$F$23,$F$25:$F$30,$F$32:$F$33,$F$38))</f>
        <v>-292.36840480917328</v>
      </c>
      <c r="PUP95" s="318">
        <f>(PUP$94*$B95+SUM($F$7:$F$9)-((PUP$94*$B95+SUM($F$7:$F$9))/$F$10*$F$37)-($F$24*PUP$94/$D$6)-SUM($F$13:$F$23,$F$25:$F$30,$F$32:$F$33,$F$38))</f>
        <v>-292.36840480917328</v>
      </c>
      <c r="PUQ95" s="318">
        <f>(PUQ$94*$B95+SUM($F$7:$F$9)-((PUQ$94*$B95+SUM($F$7:$F$9))/$F$10*$F$37)-($F$24*PUQ$94/$D$6)-SUM($F$13:$F$23,$F$25:$F$30,$F$32:$F$33,$F$38))</f>
        <v>-292.36840480917328</v>
      </c>
      <c r="PUR95" s="318">
        <f>(PUR$94*$B95+SUM($F$7:$F$9)-((PUR$94*$B95+SUM($F$7:$F$9))/$F$10*$F$37)-($F$24*PUR$94/$D$6)-SUM($F$13:$F$23,$F$25:$F$30,$F$32:$F$33,$F$38))</f>
        <v>-292.36840480917328</v>
      </c>
      <c r="PUS95" s="318">
        <f>(PUS$94*$B95+SUM($F$7:$F$9)-((PUS$94*$B95+SUM($F$7:$F$9))/$F$10*$F$37)-($F$24*PUS$94/$D$6)-SUM($F$13:$F$23,$F$25:$F$30,$F$32:$F$33,$F$38))</f>
        <v>-292.36840480917328</v>
      </c>
      <c r="PUT95" s="318">
        <f>(PUT$94*$B95+SUM($F$7:$F$9)-((PUT$94*$B95+SUM($F$7:$F$9))/$F$10*$F$37)-($F$24*PUT$94/$D$6)-SUM($F$13:$F$23,$F$25:$F$30,$F$32:$F$33,$F$38))</f>
        <v>-292.36840480917328</v>
      </c>
      <c r="PUU95" s="318">
        <f>(PUU$94*$B95+SUM($F$7:$F$9)-((PUU$94*$B95+SUM($F$7:$F$9))/$F$10*$F$37)-($F$24*PUU$94/$D$6)-SUM($F$13:$F$23,$F$25:$F$30,$F$32:$F$33,$F$38))</f>
        <v>-292.36840480917328</v>
      </c>
      <c r="PUV95" s="318">
        <f>(PUV$94*$B95+SUM($F$7:$F$9)-((PUV$94*$B95+SUM($F$7:$F$9))/$F$10*$F$37)-($F$24*PUV$94/$D$6)-SUM($F$13:$F$23,$F$25:$F$30,$F$32:$F$33,$F$38))</f>
        <v>-292.36840480917328</v>
      </c>
      <c r="PUW95" s="318">
        <f>(PUW$94*$B95+SUM($F$7:$F$9)-((PUW$94*$B95+SUM($F$7:$F$9))/$F$10*$F$37)-($F$24*PUW$94/$D$6)-SUM($F$13:$F$23,$F$25:$F$30,$F$32:$F$33,$F$38))</f>
        <v>-292.36840480917328</v>
      </c>
      <c r="PUX95" s="318">
        <f>(PUX$94*$B95+SUM($F$7:$F$9)-((PUX$94*$B95+SUM($F$7:$F$9))/$F$10*$F$37)-($F$24*PUX$94/$D$6)-SUM($F$13:$F$23,$F$25:$F$30,$F$32:$F$33,$F$38))</f>
        <v>-292.36840480917328</v>
      </c>
      <c r="PUY95" s="318">
        <f>(PUY$94*$B95+SUM($F$7:$F$9)-((PUY$94*$B95+SUM($F$7:$F$9))/$F$10*$F$37)-($F$24*PUY$94/$D$6)-SUM($F$13:$F$23,$F$25:$F$30,$F$32:$F$33,$F$38))</f>
        <v>-292.36840480917328</v>
      </c>
      <c r="PUZ95" s="318">
        <f>(PUZ$94*$B95+SUM($F$7:$F$9)-((PUZ$94*$B95+SUM($F$7:$F$9))/$F$10*$F$37)-($F$24*PUZ$94/$D$6)-SUM($F$13:$F$23,$F$25:$F$30,$F$32:$F$33,$F$38))</f>
        <v>-292.36840480917328</v>
      </c>
      <c r="PVA95" s="318">
        <f>(PVA$94*$B95+SUM($F$7:$F$9)-((PVA$94*$B95+SUM($F$7:$F$9))/$F$10*$F$37)-($F$24*PVA$94/$D$6)-SUM($F$13:$F$23,$F$25:$F$30,$F$32:$F$33,$F$38))</f>
        <v>-292.36840480917328</v>
      </c>
      <c r="PVB95" s="318">
        <f>(PVB$94*$B95+SUM($F$7:$F$9)-((PVB$94*$B95+SUM($F$7:$F$9))/$F$10*$F$37)-($F$24*PVB$94/$D$6)-SUM($F$13:$F$23,$F$25:$F$30,$F$32:$F$33,$F$38))</f>
        <v>-292.36840480917328</v>
      </c>
      <c r="PVC95" s="318">
        <f>(PVC$94*$B95+SUM($F$7:$F$9)-((PVC$94*$B95+SUM($F$7:$F$9))/$F$10*$F$37)-($F$24*PVC$94/$D$6)-SUM($F$13:$F$23,$F$25:$F$30,$F$32:$F$33,$F$38))</f>
        <v>-292.36840480917328</v>
      </c>
      <c r="PVD95" s="318">
        <f>(PVD$94*$B95+SUM($F$7:$F$9)-((PVD$94*$B95+SUM($F$7:$F$9))/$F$10*$F$37)-($F$24*PVD$94/$D$6)-SUM($F$13:$F$23,$F$25:$F$30,$F$32:$F$33,$F$38))</f>
        <v>-292.36840480917328</v>
      </c>
      <c r="PVE95" s="318">
        <f>(PVE$94*$B95+SUM($F$7:$F$9)-((PVE$94*$B95+SUM($F$7:$F$9))/$F$10*$F$37)-($F$24*PVE$94/$D$6)-SUM($F$13:$F$23,$F$25:$F$30,$F$32:$F$33,$F$38))</f>
        <v>-292.36840480917328</v>
      </c>
      <c r="PVF95" s="318">
        <f>(PVF$94*$B95+SUM($F$7:$F$9)-((PVF$94*$B95+SUM($F$7:$F$9))/$F$10*$F$37)-($F$24*PVF$94/$D$6)-SUM($F$13:$F$23,$F$25:$F$30,$F$32:$F$33,$F$38))</f>
        <v>-292.36840480917328</v>
      </c>
      <c r="PVG95" s="318">
        <f>(PVG$94*$B95+SUM($F$7:$F$9)-((PVG$94*$B95+SUM($F$7:$F$9))/$F$10*$F$37)-($F$24*PVG$94/$D$6)-SUM($F$13:$F$23,$F$25:$F$30,$F$32:$F$33,$F$38))</f>
        <v>-292.36840480917328</v>
      </c>
      <c r="PVH95" s="318">
        <f>(PVH$94*$B95+SUM($F$7:$F$9)-((PVH$94*$B95+SUM($F$7:$F$9))/$F$10*$F$37)-($F$24*PVH$94/$D$6)-SUM($F$13:$F$23,$F$25:$F$30,$F$32:$F$33,$F$38))</f>
        <v>-292.36840480917328</v>
      </c>
      <c r="PVI95" s="318">
        <f>(PVI$94*$B95+SUM($F$7:$F$9)-((PVI$94*$B95+SUM($F$7:$F$9))/$F$10*$F$37)-($F$24*PVI$94/$D$6)-SUM($F$13:$F$23,$F$25:$F$30,$F$32:$F$33,$F$38))</f>
        <v>-292.36840480917328</v>
      </c>
      <c r="PVJ95" s="318">
        <f>(PVJ$94*$B95+SUM($F$7:$F$9)-((PVJ$94*$B95+SUM($F$7:$F$9))/$F$10*$F$37)-($F$24*PVJ$94/$D$6)-SUM($F$13:$F$23,$F$25:$F$30,$F$32:$F$33,$F$38))</f>
        <v>-292.36840480917328</v>
      </c>
      <c r="PVK95" s="318">
        <f>(PVK$94*$B95+SUM($F$7:$F$9)-((PVK$94*$B95+SUM($F$7:$F$9))/$F$10*$F$37)-($F$24*PVK$94/$D$6)-SUM($F$13:$F$23,$F$25:$F$30,$F$32:$F$33,$F$38))</f>
        <v>-292.36840480917328</v>
      </c>
      <c r="PVL95" s="318">
        <f>(PVL$94*$B95+SUM($F$7:$F$9)-((PVL$94*$B95+SUM($F$7:$F$9))/$F$10*$F$37)-($F$24*PVL$94/$D$6)-SUM($F$13:$F$23,$F$25:$F$30,$F$32:$F$33,$F$38))</f>
        <v>-292.36840480917328</v>
      </c>
      <c r="PVM95" s="318">
        <f>(PVM$94*$B95+SUM($F$7:$F$9)-((PVM$94*$B95+SUM($F$7:$F$9))/$F$10*$F$37)-($F$24*PVM$94/$D$6)-SUM($F$13:$F$23,$F$25:$F$30,$F$32:$F$33,$F$38))</f>
        <v>-292.36840480917328</v>
      </c>
      <c r="PVN95" s="318">
        <f>(PVN$94*$B95+SUM($F$7:$F$9)-((PVN$94*$B95+SUM($F$7:$F$9))/$F$10*$F$37)-($F$24*PVN$94/$D$6)-SUM($F$13:$F$23,$F$25:$F$30,$F$32:$F$33,$F$38))</f>
        <v>-292.36840480917328</v>
      </c>
      <c r="PVO95" s="318">
        <f>(PVO$94*$B95+SUM($F$7:$F$9)-((PVO$94*$B95+SUM($F$7:$F$9))/$F$10*$F$37)-($F$24*PVO$94/$D$6)-SUM($F$13:$F$23,$F$25:$F$30,$F$32:$F$33,$F$38))</f>
        <v>-292.36840480917328</v>
      </c>
      <c r="PVP95" s="318">
        <f>(PVP$94*$B95+SUM($F$7:$F$9)-((PVP$94*$B95+SUM($F$7:$F$9))/$F$10*$F$37)-($F$24*PVP$94/$D$6)-SUM($F$13:$F$23,$F$25:$F$30,$F$32:$F$33,$F$38))</f>
        <v>-292.36840480917328</v>
      </c>
      <c r="PVQ95" s="318">
        <f>(PVQ$94*$B95+SUM($F$7:$F$9)-((PVQ$94*$B95+SUM($F$7:$F$9))/$F$10*$F$37)-($F$24*PVQ$94/$D$6)-SUM($F$13:$F$23,$F$25:$F$30,$F$32:$F$33,$F$38))</f>
        <v>-292.36840480917328</v>
      </c>
      <c r="PVR95" s="318">
        <f>(PVR$94*$B95+SUM($F$7:$F$9)-((PVR$94*$B95+SUM($F$7:$F$9))/$F$10*$F$37)-($F$24*PVR$94/$D$6)-SUM($F$13:$F$23,$F$25:$F$30,$F$32:$F$33,$F$38))</f>
        <v>-292.36840480917328</v>
      </c>
      <c r="PVS95" s="318">
        <f>(PVS$94*$B95+SUM($F$7:$F$9)-((PVS$94*$B95+SUM($F$7:$F$9))/$F$10*$F$37)-($F$24*PVS$94/$D$6)-SUM($F$13:$F$23,$F$25:$F$30,$F$32:$F$33,$F$38))</f>
        <v>-292.36840480917328</v>
      </c>
      <c r="PVT95" s="318">
        <f>(PVT$94*$B95+SUM($F$7:$F$9)-((PVT$94*$B95+SUM($F$7:$F$9))/$F$10*$F$37)-($F$24*PVT$94/$D$6)-SUM($F$13:$F$23,$F$25:$F$30,$F$32:$F$33,$F$38))</f>
        <v>-292.36840480917328</v>
      </c>
      <c r="PVU95" s="318">
        <f>(PVU$94*$B95+SUM($F$7:$F$9)-((PVU$94*$B95+SUM($F$7:$F$9))/$F$10*$F$37)-($F$24*PVU$94/$D$6)-SUM($F$13:$F$23,$F$25:$F$30,$F$32:$F$33,$F$38))</f>
        <v>-292.36840480917328</v>
      </c>
      <c r="PVV95" s="318">
        <f>(PVV$94*$B95+SUM($F$7:$F$9)-((PVV$94*$B95+SUM($F$7:$F$9))/$F$10*$F$37)-($F$24*PVV$94/$D$6)-SUM($F$13:$F$23,$F$25:$F$30,$F$32:$F$33,$F$38))</f>
        <v>-292.36840480917328</v>
      </c>
      <c r="PVW95" s="318">
        <f>(PVW$94*$B95+SUM($F$7:$F$9)-((PVW$94*$B95+SUM($F$7:$F$9))/$F$10*$F$37)-($F$24*PVW$94/$D$6)-SUM($F$13:$F$23,$F$25:$F$30,$F$32:$F$33,$F$38))</f>
        <v>-292.36840480917328</v>
      </c>
      <c r="PVX95" s="318">
        <f>(PVX$94*$B95+SUM($F$7:$F$9)-((PVX$94*$B95+SUM($F$7:$F$9))/$F$10*$F$37)-($F$24*PVX$94/$D$6)-SUM($F$13:$F$23,$F$25:$F$30,$F$32:$F$33,$F$38))</f>
        <v>-292.36840480917328</v>
      </c>
      <c r="PVY95" s="318">
        <f>(PVY$94*$B95+SUM($F$7:$F$9)-((PVY$94*$B95+SUM($F$7:$F$9))/$F$10*$F$37)-($F$24*PVY$94/$D$6)-SUM($F$13:$F$23,$F$25:$F$30,$F$32:$F$33,$F$38))</f>
        <v>-292.36840480917328</v>
      </c>
      <c r="PVZ95" s="318">
        <f>(PVZ$94*$B95+SUM($F$7:$F$9)-((PVZ$94*$B95+SUM($F$7:$F$9))/$F$10*$F$37)-($F$24*PVZ$94/$D$6)-SUM($F$13:$F$23,$F$25:$F$30,$F$32:$F$33,$F$38))</f>
        <v>-292.36840480917328</v>
      </c>
      <c r="PWA95" s="318">
        <f>(PWA$94*$B95+SUM($F$7:$F$9)-((PWA$94*$B95+SUM($F$7:$F$9))/$F$10*$F$37)-($F$24*PWA$94/$D$6)-SUM($F$13:$F$23,$F$25:$F$30,$F$32:$F$33,$F$38))</f>
        <v>-292.36840480917328</v>
      </c>
      <c r="PWB95" s="318">
        <f>(PWB$94*$B95+SUM($F$7:$F$9)-((PWB$94*$B95+SUM($F$7:$F$9))/$F$10*$F$37)-($F$24*PWB$94/$D$6)-SUM($F$13:$F$23,$F$25:$F$30,$F$32:$F$33,$F$38))</f>
        <v>-292.36840480917328</v>
      </c>
      <c r="PWC95" s="318">
        <f>(PWC$94*$B95+SUM($F$7:$F$9)-((PWC$94*$B95+SUM($F$7:$F$9))/$F$10*$F$37)-($F$24*PWC$94/$D$6)-SUM($F$13:$F$23,$F$25:$F$30,$F$32:$F$33,$F$38))</f>
        <v>-292.36840480917328</v>
      </c>
      <c r="PWD95" s="318">
        <f>(PWD$94*$B95+SUM($F$7:$F$9)-((PWD$94*$B95+SUM($F$7:$F$9))/$F$10*$F$37)-($F$24*PWD$94/$D$6)-SUM($F$13:$F$23,$F$25:$F$30,$F$32:$F$33,$F$38))</f>
        <v>-292.36840480917328</v>
      </c>
      <c r="PWE95" s="318">
        <f>(PWE$94*$B95+SUM($F$7:$F$9)-((PWE$94*$B95+SUM($F$7:$F$9))/$F$10*$F$37)-($F$24*PWE$94/$D$6)-SUM($F$13:$F$23,$F$25:$F$30,$F$32:$F$33,$F$38))</f>
        <v>-292.36840480917328</v>
      </c>
      <c r="PWF95" s="318">
        <f>(PWF$94*$B95+SUM($F$7:$F$9)-((PWF$94*$B95+SUM($F$7:$F$9))/$F$10*$F$37)-($F$24*PWF$94/$D$6)-SUM($F$13:$F$23,$F$25:$F$30,$F$32:$F$33,$F$38))</f>
        <v>-292.36840480917328</v>
      </c>
      <c r="PWG95" s="318">
        <f>(PWG$94*$B95+SUM($F$7:$F$9)-((PWG$94*$B95+SUM($F$7:$F$9))/$F$10*$F$37)-($F$24*PWG$94/$D$6)-SUM($F$13:$F$23,$F$25:$F$30,$F$32:$F$33,$F$38))</f>
        <v>-292.36840480917328</v>
      </c>
      <c r="PWH95" s="318">
        <f>(PWH$94*$B95+SUM($F$7:$F$9)-((PWH$94*$B95+SUM($F$7:$F$9))/$F$10*$F$37)-($F$24*PWH$94/$D$6)-SUM($F$13:$F$23,$F$25:$F$30,$F$32:$F$33,$F$38))</f>
        <v>-292.36840480917328</v>
      </c>
      <c r="PWI95" s="318">
        <f>(PWI$94*$B95+SUM($F$7:$F$9)-((PWI$94*$B95+SUM($F$7:$F$9))/$F$10*$F$37)-($F$24*PWI$94/$D$6)-SUM($F$13:$F$23,$F$25:$F$30,$F$32:$F$33,$F$38))</f>
        <v>-292.36840480917328</v>
      </c>
      <c r="PWJ95" s="318">
        <f>(PWJ$94*$B95+SUM($F$7:$F$9)-((PWJ$94*$B95+SUM($F$7:$F$9))/$F$10*$F$37)-($F$24*PWJ$94/$D$6)-SUM($F$13:$F$23,$F$25:$F$30,$F$32:$F$33,$F$38))</f>
        <v>-292.36840480917328</v>
      </c>
      <c r="PWK95" s="318">
        <f>(PWK$94*$B95+SUM($F$7:$F$9)-((PWK$94*$B95+SUM($F$7:$F$9))/$F$10*$F$37)-($F$24*PWK$94/$D$6)-SUM($F$13:$F$23,$F$25:$F$30,$F$32:$F$33,$F$38))</f>
        <v>-292.36840480917328</v>
      </c>
      <c r="PWL95" s="318">
        <f>(PWL$94*$B95+SUM($F$7:$F$9)-((PWL$94*$B95+SUM($F$7:$F$9))/$F$10*$F$37)-($F$24*PWL$94/$D$6)-SUM($F$13:$F$23,$F$25:$F$30,$F$32:$F$33,$F$38))</f>
        <v>-292.36840480917328</v>
      </c>
      <c r="PWM95" s="318">
        <f>(PWM$94*$B95+SUM($F$7:$F$9)-((PWM$94*$B95+SUM($F$7:$F$9))/$F$10*$F$37)-($F$24*PWM$94/$D$6)-SUM($F$13:$F$23,$F$25:$F$30,$F$32:$F$33,$F$38))</f>
        <v>-292.36840480917328</v>
      </c>
      <c r="PWN95" s="318">
        <f>(PWN$94*$B95+SUM($F$7:$F$9)-((PWN$94*$B95+SUM($F$7:$F$9))/$F$10*$F$37)-($F$24*PWN$94/$D$6)-SUM($F$13:$F$23,$F$25:$F$30,$F$32:$F$33,$F$38))</f>
        <v>-292.36840480917328</v>
      </c>
      <c r="PWO95" s="318">
        <f>(PWO$94*$B95+SUM($F$7:$F$9)-((PWO$94*$B95+SUM($F$7:$F$9))/$F$10*$F$37)-($F$24*PWO$94/$D$6)-SUM($F$13:$F$23,$F$25:$F$30,$F$32:$F$33,$F$38))</f>
        <v>-292.36840480917328</v>
      </c>
      <c r="PWP95" s="318">
        <f>(PWP$94*$B95+SUM($F$7:$F$9)-((PWP$94*$B95+SUM($F$7:$F$9))/$F$10*$F$37)-($F$24*PWP$94/$D$6)-SUM($F$13:$F$23,$F$25:$F$30,$F$32:$F$33,$F$38))</f>
        <v>-292.36840480917328</v>
      </c>
      <c r="PWQ95" s="318">
        <f>(PWQ$94*$B95+SUM($F$7:$F$9)-((PWQ$94*$B95+SUM($F$7:$F$9))/$F$10*$F$37)-($F$24*PWQ$94/$D$6)-SUM($F$13:$F$23,$F$25:$F$30,$F$32:$F$33,$F$38))</f>
        <v>-292.36840480917328</v>
      </c>
      <c r="PWR95" s="318">
        <f>(PWR$94*$B95+SUM($F$7:$F$9)-((PWR$94*$B95+SUM($F$7:$F$9))/$F$10*$F$37)-($F$24*PWR$94/$D$6)-SUM($F$13:$F$23,$F$25:$F$30,$F$32:$F$33,$F$38))</f>
        <v>-292.36840480917328</v>
      </c>
      <c r="PWS95" s="318">
        <f>(PWS$94*$B95+SUM($F$7:$F$9)-((PWS$94*$B95+SUM($F$7:$F$9))/$F$10*$F$37)-($F$24*PWS$94/$D$6)-SUM($F$13:$F$23,$F$25:$F$30,$F$32:$F$33,$F$38))</f>
        <v>-292.36840480917328</v>
      </c>
      <c r="PWT95" s="318">
        <f>(PWT$94*$B95+SUM($F$7:$F$9)-((PWT$94*$B95+SUM($F$7:$F$9))/$F$10*$F$37)-($F$24*PWT$94/$D$6)-SUM($F$13:$F$23,$F$25:$F$30,$F$32:$F$33,$F$38))</f>
        <v>-292.36840480917328</v>
      </c>
      <c r="PWU95" s="318">
        <f>(PWU$94*$B95+SUM($F$7:$F$9)-((PWU$94*$B95+SUM($F$7:$F$9))/$F$10*$F$37)-($F$24*PWU$94/$D$6)-SUM($F$13:$F$23,$F$25:$F$30,$F$32:$F$33,$F$38))</f>
        <v>-292.36840480917328</v>
      </c>
      <c r="PWV95" s="318">
        <f>(PWV$94*$B95+SUM($F$7:$F$9)-((PWV$94*$B95+SUM($F$7:$F$9))/$F$10*$F$37)-($F$24*PWV$94/$D$6)-SUM($F$13:$F$23,$F$25:$F$30,$F$32:$F$33,$F$38))</f>
        <v>-292.36840480917328</v>
      </c>
      <c r="PWW95" s="318">
        <f>(PWW$94*$B95+SUM($F$7:$F$9)-((PWW$94*$B95+SUM($F$7:$F$9))/$F$10*$F$37)-($F$24*PWW$94/$D$6)-SUM($F$13:$F$23,$F$25:$F$30,$F$32:$F$33,$F$38))</f>
        <v>-292.36840480917328</v>
      </c>
      <c r="PWX95" s="318">
        <f>(PWX$94*$B95+SUM($F$7:$F$9)-((PWX$94*$B95+SUM($F$7:$F$9))/$F$10*$F$37)-($F$24*PWX$94/$D$6)-SUM($F$13:$F$23,$F$25:$F$30,$F$32:$F$33,$F$38))</f>
        <v>-292.36840480917328</v>
      </c>
      <c r="PWY95" s="318">
        <f>(PWY$94*$B95+SUM($F$7:$F$9)-((PWY$94*$B95+SUM($F$7:$F$9))/$F$10*$F$37)-($F$24*PWY$94/$D$6)-SUM($F$13:$F$23,$F$25:$F$30,$F$32:$F$33,$F$38))</f>
        <v>-292.36840480917328</v>
      </c>
      <c r="PWZ95" s="318">
        <f>(PWZ$94*$B95+SUM($F$7:$F$9)-((PWZ$94*$B95+SUM($F$7:$F$9))/$F$10*$F$37)-($F$24*PWZ$94/$D$6)-SUM($F$13:$F$23,$F$25:$F$30,$F$32:$F$33,$F$38))</f>
        <v>-292.36840480917328</v>
      </c>
      <c r="PXA95" s="318">
        <f>(PXA$94*$B95+SUM($F$7:$F$9)-((PXA$94*$B95+SUM($F$7:$F$9))/$F$10*$F$37)-($F$24*PXA$94/$D$6)-SUM($F$13:$F$23,$F$25:$F$30,$F$32:$F$33,$F$38))</f>
        <v>-292.36840480917328</v>
      </c>
      <c r="PXB95" s="318">
        <f>(PXB$94*$B95+SUM($F$7:$F$9)-((PXB$94*$B95+SUM($F$7:$F$9))/$F$10*$F$37)-($F$24*PXB$94/$D$6)-SUM($F$13:$F$23,$F$25:$F$30,$F$32:$F$33,$F$38))</f>
        <v>-292.36840480917328</v>
      </c>
      <c r="PXC95" s="318">
        <f>(PXC$94*$B95+SUM($F$7:$F$9)-((PXC$94*$B95+SUM($F$7:$F$9))/$F$10*$F$37)-($F$24*PXC$94/$D$6)-SUM($F$13:$F$23,$F$25:$F$30,$F$32:$F$33,$F$38))</f>
        <v>-292.36840480917328</v>
      </c>
      <c r="PXD95" s="318">
        <f>(PXD$94*$B95+SUM($F$7:$F$9)-((PXD$94*$B95+SUM($F$7:$F$9))/$F$10*$F$37)-($F$24*PXD$94/$D$6)-SUM($F$13:$F$23,$F$25:$F$30,$F$32:$F$33,$F$38))</f>
        <v>-292.36840480917328</v>
      </c>
      <c r="PXE95" s="318">
        <f>(PXE$94*$B95+SUM($F$7:$F$9)-((PXE$94*$B95+SUM($F$7:$F$9))/$F$10*$F$37)-($F$24*PXE$94/$D$6)-SUM($F$13:$F$23,$F$25:$F$30,$F$32:$F$33,$F$38))</f>
        <v>-292.36840480917328</v>
      </c>
      <c r="PXF95" s="318">
        <f>(PXF$94*$B95+SUM($F$7:$F$9)-((PXF$94*$B95+SUM($F$7:$F$9))/$F$10*$F$37)-($F$24*PXF$94/$D$6)-SUM($F$13:$F$23,$F$25:$F$30,$F$32:$F$33,$F$38))</f>
        <v>-292.36840480917328</v>
      </c>
      <c r="PXG95" s="318">
        <f>(PXG$94*$B95+SUM($F$7:$F$9)-((PXG$94*$B95+SUM($F$7:$F$9))/$F$10*$F$37)-($F$24*PXG$94/$D$6)-SUM($F$13:$F$23,$F$25:$F$30,$F$32:$F$33,$F$38))</f>
        <v>-292.36840480917328</v>
      </c>
      <c r="PXH95" s="318">
        <f>(PXH$94*$B95+SUM($F$7:$F$9)-((PXH$94*$B95+SUM($F$7:$F$9))/$F$10*$F$37)-($F$24*PXH$94/$D$6)-SUM($F$13:$F$23,$F$25:$F$30,$F$32:$F$33,$F$38))</f>
        <v>-292.36840480917328</v>
      </c>
      <c r="PXI95" s="318">
        <f>(PXI$94*$B95+SUM($F$7:$F$9)-((PXI$94*$B95+SUM($F$7:$F$9))/$F$10*$F$37)-($F$24*PXI$94/$D$6)-SUM($F$13:$F$23,$F$25:$F$30,$F$32:$F$33,$F$38))</f>
        <v>-292.36840480917328</v>
      </c>
      <c r="PXJ95" s="318">
        <f>(PXJ$94*$B95+SUM($F$7:$F$9)-((PXJ$94*$B95+SUM($F$7:$F$9))/$F$10*$F$37)-($F$24*PXJ$94/$D$6)-SUM($F$13:$F$23,$F$25:$F$30,$F$32:$F$33,$F$38))</f>
        <v>-292.36840480917328</v>
      </c>
      <c r="PXK95" s="318">
        <f>(PXK$94*$B95+SUM($F$7:$F$9)-((PXK$94*$B95+SUM($F$7:$F$9))/$F$10*$F$37)-($F$24*PXK$94/$D$6)-SUM($F$13:$F$23,$F$25:$F$30,$F$32:$F$33,$F$38))</f>
        <v>-292.36840480917328</v>
      </c>
      <c r="PXL95" s="318">
        <f>(PXL$94*$B95+SUM($F$7:$F$9)-((PXL$94*$B95+SUM($F$7:$F$9))/$F$10*$F$37)-($F$24*PXL$94/$D$6)-SUM($F$13:$F$23,$F$25:$F$30,$F$32:$F$33,$F$38))</f>
        <v>-292.36840480917328</v>
      </c>
      <c r="PXM95" s="318">
        <f>(PXM$94*$B95+SUM($F$7:$F$9)-((PXM$94*$B95+SUM($F$7:$F$9))/$F$10*$F$37)-($F$24*PXM$94/$D$6)-SUM($F$13:$F$23,$F$25:$F$30,$F$32:$F$33,$F$38))</f>
        <v>-292.36840480917328</v>
      </c>
      <c r="PXN95" s="318">
        <f>(PXN$94*$B95+SUM($F$7:$F$9)-((PXN$94*$B95+SUM($F$7:$F$9))/$F$10*$F$37)-($F$24*PXN$94/$D$6)-SUM($F$13:$F$23,$F$25:$F$30,$F$32:$F$33,$F$38))</f>
        <v>-292.36840480917328</v>
      </c>
      <c r="PXO95" s="318">
        <f>(PXO$94*$B95+SUM($F$7:$F$9)-((PXO$94*$B95+SUM($F$7:$F$9))/$F$10*$F$37)-($F$24*PXO$94/$D$6)-SUM($F$13:$F$23,$F$25:$F$30,$F$32:$F$33,$F$38))</f>
        <v>-292.36840480917328</v>
      </c>
      <c r="PXP95" s="318">
        <f>(PXP$94*$B95+SUM($F$7:$F$9)-((PXP$94*$B95+SUM($F$7:$F$9))/$F$10*$F$37)-($F$24*PXP$94/$D$6)-SUM($F$13:$F$23,$F$25:$F$30,$F$32:$F$33,$F$38))</f>
        <v>-292.36840480917328</v>
      </c>
      <c r="PXQ95" s="318">
        <f>(PXQ$94*$B95+SUM($F$7:$F$9)-((PXQ$94*$B95+SUM($F$7:$F$9))/$F$10*$F$37)-($F$24*PXQ$94/$D$6)-SUM($F$13:$F$23,$F$25:$F$30,$F$32:$F$33,$F$38))</f>
        <v>-292.36840480917328</v>
      </c>
      <c r="PXR95" s="318">
        <f>(PXR$94*$B95+SUM($F$7:$F$9)-((PXR$94*$B95+SUM($F$7:$F$9))/$F$10*$F$37)-($F$24*PXR$94/$D$6)-SUM($F$13:$F$23,$F$25:$F$30,$F$32:$F$33,$F$38))</f>
        <v>-292.36840480917328</v>
      </c>
      <c r="PXS95" s="318">
        <f>(PXS$94*$B95+SUM($F$7:$F$9)-((PXS$94*$B95+SUM($F$7:$F$9))/$F$10*$F$37)-($F$24*PXS$94/$D$6)-SUM($F$13:$F$23,$F$25:$F$30,$F$32:$F$33,$F$38))</f>
        <v>-292.36840480917328</v>
      </c>
      <c r="PXT95" s="318">
        <f>(PXT$94*$B95+SUM($F$7:$F$9)-((PXT$94*$B95+SUM($F$7:$F$9))/$F$10*$F$37)-($F$24*PXT$94/$D$6)-SUM($F$13:$F$23,$F$25:$F$30,$F$32:$F$33,$F$38))</f>
        <v>-292.36840480917328</v>
      </c>
      <c r="PXU95" s="318">
        <f>(PXU$94*$B95+SUM($F$7:$F$9)-((PXU$94*$B95+SUM($F$7:$F$9))/$F$10*$F$37)-($F$24*PXU$94/$D$6)-SUM($F$13:$F$23,$F$25:$F$30,$F$32:$F$33,$F$38))</f>
        <v>-292.36840480917328</v>
      </c>
      <c r="PXV95" s="318">
        <f>(PXV$94*$B95+SUM($F$7:$F$9)-((PXV$94*$B95+SUM($F$7:$F$9))/$F$10*$F$37)-($F$24*PXV$94/$D$6)-SUM($F$13:$F$23,$F$25:$F$30,$F$32:$F$33,$F$38))</f>
        <v>-292.36840480917328</v>
      </c>
      <c r="PXW95" s="318">
        <f>(PXW$94*$B95+SUM($F$7:$F$9)-((PXW$94*$B95+SUM($F$7:$F$9))/$F$10*$F$37)-($F$24*PXW$94/$D$6)-SUM($F$13:$F$23,$F$25:$F$30,$F$32:$F$33,$F$38))</f>
        <v>-292.36840480917328</v>
      </c>
      <c r="PXX95" s="318">
        <f>(PXX$94*$B95+SUM($F$7:$F$9)-((PXX$94*$B95+SUM($F$7:$F$9))/$F$10*$F$37)-($F$24*PXX$94/$D$6)-SUM($F$13:$F$23,$F$25:$F$30,$F$32:$F$33,$F$38))</f>
        <v>-292.36840480917328</v>
      </c>
      <c r="PXY95" s="318">
        <f>(PXY$94*$B95+SUM($F$7:$F$9)-((PXY$94*$B95+SUM($F$7:$F$9))/$F$10*$F$37)-($F$24*PXY$94/$D$6)-SUM($F$13:$F$23,$F$25:$F$30,$F$32:$F$33,$F$38))</f>
        <v>-292.36840480917328</v>
      </c>
      <c r="PXZ95" s="318">
        <f>(PXZ$94*$B95+SUM($F$7:$F$9)-((PXZ$94*$B95+SUM($F$7:$F$9))/$F$10*$F$37)-($F$24*PXZ$94/$D$6)-SUM($F$13:$F$23,$F$25:$F$30,$F$32:$F$33,$F$38))</f>
        <v>-292.36840480917328</v>
      </c>
      <c r="PYA95" s="318">
        <f>(PYA$94*$B95+SUM($F$7:$F$9)-((PYA$94*$B95+SUM($F$7:$F$9))/$F$10*$F$37)-($F$24*PYA$94/$D$6)-SUM($F$13:$F$23,$F$25:$F$30,$F$32:$F$33,$F$38))</f>
        <v>-292.36840480917328</v>
      </c>
      <c r="PYB95" s="318">
        <f>(PYB$94*$B95+SUM($F$7:$F$9)-((PYB$94*$B95+SUM($F$7:$F$9))/$F$10*$F$37)-($F$24*PYB$94/$D$6)-SUM($F$13:$F$23,$F$25:$F$30,$F$32:$F$33,$F$38))</f>
        <v>-292.36840480917328</v>
      </c>
      <c r="PYC95" s="318">
        <f>(PYC$94*$B95+SUM($F$7:$F$9)-((PYC$94*$B95+SUM($F$7:$F$9))/$F$10*$F$37)-($F$24*PYC$94/$D$6)-SUM($F$13:$F$23,$F$25:$F$30,$F$32:$F$33,$F$38))</f>
        <v>-292.36840480917328</v>
      </c>
      <c r="PYD95" s="318">
        <f>(PYD$94*$B95+SUM($F$7:$F$9)-((PYD$94*$B95+SUM($F$7:$F$9))/$F$10*$F$37)-($F$24*PYD$94/$D$6)-SUM($F$13:$F$23,$F$25:$F$30,$F$32:$F$33,$F$38))</f>
        <v>-292.36840480917328</v>
      </c>
      <c r="PYE95" s="318">
        <f>(PYE$94*$B95+SUM($F$7:$F$9)-((PYE$94*$B95+SUM($F$7:$F$9))/$F$10*$F$37)-($F$24*PYE$94/$D$6)-SUM($F$13:$F$23,$F$25:$F$30,$F$32:$F$33,$F$38))</f>
        <v>-292.36840480917328</v>
      </c>
      <c r="PYF95" s="318">
        <f>(PYF$94*$B95+SUM($F$7:$F$9)-((PYF$94*$B95+SUM($F$7:$F$9))/$F$10*$F$37)-($F$24*PYF$94/$D$6)-SUM($F$13:$F$23,$F$25:$F$30,$F$32:$F$33,$F$38))</f>
        <v>-292.36840480917328</v>
      </c>
      <c r="PYG95" s="318">
        <f>(PYG$94*$B95+SUM($F$7:$F$9)-((PYG$94*$B95+SUM($F$7:$F$9))/$F$10*$F$37)-($F$24*PYG$94/$D$6)-SUM($F$13:$F$23,$F$25:$F$30,$F$32:$F$33,$F$38))</f>
        <v>-292.36840480917328</v>
      </c>
      <c r="PYH95" s="318">
        <f>(PYH$94*$B95+SUM($F$7:$F$9)-((PYH$94*$B95+SUM($F$7:$F$9))/$F$10*$F$37)-($F$24*PYH$94/$D$6)-SUM($F$13:$F$23,$F$25:$F$30,$F$32:$F$33,$F$38))</f>
        <v>-292.36840480917328</v>
      </c>
      <c r="PYI95" s="318">
        <f>(PYI$94*$B95+SUM($F$7:$F$9)-((PYI$94*$B95+SUM($F$7:$F$9))/$F$10*$F$37)-($F$24*PYI$94/$D$6)-SUM($F$13:$F$23,$F$25:$F$30,$F$32:$F$33,$F$38))</f>
        <v>-292.36840480917328</v>
      </c>
      <c r="PYJ95" s="318">
        <f>(PYJ$94*$B95+SUM($F$7:$F$9)-((PYJ$94*$B95+SUM($F$7:$F$9))/$F$10*$F$37)-($F$24*PYJ$94/$D$6)-SUM($F$13:$F$23,$F$25:$F$30,$F$32:$F$33,$F$38))</f>
        <v>-292.36840480917328</v>
      </c>
      <c r="PYK95" s="318">
        <f>(PYK$94*$B95+SUM($F$7:$F$9)-((PYK$94*$B95+SUM($F$7:$F$9))/$F$10*$F$37)-($F$24*PYK$94/$D$6)-SUM($F$13:$F$23,$F$25:$F$30,$F$32:$F$33,$F$38))</f>
        <v>-292.36840480917328</v>
      </c>
      <c r="PYL95" s="318">
        <f>(PYL$94*$B95+SUM($F$7:$F$9)-((PYL$94*$B95+SUM($F$7:$F$9))/$F$10*$F$37)-($F$24*PYL$94/$D$6)-SUM($F$13:$F$23,$F$25:$F$30,$F$32:$F$33,$F$38))</f>
        <v>-292.36840480917328</v>
      </c>
      <c r="PYM95" s="318">
        <f>(PYM$94*$B95+SUM($F$7:$F$9)-((PYM$94*$B95+SUM($F$7:$F$9))/$F$10*$F$37)-($F$24*PYM$94/$D$6)-SUM($F$13:$F$23,$F$25:$F$30,$F$32:$F$33,$F$38))</f>
        <v>-292.36840480917328</v>
      </c>
      <c r="PYN95" s="318">
        <f>(PYN$94*$B95+SUM($F$7:$F$9)-((PYN$94*$B95+SUM($F$7:$F$9))/$F$10*$F$37)-($F$24*PYN$94/$D$6)-SUM($F$13:$F$23,$F$25:$F$30,$F$32:$F$33,$F$38))</f>
        <v>-292.36840480917328</v>
      </c>
      <c r="PYO95" s="318">
        <f>(PYO$94*$B95+SUM($F$7:$F$9)-((PYO$94*$B95+SUM($F$7:$F$9))/$F$10*$F$37)-($F$24*PYO$94/$D$6)-SUM($F$13:$F$23,$F$25:$F$30,$F$32:$F$33,$F$38))</f>
        <v>-292.36840480917328</v>
      </c>
      <c r="PYP95" s="318">
        <f>(PYP$94*$B95+SUM($F$7:$F$9)-((PYP$94*$B95+SUM($F$7:$F$9))/$F$10*$F$37)-($F$24*PYP$94/$D$6)-SUM($F$13:$F$23,$F$25:$F$30,$F$32:$F$33,$F$38))</f>
        <v>-292.36840480917328</v>
      </c>
      <c r="PYQ95" s="318">
        <f>(PYQ$94*$B95+SUM($F$7:$F$9)-((PYQ$94*$B95+SUM($F$7:$F$9))/$F$10*$F$37)-($F$24*PYQ$94/$D$6)-SUM($F$13:$F$23,$F$25:$F$30,$F$32:$F$33,$F$38))</f>
        <v>-292.36840480917328</v>
      </c>
      <c r="PYR95" s="318">
        <f>(PYR$94*$B95+SUM($F$7:$F$9)-((PYR$94*$B95+SUM($F$7:$F$9))/$F$10*$F$37)-($F$24*PYR$94/$D$6)-SUM($F$13:$F$23,$F$25:$F$30,$F$32:$F$33,$F$38))</f>
        <v>-292.36840480917328</v>
      </c>
      <c r="PYS95" s="318">
        <f>(PYS$94*$B95+SUM($F$7:$F$9)-((PYS$94*$B95+SUM($F$7:$F$9))/$F$10*$F$37)-($F$24*PYS$94/$D$6)-SUM($F$13:$F$23,$F$25:$F$30,$F$32:$F$33,$F$38))</f>
        <v>-292.36840480917328</v>
      </c>
      <c r="PYT95" s="318">
        <f>(PYT$94*$B95+SUM($F$7:$F$9)-((PYT$94*$B95+SUM($F$7:$F$9))/$F$10*$F$37)-($F$24*PYT$94/$D$6)-SUM($F$13:$F$23,$F$25:$F$30,$F$32:$F$33,$F$38))</f>
        <v>-292.36840480917328</v>
      </c>
      <c r="PYU95" s="318">
        <f>(PYU$94*$B95+SUM($F$7:$F$9)-((PYU$94*$B95+SUM($F$7:$F$9))/$F$10*$F$37)-($F$24*PYU$94/$D$6)-SUM($F$13:$F$23,$F$25:$F$30,$F$32:$F$33,$F$38))</f>
        <v>-292.36840480917328</v>
      </c>
      <c r="PYV95" s="318">
        <f>(PYV$94*$B95+SUM($F$7:$F$9)-((PYV$94*$B95+SUM($F$7:$F$9))/$F$10*$F$37)-($F$24*PYV$94/$D$6)-SUM($F$13:$F$23,$F$25:$F$30,$F$32:$F$33,$F$38))</f>
        <v>-292.36840480917328</v>
      </c>
      <c r="PYW95" s="318">
        <f>(PYW$94*$B95+SUM($F$7:$F$9)-((PYW$94*$B95+SUM($F$7:$F$9))/$F$10*$F$37)-($F$24*PYW$94/$D$6)-SUM($F$13:$F$23,$F$25:$F$30,$F$32:$F$33,$F$38))</f>
        <v>-292.36840480917328</v>
      </c>
      <c r="PYX95" s="318">
        <f>(PYX$94*$B95+SUM($F$7:$F$9)-((PYX$94*$B95+SUM($F$7:$F$9))/$F$10*$F$37)-($F$24*PYX$94/$D$6)-SUM($F$13:$F$23,$F$25:$F$30,$F$32:$F$33,$F$38))</f>
        <v>-292.36840480917328</v>
      </c>
      <c r="PYY95" s="318">
        <f>(PYY$94*$B95+SUM($F$7:$F$9)-((PYY$94*$B95+SUM($F$7:$F$9))/$F$10*$F$37)-($F$24*PYY$94/$D$6)-SUM($F$13:$F$23,$F$25:$F$30,$F$32:$F$33,$F$38))</f>
        <v>-292.36840480917328</v>
      </c>
      <c r="PYZ95" s="318">
        <f>(PYZ$94*$B95+SUM($F$7:$F$9)-((PYZ$94*$B95+SUM($F$7:$F$9))/$F$10*$F$37)-($F$24*PYZ$94/$D$6)-SUM($F$13:$F$23,$F$25:$F$30,$F$32:$F$33,$F$38))</f>
        <v>-292.36840480917328</v>
      </c>
      <c r="PZA95" s="318">
        <f>(PZA$94*$B95+SUM($F$7:$F$9)-((PZA$94*$B95+SUM($F$7:$F$9))/$F$10*$F$37)-($F$24*PZA$94/$D$6)-SUM($F$13:$F$23,$F$25:$F$30,$F$32:$F$33,$F$38))</f>
        <v>-292.36840480917328</v>
      </c>
      <c r="PZB95" s="318">
        <f>(PZB$94*$B95+SUM($F$7:$F$9)-((PZB$94*$B95+SUM($F$7:$F$9))/$F$10*$F$37)-($F$24*PZB$94/$D$6)-SUM($F$13:$F$23,$F$25:$F$30,$F$32:$F$33,$F$38))</f>
        <v>-292.36840480917328</v>
      </c>
      <c r="PZC95" s="318">
        <f>(PZC$94*$B95+SUM($F$7:$F$9)-((PZC$94*$B95+SUM($F$7:$F$9))/$F$10*$F$37)-($F$24*PZC$94/$D$6)-SUM($F$13:$F$23,$F$25:$F$30,$F$32:$F$33,$F$38))</f>
        <v>-292.36840480917328</v>
      </c>
      <c r="PZD95" s="318">
        <f>(PZD$94*$B95+SUM($F$7:$F$9)-((PZD$94*$B95+SUM($F$7:$F$9))/$F$10*$F$37)-($F$24*PZD$94/$D$6)-SUM($F$13:$F$23,$F$25:$F$30,$F$32:$F$33,$F$38))</f>
        <v>-292.36840480917328</v>
      </c>
      <c r="PZE95" s="318">
        <f>(PZE$94*$B95+SUM($F$7:$F$9)-((PZE$94*$B95+SUM($F$7:$F$9))/$F$10*$F$37)-($F$24*PZE$94/$D$6)-SUM($F$13:$F$23,$F$25:$F$30,$F$32:$F$33,$F$38))</f>
        <v>-292.36840480917328</v>
      </c>
      <c r="PZF95" s="318">
        <f>(PZF$94*$B95+SUM($F$7:$F$9)-((PZF$94*$B95+SUM($F$7:$F$9))/$F$10*$F$37)-($F$24*PZF$94/$D$6)-SUM($F$13:$F$23,$F$25:$F$30,$F$32:$F$33,$F$38))</f>
        <v>-292.36840480917328</v>
      </c>
      <c r="PZG95" s="318">
        <f>(PZG$94*$B95+SUM($F$7:$F$9)-((PZG$94*$B95+SUM($F$7:$F$9))/$F$10*$F$37)-($F$24*PZG$94/$D$6)-SUM($F$13:$F$23,$F$25:$F$30,$F$32:$F$33,$F$38))</f>
        <v>-292.36840480917328</v>
      </c>
      <c r="PZH95" s="318">
        <f>(PZH$94*$B95+SUM($F$7:$F$9)-((PZH$94*$B95+SUM($F$7:$F$9))/$F$10*$F$37)-($F$24*PZH$94/$D$6)-SUM($F$13:$F$23,$F$25:$F$30,$F$32:$F$33,$F$38))</f>
        <v>-292.36840480917328</v>
      </c>
      <c r="PZI95" s="318">
        <f>(PZI$94*$B95+SUM($F$7:$F$9)-((PZI$94*$B95+SUM($F$7:$F$9))/$F$10*$F$37)-($F$24*PZI$94/$D$6)-SUM($F$13:$F$23,$F$25:$F$30,$F$32:$F$33,$F$38))</f>
        <v>-292.36840480917328</v>
      </c>
      <c r="PZJ95" s="318">
        <f>(PZJ$94*$B95+SUM($F$7:$F$9)-((PZJ$94*$B95+SUM($F$7:$F$9))/$F$10*$F$37)-($F$24*PZJ$94/$D$6)-SUM($F$13:$F$23,$F$25:$F$30,$F$32:$F$33,$F$38))</f>
        <v>-292.36840480917328</v>
      </c>
      <c r="PZK95" s="318">
        <f>(PZK$94*$B95+SUM($F$7:$F$9)-((PZK$94*$B95+SUM($F$7:$F$9))/$F$10*$F$37)-($F$24*PZK$94/$D$6)-SUM($F$13:$F$23,$F$25:$F$30,$F$32:$F$33,$F$38))</f>
        <v>-292.36840480917328</v>
      </c>
      <c r="PZL95" s="318">
        <f>(PZL$94*$B95+SUM($F$7:$F$9)-((PZL$94*$B95+SUM($F$7:$F$9))/$F$10*$F$37)-($F$24*PZL$94/$D$6)-SUM($F$13:$F$23,$F$25:$F$30,$F$32:$F$33,$F$38))</f>
        <v>-292.36840480917328</v>
      </c>
      <c r="PZM95" s="318">
        <f>(PZM$94*$B95+SUM($F$7:$F$9)-((PZM$94*$B95+SUM($F$7:$F$9))/$F$10*$F$37)-($F$24*PZM$94/$D$6)-SUM($F$13:$F$23,$F$25:$F$30,$F$32:$F$33,$F$38))</f>
        <v>-292.36840480917328</v>
      </c>
      <c r="PZN95" s="318">
        <f>(PZN$94*$B95+SUM($F$7:$F$9)-((PZN$94*$B95+SUM($F$7:$F$9))/$F$10*$F$37)-($F$24*PZN$94/$D$6)-SUM($F$13:$F$23,$F$25:$F$30,$F$32:$F$33,$F$38))</f>
        <v>-292.36840480917328</v>
      </c>
      <c r="PZO95" s="318">
        <f>(PZO$94*$B95+SUM($F$7:$F$9)-((PZO$94*$B95+SUM($F$7:$F$9))/$F$10*$F$37)-($F$24*PZO$94/$D$6)-SUM($F$13:$F$23,$F$25:$F$30,$F$32:$F$33,$F$38))</f>
        <v>-292.36840480917328</v>
      </c>
      <c r="PZP95" s="318">
        <f>(PZP$94*$B95+SUM($F$7:$F$9)-((PZP$94*$B95+SUM($F$7:$F$9))/$F$10*$F$37)-($F$24*PZP$94/$D$6)-SUM($F$13:$F$23,$F$25:$F$30,$F$32:$F$33,$F$38))</f>
        <v>-292.36840480917328</v>
      </c>
      <c r="PZQ95" s="318">
        <f>(PZQ$94*$B95+SUM($F$7:$F$9)-((PZQ$94*$B95+SUM($F$7:$F$9))/$F$10*$F$37)-($F$24*PZQ$94/$D$6)-SUM($F$13:$F$23,$F$25:$F$30,$F$32:$F$33,$F$38))</f>
        <v>-292.36840480917328</v>
      </c>
      <c r="PZR95" s="318">
        <f>(PZR$94*$B95+SUM($F$7:$F$9)-((PZR$94*$B95+SUM($F$7:$F$9))/$F$10*$F$37)-($F$24*PZR$94/$D$6)-SUM($F$13:$F$23,$F$25:$F$30,$F$32:$F$33,$F$38))</f>
        <v>-292.36840480917328</v>
      </c>
      <c r="PZS95" s="318">
        <f>(PZS$94*$B95+SUM($F$7:$F$9)-((PZS$94*$B95+SUM($F$7:$F$9))/$F$10*$F$37)-($F$24*PZS$94/$D$6)-SUM($F$13:$F$23,$F$25:$F$30,$F$32:$F$33,$F$38))</f>
        <v>-292.36840480917328</v>
      </c>
      <c r="PZT95" s="318">
        <f>(PZT$94*$B95+SUM($F$7:$F$9)-((PZT$94*$B95+SUM($F$7:$F$9))/$F$10*$F$37)-($F$24*PZT$94/$D$6)-SUM($F$13:$F$23,$F$25:$F$30,$F$32:$F$33,$F$38))</f>
        <v>-292.36840480917328</v>
      </c>
      <c r="PZU95" s="318">
        <f>(PZU$94*$B95+SUM($F$7:$F$9)-((PZU$94*$B95+SUM($F$7:$F$9))/$F$10*$F$37)-($F$24*PZU$94/$D$6)-SUM($F$13:$F$23,$F$25:$F$30,$F$32:$F$33,$F$38))</f>
        <v>-292.36840480917328</v>
      </c>
      <c r="PZV95" s="318">
        <f>(PZV$94*$B95+SUM($F$7:$F$9)-((PZV$94*$B95+SUM($F$7:$F$9))/$F$10*$F$37)-($F$24*PZV$94/$D$6)-SUM($F$13:$F$23,$F$25:$F$30,$F$32:$F$33,$F$38))</f>
        <v>-292.36840480917328</v>
      </c>
      <c r="PZW95" s="318">
        <f>(PZW$94*$B95+SUM($F$7:$F$9)-((PZW$94*$B95+SUM($F$7:$F$9))/$F$10*$F$37)-($F$24*PZW$94/$D$6)-SUM($F$13:$F$23,$F$25:$F$30,$F$32:$F$33,$F$38))</f>
        <v>-292.36840480917328</v>
      </c>
      <c r="PZX95" s="318">
        <f>(PZX$94*$B95+SUM($F$7:$F$9)-((PZX$94*$B95+SUM($F$7:$F$9))/$F$10*$F$37)-($F$24*PZX$94/$D$6)-SUM($F$13:$F$23,$F$25:$F$30,$F$32:$F$33,$F$38))</f>
        <v>-292.36840480917328</v>
      </c>
      <c r="PZY95" s="318">
        <f>(PZY$94*$B95+SUM($F$7:$F$9)-((PZY$94*$B95+SUM($F$7:$F$9))/$F$10*$F$37)-($F$24*PZY$94/$D$6)-SUM($F$13:$F$23,$F$25:$F$30,$F$32:$F$33,$F$38))</f>
        <v>-292.36840480917328</v>
      </c>
      <c r="PZZ95" s="318">
        <f>(PZZ$94*$B95+SUM($F$7:$F$9)-((PZZ$94*$B95+SUM($F$7:$F$9))/$F$10*$F$37)-($F$24*PZZ$94/$D$6)-SUM($F$13:$F$23,$F$25:$F$30,$F$32:$F$33,$F$38))</f>
        <v>-292.36840480917328</v>
      </c>
      <c r="QAA95" s="318">
        <f>(QAA$94*$B95+SUM($F$7:$F$9)-((QAA$94*$B95+SUM($F$7:$F$9))/$F$10*$F$37)-($F$24*QAA$94/$D$6)-SUM($F$13:$F$23,$F$25:$F$30,$F$32:$F$33,$F$38))</f>
        <v>-292.36840480917328</v>
      </c>
      <c r="QAB95" s="318">
        <f>(QAB$94*$B95+SUM($F$7:$F$9)-((QAB$94*$B95+SUM($F$7:$F$9))/$F$10*$F$37)-($F$24*QAB$94/$D$6)-SUM($F$13:$F$23,$F$25:$F$30,$F$32:$F$33,$F$38))</f>
        <v>-292.36840480917328</v>
      </c>
      <c r="QAC95" s="318">
        <f>(QAC$94*$B95+SUM($F$7:$F$9)-((QAC$94*$B95+SUM($F$7:$F$9))/$F$10*$F$37)-($F$24*QAC$94/$D$6)-SUM($F$13:$F$23,$F$25:$F$30,$F$32:$F$33,$F$38))</f>
        <v>-292.36840480917328</v>
      </c>
      <c r="QAD95" s="318">
        <f>(QAD$94*$B95+SUM($F$7:$F$9)-((QAD$94*$B95+SUM($F$7:$F$9))/$F$10*$F$37)-($F$24*QAD$94/$D$6)-SUM($F$13:$F$23,$F$25:$F$30,$F$32:$F$33,$F$38))</f>
        <v>-292.36840480917328</v>
      </c>
      <c r="QAE95" s="318">
        <f>(QAE$94*$B95+SUM($F$7:$F$9)-((QAE$94*$B95+SUM($F$7:$F$9))/$F$10*$F$37)-($F$24*QAE$94/$D$6)-SUM($F$13:$F$23,$F$25:$F$30,$F$32:$F$33,$F$38))</f>
        <v>-292.36840480917328</v>
      </c>
      <c r="QAF95" s="318">
        <f>(QAF$94*$B95+SUM($F$7:$F$9)-((QAF$94*$B95+SUM($F$7:$F$9))/$F$10*$F$37)-($F$24*QAF$94/$D$6)-SUM($F$13:$F$23,$F$25:$F$30,$F$32:$F$33,$F$38))</f>
        <v>-292.36840480917328</v>
      </c>
      <c r="QAG95" s="318">
        <f>(QAG$94*$B95+SUM($F$7:$F$9)-((QAG$94*$B95+SUM($F$7:$F$9))/$F$10*$F$37)-($F$24*QAG$94/$D$6)-SUM($F$13:$F$23,$F$25:$F$30,$F$32:$F$33,$F$38))</f>
        <v>-292.36840480917328</v>
      </c>
      <c r="QAH95" s="318">
        <f>(QAH$94*$B95+SUM($F$7:$F$9)-((QAH$94*$B95+SUM($F$7:$F$9))/$F$10*$F$37)-($F$24*QAH$94/$D$6)-SUM($F$13:$F$23,$F$25:$F$30,$F$32:$F$33,$F$38))</f>
        <v>-292.36840480917328</v>
      </c>
      <c r="QAI95" s="318">
        <f>(QAI$94*$B95+SUM($F$7:$F$9)-((QAI$94*$B95+SUM($F$7:$F$9))/$F$10*$F$37)-($F$24*QAI$94/$D$6)-SUM($F$13:$F$23,$F$25:$F$30,$F$32:$F$33,$F$38))</f>
        <v>-292.36840480917328</v>
      </c>
      <c r="QAJ95" s="318">
        <f>(QAJ$94*$B95+SUM($F$7:$F$9)-((QAJ$94*$B95+SUM($F$7:$F$9))/$F$10*$F$37)-($F$24*QAJ$94/$D$6)-SUM($F$13:$F$23,$F$25:$F$30,$F$32:$F$33,$F$38))</f>
        <v>-292.36840480917328</v>
      </c>
      <c r="QAK95" s="318">
        <f>(QAK$94*$B95+SUM($F$7:$F$9)-((QAK$94*$B95+SUM($F$7:$F$9))/$F$10*$F$37)-($F$24*QAK$94/$D$6)-SUM($F$13:$F$23,$F$25:$F$30,$F$32:$F$33,$F$38))</f>
        <v>-292.36840480917328</v>
      </c>
      <c r="QAL95" s="318">
        <f>(QAL$94*$B95+SUM($F$7:$F$9)-((QAL$94*$B95+SUM($F$7:$F$9))/$F$10*$F$37)-($F$24*QAL$94/$D$6)-SUM($F$13:$F$23,$F$25:$F$30,$F$32:$F$33,$F$38))</f>
        <v>-292.36840480917328</v>
      </c>
      <c r="QAM95" s="318">
        <f>(QAM$94*$B95+SUM($F$7:$F$9)-((QAM$94*$B95+SUM($F$7:$F$9))/$F$10*$F$37)-($F$24*QAM$94/$D$6)-SUM($F$13:$F$23,$F$25:$F$30,$F$32:$F$33,$F$38))</f>
        <v>-292.36840480917328</v>
      </c>
      <c r="QAN95" s="318">
        <f>(QAN$94*$B95+SUM($F$7:$F$9)-((QAN$94*$B95+SUM($F$7:$F$9))/$F$10*$F$37)-($F$24*QAN$94/$D$6)-SUM($F$13:$F$23,$F$25:$F$30,$F$32:$F$33,$F$38))</f>
        <v>-292.36840480917328</v>
      </c>
      <c r="QAO95" s="318">
        <f>(QAO$94*$B95+SUM($F$7:$F$9)-((QAO$94*$B95+SUM($F$7:$F$9))/$F$10*$F$37)-($F$24*QAO$94/$D$6)-SUM($F$13:$F$23,$F$25:$F$30,$F$32:$F$33,$F$38))</f>
        <v>-292.36840480917328</v>
      </c>
      <c r="QAP95" s="318">
        <f>(QAP$94*$B95+SUM($F$7:$F$9)-((QAP$94*$B95+SUM($F$7:$F$9))/$F$10*$F$37)-($F$24*QAP$94/$D$6)-SUM($F$13:$F$23,$F$25:$F$30,$F$32:$F$33,$F$38))</f>
        <v>-292.36840480917328</v>
      </c>
      <c r="QAQ95" s="318">
        <f>(QAQ$94*$B95+SUM($F$7:$F$9)-((QAQ$94*$B95+SUM($F$7:$F$9))/$F$10*$F$37)-($F$24*QAQ$94/$D$6)-SUM($F$13:$F$23,$F$25:$F$30,$F$32:$F$33,$F$38))</f>
        <v>-292.36840480917328</v>
      </c>
      <c r="QAR95" s="318">
        <f>(QAR$94*$B95+SUM($F$7:$F$9)-((QAR$94*$B95+SUM($F$7:$F$9))/$F$10*$F$37)-($F$24*QAR$94/$D$6)-SUM($F$13:$F$23,$F$25:$F$30,$F$32:$F$33,$F$38))</f>
        <v>-292.36840480917328</v>
      </c>
      <c r="QAS95" s="318">
        <f>(QAS$94*$B95+SUM($F$7:$F$9)-((QAS$94*$B95+SUM($F$7:$F$9))/$F$10*$F$37)-($F$24*QAS$94/$D$6)-SUM($F$13:$F$23,$F$25:$F$30,$F$32:$F$33,$F$38))</f>
        <v>-292.36840480917328</v>
      </c>
      <c r="QAT95" s="318">
        <f>(QAT$94*$B95+SUM($F$7:$F$9)-((QAT$94*$B95+SUM($F$7:$F$9))/$F$10*$F$37)-($F$24*QAT$94/$D$6)-SUM($F$13:$F$23,$F$25:$F$30,$F$32:$F$33,$F$38))</f>
        <v>-292.36840480917328</v>
      </c>
      <c r="QAU95" s="318">
        <f>(QAU$94*$B95+SUM($F$7:$F$9)-((QAU$94*$B95+SUM($F$7:$F$9))/$F$10*$F$37)-($F$24*QAU$94/$D$6)-SUM($F$13:$F$23,$F$25:$F$30,$F$32:$F$33,$F$38))</f>
        <v>-292.36840480917328</v>
      </c>
      <c r="QAV95" s="318">
        <f>(QAV$94*$B95+SUM($F$7:$F$9)-((QAV$94*$B95+SUM($F$7:$F$9))/$F$10*$F$37)-($F$24*QAV$94/$D$6)-SUM($F$13:$F$23,$F$25:$F$30,$F$32:$F$33,$F$38))</f>
        <v>-292.36840480917328</v>
      </c>
      <c r="QAW95" s="318">
        <f>(QAW$94*$B95+SUM($F$7:$F$9)-((QAW$94*$B95+SUM($F$7:$F$9))/$F$10*$F$37)-($F$24*QAW$94/$D$6)-SUM($F$13:$F$23,$F$25:$F$30,$F$32:$F$33,$F$38))</f>
        <v>-292.36840480917328</v>
      </c>
      <c r="QAX95" s="318">
        <f>(QAX$94*$B95+SUM($F$7:$F$9)-((QAX$94*$B95+SUM($F$7:$F$9))/$F$10*$F$37)-($F$24*QAX$94/$D$6)-SUM($F$13:$F$23,$F$25:$F$30,$F$32:$F$33,$F$38))</f>
        <v>-292.36840480917328</v>
      </c>
      <c r="QAY95" s="318">
        <f>(QAY$94*$B95+SUM($F$7:$F$9)-((QAY$94*$B95+SUM($F$7:$F$9))/$F$10*$F$37)-($F$24*QAY$94/$D$6)-SUM($F$13:$F$23,$F$25:$F$30,$F$32:$F$33,$F$38))</f>
        <v>-292.36840480917328</v>
      </c>
      <c r="QAZ95" s="318">
        <f>(QAZ$94*$B95+SUM($F$7:$F$9)-((QAZ$94*$B95+SUM($F$7:$F$9))/$F$10*$F$37)-($F$24*QAZ$94/$D$6)-SUM($F$13:$F$23,$F$25:$F$30,$F$32:$F$33,$F$38))</f>
        <v>-292.36840480917328</v>
      </c>
      <c r="QBA95" s="318">
        <f>(QBA$94*$B95+SUM($F$7:$F$9)-((QBA$94*$B95+SUM($F$7:$F$9))/$F$10*$F$37)-($F$24*QBA$94/$D$6)-SUM($F$13:$F$23,$F$25:$F$30,$F$32:$F$33,$F$38))</f>
        <v>-292.36840480917328</v>
      </c>
      <c r="QBB95" s="318">
        <f>(QBB$94*$B95+SUM($F$7:$F$9)-((QBB$94*$B95+SUM($F$7:$F$9))/$F$10*$F$37)-($F$24*QBB$94/$D$6)-SUM($F$13:$F$23,$F$25:$F$30,$F$32:$F$33,$F$38))</f>
        <v>-292.36840480917328</v>
      </c>
      <c r="QBC95" s="318">
        <f>(QBC$94*$B95+SUM($F$7:$F$9)-((QBC$94*$B95+SUM($F$7:$F$9))/$F$10*$F$37)-($F$24*QBC$94/$D$6)-SUM($F$13:$F$23,$F$25:$F$30,$F$32:$F$33,$F$38))</f>
        <v>-292.36840480917328</v>
      </c>
      <c r="QBD95" s="318">
        <f>(QBD$94*$B95+SUM($F$7:$F$9)-((QBD$94*$B95+SUM($F$7:$F$9))/$F$10*$F$37)-($F$24*QBD$94/$D$6)-SUM($F$13:$F$23,$F$25:$F$30,$F$32:$F$33,$F$38))</f>
        <v>-292.36840480917328</v>
      </c>
      <c r="QBE95" s="318">
        <f>(QBE$94*$B95+SUM($F$7:$F$9)-((QBE$94*$B95+SUM($F$7:$F$9))/$F$10*$F$37)-($F$24*QBE$94/$D$6)-SUM($F$13:$F$23,$F$25:$F$30,$F$32:$F$33,$F$38))</f>
        <v>-292.36840480917328</v>
      </c>
      <c r="QBF95" s="318">
        <f>(QBF$94*$B95+SUM($F$7:$F$9)-((QBF$94*$B95+SUM($F$7:$F$9))/$F$10*$F$37)-($F$24*QBF$94/$D$6)-SUM($F$13:$F$23,$F$25:$F$30,$F$32:$F$33,$F$38))</f>
        <v>-292.36840480917328</v>
      </c>
      <c r="QBG95" s="318">
        <f>(QBG$94*$B95+SUM($F$7:$F$9)-((QBG$94*$B95+SUM($F$7:$F$9))/$F$10*$F$37)-($F$24*QBG$94/$D$6)-SUM($F$13:$F$23,$F$25:$F$30,$F$32:$F$33,$F$38))</f>
        <v>-292.36840480917328</v>
      </c>
      <c r="QBH95" s="318">
        <f>(QBH$94*$B95+SUM($F$7:$F$9)-((QBH$94*$B95+SUM($F$7:$F$9))/$F$10*$F$37)-($F$24*QBH$94/$D$6)-SUM($F$13:$F$23,$F$25:$F$30,$F$32:$F$33,$F$38))</f>
        <v>-292.36840480917328</v>
      </c>
      <c r="QBI95" s="318">
        <f>(QBI$94*$B95+SUM($F$7:$F$9)-((QBI$94*$B95+SUM($F$7:$F$9))/$F$10*$F$37)-($F$24*QBI$94/$D$6)-SUM($F$13:$F$23,$F$25:$F$30,$F$32:$F$33,$F$38))</f>
        <v>-292.36840480917328</v>
      </c>
      <c r="QBJ95" s="318">
        <f>(QBJ$94*$B95+SUM($F$7:$F$9)-((QBJ$94*$B95+SUM($F$7:$F$9))/$F$10*$F$37)-($F$24*QBJ$94/$D$6)-SUM($F$13:$F$23,$F$25:$F$30,$F$32:$F$33,$F$38))</f>
        <v>-292.36840480917328</v>
      </c>
      <c r="QBK95" s="318">
        <f>(QBK$94*$B95+SUM($F$7:$F$9)-((QBK$94*$B95+SUM($F$7:$F$9))/$F$10*$F$37)-($F$24*QBK$94/$D$6)-SUM($F$13:$F$23,$F$25:$F$30,$F$32:$F$33,$F$38))</f>
        <v>-292.36840480917328</v>
      </c>
      <c r="QBL95" s="318">
        <f>(QBL$94*$B95+SUM($F$7:$F$9)-((QBL$94*$B95+SUM($F$7:$F$9))/$F$10*$F$37)-($F$24*QBL$94/$D$6)-SUM($F$13:$F$23,$F$25:$F$30,$F$32:$F$33,$F$38))</f>
        <v>-292.36840480917328</v>
      </c>
      <c r="QBM95" s="318">
        <f>(QBM$94*$B95+SUM($F$7:$F$9)-((QBM$94*$B95+SUM($F$7:$F$9))/$F$10*$F$37)-($F$24*QBM$94/$D$6)-SUM($F$13:$F$23,$F$25:$F$30,$F$32:$F$33,$F$38))</f>
        <v>-292.36840480917328</v>
      </c>
      <c r="QBN95" s="318">
        <f>(QBN$94*$B95+SUM($F$7:$F$9)-((QBN$94*$B95+SUM($F$7:$F$9))/$F$10*$F$37)-($F$24*QBN$94/$D$6)-SUM($F$13:$F$23,$F$25:$F$30,$F$32:$F$33,$F$38))</f>
        <v>-292.36840480917328</v>
      </c>
      <c r="QBO95" s="318">
        <f>(QBO$94*$B95+SUM($F$7:$F$9)-((QBO$94*$B95+SUM($F$7:$F$9))/$F$10*$F$37)-($F$24*QBO$94/$D$6)-SUM($F$13:$F$23,$F$25:$F$30,$F$32:$F$33,$F$38))</f>
        <v>-292.36840480917328</v>
      </c>
      <c r="QBP95" s="318">
        <f>(QBP$94*$B95+SUM($F$7:$F$9)-((QBP$94*$B95+SUM($F$7:$F$9))/$F$10*$F$37)-($F$24*QBP$94/$D$6)-SUM($F$13:$F$23,$F$25:$F$30,$F$32:$F$33,$F$38))</f>
        <v>-292.36840480917328</v>
      </c>
      <c r="QBQ95" s="318">
        <f>(QBQ$94*$B95+SUM($F$7:$F$9)-((QBQ$94*$B95+SUM($F$7:$F$9))/$F$10*$F$37)-($F$24*QBQ$94/$D$6)-SUM($F$13:$F$23,$F$25:$F$30,$F$32:$F$33,$F$38))</f>
        <v>-292.36840480917328</v>
      </c>
      <c r="QBR95" s="318">
        <f>(QBR$94*$B95+SUM($F$7:$F$9)-((QBR$94*$B95+SUM($F$7:$F$9))/$F$10*$F$37)-($F$24*QBR$94/$D$6)-SUM($F$13:$F$23,$F$25:$F$30,$F$32:$F$33,$F$38))</f>
        <v>-292.36840480917328</v>
      </c>
      <c r="QBS95" s="318">
        <f>(QBS$94*$B95+SUM($F$7:$F$9)-((QBS$94*$B95+SUM($F$7:$F$9))/$F$10*$F$37)-($F$24*QBS$94/$D$6)-SUM($F$13:$F$23,$F$25:$F$30,$F$32:$F$33,$F$38))</f>
        <v>-292.36840480917328</v>
      </c>
      <c r="QBT95" s="318">
        <f>(QBT$94*$B95+SUM($F$7:$F$9)-((QBT$94*$B95+SUM($F$7:$F$9))/$F$10*$F$37)-($F$24*QBT$94/$D$6)-SUM($F$13:$F$23,$F$25:$F$30,$F$32:$F$33,$F$38))</f>
        <v>-292.36840480917328</v>
      </c>
      <c r="QBU95" s="318">
        <f>(QBU$94*$B95+SUM($F$7:$F$9)-((QBU$94*$B95+SUM($F$7:$F$9))/$F$10*$F$37)-($F$24*QBU$94/$D$6)-SUM($F$13:$F$23,$F$25:$F$30,$F$32:$F$33,$F$38))</f>
        <v>-292.36840480917328</v>
      </c>
      <c r="QBV95" s="318">
        <f>(QBV$94*$B95+SUM($F$7:$F$9)-((QBV$94*$B95+SUM($F$7:$F$9))/$F$10*$F$37)-($F$24*QBV$94/$D$6)-SUM($F$13:$F$23,$F$25:$F$30,$F$32:$F$33,$F$38))</f>
        <v>-292.36840480917328</v>
      </c>
      <c r="QBW95" s="318">
        <f>(QBW$94*$B95+SUM($F$7:$F$9)-((QBW$94*$B95+SUM($F$7:$F$9))/$F$10*$F$37)-($F$24*QBW$94/$D$6)-SUM($F$13:$F$23,$F$25:$F$30,$F$32:$F$33,$F$38))</f>
        <v>-292.36840480917328</v>
      </c>
      <c r="QBX95" s="318">
        <f>(QBX$94*$B95+SUM($F$7:$F$9)-((QBX$94*$B95+SUM($F$7:$F$9))/$F$10*$F$37)-($F$24*QBX$94/$D$6)-SUM($F$13:$F$23,$F$25:$F$30,$F$32:$F$33,$F$38))</f>
        <v>-292.36840480917328</v>
      </c>
      <c r="QBY95" s="318">
        <f>(QBY$94*$B95+SUM($F$7:$F$9)-((QBY$94*$B95+SUM($F$7:$F$9))/$F$10*$F$37)-($F$24*QBY$94/$D$6)-SUM($F$13:$F$23,$F$25:$F$30,$F$32:$F$33,$F$38))</f>
        <v>-292.36840480917328</v>
      </c>
      <c r="QBZ95" s="318">
        <f>(QBZ$94*$B95+SUM($F$7:$F$9)-((QBZ$94*$B95+SUM($F$7:$F$9))/$F$10*$F$37)-($F$24*QBZ$94/$D$6)-SUM($F$13:$F$23,$F$25:$F$30,$F$32:$F$33,$F$38))</f>
        <v>-292.36840480917328</v>
      </c>
      <c r="QCA95" s="318">
        <f>(QCA$94*$B95+SUM($F$7:$F$9)-((QCA$94*$B95+SUM($F$7:$F$9))/$F$10*$F$37)-($F$24*QCA$94/$D$6)-SUM($F$13:$F$23,$F$25:$F$30,$F$32:$F$33,$F$38))</f>
        <v>-292.36840480917328</v>
      </c>
      <c r="QCB95" s="318">
        <f>(QCB$94*$B95+SUM($F$7:$F$9)-((QCB$94*$B95+SUM($F$7:$F$9))/$F$10*$F$37)-($F$24*QCB$94/$D$6)-SUM($F$13:$F$23,$F$25:$F$30,$F$32:$F$33,$F$38))</f>
        <v>-292.36840480917328</v>
      </c>
      <c r="QCC95" s="318">
        <f>(QCC$94*$B95+SUM($F$7:$F$9)-((QCC$94*$B95+SUM($F$7:$F$9))/$F$10*$F$37)-($F$24*QCC$94/$D$6)-SUM($F$13:$F$23,$F$25:$F$30,$F$32:$F$33,$F$38))</f>
        <v>-292.36840480917328</v>
      </c>
      <c r="QCD95" s="318">
        <f>(QCD$94*$B95+SUM($F$7:$F$9)-((QCD$94*$B95+SUM($F$7:$F$9))/$F$10*$F$37)-($F$24*QCD$94/$D$6)-SUM($F$13:$F$23,$F$25:$F$30,$F$32:$F$33,$F$38))</f>
        <v>-292.36840480917328</v>
      </c>
      <c r="QCE95" s="318">
        <f>(QCE$94*$B95+SUM($F$7:$F$9)-((QCE$94*$B95+SUM($F$7:$F$9))/$F$10*$F$37)-($F$24*QCE$94/$D$6)-SUM($F$13:$F$23,$F$25:$F$30,$F$32:$F$33,$F$38))</f>
        <v>-292.36840480917328</v>
      </c>
      <c r="QCF95" s="318">
        <f>(QCF$94*$B95+SUM($F$7:$F$9)-((QCF$94*$B95+SUM($F$7:$F$9))/$F$10*$F$37)-($F$24*QCF$94/$D$6)-SUM($F$13:$F$23,$F$25:$F$30,$F$32:$F$33,$F$38))</f>
        <v>-292.36840480917328</v>
      </c>
      <c r="QCG95" s="318">
        <f>(QCG$94*$B95+SUM($F$7:$F$9)-((QCG$94*$B95+SUM($F$7:$F$9))/$F$10*$F$37)-($F$24*QCG$94/$D$6)-SUM($F$13:$F$23,$F$25:$F$30,$F$32:$F$33,$F$38))</f>
        <v>-292.36840480917328</v>
      </c>
      <c r="QCH95" s="318">
        <f>(QCH$94*$B95+SUM($F$7:$F$9)-((QCH$94*$B95+SUM($F$7:$F$9))/$F$10*$F$37)-($F$24*QCH$94/$D$6)-SUM($F$13:$F$23,$F$25:$F$30,$F$32:$F$33,$F$38))</f>
        <v>-292.36840480917328</v>
      </c>
      <c r="QCI95" s="318">
        <f>(QCI$94*$B95+SUM($F$7:$F$9)-((QCI$94*$B95+SUM($F$7:$F$9))/$F$10*$F$37)-($F$24*QCI$94/$D$6)-SUM($F$13:$F$23,$F$25:$F$30,$F$32:$F$33,$F$38))</f>
        <v>-292.36840480917328</v>
      </c>
      <c r="QCJ95" s="318">
        <f>(QCJ$94*$B95+SUM($F$7:$F$9)-((QCJ$94*$B95+SUM($F$7:$F$9))/$F$10*$F$37)-($F$24*QCJ$94/$D$6)-SUM($F$13:$F$23,$F$25:$F$30,$F$32:$F$33,$F$38))</f>
        <v>-292.36840480917328</v>
      </c>
      <c r="QCK95" s="318">
        <f>(QCK$94*$B95+SUM($F$7:$F$9)-((QCK$94*$B95+SUM($F$7:$F$9))/$F$10*$F$37)-($F$24*QCK$94/$D$6)-SUM($F$13:$F$23,$F$25:$F$30,$F$32:$F$33,$F$38))</f>
        <v>-292.36840480917328</v>
      </c>
      <c r="QCL95" s="318">
        <f>(QCL$94*$B95+SUM($F$7:$F$9)-((QCL$94*$B95+SUM($F$7:$F$9))/$F$10*$F$37)-($F$24*QCL$94/$D$6)-SUM($F$13:$F$23,$F$25:$F$30,$F$32:$F$33,$F$38))</f>
        <v>-292.36840480917328</v>
      </c>
      <c r="QCM95" s="318">
        <f>(QCM$94*$B95+SUM($F$7:$F$9)-((QCM$94*$B95+SUM($F$7:$F$9))/$F$10*$F$37)-($F$24*QCM$94/$D$6)-SUM($F$13:$F$23,$F$25:$F$30,$F$32:$F$33,$F$38))</f>
        <v>-292.36840480917328</v>
      </c>
      <c r="QCN95" s="318">
        <f>(QCN$94*$B95+SUM($F$7:$F$9)-((QCN$94*$B95+SUM($F$7:$F$9))/$F$10*$F$37)-($F$24*QCN$94/$D$6)-SUM($F$13:$F$23,$F$25:$F$30,$F$32:$F$33,$F$38))</f>
        <v>-292.36840480917328</v>
      </c>
      <c r="QCO95" s="318">
        <f>(QCO$94*$B95+SUM($F$7:$F$9)-((QCO$94*$B95+SUM($F$7:$F$9))/$F$10*$F$37)-($F$24*QCO$94/$D$6)-SUM($F$13:$F$23,$F$25:$F$30,$F$32:$F$33,$F$38))</f>
        <v>-292.36840480917328</v>
      </c>
      <c r="QCP95" s="318">
        <f>(QCP$94*$B95+SUM($F$7:$F$9)-((QCP$94*$B95+SUM($F$7:$F$9))/$F$10*$F$37)-($F$24*QCP$94/$D$6)-SUM($F$13:$F$23,$F$25:$F$30,$F$32:$F$33,$F$38))</f>
        <v>-292.36840480917328</v>
      </c>
      <c r="QCQ95" s="318">
        <f>(QCQ$94*$B95+SUM($F$7:$F$9)-((QCQ$94*$B95+SUM($F$7:$F$9))/$F$10*$F$37)-($F$24*QCQ$94/$D$6)-SUM($F$13:$F$23,$F$25:$F$30,$F$32:$F$33,$F$38))</f>
        <v>-292.36840480917328</v>
      </c>
      <c r="QCR95" s="318">
        <f>(QCR$94*$B95+SUM($F$7:$F$9)-((QCR$94*$B95+SUM($F$7:$F$9))/$F$10*$F$37)-($F$24*QCR$94/$D$6)-SUM($F$13:$F$23,$F$25:$F$30,$F$32:$F$33,$F$38))</f>
        <v>-292.36840480917328</v>
      </c>
      <c r="QCS95" s="318">
        <f>(QCS$94*$B95+SUM($F$7:$F$9)-((QCS$94*$B95+SUM($F$7:$F$9))/$F$10*$F$37)-($F$24*QCS$94/$D$6)-SUM($F$13:$F$23,$F$25:$F$30,$F$32:$F$33,$F$38))</f>
        <v>-292.36840480917328</v>
      </c>
      <c r="QCT95" s="318">
        <f>(QCT$94*$B95+SUM($F$7:$F$9)-((QCT$94*$B95+SUM($F$7:$F$9))/$F$10*$F$37)-($F$24*QCT$94/$D$6)-SUM($F$13:$F$23,$F$25:$F$30,$F$32:$F$33,$F$38))</f>
        <v>-292.36840480917328</v>
      </c>
      <c r="QCU95" s="318">
        <f>(QCU$94*$B95+SUM($F$7:$F$9)-((QCU$94*$B95+SUM($F$7:$F$9))/$F$10*$F$37)-($F$24*QCU$94/$D$6)-SUM($F$13:$F$23,$F$25:$F$30,$F$32:$F$33,$F$38))</f>
        <v>-292.36840480917328</v>
      </c>
      <c r="QCV95" s="318">
        <f>(QCV$94*$B95+SUM($F$7:$F$9)-((QCV$94*$B95+SUM($F$7:$F$9))/$F$10*$F$37)-($F$24*QCV$94/$D$6)-SUM($F$13:$F$23,$F$25:$F$30,$F$32:$F$33,$F$38))</f>
        <v>-292.36840480917328</v>
      </c>
      <c r="QCW95" s="318">
        <f>(QCW$94*$B95+SUM($F$7:$F$9)-((QCW$94*$B95+SUM($F$7:$F$9))/$F$10*$F$37)-($F$24*QCW$94/$D$6)-SUM($F$13:$F$23,$F$25:$F$30,$F$32:$F$33,$F$38))</f>
        <v>-292.36840480917328</v>
      </c>
      <c r="QCX95" s="318">
        <f>(QCX$94*$B95+SUM($F$7:$F$9)-((QCX$94*$B95+SUM($F$7:$F$9))/$F$10*$F$37)-($F$24*QCX$94/$D$6)-SUM($F$13:$F$23,$F$25:$F$30,$F$32:$F$33,$F$38))</f>
        <v>-292.36840480917328</v>
      </c>
      <c r="QCY95" s="318">
        <f>(QCY$94*$B95+SUM($F$7:$F$9)-((QCY$94*$B95+SUM($F$7:$F$9))/$F$10*$F$37)-($F$24*QCY$94/$D$6)-SUM($F$13:$F$23,$F$25:$F$30,$F$32:$F$33,$F$38))</f>
        <v>-292.36840480917328</v>
      </c>
      <c r="QCZ95" s="318">
        <f>(QCZ$94*$B95+SUM($F$7:$F$9)-((QCZ$94*$B95+SUM($F$7:$F$9))/$F$10*$F$37)-($F$24*QCZ$94/$D$6)-SUM($F$13:$F$23,$F$25:$F$30,$F$32:$F$33,$F$38))</f>
        <v>-292.36840480917328</v>
      </c>
      <c r="QDA95" s="318">
        <f>(QDA$94*$B95+SUM($F$7:$F$9)-((QDA$94*$B95+SUM($F$7:$F$9))/$F$10*$F$37)-($F$24*QDA$94/$D$6)-SUM($F$13:$F$23,$F$25:$F$30,$F$32:$F$33,$F$38))</f>
        <v>-292.36840480917328</v>
      </c>
      <c r="QDB95" s="318">
        <f>(QDB$94*$B95+SUM($F$7:$F$9)-((QDB$94*$B95+SUM($F$7:$F$9))/$F$10*$F$37)-($F$24*QDB$94/$D$6)-SUM($F$13:$F$23,$F$25:$F$30,$F$32:$F$33,$F$38))</f>
        <v>-292.36840480917328</v>
      </c>
      <c r="QDC95" s="318">
        <f>(QDC$94*$B95+SUM($F$7:$F$9)-((QDC$94*$B95+SUM($F$7:$F$9))/$F$10*$F$37)-($F$24*QDC$94/$D$6)-SUM($F$13:$F$23,$F$25:$F$30,$F$32:$F$33,$F$38))</f>
        <v>-292.36840480917328</v>
      </c>
      <c r="QDD95" s="318">
        <f>(QDD$94*$B95+SUM($F$7:$F$9)-((QDD$94*$B95+SUM($F$7:$F$9))/$F$10*$F$37)-($F$24*QDD$94/$D$6)-SUM($F$13:$F$23,$F$25:$F$30,$F$32:$F$33,$F$38))</f>
        <v>-292.36840480917328</v>
      </c>
      <c r="QDE95" s="318">
        <f>(QDE$94*$B95+SUM($F$7:$F$9)-((QDE$94*$B95+SUM($F$7:$F$9))/$F$10*$F$37)-($F$24*QDE$94/$D$6)-SUM($F$13:$F$23,$F$25:$F$30,$F$32:$F$33,$F$38))</f>
        <v>-292.36840480917328</v>
      </c>
      <c r="QDF95" s="318">
        <f>(QDF$94*$B95+SUM($F$7:$F$9)-((QDF$94*$B95+SUM($F$7:$F$9))/$F$10*$F$37)-($F$24*QDF$94/$D$6)-SUM($F$13:$F$23,$F$25:$F$30,$F$32:$F$33,$F$38))</f>
        <v>-292.36840480917328</v>
      </c>
      <c r="QDG95" s="318">
        <f>(QDG$94*$B95+SUM($F$7:$F$9)-((QDG$94*$B95+SUM($F$7:$F$9))/$F$10*$F$37)-($F$24*QDG$94/$D$6)-SUM($F$13:$F$23,$F$25:$F$30,$F$32:$F$33,$F$38))</f>
        <v>-292.36840480917328</v>
      </c>
      <c r="QDH95" s="318">
        <f>(QDH$94*$B95+SUM($F$7:$F$9)-((QDH$94*$B95+SUM($F$7:$F$9))/$F$10*$F$37)-($F$24*QDH$94/$D$6)-SUM($F$13:$F$23,$F$25:$F$30,$F$32:$F$33,$F$38))</f>
        <v>-292.36840480917328</v>
      </c>
      <c r="QDI95" s="318">
        <f>(QDI$94*$B95+SUM($F$7:$F$9)-((QDI$94*$B95+SUM($F$7:$F$9))/$F$10*$F$37)-($F$24*QDI$94/$D$6)-SUM($F$13:$F$23,$F$25:$F$30,$F$32:$F$33,$F$38))</f>
        <v>-292.36840480917328</v>
      </c>
      <c r="QDJ95" s="318">
        <f>(QDJ$94*$B95+SUM($F$7:$F$9)-((QDJ$94*$B95+SUM($F$7:$F$9))/$F$10*$F$37)-($F$24*QDJ$94/$D$6)-SUM($F$13:$F$23,$F$25:$F$30,$F$32:$F$33,$F$38))</f>
        <v>-292.36840480917328</v>
      </c>
      <c r="QDK95" s="318">
        <f>(QDK$94*$B95+SUM($F$7:$F$9)-((QDK$94*$B95+SUM($F$7:$F$9))/$F$10*$F$37)-($F$24*QDK$94/$D$6)-SUM($F$13:$F$23,$F$25:$F$30,$F$32:$F$33,$F$38))</f>
        <v>-292.36840480917328</v>
      </c>
      <c r="QDL95" s="318">
        <f>(QDL$94*$B95+SUM($F$7:$F$9)-((QDL$94*$B95+SUM($F$7:$F$9))/$F$10*$F$37)-($F$24*QDL$94/$D$6)-SUM($F$13:$F$23,$F$25:$F$30,$F$32:$F$33,$F$38))</f>
        <v>-292.36840480917328</v>
      </c>
      <c r="QDM95" s="318">
        <f>(QDM$94*$B95+SUM($F$7:$F$9)-((QDM$94*$B95+SUM($F$7:$F$9))/$F$10*$F$37)-($F$24*QDM$94/$D$6)-SUM($F$13:$F$23,$F$25:$F$30,$F$32:$F$33,$F$38))</f>
        <v>-292.36840480917328</v>
      </c>
      <c r="QDN95" s="318">
        <f>(QDN$94*$B95+SUM($F$7:$F$9)-((QDN$94*$B95+SUM($F$7:$F$9))/$F$10*$F$37)-($F$24*QDN$94/$D$6)-SUM($F$13:$F$23,$F$25:$F$30,$F$32:$F$33,$F$38))</f>
        <v>-292.36840480917328</v>
      </c>
      <c r="QDO95" s="318">
        <f>(QDO$94*$B95+SUM($F$7:$F$9)-((QDO$94*$B95+SUM($F$7:$F$9))/$F$10*$F$37)-($F$24*QDO$94/$D$6)-SUM($F$13:$F$23,$F$25:$F$30,$F$32:$F$33,$F$38))</f>
        <v>-292.36840480917328</v>
      </c>
      <c r="QDP95" s="318">
        <f>(QDP$94*$B95+SUM($F$7:$F$9)-((QDP$94*$B95+SUM($F$7:$F$9))/$F$10*$F$37)-($F$24*QDP$94/$D$6)-SUM($F$13:$F$23,$F$25:$F$30,$F$32:$F$33,$F$38))</f>
        <v>-292.36840480917328</v>
      </c>
      <c r="QDQ95" s="318">
        <f>(QDQ$94*$B95+SUM($F$7:$F$9)-((QDQ$94*$B95+SUM($F$7:$F$9))/$F$10*$F$37)-($F$24*QDQ$94/$D$6)-SUM($F$13:$F$23,$F$25:$F$30,$F$32:$F$33,$F$38))</f>
        <v>-292.36840480917328</v>
      </c>
      <c r="QDR95" s="318">
        <f>(QDR$94*$B95+SUM($F$7:$F$9)-((QDR$94*$B95+SUM($F$7:$F$9))/$F$10*$F$37)-($F$24*QDR$94/$D$6)-SUM($F$13:$F$23,$F$25:$F$30,$F$32:$F$33,$F$38))</f>
        <v>-292.36840480917328</v>
      </c>
      <c r="QDS95" s="318">
        <f>(QDS$94*$B95+SUM($F$7:$F$9)-((QDS$94*$B95+SUM($F$7:$F$9))/$F$10*$F$37)-($F$24*QDS$94/$D$6)-SUM($F$13:$F$23,$F$25:$F$30,$F$32:$F$33,$F$38))</f>
        <v>-292.36840480917328</v>
      </c>
      <c r="QDT95" s="318">
        <f>(QDT$94*$B95+SUM($F$7:$F$9)-((QDT$94*$B95+SUM($F$7:$F$9))/$F$10*$F$37)-($F$24*QDT$94/$D$6)-SUM($F$13:$F$23,$F$25:$F$30,$F$32:$F$33,$F$38))</f>
        <v>-292.36840480917328</v>
      </c>
      <c r="QDU95" s="318">
        <f>(QDU$94*$B95+SUM($F$7:$F$9)-((QDU$94*$B95+SUM($F$7:$F$9))/$F$10*$F$37)-($F$24*QDU$94/$D$6)-SUM($F$13:$F$23,$F$25:$F$30,$F$32:$F$33,$F$38))</f>
        <v>-292.36840480917328</v>
      </c>
      <c r="QDV95" s="318">
        <f>(QDV$94*$B95+SUM($F$7:$F$9)-((QDV$94*$B95+SUM($F$7:$F$9))/$F$10*$F$37)-($F$24*QDV$94/$D$6)-SUM($F$13:$F$23,$F$25:$F$30,$F$32:$F$33,$F$38))</f>
        <v>-292.36840480917328</v>
      </c>
      <c r="QDW95" s="318">
        <f>(QDW$94*$B95+SUM($F$7:$F$9)-((QDW$94*$B95+SUM($F$7:$F$9))/$F$10*$F$37)-($F$24*QDW$94/$D$6)-SUM($F$13:$F$23,$F$25:$F$30,$F$32:$F$33,$F$38))</f>
        <v>-292.36840480917328</v>
      </c>
      <c r="QDX95" s="318">
        <f>(QDX$94*$B95+SUM($F$7:$F$9)-((QDX$94*$B95+SUM($F$7:$F$9))/$F$10*$F$37)-($F$24*QDX$94/$D$6)-SUM($F$13:$F$23,$F$25:$F$30,$F$32:$F$33,$F$38))</f>
        <v>-292.36840480917328</v>
      </c>
      <c r="QDY95" s="318">
        <f>(QDY$94*$B95+SUM($F$7:$F$9)-((QDY$94*$B95+SUM($F$7:$F$9))/$F$10*$F$37)-($F$24*QDY$94/$D$6)-SUM($F$13:$F$23,$F$25:$F$30,$F$32:$F$33,$F$38))</f>
        <v>-292.36840480917328</v>
      </c>
      <c r="QDZ95" s="318">
        <f>(QDZ$94*$B95+SUM($F$7:$F$9)-((QDZ$94*$B95+SUM($F$7:$F$9))/$F$10*$F$37)-($F$24*QDZ$94/$D$6)-SUM($F$13:$F$23,$F$25:$F$30,$F$32:$F$33,$F$38))</f>
        <v>-292.36840480917328</v>
      </c>
      <c r="QEA95" s="318">
        <f>(QEA$94*$B95+SUM($F$7:$F$9)-((QEA$94*$B95+SUM($F$7:$F$9))/$F$10*$F$37)-($F$24*QEA$94/$D$6)-SUM($F$13:$F$23,$F$25:$F$30,$F$32:$F$33,$F$38))</f>
        <v>-292.36840480917328</v>
      </c>
      <c r="QEB95" s="318">
        <f>(QEB$94*$B95+SUM($F$7:$F$9)-((QEB$94*$B95+SUM($F$7:$F$9))/$F$10*$F$37)-($F$24*QEB$94/$D$6)-SUM($F$13:$F$23,$F$25:$F$30,$F$32:$F$33,$F$38))</f>
        <v>-292.36840480917328</v>
      </c>
      <c r="QEC95" s="318">
        <f>(QEC$94*$B95+SUM($F$7:$F$9)-((QEC$94*$B95+SUM($F$7:$F$9))/$F$10*$F$37)-($F$24*QEC$94/$D$6)-SUM($F$13:$F$23,$F$25:$F$30,$F$32:$F$33,$F$38))</f>
        <v>-292.36840480917328</v>
      </c>
      <c r="QED95" s="318">
        <f>(QED$94*$B95+SUM($F$7:$F$9)-((QED$94*$B95+SUM($F$7:$F$9))/$F$10*$F$37)-($F$24*QED$94/$D$6)-SUM($F$13:$F$23,$F$25:$F$30,$F$32:$F$33,$F$38))</f>
        <v>-292.36840480917328</v>
      </c>
      <c r="QEE95" s="318">
        <f>(QEE$94*$B95+SUM($F$7:$F$9)-((QEE$94*$B95+SUM($F$7:$F$9))/$F$10*$F$37)-($F$24*QEE$94/$D$6)-SUM($F$13:$F$23,$F$25:$F$30,$F$32:$F$33,$F$38))</f>
        <v>-292.36840480917328</v>
      </c>
      <c r="QEF95" s="318">
        <f>(QEF$94*$B95+SUM($F$7:$F$9)-((QEF$94*$B95+SUM($F$7:$F$9))/$F$10*$F$37)-($F$24*QEF$94/$D$6)-SUM($F$13:$F$23,$F$25:$F$30,$F$32:$F$33,$F$38))</f>
        <v>-292.36840480917328</v>
      </c>
      <c r="QEG95" s="318">
        <f>(QEG$94*$B95+SUM($F$7:$F$9)-((QEG$94*$B95+SUM($F$7:$F$9))/$F$10*$F$37)-($F$24*QEG$94/$D$6)-SUM($F$13:$F$23,$F$25:$F$30,$F$32:$F$33,$F$38))</f>
        <v>-292.36840480917328</v>
      </c>
      <c r="QEH95" s="318">
        <f>(QEH$94*$B95+SUM($F$7:$F$9)-((QEH$94*$B95+SUM($F$7:$F$9))/$F$10*$F$37)-($F$24*QEH$94/$D$6)-SUM($F$13:$F$23,$F$25:$F$30,$F$32:$F$33,$F$38))</f>
        <v>-292.36840480917328</v>
      </c>
      <c r="QEI95" s="318">
        <f>(QEI$94*$B95+SUM($F$7:$F$9)-((QEI$94*$B95+SUM($F$7:$F$9))/$F$10*$F$37)-($F$24*QEI$94/$D$6)-SUM($F$13:$F$23,$F$25:$F$30,$F$32:$F$33,$F$38))</f>
        <v>-292.36840480917328</v>
      </c>
      <c r="QEJ95" s="318">
        <f>(QEJ$94*$B95+SUM($F$7:$F$9)-((QEJ$94*$B95+SUM($F$7:$F$9))/$F$10*$F$37)-($F$24*QEJ$94/$D$6)-SUM($F$13:$F$23,$F$25:$F$30,$F$32:$F$33,$F$38))</f>
        <v>-292.36840480917328</v>
      </c>
      <c r="QEK95" s="318">
        <f>(QEK$94*$B95+SUM($F$7:$F$9)-((QEK$94*$B95+SUM($F$7:$F$9))/$F$10*$F$37)-($F$24*QEK$94/$D$6)-SUM($F$13:$F$23,$F$25:$F$30,$F$32:$F$33,$F$38))</f>
        <v>-292.36840480917328</v>
      </c>
      <c r="QEL95" s="318">
        <f>(QEL$94*$B95+SUM($F$7:$F$9)-((QEL$94*$B95+SUM($F$7:$F$9))/$F$10*$F$37)-($F$24*QEL$94/$D$6)-SUM($F$13:$F$23,$F$25:$F$30,$F$32:$F$33,$F$38))</f>
        <v>-292.36840480917328</v>
      </c>
      <c r="QEM95" s="318">
        <f>(QEM$94*$B95+SUM($F$7:$F$9)-((QEM$94*$B95+SUM($F$7:$F$9))/$F$10*$F$37)-($F$24*QEM$94/$D$6)-SUM($F$13:$F$23,$F$25:$F$30,$F$32:$F$33,$F$38))</f>
        <v>-292.36840480917328</v>
      </c>
      <c r="QEN95" s="318">
        <f>(QEN$94*$B95+SUM($F$7:$F$9)-((QEN$94*$B95+SUM($F$7:$F$9))/$F$10*$F$37)-($F$24*QEN$94/$D$6)-SUM($F$13:$F$23,$F$25:$F$30,$F$32:$F$33,$F$38))</f>
        <v>-292.36840480917328</v>
      </c>
      <c r="QEO95" s="318">
        <f>(QEO$94*$B95+SUM($F$7:$F$9)-((QEO$94*$B95+SUM($F$7:$F$9))/$F$10*$F$37)-($F$24*QEO$94/$D$6)-SUM($F$13:$F$23,$F$25:$F$30,$F$32:$F$33,$F$38))</f>
        <v>-292.36840480917328</v>
      </c>
      <c r="QEP95" s="318">
        <f>(QEP$94*$B95+SUM($F$7:$F$9)-((QEP$94*$B95+SUM($F$7:$F$9))/$F$10*$F$37)-($F$24*QEP$94/$D$6)-SUM($F$13:$F$23,$F$25:$F$30,$F$32:$F$33,$F$38))</f>
        <v>-292.36840480917328</v>
      </c>
      <c r="QEQ95" s="318">
        <f>(QEQ$94*$B95+SUM($F$7:$F$9)-((QEQ$94*$B95+SUM($F$7:$F$9))/$F$10*$F$37)-($F$24*QEQ$94/$D$6)-SUM($F$13:$F$23,$F$25:$F$30,$F$32:$F$33,$F$38))</f>
        <v>-292.36840480917328</v>
      </c>
      <c r="QER95" s="318">
        <f>(QER$94*$B95+SUM($F$7:$F$9)-((QER$94*$B95+SUM($F$7:$F$9))/$F$10*$F$37)-($F$24*QER$94/$D$6)-SUM($F$13:$F$23,$F$25:$F$30,$F$32:$F$33,$F$38))</f>
        <v>-292.36840480917328</v>
      </c>
      <c r="QES95" s="318">
        <f>(QES$94*$B95+SUM($F$7:$F$9)-((QES$94*$B95+SUM($F$7:$F$9))/$F$10*$F$37)-($F$24*QES$94/$D$6)-SUM($F$13:$F$23,$F$25:$F$30,$F$32:$F$33,$F$38))</f>
        <v>-292.36840480917328</v>
      </c>
      <c r="QET95" s="318">
        <f>(QET$94*$B95+SUM($F$7:$F$9)-((QET$94*$B95+SUM($F$7:$F$9))/$F$10*$F$37)-($F$24*QET$94/$D$6)-SUM($F$13:$F$23,$F$25:$F$30,$F$32:$F$33,$F$38))</f>
        <v>-292.36840480917328</v>
      </c>
      <c r="QEU95" s="318">
        <f>(QEU$94*$B95+SUM($F$7:$F$9)-((QEU$94*$B95+SUM($F$7:$F$9))/$F$10*$F$37)-($F$24*QEU$94/$D$6)-SUM($F$13:$F$23,$F$25:$F$30,$F$32:$F$33,$F$38))</f>
        <v>-292.36840480917328</v>
      </c>
      <c r="QEV95" s="318">
        <f>(QEV$94*$B95+SUM($F$7:$F$9)-((QEV$94*$B95+SUM($F$7:$F$9))/$F$10*$F$37)-($F$24*QEV$94/$D$6)-SUM($F$13:$F$23,$F$25:$F$30,$F$32:$F$33,$F$38))</f>
        <v>-292.36840480917328</v>
      </c>
      <c r="QEW95" s="318">
        <f>(QEW$94*$B95+SUM($F$7:$F$9)-((QEW$94*$B95+SUM($F$7:$F$9))/$F$10*$F$37)-($F$24*QEW$94/$D$6)-SUM($F$13:$F$23,$F$25:$F$30,$F$32:$F$33,$F$38))</f>
        <v>-292.36840480917328</v>
      </c>
      <c r="QEX95" s="318">
        <f>(QEX$94*$B95+SUM($F$7:$F$9)-((QEX$94*$B95+SUM($F$7:$F$9))/$F$10*$F$37)-($F$24*QEX$94/$D$6)-SUM($F$13:$F$23,$F$25:$F$30,$F$32:$F$33,$F$38))</f>
        <v>-292.36840480917328</v>
      </c>
      <c r="QEY95" s="318">
        <f>(QEY$94*$B95+SUM($F$7:$F$9)-((QEY$94*$B95+SUM($F$7:$F$9))/$F$10*$F$37)-($F$24*QEY$94/$D$6)-SUM($F$13:$F$23,$F$25:$F$30,$F$32:$F$33,$F$38))</f>
        <v>-292.36840480917328</v>
      </c>
      <c r="QEZ95" s="318">
        <f>(QEZ$94*$B95+SUM($F$7:$F$9)-((QEZ$94*$B95+SUM($F$7:$F$9))/$F$10*$F$37)-($F$24*QEZ$94/$D$6)-SUM($F$13:$F$23,$F$25:$F$30,$F$32:$F$33,$F$38))</f>
        <v>-292.36840480917328</v>
      </c>
      <c r="QFA95" s="318">
        <f>(QFA$94*$B95+SUM($F$7:$F$9)-((QFA$94*$B95+SUM($F$7:$F$9))/$F$10*$F$37)-($F$24*QFA$94/$D$6)-SUM($F$13:$F$23,$F$25:$F$30,$F$32:$F$33,$F$38))</f>
        <v>-292.36840480917328</v>
      </c>
      <c r="QFB95" s="318">
        <f>(QFB$94*$B95+SUM($F$7:$F$9)-((QFB$94*$B95+SUM($F$7:$F$9))/$F$10*$F$37)-($F$24*QFB$94/$D$6)-SUM($F$13:$F$23,$F$25:$F$30,$F$32:$F$33,$F$38))</f>
        <v>-292.36840480917328</v>
      </c>
      <c r="QFC95" s="318">
        <f>(QFC$94*$B95+SUM($F$7:$F$9)-((QFC$94*$B95+SUM($F$7:$F$9))/$F$10*$F$37)-($F$24*QFC$94/$D$6)-SUM($F$13:$F$23,$F$25:$F$30,$F$32:$F$33,$F$38))</f>
        <v>-292.36840480917328</v>
      </c>
      <c r="QFD95" s="318">
        <f>(QFD$94*$B95+SUM($F$7:$F$9)-((QFD$94*$B95+SUM($F$7:$F$9))/$F$10*$F$37)-($F$24*QFD$94/$D$6)-SUM($F$13:$F$23,$F$25:$F$30,$F$32:$F$33,$F$38))</f>
        <v>-292.36840480917328</v>
      </c>
      <c r="QFE95" s="318">
        <f>(QFE$94*$B95+SUM($F$7:$F$9)-((QFE$94*$B95+SUM($F$7:$F$9))/$F$10*$F$37)-($F$24*QFE$94/$D$6)-SUM($F$13:$F$23,$F$25:$F$30,$F$32:$F$33,$F$38))</f>
        <v>-292.36840480917328</v>
      </c>
      <c r="QFF95" s="318">
        <f>(QFF$94*$B95+SUM($F$7:$F$9)-((QFF$94*$B95+SUM($F$7:$F$9))/$F$10*$F$37)-($F$24*QFF$94/$D$6)-SUM($F$13:$F$23,$F$25:$F$30,$F$32:$F$33,$F$38))</f>
        <v>-292.36840480917328</v>
      </c>
      <c r="QFG95" s="318">
        <f>(QFG$94*$B95+SUM($F$7:$F$9)-((QFG$94*$B95+SUM($F$7:$F$9))/$F$10*$F$37)-($F$24*QFG$94/$D$6)-SUM($F$13:$F$23,$F$25:$F$30,$F$32:$F$33,$F$38))</f>
        <v>-292.36840480917328</v>
      </c>
      <c r="QFH95" s="318">
        <f>(QFH$94*$B95+SUM($F$7:$F$9)-((QFH$94*$B95+SUM($F$7:$F$9))/$F$10*$F$37)-($F$24*QFH$94/$D$6)-SUM($F$13:$F$23,$F$25:$F$30,$F$32:$F$33,$F$38))</f>
        <v>-292.36840480917328</v>
      </c>
      <c r="QFI95" s="318">
        <f>(QFI$94*$B95+SUM($F$7:$F$9)-((QFI$94*$B95+SUM($F$7:$F$9))/$F$10*$F$37)-($F$24*QFI$94/$D$6)-SUM($F$13:$F$23,$F$25:$F$30,$F$32:$F$33,$F$38))</f>
        <v>-292.36840480917328</v>
      </c>
      <c r="QFJ95" s="318">
        <f>(QFJ$94*$B95+SUM($F$7:$F$9)-((QFJ$94*$B95+SUM($F$7:$F$9))/$F$10*$F$37)-($F$24*QFJ$94/$D$6)-SUM($F$13:$F$23,$F$25:$F$30,$F$32:$F$33,$F$38))</f>
        <v>-292.36840480917328</v>
      </c>
      <c r="QFK95" s="318">
        <f>(QFK$94*$B95+SUM($F$7:$F$9)-((QFK$94*$B95+SUM($F$7:$F$9))/$F$10*$F$37)-($F$24*QFK$94/$D$6)-SUM($F$13:$F$23,$F$25:$F$30,$F$32:$F$33,$F$38))</f>
        <v>-292.36840480917328</v>
      </c>
      <c r="QFL95" s="318">
        <f>(QFL$94*$B95+SUM($F$7:$F$9)-((QFL$94*$B95+SUM($F$7:$F$9))/$F$10*$F$37)-($F$24*QFL$94/$D$6)-SUM($F$13:$F$23,$F$25:$F$30,$F$32:$F$33,$F$38))</f>
        <v>-292.36840480917328</v>
      </c>
      <c r="QFM95" s="318">
        <f>(QFM$94*$B95+SUM($F$7:$F$9)-((QFM$94*$B95+SUM($F$7:$F$9))/$F$10*$F$37)-($F$24*QFM$94/$D$6)-SUM($F$13:$F$23,$F$25:$F$30,$F$32:$F$33,$F$38))</f>
        <v>-292.36840480917328</v>
      </c>
      <c r="QFN95" s="318">
        <f>(QFN$94*$B95+SUM($F$7:$F$9)-((QFN$94*$B95+SUM($F$7:$F$9))/$F$10*$F$37)-($F$24*QFN$94/$D$6)-SUM($F$13:$F$23,$F$25:$F$30,$F$32:$F$33,$F$38))</f>
        <v>-292.36840480917328</v>
      </c>
      <c r="QFO95" s="318">
        <f>(QFO$94*$B95+SUM($F$7:$F$9)-((QFO$94*$B95+SUM($F$7:$F$9))/$F$10*$F$37)-($F$24*QFO$94/$D$6)-SUM($F$13:$F$23,$F$25:$F$30,$F$32:$F$33,$F$38))</f>
        <v>-292.36840480917328</v>
      </c>
      <c r="QFP95" s="318">
        <f>(QFP$94*$B95+SUM($F$7:$F$9)-((QFP$94*$B95+SUM($F$7:$F$9))/$F$10*$F$37)-($F$24*QFP$94/$D$6)-SUM($F$13:$F$23,$F$25:$F$30,$F$32:$F$33,$F$38))</f>
        <v>-292.36840480917328</v>
      </c>
      <c r="QFQ95" s="318">
        <f>(QFQ$94*$B95+SUM($F$7:$F$9)-((QFQ$94*$B95+SUM($F$7:$F$9))/$F$10*$F$37)-($F$24*QFQ$94/$D$6)-SUM($F$13:$F$23,$F$25:$F$30,$F$32:$F$33,$F$38))</f>
        <v>-292.36840480917328</v>
      </c>
      <c r="QFR95" s="318">
        <f>(QFR$94*$B95+SUM($F$7:$F$9)-((QFR$94*$B95+SUM($F$7:$F$9))/$F$10*$F$37)-($F$24*QFR$94/$D$6)-SUM($F$13:$F$23,$F$25:$F$30,$F$32:$F$33,$F$38))</f>
        <v>-292.36840480917328</v>
      </c>
      <c r="QFS95" s="318">
        <f>(QFS$94*$B95+SUM($F$7:$F$9)-((QFS$94*$B95+SUM($F$7:$F$9))/$F$10*$F$37)-($F$24*QFS$94/$D$6)-SUM($F$13:$F$23,$F$25:$F$30,$F$32:$F$33,$F$38))</f>
        <v>-292.36840480917328</v>
      </c>
      <c r="QFT95" s="318">
        <f>(QFT$94*$B95+SUM($F$7:$F$9)-((QFT$94*$B95+SUM($F$7:$F$9))/$F$10*$F$37)-($F$24*QFT$94/$D$6)-SUM($F$13:$F$23,$F$25:$F$30,$F$32:$F$33,$F$38))</f>
        <v>-292.36840480917328</v>
      </c>
      <c r="QFU95" s="318">
        <f>(QFU$94*$B95+SUM($F$7:$F$9)-((QFU$94*$B95+SUM($F$7:$F$9))/$F$10*$F$37)-($F$24*QFU$94/$D$6)-SUM($F$13:$F$23,$F$25:$F$30,$F$32:$F$33,$F$38))</f>
        <v>-292.36840480917328</v>
      </c>
      <c r="QFV95" s="318">
        <f>(QFV$94*$B95+SUM($F$7:$F$9)-((QFV$94*$B95+SUM($F$7:$F$9))/$F$10*$F$37)-($F$24*QFV$94/$D$6)-SUM($F$13:$F$23,$F$25:$F$30,$F$32:$F$33,$F$38))</f>
        <v>-292.36840480917328</v>
      </c>
      <c r="QFW95" s="318">
        <f>(QFW$94*$B95+SUM($F$7:$F$9)-((QFW$94*$B95+SUM($F$7:$F$9))/$F$10*$F$37)-($F$24*QFW$94/$D$6)-SUM($F$13:$F$23,$F$25:$F$30,$F$32:$F$33,$F$38))</f>
        <v>-292.36840480917328</v>
      </c>
      <c r="QFX95" s="318">
        <f>(QFX$94*$B95+SUM($F$7:$F$9)-((QFX$94*$B95+SUM($F$7:$F$9))/$F$10*$F$37)-($F$24*QFX$94/$D$6)-SUM($F$13:$F$23,$F$25:$F$30,$F$32:$F$33,$F$38))</f>
        <v>-292.36840480917328</v>
      </c>
      <c r="QFY95" s="318">
        <f>(QFY$94*$B95+SUM($F$7:$F$9)-((QFY$94*$B95+SUM($F$7:$F$9))/$F$10*$F$37)-($F$24*QFY$94/$D$6)-SUM($F$13:$F$23,$F$25:$F$30,$F$32:$F$33,$F$38))</f>
        <v>-292.36840480917328</v>
      </c>
      <c r="QFZ95" s="318">
        <f>(QFZ$94*$B95+SUM($F$7:$F$9)-((QFZ$94*$B95+SUM($F$7:$F$9))/$F$10*$F$37)-($F$24*QFZ$94/$D$6)-SUM($F$13:$F$23,$F$25:$F$30,$F$32:$F$33,$F$38))</f>
        <v>-292.36840480917328</v>
      </c>
      <c r="QGA95" s="318">
        <f>(QGA$94*$B95+SUM($F$7:$F$9)-((QGA$94*$B95+SUM($F$7:$F$9))/$F$10*$F$37)-($F$24*QGA$94/$D$6)-SUM($F$13:$F$23,$F$25:$F$30,$F$32:$F$33,$F$38))</f>
        <v>-292.36840480917328</v>
      </c>
      <c r="QGB95" s="318">
        <f>(QGB$94*$B95+SUM($F$7:$F$9)-((QGB$94*$B95+SUM($F$7:$F$9))/$F$10*$F$37)-($F$24*QGB$94/$D$6)-SUM($F$13:$F$23,$F$25:$F$30,$F$32:$F$33,$F$38))</f>
        <v>-292.36840480917328</v>
      </c>
      <c r="QGC95" s="318">
        <f>(QGC$94*$B95+SUM($F$7:$F$9)-((QGC$94*$B95+SUM($F$7:$F$9))/$F$10*$F$37)-($F$24*QGC$94/$D$6)-SUM($F$13:$F$23,$F$25:$F$30,$F$32:$F$33,$F$38))</f>
        <v>-292.36840480917328</v>
      </c>
      <c r="QGD95" s="318">
        <f>(QGD$94*$B95+SUM($F$7:$F$9)-((QGD$94*$B95+SUM($F$7:$F$9))/$F$10*$F$37)-($F$24*QGD$94/$D$6)-SUM($F$13:$F$23,$F$25:$F$30,$F$32:$F$33,$F$38))</f>
        <v>-292.36840480917328</v>
      </c>
      <c r="QGE95" s="318">
        <f>(QGE$94*$B95+SUM($F$7:$F$9)-((QGE$94*$B95+SUM($F$7:$F$9))/$F$10*$F$37)-($F$24*QGE$94/$D$6)-SUM($F$13:$F$23,$F$25:$F$30,$F$32:$F$33,$F$38))</f>
        <v>-292.36840480917328</v>
      </c>
      <c r="QGF95" s="318">
        <f>(QGF$94*$B95+SUM($F$7:$F$9)-((QGF$94*$B95+SUM($F$7:$F$9))/$F$10*$F$37)-($F$24*QGF$94/$D$6)-SUM($F$13:$F$23,$F$25:$F$30,$F$32:$F$33,$F$38))</f>
        <v>-292.36840480917328</v>
      </c>
      <c r="QGG95" s="318">
        <f>(QGG$94*$B95+SUM($F$7:$F$9)-((QGG$94*$B95+SUM($F$7:$F$9))/$F$10*$F$37)-($F$24*QGG$94/$D$6)-SUM($F$13:$F$23,$F$25:$F$30,$F$32:$F$33,$F$38))</f>
        <v>-292.36840480917328</v>
      </c>
      <c r="QGH95" s="318">
        <f>(QGH$94*$B95+SUM($F$7:$F$9)-((QGH$94*$B95+SUM($F$7:$F$9))/$F$10*$F$37)-($F$24*QGH$94/$D$6)-SUM($F$13:$F$23,$F$25:$F$30,$F$32:$F$33,$F$38))</f>
        <v>-292.36840480917328</v>
      </c>
      <c r="QGI95" s="318">
        <f>(QGI$94*$B95+SUM($F$7:$F$9)-((QGI$94*$B95+SUM($F$7:$F$9))/$F$10*$F$37)-($F$24*QGI$94/$D$6)-SUM($F$13:$F$23,$F$25:$F$30,$F$32:$F$33,$F$38))</f>
        <v>-292.36840480917328</v>
      </c>
      <c r="QGJ95" s="318">
        <f>(QGJ$94*$B95+SUM($F$7:$F$9)-((QGJ$94*$B95+SUM($F$7:$F$9))/$F$10*$F$37)-($F$24*QGJ$94/$D$6)-SUM($F$13:$F$23,$F$25:$F$30,$F$32:$F$33,$F$38))</f>
        <v>-292.36840480917328</v>
      </c>
      <c r="QGK95" s="318">
        <f>(QGK$94*$B95+SUM($F$7:$F$9)-((QGK$94*$B95+SUM($F$7:$F$9))/$F$10*$F$37)-($F$24*QGK$94/$D$6)-SUM($F$13:$F$23,$F$25:$F$30,$F$32:$F$33,$F$38))</f>
        <v>-292.36840480917328</v>
      </c>
      <c r="QGL95" s="318">
        <f>(QGL$94*$B95+SUM($F$7:$F$9)-((QGL$94*$B95+SUM($F$7:$F$9))/$F$10*$F$37)-($F$24*QGL$94/$D$6)-SUM($F$13:$F$23,$F$25:$F$30,$F$32:$F$33,$F$38))</f>
        <v>-292.36840480917328</v>
      </c>
      <c r="QGM95" s="318">
        <f>(QGM$94*$B95+SUM($F$7:$F$9)-((QGM$94*$B95+SUM($F$7:$F$9))/$F$10*$F$37)-($F$24*QGM$94/$D$6)-SUM($F$13:$F$23,$F$25:$F$30,$F$32:$F$33,$F$38))</f>
        <v>-292.36840480917328</v>
      </c>
      <c r="QGN95" s="318">
        <f>(QGN$94*$B95+SUM($F$7:$F$9)-((QGN$94*$B95+SUM($F$7:$F$9))/$F$10*$F$37)-($F$24*QGN$94/$D$6)-SUM($F$13:$F$23,$F$25:$F$30,$F$32:$F$33,$F$38))</f>
        <v>-292.36840480917328</v>
      </c>
      <c r="QGO95" s="318">
        <f>(QGO$94*$B95+SUM($F$7:$F$9)-((QGO$94*$B95+SUM($F$7:$F$9))/$F$10*$F$37)-($F$24*QGO$94/$D$6)-SUM($F$13:$F$23,$F$25:$F$30,$F$32:$F$33,$F$38))</f>
        <v>-292.36840480917328</v>
      </c>
      <c r="QGP95" s="318">
        <f>(QGP$94*$B95+SUM($F$7:$F$9)-((QGP$94*$B95+SUM($F$7:$F$9))/$F$10*$F$37)-($F$24*QGP$94/$D$6)-SUM($F$13:$F$23,$F$25:$F$30,$F$32:$F$33,$F$38))</f>
        <v>-292.36840480917328</v>
      </c>
      <c r="QGQ95" s="318">
        <f>(QGQ$94*$B95+SUM($F$7:$F$9)-((QGQ$94*$B95+SUM($F$7:$F$9))/$F$10*$F$37)-($F$24*QGQ$94/$D$6)-SUM($F$13:$F$23,$F$25:$F$30,$F$32:$F$33,$F$38))</f>
        <v>-292.36840480917328</v>
      </c>
      <c r="QGR95" s="318">
        <f>(QGR$94*$B95+SUM($F$7:$F$9)-((QGR$94*$B95+SUM($F$7:$F$9))/$F$10*$F$37)-($F$24*QGR$94/$D$6)-SUM($F$13:$F$23,$F$25:$F$30,$F$32:$F$33,$F$38))</f>
        <v>-292.36840480917328</v>
      </c>
      <c r="QGS95" s="318">
        <f>(QGS$94*$B95+SUM($F$7:$F$9)-((QGS$94*$B95+SUM($F$7:$F$9))/$F$10*$F$37)-($F$24*QGS$94/$D$6)-SUM($F$13:$F$23,$F$25:$F$30,$F$32:$F$33,$F$38))</f>
        <v>-292.36840480917328</v>
      </c>
      <c r="QGT95" s="318">
        <f>(QGT$94*$B95+SUM($F$7:$F$9)-((QGT$94*$B95+SUM($F$7:$F$9))/$F$10*$F$37)-($F$24*QGT$94/$D$6)-SUM($F$13:$F$23,$F$25:$F$30,$F$32:$F$33,$F$38))</f>
        <v>-292.36840480917328</v>
      </c>
      <c r="QGU95" s="318">
        <f>(QGU$94*$B95+SUM($F$7:$F$9)-((QGU$94*$B95+SUM($F$7:$F$9))/$F$10*$F$37)-($F$24*QGU$94/$D$6)-SUM($F$13:$F$23,$F$25:$F$30,$F$32:$F$33,$F$38))</f>
        <v>-292.36840480917328</v>
      </c>
      <c r="QGV95" s="318">
        <f>(QGV$94*$B95+SUM($F$7:$F$9)-((QGV$94*$B95+SUM($F$7:$F$9))/$F$10*$F$37)-($F$24*QGV$94/$D$6)-SUM($F$13:$F$23,$F$25:$F$30,$F$32:$F$33,$F$38))</f>
        <v>-292.36840480917328</v>
      </c>
      <c r="QGW95" s="318">
        <f>(QGW$94*$B95+SUM($F$7:$F$9)-((QGW$94*$B95+SUM($F$7:$F$9))/$F$10*$F$37)-($F$24*QGW$94/$D$6)-SUM($F$13:$F$23,$F$25:$F$30,$F$32:$F$33,$F$38))</f>
        <v>-292.36840480917328</v>
      </c>
      <c r="QGX95" s="318">
        <f>(QGX$94*$B95+SUM($F$7:$F$9)-((QGX$94*$B95+SUM($F$7:$F$9))/$F$10*$F$37)-($F$24*QGX$94/$D$6)-SUM($F$13:$F$23,$F$25:$F$30,$F$32:$F$33,$F$38))</f>
        <v>-292.36840480917328</v>
      </c>
      <c r="QGY95" s="318">
        <f>(QGY$94*$B95+SUM($F$7:$F$9)-((QGY$94*$B95+SUM($F$7:$F$9))/$F$10*$F$37)-($F$24*QGY$94/$D$6)-SUM($F$13:$F$23,$F$25:$F$30,$F$32:$F$33,$F$38))</f>
        <v>-292.36840480917328</v>
      </c>
      <c r="QGZ95" s="318">
        <f>(QGZ$94*$B95+SUM($F$7:$F$9)-((QGZ$94*$B95+SUM($F$7:$F$9))/$F$10*$F$37)-($F$24*QGZ$94/$D$6)-SUM($F$13:$F$23,$F$25:$F$30,$F$32:$F$33,$F$38))</f>
        <v>-292.36840480917328</v>
      </c>
      <c r="QHA95" s="318">
        <f>(QHA$94*$B95+SUM($F$7:$F$9)-((QHA$94*$B95+SUM($F$7:$F$9))/$F$10*$F$37)-($F$24*QHA$94/$D$6)-SUM($F$13:$F$23,$F$25:$F$30,$F$32:$F$33,$F$38))</f>
        <v>-292.36840480917328</v>
      </c>
      <c r="QHB95" s="318">
        <f>(QHB$94*$B95+SUM($F$7:$F$9)-((QHB$94*$B95+SUM($F$7:$F$9))/$F$10*$F$37)-($F$24*QHB$94/$D$6)-SUM($F$13:$F$23,$F$25:$F$30,$F$32:$F$33,$F$38))</f>
        <v>-292.36840480917328</v>
      </c>
      <c r="QHC95" s="318">
        <f>(QHC$94*$B95+SUM($F$7:$F$9)-((QHC$94*$B95+SUM($F$7:$F$9))/$F$10*$F$37)-($F$24*QHC$94/$D$6)-SUM($F$13:$F$23,$F$25:$F$30,$F$32:$F$33,$F$38))</f>
        <v>-292.36840480917328</v>
      </c>
      <c r="QHD95" s="318">
        <f>(QHD$94*$B95+SUM($F$7:$F$9)-((QHD$94*$B95+SUM($F$7:$F$9))/$F$10*$F$37)-($F$24*QHD$94/$D$6)-SUM($F$13:$F$23,$F$25:$F$30,$F$32:$F$33,$F$38))</f>
        <v>-292.36840480917328</v>
      </c>
      <c r="QHE95" s="318">
        <f>(QHE$94*$B95+SUM($F$7:$F$9)-((QHE$94*$B95+SUM($F$7:$F$9))/$F$10*$F$37)-($F$24*QHE$94/$D$6)-SUM($F$13:$F$23,$F$25:$F$30,$F$32:$F$33,$F$38))</f>
        <v>-292.36840480917328</v>
      </c>
      <c r="QHF95" s="318">
        <f>(QHF$94*$B95+SUM($F$7:$F$9)-((QHF$94*$B95+SUM($F$7:$F$9))/$F$10*$F$37)-($F$24*QHF$94/$D$6)-SUM($F$13:$F$23,$F$25:$F$30,$F$32:$F$33,$F$38))</f>
        <v>-292.36840480917328</v>
      </c>
      <c r="QHG95" s="318">
        <f>(QHG$94*$B95+SUM($F$7:$F$9)-((QHG$94*$B95+SUM($F$7:$F$9))/$F$10*$F$37)-($F$24*QHG$94/$D$6)-SUM($F$13:$F$23,$F$25:$F$30,$F$32:$F$33,$F$38))</f>
        <v>-292.36840480917328</v>
      </c>
      <c r="QHH95" s="318">
        <f>(QHH$94*$B95+SUM($F$7:$F$9)-((QHH$94*$B95+SUM($F$7:$F$9))/$F$10*$F$37)-($F$24*QHH$94/$D$6)-SUM($F$13:$F$23,$F$25:$F$30,$F$32:$F$33,$F$38))</f>
        <v>-292.36840480917328</v>
      </c>
      <c r="QHI95" s="318">
        <f>(QHI$94*$B95+SUM($F$7:$F$9)-((QHI$94*$B95+SUM($F$7:$F$9))/$F$10*$F$37)-($F$24*QHI$94/$D$6)-SUM($F$13:$F$23,$F$25:$F$30,$F$32:$F$33,$F$38))</f>
        <v>-292.36840480917328</v>
      </c>
      <c r="QHJ95" s="318">
        <f>(QHJ$94*$B95+SUM($F$7:$F$9)-((QHJ$94*$B95+SUM($F$7:$F$9))/$F$10*$F$37)-($F$24*QHJ$94/$D$6)-SUM($F$13:$F$23,$F$25:$F$30,$F$32:$F$33,$F$38))</f>
        <v>-292.36840480917328</v>
      </c>
      <c r="QHK95" s="318">
        <f>(QHK$94*$B95+SUM($F$7:$F$9)-((QHK$94*$B95+SUM($F$7:$F$9))/$F$10*$F$37)-($F$24*QHK$94/$D$6)-SUM($F$13:$F$23,$F$25:$F$30,$F$32:$F$33,$F$38))</f>
        <v>-292.36840480917328</v>
      </c>
      <c r="QHL95" s="318">
        <f>(QHL$94*$B95+SUM($F$7:$F$9)-((QHL$94*$B95+SUM($F$7:$F$9))/$F$10*$F$37)-($F$24*QHL$94/$D$6)-SUM($F$13:$F$23,$F$25:$F$30,$F$32:$F$33,$F$38))</f>
        <v>-292.36840480917328</v>
      </c>
      <c r="QHM95" s="318">
        <f>(QHM$94*$B95+SUM($F$7:$F$9)-((QHM$94*$B95+SUM($F$7:$F$9))/$F$10*$F$37)-($F$24*QHM$94/$D$6)-SUM($F$13:$F$23,$F$25:$F$30,$F$32:$F$33,$F$38))</f>
        <v>-292.36840480917328</v>
      </c>
      <c r="QHN95" s="318">
        <f>(QHN$94*$B95+SUM($F$7:$F$9)-((QHN$94*$B95+SUM($F$7:$F$9))/$F$10*$F$37)-($F$24*QHN$94/$D$6)-SUM($F$13:$F$23,$F$25:$F$30,$F$32:$F$33,$F$38))</f>
        <v>-292.36840480917328</v>
      </c>
      <c r="QHO95" s="318">
        <f>(QHO$94*$B95+SUM($F$7:$F$9)-((QHO$94*$B95+SUM($F$7:$F$9))/$F$10*$F$37)-($F$24*QHO$94/$D$6)-SUM($F$13:$F$23,$F$25:$F$30,$F$32:$F$33,$F$38))</f>
        <v>-292.36840480917328</v>
      </c>
      <c r="QHP95" s="318">
        <f>(QHP$94*$B95+SUM($F$7:$F$9)-((QHP$94*$B95+SUM($F$7:$F$9))/$F$10*$F$37)-($F$24*QHP$94/$D$6)-SUM($F$13:$F$23,$F$25:$F$30,$F$32:$F$33,$F$38))</f>
        <v>-292.36840480917328</v>
      </c>
      <c r="QHQ95" s="318">
        <f>(QHQ$94*$B95+SUM($F$7:$F$9)-((QHQ$94*$B95+SUM($F$7:$F$9))/$F$10*$F$37)-($F$24*QHQ$94/$D$6)-SUM($F$13:$F$23,$F$25:$F$30,$F$32:$F$33,$F$38))</f>
        <v>-292.36840480917328</v>
      </c>
      <c r="QHR95" s="318">
        <f>(QHR$94*$B95+SUM($F$7:$F$9)-((QHR$94*$B95+SUM($F$7:$F$9))/$F$10*$F$37)-($F$24*QHR$94/$D$6)-SUM($F$13:$F$23,$F$25:$F$30,$F$32:$F$33,$F$38))</f>
        <v>-292.36840480917328</v>
      </c>
      <c r="QHS95" s="318">
        <f>(QHS$94*$B95+SUM($F$7:$F$9)-((QHS$94*$B95+SUM($F$7:$F$9))/$F$10*$F$37)-($F$24*QHS$94/$D$6)-SUM($F$13:$F$23,$F$25:$F$30,$F$32:$F$33,$F$38))</f>
        <v>-292.36840480917328</v>
      </c>
      <c r="QHT95" s="318">
        <f>(QHT$94*$B95+SUM($F$7:$F$9)-((QHT$94*$B95+SUM($F$7:$F$9))/$F$10*$F$37)-($F$24*QHT$94/$D$6)-SUM($F$13:$F$23,$F$25:$F$30,$F$32:$F$33,$F$38))</f>
        <v>-292.36840480917328</v>
      </c>
      <c r="QHU95" s="318">
        <f>(QHU$94*$B95+SUM($F$7:$F$9)-((QHU$94*$B95+SUM($F$7:$F$9))/$F$10*$F$37)-($F$24*QHU$94/$D$6)-SUM($F$13:$F$23,$F$25:$F$30,$F$32:$F$33,$F$38))</f>
        <v>-292.36840480917328</v>
      </c>
      <c r="QHV95" s="318">
        <f>(QHV$94*$B95+SUM($F$7:$F$9)-((QHV$94*$B95+SUM($F$7:$F$9))/$F$10*$F$37)-($F$24*QHV$94/$D$6)-SUM($F$13:$F$23,$F$25:$F$30,$F$32:$F$33,$F$38))</f>
        <v>-292.36840480917328</v>
      </c>
      <c r="QHW95" s="318">
        <f>(QHW$94*$B95+SUM($F$7:$F$9)-((QHW$94*$B95+SUM($F$7:$F$9))/$F$10*$F$37)-($F$24*QHW$94/$D$6)-SUM($F$13:$F$23,$F$25:$F$30,$F$32:$F$33,$F$38))</f>
        <v>-292.36840480917328</v>
      </c>
      <c r="QHX95" s="318">
        <f>(QHX$94*$B95+SUM($F$7:$F$9)-((QHX$94*$B95+SUM($F$7:$F$9))/$F$10*$F$37)-($F$24*QHX$94/$D$6)-SUM($F$13:$F$23,$F$25:$F$30,$F$32:$F$33,$F$38))</f>
        <v>-292.36840480917328</v>
      </c>
      <c r="QHY95" s="318">
        <f>(QHY$94*$B95+SUM($F$7:$F$9)-((QHY$94*$B95+SUM($F$7:$F$9))/$F$10*$F$37)-($F$24*QHY$94/$D$6)-SUM($F$13:$F$23,$F$25:$F$30,$F$32:$F$33,$F$38))</f>
        <v>-292.36840480917328</v>
      </c>
      <c r="QHZ95" s="318">
        <f>(QHZ$94*$B95+SUM($F$7:$F$9)-((QHZ$94*$B95+SUM($F$7:$F$9))/$F$10*$F$37)-($F$24*QHZ$94/$D$6)-SUM($F$13:$F$23,$F$25:$F$30,$F$32:$F$33,$F$38))</f>
        <v>-292.36840480917328</v>
      </c>
      <c r="QIA95" s="318">
        <f>(QIA$94*$B95+SUM($F$7:$F$9)-((QIA$94*$B95+SUM($F$7:$F$9))/$F$10*$F$37)-($F$24*QIA$94/$D$6)-SUM($F$13:$F$23,$F$25:$F$30,$F$32:$F$33,$F$38))</f>
        <v>-292.36840480917328</v>
      </c>
      <c r="QIB95" s="318">
        <f>(QIB$94*$B95+SUM($F$7:$F$9)-((QIB$94*$B95+SUM($F$7:$F$9))/$F$10*$F$37)-($F$24*QIB$94/$D$6)-SUM($F$13:$F$23,$F$25:$F$30,$F$32:$F$33,$F$38))</f>
        <v>-292.36840480917328</v>
      </c>
      <c r="QIC95" s="318">
        <f>(QIC$94*$B95+SUM($F$7:$F$9)-((QIC$94*$B95+SUM($F$7:$F$9))/$F$10*$F$37)-($F$24*QIC$94/$D$6)-SUM($F$13:$F$23,$F$25:$F$30,$F$32:$F$33,$F$38))</f>
        <v>-292.36840480917328</v>
      </c>
      <c r="QID95" s="318">
        <f>(QID$94*$B95+SUM($F$7:$F$9)-((QID$94*$B95+SUM($F$7:$F$9))/$F$10*$F$37)-($F$24*QID$94/$D$6)-SUM($F$13:$F$23,$F$25:$F$30,$F$32:$F$33,$F$38))</f>
        <v>-292.36840480917328</v>
      </c>
      <c r="QIE95" s="318">
        <f>(QIE$94*$B95+SUM($F$7:$F$9)-((QIE$94*$B95+SUM($F$7:$F$9))/$F$10*$F$37)-($F$24*QIE$94/$D$6)-SUM($F$13:$F$23,$F$25:$F$30,$F$32:$F$33,$F$38))</f>
        <v>-292.36840480917328</v>
      </c>
      <c r="QIF95" s="318">
        <f>(QIF$94*$B95+SUM($F$7:$F$9)-((QIF$94*$B95+SUM($F$7:$F$9))/$F$10*$F$37)-($F$24*QIF$94/$D$6)-SUM($F$13:$F$23,$F$25:$F$30,$F$32:$F$33,$F$38))</f>
        <v>-292.36840480917328</v>
      </c>
      <c r="QIG95" s="318">
        <f>(QIG$94*$B95+SUM($F$7:$F$9)-((QIG$94*$B95+SUM($F$7:$F$9))/$F$10*$F$37)-($F$24*QIG$94/$D$6)-SUM($F$13:$F$23,$F$25:$F$30,$F$32:$F$33,$F$38))</f>
        <v>-292.36840480917328</v>
      </c>
      <c r="QIH95" s="318">
        <f>(QIH$94*$B95+SUM($F$7:$F$9)-((QIH$94*$B95+SUM($F$7:$F$9))/$F$10*$F$37)-($F$24*QIH$94/$D$6)-SUM($F$13:$F$23,$F$25:$F$30,$F$32:$F$33,$F$38))</f>
        <v>-292.36840480917328</v>
      </c>
      <c r="QII95" s="318">
        <f>(QII$94*$B95+SUM($F$7:$F$9)-((QII$94*$B95+SUM($F$7:$F$9))/$F$10*$F$37)-($F$24*QII$94/$D$6)-SUM($F$13:$F$23,$F$25:$F$30,$F$32:$F$33,$F$38))</f>
        <v>-292.36840480917328</v>
      </c>
      <c r="QIJ95" s="318">
        <f>(QIJ$94*$B95+SUM($F$7:$F$9)-((QIJ$94*$B95+SUM($F$7:$F$9))/$F$10*$F$37)-($F$24*QIJ$94/$D$6)-SUM($F$13:$F$23,$F$25:$F$30,$F$32:$F$33,$F$38))</f>
        <v>-292.36840480917328</v>
      </c>
      <c r="QIK95" s="318">
        <f>(QIK$94*$B95+SUM($F$7:$F$9)-((QIK$94*$B95+SUM($F$7:$F$9))/$F$10*$F$37)-($F$24*QIK$94/$D$6)-SUM($F$13:$F$23,$F$25:$F$30,$F$32:$F$33,$F$38))</f>
        <v>-292.36840480917328</v>
      </c>
      <c r="QIL95" s="318">
        <f>(QIL$94*$B95+SUM($F$7:$F$9)-((QIL$94*$B95+SUM($F$7:$F$9))/$F$10*$F$37)-($F$24*QIL$94/$D$6)-SUM($F$13:$F$23,$F$25:$F$30,$F$32:$F$33,$F$38))</f>
        <v>-292.36840480917328</v>
      </c>
      <c r="QIM95" s="318">
        <f>(QIM$94*$B95+SUM($F$7:$F$9)-((QIM$94*$B95+SUM($F$7:$F$9))/$F$10*$F$37)-($F$24*QIM$94/$D$6)-SUM($F$13:$F$23,$F$25:$F$30,$F$32:$F$33,$F$38))</f>
        <v>-292.36840480917328</v>
      </c>
      <c r="QIN95" s="318">
        <f>(QIN$94*$B95+SUM($F$7:$F$9)-((QIN$94*$B95+SUM($F$7:$F$9))/$F$10*$F$37)-($F$24*QIN$94/$D$6)-SUM($F$13:$F$23,$F$25:$F$30,$F$32:$F$33,$F$38))</f>
        <v>-292.36840480917328</v>
      </c>
      <c r="QIO95" s="318">
        <f>(QIO$94*$B95+SUM($F$7:$F$9)-((QIO$94*$B95+SUM($F$7:$F$9))/$F$10*$F$37)-($F$24*QIO$94/$D$6)-SUM($F$13:$F$23,$F$25:$F$30,$F$32:$F$33,$F$38))</f>
        <v>-292.36840480917328</v>
      </c>
      <c r="QIP95" s="318">
        <f>(QIP$94*$B95+SUM($F$7:$F$9)-((QIP$94*$B95+SUM($F$7:$F$9))/$F$10*$F$37)-($F$24*QIP$94/$D$6)-SUM($F$13:$F$23,$F$25:$F$30,$F$32:$F$33,$F$38))</f>
        <v>-292.36840480917328</v>
      </c>
      <c r="QIQ95" s="318">
        <f>(QIQ$94*$B95+SUM($F$7:$F$9)-((QIQ$94*$B95+SUM($F$7:$F$9))/$F$10*$F$37)-($F$24*QIQ$94/$D$6)-SUM($F$13:$F$23,$F$25:$F$30,$F$32:$F$33,$F$38))</f>
        <v>-292.36840480917328</v>
      </c>
      <c r="QIR95" s="318">
        <f>(QIR$94*$B95+SUM($F$7:$F$9)-((QIR$94*$B95+SUM($F$7:$F$9))/$F$10*$F$37)-($F$24*QIR$94/$D$6)-SUM($F$13:$F$23,$F$25:$F$30,$F$32:$F$33,$F$38))</f>
        <v>-292.36840480917328</v>
      </c>
      <c r="QIS95" s="318">
        <f>(QIS$94*$B95+SUM($F$7:$F$9)-((QIS$94*$B95+SUM($F$7:$F$9))/$F$10*$F$37)-($F$24*QIS$94/$D$6)-SUM($F$13:$F$23,$F$25:$F$30,$F$32:$F$33,$F$38))</f>
        <v>-292.36840480917328</v>
      </c>
      <c r="QIT95" s="318">
        <f>(QIT$94*$B95+SUM($F$7:$F$9)-((QIT$94*$B95+SUM($F$7:$F$9))/$F$10*$F$37)-($F$24*QIT$94/$D$6)-SUM($F$13:$F$23,$F$25:$F$30,$F$32:$F$33,$F$38))</f>
        <v>-292.36840480917328</v>
      </c>
      <c r="QIU95" s="318">
        <f>(QIU$94*$B95+SUM($F$7:$F$9)-((QIU$94*$B95+SUM($F$7:$F$9))/$F$10*$F$37)-($F$24*QIU$94/$D$6)-SUM($F$13:$F$23,$F$25:$F$30,$F$32:$F$33,$F$38))</f>
        <v>-292.36840480917328</v>
      </c>
      <c r="QIV95" s="318">
        <f>(QIV$94*$B95+SUM($F$7:$F$9)-((QIV$94*$B95+SUM($F$7:$F$9))/$F$10*$F$37)-($F$24*QIV$94/$D$6)-SUM($F$13:$F$23,$F$25:$F$30,$F$32:$F$33,$F$38))</f>
        <v>-292.36840480917328</v>
      </c>
      <c r="QIW95" s="318">
        <f>(QIW$94*$B95+SUM($F$7:$F$9)-((QIW$94*$B95+SUM($F$7:$F$9))/$F$10*$F$37)-($F$24*QIW$94/$D$6)-SUM($F$13:$F$23,$F$25:$F$30,$F$32:$F$33,$F$38))</f>
        <v>-292.36840480917328</v>
      </c>
      <c r="QIX95" s="318">
        <f>(QIX$94*$B95+SUM($F$7:$F$9)-((QIX$94*$B95+SUM($F$7:$F$9))/$F$10*$F$37)-($F$24*QIX$94/$D$6)-SUM($F$13:$F$23,$F$25:$F$30,$F$32:$F$33,$F$38))</f>
        <v>-292.36840480917328</v>
      </c>
      <c r="QIY95" s="318">
        <f>(QIY$94*$B95+SUM($F$7:$F$9)-((QIY$94*$B95+SUM($F$7:$F$9))/$F$10*$F$37)-($F$24*QIY$94/$D$6)-SUM($F$13:$F$23,$F$25:$F$30,$F$32:$F$33,$F$38))</f>
        <v>-292.36840480917328</v>
      </c>
      <c r="QIZ95" s="318">
        <f>(QIZ$94*$B95+SUM($F$7:$F$9)-((QIZ$94*$B95+SUM($F$7:$F$9))/$F$10*$F$37)-($F$24*QIZ$94/$D$6)-SUM($F$13:$F$23,$F$25:$F$30,$F$32:$F$33,$F$38))</f>
        <v>-292.36840480917328</v>
      </c>
      <c r="QJA95" s="318">
        <f>(QJA$94*$B95+SUM($F$7:$F$9)-((QJA$94*$B95+SUM($F$7:$F$9))/$F$10*$F$37)-($F$24*QJA$94/$D$6)-SUM($F$13:$F$23,$F$25:$F$30,$F$32:$F$33,$F$38))</f>
        <v>-292.36840480917328</v>
      </c>
      <c r="QJB95" s="318">
        <f>(QJB$94*$B95+SUM($F$7:$F$9)-((QJB$94*$B95+SUM($F$7:$F$9))/$F$10*$F$37)-($F$24*QJB$94/$D$6)-SUM($F$13:$F$23,$F$25:$F$30,$F$32:$F$33,$F$38))</f>
        <v>-292.36840480917328</v>
      </c>
      <c r="QJC95" s="318">
        <f>(QJC$94*$B95+SUM($F$7:$F$9)-((QJC$94*$B95+SUM($F$7:$F$9))/$F$10*$F$37)-($F$24*QJC$94/$D$6)-SUM($F$13:$F$23,$F$25:$F$30,$F$32:$F$33,$F$38))</f>
        <v>-292.36840480917328</v>
      </c>
      <c r="QJD95" s="318">
        <f>(QJD$94*$B95+SUM($F$7:$F$9)-((QJD$94*$B95+SUM($F$7:$F$9))/$F$10*$F$37)-($F$24*QJD$94/$D$6)-SUM($F$13:$F$23,$F$25:$F$30,$F$32:$F$33,$F$38))</f>
        <v>-292.36840480917328</v>
      </c>
      <c r="QJE95" s="318">
        <f>(QJE$94*$B95+SUM($F$7:$F$9)-((QJE$94*$B95+SUM($F$7:$F$9))/$F$10*$F$37)-($F$24*QJE$94/$D$6)-SUM($F$13:$F$23,$F$25:$F$30,$F$32:$F$33,$F$38))</f>
        <v>-292.36840480917328</v>
      </c>
      <c r="QJF95" s="318">
        <f>(QJF$94*$B95+SUM($F$7:$F$9)-((QJF$94*$B95+SUM($F$7:$F$9))/$F$10*$F$37)-($F$24*QJF$94/$D$6)-SUM($F$13:$F$23,$F$25:$F$30,$F$32:$F$33,$F$38))</f>
        <v>-292.36840480917328</v>
      </c>
      <c r="QJG95" s="318">
        <f>(QJG$94*$B95+SUM($F$7:$F$9)-((QJG$94*$B95+SUM($F$7:$F$9))/$F$10*$F$37)-($F$24*QJG$94/$D$6)-SUM($F$13:$F$23,$F$25:$F$30,$F$32:$F$33,$F$38))</f>
        <v>-292.36840480917328</v>
      </c>
      <c r="QJH95" s="318">
        <f>(QJH$94*$B95+SUM($F$7:$F$9)-((QJH$94*$B95+SUM($F$7:$F$9))/$F$10*$F$37)-($F$24*QJH$94/$D$6)-SUM($F$13:$F$23,$F$25:$F$30,$F$32:$F$33,$F$38))</f>
        <v>-292.36840480917328</v>
      </c>
      <c r="QJI95" s="318">
        <f>(QJI$94*$B95+SUM($F$7:$F$9)-((QJI$94*$B95+SUM($F$7:$F$9))/$F$10*$F$37)-($F$24*QJI$94/$D$6)-SUM($F$13:$F$23,$F$25:$F$30,$F$32:$F$33,$F$38))</f>
        <v>-292.36840480917328</v>
      </c>
      <c r="QJJ95" s="318">
        <f>(QJJ$94*$B95+SUM($F$7:$F$9)-((QJJ$94*$B95+SUM($F$7:$F$9))/$F$10*$F$37)-($F$24*QJJ$94/$D$6)-SUM($F$13:$F$23,$F$25:$F$30,$F$32:$F$33,$F$38))</f>
        <v>-292.36840480917328</v>
      </c>
      <c r="QJK95" s="318">
        <f>(QJK$94*$B95+SUM($F$7:$F$9)-((QJK$94*$B95+SUM($F$7:$F$9))/$F$10*$F$37)-($F$24*QJK$94/$D$6)-SUM($F$13:$F$23,$F$25:$F$30,$F$32:$F$33,$F$38))</f>
        <v>-292.36840480917328</v>
      </c>
      <c r="QJL95" s="318">
        <f>(QJL$94*$B95+SUM($F$7:$F$9)-((QJL$94*$B95+SUM($F$7:$F$9))/$F$10*$F$37)-($F$24*QJL$94/$D$6)-SUM($F$13:$F$23,$F$25:$F$30,$F$32:$F$33,$F$38))</f>
        <v>-292.36840480917328</v>
      </c>
      <c r="QJM95" s="318">
        <f>(QJM$94*$B95+SUM($F$7:$F$9)-((QJM$94*$B95+SUM($F$7:$F$9))/$F$10*$F$37)-($F$24*QJM$94/$D$6)-SUM($F$13:$F$23,$F$25:$F$30,$F$32:$F$33,$F$38))</f>
        <v>-292.36840480917328</v>
      </c>
      <c r="QJN95" s="318">
        <f>(QJN$94*$B95+SUM($F$7:$F$9)-((QJN$94*$B95+SUM($F$7:$F$9))/$F$10*$F$37)-($F$24*QJN$94/$D$6)-SUM($F$13:$F$23,$F$25:$F$30,$F$32:$F$33,$F$38))</f>
        <v>-292.36840480917328</v>
      </c>
      <c r="QJO95" s="318">
        <f>(QJO$94*$B95+SUM($F$7:$F$9)-((QJO$94*$B95+SUM($F$7:$F$9))/$F$10*$F$37)-($F$24*QJO$94/$D$6)-SUM($F$13:$F$23,$F$25:$F$30,$F$32:$F$33,$F$38))</f>
        <v>-292.36840480917328</v>
      </c>
      <c r="QJP95" s="318">
        <f>(QJP$94*$B95+SUM($F$7:$F$9)-((QJP$94*$B95+SUM($F$7:$F$9))/$F$10*$F$37)-($F$24*QJP$94/$D$6)-SUM($F$13:$F$23,$F$25:$F$30,$F$32:$F$33,$F$38))</f>
        <v>-292.36840480917328</v>
      </c>
      <c r="QJQ95" s="318">
        <f>(QJQ$94*$B95+SUM($F$7:$F$9)-((QJQ$94*$B95+SUM($F$7:$F$9))/$F$10*$F$37)-($F$24*QJQ$94/$D$6)-SUM($F$13:$F$23,$F$25:$F$30,$F$32:$F$33,$F$38))</f>
        <v>-292.36840480917328</v>
      </c>
      <c r="QJR95" s="318">
        <f>(QJR$94*$B95+SUM($F$7:$F$9)-((QJR$94*$B95+SUM($F$7:$F$9))/$F$10*$F$37)-($F$24*QJR$94/$D$6)-SUM($F$13:$F$23,$F$25:$F$30,$F$32:$F$33,$F$38))</f>
        <v>-292.36840480917328</v>
      </c>
      <c r="QJS95" s="318">
        <f>(QJS$94*$B95+SUM($F$7:$F$9)-((QJS$94*$B95+SUM($F$7:$F$9))/$F$10*$F$37)-($F$24*QJS$94/$D$6)-SUM($F$13:$F$23,$F$25:$F$30,$F$32:$F$33,$F$38))</f>
        <v>-292.36840480917328</v>
      </c>
      <c r="QJT95" s="318">
        <f>(QJT$94*$B95+SUM($F$7:$F$9)-((QJT$94*$B95+SUM($F$7:$F$9))/$F$10*$F$37)-($F$24*QJT$94/$D$6)-SUM($F$13:$F$23,$F$25:$F$30,$F$32:$F$33,$F$38))</f>
        <v>-292.36840480917328</v>
      </c>
      <c r="QJU95" s="318">
        <f>(QJU$94*$B95+SUM($F$7:$F$9)-((QJU$94*$B95+SUM($F$7:$F$9))/$F$10*$F$37)-($F$24*QJU$94/$D$6)-SUM($F$13:$F$23,$F$25:$F$30,$F$32:$F$33,$F$38))</f>
        <v>-292.36840480917328</v>
      </c>
      <c r="QJV95" s="318">
        <f>(QJV$94*$B95+SUM($F$7:$F$9)-((QJV$94*$B95+SUM($F$7:$F$9))/$F$10*$F$37)-($F$24*QJV$94/$D$6)-SUM($F$13:$F$23,$F$25:$F$30,$F$32:$F$33,$F$38))</f>
        <v>-292.36840480917328</v>
      </c>
      <c r="QJW95" s="318">
        <f>(QJW$94*$B95+SUM($F$7:$F$9)-((QJW$94*$B95+SUM($F$7:$F$9))/$F$10*$F$37)-($F$24*QJW$94/$D$6)-SUM($F$13:$F$23,$F$25:$F$30,$F$32:$F$33,$F$38))</f>
        <v>-292.36840480917328</v>
      </c>
      <c r="QJX95" s="318">
        <f>(QJX$94*$B95+SUM($F$7:$F$9)-((QJX$94*$B95+SUM($F$7:$F$9))/$F$10*$F$37)-($F$24*QJX$94/$D$6)-SUM($F$13:$F$23,$F$25:$F$30,$F$32:$F$33,$F$38))</f>
        <v>-292.36840480917328</v>
      </c>
      <c r="QJY95" s="318">
        <f>(QJY$94*$B95+SUM($F$7:$F$9)-((QJY$94*$B95+SUM($F$7:$F$9))/$F$10*$F$37)-($F$24*QJY$94/$D$6)-SUM($F$13:$F$23,$F$25:$F$30,$F$32:$F$33,$F$38))</f>
        <v>-292.36840480917328</v>
      </c>
      <c r="QJZ95" s="318">
        <f>(QJZ$94*$B95+SUM($F$7:$F$9)-((QJZ$94*$B95+SUM($F$7:$F$9))/$F$10*$F$37)-($F$24*QJZ$94/$D$6)-SUM($F$13:$F$23,$F$25:$F$30,$F$32:$F$33,$F$38))</f>
        <v>-292.36840480917328</v>
      </c>
      <c r="QKA95" s="318">
        <f>(QKA$94*$B95+SUM($F$7:$F$9)-((QKA$94*$B95+SUM($F$7:$F$9))/$F$10*$F$37)-($F$24*QKA$94/$D$6)-SUM($F$13:$F$23,$F$25:$F$30,$F$32:$F$33,$F$38))</f>
        <v>-292.36840480917328</v>
      </c>
      <c r="QKB95" s="318">
        <f>(QKB$94*$B95+SUM($F$7:$F$9)-((QKB$94*$B95+SUM($F$7:$F$9))/$F$10*$F$37)-($F$24*QKB$94/$D$6)-SUM($F$13:$F$23,$F$25:$F$30,$F$32:$F$33,$F$38))</f>
        <v>-292.36840480917328</v>
      </c>
      <c r="QKC95" s="318">
        <f>(QKC$94*$B95+SUM($F$7:$F$9)-((QKC$94*$B95+SUM($F$7:$F$9))/$F$10*$F$37)-($F$24*QKC$94/$D$6)-SUM($F$13:$F$23,$F$25:$F$30,$F$32:$F$33,$F$38))</f>
        <v>-292.36840480917328</v>
      </c>
      <c r="QKD95" s="318">
        <f>(QKD$94*$B95+SUM($F$7:$F$9)-((QKD$94*$B95+SUM($F$7:$F$9))/$F$10*$F$37)-($F$24*QKD$94/$D$6)-SUM($F$13:$F$23,$F$25:$F$30,$F$32:$F$33,$F$38))</f>
        <v>-292.36840480917328</v>
      </c>
      <c r="QKE95" s="318">
        <f>(QKE$94*$B95+SUM($F$7:$F$9)-((QKE$94*$B95+SUM($F$7:$F$9))/$F$10*$F$37)-($F$24*QKE$94/$D$6)-SUM($F$13:$F$23,$F$25:$F$30,$F$32:$F$33,$F$38))</f>
        <v>-292.36840480917328</v>
      </c>
      <c r="QKF95" s="318">
        <f>(QKF$94*$B95+SUM($F$7:$F$9)-((QKF$94*$B95+SUM($F$7:$F$9))/$F$10*$F$37)-($F$24*QKF$94/$D$6)-SUM($F$13:$F$23,$F$25:$F$30,$F$32:$F$33,$F$38))</f>
        <v>-292.36840480917328</v>
      </c>
      <c r="QKG95" s="318">
        <f>(QKG$94*$B95+SUM($F$7:$F$9)-((QKG$94*$B95+SUM($F$7:$F$9))/$F$10*$F$37)-($F$24*QKG$94/$D$6)-SUM($F$13:$F$23,$F$25:$F$30,$F$32:$F$33,$F$38))</f>
        <v>-292.36840480917328</v>
      </c>
      <c r="QKH95" s="318">
        <f>(QKH$94*$B95+SUM($F$7:$F$9)-((QKH$94*$B95+SUM($F$7:$F$9))/$F$10*$F$37)-($F$24*QKH$94/$D$6)-SUM($F$13:$F$23,$F$25:$F$30,$F$32:$F$33,$F$38))</f>
        <v>-292.36840480917328</v>
      </c>
      <c r="QKI95" s="318">
        <f>(QKI$94*$B95+SUM($F$7:$F$9)-((QKI$94*$B95+SUM($F$7:$F$9))/$F$10*$F$37)-($F$24*QKI$94/$D$6)-SUM($F$13:$F$23,$F$25:$F$30,$F$32:$F$33,$F$38))</f>
        <v>-292.36840480917328</v>
      </c>
      <c r="QKJ95" s="318">
        <f>(QKJ$94*$B95+SUM($F$7:$F$9)-((QKJ$94*$B95+SUM($F$7:$F$9))/$F$10*$F$37)-($F$24*QKJ$94/$D$6)-SUM($F$13:$F$23,$F$25:$F$30,$F$32:$F$33,$F$38))</f>
        <v>-292.36840480917328</v>
      </c>
      <c r="QKK95" s="318">
        <f>(QKK$94*$B95+SUM($F$7:$F$9)-((QKK$94*$B95+SUM($F$7:$F$9))/$F$10*$F$37)-($F$24*QKK$94/$D$6)-SUM($F$13:$F$23,$F$25:$F$30,$F$32:$F$33,$F$38))</f>
        <v>-292.36840480917328</v>
      </c>
      <c r="QKL95" s="318">
        <f>(QKL$94*$B95+SUM($F$7:$F$9)-((QKL$94*$B95+SUM($F$7:$F$9))/$F$10*$F$37)-($F$24*QKL$94/$D$6)-SUM($F$13:$F$23,$F$25:$F$30,$F$32:$F$33,$F$38))</f>
        <v>-292.36840480917328</v>
      </c>
      <c r="QKM95" s="318">
        <f>(QKM$94*$B95+SUM($F$7:$F$9)-((QKM$94*$B95+SUM($F$7:$F$9))/$F$10*$F$37)-($F$24*QKM$94/$D$6)-SUM($F$13:$F$23,$F$25:$F$30,$F$32:$F$33,$F$38))</f>
        <v>-292.36840480917328</v>
      </c>
      <c r="QKN95" s="318">
        <f>(QKN$94*$B95+SUM($F$7:$F$9)-((QKN$94*$B95+SUM($F$7:$F$9))/$F$10*$F$37)-($F$24*QKN$94/$D$6)-SUM($F$13:$F$23,$F$25:$F$30,$F$32:$F$33,$F$38))</f>
        <v>-292.36840480917328</v>
      </c>
      <c r="QKO95" s="318">
        <f>(QKO$94*$B95+SUM($F$7:$F$9)-((QKO$94*$B95+SUM($F$7:$F$9))/$F$10*$F$37)-($F$24*QKO$94/$D$6)-SUM($F$13:$F$23,$F$25:$F$30,$F$32:$F$33,$F$38))</f>
        <v>-292.36840480917328</v>
      </c>
      <c r="QKP95" s="318">
        <f>(QKP$94*$B95+SUM($F$7:$F$9)-((QKP$94*$B95+SUM($F$7:$F$9))/$F$10*$F$37)-($F$24*QKP$94/$D$6)-SUM($F$13:$F$23,$F$25:$F$30,$F$32:$F$33,$F$38))</f>
        <v>-292.36840480917328</v>
      </c>
      <c r="QKQ95" s="318">
        <f>(QKQ$94*$B95+SUM($F$7:$F$9)-((QKQ$94*$B95+SUM($F$7:$F$9))/$F$10*$F$37)-($F$24*QKQ$94/$D$6)-SUM($F$13:$F$23,$F$25:$F$30,$F$32:$F$33,$F$38))</f>
        <v>-292.36840480917328</v>
      </c>
      <c r="QKR95" s="318">
        <f>(QKR$94*$B95+SUM($F$7:$F$9)-((QKR$94*$B95+SUM($F$7:$F$9))/$F$10*$F$37)-($F$24*QKR$94/$D$6)-SUM($F$13:$F$23,$F$25:$F$30,$F$32:$F$33,$F$38))</f>
        <v>-292.36840480917328</v>
      </c>
      <c r="QKS95" s="318">
        <f>(QKS$94*$B95+SUM($F$7:$F$9)-((QKS$94*$B95+SUM($F$7:$F$9))/$F$10*$F$37)-($F$24*QKS$94/$D$6)-SUM($F$13:$F$23,$F$25:$F$30,$F$32:$F$33,$F$38))</f>
        <v>-292.36840480917328</v>
      </c>
      <c r="QKT95" s="318">
        <f>(QKT$94*$B95+SUM($F$7:$F$9)-((QKT$94*$B95+SUM($F$7:$F$9))/$F$10*$F$37)-($F$24*QKT$94/$D$6)-SUM($F$13:$F$23,$F$25:$F$30,$F$32:$F$33,$F$38))</f>
        <v>-292.36840480917328</v>
      </c>
      <c r="QKU95" s="318">
        <f>(QKU$94*$B95+SUM($F$7:$F$9)-((QKU$94*$B95+SUM($F$7:$F$9))/$F$10*$F$37)-($F$24*QKU$94/$D$6)-SUM($F$13:$F$23,$F$25:$F$30,$F$32:$F$33,$F$38))</f>
        <v>-292.36840480917328</v>
      </c>
      <c r="QKV95" s="318">
        <f>(QKV$94*$B95+SUM($F$7:$F$9)-((QKV$94*$B95+SUM($F$7:$F$9))/$F$10*$F$37)-($F$24*QKV$94/$D$6)-SUM($F$13:$F$23,$F$25:$F$30,$F$32:$F$33,$F$38))</f>
        <v>-292.36840480917328</v>
      </c>
      <c r="QKW95" s="318">
        <f>(QKW$94*$B95+SUM($F$7:$F$9)-((QKW$94*$B95+SUM($F$7:$F$9))/$F$10*$F$37)-($F$24*QKW$94/$D$6)-SUM($F$13:$F$23,$F$25:$F$30,$F$32:$F$33,$F$38))</f>
        <v>-292.36840480917328</v>
      </c>
      <c r="QKX95" s="318">
        <f>(QKX$94*$B95+SUM($F$7:$F$9)-((QKX$94*$B95+SUM($F$7:$F$9))/$F$10*$F$37)-($F$24*QKX$94/$D$6)-SUM($F$13:$F$23,$F$25:$F$30,$F$32:$F$33,$F$38))</f>
        <v>-292.36840480917328</v>
      </c>
      <c r="QKY95" s="318">
        <f>(QKY$94*$B95+SUM($F$7:$F$9)-((QKY$94*$B95+SUM($F$7:$F$9))/$F$10*$F$37)-($F$24*QKY$94/$D$6)-SUM($F$13:$F$23,$F$25:$F$30,$F$32:$F$33,$F$38))</f>
        <v>-292.36840480917328</v>
      </c>
      <c r="QKZ95" s="318">
        <f>(QKZ$94*$B95+SUM($F$7:$F$9)-((QKZ$94*$B95+SUM($F$7:$F$9))/$F$10*$F$37)-($F$24*QKZ$94/$D$6)-SUM($F$13:$F$23,$F$25:$F$30,$F$32:$F$33,$F$38))</f>
        <v>-292.36840480917328</v>
      </c>
      <c r="QLA95" s="318">
        <f>(QLA$94*$B95+SUM($F$7:$F$9)-((QLA$94*$B95+SUM($F$7:$F$9))/$F$10*$F$37)-($F$24*QLA$94/$D$6)-SUM($F$13:$F$23,$F$25:$F$30,$F$32:$F$33,$F$38))</f>
        <v>-292.36840480917328</v>
      </c>
      <c r="QLB95" s="318">
        <f>(QLB$94*$B95+SUM($F$7:$F$9)-((QLB$94*$B95+SUM($F$7:$F$9))/$F$10*$F$37)-($F$24*QLB$94/$D$6)-SUM($F$13:$F$23,$F$25:$F$30,$F$32:$F$33,$F$38))</f>
        <v>-292.36840480917328</v>
      </c>
      <c r="QLC95" s="318">
        <f>(QLC$94*$B95+SUM($F$7:$F$9)-((QLC$94*$B95+SUM($F$7:$F$9))/$F$10*$F$37)-($F$24*QLC$94/$D$6)-SUM($F$13:$F$23,$F$25:$F$30,$F$32:$F$33,$F$38))</f>
        <v>-292.36840480917328</v>
      </c>
      <c r="QLD95" s="318">
        <f>(QLD$94*$B95+SUM($F$7:$F$9)-((QLD$94*$B95+SUM($F$7:$F$9))/$F$10*$F$37)-($F$24*QLD$94/$D$6)-SUM($F$13:$F$23,$F$25:$F$30,$F$32:$F$33,$F$38))</f>
        <v>-292.36840480917328</v>
      </c>
      <c r="QLE95" s="318">
        <f>(QLE$94*$B95+SUM($F$7:$F$9)-((QLE$94*$B95+SUM($F$7:$F$9))/$F$10*$F$37)-($F$24*QLE$94/$D$6)-SUM($F$13:$F$23,$F$25:$F$30,$F$32:$F$33,$F$38))</f>
        <v>-292.36840480917328</v>
      </c>
      <c r="QLF95" s="318">
        <f>(QLF$94*$B95+SUM($F$7:$F$9)-((QLF$94*$B95+SUM($F$7:$F$9))/$F$10*$F$37)-($F$24*QLF$94/$D$6)-SUM($F$13:$F$23,$F$25:$F$30,$F$32:$F$33,$F$38))</f>
        <v>-292.36840480917328</v>
      </c>
      <c r="QLG95" s="318">
        <f>(QLG$94*$B95+SUM($F$7:$F$9)-((QLG$94*$B95+SUM($F$7:$F$9))/$F$10*$F$37)-($F$24*QLG$94/$D$6)-SUM($F$13:$F$23,$F$25:$F$30,$F$32:$F$33,$F$38))</f>
        <v>-292.36840480917328</v>
      </c>
      <c r="QLH95" s="318">
        <f>(QLH$94*$B95+SUM($F$7:$F$9)-((QLH$94*$B95+SUM($F$7:$F$9))/$F$10*$F$37)-($F$24*QLH$94/$D$6)-SUM($F$13:$F$23,$F$25:$F$30,$F$32:$F$33,$F$38))</f>
        <v>-292.36840480917328</v>
      </c>
      <c r="QLI95" s="318">
        <f>(QLI$94*$B95+SUM($F$7:$F$9)-((QLI$94*$B95+SUM($F$7:$F$9))/$F$10*$F$37)-($F$24*QLI$94/$D$6)-SUM($F$13:$F$23,$F$25:$F$30,$F$32:$F$33,$F$38))</f>
        <v>-292.36840480917328</v>
      </c>
      <c r="QLJ95" s="318">
        <f>(QLJ$94*$B95+SUM($F$7:$F$9)-((QLJ$94*$B95+SUM($F$7:$F$9))/$F$10*$F$37)-($F$24*QLJ$94/$D$6)-SUM($F$13:$F$23,$F$25:$F$30,$F$32:$F$33,$F$38))</f>
        <v>-292.36840480917328</v>
      </c>
      <c r="QLK95" s="318">
        <f>(QLK$94*$B95+SUM($F$7:$F$9)-((QLK$94*$B95+SUM($F$7:$F$9))/$F$10*$F$37)-($F$24*QLK$94/$D$6)-SUM($F$13:$F$23,$F$25:$F$30,$F$32:$F$33,$F$38))</f>
        <v>-292.36840480917328</v>
      </c>
      <c r="QLL95" s="318">
        <f>(QLL$94*$B95+SUM($F$7:$F$9)-((QLL$94*$B95+SUM($F$7:$F$9))/$F$10*$F$37)-($F$24*QLL$94/$D$6)-SUM($F$13:$F$23,$F$25:$F$30,$F$32:$F$33,$F$38))</f>
        <v>-292.36840480917328</v>
      </c>
      <c r="QLM95" s="318">
        <f>(QLM$94*$B95+SUM($F$7:$F$9)-((QLM$94*$B95+SUM($F$7:$F$9))/$F$10*$F$37)-($F$24*QLM$94/$D$6)-SUM($F$13:$F$23,$F$25:$F$30,$F$32:$F$33,$F$38))</f>
        <v>-292.36840480917328</v>
      </c>
      <c r="QLN95" s="318">
        <f>(QLN$94*$B95+SUM($F$7:$F$9)-((QLN$94*$B95+SUM($F$7:$F$9))/$F$10*$F$37)-($F$24*QLN$94/$D$6)-SUM($F$13:$F$23,$F$25:$F$30,$F$32:$F$33,$F$38))</f>
        <v>-292.36840480917328</v>
      </c>
      <c r="QLO95" s="318">
        <f>(QLO$94*$B95+SUM($F$7:$F$9)-((QLO$94*$B95+SUM($F$7:$F$9))/$F$10*$F$37)-($F$24*QLO$94/$D$6)-SUM($F$13:$F$23,$F$25:$F$30,$F$32:$F$33,$F$38))</f>
        <v>-292.36840480917328</v>
      </c>
      <c r="QLP95" s="318">
        <f>(QLP$94*$B95+SUM($F$7:$F$9)-((QLP$94*$B95+SUM($F$7:$F$9))/$F$10*$F$37)-($F$24*QLP$94/$D$6)-SUM($F$13:$F$23,$F$25:$F$30,$F$32:$F$33,$F$38))</f>
        <v>-292.36840480917328</v>
      </c>
      <c r="QLQ95" s="318">
        <f>(QLQ$94*$B95+SUM($F$7:$F$9)-((QLQ$94*$B95+SUM($F$7:$F$9))/$F$10*$F$37)-($F$24*QLQ$94/$D$6)-SUM($F$13:$F$23,$F$25:$F$30,$F$32:$F$33,$F$38))</f>
        <v>-292.36840480917328</v>
      </c>
      <c r="QLR95" s="318">
        <f>(QLR$94*$B95+SUM($F$7:$F$9)-((QLR$94*$B95+SUM($F$7:$F$9))/$F$10*$F$37)-($F$24*QLR$94/$D$6)-SUM($F$13:$F$23,$F$25:$F$30,$F$32:$F$33,$F$38))</f>
        <v>-292.36840480917328</v>
      </c>
      <c r="QLS95" s="318">
        <f>(QLS$94*$B95+SUM($F$7:$F$9)-((QLS$94*$B95+SUM($F$7:$F$9))/$F$10*$F$37)-($F$24*QLS$94/$D$6)-SUM($F$13:$F$23,$F$25:$F$30,$F$32:$F$33,$F$38))</f>
        <v>-292.36840480917328</v>
      </c>
      <c r="QLT95" s="318">
        <f>(QLT$94*$B95+SUM($F$7:$F$9)-((QLT$94*$B95+SUM($F$7:$F$9))/$F$10*$F$37)-($F$24*QLT$94/$D$6)-SUM($F$13:$F$23,$F$25:$F$30,$F$32:$F$33,$F$38))</f>
        <v>-292.36840480917328</v>
      </c>
      <c r="QLU95" s="318">
        <f>(QLU$94*$B95+SUM($F$7:$F$9)-((QLU$94*$B95+SUM($F$7:$F$9))/$F$10*$F$37)-($F$24*QLU$94/$D$6)-SUM($F$13:$F$23,$F$25:$F$30,$F$32:$F$33,$F$38))</f>
        <v>-292.36840480917328</v>
      </c>
      <c r="QLV95" s="318">
        <f>(QLV$94*$B95+SUM($F$7:$F$9)-((QLV$94*$B95+SUM($F$7:$F$9))/$F$10*$F$37)-($F$24*QLV$94/$D$6)-SUM($F$13:$F$23,$F$25:$F$30,$F$32:$F$33,$F$38))</f>
        <v>-292.36840480917328</v>
      </c>
      <c r="QLW95" s="318">
        <f>(QLW$94*$B95+SUM($F$7:$F$9)-((QLW$94*$B95+SUM($F$7:$F$9))/$F$10*$F$37)-($F$24*QLW$94/$D$6)-SUM($F$13:$F$23,$F$25:$F$30,$F$32:$F$33,$F$38))</f>
        <v>-292.36840480917328</v>
      </c>
      <c r="QLX95" s="318">
        <f>(QLX$94*$B95+SUM($F$7:$F$9)-((QLX$94*$B95+SUM($F$7:$F$9))/$F$10*$F$37)-($F$24*QLX$94/$D$6)-SUM($F$13:$F$23,$F$25:$F$30,$F$32:$F$33,$F$38))</f>
        <v>-292.36840480917328</v>
      </c>
      <c r="QLY95" s="318">
        <f>(QLY$94*$B95+SUM($F$7:$F$9)-((QLY$94*$B95+SUM($F$7:$F$9))/$F$10*$F$37)-($F$24*QLY$94/$D$6)-SUM($F$13:$F$23,$F$25:$F$30,$F$32:$F$33,$F$38))</f>
        <v>-292.36840480917328</v>
      </c>
      <c r="QLZ95" s="318">
        <f>(QLZ$94*$B95+SUM($F$7:$F$9)-((QLZ$94*$B95+SUM($F$7:$F$9))/$F$10*$F$37)-($F$24*QLZ$94/$D$6)-SUM($F$13:$F$23,$F$25:$F$30,$F$32:$F$33,$F$38))</f>
        <v>-292.36840480917328</v>
      </c>
      <c r="QMA95" s="318">
        <f>(QMA$94*$B95+SUM($F$7:$F$9)-((QMA$94*$B95+SUM($F$7:$F$9))/$F$10*$F$37)-($F$24*QMA$94/$D$6)-SUM($F$13:$F$23,$F$25:$F$30,$F$32:$F$33,$F$38))</f>
        <v>-292.36840480917328</v>
      </c>
      <c r="QMB95" s="318">
        <f>(QMB$94*$B95+SUM($F$7:$F$9)-((QMB$94*$B95+SUM($F$7:$F$9))/$F$10*$F$37)-($F$24*QMB$94/$D$6)-SUM($F$13:$F$23,$F$25:$F$30,$F$32:$F$33,$F$38))</f>
        <v>-292.36840480917328</v>
      </c>
      <c r="QMC95" s="318">
        <f>(QMC$94*$B95+SUM($F$7:$F$9)-((QMC$94*$B95+SUM($F$7:$F$9))/$F$10*$F$37)-($F$24*QMC$94/$D$6)-SUM($F$13:$F$23,$F$25:$F$30,$F$32:$F$33,$F$38))</f>
        <v>-292.36840480917328</v>
      </c>
      <c r="QMD95" s="318">
        <f>(QMD$94*$B95+SUM($F$7:$F$9)-((QMD$94*$B95+SUM($F$7:$F$9))/$F$10*$F$37)-($F$24*QMD$94/$D$6)-SUM($F$13:$F$23,$F$25:$F$30,$F$32:$F$33,$F$38))</f>
        <v>-292.36840480917328</v>
      </c>
      <c r="QME95" s="318">
        <f>(QME$94*$B95+SUM($F$7:$F$9)-((QME$94*$B95+SUM($F$7:$F$9))/$F$10*$F$37)-($F$24*QME$94/$D$6)-SUM($F$13:$F$23,$F$25:$F$30,$F$32:$F$33,$F$38))</f>
        <v>-292.36840480917328</v>
      </c>
      <c r="QMF95" s="318">
        <f>(QMF$94*$B95+SUM($F$7:$F$9)-((QMF$94*$B95+SUM($F$7:$F$9))/$F$10*$F$37)-($F$24*QMF$94/$D$6)-SUM($F$13:$F$23,$F$25:$F$30,$F$32:$F$33,$F$38))</f>
        <v>-292.36840480917328</v>
      </c>
      <c r="QMG95" s="318">
        <f>(QMG$94*$B95+SUM($F$7:$F$9)-((QMG$94*$B95+SUM($F$7:$F$9))/$F$10*$F$37)-($F$24*QMG$94/$D$6)-SUM($F$13:$F$23,$F$25:$F$30,$F$32:$F$33,$F$38))</f>
        <v>-292.36840480917328</v>
      </c>
      <c r="QMH95" s="318">
        <f>(QMH$94*$B95+SUM($F$7:$F$9)-((QMH$94*$B95+SUM($F$7:$F$9))/$F$10*$F$37)-($F$24*QMH$94/$D$6)-SUM($F$13:$F$23,$F$25:$F$30,$F$32:$F$33,$F$38))</f>
        <v>-292.36840480917328</v>
      </c>
      <c r="QMI95" s="318">
        <f>(QMI$94*$B95+SUM($F$7:$F$9)-((QMI$94*$B95+SUM($F$7:$F$9))/$F$10*$F$37)-($F$24*QMI$94/$D$6)-SUM($F$13:$F$23,$F$25:$F$30,$F$32:$F$33,$F$38))</f>
        <v>-292.36840480917328</v>
      </c>
      <c r="QMJ95" s="318">
        <f>(QMJ$94*$B95+SUM($F$7:$F$9)-((QMJ$94*$B95+SUM($F$7:$F$9))/$F$10*$F$37)-($F$24*QMJ$94/$D$6)-SUM($F$13:$F$23,$F$25:$F$30,$F$32:$F$33,$F$38))</f>
        <v>-292.36840480917328</v>
      </c>
      <c r="QMK95" s="318">
        <f>(QMK$94*$B95+SUM($F$7:$F$9)-((QMK$94*$B95+SUM($F$7:$F$9))/$F$10*$F$37)-($F$24*QMK$94/$D$6)-SUM($F$13:$F$23,$F$25:$F$30,$F$32:$F$33,$F$38))</f>
        <v>-292.36840480917328</v>
      </c>
      <c r="QML95" s="318">
        <f>(QML$94*$B95+SUM($F$7:$F$9)-((QML$94*$B95+SUM($F$7:$F$9))/$F$10*$F$37)-($F$24*QML$94/$D$6)-SUM($F$13:$F$23,$F$25:$F$30,$F$32:$F$33,$F$38))</f>
        <v>-292.36840480917328</v>
      </c>
      <c r="QMM95" s="318">
        <f>(QMM$94*$B95+SUM($F$7:$F$9)-((QMM$94*$B95+SUM($F$7:$F$9))/$F$10*$F$37)-($F$24*QMM$94/$D$6)-SUM($F$13:$F$23,$F$25:$F$30,$F$32:$F$33,$F$38))</f>
        <v>-292.36840480917328</v>
      </c>
      <c r="QMN95" s="318">
        <f>(QMN$94*$B95+SUM($F$7:$F$9)-((QMN$94*$B95+SUM($F$7:$F$9))/$F$10*$F$37)-($F$24*QMN$94/$D$6)-SUM($F$13:$F$23,$F$25:$F$30,$F$32:$F$33,$F$38))</f>
        <v>-292.36840480917328</v>
      </c>
      <c r="QMO95" s="318">
        <f>(QMO$94*$B95+SUM($F$7:$F$9)-((QMO$94*$B95+SUM($F$7:$F$9))/$F$10*$F$37)-($F$24*QMO$94/$D$6)-SUM($F$13:$F$23,$F$25:$F$30,$F$32:$F$33,$F$38))</f>
        <v>-292.36840480917328</v>
      </c>
      <c r="QMP95" s="318">
        <f>(QMP$94*$B95+SUM($F$7:$F$9)-((QMP$94*$B95+SUM($F$7:$F$9))/$F$10*$F$37)-($F$24*QMP$94/$D$6)-SUM($F$13:$F$23,$F$25:$F$30,$F$32:$F$33,$F$38))</f>
        <v>-292.36840480917328</v>
      </c>
      <c r="QMQ95" s="318">
        <f>(QMQ$94*$B95+SUM($F$7:$F$9)-((QMQ$94*$B95+SUM($F$7:$F$9))/$F$10*$F$37)-($F$24*QMQ$94/$D$6)-SUM($F$13:$F$23,$F$25:$F$30,$F$32:$F$33,$F$38))</f>
        <v>-292.36840480917328</v>
      </c>
      <c r="QMR95" s="318">
        <f>(QMR$94*$B95+SUM($F$7:$F$9)-((QMR$94*$B95+SUM($F$7:$F$9))/$F$10*$F$37)-($F$24*QMR$94/$D$6)-SUM($F$13:$F$23,$F$25:$F$30,$F$32:$F$33,$F$38))</f>
        <v>-292.36840480917328</v>
      </c>
      <c r="QMS95" s="318">
        <f>(QMS$94*$B95+SUM($F$7:$F$9)-((QMS$94*$B95+SUM($F$7:$F$9))/$F$10*$F$37)-($F$24*QMS$94/$D$6)-SUM($F$13:$F$23,$F$25:$F$30,$F$32:$F$33,$F$38))</f>
        <v>-292.36840480917328</v>
      </c>
      <c r="QMT95" s="318">
        <f>(QMT$94*$B95+SUM($F$7:$F$9)-((QMT$94*$B95+SUM($F$7:$F$9))/$F$10*$F$37)-($F$24*QMT$94/$D$6)-SUM($F$13:$F$23,$F$25:$F$30,$F$32:$F$33,$F$38))</f>
        <v>-292.36840480917328</v>
      </c>
      <c r="QMU95" s="318">
        <f>(QMU$94*$B95+SUM($F$7:$F$9)-((QMU$94*$B95+SUM($F$7:$F$9))/$F$10*$F$37)-($F$24*QMU$94/$D$6)-SUM($F$13:$F$23,$F$25:$F$30,$F$32:$F$33,$F$38))</f>
        <v>-292.36840480917328</v>
      </c>
      <c r="QMV95" s="318">
        <f>(QMV$94*$B95+SUM($F$7:$F$9)-((QMV$94*$B95+SUM($F$7:$F$9))/$F$10*$F$37)-($F$24*QMV$94/$D$6)-SUM($F$13:$F$23,$F$25:$F$30,$F$32:$F$33,$F$38))</f>
        <v>-292.36840480917328</v>
      </c>
      <c r="QMW95" s="318">
        <f>(QMW$94*$B95+SUM($F$7:$F$9)-((QMW$94*$B95+SUM($F$7:$F$9))/$F$10*$F$37)-($F$24*QMW$94/$D$6)-SUM($F$13:$F$23,$F$25:$F$30,$F$32:$F$33,$F$38))</f>
        <v>-292.36840480917328</v>
      </c>
      <c r="QMX95" s="318">
        <f>(QMX$94*$B95+SUM($F$7:$F$9)-((QMX$94*$B95+SUM($F$7:$F$9))/$F$10*$F$37)-($F$24*QMX$94/$D$6)-SUM($F$13:$F$23,$F$25:$F$30,$F$32:$F$33,$F$38))</f>
        <v>-292.36840480917328</v>
      </c>
      <c r="QMY95" s="318">
        <f>(QMY$94*$B95+SUM($F$7:$F$9)-((QMY$94*$B95+SUM($F$7:$F$9))/$F$10*$F$37)-($F$24*QMY$94/$D$6)-SUM($F$13:$F$23,$F$25:$F$30,$F$32:$F$33,$F$38))</f>
        <v>-292.36840480917328</v>
      </c>
      <c r="QMZ95" s="318">
        <f>(QMZ$94*$B95+SUM($F$7:$F$9)-((QMZ$94*$B95+SUM($F$7:$F$9))/$F$10*$F$37)-($F$24*QMZ$94/$D$6)-SUM($F$13:$F$23,$F$25:$F$30,$F$32:$F$33,$F$38))</f>
        <v>-292.36840480917328</v>
      </c>
      <c r="QNA95" s="318">
        <f>(QNA$94*$B95+SUM($F$7:$F$9)-((QNA$94*$B95+SUM($F$7:$F$9))/$F$10*$F$37)-($F$24*QNA$94/$D$6)-SUM($F$13:$F$23,$F$25:$F$30,$F$32:$F$33,$F$38))</f>
        <v>-292.36840480917328</v>
      </c>
      <c r="QNB95" s="318">
        <f>(QNB$94*$B95+SUM($F$7:$F$9)-((QNB$94*$B95+SUM($F$7:$F$9))/$F$10*$F$37)-($F$24*QNB$94/$D$6)-SUM($F$13:$F$23,$F$25:$F$30,$F$32:$F$33,$F$38))</f>
        <v>-292.36840480917328</v>
      </c>
      <c r="QNC95" s="318">
        <f>(QNC$94*$B95+SUM($F$7:$F$9)-((QNC$94*$B95+SUM($F$7:$F$9))/$F$10*$F$37)-($F$24*QNC$94/$D$6)-SUM($F$13:$F$23,$F$25:$F$30,$F$32:$F$33,$F$38))</f>
        <v>-292.36840480917328</v>
      </c>
      <c r="QND95" s="318">
        <f>(QND$94*$B95+SUM($F$7:$F$9)-((QND$94*$B95+SUM($F$7:$F$9))/$F$10*$F$37)-($F$24*QND$94/$D$6)-SUM($F$13:$F$23,$F$25:$F$30,$F$32:$F$33,$F$38))</f>
        <v>-292.36840480917328</v>
      </c>
      <c r="QNE95" s="318">
        <f>(QNE$94*$B95+SUM($F$7:$F$9)-((QNE$94*$B95+SUM($F$7:$F$9))/$F$10*$F$37)-($F$24*QNE$94/$D$6)-SUM($F$13:$F$23,$F$25:$F$30,$F$32:$F$33,$F$38))</f>
        <v>-292.36840480917328</v>
      </c>
      <c r="QNF95" s="318">
        <f>(QNF$94*$B95+SUM($F$7:$F$9)-((QNF$94*$B95+SUM($F$7:$F$9))/$F$10*$F$37)-($F$24*QNF$94/$D$6)-SUM($F$13:$F$23,$F$25:$F$30,$F$32:$F$33,$F$38))</f>
        <v>-292.36840480917328</v>
      </c>
      <c r="QNG95" s="318">
        <f>(QNG$94*$B95+SUM($F$7:$F$9)-((QNG$94*$B95+SUM($F$7:$F$9))/$F$10*$F$37)-($F$24*QNG$94/$D$6)-SUM($F$13:$F$23,$F$25:$F$30,$F$32:$F$33,$F$38))</f>
        <v>-292.36840480917328</v>
      </c>
      <c r="QNH95" s="318">
        <f>(QNH$94*$B95+SUM($F$7:$F$9)-((QNH$94*$B95+SUM($F$7:$F$9))/$F$10*$F$37)-($F$24*QNH$94/$D$6)-SUM($F$13:$F$23,$F$25:$F$30,$F$32:$F$33,$F$38))</f>
        <v>-292.36840480917328</v>
      </c>
      <c r="QNI95" s="318">
        <f>(QNI$94*$B95+SUM($F$7:$F$9)-((QNI$94*$B95+SUM($F$7:$F$9))/$F$10*$F$37)-($F$24*QNI$94/$D$6)-SUM($F$13:$F$23,$F$25:$F$30,$F$32:$F$33,$F$38))</f>
        <v>-292.36840480917328</v>
      </c>
      <c r="QNJ95" s="318">
        <f>(QNJ$94*$B95+SUM($F$7:$F$9)-((QNJ$94*$B95+SUM($F$7:$F$9))/$F$10*$F$37)-($F$24*QNJ$94/$D$6)-SUM($F$13:$F$23,$F$25:$F$30,$F$32:$F$33,$F$38))</f>
        <v>-292.36840480917328</v>
      </c>
      <c r="QNK95" s="318">
        <f>(QNK$94*$B95+SUM($F$7:$F$9)-((QNK$94*$B95+SUM($F$7:$F$9))/$F$10*$F$37)-($F$24*QNK$94/$D$6)-SUM($F$13:$F$23,$F$25:$F$30,$F$32:$F$33,$F$38))</f>
        <v>-292.36840480917328</v>
      </c>
      <c r="QNL95" s="318">
        <f>(QNL$94*$B95+SUM($F$7:$F$9)-((QNL$94*$B95+SUM($F$7:$F$9))/$F$10*$F$37)-($F$24*QNL$94/$D$6)-SUM($F$13:$F$23,$F$25:$F$30,$F$32:$F$33,$F$38))</f>
        <v>-292.36840480917328</v>
      </c>
      <c r="QNM95" s="318">
        <f>(QNM$94*$B95+SUM($F$7:$F$9)-((QNM$94*$B95+SUM($F$7:$F$9))/$F$10*$F$37)-($F$24*QNM$94/$D$6)-SUM($F$13:$F$23,$F$25:$F$30,$F$32:$F$33,$F$38))</f>
        <v>-292.36840480917328</v>
      </c>
      <c r="QNN95" s="318">
        <f>(QNN$94*$B95+SUM($F$7:$F$9)-((QNN$94*$B95+SUM($F$7:$F$9))/$F$10*$F$37)-($F$24*QNN$94/$D$6)-SUM($F$13:$F$23,$F$25:$F$30,$F$32:$F$33,$F$38))</f>
        <v>-292.36840480917328</v>
      </c>
      <c r="QNO95" s="318">
        <f>(QNO$94*$B95+SUM($F$7:$F$9)-((QNO$94*$B95+SUM($F$7:$F$9))/$F$10*$F$37)-($F$24*QNO$94/$D$6)-SUM($F$13:$F$23,$F$25:$F$30,$F$32:$F$33,$F$38))</f>
        <v>-292.36840480917328</v>
      </c>
      <c r="QNP95" s="318">
        <f>(QNP$94*$B95+SUM($F$7:$F$9)-((QNP$94*$B95+SUM($F$7:$F$9))/$F$10*$F$37)-($F$24*QNP$94/$D$6)-SUM($F$13:$F$23,$F$25:$F$30,$F$32:$F$33,$F$38))</f>
        <v>-292.36840480917328</v>
      </c>
      <c r="QNQ95" s="318">
        <f>(QNQ$94*$B95+SUM($F$7:$F$9)-((QNQ$94*$B95+SUM($F$7:$F$9))/$F$10*$F$37)-($F$24*QNQ$94/$D$6)-SUM($F$13:$F$23,$F$25:$F$30,$F$32:$F$33,$F$38))</f>
        <v>-292.36840480917328</v>
      </c>
      <c r="QNR95" s="318">
        <f>(QNR$94*$B95+SUM($F$7:$F$9)-((QNR$94*$B95+SUM($F$7:$F$9))/$F$10*$F$37)-($F$24*QNR$94/$D$6)-SUM($F$13:$F$23,$F$25:$F$30,$F$32:$F$33,$F$38))</f>
        <v>-292.36840480917328</v>
      </c>
      <c r="QNS95" s="318">
        <f>(QNS$94*$B95+SUM($F$7:$F$9)-((QNS$94*$B95+SUM($F$7:$F$9))/$F$10*$F$37)-($F$24*QNS$94/$D$6)-SUM($F$13:$F$23,$F$25:$F$30,$F$32:$F$33,$F$38))</f>
        <v>-292.36840480917328</v>
      </c>
      <c r="QNT95" s="318">
        <f>(QNT$94*$B95+SUM($F$7:$F$9)-((QNT$94*$B95+SUM($F$7:$F$9))/$F$10*$F$37)-($F$24*QNT$94/$D$6)-SUM($F$13:$F$23,$F$25:$F$30,$F$32:$F$33,$F$38))</f>
        <v>-292.36840480917328</v>
      </c>
      <c r="QNU95" s="318">
        <f>(QNU$94*$B95+SUM($F$7:$F$9)-((QNU$94*$B95+SUM($F$7:$F$9))/$F$10*$F$37)-($F$24*QNU$94/$D$6)-SUM($F$13:$F$23,$F$25:$F$30,$F$32:$F$33,$F$38))</f>
        <v>-292.36840480917328</v>
      </c>
      <c r="QNV95" s="318">
        <f>(QNV$94*$B95+SUM($F$7:$F$9)-((QNV$94*$B95+SUM($F$7:$F$9))/$F$10*$F$37)-($F$24*QNV$94/$D$6)-SUM($F$13:$F$23,$F$25:$F$30,$F$32:$F$33,$F$38))</f>
        <v>-292.36840480917328</v>
      </c>
      <c r="QNW95" s="318">
        <f>(QNW$94*$B95+SUM($F$7:$F$9)-((QNW$94*$B95+SUM($F$7:$F$9))/$F$10*$F$37)-($F$24*QNW$94/$D$6)-SUM($F$13:$F$23,$F$25:$F$30,$F$32:$F$33,$F$38))</f>
        <v>-292.36840480917328</v>
      </c>
      <c r="QNX95" s="318">
        <f>(QNX$94*$B95+SUM($F$7:$F$9)-((QNX$94*$B95+SUM($F$7:$F$9))/$F$10*$F$37)-($F$24*QNX$94/$D$6)-SUM($F$13:$F$23,$F$25:$F$30,$F$32:$F$33,$F$38))</f>
        <v>-292.36840480917328</v>
      </c>
      <c r="QNY95" s="318">
        <f>(QNY$94*$B95+SUM($F$7:$F$9)-((QNY$94*$B95+SUM($F$7:$F$9))/$F$10*$F$37)-($F$24*QNY$94/$D$6)-SUM($F$13:$F$23,$F$25:$F$30,$F$32:$F$33,$F$38))</f>
        <v>-292.36840480917328</v>
      </c>
      <c r="QNZ95" s="318">
        <f>(QNZ$94*$B95+SUM($F$7:$F$9)-((QNZ$94*$B95+SUM($F$7:$F$9))/$F$10*$F$37)-($F$24*QNZ$94/$D$6)-SUM($F$13:$F$23,$F$25:$F$30,$F$32:$F$33,$F$38))</f>
        <v>-292.36840480917328</v>
      </c>
      <c r="QOA95" s="318">
        <f>(QOA$94*$B95+SUM($F$7:$F$9)-((QOA$94*$B95+SUM($F$7:$F$9))/$F$10*$F$37)-($F$24*QOA$94/$D$6)-SUM($F$13:$F$23,$F$25:$F$30,$F$32:$F$33,$F$38))</f>
        <v>-292.36840480917328</v>
      </c>
      <c r="QOB95" s="318">
        <f>(QOB$94*$B95+SUM($F$7:$F$9)-((QOB$94*$B95+SUM($F$7:$F$9))/$F$10*$F$37)-($F$24*QOB$94/$D$6)-SUM($F$13:$F$23,$F$25:$F$30,$F$32:$F$33,$F$38))</f>
        <v>-292.36840480917328</v>
      </c>
      <c r="QOC95" s="318">
        <f>(QOC$94*$B95+SUM($F$7:$F$9)-((QOC$94*$B95+SUM($F$7:$F$9))/$F$10*$F$37)-($F$24*QOC$94/$D$6)-SUM($F$13:$F$23,$F$25:$F$30,$F$32:$F$33,$F$38))</f>
        <v>-292.36840480917328</v>
      </c>
      <c r="QOD95" s="318">
        <f>(QOD$94*$B95+SUM($F$7:$F$9)-((QOD$94*$B95+SUM($F$7:$F$9))/$F$10*$F$37)-($F$24*QOD$94/$D$6)-SUM($F$13:$F$23,$F$25:$F$30,$F$32:$F$33,$F$38))</f>
        <v>-292.36840480917328</v>
      </c>
      <c r="QOE95" s="318">
        <f>(QOE$94*$B95+SUM($F$7:$F$9)-((QOE$94*$B95+SUM($F$7:$F$9))/$F$10*$F$37)-($F$24*QOE$94/$D$6)-SUM($F$13:$F$23,$F$25:$F$30,$F$32:$F$33,$F$38))</f>
        <v>-292.36840480917328</v>
      </c>
      <c r="QOF95" s="318">
        <f>(QOF$94*$B95+SUM($F$7:$F$9)-((QOF$94*$B95+SUM($F$7:$F$9))/$F$10*$F$37)-($F$24*QOF$94/$D$6)-SUM($F$13:$F$23,$F$25:$F$30,$F$32:$F$33,$F$38))</f>
        <v>-292.36840480917328</v>
      </c>
      <c r="QOG95" s="318">
        <f>(QOG$94*$B95+SUM($F$7:$F$9)-((QOG$94*$B95+SUM($F$7:$F$9))/$F$10*$F$37)-($F$24*QOG$94/$D$6)-SUM($F$13:$F$23,$F$25:$F$30,$F$32:$F$33,$F$38))</f>
        <v>-292.36840480917328</v>
      </c>
      <c r="QOH95" s="318">
        <f>(QOH$94*$B95+SUM($F$7:$F$9)-((QOH$94*$B95+SUM($F$7:$F$9))/$F$10*$F$37)-($F$24*QOH$94/$D$6)-SUM($F$13:$F$23,$F$25:$F$30,$F$32:$F$33,$F$38))</f>
        <v>-292.36840480917328</v>
      </c>
      <c r="QOI95" s="318">
        <f>(QOI$94*$B95+SUM($F$7:$F$9)-((QOI$94*$B95+SUM($F$7:$F$9))/$F$10*$F$37)-($F$24*QOI$94/$D$6)-SUM($F$13:$F$23,$F$25:$F$30,$F$32:$F$33,$F$38))</f>
        <v>-292.36840480917328</v>
      </c>
      <c r="QOJ95" s="318">
        <f>(QOJ$94*$B95+SUM($F$7:$F$9)-((QOJ$94*$B95+SUM($F$7:$F$9))/$F$10*$F$37)-($F$24*QOJ$94/$D$6)-SUM($F$13:$F$23,$F$25:$F$30,$F$32:$F$33,$F$38))</f>
        <v>-292.36840480917328</v>
      </c>
      <c r="QOK95" s="318">
        <f>(QOK$94*$B95+SUM($F$7:$F$9)-((QOK$94*$B95+SUM($F$7:$F$9))/$F$10*$F$37)-($F$24*QOK$94/$D$6)-SUM($F$13:$F$23,$F$25:$F$30,$F$32:$F$33,$F$38))</f>
        <v>-292.36840480917328</v>
      </c>
      <c r="QOL95" s="318">
        <f>(QOL$94*$B95+SUM($F$7:$F$9)-((QOL$94*$B95+SUM($F$7:$F$9))/$F$10*$F$37)-($F$24*QOL$94/$D$6)-SUM($F$13:$F$23,$F$25:$F$30,$F$32:$F$33,$F$38))</f>
        <v>-292.36840480917328</v>
      </c>
      <c r="QOM95" s="318">
        <f>(QOM$94*$B95+SUM($F$7:$F$9)-((QOM$94*$B95+SUM($F$7:$F$9))/$F$10*$F$37)-($F$24*QOM$94/$D$6)-SUM($F$13:$F$23,$F$25:$F$30,$F$32:$F$33,$F$38))</f>
        <v>-292.36840480917328</v>
      </c>
      <c r="QON95" s="318">
        <f>(QON$94*$B95+SUM($F$7:$F$9)-((QON$94*$B95+SUM($F$7:$F$9))/$F$10*$F$37)-($F$24*QON$94/$D$6)-SUM($F$13:$F$23,$F$25:$F$30,$F$32:$F$33,$F$38))</f>
        <v>-292.36840480917328</v>
      </c>
      <c r="QOO95" s="318">
        <f>(QOO$94*$B95+SUM($F$7:$F$9)-((QOO$94*$B95+SUM($F$7:$F$9))/$F$10*$F$37)-($F$24*QOO$94/$D$6)-SUM($F$13:$F$23,$F$25:$F$30,$F$32:$F$33,$F$38))</f>
        <v>-292.36840480917328</v>
      </c>
      <c r="QOP95" s="318">
        <f>(QOP$94*$B95+SUM($F$7:$F$9)-((QOP$94*$B95+SUM($F$7:$F$9))/$F$10*$F$37)-($F$24*QOP$94/$D$6)-SUM($F$13:$F$23,$F$25:$F$30,$F$32:$F$33,$F$38))</f>
        <v>-292.36840480917328</v>
      </c>
      <c r="QOQ95" s="318">
        <f>(QOQ$94*$B95+SUM($F$7:$F$9)-((QOQ$94*$B95+SUM($F$7:$F$9))/$F$10*$F$37)-($F$24*QOQ$94/$D$6)-SUM($F$13:$F$23,$F$25:$F$30,$F$32:$F$33,$F$38))</f>
        <v>-292.36840480917328</v>
      </c>
      <c r="QOR95" s="318">
        <f>(QOR$94*$B95+SUM($F$7:$F$9)-((QOR$94*$B95+SUM($F$7:$F$9))/$F$10*$F$37)-($F$24*QOR$94/$D$6)-SUM($F$13:$F$23,$F$25:$F$30,$F$32:$F$33,$F$38))</f>
        <v>-292.36840480917328</v>
      </c>
      <c r="QOS95" s="318">
        <f>(QOS$94*$B95+SUM($F$7:$F$9)-((QOS$94*$B95+SUM($F$7:$F$9))/$F$10*$F$37)-($F$24*QOS$94/$D$6)-SUM($F$13:$F$23,$F$25:$F$30,$F$32:$F$33,$F$38))</f>
        <v>-292.36840480917328</v>
      </c>
      <c r="QOT95" s="318">
        <f>(QOT$94*$B95+SUM($F$7:$F$9)-((QOT$94*$B95+SUM($F$7:$F$9))/$F$10*$F$37)-($F$24*QOT$94/$D$6)-SUM($F$13:$F$23,$F$25:$F$30,$F$32:$F$33,$F$38))</f>
        <v>-292.36840480917328</v>
      </c>
      <c r="QOU95" s="318">
        <f>(QOU$94*$B95+SUM($F$7:$F$9)-((QOU$94*$B95+SUM($F$7:$F$9))/$F$10*$F$37)-($F$24*QOU$94/$D$6)-SUM($F$13:$F$23,$F$25:$F$30,$F$32:$F$33,$F$38))</f>
        <v>-292.36840480917328</v>
      </c>
      <c r="QOV95" s="318">
        <f>(QOV$94*$B95+SUM($F$7:$F$9)-((QOV$94*$B95+SUM($F$7:$F$9))/$F$10*$F$37)-($F$24*QOV$94/$D$6)-SUM($F$13:$F$23,$F$25:$F$30,$F$32:$F$33,$F$38))</f>
        <v>-292.36840480917328</v>
      </c>
      <c r="QOW95" s="318">
        <f>(QOW$94*$B95+SUM($F$7:$F$9)-((QOW$94*$B95+SUM($F$7:$F$9))/$F$10*$F$37)-($F$24*QOW$94/$D$6)-SUM($F$13:$F$23,$F$25:$F$30,$F$32:$F$33,$F$38))</f>
        <v>-292.36840480917328</v>
      </c>
      <c r="QOX95" s="318">
        <f>(QOX$94*$B95+SUM($F$7:$F$9)-((QOX$94*$B95+SUM($F$7:$F$9))/$F$10*$F$37)-($F$24*QOX$94/$D$6)-SUM($F$13:$F$23,$F$25:$F$30,$F$32:$F$33,$F$38))</f>
        <v>-292.36840480917328</v>
      </c>
      <c r="QOY95" s="318">
        <f>(QOY$94*$B95+SUM($F$7:$F$9)-((QOY$94*$B95+SUM($F$7:$F$9))/$F$10*$F$37)-($F$24*QOY$94/$D$6)-SUM($F$13:$F$23,$F$25:$F$30,$F$32:$F$33,$F$38))</f>
        <v>-292.36840480917328</v>
      </c>
      <c r="QOZ95" s="318">
        <f>(QOZ$94*$B95+SUM($F$7:$F$9)-((QOZ$94*$B95+SUM($F$7:$F$9))/$F$10*$F$37)-($F$24*QOZ$94/$D$6)-SUM($F$13:$F$23,$F$25:$F$30,$F$32:$F$33,$F$38))</f>
        <v>-292.36840480917328</v>
      </c>
      <c r="QPA95" s="318">
        <f>(QPA$94*$B95+SUM($F$7:$F$9)-((QPA$94*$B95+SUM($F$7:$F$9))/$F$10*$F$37)-($F$24*QPA$94/$D$6)-SUM($F$13:$F$23,$F$25:$F$30,$F$32:$F$33,$F$38))</f>
        <v>-292.36840480917328</v>
      </c>
      <c r="QPB95" s="318">
        <f>(QPB$94*$B95+SUM($F$7:$F$9)-((QPB$94*$B95+SUM($F$7:$F$9))/$F$10*$F$37)-($F$24*QPB$94/$D$6)-SUM($F$13:$F$23,$F$25:$F$30,$F$32:$F$33,$F$38))</f>
        <v>-292.36840480917328</v>
      </c>
      <c r="QPC95" s="318">
        <f>(QPC$94*$B95+SUM($F$7:$F$9)-((QPC$94*$B95+SUM($F$7:$F$9))/$F$10*$F$37)-($F$24*QPC$94/$D$6)-SUM($F$13:$F$23,$F$25:$F$30,$F$32:$F$33,$F$38))</f>
        <v>-292.36840480917328</v>
      </c>
      <c r="QPD95" s="318">
        <f>(QPD$94*$B95+SUM($F$7:$F$9)-((QPD$94*$B95+SUM($F$7:$F$9))/$F$10*$F$37)-($F$24*QPD$94/$D$6)-SUM($F$13:$F$23,$F$25:$F$30,$F$32:$F$33,$F$38))</f>
        <v>-292.36840480917328</v>
      </c>
      <c r="QPE95" s="318">
        <f>(QPE$94*$B95+SUM($F$7:$F$9)-((QPE$94*$B95+SUM($F$7:$F$9))/$F$10*$F$37)-($F$24*QPE$94/$D$6)-SUM($F$13:$F$23,$F$25:$F$30,$F$32:$F$33,$F$38))</f>
        <v>-292.36840480917328</v>
      </c>
      <c r="QPF95" s="318">
        <f>(QPF$94*$B95+SUM($F$7:$F$9)-((QPF$94*$B95+SUM($F$7:$F$9))/$F$10*$F$37)-($F$24*QPF$94/$D$6)-SUM($F$13:$F$23,$F$25:$F$30,$F$32:$F$33,$F$38))</f>
        <v>-292.36840480917328</v>
      </c>
      <c r="QPG95" s="318">
        <f>(QPG$94*$B95+SUM($F$7:$F$9)-((QPG$94*$B95+SUM($F$7:$F$9))/$F$10*$F$37)-($F$24*QPG$94/$D$6)-SUM($F$13:$F$23,$F$25:$F$30,$F$32:$F$33,$F$38))</f>
        <v>-292.36840480917328</v>
      </c>
      <c r="QPH95" s="318">
        <f>(QPH$94*$B95+SUM($F$7:$F$9)-((QPH$94*$B95+SUM($F$7:$F$9))/$F$10*$F$37)-($F$24*QPH$94/$D$6)-SUM($F$13:$F$23,$F$25:$F$30,$F$32:$F$33,$F$38))</f>
        <v>-292.36840480917328</v>
      </c>
      <c r="QPI95" s="318">
        <f>(QPI$94*$B95+SUM($F$7:$F$9)-((QPI$94*$B95+SUM($F$7:$F$9))/$F$10*$F$37)-($F$24*QPI$94/$D$6)-SUM($F$13:$F$23,$F$25:$F$30,$F$32:$F$33,$F$38))</f>
        <v>-292.36840480917328</v>
      </c>
      <c r="QPJ95" s="318">
        <f>(QPJ$94*$B95+SUM($F$7:$F$9)-((QPJ$94*$B95+SUM($F$7:$F$9))/$F$10*$F$37)-($F$24*QPJ$94/$D$6)-SUM($F$13:$F$23,$F$25:$F$30,$F$32:$F$33,$F$38))</f>
        <v>-292.36840480917328</v>
      </c>
      <c r="QPK95" s="318">
        <f>(QPK$94*$B95+SUM($F$7:$F$9)-((QPK$94*$B95+SUM($F$7:$F$9))/$F$10*$F$37)-($F$24*QPK$94/$D$6)-SUM($F$13:$F$23,$F$25:$F$30,$F$32:$F$33,$F$38))</f>
        <v>-292.36840480917328</v>
      </c>
      <c r="QPL95" s="318">
        <f>(QPL$94*$B95+SUM($F$7:$F$9)-((QPL$94*$B95+SUM($F$7:$F$9))/$F$10*$F$37)-($F$24*QPL$94/$D$6)-SUM($F$13:$F$23,$F$25:$F$30,$F$32:$F$33,$F$38))</f>
        <v>-292.36840480917328</v>
      </c>
      <c r="QPM95" s="318">
        <f>(QPM$94*$B95+SUM($F$7:$F$9)-((QPM$94*$B95+SUM($F$7:$F$9))/$F$10*$F$37)-($F$24*QPM$94/$D$6)-SUM($F$13:$F$23,$F$25:$F$30,$F$32:$F$33,$F$38))</f>
        <v>-292.36840480917328</v>
      </c>
      <c r="QPN95" s="318">
        <f>(QPN$94*$B95+SUM($F$7:$F$9)-((QPN$94*$B95+SUM($F$7:$F$9))/$F$10*$F$37)-($F$24*QPN$94/$D$6)-SUM($F$13:$F$23,$F$25:$F$30,$F$32:$F$33,$F$38))</f>
        <v>-292.36840480917328</v>
      </c>
      <c r="QPO95" s="318">
        <f>(QPO$94*$B95+SUM($F$7:$F$9)-((QPO$94*$B95+SUM($F$7:$F$9))/$F$10*$F$37)-($F$24*QPO$94/$D$6)-SUM($F$13:$F$23,$F$25:$F$30,$F$32:$F$33,$F$38))</f>
        <v>-292.36840480917328</v>
      </c>
      <c r="QPP95" s="318">
        <f>(QPP$94*$B95+SUM($F$7:$F$9)-((QPP$94*$B95+SUM($F$7:$F$9))/$F$10*$F$37)-($F$24*QPP$94/$D$6)-SUM($F$13:$F$23,$F$25:$F$30,$F$32:$F$33,$F$38))</f>
        <v>-292.36840480917328</v>
      </c>
      <c r="QPQ95" s="318">
        <f>(QPQ$94*$B95+SUM($F$7:$F$9)-((QPQ$94*$B95+SUM($F$7:$F$9))/$F$10*$F$37)-($F$24*QPQ$94/$D$6)-SUM($F$13:$F$23,$F$25:$F$30,$F$32:$F$33,$F$38))</f>
        <v>-292.36840480917328</v>
      </c>
      <c r="QPR95" s="318">
        <f>(QPR$94*$B95+SUM($F$7:$F$9)-((QPR$94*$B95+SUM($F$7:$F$9))/$F$10*$F$37)-($F$24*QPR$94/$D$6)-SUM($F$13:$F$23,$F$25:$F$30,$F$32:$F$33,$F$38))</f>
        <v>-292.36840480917328</v>
      </c>
      <c r="QPS95" s="318">
        <f>(QPS$94*$B95+SUM($F$7:$F$9)-((QPS$94*$B95+SUM($F$7:$F$9))/$F$10*$F$37)-($F$24*QPS$94/$D$6)-SUM($F$13:$F$23,$F$25:$F$30,$F$32:$F$33,$F$38))</f>
        <v>-292.36840480917328</v>
      </c>
      <c r="QPT95" s="318">
        <f>(QPT$94*$B95+SUM($F$7:$F$9)-((QPT$94*$B95+SUM($F$7:$F$9))/$F$10*$F$37)-($F$24*QPT$94/$D$6)-SUM($F$13:$F$23,$F$25:$F$30,$F$32:$F$33,$F$38))</f>
        <v>-292.36840480917328</v>
      </c>
      <c r="QPU95" s="318">
        <f>(QPU$94*$B95+SUM($F$7:$F$9)-((QPU$94*$B95+SUM($F$7:$F$9))/$F$10*$F$37)-($F$24*QPU$94/$D$6)-SUM($F$13:$F$23,$F$25:$F$30,$F$32:$F$33,$F$38))</f>
        <v>-292.36840480917328</v>
      </c>
      <c r="QPV95" s="318">
        <f>(QPV$94*$B95+SUM($F$7:$F$9)-((QPV$94*$B95+SUM($F$7:$F$9))/$F$10*$F$37)-($F$24*QPV$94/$D$6)-SUM($F$13:$F$23,$F$25:$F$30,$F$32:$F$33,$F$38))</f>
        <v>-292.36840480917328</v>
      </c>
      <c r="QPW95" s="318">
        <f>(QPW$94*$B95+SUM($F$7:$F$9)-((QPW$94*$B95+SUM($F$7:$F$9))/$F$10*$F$37)-($F$24*QPW$94/$D$6)-SUM($F$13:$F$23,$F$25:$F$30,$F$32:$F$33,$F$38))</f>
        <v>-292.36840480917328</v>
      </c>
      <c r="QPX95" s="318">
        <f>(QPX$94*$B95+SUM($F$7:$F$9)-((QPX$94*$B95+SUM($F$7:$F$9))/$F$10*$F$37)-($F$24*QPX$94/$D$6)-SUM($F$13:$F$23,$F$25:$F$30,$F$32:$F$33,$F$38))</f>
        <v>-292.36840480917328</v>
      </c>
      <c r="QPY95" s="318">
        <f>(QPY$94*$B95+SUM($F$7:$F$9)-((QPY$94*$B95+SUM($F$7:$F$9))/$F$10*$F$37)-($F$24*QPY$94/$D$6)-SUM($F$13:$F$23,$F$25:$F$30,$F$32:$F$33,$F$38))</f>
        <v>-292.36840480917328</v>
      </c>
      <c r="QPZ95" s="318">
        <f>(QPZ$94*$B95+SUM($F$7:$F$9)-((QPZ$94*$B95+SUM($F$7:$F$9))/$F$10*$F$37)-($F$24*QPZ$94/$D$6)-SUM($F$13:$F$23,$F$25:$F$30,$F$32:$F$33,$F$38))</f>
        <v>-292.36840480917328</v>
      </c>
      <c r="QQA95" s="318">
        <f>(QQA$94*$B95+SUM($F$7:$F$9)-((QQA$94*$B95+SUM($F$7:$F$9))/$F$10*$F$37)-($F$24*QQA$94/$D$6)-SUM($F$13:$F$23,$F$25:$F$30,$F$32:$F$33,$F$38))</f>
        <v>-292.36840480917328</v>
      </c>
      <c r="QQB95" s="318">
        <f>(QQB$94*$B95+SUM($F$7:$F$9)-((QQB$94*$B95+SUM($F$7:$F$9))/$F$10*$F$37)-($F$24*QQB$94/$D$6)-SUM($F$13:$F$23,$F$25:$F$30,$F$32:$F$33,$F$38))</f>
        <v>-292.36840480917328</v>
      </c>
      <c r="QQC95" s="318">
        <f>(QQC$94*$B95+SUM($F$7:$F$9)-((QQC$94*$B95+SUM($F$7:$F$9))/$F$10*$F$37)-($F$24*QQC$94/$D$6)-SUM($F$13:$F$23,$F$25:$F$30,$F$32:$F$33,$F$38))</f>
        <v>-292.36840480917328</v>
      </c>
      <c r="QQD95" s="318">
        <f>(QQD$94*$B95+SUM($F$7:$F$9)-((QQD$94*$B95+SUM($F$7:$F$9))/$F$10*$F$37)-($F$24*QQD$94/$D$6)-SUM($F$13:$F$23,$F$25:$F$30,$F$32:$F$33,$F$38))</f>
        <v>-292.36840480917328</v>
      </c>
      <c r="QQE95" s="318">
        <f>(QQE$94*$B95+SUM($F$7:$F$9)-((QQE$94*$B95+SUM($F$7:$F$9))/$F$10*$F$37)-($F$24*QQE$94/$D$6)-SUM($F$13:$F$23,$F$25:$F$30,$F$32:$F$33,$F$38))</f>
        <v>-292.36840480917328</v>
      </c>
      <c r="QQF95" s="318">
        <f>(QQF$94*$B95+SUM($F$7:$F$9)-((QQF$94*$B95+SUM($F$7:$F$9))/$F$10*$F$37)-($F$24*QQF$94/$D$6)-SUM($F$13:$F$23,$F$25:$F$30,$F$32:$F$33,$F$38))</f>
        <v>-292.36840480917328</v>
      </c>
      <c r="QQG95" s="318">
        <f>(QQG$94*$B95+SUM($F$7:$F$9)-((QQG$94*$B95+SUM($F$7:$F$9))/$F$10*$F$37)-($F$24*QQG$94/$D$6)-SUM($F$13:$F$23,$F$25:$F$30,$F$32:$F$33,$F$38))</f>
        <v>-292.36840480917328</v>
      </c>
      <c r="QQH95" s="318">
        <f>(QQH$94*$B95+SUM($F$7:$F$9)-((QQH$94*$B95+SUM($F$7:$F$9))/$F$10*$F$37)-($F$24*QQH$94/$D$6)-SUM($F$13:$F$23,$F$25:$F$30,$F$32:$F$33,$F$38))</f>
        <v>-292.36840480917328</v>
      </c>
      <c r="QQI95" s="318">
        <f>(QQI$94*$B95+SUM($F$7:$F$9)-((QQI$94*$B95+SUM($F$7:$F$9))/$F$10*$F$37)-($F$24*QQI$94/$D$6)-SUM($F$13:$F$23,$F$25:$F$30,$F$32:$F$33,$F$38))</f>
        <v>-292.36840480917328</v>
      </c>
      <c r="QQJ95" s="318">
        <f>(QQJ$94*$B95+SUM($F$7:$F$9)-((QQJ$94*$B95+SUM($F$7:$F$9))/$F$10*$F$37)-($F$24*QQJ$94/$D$6)-SUM($F$13:$F$23,$F$25:$F$30,$F$32:$F$33,$F$38))</f>
        <v>-292.36840480917328</v>
      </c>
      <c r="QQK95" s="318">
        <f>(QQK$94*$B95+SUM($F$7:$F$9)-((QQK$94*$B95+SUM($F$7:$F$9))/$F$10*$F$37)-($F$24*QQK$94/$D$6)-SUM($F$13:$F$23,$F$25:$F$30,$F$32:$F$33,$F$38))</f>
        <v>-292.36840480917328</v>
      </c>
      <c r="QQL95" s="318">
        <f>(QQL$94*$B95+SUM($F$7:$F$9)-((QQL$94*$B95+SUM($F$7:$F$9))/$F$10*$F$37)-($F$24*QQL$94/$D$6)-SUM($F$13:$F$23,$F$25:$F$30,$F$32:$F$33,$F$38))</f>
        <v>-292.36840480917328</v>
      </c>
      <c r="QQM95" s="318">
        <f>(QQM$94*$B95+SUM($F$7:$F$9)-((QQM$94*$B95+SUM($F$7:$F$9))/$F$10*$F$37)-($F$24*QQM$94/$D$6)-SUM($F$13:$F$23,$F$25:$F$30,$F$32:$F$33,$F$38))</f>
        <v>-292.36840480917328</v>
      </c>
      <c r="QQN95" s="318">
        <f>(QQN$94*$B95+SUM($F$7:$F$9)-((QQN$94*$B95+SUM($F$7:$F$9))/$F$10*$F$37)-($F$24*QQN$94/$D$6)-SUM($F$13:$F$23,$F$25:$F$30,$F$32:$F$33,$F$38))</f>
        <v>-292.36840480917328</v>
      </c>
      <c r="QQO95" s="318">
        <f>(QQO$94*$B95+SUM($F$7:$F$9)-((QQO$94*$B95+SUM($F$7:$F$9))/$F$10*$F$37)-($F$24*QQO$94/$D$6)-SUM($F$13:$F$23,$F$25:$F$30,$F$32:$F$33,$F$38))</f>
        <v>-292.36840480917328</v>
      </c>
      <c r="QQP95" s="318">
        <f>(QQP$94*$B95+SUM($F$7:$F$9)-((QQP$94*$B95+SUM($F$7:$F$9))/$F$10*$F$37)-($F$24*QQP$94/$D$6)-SUM($F$13:$F$23,$F$25:$F$30,$F$32:$F$33,$F$38))</f>
        <v>-292.36840480917328</v>
      </c>
      <c r="QQQ95" s="318">
        <f>(QQQ$94*$B95+SUM($F$7:$F$9)-((QQQ$94*$B95+SUM($F$7:$F$9))/$F$10*$F$37)-($F$24*QQQ$94/$D$6)-SUM($F$13:$F$23,$F$25:$F$30,$F$32:$F$33,$F$38))</f>
        <v>-292.36840480917328</v>
      </c>
      <c r="QQR95" s="318">
        <f>(QQR$94*$B95+SUM($F$7:$F$9)-((QQR$94*$B95+SUM($F$7:$F$9))/$F$10*$F$37)-($F$24*QQR$94/$D$6)-SUM($F$13:$F$23,$F$25:$F$30,$F$32:$F$33,$F$38))</f>
        <v>-292.36840480917328</v>
      </c>
      <c r="QQS95" s="318">
        <f>(QQS$94*$B95+SUM($F$7:$F$9)-((QQS$94*$B95+SUM($F$7:$F$9))/$F$10*$F$37)-($F$24*QQS$94/$D$6)-SUM($F$13:$F$23,$F$25:$F$30,$F$32:$F$33,$F$38))</f>
        <v>-292.36840480917328</v>
      </c>
      <c r="QQT95" s="318">
        <f>(QQT$94*$B95+SUM($F$7:$F$9)-((QQT$94*$B95+SUM($F$7:$F$9))/$F$10*$F$37)-($F$24*QQT$94/$D$6)-SUM($F$13:$F$23,$F$25:$F$30,$F$32:$F$33,$F$38))</f>
        <v>-292.36840480917328</v>
      </c>
      <c r="QQU95" s="318">
        <f>(QQU$94*$B95+SUM($F$7:$F$9)-((QQU$94*$B95+SUM($F$7:$F$9))/$F$10*$F$37)-($F$24*QQU$94/$D$6)-SUM($F$13:$F$23,$F$25:$F$30,$F$32:$F$33,$F$38))</f>
        <v>-292.36840480917328</v>
      </c>
      <c r="QQV95" s="318">
        <f>(QQV$94*$B95+SUM($F$7:$F$9)-((QQV$94*$B95+SUM($F$7:$F$9))/$F$10*$F$37)-($F$24*QQV$94/$D$6)-SUM($F$13:$F$23,$F$25:$F$30,$F$32:$F$33,$F$38))</f>
        <v>-292.36840480917328</v>
      </c>
      <c r="QQW95" s="318">
        <f>(QQW$94*$B95+SUM($F$7:$F$9)-((QQW$94*$B95+SUM($F$7:$F$9))/$F$10*$F$37)-($F$24*QQW$94/$D$6)-SUM($F$13:$F$23,$F$25:$F$30,$F$32:$F$33,$F$38))</f>
        <v>-292.36840480917328</v>
      </c>
      <c r="QQX95" s="318">
        <f>(QQX$94*$B95+SUM($F$7:$F$9)-((QQX$94*$B95+SUM($F$7:$F$9))/$F$10*$F$37)-($F$24*QQX$94/$D$6)-SUM($F$13:$F$23,$F$25:$F$30,$F$32:$F$33,$F$38))</f>
        <v>-292.36840480917328</v>
      </c>
      <c r="QQY95" s="318">
        <f>(QQY$94*$B95+SUM($F$7:$F$9)-((QQY$94*$B95+SUM($F$7:$F$9))/$F$10*$F$37)-($F$24*QQY$94/$D$6)-SUM($F$13:$F$23,$F$25:$F$30,$F$32:$F$33,$F$38))</f>
        <v>-292.36840480917328</v>
      </c>
      <c r="QQZ95" s="318">
        <f>(QQZ$94*$B95+SUM($F$7:$F$9)-((QQZ$94*$B95+SUM($F$7:$F$9))/$F$10*$F$37)-($F$24*QQZ$94/$D$6)-SUM($F$13:$F$23,$F$25:$F$30,$F$32:$F$33,$F$38))</f>
        <v>-292.36840480917328</v>
      </c>
      <c r="QRA95" s="318">
        <f>(QRA$94*$B95+SUM($F$7:$F$9)-((QRA$94*$B95+SUM($F$7:$F$9))/$F$10*$F$37)-($F$24*QRA$94/$D$6)-SUM($F$13:$F$23,$F$25:$F$30,$F$32:$F$33,$F$38))</f>
        <v>-292.36840480917328</v>
      </c>
      <c r="QRB95" s="318">
        <f>(QRB$94*$B95+SUM($F$7:$F$9)-((QRB$94*$B95+SUM($F$7:$F$9))/$F$10*$F$37)-($F$24*QRB$94/$D$6)-SUM($F$13:$F$23,$F$25:$F$30,$F$32:$F$33,$F$38))</f>
        <v>-292.36840480917328</v>
      </c>
      <c r="QRC95" s="318">
        <f>(QRC$94*$B95+SUM($F$7:$F$9)-((QRC$94*$B95+SUM($F$7:$F$9))/$F$10*$F$37)-($F$24*QRC$94/$D$6)-SUM($F$13:$F$23,$F$25:$F$30,$F$32:$F$33,$F$38))</f>
        <v>-292.36840480917328</v>
      </c>
      <c r="QRD95" s="318">
        <f>(QRD$94*$B95+SUM($F$7:$F$9)-((QRD$94*$B95+SUM($F$7:$F$9))/$F$10*$F$37)-($F$24*QRD$94/$D$6)-SUM($F$13:$F$23,$F$25:$F$30,$F$32:$F$33,$F$38))</f>
        <v>-292.36840480917328</v>
      </c>
      <c r="QRE95" s="318">
        <f>(QRE$94*$B95+SUM($F$7:$F$9)-((QRE$94*$B95+SUM($F$7:$F$9))/$F$10*$F$37)-($F$24*QRE$94/$D$6)-SUM($F$13:$F$23,$F$25:$F$30,$F$32:$F$33,$F$38))</f>
        <v>-292.36840480917328</v>
      </c>
      <c r="QRF95" s="318">
        <f>(QRF$94*$B95+SUM($F$7:$F$9)-((QRF$94*$B95+SUM($F$7:$F$9))/$F$10*$F$37)-($F$24*QRF$94/$D$6)-SUM($F$13:$F$23,$F$25:$F$30,$F$32:$F$33,$F$38))</f>
        <v>-292.36840480917328</v>
      </c>
      <c r="QRG95" s="318">
        <f>(QRG$94*$B95+SUM($F$7:$F$9)-((QRG$94*$B95+SUM($F$7:$F$9))/$F$10*$F$37)-($F$24*QRG$94/$D$6)-SUM($F$13:$F$23,$F$25:$F$30,$F$32:$F$33,$F$38))</f>
        <v>-292.36840480917328</v>
      </c>
      <c r="QRH95" s="318">
        <f>(QRH$94*$B95+SUM($F$7:$F$9)-((QRH$94*$B95+SUM($F$7:$F$9))/$F$10*$F$37)-($F$24*QRH$94/$D$6)-SUM($F$13:$F$23,$F$25:$F$30,$F$32:$F$33,$F$38))</f>
        <v>-292.36840480917328</v>
      </c>
      <c r="QRI95" s="318">
        <f>(QRI$94*$B95+SUM($F$7:$F$9)-((QRI$94*$B95+SUM($F$7:$F$9))/$F$10*$F$37)-($F$24*QRI$94/$D$6)-SUM($F$13:$F$23,$F$25:$F$30,$F$32:$F$33,$F$38))</f>
        <v>-292.36840480917328</v>
      </c>
      <c r="QRJ95" s="318">
        <f>(QRJ$94*$B95+SUM($F$7:$F$9)-((QRJ$94*$B95+SUM($F$7:$F$9))/$F$10*$F$37)-($F$24*QRJ$94/$D$6)-SUM($F$13:$F$23,$F$25:$F$30,$F$32:$F$33,$F$38))</f>
        <v>-292.36840480917328</v>
      </c>
      <c r="QRK95" s="318">
        <f>(QRK$94*$B95+SUM($F$7:$F$9)-((QRK$94*$B95+SUM($F$7:$F$9))/$F$10*$F$37)-($F$24*QRK$94/$D$6)-SUM($F$13:$F$23,$F$25:$F$30,$F$32:$F$33,$F$38))</f>
        <v>-292.36840480917328</v>
      </c>
      <c r="QRL95" s="318">
        <f>(QRL$94*$B95+SUM($F$7:$F$9)-((QRL$94*$B95+SUM($F$7:$F$9))/$F$10*$F$37)-($F$24*QRL$94/$D$6)-SUM($F$13:$F$23,$F$25:$F$30,$F$32:$F$33,$F$38))</f>
        <v>-292.36840480917328</v>
      </c>
      <c r="QRM95" s="318">
        <f>(QRM$94*$B95+SUM($F$7:$F$9)-((QRM$94*$B95+SUM($F$7:$F$9))/$F$10*$F$37)-($F$24*QRM$94/$D$6)-SUM($F$13:$F$23,$F$25:$F$30,$F$32:$F$33,$F$38))</f>
        <v>-292.36840480917328</v>
      </c>
      <c r="QRN95" s="318">
        <f>(QRN$94*$B95+SUM($F$7:$F$9)-((QRN$94*$B95+SUM($F$7:$F$9))/$F$10*$F$37)-($F$24*QRN$94/$D$6)-SUM($F$13:$F$23,$F$25:$F$30,$F$32:$F$33,$F$38))</f>
        <v>-292.36840480917328</v>
      </c>
      <c r="QRO95" s="318">
        <f>(QRO$94*$B95+SUM($F$7:$F$9)-((QRO$94*$B95+SUM($F$7:$F$9))/$F$10*$F$37)-($F$24*QRO$94/$D$6)-SUM($F$13:$F$23,$F$25:$F$30,$F$32:$F$33,$F$38))</f>
        <v>-292.36840480917328</v>
      </c>
      <c r="QRP95" s="318">
        <f>(QRP$94*$B95+SUM($F$7:$F$9)-((QRP$94*$B95+SUM($F$7:$F$9))/$F$10*$F$37)-($F$24*QRP$94/$D$6)-SUM($F$13:$F$23,$F$25:$F$30,$F$32:$F$33,$F$38))</f>
        <v>-292.36840480917328</v>
      </c>
      <c r="QRQ95" s="318">
        <f>(QRQ$94*$B95+SUM($F$7:$F$9)-((QRQ$94*$B95+SUM($F$7:$F$9))/$F$10*$F$37)-($F$24*QRQ$94/$D$6)-SUM($F$13:$F$23,$F$25:$F$30,$F$32:$F$33,$F$38))</f>
        <v>-292.36840480917328</v>
      </c>
      <c r="QRR95" s="318">
        <f>(QRR$94*$B95+SUM($F$7:$F$9)-((QRR$94*$B95+SUM($F$7:$F$9))/$F$10*$F$37)-($F$24*QRR$94/$D$6)-SUM($F$13:$F$23,$F$25:$F$30,$F$32:$F$33,$F$38))</f>
        <v>-292.36840480917328</v>
      </c>
      <c r="QRS95" s="318">
        <f>(QRS$94*$B95+SUM($F$7:$F$9)-((QRS$94*$B95+SUM($F$7:$F$9))/$F$10*$F$37)-($F$24*QRS$94/$D$6)-SUM($F$13:$F$23,$F$25:$F$30,$F$32:$F$33,$F$38))</f>
        <v>-292.36840480917328</v>
      </c>
      <c r="QRT95" s="318">
        <f>(QRT$94*$B95+SUM($F$7:$F$9)-((QRT$94*$B95+SUM($F$7:$F$9))/$F$10*$F$37)-($F$24*QRT$94/$D$6)-SUM($F$13:$F$23,$F$25:$F$30,$F$32:$F$33,$F$38))</f>
        <v>-292.36840480917328</v>
      </c>
      <c r="QRU95" s="318">
        <f>(QRU$94*$B95+SUM($F$7:$F$9)-((QRU$94*$B95+SUM($F$7:$F$9))/$F$10*$F$37)-($F$24*QRU$94/$D$6)-SUM($F$13:$F$23,$F$25:$F$30,$F$32:$F$33,$F$38))</f>
        <v>-292.36840480917328</v>
      </c>
      <c r="QRV95" s="318">
        <f>(QRV$94*$B95+SUM($F$7:$F$9)-((QRV$94*$B95+SUM($F$7:$F$9))/$F$10*$F$37)-($F$24*QRV$94/$D$6)-SUM($F$13:$F$23,$F$25:$F$30,$F$32:$F$33,$F$38))</f>
        <v>-292.36840480917328</v>
      </c>
      <c r="QRW95" s="318">
        <f>(QRW$94*$B95+SUM($F$7:$F$9)-((QRW$94*$B95+SUM($F$7:$F$9))/$F$10*$F$37)-($F$24*QRW$94/$D$6)-SUM($F$13:$F$23,$F$25:$F$30,$F$32:$F$33,$F$38))</f>
        <v>-292.36840480917328</v>
      </c>
      <c r="QRX95" s="318">
        <f>(QRX$94*$B95+SUM($F$7:$F$9)-((QRX$94*$B95+SUM($F$7:$F$9))/$F$10*$F$37)-($F$24*QRX$94/$D$6)-SUM($F$13:$F$23,$F$25:$F$30,$F$32:$F$33,$F$38))</f>
        <v>-292.36840480917328</v>
      </c>
      <c r="QRY95" s="318">
        <f>(QRY$94*$B95+SUM($F$7:$F$9)-((QRY$94*$B95+SUM($F$7:$F$9))/$F$10*$F$37)-($F$24*QRY$94/$D$6)-SUM($F$13:$F$23,$F$25:$F$30,$F$32:$F$33,$F$38))</f>
        <v>-292.36840480917328</v>
      </c>
      <c r="QRZ95" s="318">
        <f>(QRZ$94*$B95+SUM($F$7:$F$9)-((QRZ$94*$B95+SUM($F$7:$F$9))/$F$10*$F$37)-($F$24*QRZ$94/$D$6)-SUM($F$13:$F$23,$F$25:$F$30,$F$32:$F$33,$F$38))</f>
        <v>-292.36840480917328</v>
      </c>
      <c r="QSA95" s="318">
        <f>(QSA$94*$B95+SUM($F$7:$F$9)-((QSA$94*$B95+SUM($F$7:$F$9))/$F$10*$F$37)-($F$24*QSA$94/$D$6)-SUM($F$13:$F$23,$F$25:$F$30,$F$32:$F$33,$F$38))</f>
        <v>-292.36840480917328</v>
      </c>
      <c r="QSB95" s="318">
        <f>(QSB$94*$B95+SUM($F$7:$F$9)-((QSB$94*$B95+SUM($F$7:$F$9))/$F$10*$F$37)-($F$24*QSB$94/$D$6)-SUM($F$13:$F$23,$F$25:$F$30,$F$32:$F$33,$F$38))</f>
        <v>-292.36840480917328</v>
      </c>
      <c r="QSC95" s="318">
        <f>(QSC$94*$B95+SUM($F$7:$F$9)-((QSC$94*$B95+SUM($F$7:$F$9))/$F$10*$F$37)-($F$24*QSC$94/$D$6)-SUM($F$13:$F$23,$F$25:$F$30,$F$32:$F$33,$F$38))</f>
        <v>-292.36840480917328</v>
      </c>
      <c r="QSD95" s="318">
        <f>(QSD$94*$B95+SUM($F$7:$F$9)-((QSD$94*$B95+SUM($F$7:$F$9))/$F$10*$F$37)-($F$24*QSD$94/$D$6)-SUM($F$13:$F$23,$F$25:$F$30,$F$32:$F$33,$F$38))</f>
        <v>-292.36840480917328</v>
      </c>
      <c r="QSE95" s="318">
        <f>(QSE$94*$B95+SUM($F$7:$F$9)-((QSE$94*$B95+SUM($F$7:$F$9))/$F$10*$F$37)-($F$24*QSE$94/$D$6)-SUM($F$13:$F$23,$F$25:$F$30,$F$32:$F$33,$F$38))</f>
        <v>-292.36840480917328</v>
      </c>
      <c r="QSF95" s="318">
        <f>(QSF$94*$B95+SUM($F$7:$F$9)-((QSF$94*$B95+SUM($F$7:$F$9))/$F$10*$F$37)-($F$24*QSF$94/$D$6)-SUM($F$13:$F$23,$F$25:$F$30,$F$32:$F$33,$F$38))</f>
        <v>-292.36840480917328</v>
      </c>
      <c r="QSG95" s="318">
        <f>(QSG$94*$B95+SUM($F$7:$F$9)-((QSG$94*$B95+SUM($F$7:$F$9))/$F$10*$F$37)-($F$24*QSG$94/$D$6)-SUM($F$13:$F$23,$F$25:$F$30,$F$32:$F$33,$F$38))</f>
        <v>-292.36840480917328</v>
      </c>
      <c r="QSH95" s="318">
        <f>(QSH$94*$B95+SUM($F$7:$F$9)-((QSH$94*$B95+SUM($F$7:$F$9))/$F$10*$F$37)-($F$24*QSH$94/$D$6)-SUM($F$13:$F$23,$F$25:$F$30,$F$32:$F$33,$F$38))</f>
        <v>-292.36840480917328</v>
      </c>
      <c r="QSI95" s="318">
        <f>(QSI$94*$B95+SUM($F$7:$F$9)-((QSI$94*$B95+SUM($F$7:$F$9))/$F$10*$F$37)-($F$24*QSI$94/$D$6)-SUM($F$13:$F$23,$F$25:$F$30,$F$32:$F$33,$F$38))</f>
        <v>-292.36840480917328</v>
      </c>
      <c r="QSJ95" s="318">
        <f>(QSJ$94*$B95+SUM($F$7:$F$9)-((QSJ$94*$B95+SUM($F$7:$F$9))/$F$10*$F$37)-($F$24*QSJ$94/$D$6)-SUM($F$13:$F$23,$F$25:$F$30,$F$32:$F$33,$F$38))</f>
        <v>-292.36840480917328</v>
      </c>
      <c r="QSK95" s="318">
        <f>(QSK$94*$B95+SUM($F$7:$F$9)-((QSK$94*$B95+SUM($F$7:$F$9))/$F$10*$F$37)-($F$24*QSK$94/$D$6)-SUM($F$13:$F$23,$F$25:$F$30,$F$32:$F$33,$F$38))</f>
        <v>-292.36840480917328</v>
      </c>
      <c r="QSL95" s="318">
        <f>(QSL$94*$B95+SUM($F$7:$F$9)-((QSL$94*$B95+SUM($F$7:$F$9))/$F$10*$F$37)-($F$24*QSL$94/$D$6)-SUM($F$13:$F$23,$F$25:$F$30,$F$32:$F$33,$F$38))</f>
        <v>-292.36840480917328</v>
      </c>
      <c r="QSM95" s="318">
        <f>(QSM$94*$B95+SUM($F$7:$F$9)-((QSM$94*$B95+SUM($F$7:$F$9))/$F$10*$F$37)-($F$24*QSM$94/$D$6)-SUM($F$13:$F$23,$F$25:$F$30,$F$32:$F$33,$F$38))</f>
        <v>-292.36840480917328</v>
      </c>
      <c r="QSN95" s="318">
        <f>(QSN$94*$B95+SUM($F$7:$F$9)-((QSN$94*$B95+SUM($F$7:$F$9))/$F$10*$F$37)-($F$24*QSN$94/$D$6)-SUM($F$13:$F$23,$F$25:$F$30,$F$32:$F$33,$F$38))</f>
        <v>-292.36840480917328</v>
      </c>
      <c r="QSO95" s="318">
        <f>(QSO$94*$B95+SUM($F$7:$F$9)-((QSO$94*$B95+SUM($F$7:$F$9))/$F$10*$F$37)-($F$24*QSO$94/$D$6)-SUM($F$13:$F$23,$F$25:$F$30,$F$32:$F$33,$F$38))</f>
        <v>-292.36840480917328</v>
      </c>
      <c r="QSP95" s="318">
        <f>(QSP$94*$B95+SUM($F$7:$F$9)-((QSP$94*$B95+SUM($F$7:$F$9))/$F$10*$F$37)-($F$24*QSP$94/$D$6)-SUM($F$13:$F$23,$F$25:$F$30,$F$32:$F$33,$F$38))</f>
        <v>-292.36840480917328</v>
      </c>
      <c r="QSQ95" s="318">
        <f>(QSQ$94*$B95+SUM($F$7:$F$9)-((QSQ$94*$B95+SUM($F$7:$F$9))/$F$10*$F$37)-($F$24*QSQ$94/$D$6)-SUM($F$13:$F$23,$F$25:$F$30,$F$32:$F$33,$F$38))</f>
        <v>-292.36840480917328</v>
      </c>
      <c r="QSR95" s="318">
        <f>(QSR$94*$B95+SUM($F$7:$F$9)-((QSR$94*$B95+SUM($F$7:$F$9))/$F$10*$F$37)-($F$24*QSR$94/$D$6)-SUM($F$13:$F$23,$F$25:$F$30,$F$32:$F$33,$F$38))</f>
        <v>-292.36840480917328</v>
      </c>
      <c r="QSS95" s="318">
        <f>(QSS$94*$B95+SUM($F$7:$F$9)-((QSS$94*$B95+SUM($F$7:$F$9))/$F$10*$F$37)-($F$24*QSS$94/$D$6)-SUM($F$13:$F$23,$F$25:$F$30,$F$32:$F$33,$F$38))</f>
        <v>-292.36840480917328</v>
      </c>
      <c r="QST95" s="318">
        <f>(QST$94*$B95+SUM($F$7:$F$9)-((QST$94*$B95+SUM($F$7:$F$9))/$F$10*$F$37)-($F$24*QST$94/$D$6)-SUM($F$13:$F$23,$F$25:$F$30,$F$32:$F$33,$F$38))</f>
        <v>-292.36840480917328</v>
      </c>
      <c r="QSU95" s="318">
        <f>(QSU$94*$B95+SUM($F$7:$F$9)-((QSU$94*$B95+SUM($F$7:$F$9))/$F$10*$F$37)-($F$24*QSU$94/$D$6)-SUM($F$13:$F$23,$F$25:$F$30,$F$32:$F$33,$F$38))</f>
        <v>-292.36840480917328</v>
      </c>
      <c r="QSV95" s="318">
        <f>(QSV$94*$B95+SUM($F$7:$F$9)-((QSV$94*$B95+SUM($F$7:$F$9))/$F$10*$F$37)-($F$24*QSV$94/$D$6)-SUM($F$13:$F$23,$F$25:$F$30,$F$32:$F$33,$F$38))</f>
        <v>-292.36840480917328</v>
      </c>
      <c r="QSW95" s="318">
        <f>(QSW$94*$B95+SUM($F$7:$F$9)-((QSW$94*$B95+SUM($F$7:$F$9))/$F$10*$F$37)-($F$24*QSW$94/$D$6)-SUM($F$13:$F$23,$F$25:$F$30,$F$32:$F$33,$F$38))</f>
        <v>-292.36840480917328</v>
      </c>
      <c r="QSX95" s="318">
        <f>(QSX$94*$B95+SUM($F$7:$F$9)-((QSX$94*$B95+SUM($F$7:$F$9))/$F$10*$F$37)-($F$24*QSX$94/$D$6)-SUM($F$13:$F$23,$F$25:$F$30,$F$32:$F$33,$F$38))</f>
        <v>-292.36840480917328</v>
      </c>
      <c r="QSY95" s="318">
        <f>(QSY$94*$B95+SUM($F$7:$F$9)-((QSY$94*$B95+SUM($F$7:$F$9))/$F$10*$F$37)-($F$24*QSY$94/$D$6)-SUM($F$13:$F$23,$F$25:$F$30,$F$32:$F$33,$F$38))</f>
        <v>-292.36840480917328</v>
      </c>
      <c r="QSZ95" s="318">
        <f>(QSZ$94*$B95+SUM($F$7:$F$9)-((QSZ$94*$B95+SUM($F$7:$F$9))/$F$10*$F$37)-($F$24*QSZ$94/$D$6)-SUM($F$13:$F$23,$F$25:$F$30,$F$32:$F$33,$F$38))</f>
        <v>-292.36840480917328</v>
      </c>
      <c r="QTA95" s="318">
        <f>(QTA$94*$B95+SUM($F$7:$F$9)-((QTA$94*$B95+SUM($F$7:$F$9))/$F$10*$F$37)-($F$24*QTA$94/$D$6)-SUM($F$13:$F$23,$F$25:$F$30,$F$32:$F$33,$F$38))</f>
        <v>-292.36840480917328</v>
      </c>
      <c r="QTB95" s="318">
        <f>(QTB$94*$B95+SUM($F$7:$F$9)-((QTB$94*$B95+SUM($F$7:$F$9))/$F$10*$F$37)-($F$24*QTB$94/$D$6)-SUM($F$13:$F$23,$F$25:$F$30,$F$32:$F$33,$F$38))</f>
        <v>-292.36840480917328</v>
      </c>
      <c r="QTC95" s="318">
        <f>(QTC$94*$B95+SUM($F$7:$F$9)-((QTC$94*$B95+SUM($F$7:$F$9))/$F$10*$F$37)-($F$24*QTC$94/$D$6)-SUM($F$13:$F$23,$F$25:$F$30,$F$32:$F$33,$F$38))</f>
        <v>-292.36840480917328</v>
      </c>
      <c r="QTD95" s="318">
        <f>(QTD$94*$B95+SUM($F$7:$F$9)-((QTD$94*$B95+SUM($F$7:$F$9))/$F$10*$F$37)-($F$24*QTD$94/$D$6)-SUM($F$13:$F$23,$F$25:$F$30,$F$32:$F$33,$F$38))</f>
        <v>-292.36840480917328</v>
      </c>
      <c r="QTE95" s="318">
        <f>(QTE$94*$B95+SUM($F$7:$F$9)-((QTE$94*$B95+SUM($F$7:$F$9))/$F$10*$F$37)-($F$24*QTE$94/$D$6)-SUM($F$13:$F$23,$F$25:$F$30,$F$32:$F$33,$F$38))</f>
        <v>-292.36840480917328</v>
      </c>
      <c r="QTF95" s="318">
        <f>(QTF$94*$B95+SUM($F$7:$F$9)-((QTF$94*$B95+SUM($F$7:$F$9))/$F$10*$F$37)-($F$24*QTF$94/$D$6)-SUM($F$13:$F$23,$F$25:$F$30,$F$32:$F$33,$F$38))</f>
        <v>-292.36840480917328</v>
      </c>
      <c r="QTG95" s="318">
        <f>(QTG$94*$B95+SUM($F$7:$F$9)-((QTG$94*$B95+SUM($F$7:$F$9))/$F$10*$F$37)-($F$24*QTG$94/$D$6)-SUM($F$13:$F$23,$F$25:$F$30,$F$32:$F$33,$F$38))</f>
        <v>-292.36840480917328</v>
      </c>
      <c r="QTH95" s="318">
        <f>(QTH$94*$B95+SUM($F$7:$F$9)-((QTH$94*$B95+SUM($F$7:$F$9))/$F$10*$F$37)-($F$24*QTH$94/$D$6)-SUM($F$13:$F$23,$F$25:$F$30,$F$32:$F$33,$F$38))</f>
        <v>-292.36840480917328</v>
      </c>
      <c r="QTI95" s="318">
        <f>(QTI$94*$B95+SUM($F$7:$F$9)-((QTI$94*$B95+SUM($F$7:$F$9))/$F$10*$F$37)-($F$24*QTI$94/$D$6)-SUM($F$13:$F$23,$F$25:$F$30,$F$32:$F$33,$F$38))</f>
        <v>-292.36840480917328</v>
      </c>
      <c r="QTJ95" s="318">
        <f>(QTJ$94*$B95+SUM($F$7:$F$9)-((QTJ$94*$B95+SUM($F$7:$F$9))/$F$10*$F$37)-($F$24*QTJ$94/$D$6)-SUM($F$13:$F$23,$F$25:$F$30,$F$32:$F$33,$F$38))</f>
        <v>-292.36840480917328</v>
      </c>
      <c r="QTK95" s="318">
        <f>(QTK$94*$B95+SUM($F$7:$F$9)-((QTK$94*$B95+SUM($F$7:$F$9))/$F$10*$F$37)-($F$24*QTK$94/$D$6)-SUM($F$13:$F$23,$F$25:$F$30,$F$32:$F$33,$F$38))</f>
        <v>-292.36840480917328</v>
      </c>
      <c r="QTL95" s="318">
        <f>(QTL$94*$B95+SUM($F$7:$F$9)-((QTL$94*$B95+SUM($F$7:$F$9))/$F$10*$F$37)-($F$24*QTL$94/$D$6)-SUM($F$13:$F$23,$F$25:$F$30,$F$32:$F$33,$F$38))</f>
        <v>-292.36840480917328</v>
      </c>
      <c r="QTM95" s="318">
        <f>(QTM$94*$B95+SUM($F$7:$F$9)-((QTM$94*$B95+SUM($F$7:$F$9))/$F$10*$F$37)-($F$24*QTM$94/$D$6)-SUM($F$13:$F$23,$F$25:$F$30,$F$32:$F$33,$F$38))</f>
        <v>-292.36840480917328</v>
      </c>
      <c r="QTN95" s="318">
        <f>(QTN$94*$B95+SUM($F$7:$F$9)-((QTN$94*$B95+SUM($F$7:$F$9))/$F$10*$F$37)-($F$24*QTN$94/$D$6)-SUM($F$13:$F$23,$F$25:$F$30,$F$32:$F$33,$F$38))</f>
        <v>-292.36840480917328</v>
      </c>
      <c r="QTO95" s="318">
        <f>(QTO$94*$B95+SUM($F$7:$F$9)-((QTO$94*$B95+SUM($F$7:$F$9))/$F$10*$F$37)-($F$24*QTO$94/$D$6)-SUM($F$13:$F$23,$F$25:$F$30,$F$32:$F$33,$F$38))</f>
        <v>-292.36840480917328</v>
      </c>
      <c r="QTP95" s="318">
        <f>(QTP$94*$B95+SUM($F$7:$F$9)-((QTP$94*$B95+SUM($F$7:$F$9))/$F$10*$F$37)-($F$24*QTP$94/$D$6)-SUM($F$13:$F$23,$F$25:$F$30,$F$32:$F$33,$F$38))</f>
        <v>-292.36840480917328</v>
      </c>
      <c r="QTQ95" s="318">
        <f>(QTQ$94*$B95+SUM($F$7:$F$9)-((QTQ$94*$B95+SUM($F$7:$F$9))/$F$10*$F$37)-($F$24*QTQ$94/$D$6)-SUM($F$13:$F$23,$F$25:$F$30,$F$32:$F$33,$F$38))</f>
        <v>-292.36840480917328</v>
      </c>
      <c r="QTR95" s="318">
        <f>(QTR$94*$B95+SUM($F$7:$F$9)-((QTR$94*$B95+SUM($F$7:$F$9))/$F$10*$F$37)-($F$24*QTR$94/$D$6)-SUM($F$13:$F$23,$F$25:$F$30,$F$32:$F$33,$F$38))</f>
        <v>-292.36840480917328</v>
      </c>
      <c r="QTS95" s="318">
        <f>(QTS$94*$B95+SUM($F$7:$F$9)-((QTS$94*$B95+SUM($F$7:$F$9))/$F$10*$F$37)-($F$24*QTS$94/$D$6)-SUM($F$13:$F$23,$F$25:$F$30,$F$32:$F$33,$F$38))</f>
        <v>-292.36840480917328</v>
      </c>
      <c r="QTT95" s="318">
        <f>(QTT$94*$B95+SUM($F$7:$F$9)-((QTT$94*$B95+SUM($F$7:$F$9))/$F$10*$F$37)-($F$24*QTT$94/$D$6)-SUM($F$13:$F$23,$F$25:$F$30,$F$32:$F$33,$F$38))</f>
        <v>-292.36840480917328</v>
      </c>
      <c r="QTU95" s="318">
        <f>(QTU$94*$B95+SUM($F$7:$F$9)-((QTU$94*$B95+SUM($F$7:$F$9))/$F$10*$F$37)-($F$24*QTU$94/$D$6)-SUM($F$13:$F$23,$F$25:$F$30,$F$32:$F$33,$F$38))</f>
        <v>-292.36840480917328</v>
      </c>
      <c r="QTV95" s="318">
        <f>(QTV$94*$B95+SUM($F$7:$F$9)-((QTV$94*$B95+SUM($F$7:$F$9))/$F$10*$F$37)-($F$24*QTV$94/$D$6)-SUM($F$13:$F$23,$F$25:$F$30,$F$32:$F$33,$F$38))</f>
        <v>-292.36840480917328</v>
      </c>
      <c r="QTW95" s="318">
        <f>(QTW$94*$B95+SUM($F$7:$F$9)-((QTW$94*$B95+SUM($F$7:$F$9))/$F$10*$F$37)-($F$24*QTW$94/$D$6)-SUM($F$13:$F$23,$F$25:$F$30,$F$32:$F$33,$F$38))</f>
        <v>-292.36840480917328</v>
      </c>
      <c r="QTX95" s="318">
        <f>(QTX$94*$B95+SUM($F$7:$F$9)-((QTX$94*$B95+SUM($F$7:$F$9))/$F$10*$F$37)-($F$24*QTX$94/$D$6)-SUM($F$13:$F$23,$F$25:$F$30,$F$32:$F$33,$F$38))</f>
        <v>-292.36840480917328</v>
      </c>
      <c r="QTY95" s="318">
        <f>(QTY$94*$B95+SUM($F$7:$F$9)-((QTY$94*$B95+SUM($F$7:$F$9))/$F$10*$F$37)-($F$24*QTY$94/$D$6)-SUM($F$13:$F$23,$F$25:$F$30,$F$32:$F$33,$F$38))</f>
        <v>-292.36840480917328</v>
      </c>
      <c r="QTZ95" s="318">
        <f>(QTZ$94*$B95+SUM($F$7:$F$9)-((QTZ$94*$B95+SUM($F$7:$F$9))/$F$10*$F$37)-($F$24*QTZ$94/$D$6)-SUM($F$13:$F$23,$F$25:$F$30,$F$32:$F$33,$F$38))</f>
        <v>-292.36840480917328</v>
      </c>
      <c r="QUA95" s="318">
        <f>(QUA$94*$B95+SUM($F$7:$F$9)-((QUA$94*$B95+SUM($F$7:$F$9))/$F$10*$F$37)-($F$24*QUA$94/$D$6)-SUM($F$13:$F$23,$F$25:$F$30,$F$32:$F$33,$F$38))</f>
        <v>-292.36840480917328</v>
      </c>
      <c r="QUB95" s="318">
        <f>(QUB$94*$B95+SUM($F$7:$F$9)-((QUB$94*$B95+SUM($F$7:$F$9))/$F$10*$F$37)-($F$24*QUB$94/$D$6)-SUM($F$13:$F$23,$F$25:$F$30,$F$32:$F$33,$F$38))</f>
        <v>-292.36840480917328</v>
      </c>
      <c r="QUC95" s="318">
        <f>(QUC$94*$B95+SUM($F$7:$F$9)-((QUC$94*$B95+SUM($F$7:$F$9))/$F$10*$F$37)-($F$24*QUC$94/$D$6)-SUM($F$13:$F$23,$F$25:$F$30,$F$32:$F$33,$F$38))</f>
        <v>-292.36840480917328</v>
      </c>
      <c r="QUD95" s="318">
        <f>(QUD$94*$B95+SUM($F$7:$F$9)-((QUD$94*$B95+SUM($F$7:$F$9))/$F$10*$F$37)-($F$24*QUD$94/$D$6)-SUM($F$13:$F$23,$F$25:$F$30,$F$32:$F$33,$F$38))</f>
        <v>-292.36840480917328</v>
      </c>
      <c r="QUE95" s="318">
        <f>(QUE$94*$B95+SUM($F$7:$F$9)-((QUE$94*$B95+SUM($F$7:$F$9))/$F$10*$F$37)-($F$24*QUE$94/$D$6)-SUM($F$13:$F$23,$F$25:$F$30,$F$32:$F$33,$F$38))</f>
        <v>-292.36840480917328</v>
      </c>
      <c r="QUF95" s="318">
        <f>(QUF$94*$B95+SUM($F$7:$F$9)-((QUF$94*$B95+SUM($F$7:$F$9))/$F$10*$F$37)-($F$24*QUF$94/$D$6)-SUM($F$13:$F$23,$F$25:$F$30,$F$32:$F$33,$F$38))</f>
        <v>-292.36840480917328</v>
      </c>
      <c r="QUG95" s="318">
        <f>(QUG$94*$B95+SUM($F$7:$F$9)-((QUG$94*$B95+SUM($F$7:$F$9))/$F$10*$F$37)-($F$24*QUG$94/$D$6)-SUM($F$13:$F$23,$F$25:$F$30,$F$32:$F$33,$F$38))</f>
        <v>-292.36840480917328</v>
      </c>
      <c r="QUH95" s="318">
        <f>(QUH$94*$B95+SUM($F$7:$F$9)-((QUH$94*$B95+SUM($F$7:$F$9))/$F$10*$F$37)-($F$24*QUH$94/$D$6)-SUM($F$13:$F$23,$F$25:$F$30,$F$32:$F$33,$F$38))</f>
        <v>-292.36840480917328</v>
      </c>
      <c r="QUI95" s="318">
        <f>(QUI$94*$B95+SUM($F$7:$F$9)-((QUI$94*$B95+SUM($F$7:$F$9))/$F$10*$F$37)-($F$24*QUI$94/$D$6)-SUM($F$13:$F$23,$F$25:$F$30,$F$32:$F$33,$F$38))</f>
        <v>-292.36840480917328</v>
      </c>
      <c r="QUJ95" s="318">
        <f>(QUJ$94*$B95+SUM($F$7:$F$9)-((QUJ$94*$B95+SUM($F$7:$F$9))/$F$10*$F$37)-($F$24*QUJ$94/$D$6)-SUM($F$13:$F$23,$F$25:$F$30,$F$32:$F$33,$F$38))</f>
        <v>-292.36840480917328</v>
      </c>
      <c r="QUK95" s="318">
        <f>(QUK$94*$B95+SUM($F$7:$F$9)-((QUK$94*$B95+SUM($F$7:$F$9))/$F$10*$F$37)-($F$24*QUK$94/$D$6)-SUM($F$13:$F$23,$F$25:$F$30,$F$32:$F$33,$F$38))</f>
        <v>-292.36840480917328</v>
      </c>
      <c r="QUL95" s="318">
        <f>(QUL$94*$B95+SUM($F$7:$F$9)-((QUL$94*$B95+SUM($F$7:$F$9))/$F$10*$F$37)-($F$24*QUL$94/$D$6)-SUM($F$13:$F$23,$F$25:$F$30,$F$32:$F$33,$F$38))</f>
        <v>-292.36840480917328</v>
      </c>
      <c r="QUM95" s="318">
        <f>(QUM$94*$B95+SUM($F$7:$F$9)-((QUM$94*$B95+SUM($F$7:$F$9))/$F$10*$F$37)-($F$24*QUM$94/$D$6)-SUM($F$13:$F$23,$F$25:$F$30,$F$32:$F$33,$F$38))</f>
        <v>-292.36840480917328</v>
      </c>
      <c r="QUN95" s="318">
        <f>(QUN$94*$B95+SUM($F$7:$F$9)-((QUN$94*$B95+SUM($F$7:$F$9))/$F$10*$F$37)-($F$24*QUN$94/$D$6)-SUM($F$13:$F$23,$F$25:$F$30,$F$32:$F$33,$F$38))</f>
        <v>-292.36840480917328</v>
      </c>
      <c r="QUO95" s="318">
        <f>(QUO$94*$B95+SUM($F$7:$F$9)-((QUO$94*$B95+SUM($F$7:$F$9))/$F$10*$F$37)-($F$24*QUO$94/$D$6)-SUM($F$13:$F$23,$F$25:$F$30,$F$32:$F$33,$F$38))</f>
        <v>-292.36840480917328</v>
      </c>
      <c r="QUP95" s="318">
        <f>(QUP$94*$B95+SUM($F$7:$F$9)-((QUP$94*$B95+SUM($F$7:$F$9))/$F$10*$F$37)-($F$24*QUP$94/$D$6)-SUM($F$13:$F$23,$F$25:$F$30,$F$32:$F$33,$F$38))</f>
        <v>-292.36840480917328</v>
      </c>
      <c r="QUQ95" s="318">
        <f>(QUQ$94*$B95+SUM($F$7:$F$9)-((QUQ$94*$B95+SUM($F$7:$F$9))/$F$10*$F$37)-($F$24*QUQ$94/$D$6)-SUM($F$13:$F$23,$F$25:$F$30,$F$32:$F$33,$F$38))</f>
        <v>-292.36840480917328</v>
      </c>
      <c r="QUR95" s="318">
        <f>(QUR$94*$B95+SUM($F$7:$F$9)-((QUR$94*$B95+SUM($F$7:$F$9))/$F$10*$F$37)-($F$24*QUR$94/$D$6)-SUM($F$13:$F$23,$F$25:$F$30,$F$32:$F$33,$F$38))</f>
        <v>-292.36840480917328</v>
      </c>
      <c r="QUS95" s="318">
        <f>(QUS$94*$B95+SUM($F$7:$F$9)-((QUS$94*$B95+SUM($F$7:$F$9))/$F$10*$F$37)-($F$24*QUS$94/$D$6)-SUM($F$13:$F$23,$F$25:$F$30,$F$32:$F$33,$F$38))</f>
        <v>-292.36840480917328</v>
      </c>
      <c r="QUT95" s="318">
        <f>(QUT$94*$B95+SUM($F$7:$F$9)-((QUT$94*$B95+SUM($F$7:$F$9))/$F$10*$F$37)-($F$24*QUT$94/$D$6)-SUM($F$13:$F$23,$F$25:$F$30,$F$32:$F$33,$F$38))</f>
        <v>-292.36840480917328</v>
      </c>
      <c r="QUU95" s="318">
        <f>(QUU$94*$B95+SUM($F$7:$F$9)-((QUU$94*$B95+SUM($F$7:$F$9))/$F$10*$F$37)-($F$24*QUU$94/$D$6)-SUM($F$13:$F$23,$F$25:$F$30,$F$32:$F$33,$F$38))</f>
        <v>-292.36840480917328</v>
      </c>
      <c r="QUV95" s="318">
        <f>(QUV$94*$B95+SUM($F$7:$F$9)-((QUV$94*$B95+SUM($F$7:$F$9))/$F$10*$F$37)-($F$24*QUV$94/$D$6)-SUM($F$13:$F$23,$F$25:$F$30,$F$32:$F$33,$F$38))</f>
        <v>-292.36840480917328</v>
      </c>
      <c r="QUW95" s="318">
        <f>(QUW$94*$B95+SUM($F$7:$F$9)-((QUW$94*$B95+SUM($F$7:$F$9))/$F$10*$F$37)-($F$24*QUW$94/$D$6)-SUM($F$13:$F$23,$F$25:$F$30,$F$32:$F$33,$F$38))</f>
        <v>-292.36840480917328</v>
      </c>
      <c r="QUX95" s="318">
        <f>(QUX$94*$B95+SUM($F$7:$F$9)-((QUX$94*$B95+SUM($F$7:$F$9))/$F$10*$F$37)-($F$24*QUX$94/$D$6)-SUM($F$13:$F$23,$F$25:$F$30,$F$32:$F$33,$F$38))</f>
        <v>-292.36840480917328</v>
      </c>
      <c r="QUY95" s="318">
        <f>(QUY$94*$B95+SUM($F$7:$F$9)-((QUY$94*$B95+SUM($F$7:$F$9))/$F$10*$F$37)-($F$24*QUY$94/$D$6)-SUM($F$13:$F$23,$F$25:$F$30,$F$32:$F$33,$F$38))</f>
        <v>-292.36840480917328</v>
      </c>
      <c r="QUZ95" s="318">
        <f>(QUZ$94*$B95+SUM($F$7:$F$9)-((QUZ$94*$B95+SUM($F$7:$F$9))/$F$10*$F$37)-($F$24*QUZ$94/$D$6)-SUM($F$13:$F$23,$F$25:$F$30,$F$32:$F$33,$F$38))</f>
        <v>-292.36840480917328</v>
      </c>
      <c r="QVA95" s="318">
        <f>(QVA$94*$B95+SUM($F$7:$F$9)-((QVA$94*$B95+SUM($F$7:$F$9))/$F$10*$F$37)-($F$24*QVA$94/$D$6)-SUM($F$13:$F$23,$F$25:$F$30,$F$32:$F$33,$F$38))</f>
        <v>-292.36840480917328</v>
      </c>
      <c r="QVB95" s="318">
        <f>(QVB$94*$B95+SUM($F$7:$F$9)-((QVB$94*$B95+SUM($F$7:$F$9))/$F$10*$F$37)-($F$24*QVB$94/$D$6)-SUM($F$13:$F$23,$F$25:$F$30,$F$32:$F$33,$F$38))</f>
        <v>-292.36840480917328</v>
      </c>
      <c r="QVC95" s="318">
        <f>(QVC$94*$B95+SUM($F$7:$F$9)-((QVC$94*$B95+SUM($F$7:$F$9))/$F$10*$F$37)-($F$24*QVC$94/$D$6)-SUM($F$13:$F$23,$F$25:$F$30,$F$32:$F$33,$F$38))</f>
        <v>-292.36840480917328</v>
      </c>
      <c r="QVD95" s="318">
        <f>(QVD$94*$B95+SUM($F$7:$F$9)-((QVD$94*$B95+SUM($F$7:$F$9))/$F$10*$F$37)-($F$24*QVD$94/$D$6)-SUM($F$13:$F$23,$F$25:$F$30,$F$32:$F$33,$F$38))</f>
        <v>-292.36840480917328</v>
      </c>
      <c r="QVE95" s="318">
        <f>(QVE$94*$B95+SUM($F$7:$F$9)-((QVE$94*$B95+SUM($F$7:$F$9))/$F$10*$F$37)-($F$24*QVE$94/$D$6)-SUM($F$13:$F$23,$F$25:$F$30,$F$32:$F$33,$F$38))</f>
        <v>-292.36840480917328</v>
      </c>
      <c r="QVF95" s="318">
        <f>(QVF$94*$B95+SUM($F$7:$F$9)-((QVF$94*$B95+SUM($F$7:$F$9))/$F$10*$F$37)-($F$24*QVF$94/$D$6)-SUM($F$13:$F$23,$F$25:$F$30,$F$32:$F$33,$F$38))</f>
        <v>-292.36840480917328</v>
      </c>
      <c r="QVG95" s="318">
        <f>(QVG$94*$B95+SUM($F$7:$F$9)-((QVG$94*$B95+SUM($F$7:$F$9))/$F$10*$F$37)-($F$24*QVG$94/$D$6)-SUM($F$13:$F$23,$F$25:$F$30,$F$32:$F$33,$F$38))</f>
        <v>-292.36840480917328</v>
      </c>
      <c r="QVH95" s="318">
        <f>(QVH$94*$B95+SUM($F$7:$F$9)-((QVH$94*$B95+SUM($F$7:$F$9))/$F$10*$F$37)-($F$24*QVH$94/$D$6)-SUM($F$13:$F$23,$F$25:$F$30,$F$32:$F$33,$F$38))</f>
        <v>-292.36840480917328</v>
      </c>
      <c r="QVI95" s="318">
        <f>(QVI$94*$B95+SUM($F$7:$F$9)-((QVI$94*$B95+SUM($F$7:$F$9))/$F$10*$F$37)-($F$24*QVI$94/$D$6)-SUM($F$13:$F$23,$F$25:$F$30,$F$32:$F$33,$F$38))</f>
        <v>-292.36840480917328</v>
      </c>
      <c r="QVJ95" s="318">
        <f>(QVJ$94*$B95+SUM($F$7:$F$9)-((QVJ$94*$B95+SUM($F$7:$F$9))/$F$10*$F$37)-($F$24*QVJ$94/$D$6)-SUM($F$13:$F$23,$F$25:$F$30,$F$32:$F$33,$F$38))</f>
        <v>-292.36840480917328</v>
      </c>
      <c r="QVK95" s="318">
        <f>(QVK$94*$B95+SUM($F$7:$F$9)-((QVK$94*$B95+SUM($F$7:$F$9))/$F$10*$F$37)-($F$24*QVK$94/$D$6)-SUM($F$13:$F$23,$F$25:$F$30,$F$32:$F$33,$F$38))</f>
        <v>-292.36840480917328</v>
      </c>
      <c r="QVL95" s="318">
        <f>(QVL$94*$B95+SUM($F$7:$F$9)-((QVL$94*$B95+SUM($F$7:$F$9))/$F$10*$F$37)-($F$24*QVL$94/$D$6)-SUM($F$13:$F$23,$F$25:$F$30,$F$32:$F$33,$F$38))</f>
        <v>-292.36840480917328</v>
      </c>
      <c r="QVM95" s="318">
        <f>(QVM$94*$B95+SUM($F$7:$F$9)-((QVM$94*$B95+SUM($F$7:$F$9))/$F$10*$F$37)-($F$24*QVM$94/$D$6)-SUM($F$13:$F$23,$F$25:$F$30,$F$32:$F$33,$F$38))</f>
        <v>-292.36840480917328</v>
      </c>
      <c r="QVN95" s="318">
        <f>(QVN$94*$B95+SUM($F$7:$F$9)-((QVN$94*$B95+SUM($F$7:$F$9))/$F$10*$F$37)-($F$24*QVN$94/$D$6)-SUM($F$13:$F$23,$F$25:$F$30,$F$32:$F$33,$F$38))</f>
        <v>-292.36840480917328</v>
      </c>
      <c r="QVO95" s="318">
        <f>(QVO$94*$B95+SUM($F$7:$F$9)-((QVO$94*$B95+SUM($F$7:$F$9))/$F$10*$F$37)-($F$24*QVO$94/$D$6)-SUM($F$13:$F$23,$F$25:$F$30,$F$32:$F$33,$F$38))</f>
        <v>-292.36840480917328</v>
      </c>
      <c r="QVP95" s="318">
        <f>(QVP$94*$B95+SUM($F$7:$F$9)-((QVP$94*$B95+SUM($F$7:$F$9))/$F$10*$F$37)-($F$24*QVP$94/$D$6)-SUM($F$13:$F$23,$F$25:$F$30,$F$32:$F$33,$F$38))</f>
        <v>-292.36840480917328</v>
      </c>
      <c r="QVQ95" s="318">
        <f>(QVQ$94*$B95+SUM($F$7:$F$9)-((QVQ$94*$B95+SUM($F$7:$F$9))/$F$10*$F$37)-($F$24*QVQ$94/$D$6)-SUM($F$13:$F$23,$F$25:$F$30,$F$32:$F$33,$F$38))</f>
        <v>-292.36840480917328</v>
      </c>
      <c r="QVR95" s="318">
        <f>(QVR$94*$B95+SUM($F$7:$F$9)-((QVR$94*$B95+SUM($F$7:$F$9))/$F$10*$F$37)-($F$24*QVR$94/$D$6)-SUM($F$13:$F$23,$F$25:$F$30,$F$32:$F$33,$F$38))</f>
        <v>-292.36840480917328</v>
      </c>
      <c r="QVS95" s="318">
        <f>(QVS$94*$B95+SUM($F$7:$F$9)-((QVS$94*$B95+SUM($F$7:$F$9))/$F$10*$F$37)-($F$24*QVS$94/$D$6)-SUM($F$13:$F$23,$F$25:$F$30,$F$32:$F$33,$F$38))</f>
        <v>-292.36840480917328</v>
      </c>
      <c r="QVT95" s="318">
        <f>(QVT$94*$B95+SUM($F$7:$F$9)-((QVT$94*$B95+SUM($F$7:$F$9))/$F$10*$F$37)-($F$24*QVT$94/$D$6)-SUM($F$13:$F$23,$F$25:$F$30,$F$32:$F$33,$F$38))</f>
        <v>-292.36840480917328</v>
      </c>
      <c r="QVU95" s="318">
        <f>(QVU$94*$B95+SUM($F$7:$F$9)-((QVU$94*$B95+SUM($F$7:$F$9))/$F$10*$F$37)-($F$24*QVU$94/$D$6)-SUM($F$13:$F$23,$F$25:$F$30,$F$32:$F$33,$F$38))</f>
        <v>-292.36840480917328</v>
      </c>
      <c r="QVV95" s="318">
        <f>(QVV$94*$B95+SUM($F$7:$F$9)-((QVV$94*$B95+SUM($F$7:$F$9))/$F$10*$F$37)-($F$24*QVV$94/$D$6)-SUM($F$13:$F$23,$F$25:$F$30,$F$32:$F$33,$F$38))</f>
        <v>-292.36840480917328</v>
      </c>
      <c r="QVW95" s="318">
        <f>(QVW$94*$B95+SUM($F$7:$F$9)-((QVW$94*$B95+SUM($F$7:$F$9))/$F$10*$F$37)-($F$24*QVW$94/$D$6)-SUM($F$13:$F$23,$F$25:$F$30,$F$32:$F$33,$F$38))</f>
        <v>-292.36840480917328</v>
      </c>
      <c r="QVX95" s="318">
        <f>(QVX$94*$B95+SUM($F$7:$F$9)-((QVX$94*$B95+SUM($F$7:$F$9))/$F$10*$F$37)-($F$24*QVX$94/$D$6)-SUM($F$13:$F$23,$F$25:$F$30,$F$32:$F$33,$F$38))</f>
        <v>-292.36840480917328</v>
      </c>
      <c r="QVY95" s="318">
        <f>(QVY$94*$B95+SUM($F$7:$F$9)-((QVY$94*$B95+SUM($F$7:$F$9))/$F$10*$F$37)-($F$24*QVY$94/$D$6)-SUM($F$13:$F$23,$F$25:$F$30,$F$32:$F$33,$F$38))</f>
        <v>-292.36840480917328</v>
      </c>
      <c r="QVZ95" s="318">
        <f>(QVZ$94*$B95+SUM($F$7:$F$9)-((QVZ$94*$B95+SUM($F$7:$F$9))/$F$10*$F$37)-($F$24*QVZ$94/$D$6)-SUM($F$13:$F$23,$F$25:$F$30,$F$32:$F$33,$F$38))</f>
        <v>-292.36840480917328</v>
      </c>
      <c r="QWA95" s="318">
        <f>(QWA$94*$B95+SUM($F$7:$F$9)-((QWA$94*$B95+SUM($F$7:$F$9))/$F$10*$F$37)-($F$24*QWA$94/$D$6)-SUM($F$13:$F$23,$F$25:$F$30,$F$32:$F$33,$F$38))</f>
        <v>-292.36840480917328</v>
      </c>
      <c r="QWB95" s="318">
        <f>(QWB$94*$B95+SUM($F$7:$F$9)-((QWB$94*$B95+SUM($F$7:$F$9))/$F$10*$F$37)-($F$24*QWB$94/$D$6)-SUM($F$13:$F$23,$F$25:$F$30,$F$32:$F$33,$F$38))</f>
        <v>-292.36840480917328</v>
      </c>
      <c r="QWC95" s="318">
        <f>(QWC$94*$B95+SUM($F$7:$F$9)-((QWC$94*$B95+SUM($F$7:$F$9))/$F$10*$F$37)-($F$24*QWC$94/$D$6)-SUM($F$13:$F$23,$F$25:$F$30,$F$32:$F$33,$F$38))</f>
        <v>-292.36840480917328</v>
      </c>
      <c r="QWD95" s="318">
        <f>(QWD$94*$B95+SUM($F$7:$F$9)-((QWD$94*$B95+SUM($F$7:$F$9))/$F$10*$F$37)-($F$24*QWD$94/$D$6)-SUM($F$13:$F$23,$F$25:$F$30,$F$32:$F$33,$F$38))</f>
        <v>-292.36840480917328</v>
      </c>
      <c r="QWE95" s="318">
        <f>(QWE$94*$B95+SUM($F$7:$F$9)-((QWE$94*$B95+SUM($F$7:$F$9))/$F$10*$F$37)-($F$24*QWE$94/$D$6)-SUM($F$13:$F$23,$F$25:$F$30,$F$32:$F$33,$F$38))</f>
        <v>-292.36840480917328</v>
      </c>
      <c r="QWF95" s="318">
        <f>(QWF$94*$B95+SUM($F$7:$F$9)-((QWF$94*$B95+SUM($F$7:$F$9))/$F$10*$F$37)-($F$24*QWF$94/$D$6)-SUM($F$13:$F$23,$F$25:$F$30,$F$32:$F$33,$F$38))</f>
        <v>-292.36840480917328</v>
      </c>
      <c r="QWG95" s="318">
        <f>(QWG$94*$B95+SUM($F$7:$F$9)-((QWG$94*$B95+SUM($F$7:$F$9))/$F$10*$F$37)-($F$24*QWG$94/$D$6)-SUM($F$13:$F$23,$F$25:$F$30,$F$32:$F$33,$F$38))</f>
        <v>-292.36840480917328</v>
      </c>
      <c r="QWH95" s="318">
        <f>(QWH$94*$B95+SUM($F$7:$F$9)-((QWH$94*$B95+SUM($F$7:$F$9))/$F$10*$F$37)-($F$24*QWH$94/$D$6)-SUM($F$13:$F$23,$F$25:$F$30,$F$32:$F$33,$F$38))</f>
        <v>-292.36840480917328</v>
      </c>
      <c r="QWI95" s="318">
        <f>(QWI$94*$B95+SUM($F$7:$F$9)-((QWI$94*$B95+SUM($F$7:$F$9))/$F$10*$F$37)-($F$24*QWI$94/$D$6)-SUM($F$13:$F$23,$F$25:$F$30,$F$32:$F$33,$F$38))</f>
        <v>-292.36840480917328</v>
      </c>
      <c r="QWJ95" s="318">
        <f>(QWJ$94*$B95+SUM($F$7:$F$9)-((QWJ$94*$B95+SUM($F$7:$F$9))/$F$10*$F$37)-($F$24*QWJ$94/$D$6)-SUM($F$13:$F$23,$F$25:$F$30,$F$32:$F$33,$F$38))</f>
        <v>-292.36840480917328</v>
      </c>
      <c r="QWK95" s="318">
        <f>(QWK$94*$B95+SUM($F$7:$F$9)-((QWK$94*$B95+SUM($F$7:$F$9))/$F$10*$F$37)-($F$24*QWK$94/$D$6)-SUM($F$13:$F$23,$F$25:$F$30,$F$32:$F$33,$F$38))</f>
        <v>-292.36840480917328</v>
      </c>
      <c r="QWL95" s="318">
        <f>(QWL$94*$B95+SUM($F$7:$F$9)-((QWL$94*$B95+SUM($F$7:$F$9))/$F$10*$F$37)-($F$24*QWL$94/$D$6)-SUM($F$13:$F$23,$F$25:$F$30,$F$32:$F$33,$F$38))</f>
        <v>-292.36840480917328</v>
      </c>
      <c r="QWM95" s="318">
        <f>(QWM$94*$B95+SUM($F$7:$F$9)-((QWM$94*$B95+SUM($F$7:$F$9))/$F$10*$F$37)-($F$24*QWM$94/$D$6)-SUM($F$13:$F$23,$F$25:$F$30,$F$32:$F$33,$F$38))</f>
        <v>-292.36840480917328</v>
      </c>
      <c r="QWN95" s="318">
        <f>(QWN$94*$B95+SUM($F$7:$F$9)-((QWN$94*$B95+SUM($F$7:$F$9))/$F$10*$F$37)-($F$24*QWN$94/$D$6)-SUM($F$13:$F$23,$F$25:$F$30,$F$32:$F$33,$F$38))</f>
        <v>-292.36840480917328</v>
      </c>
      <c r="QWO95" s="318">
        <f>(QWO$94*$B95+SUM($F$7:$F$9)-((QWO$94*$B95+SUM($F$7:$F$9))/$F$10*$F$37)-($F$24*QWO$94/$D$6)-SUM($F$13:$F$23,$F$25:$F$30,$F$32:$F$33,$F$38))</f>
        <v>-292.36840480917328</v>
      </c>
      <c r="QWP95" s="318">
        <f>(QWP$94*$B95+SUM($F$7:$F$9)-((QWP$94*$B95+SUM($F$7:$F$9))/$F$10*$F$37)-($F$24*QWP$94/$D$6)-SUM($F$13:$F$23,$F$25:$F$30,$F$32:$F$33,$F$38))</f>
        <v>-292.36840480917328</v>
      </c>
      <c r="QWQ95" s="318">
        <f>(QWQ$94*$B95+SUM($F$7:$F$9)-((QWQ$94*$B95+SUM($F$7:$F$9))/$F$10*$F$37)-($F$24*QWQ$94/$D$6)-SUM($F$13:$F$23,$F$25:$F$30,$F$32:$F$33,$F$38))</f>
        <v>-292.36840480917328</v>
      </c>
      <c r="QWR95" s="318">
        <f>(QWR$94*$B95+SUM($F$7:$F$9)-((QWR$94*$B95+SUM($F$7:$F$9))/$F$10*$F$37)-($F$24*QWR$94/$D$6)-SUM($F$13:$F$23,$F$25:$F$30,$F$32:$F$33,$F$38))</f>
        <v>-292.36840480917328</v>
      </c>
      <c r="QWS95" s="318">
        <f>(QWS$94*$B95+SUM($F$7:$F$9)-((QWS$94*$B95+SUM($F$7:$F$9))/$F$10*$F$37)-($F$24*QWS$94/$D$6)-SUM($F$13:$F$23,$F$25:$F$30,$F$32:$F$33,$F$38))</f>
        <v>-292.36840480917328</v>
      </c>
      <c r="QWT95" s="318">
        <f>(QWT$94*$B95+SUM($F$7:$F$9)-((QWT$94*$B95+SUM($F$7:$F$9))/$F$10*$F$37)-($F$24*QWT$94/$D$6)-SUM($F$13:$F$23,$F$25:$F$30,$F$32:$F$33,$F$38))</f>
        <v>-292.36840480917328</v>
      </c>
      <c r="QWU95" s="318">
        <f>(QWU$94*$B95+SUM($F$7:$F$9)-((QWU$94*$B95+SUM($F$7:$F$9))/$F$10*$F$37)-($F$24*QWU$94/$D$6)-SUM($F$13:$F$23,$F$25:$F$30,$F$32:$F$33,$F$38))</f>
        <v>-292.36840480917328</v>
      </c>
      <c r="QWV95" s="318">
        <f>(QWV$94*$B95+SUM($F$7:$F$9)-((QWV$94*$B95+SUM($F$7:$F$9))/$F$10*$F$37)-($F$24*QWV$94/$D$6)-SUM($F$13:$F$23,$F$25:$F$30,$F$32:$F$33,$F$38))</f>
        <v>-292.36840480917328</v>
      </c>
      <c r="QWW95" s="318">
        <f>(QWW$94*$B95+SUM($F$7:$F$9)-((QWW$94*$B95+SUM($F$7:$F$9))/$F$10*$F$37)-($F$24*QWW$94/$D$6)-SUM($F$13:$F$23,$F$25:$F$30,$F$32:$F$33,$F$38))</f>
        <v>-292.36840480917328</v>
      </c>
      <c r="QWX95" s="318">
        <f>(QWX$94*$B95+SUM($F$7:$F$9)-((QWX$94*$B95+SUM($F$7:$F$9))/$F$10*$F$37)-($F$24*QWX$94/$D$6)-SUM($F$13:$F$23,$F$25:$F$30,$F$32:$F$33,$F$38))</f>
        <v>-292.36840480917328</v>
      </c>
      <c r="QWY95" s="318">
        <f>(QWY$94*$B95+SUM($F$7:$F$9)-((QWY$94*$B95+SUM($F$7:$F$9))/$F$10*$F$37)-($F$24*QWY$94/$D$6)-SUM($F$13:$F$23,$F$25:$F$30,$F$32:$F$33,$F$38))</f>
        <v>-292.36840480917328</v>
      </c>
      <c r="QWZ95" s="318">
        <f>(QWZ$94*$B95+SUM($F$7:$F$9)-((QWZ$94*$B95+SUM($F$7:$F$9))/$F$10*$F$37)-($F$24*QWZ$94/$D$6)-SUM($F$13:$F$23,$F$25:$F$30,$F$32:$F$33,$F$38))</f>
        <v>-292.36840480917328</v>
      </c>
      <c r="QXA95" s="318">
        <f>(QXA$94*$B95+SUM($F$7:$F$9)-((QXA$94*$B95+SUM($F$7:$F$9))/$F$10*$F$37)-($F$24*QXA$94/$D$6)-SUM($F$13:$F$23,$F$25:$F$30,$F$32:$F$33,$F$38))</f>
        <v>-292.36840480917328</v>
      </c>
      <c r="QXB95" s="318">
        <f>(QXB$94*$B95+SUM($F$7:$F$9)-((QXB$94*$B95+SUM($F$7:$F$9))/$F$10*$F$37)-($F$24*QXB$94/$D$6)-SUM($F$13:$F$23,$F$25:$F$30,$F$32:$F$33,$F$38))</f>
        <v>-292.36840480917328</v>
      </c>
      <c r="QXC95" s="318">
        <f>(QXC$94*$B95+SUM($F$7:$F$9)-((QXC$94*$B95+SUM($F$7:$F$9))/$F$10*$F$37)-($F$24*QXC$94/$D$6)-SUM($F$13:$F$23,$F$25:$F$30,$F$32:$F$33,$F$38))</f>
        <v>-292.36840480917328</v>
      </c>
      <c r="QXD95" s="318">
        <f>(QXD$94*$B95+SUM($F$7:$F$9)-((QXD$94*$B95+SUM($F$7:$F$9))/$F$10*$F$37)-($F$24*QXD$94/$D$6)-SUM($F$13:$F$23,$F$25:$F$30,$F$32:$F$33,$F$38))</f>
        <v>-292.36840480917328</v>
      </c>
      <c r="QXE95" s="318">
        <f>(QXE$94*$B95+SUM($F$7:$F$9)-((QXE$94*$B95+SUM($F$7:$F$9))/$F$10*$F$37)-($F$24*QXE$94/$D$6)-SUM($F$13:$F$23,$F$25:$F$30,$F$32:$F$33,$F$38))</f>
        <v>-292.36840480917328</v>
      </c>
      <c r="QXF95" s="318">
        <f>(QXF$94*$B95+SUM($F$7:$F$9)-((QXF$94*$B95+SUM($F$7:$F$9))/$F$10*$F$37)-($F$24*QXF$94/$D$6)-SUM($F$13:$F$23,$F$25:$F$30,$F$32:$F$33,$F$38))</f>
        <v>-292.36840480917328</v>
      </c>
      <c r="QXG95" s="318">
        <f>(QXG$94*$B95+SUM($F$7:$F$9)-((QXG$94*$B95+SUM($F$7:$F$9))/$F$10*$F$37)-($F$24*QXG$94/$D$6)-SUM($F$13:$F$23,$F$25:$F$30,$F$32:$F$33,$F$38))</f>
        <v>-292.36840480917328</v>
      </c>
      <c r="QXH95" s="318">
        <f>(QXH$94*$B95+SUM($F$7:$F$9)-((QXH$94*$B95+SUM($F$7:$F$9))/$F$10*$F$37)-($F$24*QXH$94/$D$6)-SUM($F$13:$F$23,$F$25:$F$30,$F$32:$F$33,$F$38))</f>
        <v>-292.36840480917328</v>
      </c>
      <c r="QXI95" s="318">
        <f>(QXI$94*$B95+SUM($F$7:$F$9)-((QXI$94*$B95+SUM($F$7:$F$9))/$F$10*$F$37)-($F$24*QXI$94/$D$6)-SUM($F$13:$F$23,$F$25:$F$30,$F$32:$F$33,$F$38))</f>
        <v>-292.36840480917328</v>
      </c>
      <c r="QXJ95" s="318">
        <f>(QXJ$94*$B95+SUM($F$7:$F$9)-((QXJ$94*$B95+SUM($F$7:$F$9))/$F$10*$F$37)-($F$24*QXJ$94/$D$6)-SUM($F$13:$F$23,$F$25:$F$30,$F$32:$F$33,$F$38))</f>
        <v>-292.36840480917328</v>
      </c>
      <c r="QXK95" s="318">
        <f>(QXK$94*$B95+SUM($F$7:$F$9)-((QXK$94*$B95+SUM($F$7:$F$9))/$F$10*$F$37)-($F$24*QXK$94/$D$6)-SUM($F$13:$F$23,$F$25:$F$30,$F$32:$F$33,$F$38))</f>
        <v>-292.36840480917328</v>
      </c>
      <c r="QXL95" s="318">
        <f>(QXL$94*$B95+SUM($F$7:$F$9)-((QXL$94*$B95+SUM($F$7:$F$9))/$F$10*$F$37)-($F$24*QXL$94/$D$6)-SUM($F$13:$F$23,$F$25:$F$30,$F$32:$F$33,$F$38))</f>
        <v>-292.36840480917328</v>
      </c>
      <c r="QXM95" s="318">
        <f>(QXM$94*$B95+SUM($F$7:$F$9)-((QXM$94*$B95+SUM($F$7:$F$9))/$F$10*$F$37)-($F$24*QXM$94/$D$6)-SUM($F$13:$F$23,$F$25:$F$30,$F$32:$F$33,$F$38))</f>
        <v>-292.36840480917328</v>
      </c>
      <c r="QXN95" s="318">
        <f>(QXN$94*$B95+SUM($F$7:$F$9)-((QXN$94*$B95+SUM($F$7:$F$9))/$F$10*$F$37)-($F$24*QXN$94/$D$6)-SUM($F$13:$F$23,$F$25:$F$30,$F$32:$F$33,$F$38))</f>
        <v>-292.36840480917328</v>
      </c>
      <c r="QXO95" s="318">
        <f>(QXO$94*$B95+SUM($F$7:$F$9)-((QXO$94*$B95+SUM($F$7:$F$9))/$F$10*$F$37)-($F$24*QXO$94/$D$6)-SUM($F$13:$F$23,$F$25:$F$30,$F$32:$F$33,$F$38))</f>
        <v>-292.36840480917328</v>
      </c>
      <c r="QXP95" s="318">
        <f>(QXP$94*$B95+SUM($F$7:$F$9)-((QXP$94*$B95+SUM($F$7:$F$9))/$F$10*$F$37)-($F$24*QXP$94/$D$6)-SUM($F$13:$F$23,$F$25:$F$30,$F$32:$F$33,$F$38))</f>
        <v>-292.36840480917328</v>
      </c>
      <c r="QXQ95" s="318">
        <f>(QXQ$94*$B95+SUM($F$7:$F$9)-((QXQ$94*$B95+SUM($F$7:$F$9))/$F$10*$F$37)-($F$24*QXQ$94/$D$6)-SUM($F$13:$F$23,$F$25:$F$30,$F$32:$F$33,$F$38))</f>
        <v>-292.36840480917328</v>
      </c>
      <c r="QXR95" s="318">
        <f>(QXR$94*$B95+SUM($F$7:$F$9)-((QXR$94*$B95+SUM($F$7:$F$9))/$F$10*$F$37)-($F$24*QXR$94/$D$6)-SUM($F$13:$F$23,$F$25:$F$30,$F$32:$F$33,$F$38))</f>
        <v>-292.36840480917328</v>
      </c>
      <c r="QXS95" s="318">
        <f>(QXS$94*$B95+SUM($F$7:$F$9)-((QXS$94*$B95+SUM($F$7:$F$9))/$F$10*$F$37)-($F$24*QXS$94/$D$6)-SUM($F$13:$F$23,$F$25:$F$30,$F$32:$F$33,$F$38))</f>
        <v>-292.36840480917328</v>
      </c>
      <c r="QXT95" s="318">
        <f>(QXT$94*$B95+SUM($F$7:$F$9)-((QXT$94*$B95+SUM($F$7:$F$9))/$F$10*$F$37)-($F$24*QXT$94/$D$6)-SUM($F$13:$F$23,$F$25:$F$30,$F$32:$F$33,$F$38))</f>
        <v>-292.36840480917328</v>
      </c>
      <c r="QXU95" s="318">
        <f>(QXU$94*$B95+SUM($F$7:$F$9)-((QXU$94*$B95+SUM($F$7:$F$9))/$F$10*$F$37)-($F$24*QXU$94/$D$6)-SUM($F$13:$F$23,$F$25:$F$30,$F$32:$F$33,$F$38))</f>
        <v>-292.36840480917328</v>
      </c>
      <c r="QXV95" s="318">
        <f>(QXV$94*$B95+SUM($F$7:$F$9)-((QXV$94*$B95+SUM($F$7:$F$9))/$F$10*$F$37)-($F$24*QXV$94/$D$6)-SUM($F$13:$F$23,$F$25:$F$30,$F$32:$F$33,$F$38))</f>
        <v>-292.36840480917328</v>
      </c>
      <c r="QXW95" s="318">
        <f>(QXW$94*$B95+SUM($F$7:$F$9)-((QXW$94*$B95+SUM($F$7:$F$9))/$F$10*$F$37)-($F$24*QXW$94/$D$6)-SUM($F$13:$F$23,$F$25:$F$30,$F$32:$F$33,$F$38))</f>
        <v>-292.36840480917328</v>
      </c>
      <c r="QXX95" s="318">
        <f>(QXX$94*$B95+SUM($F$7:$F$9)-((QXX$94*$B95+SUM($F$7:$F$9))/$F$10*$F$37)-($F$24*QXX$94/$D$6)-SUM($F$13:$F$23,$F$25:$F$30,$F$32:$F$33,$F$38))</f>
        <v>-292.36840480917328</v>
      </c>
      <c r="QXY95" s="318">
        <f>(QXY$94*$B95+SUM($F$7:$F$9)-((QXY$94*$B95+SUM($F$7:$F$9))/$F$10*$F$37)-($F$24*QXY$94/$D$6)-SUM($F$13:$F$23,$F$25:$F$30,$F$32:$F$33,$F$38))</f>
        <v>-292.36840480917328</v>
      </c>
      <c r="QXZ95" s="318">
        <f>(QXZ$94*$B95+SUM($F$7:$F$9)-((QXZ$94*$B95+SUM($F$7:$F$9))/$F$10*$F$37)-($F$24*QXZ$94/$D$6)-SUM($F$13:$F$23,$F$25:$F$30,$F$32:$F$33,$F$38))</f>
        <v>-292.36840480917328</v>
      </c>
      <c r="QYA95" s="318">
        <f>(QYA$94*$B95+SUM($F$7:$F$9)-((QYA$94*$B95+SUM($F$7:$F$9))/$F$10*$F$37)-($F$24*QYA$94/$D$6)-SUM($F$13:$F$23,$F$25:$F$30,$F$32:$F$33,$F$38))</f>
        <v>-292.36840480917328</v>
      </c>
      <c r="QYB95" s="318">
        <f>(QYB$94*$B95+SUM($F$7:$F$9)-((QYB$94*$B95+SUM($F$7:$F$9))/$F$10*$F$37)-($F$24*QYB$94/$D$6)-SUM($F$13:$F$23,$F$25:$F$30,$F$32:$F$33,$F$38))</f>
        <v>-292.36840480917328</v>
      </c>
      <c r="QYC95" s="318">
        <f>(QYC$94*$B95+SUM($F$7:$F$9)-((QYC$94*$B95+SUM($F$7:$F$9))/$F$10*$F$37)-($F$24*QYC$94/$D$6)-SUM($F$13:$F$23,$F$25:$F$30,$F$32:$F$33,$F$38))</f>
        <v>-292.36840480917328</v>
      </c>
      <c r="QYD95" s="318">
        <f>(QYD$94*$B95+SUM($F$7:$F$9)-((QYD$94*$B95+SUM($F$7:$F$9))/$F$10*$F$37)-($F$24*QYD$94/$D$6)-SUM($F$13:$F$23,$F$25:$F$30,$F$32:$F$33,$F$38))</f>
        <v>-292.36840480917328</v>
      </c>
      <c r="QYE95" s="318">
        <f>(QYE$94*$B95+SUM($F$7:$F$9)-((QYE$94*$B95+SUM($F$7:$F$9))/$F$10*$F$37)-($F$24*QYE$94/$D$6)-SUM($F$13:$F$23,$F$25:$F$30,$F$32:$F$33,$F$38))</f>
        <v>-292.36840480917328</v>
      </c>
      <c r="QYF95" s="318">
        <f>(QYF$94*$B95+SUM($F$7:$F$9)-((QYF$94*$B95+SUM($F$7:$F$9))/$F$10*$F$37)-($F$24*QYF$94/$D$6)-SUM($F$13:$F$23,$F$25:$F$30,$F$32:$F$33,$F$38))</f>
        <v>-292.36840480917328</v>
      </c>
      <c r="QYG95" s="318">
        <f>(QYG$94*$B95+SUM($F$7:$F$9)-((QYG$94*$B95+SUM($F$7:$F$9))/$F$10*$F$37)-($F$24*QYG$94/$D$6)-SUM($F$13:$F$23,$F$25:$F$30,$F$32:$F$33,$F$38))</f>
        <v>-292.36840480917328</v>
      </c>
      <c r="QYH95" s="318">
        <f>(QYH$94*$B95+SUM($F$7:$F$9)-((QYH$94*$B95+SUM($F$7:$F$9))/$F$10*$F$37)-($F$24*QYH$94/$D$6)-SUM($F$13:$F$23,$F$25:$F$30,$F$32:$F$33,$F$38))</f>
        <v>-292.36840480917328</v>
      </c>
      <c r="QYI95" s="318">
        <f>(QYI$94*$B95+SUM($F$7:$F$9)-((QYI$94*$B95+SUM($F$7:$F$9))/$F$10*$F$37)-($F$24*QYI$94/$D$6)-SUM($F$13:$F$23,$F$25:$F$30,$F$32:$F$33,$F$38))</f>
        <v>-292.36840480917328</v>
      </c>
      <c r="QYJ95" s="318">
        <f>(QYJ$94*$B95+SUM($F$7:$F$9)-((QYJ$94*$B95+SUM($F$7:$F$9))/$F$10*$F$37)-($F$24*QYJ$94/$D$6)-SUM($F$13:$F$23,$F$25:$F$30,$F$32:$F$33,$F$38))</f>
        <v>-292.36840480917328</v>
      </c>
      <c r="QYK95" s="318">
        <f>(QYK$94*$B95+SUM($F$7:$F$9)-((QYK$94*$B95+SUM($F$7:$F$9))/$F$10*$F$37)-($F$24*QYK$94/$D$6)-SUM($F$13:$F$23,$F$25:$F$30,$F$32:$F$33,$F$38))</f>
        <v>-292.36840480917328</v>
      </c>
      <c r="QYL95" s="318">
        <f>(QYL$94*$B95+SUM($F$7:$F$9)-((QYL$94*$B95+SUM($F$7:$F$9))/$F$10*$F$37)-($F$24*QYL$94/$D$6)-SUM($F$13:$F$23,$F$25:$F$30,$F$32:$F$33,$F$38))</f>
        <v>-292.36840480917328</v>
      </c>
      <c r="QYM95" s="318">
        <f>(QYM$94*$B95+SUM($F$7:$F$9)-((QYM$94*$B95+SUM($F$7:$F$9))/$F$10*$F$37)-($F$24*QYM$94/$D$6)-SUM($F$13:$F$23,$F$25:$F$30,$F$32:$F$33,$F$38))</f>
        <v>-292.36840480917328</v>
      </c>
      <c r="QYN95" s="318">
        <f>(QYN$94*$B95+SUM($F$7:$F$9)-((QYN$94*$B95+SUM($F$7:$F$9))/$F$10*$F$37)-($F$24*QYN$94/$D$6)-SUM($F$13:$F$23,$F$25:$F$30,$F$32:$F$33,$F$38))</f>
        <v>-292.36840480917328</v>
      </c>
      <c r="QYO95" s="318">
        <f>(QYO$94*$B95+SUM($F$7:$F$9)-((QYO$94*$B95+SUM($F$7:$F$9))/$F$10*$F$37)-($F$24*QYO$94/$D$6)-SUM($F$13:$F$23,$F$25:$F$30,$F$32:$F$33,$F$38))</f>
        <v>-292.36840480917328</v>
      </c>
      <c r="QYP95" s="318">
        <f>(QYP$94*$B95+SUM($F$7:$F$9)-((QYP$94*$B95+SUM($F$7:$F$9))/$F$10*$F$37)-($F$24*QYP$94/$D$6)-SUM($F$13:$F$23,$F$25:$F$30,$F$32:$F$33,$F$38))</f>
        <v>-292.36840480917328</v>
      </c>
      <c r="QYQ95" s="318">
        <f>(QYQ$94*$B95+SUM($F$7:$F$9)-((QYQ$94*$B95+SUM($F$7:$F$9))/$F$10*$F$37)-($F$24*QYQ$94/$D$6)-SUM($F$13:$F$23,$F$25:$F$30,$F$32:$F$33,$F$38))</f>
        <v>-292.36840480917328</v>
      </c>
      <c r="QYR95" s="318">
        <f>(QYR$94*$B95+SUM($F$7:$F$9)-((QYR$94*$B95+SUM($F$7:$F$9))/$F$10*$F$37)-($F$24*QYR$94/$D$6)-SUM($F$13:$F$23,$F$25:$F$30,$F$32:$F$33,$F$38))</f>
        <v>-292.36840480917328</v>
      </c>
      <c r="QYS95" s="318">
        <f>(QYS$94*$B95+SUM($F$7:$F$9)-((QYS$94*$B95+SUM($F$7:$F$9))/$F$10*$F$37)-($F$24*QYS$94/$D$6)-SUM($F$13:$F$23,$F$25:$F$30,$F$32:$F$33,$F$38))</f>
        <v>-292.36840480917328</v>
      </c>
      <c r="QYT95" s="318">
        <f>(QYT$94*$B95+SUM($F$7:$F$9)-((QYT$94*$B95+SUM($F$7:$F$9))/$F$10*$F$37)-($F$24*QYT$94/$D$6)-SUM($F$13:$F$23,$F$25:$F$30,$F$32:$F$33,$F$38))</f>
        <v>-292.36840480917328</v>
      </c>
      <c r="QYU95" s="318">
        <f>(QYU$94*$B95+SUM($F$7:$F$9)-((QYU$94*$B95+SUM($F$7:$F$9))/$F$10*$F$37)-($F$24*QYU$94/$D$6)-SUM($F$13:$F$23,$F$25:$F$30,$F$32:$F$33,$F$38))</f>
        <v>-292.36840480917328</v>
      </c>
      <c r="QYV95" s="318">
        <f>(QYV$94*$B95+SUM($F$7:$F$9)-((QYV$94*$B95+SUM($F$7:$F$9))/$F$10*$F$37)-($F$24*QYV$94/$D$6)-SUM($F$13:$F$23,$F$25:$F$30,$F$32:$F$33,$F$38))</f>
        <v>-292.36840480917328</v>
      </c>
      <c r="QYW95" s="318">
        <f>(QYW$94*$B95+SUM($F$7:$F$9)-((QYW$94*$B95+SUM($F$7:$F$9))/$F$10*$F$37)-($F$24*QYW$94/$D$6)-SUM($F$13:$F$23,$F$25:$F$30,$F$32:$F$33,$F$38))</f>
        <v>-292.36840480917328</v>
      </c>
      <c r="QYX95" s="318">
        <f>(QYX$94*$B95+SUM($F$7:$F$9)-((QYX$94*$B95+SUM($F$7:$F$9))/$F$10*$F$37)-($F$24*QYX$94/$D$6)-SUM($F$13:$F$23,$F$25:$F$30,$F$32:$F$33,$F$38))</f>
        <v>-292.36840480917328</v>
      </c>
      <c r="QYY95" s="318">
        <f>(QYY$94*$B95+SUM($F$7:$F$9)-((QYY$94*$B95+SUM($F$7:$F$9))/$F$10*$F$37)-($F$24*QYY$94/$D$6)-SUM($F$13:$F$23,$F$25:$F$30,$F$32:$F$33,$F$38))</f>
        <v>-292.36840480917328</v>
      </c>
      <c r="QYZ95" s="318">
        <f>(QYZ$94*$B95+SUM($F$7:$F$9)-((QYZ$94*$B95+SUM($F$7:$F$9))/$F$10*$F$37)-($F$24*QYZ$94/$D$6)-SUM($F$13:$F$23,$F$25:$F$30,$F$32:$F$33,$F$38))</f>
        <v>-292.36840480917328</v>
      </c>
      <c r="QZA95" s="318">
        <f>(QZA$94*$B95+SUM($F$7:$F$9)-((QZA$94*$B95+SUM($F$7:$F$9))/$F$10*$F$37)-($F$24*QZA$94/$D$6)-SUM($F$13:$F$23,$F$25:$F$30,$F$32:$F$33,$F$38))</f>
        <v>-292.36840480917328</v>
      </c>
      <c r="QZB95" s="318">
        <f>(QZB$94*$B95+SUM($F$7:$F$9)-((QZB$94*$B95+SUM($F$7:$F$9))/$F$10*$F$37)-($F$24*QZB$94/$D$6)-SUM($F$13:$F$23,$F$25:$F$30,$F$32:$F$33,$F$38))</f>
        <v>-292.36840480917328</v>
      </c>
      <c r="QZC95" s="318">
        <f>(QZC$94*$B95+SUM($F$7:$F$9)-((QZC$94*$B95+SUM($F$7:$F$9))/$F$10*$F$37)-($F$24*QZC$94/$D$6)-SUM($F$13:$F$23,$F$25:$F$30,$F$32:$F$33,$F$38))</f>
        <v>-292.36840480917328</v>
      </c>
      <c r="QZD95" s="318">
        <f>(QZD$94*$B95+SUM($F$7:$F$9)-((QZD$94*$B95+SUM($F$7:$F$9))/$F$10*$F$37)-($F$24*QZD$94/$D$6)-SUM($F$13:$F$23,$F$25:$F$30,$F$32:$F$33,$F$38))</f>
        <v>-292.36840480917328</v>
      </c>
      <c r="QZE95" s="318">
        <f>(QZE$94*$B95+SUM($F$7:$F$9)-((QZE$94*$B95+SUM($F$7:$F$9))/$F$10*$F$37)-($F$24*QZE$94/$D$6)-SUM($F$13:$F$23,$F$25:$F$30,$F$32:$F$33,$F$38))</f>
        <v>-292.36840480917328</v>
      </c>
      <c r="QZF95" s="318">
        <f>(QZF$94*$B95+SUM($F$7:$F$9)-((QZF$94*$B95+SUM($F$7:$F$9))/$F$10*$F$37)-($F$24*QZF$94/$D$6)-SUM($F$13:$F$23,$F$25:$F$30,$F$32:$F$33,$F$38))</f>
        <v>-292.36840480917328</v>
      </c>
      <c r="QZG95" s="318">
        <f>(QZG$94*$B95+SUM($F$7:$F$9)-((QZG$94*$B95+SUM($F$7:$F$9))/$F$10*$F$37)-($F$24*QZG$94/$D$6)-SUM($F$13:$F$23,$F$25:$F$30,$F$32:$F$33,$F$38))</f>
        <v>-292.36840480917328</v>
      </c>
      <c r="QZH95" s="318">
        <f>(QZH$94*$B95+SUM($F$7:$F$9)-((QZH$94*$B95+SUM($F$7:$F$9))/$F$10*$F$37)-($F$24*QZH$94/$D$6)-SUM($F$13:$F$23,$F$25:$F$30,$F$32:$F$33,$F$38))</f>
        <v>-292.36840480917328</v>
      </c>
      <c r="QZI95" s="318">
        <f>(QZI$94*$B95+SUM($F$7:$F$9)-((QZI$94*$B95+SUM($F$7:$F$9))/$F$10*$F$37)-($F$24*QZI$94/$D$6)-SUM($F$13:$F$23,$F$25:$F$30,$F$32:$F$33,$F$38))</f>
        <v>-292.36840480917328</v>
      </c>
      <c r="QZJ95" s="318">
        <f>(QZJ$94*$B95+SUM($F$7:$F$9)-((QZJ$94*$B95+SUM($F$7:$F$9))/$F$10*$F$37)-($F$24*QZJ$94/$D$6)-SUM($F$13:$F$23,$F$25:$F$30,$F$32:$F$33,$F$38))</f>
        <v>-292.36840480917328</v>
      </c>
      <c r="QZK95" s="318">
        <f>(QZK$94*$B95+SUM($F$7:$F$9)-((QZK$94*$B95+SUM($F$7:$F$9))/$F$10*$F$37)-($F$24*QZK$94/$D$6)-SUM($F$13:$F$23,$F$25:$F$30,$F$32:$F$33,$F$38))</f>
        <v>-292.36840480917328</v>
      </c>
      <c r="QZL95" s="318">
        <f>(QZL$94*$B95+SUM($F$7:$F$9)-((QZL$94*$B95+SUM($F$7:$F$9))/$F$10*$F$37)-($F$24*QZL$94/$D$6)-SUM($F$13:$F$23,$F$25:$F$30,$F$32:$F$33,$F$38))</f>
        <v>-292.36840480917328</v>
      </c>
      <c r="QZM95" s="318">
        <f>(QZM$94*$B95+SUM($F$7:$F$9)-((QZM$94*$B95+SUM($F$7:$F$9))/$F$10*$F$37)-($F$24*QZM$94/$D$6)-SUM($F$13:$F$23,$F$25:$F$30,$F$32:$F$33,$F$38))</f>
        <v>-292.36840480917328</v>
      </c>
      <c r="QZN95" s="318">
        <f>(QZN$94*$B95+SUM($F$7:$F$9)-((QZN$94*$B95+SUM($F$7:$F$9))/$F$10*$F$37)-($F$24*QZN$94/$D$6)-SUM($F$13:$F$23,$F$25:$F$30,$F$32:$F$33,$F$38))</f>
        <v>-292.36840480917328</v>
      </c>
      <c r="QZO95" s="318">
        <f>(QZO$94*$B95+SUM($F$7:$F$9)-((QZO$94*$B95+SUM($F$7:$F$9))/$F$10*$F$37)-($F$24*QZO$94/$D$6)-SUM($F$13:$F$23,$F$25:$F$30,$F$32:$F$33,$F$38))</f>
        <v>-292.36840480917328</v>
      </c>
      <c r="QZP95" s="318">
        <f>(QZP$94*$B95+SUM($F$7:$F$9)-((QZP$94*$B95+SUM($F$7:$F$9))/$F$10*$F$37)-($F$24*QZP$94/$D$6)-SUM($F$13:$F$23,$F$25:$F$30,$F$32:$F$33,$F$38))</f>
        <v>-292.36840480917328</v>
      </c>
      <c r="QZQ95" s="318">
        <f>(QZQ$94*$B95+SUM($F$7:$F$9)-((QZQ$94*$B95+SUM($F$7:$F$9))/$F$10*$F$37)-($F$24*QZQ$94/$D$6)-SUM($F$13:$F$23,$F$25:$F$30,$F$32:$F$33,$F$38))</f>
        <v>-292.36840480917328</v>
      </c>
      <c r="QZR95" s="318">
        <f>(QZR$94*$B95+SUM($F$7:$F$9)-((QZR$94*$B95+SUM($F$7:$F$9))/$F$10*$F$37)-($F$24*QZR$94/$D$6)-SUM($F$13:$F$23,$F$25:$F$30,$F$32:$F$33,$F$38))</f>
        <v>-292.36840480917328</v>
      </c>
      <c r="QZS95" s="318">
        <f>(QZS$94*$B95+SUM($F$7:$F$9)-((QZS$94*$B95+SUM($F$7:$F$9))/$F$10*$F$37)-($F$24*QZS$94/$D$6)-SUM($F$13:$F$23,$F$25:$F$30,$F$32:$F$33,$F$38))</f>
        <v>-292.36840480917328</v>
      </c>
      <c r="QZT95" s="318">
        <f>(QZT$94*$B95+SUM($F$7:$F$9)-((QZT$94*$B95+SUM($F$7:$F$9))/$F$10*$F$37)-($F$24*QZT$94/$D$6)-SUM($F$13:$F$23,$F$25:$F$30,$F$32:$F$33,$F$38))</f>
        <v>-292.36840480917328</v>
      </c>
      <c r="QZU95" s="318">
        <f>(QZU$94*$B95+SUM($F$7:$F$9)-((QZU$94*$B95+SUM($F$7:$F$9))/$F$10*$F$37)-($F$24*QZU$94/$D$6)-SUM($F$13:$F$23,$F$25:$F$30,$F$32:$F$33,$F$38))</f>
        <v>-292.36840480917328</v>
      </c>
      <c r="QZV95" s="318">
        <f>(QZV$94*$B95+SUM($F$7:$F$9)-((QZV$94*$B95+SUM($F$7:$F$9))/$F$10*$F$37)-($F$24*QZV$94/$D$6)-SUM($F$13:$F$23,$F$25:$F$30,$F$32:$F$33,$F$38))</f>
        <v>-292.36840480917328</v>
      </c>
      <c r="QZW95" s="318">
        <f>(QZW$94*$B95+SUM($F$7:$F$9)-((QZW$94*$B95+SUM($F$7:$F$9))/$F$10*$F$37)-($F$24*QZW$94/$D$6)-SUM($F$13:$F$23,$F$25:$F$30,$F$32:$F$33,$F$38))</f>
        <v>-292.36840480917328</v>
      </c>
      <c r="QZX95" s="318">
        <f>(QZX$94*$B95+SUM($F$7:$F$9)-((QZX$94*$B95+SUM($F$7:$F$9))/$F$10*$F$37)-($F$24*QZX$94/$D$6)-SUM($F$13:$F$23,$F$25:$F$30,$F$32:$F$33,$F$38))</f>
        <v>-292.36840480917328</v>
      </c>
      <c r="QZY95" s="318">
        <f>(QZY$94*$B95+SUM($F$7:$F$9)-((QZY$94*$B95+SUM($F$7:$F$9))/$F$10*$F$37)-($F$24*QZY$94/$D$6)-SUM($F$13:$F$23,$F$25:$F$30,$F$32:$F$33,$F$38))</f>
        <v>-292.36840480917328</v>
      </c>
      <c r="QZZ95" s="318">
        <f>(QZZ$94*$B95+SUM($F$7:$F$9)-((QZZ$94*$B95+SUM($F$7:$F$9))/$F$10*$F$37)-($F$24*QZZ$94/$D$6)-SUM($F$13:$F$23,$F$25:$F$30,$F$32:$F$33,$F$38))</f>
        <v>-292.36840480917328</v>
      </c>
      <c r="RAA95" s="318">
        <f>(RAA$94*$B95+SUM($F$7:$F$9)-((RAA$94*$B95+SUM($F$7:$F$9))/$F$10*$F$37)-($F$24*RAA$94/$D$6)-SUM($F$13:$F$23,$F$25:$F$30,$F$32:$F$33,$F$38))</f>
        <v>-292.36840480917328</v>
      </c>
      <c r="RAB95" s="318">
        <f>(RAB$94*$B95+SUM($F$7:$F$9)-((RAB$94*$B95+SUM($F$7:$F$9))/$F$10*$F$37)-($F$24*RAB$94/$D$6)-SUM($F$13:$F$23,$F$25:$F$30,$F$32:$F$33,$F$38))</f>
        <v>-292.36840480917328</v>
      </c>
      <c r="RAC95" s="318">
        <f>(RAC$94*$B95+SUM($F$7:$F$9)-((RAC$94*$B95+SUM($F$7:$F$9))/$F$10*$F$37)-($F$24*RAC$94/$D$6)-SUM($F$13:$F$23,$F$25:$F$30,$F$32:$F$33,$F$38))</f>
        <v>-292.36840480917328</v>
      </c>
      <c r="RAD95" s="318">
        <f>(RAD$94*$B95+SUM($F$7:$F$9)-((RAD$94*$B95+SUM($F$7:$F$9))/$F$10*$F$37)-($F$24*RAD$94/$D$6)-SUM($F$13:$F$23,$F$25:$F$30,$F$32:$F$33,$F$38))</f>
        <v>-292.36840480917328</v>
      </c>
      <c r="RAE95" s="318">
        <f>(RAE$94*$B95+SUM($F$7:$F$9)-((RAE$94*$B95+SUM($F$7:$F$9))/$F$10*$F$37)-($F$24*RAE$94/$D$6)-SUM($F$13:$F$23,$F$25:$F$30,$F$32:$F$33,$F$38))</f>
        <v>-292.36840480917328</v>
      </c>
      <c r="RAF95" s="318">
        <f>(RAF$94*$B95+SUM($F$7:$F$9)-((RAF$94*$B95+SUM($F$7:$F$9))/$F$10*$F$37)-($F$24*RAF$94/$D$6)-SUM($F$13:$F$23,$F$25:$F$30,$F$32:$F$33,$F$38))</f>
        <v>-292.36840480917328</v>
      </c>
      <c r="RAG95" s="318">
        <f>(RAG$94*$B95+SUM($F$7:$F$9)-((RAG$94*$B95+SUM($F$7:$F$9))/$F$10*$F$37)-($F$24*RAG$94/$D$6)-SUM($F$13:$F$23,$F$25:$F$30,$F$32:$F$33,$F$38))</f>
        <v>-292.36840480917328</v>
      </c>
      <c r="RAH95" s="318">
        <f>(RAH$94*$B95+SUM($F$7:$F$9)-((RAH$94*$B95+SUM($F$7:$F$9))/$F$10*$F$37)-($F$24*RAH$94/$D$6)-SUM($F$13:$F$23,$F$25:$F$30,$F$32:$F$33,$F$38))</f>
        <v>-292.36840480917328</v>
      </c>
      <c r="RAI95" s="318">
        <f>(RAI$94*$B95+SUM($F$7:$F$9)-((RAI$94*$B95+SUM($F$7:$F$9))/$F$10*$F$37)-($F$24*RAI$94/$D$6)-SUM($F$13:$F$23,$F$25:$F$30,$F$32:$F$33,$F$38))</f>
        <v>-292.36840480917328</v>
      </c>
      <c r="RAJ95" s="318">
        <f>(RAJ$94*$B95+SUM($F$7:$F$9)-((RAJ$94*$B95+SUM($F$7:$F$9))/$F$10*$F$37)-($F$24*RAJ$94/$D$6)-SUM($F$13:$F$23,$F$25:$F$30,$F$32:$F$33,$F$38))</f>
        <v>-292.36840480917328</v>
      </c>
      <c r="RAK95" s="318">
        <f>(RAK$94*$B95+SUM($F$7:$F$9)-((RAK$94*$B95+SUM($F$7:$F$9))/$F$10*$F$37)-($F$24*RAK$94/$D$6)-SUM($F$13:$F$23,$F$25:$F$30,$F$32:$F$33,$F$38))</f>
        <v>-292.36840480917328</v>
      </c>
      <c r="RAL95" s="318">
        <f>(RAL$94*$B95+SUM($F$7:$F$9)-((RAL$94*$B95+SUM($F$7:$F$9))/$F$10*$F$37)-($F$24*RAL$94/$D$6)-SUM($F$13:$F$23,$F$25:$F$30,$F$32:$F$33,$F$38))</f>
        <v>-292.36840480917328</v>
      </c>
      <c r="RAM95" s="318">
        <f>(RAM$94*$B95+SUM($F$7:$F$9)-((RAM$94*$B95+SUM($F$7:$F$9))/$F$10*$F$37)-($F$24*RAM$94/$D$6)-SUM($F$13:$F$23,$F$25:$F$30,$F$32:$F$33,$F$38))</f>
        <v>-292.36840480917328</v>
      </c>
      <c r="RAN95" s="318">
        <f>(RAN$94*$B95+SUM($F$7:$F$9)-((RAN$94*$B95+SUM($F$7:$F$9))/$F$10*$F$37)-($F$24*RAN$94/$D$6)-SUM($F$13:$F$23,$F$25:$F$30,$F$32:$F$33,$F$38))</f>
        <v>-292.36840480917328</v>
      </c>
      <c r="RAO95" s="318">
        <f>(RAO$94*$B95+SUM($F$7:$F$9)-((RAO$94*$B95+SUM($F$7:$F$9))/$F$10*$F$37)-($F$24*RAO$94/$D$6)-SUM($F$13:$F$23,$F$25:$F$30,$F$32:$F$33,$F$38))</f>
        <v>-292.36840480917328</v>
      </c>
      <c r="RAP95" s="318">
        <f>(RAP$94*$B95+SUM($F$7:$F$9)-((RAP$94*$B95+SUM($F$7:$F$9))/$F$10*$F$37)-($F$24*RAP$94/$D$6)-SUM($F$13:$F$23,$F$25:$F$30,$F$32:$F$33,$F$38))</f>
        <v>-292.36840480917328</v>
      </c>
      <c r="RAQ95" s="318">
        <f>(RAQ$94*$B95+SUM($F$7:$F$9)-((RAQ$94*$B95+SUM($F$7:$F$9))/$F$10*$F$37)-($F$24*RAQ$94/$D$6)-SUM($F$13:$F$23,$F$25:$F$30,$F$32:$F$33,$F$38))</f>
        <v>-292.36840480917328</v>
      </c>
      <c r="RAR95" s="318">
        <f>(RAR$94*$B95+SUM($F$7:$F$9)-((RAR$94*$B95+SUM($F$7:$F$9))/$F$10*$F$37)-($F$24*RAR$94/$D$6)-SUM($F$13:$F$23,$F$25:$F$30,$F$32:$F$33,$F$38))</f>
        <v>-292.36840480917328</v>
      </c>
      <c r="RAS95" s="318">
        <f>(RAS$94*$B95+SUM($F$7:$F$9)-((RAS$94*$B95+SUM($F$7:$F$9))/$F$10*$F$37)-($F$24*RAS$94/$D$6)-SUM($F$13:$F$23,$F$25:$F$30,$F$32:$F$33,$F$38))</f>
        <v>-292.36840480917328</v>
      </c>
      <c r="RAT95" s="318">
        <f>(RAT$94*$B95+SUM($F$7:$F$9)-((RAT$94*$B95+SUM($F$7:$F$9))/$F$10*$F$37)-($F$24*RAT$94/$D$6)-SUM($F$13:$F$23,$F$25:$F$30,$F$32:$F$33,$F$38))</f>
        <v>-292.36840480917328</v>
      </c>
      <c r="RAU95" s="318">
        <f>(RAU$94*$B95+SUM($F$7:$F$9)-((RAU$94*$B95+SUM($F$7:$F$9))/$F$10*$F$37)-($F$24*RAU$94/$D$6)-SUM($F$13:$F$23,$F$25:$F$30,$F$32:$F$33,$F$38))</f>
        <v>-292.36840480917328</v>
      </c>
      <c r="RAV95" s="318">
        <f>(RAV$94*$B95+SUM($F$7:$F$9)-((RAV$94*$B95+SUM($F$7:$F$9))/$F$10*$F$37)-($F$24*RAV$94/$D$6)-SUM($F$13:$F$23,$F$25:$F$30,$F$32:$F$33,$F$38))</f>
        <v>-292.36840480917328</v>
      </c>
      <c r="RAW95" s="318">
        <f>(RAW$94*$B95+SUM($F$7:$F$9)-((RAW$94*$B95+SUM($F$7:$F$9))/$F$10*$F$37)-($F$24*RAW$94/$D$6)-SUM($F$13:$F$23,$F$25:$F$30,$F$32:$F$33,$F$38))</f>
        <v>-292.36840480917328</v>
      </c>
      <c r="RAX95" s="318">
        <f>(RAX$94*$B95+SUM($F$7:$F$9)-((RAX$94*$B95+SUM($F$7:$F$9))/$F$10*$F$37)-($F$24*RAX$94/$D$6)-SUM($F$13:$F$23,$F$25:$F$30,$F$32:$F$33,$F$38))</f>
        <v>-292.36840480917328</v>
      </c>
      <c r="RAY95" s="318">
        <f>(RAY$94*$B95+SUM($F$7:$F$9)-((RAY$94*$B95+SUM($F$7:$F$9))/$F$10*$F$37)-($F$24*RAY$94/$D$6)-SUM($F$13:$F$23,$F$25:$F$30,$F$32:$F$33,$F$38))</f>
        <v>-292.36840480917328</v>
      </c>
      <c r="RAZ95" s="318">
        <f>(RAZ$94*$B95+SUM($F$7:$F$9)-((RAZ$94*$B95+SUM($F$7:$F$9))/$F$10*$F$37)-($F$24*RAZ$94/$D$6)-SUM($F$13:$F$23,$F$25:$F$30,$F$32:$F$33,$F$38))</f>
        <v>-292.36840480917328</v>
      </c>
      <c r="RBA95" s="318">
        <f>(RBA$94*$B95+SUM($F$7:$F$9)-((RBA$94*$B95+SUM($F$7:$F$9))/$F$10*$F$37)-($F$24*RBA$94/$D$6)-SUM($F$13:$F$23,$F$25:$F$30,$F$32:$F$33,$F$38))</f>
        <v>-292.36840480917328</v>
      </c>
      <c r="RBB95" s="318">
        <f>(RBB$94*$B95+SUM($F$7:$F$9)-((RBB$94*$B95+SUM($F$7:$F$9))/$F$10*$F$37)-($F$24*RBB$94/$D$6)-SUM($F$13:$F$23,$F$25:$F$30,$F$32:$F$33,$F$38))</f>
        <v>-292.36840480917328</v>
      </c>
      <c r="RBC95" s="318">
        <f>(RBC$94*$B95+SUM($F$7:$F$9)-((RBC$94*$B95+SUM($F$7:$F$9))/$F$10*$F$37)-($F$24*RBC$94/$D$6)-SUM($F$13:$F$23,$F$25:$F$30,$F$32:$F$33,$F$38))</f>
        <v>-292.36840480917328</v>
      </c>
      <c r="RBD95" s="318">
        <f>(RBD$94*$B95+SUM($F$7:$F$9)-((RBD$94*$B95+SUM($F$7:$F$9))/$F$10*$F$37)-($F$24*RBD$94/$D$6)-SUM($F$13:$F$23,$F$25:$F$30,$F$32:$F$33,$F$38))</f>
        <v>-292.36840480917328</v>
      </c>
      <c r="RBE95" s="318">
        <f>(RBE$94*$B95+SUM($F$7:$F$9)-((RBE$94*$B95+SUM($F$7:$F$9))/$F$10*$F$37)-($F$24*RBE$94/$D$6)-SUM($F$13:$F$23,$F$25:$F$30,$F$32:$F$33,$F$38))</f>
        <v>-292.36840480917328</v>
      </c>
      <c r="RBF95" s="318">
        <f>(RBF$94*$B95+SUM($F$7:$F$9)-((RBF$94*$B95+SUM($F$7:$F$9))/$F$10*$F$37)-($F$24*RBF$94/$D$6)-SUM($F$13:$F$23,$F$25:$F$30,$F$32:$F$33,$F$38))</f>
        <v>-292.36840480917328</v>
      </c>
      <c r="RBG95" s="318">
        <f>(RBG$94*$B95+SUM($F$7:$F$9)-((RBG$94*$B95+SUM($F$7:$F$9))/$F$10*$F$37)-($F$24*RBG$94/$D$6)-SUM($F$13:$F$23,$F$25:$F$30,$F$32:$F$33,$F$38))</f>
        <v>-292.36840480917328</v>
      </c>
      <c r="RBH95" s="318">
        <f>(RBH$94*$B95+SUM($F$7:$F$9)-((RBH$94*$B95+SUM($F$7:$F$9))/$F$10*$F$37)-($F$24*RBH$94/$D$6)-SUM($F$13:$F$23,$F$25:$F$30,$F$32:$F$33,$F$38))</f>
        <v>-292.36840480917328</v>
      </c>
      <c r="RBI95" s="318">
        <f>(RBI$94*$B95+SUM($F$7:$F$9)-((RBI$94*$B95+SUM($F$7:$F$9))/$F$10*$F$37)-($F$24*RBI$94/$D$6)-SUM($F$13:$F$23,$F$25:$F$30,$F$32:$F$33,$F$38))</f>
        <v>-292.36840480917328</v>
      </c>
      <c r="RBJ95" s="318">
        <f>(RBJ$94*$B95+SUM($F$7:$F$9)-((RBJ$94*$B95+SUM($F$7:$F$9))/$F$10*$F$37)-($F$24*RBJ$94/$D$6)-SUM($F$13:$F$23,$F$25:$F$30,$F$32:$F$33,$F$38))</f>
        <v>-292.36840480917328</v>
      </c>
      <c r="RBK95" s="318">
        <f>(RBK$94*$B95+SUM($F$7:$F$9)-((RBK$94*$B95+SUM($F$7:$F$9))/$F$10*$F$37)-($F$24*RBK$94/$D$6)-SUM($F$13:$F$23,$F$25:$F$30,$F$32:$F$33,$F$38))</f>
        <v>-292.36840480917328</v>
      </c>
      <c r="RBL95" s="318">
        <f>(RBL$94*$B95+SUM($F$7:$F$9)-((RBL$94*$B95+SUM($F$7:$F$9))/$F$10*$F$37)-($F$24*RBL$94/$D$6)-SUM($F$13:$F$23,$F$25:$F$30,$F$32:$F$33,$F$38))</f>
        <v>-292.36840480917328</v>
      </c>
      <c r="RBM95" s="318">
        <f>(RBM$94*$B95+SUM($F$7:$F$9)-((RBM$94*$B95+SUM($F$7:$F$9))/$F$10*$F$37)-($F$24*RBM$94/$D$6)-SUM($F$13:$F$23,$F$25:$F$30,$F$32:$F$33,$F$38))</f>
        <v>-292.36840480917328</v>
      </c>
      <c r="RBN95" s="318">
        <f>(RBN$94*$B95+SUM($F$7:$F$9)-((RBN$94*$B95+SUM($F$7:$F$9))/$F$10*$F$37)-($F$24*RBN$94/$D$6)-SUM($F$13:$F$23,$F$25:$F$30,$F$32:$F$33,$F$38))</f>
        <v>-292.36840480917328</v>
      </c>
      <c r="RBO95" s="318">
        <f>(RBO$94*$B95+SUM($F$7:$F$9)-((RBO$94*$B95+SUM($F$7:$F$9))/$F$10*$F$37)-($F$24*RBO$94/$D$6)-SUM($F$13:$F$23,$F$25:$F$30,$F$32:$F$33,$F$38))</f>
        <v>-292.36840480917328</v>
      </c>
      <c r="RBP95" s="318">
        <f>(RBP$94*$B95+SUM($F$7:$F$9)-((RBP$94*$B95+SUM($F$7:$F$9))/$F$10*$F$37)-($F$24*RBP$94/$D$6)-SUM($F$13:$F$23,$F$25:$F$30,$F$32:$F$33,$F$38))</f>
        <v>-292.36840480917328</v>
      </c>
      <c r="RBQ95" s="318">
        <f>(RBQ$94*$B95+SUM($F$7:$F$9)-((RBQ$94*$B95+SUM($F$7:$F$9))/$F$10*$F$37)-($F$24*RBQ$94/$D$6)-SUM($F$13:$F$23,$F$25:$F$30,$F$32:$F$33,$F$38))</f>
        <v>-292.36840480917328</v>
      </c>
      <c r="RBR95" s="318">
        <f>(RBR$94*$B95+SUM($F$7:$F$9)-((RBR$94*$B95+SUM($F$7:$F$9))/$F$10*$F$37)-($F$24*RBR$94/$D$6)-SUM($F$13:$F$23,$F$25:$F$30,$F$32:$F$33,$F$38))</f>
        <v>-292.36840480917328</v>
      </c>
      <c r="RBS95" s="318">
        <f>(RBS$94*$B95+SUM($F$7:$F$9)-((RBS$94*$B95+SUM($F$7:$F$9))/$F$10*$F$37)-($F$24*RBS$94/$D$6)-SUM($F$13:$F$23,$F$25:$F$30,$F$32:$F$33,$F$38))</f>
        <v>-292.36840480917328</v>
      </c>
      <c r="RBT95" s="318">
        <f>(RBT$94*$B95+SUM($F$7:$F$9)-((RBT$94*$B95+SUM($F$7:$F$9))/$F$10*$F$37)-($F$24*RBT$94/$D$6)-SUM($F$13:$F$23,$F$25:$F$30,$F$32:$F$33,$F$38))</f>
        <v>-292.36840480917328</v>
      </c>
      <c r="RBU95" s="318">
        <f>(RBU$94*$B95+SUM($F$7:$F$9)-((RBU$94*$B95+SUM($F$7:$F$9))/$F$10*$F$37)-($F$24*RBU$94/$D$6)-SUM($F$13:$F$23,$F$25:$F$30,$F$32:$F$33,$F$38))</f>
        <v>-292.36840480917328</v>
      </c>
      <c r="RBV95" s="318">
        <f>(RBV$94*$B95+SUM($F$7:$F$9)-((RBV$94*$B95+SUM($F$7:$F$9))/$F$10*$F$37)-($F$24*RBV$94/$D$6)-SUM($F$13:$F$23,$F$25:$F$30,$F$32:$F$33,$F$38))</f>
        <v>-292.36840480917328</v>
      </c>
      <c r="RBW95" s="318">
        <f>(RBW$94*$B95+SUM($F$7:$F$9)-((RBW$94*$B95+SUM($F$7:$F$9))/$F$10*$F$37)-($F$24*RBW$94/$D$6)-SUM($F$13:$F$23,$F$25:$F$30,$F$32:$F$33,$F$38))</f>
        <v>-292.36840480917328</v>
      </c>
      <c r="RBX95" s="318">
        <f>(RBX$94*$B95+SUM($F$7:$F$9)-((RBX$94*$B95+SUM($F$7:$F$9))/$F$10*$F$37)-($F$24*RBX$94/$D$6)-SUM($F$13:$F$23,$F$25:$F$30,$F$32:$F$33,$F$38))</f>
        <v>-292.36840480917328</v>
      </c>
      <c r="RBY95" s="318">
        <f>(RBY$94*$B95+SUM($F$7:$F$9)-((RBY$94*$B95+SUM($F$7:$F$9))/$F$10*$F$37)-($F$24*RBY$94/$D$6)-SUM($F$13:$F$23,$F$25:$F$30,$F$32:$F$33,$F$38))</f>
        <v>-292.36840480917328</v>
      </c>
      <c r="RBZ95" s="318">
        <f>(RBZ$94*$B95+SUM($F$7:$F$9)-((RBZ$94*$B95+SUM($F$7:$F$9))/$F$10*$F$37)-($F$24*RBZ$94/$D$6)-SUM($F$13:$F$23,$F$25:$F$30,$F$32:$F$33,$F$38))</f>
        <v>-292.36840480917328</v>
      </c>
      <c r="RCA95" s="318">
        <f>(RCA$94*$B95+SUM($F$7:$F$9)-((RCA$94*$B95+SUM($F$7:$F$9))/$F$10*$F$37)-($F$24*RCA$94/$D$6)-SUM($F$13:$F$23,$F$25:$F$30,$F$32:$F$33,$F$38))</f>
        <v>-292.36840480917328</v>
      </c>
      <c r="RCB95" s="318">
        <f>(RCB$94*$B95+SUM($F$7:$F$9)-((RCB$94*$B95+SUM($F$7:$F$9))/$F$10*$F$37)-($F$24*RCB$94/$D$6)-SUM($F$13:$F$23,$F$25:$F$30,$F$32:$F$33,$F$38))</f>
        <v>-292.36840480917328</v>
      </c>
      <c r="RCC95" s="318">
        <f>(RCC$94*$B95+SUM($F$7:$F$9)-((RCC$94*$B95+SUM($F$7:$F$9))/$F$10*$F$37)-($F$24*RCC$94/$D$6)-SUM($F$13:$F$23,$F$25:$F$30,$F$32:$F$33,$F$38))</f>
        <v>-292.36840480917328</v>
      </c>
      <c r="RCD95" s="318">
        <f>(RCD$94*$B95+SUM($F$7:$F$9)-((RCD$94*$B95+SUM($F$7:$F$9))/$F$10*$F$37)-($F$24*RCD$94/$D$6)-SUM($F$13:$F$23,$F$25:$F$30,$F$32:$F$33,$F$38))</f>
        <v>-292.36840480917328</v>
      </c>
      <c r="RCE95" s="318">
        <f>(RCE$94*$B95+SUM($F$7:$F$9)-((RCE$94*$B95+SUM($F$7:$F$9))/$F$10*$F$37)-($F$24*RCE$94/$D$6)-SUM($F$13:$F$23,$F$25:$F$30,$F$32:$F$33,$F$38))</f>
        <v>-292.36840480917328</v>
      </c>
      <c r="RCF95" s="318">
        <f>(RCF$94*$B95+SUM($F$7:$F$9)-((RCF$94*$B95+SUM($F$7:$F$9))/$F$10*$F$37)-($F$24*RCF$94/$D$6)-SUM($F$13:$F$23,$F$25:$F$30,$F$32:$F$33,$F$38))</f>
        <v>-292.36840480917328</v>
      </c>
      <c r="RCG95" s="318">
        <f>(RCG$94*$B95+SUM($F$7:$F$9)-((RCG$94*$B95+SUM($F$7:$F$9))/$F$10*$F$37)-($F$24*RCG$94/$D$6)-SUM($F$13:$F$23,$F$25:$F$30,$F$32:$F$33,$F$38))</f>
        <v>-292.36840480917328</v>
      </c>
      <c r="RCH95" s="318">
        <f>(RCH$94*$B95+SUM($F$7:$F$9)-((RCH$94*$B95+SUM($F$7:$F$9))/$F$10*$F$37)-($F$24*RCH$94/$D$6)-SUM($F$13:$F$23,$F$25:$F$30,$F$32:$F$33,$F$38))</f>
        <v>-292.36840480917328</v>
      </c>
      <c r="RCI95" s="318">
        <f>(RCI$94*$B95+SUM($F$7:$F$9)-((RCI$94*$B95+SUM($F$7:$F$9))/$F$10*$F$37)-($F$24*RCI$94/$D$6)-SUM($F$13:$F$23,$F$25:$F$30,$F$32:$F$33,$F$38))</f>
        <v>-292.36840480917328</v>
      </c>
      <c r="RCJ95" s="318">
        <f>(RCJ$94*$B95+SUM($F$7:$F$9)-((RCJ$94*$B95+SUM($F$7:$F$9))/$F$10*$F$37)-($F$24*RCJ$94/$D$6)-SUM($F$13:$F$23,$F$25:$F$30,$F$32:$F$33,$F$38))</f>
        <v>-292.36840480917328</v>
      </c>
      <c r="RCK95" s="318">
        <f>(RCK$94*$B95+SUM($F$7:$F$9)-((RCK$94*$B95+SUM($F$7:$F$9))/$F$10*$F$37)-($F$24*RCK$94/$D$6)-SUM($F$13:$F$23,$F$25:$F$30,$F$32:$F$33,$F$38))</f>
        <v>-292.36840480917328</v>
      </c>
      <c r="RCL95" s="318">
        <f>(RCL$94*$B95+SUM($F$7:$F$9)-((RCL$94*$B95+SUM($F$7:$F$9))/$F$10*$F$37)-($F$24*RCL$94/$D$6)-SUM($F$13:$F$23,$F$25:$F$30,$F$32:$F$33,$F$38))</f>
        <v>-292.36840480917328</v>
      </c>
      <c r="RCM95" s="318">
        <f>(RCM$94*$B95+SUM($F$7:$F$9)-((RCM$94*$B95+SUM($F$7:$F$9))/$F$10*$F$37)-($F$24*RCM$94/$D$6)-SUM($F$13:$F$23,$F$25:$F$30,$F$32:$F$33,$F$38))</f>
        <v>-292.36840480917328</v>
      </c>
      <c r="RCN95" s="318">
        <f>(RCN$94*$B95+SUM($F$7:$F$9)-((RCN$94*$B95+SUM($F$7:$F$9))/$F$10*$F$37)-($F$24*RCN$94/$D$6)-SUM($F$13:$F$23,$F$25:$F$30,$F$32:$F$33,$F$38))</f>
        <v>-292.36840480917328</v>
      </c>
      <c r="RCO95" s="318">
        <f>(RCO$94*$B95+SUM($F$7:$F$9)-((RCO$94*$B95+SUM($F$7:$F$9))/$F$10*$F$37)-($F$24*RCO$94/$D$6)-SUM($F$13:$F$23,$F$25:$F$30,$F$32:$F$33,$F$38))</f>
        <v>-292.36840480917328</v>
      </c>
      <c r="RCP95" s="318">
        <f>(RCP$94*$B95+SUM($F$7:$F$9)-((RCP$94*$B95+SUM($F$7:$F$9))/$F$10*$F$37)-($F$24*RCP$94/$D$6)-SUM($F$13:$F$23,$F$25:$F$30,$F$32:$F$33,$F$38))</f>
        <v>-292.36840480917328</v>
      </c>
      <c r="RCQ95" s="318">
        <f>(RCQ$94*$B95+SUM($F$7:$F$9)-((RCQ$94*$B95+SUM($F$7:$F$9))/$F$10*$F$37)-($F$24*RCQ$94/$D$6)-SUM($F$13:$F$23,$F$25:$F$30,$F$32:$F$33,$F$38))</f>
        <v>-292.36840480917328</v>
      </c>
      <c r="RCR95" s="318">
        <f>(RCR$94*$B95+SUM($F$7:$F$9)-((RCR$94*$B95+SUM($F$7:$F$9))/$F$10*$F$37)-($F$24*RCR$94/$D$6)-SUM($F$13:$F$23,$F$25:$F$30,$F$32:$F$33,$F$38))</f>
        <v>-292.36840480917328</v>
      </c>
      <c r="RCS95" s="318">
        <f>(RCS$94*$B95+SUM($F$7:$F$9)-((RCS$94*$B95+SUM($F$7:$F$9))/$F$10*$F$37)-($F$24*RCS$94/$D$6)-SUM($F$13:$F$23,$F$25:$F$30,$F$32:$F$33,$F$38))</f>
        <v>-292.36840480917328</v>
      </c>
      <c r="RCT95" s="318">
        <f>(RCT$94*$B95+SUM($F$7:$F$9)-((RCT$94*$B95+SUM($F$7:$F$9))/$F$10*$F$37)-($F$24*RCT$94/$D$6)-SUM($F$13:$F$23,$F$25:$F$30,$F$32:$F$33,$F$38))</f>
        <v>-292.36840480917328</v>
      </c>
      <c r="RCU95" s="318">
        <f>(RCU$94*$B95+SUM($F$7:$F$9)-((RCU$94*$B95+SUM($F$7:$F$9))/$F$10*$F$37)-($F$24*RCU$94/$D$6)-SUM($F$13:$F$23,$F$25:$F$30,$F$32:$F$33,$F$38))</f>
        <v>-292.36840480917328</v>
      </c>
      <c r="RCV95" s="318">
        <f>(RCV$94*$B95+SUM($F$7:$F$9)-((RCV$94*$B95+SUM($F$7:$F$9))/$F$10*$F$37)-($F$24*RCV$94/$D$6)-SUM($F$13:$F$23,$F$25:$F$30,$F$32:$F$33,$F$38))</f>
        <v>-292.36840480917328</v>
      </c>
      <c r="RCW95" s="318">
        <f>(RCW$94*$B95+SUM($F$7:$F$9)-((RCW$94*$B95+SUM($F$7:$F$9))/$F$10*$F$37)-($F$24*RCW$94/$D$6)-SUM($F$13:$F$23,$F$25:$F$30,$F$32:$F$33,$F$38))</f>
        <v>-292.36840480917328</v>
      </c>
      <c r="RCX95" s="318">
        <f>(RCX$94*$B95+SUM($F$7:$F$9)-((RCX$94*$B95+SUM($F$7:$F$9))/$F$10*$F$37)-($F$24*RCX$94/$D$6)-SUM($F$13:$F$23,$F$25:$F$30,$F$32:$F$33,$F$38))</f>
        <v>-292.36840480917328</v>
      </c>
      <c r="RCY95" s="318">
        <f>(RCY$94*$B95+SUM($F$7:$F$9)-((RCY$94*$B95+SUM($F$7:$F$9))/$F$10*$F$37)-($F$24*RCY$94/$D$6)-SUM($F$13:$F$23,$F$25:$F$30,$F$32:$F$33,$F$38))</f>
        <v>-292.36840480917328</v>
      </c>
      <c r="RCZ95" s="318">
        <f>(RCZ$94*$B95+SUM($F$7:$F$9)-((RCZ$94*$B95+SUM($F$7:$F$9))/$F$10*$F$37)-($F$24*RCZ$94/$D$6)-SUM($F$13:$F$23,$F$25:$F$30,$F$32:$F$33,$F$38))</f>
        <v>-292.36840480917328</v>
      </c>
      <c r="RDA95" s="318">
        <f>(RDA$94*$B95+SUM($F$7:$F$9)-((RDA$94*$B95+SUM($F$7:$F$9))/$F$10*$F$37)-($F$24*RDA$94/$D$6)-SUM($F$13:$F$23,$F$25:$F$30,$F$32:$F$33,$F$38))</f>
        <v>-292.36840480917328</v>
      </c>
      <c r="RDB95" s="318">
        <f>(RDB$94*$B95+SUM($F$7:$F$9)-((RDB$94*$B95+SUM($F$7:$F$9))/$F$10*$F$37)-($F$24*RDB$94/$D$6)-SUM($F$13:$F$23,$F$25:$F$30,$F$32:$F$33,$F$38))</f>
        <v>-292.36840480917328</v>
      </c>
      <c r="RDC95" s="318">
        <f>(RDC$94*$B95+SUM($F$7:$F$9)-((RDC$94*$B95+SUM($F$7:$F$9))/$F$10*$F$37)-($F$24*RDC$94/$D$6)-SUM($F$13:$F$23,$F$25:$F$30,$F$32:$F$33,$F$38))</f>
        <v>-292.36840480917328</v>
      </c>
      <c r="RDD95" s="318">
        <f>(RDD$94*$B95+SUM($F$7:$F$9)-((RDD$94*$B95+SUM($F$7:$F$9))/$F$10*$F$37)-($F$24*RDD$94/$D$6)-SUM($F$13:$F$23,$F$25:$F$30,$F$32:$F$33,$F$38))</f>
        <v>-292.36840480917328</v>
      </c>
      <c r="RDE95" s="318">
        <f>(RDE$94*$B95+SUM($F$7:$F$9)-((RDE$94*$B95+SUM($F$7:$F$9))/$F$10*$F$37)-($F$24*RDE$94/$D$6)-SUM($F$13:$F$23,$F$25:$F$30,$F$32:$F$33,$F$38))</f>
        <v>-292.36840480917328</v>
      </c>
      <c r="RDF95" s="318">
        <f>(RDF$94*$B95+SUM($F$7:$F$9)-((RDF$94*$B95+SUM($F$7:$F$9))/$F$10*$F$37)-($F$24*RDF$94/$D$6)-SUM($F$13:$F$23,$F$25:$F$30,$F$32:$F$33,$F$38))</f>
        <v>-292.36840480917328</v>
      </c>
      <c r="RDG95" s="318">
        <f>(RDG$94*$B95+SUM($F$7:$F$9)-((RDG$94*$B95+SUM($F$7:$F$9))/$F$10*$F$37)-($F$24*RDG$94/$D$6)-SUM($F$13:$F$23,$F$25:$F$30,$F$32:$F$33,$F$38))</f>
        <v>-292.36840480917328</v>
      </c>
      <c r="RDH95" s="318">
        <f>(RDH$94*$B95+SUM($F$7:$F$9)-((RDH$94*$B95+SUM($F$7:$F$9))/$F$10*$F$37)-($F$24*RDH$94/$D$6)-SUM($F$13:$F$23,$F$25:$F$30,$F$32:$F$33,$F$38))</f>
        <v>-292.36840480917328</v>
      </c>
      <c r="RDI95" s="318">
        <f>(RDI$94*$B95+SUM($F$7:$F$9)-((RDI$94*$B95+SUM($F$7:$F$9))/$F$10*$F$37)-($F$24*RDI$94/$D$6)-SUM($F$13:$F$23,$F$25:$F$30,$F$32:$F$33,$F$38))</f>
        <v>-292.36840480917328</v>
      </c>
      <c r="RDJ95" s="318">
        <f>(RDJ$94*$B95+SUM($F$7:$F$9)-((RDJ$94*$B95+SUM($F$7:$F$9))/$F$10*$F$37)-($F$24*RDJ$94/$D$6)-SUM($F$13:$F$23,$F$25:$F$30,$F$32:$F$33,$F$38))</f>
        <v>-292.36840480917328</v>
      </c>
      <c r="RDK95" s="318">
        <f>(RDK$94*$B95+SUM($F$7:$F$9)-((RDK$94*$B95+SUM($F$7:$F$9))/$F$10*$F$37)-($F$24*RDK$94/$D$6)-SUM($F$13:$F$23,$F$25:$F$30,$F$32:$F$33,$F$38))</f>
        <v>-292.36840480917328</v>
      </c>
      <c r="RDL95" s="318">
        <f>(RDL$94*$B95+SUM($F$7:$F$9)-((RDL$94*$B95+SUM($F$7:$F$9))/$F$10*$F$37)-($F$24*RDL$94/$D$6)-SUM($F$13:$F$23,$F$25:$F$30,$F$32:$F$33,$F$38))</f>
        <v>-292.36840480917328</v>
      </c>
      <c r="RDM95" s="318">
        <f>(RDM$94*$B95+SUM($F$7:$F$9)-((RDM$94*$B95+SUM($F$7:$F$9))/$F$10*$F$37)-($F$24*RDM$94/$D$6)-SUM($F$13:$F$23,$F$25:$F$30,$F$32:$F$33,$F$38))</f>
        <v>-292.36840480917328</v>
      </c>
      <c r="RDN95" s="318">
        <f>(RDN$94*$B95+SUM($F$7:$F$9)-((RDN$94*$B95+SUM($F$7:$F$9))/$F$10*$F$37)-($F$24*RDN$94/$D$6)-SUM($F$13:$F$23,$F$25:$F$30,$F$32:$F$33,$F$38))</f>
        <v>-292.36840480917328</v>
      </c>
      <c r="RDO95" s="318">
        <f>(RDO$94*$B95+SUM($F$7:$F$9)-((RDO$94*$B95+SUM($F$7:$F$9))/$F$10*$F$37)-($F$24*RDO$94/$D$6)-SUM($F$13:$F$23,$F$25:$F$30,$F$32:$F$33,$F$38))</f>
        <v>-292.36840480917328</v>
      </c>
      <c r="RDP95" s="318">
        <f>(RDP$94*$B95+SUM($F$7:$F$9)-((RDP$94*$B95+SUM($F$7:$F$9))/$F$10*$F$37)-($F$24*RDP$94/$D$6)-SUM($F$13:$F$23,$F$25:$F$30,$F$32:$F$33,$F$38))</f>
        <v>-292.36840480917328</v>
      </c>
      <c r="RDQ95" s="318">
        <f>(RDQ$94*$B95+SUM($F$7:$F$9)-((RDQ$94*$B95+SUM($F$7:$F$9))/$F$10*$F$37)-($F$24*RDQ$94/$D$6)-SUM($F$13:$F$23,$F$25:$F$30,$F$32:$F$33,$F$38))</f>
        <v>-292.36840480917328</v>
      </c>
      <c r="RDR95" s="318">
        <f>(RDR$94*$B95+SUM($F$7:$F$9)-((RDR$94*$B95+SUM($F$7:$F$9))/$F$10*$F$37)-($F$24*RDR$94/$D$6)-SUM($F$13:$F$23,$F$25:$F$30,$F$32:$F$33,$F$38))</f>
        <v>-292.36840480917328</v>
      </c>
      <c r="RDS95" s="318">
        <f>(RDS$94*$B95+SUM($F$7:$F$9)-((RDS$94*$B95+SUM($F$7:$F$9))/$F$10*$F$37)-($F$24*RDS$94/$D$6)-SUM($F$13:$F$23,$F$25:$F$30,$F$32:$F$33,$F$38))</f>
        <v>-292.36840480917328</v>
      </c>
      <c r="RDT95" s="318">
        <f>(RDT$94*$B95+SUM($F$7:$F$9)-((RDT$94*$B95+SUM($F$7:$F$9))/$F$10*$F$37)-($F$24*RDT$94/$D$6)-SUM($F$13:$F$23,$F$25:$F$30,$F$32:$F$33,$F$38))</f>
        <v>-292.36840480917328</v>
      </c>
      <c r="RDU95" s="318">
        <f>(RDU$94*$B95+SUM($F$7:$F$9)-((RDU$94*$B95+SUM($F$7:$F$9))/$F$10*$F$37)-($F$24*RDU$94/$D$6)-SUM($F$13:$F$23,$F$25:$F$30,$F$32:$F$33,$F$38))</f>
        <v>-292.36840480917328</v>
      </c>
      <c r="RDV95" s="318">
        <f>(RDV$94*$B95+SUM($F$7:$F$9)-((RDV$94*$B95+SUM($F$7:$F$9))/$F$10*$F$37)-($F$24*RDV$94/$D$6)-SUM($F$13:$F$23,$F$25:$F$30,$F$32:$F$33,$F$38))</f>
        <v>-292.36840480917328</v>
      </c>
      <c r="RDW95" s="318">
        <f>(RDW$94*$B95+SUM($F$7:$F$9)-((RDW$94*$B95+SUM($F$7:$F$9))/$F$10*$F$37)-($F$24*RDW$94/$D$6)-SUM($F$13:$F$23,$F$25:$F$30,$F$32:$F$33,$F$38))</f>
        <v>-292.36840480917328</v>
      </c>
      <c r="RDX95" s="318">
        <f>(RDX$94*$B95+SUM($F$7:$F$9)-((RDX$94*$B95+SUM($F$7:$F$9))/$F$10*$F$37)-($F$24*RDX$94/$D$6)-SUM($F$13:$F$23,$F$25:$F$30,$F$32:$F$33,$F$38))</f>
        <v>-292.36840480917328</v>
      </c>
      <c r="RDY95" s="318">
        <f>(RDY$94*$B95+SUM($F$7:$F$9)-((RDY$94*$B95+SUM($F$7:$F$9))/$F$10*$F$37)-($F$24*RDY$94/$D$6)-SUM($F$13:$F$23,$F$25:$F$30,$F$32:$F$33,$F$38))</f>
        <v>-292.36840480917328</v>
      </c>
      <c r="RDZ95" s="318">
        <f>(RDZ$94*$B95+SUM($F$7:$F$9)-((RDZ$94*$B95+SUM($F$7:$F$9))/$F$10*$F$37)-($F$24*RDZ$94/$D$6)-SUM($F$13:$F$23,$F$25:$F$30,$F$32:$F$33,$F$38))</f>
        <v>-292.36840480917328</v>
      </c>
      <c r="REA95" s="318">
        <f>(REA$94*$B95+SUM($F$7:$F$9)-((REA$94*$B95+SUM($F$7:$F$9))/$F$10*$F$37)-($F$24*REA$94/$D$6)-SUM($F$13:$F$23,$F$25:$F$30,$F$32:$F$33,$F$38))</f>
        <v>-292.36840480917328</v>
      </c>
      <c r="REB95" s="318">
        <f>(REB$94*$B95+SUM($F$7:$F$9)-((REB$94*$B95+SUM($F$7:$F$9))/$F$10*$F$37)-($F$24*REB$94/$D$6)-SUM($F$13:$F$23,$F$25:$F$30,$F$32:$F$33,$F$38))</f>
        <v>-292.36840480917328</v>
      </c>
      <c r="REC95" s="318">
        <f>(REC$94*$B95+SUM($F$7:$F$9)-((REC$94*$B95+SUM($F$7:$F$9))/$F$10*$F$37)-($F$24*REC$94/$D$6)-SUM($F$13:$F$23,$F$25:$F$30,$F$32:$F$33,$F$38))</f>
        <v>-292.36840480917328</v>
      </c>
      <c r="RED95" s="318">
        <f>(RED$94*$B95+SUM($F$7:$F$9)-((RED$94*$B95+SUM($F$7:$F$9))/$F$10*$F$37)-($F$24*RED$94/$D$6)-SUM($F$13:$F$23,$F$25:$F$30,$F$32:$F$33,$F$38))</f>
        <v>-292.36840480917328</v>
      </c>
      <c r="REE95" s="318">
        <f>(REE$94*$B95+SUM($F$7:$F$9)-((REE$94*$B95+SUM($F$7:$F$9))/$F$10*$F$37)-($F$24*REE$94/$D$6)-SUM($F$13:$F$23,$F$25:$F$30,$F$32:$F$33,$F$38))</f>
        <v>-292.36840480917328</v>
      </c>
      <c r="REF95" s="318">
        <f>(REF$94*$B95+SUM($F$7:$F$9)-((REF$94*$B95+SUM($F$7:$F$9))/$F$10*$F$37)-($F$24*REF$94/$D$6)-SUM($F$13:$F$23,$F$25:$F$30,$F$32:$F$33,$F$38))</f>
        <v>-292.36840480917328</v>
      </c>
      <c r="REG95" s="318">
        <f>(REG$94*$B95+SUM($F$7:$F$9)-((REG$94*$B95+SUM($F$7:$F$9))/$F$10*$F$37)-($F$24*REG$94/$D$6)-SUM($F$13:$F$23,$F$25:$F$30,$F$32:$F$33,$F$38))</f>
        <v>-292.36840480917328</v>
      </c>
      <c r="REH95" s="318">
        <f>(REH$94*$B95+SUM($F$7:$F$9)-((REH$94*$B95+SUM($F$7:$F$9))/$F$10*$F$37)-($F$24*REH$94/$D$6)-SUM($F$13:$F$23,$F$25:$F$30,$F$32:$F$33,$F$38))</f>
        <v>-292.36840480917328</v>
      </c>
      <c r="REI95" s="318">
        <f>(REI$94*$B95+SUM($F$7:$F$9)-((REI$94*$B95+SUM($F$7:$F$9))/$F$10*$F$37)-($F$24*REI$94/$D$6)-SUM($F$13:$F$23,$F$25:$F$30,$F$32:$F$33,$F$38))</f>
        <v>-292.36840480917328</v>
      </c>
      <c r="REJ95" s="318">
        <f>(REJ$94*$B95+SUM($F$7:$F$9)-((REJ$94*$B95+SUM($F$7:$F$9))/$F$10*$F$37)-($F$24*REJ$94/$D$6)-SUM($F$13:$F$23,$F$25:$F$30,$F$32:$F$33,$F$38))</f>
        <v>-292.36840480917328</v>
      </c>
      <c r="REK95" s="318">
        <f>(REK$94*$B95+SUM($F$7:$F$9)-((REK$94*$B95+SUM($F$7:$F$9))/$F$10*$F$37)-($F$24*REK$94/$D$6)-SUM($F$13:$F$23,$F$25:$F$30,$F$32:$F$33,$F$38))</f>
        <v>-292.36840480917328</v>
      </c>
      <c r="REL95" s="318">
        <f>(REL$94*$B95+SUM($F$7:$F$9)-((REL$94*$B95+SUM($F$7:$F$9))/$F$10*$F$37)-($F$24*REL$94/$D$6)-SUM($F$13:$F$23,$F$25:$F$30,$F$32:$F$33,$F$38))</f>
        <v>-292.36840480917328</v>
      </c>
      <c r="REM95" s="318">
        <f>(REM$94*$B95+SUM($F$7:$F$9)-((REM$94*$B95+SUM($F$7:$F$9))/$F$10*$F$37)-($F$24*REM$94/$D$6)-SUM($F$13:$F$23,$F$25:$F$30,$F$32:$F$33,$F$38))</f>
        <v>-292.36840480917328</v>
      </c>
      <c r="REN95" s="318">
        <f>(REN$94*$B95+SUM($F$7:$F$9)-((REN$94*$B95+SUM($F$7:$F$9))/$F$10*$F$37)-($F$24*REN$94/$D$6)-SUM($F$13:$F$23,$F$25:$F$30,$F$32:$F$33,$F$38))</f>
        <v>-292.36840480917328</v>
      </c>
      <c r="REO95" s="318">
        <f>(REO$94*$B95+SUM($F$7:$F$9)-((REO$94*$B95+SUM($F$7:$F$9))/$F$10*$F$37)-($F$24*REO$94/$D$6)-SUM($F$13:$F$23,$F$25:$F$30,$F$32:$F$33,$F$38))</f>
        <v>-292.36840480917328</v>
      </c>
      <c r="REP95" s="318">
        <f>(REP$94*$B95+SUM($F$7:$F$9)-((REP$94*$B95+SUM($F$7:$F$9))/$F$10*$F$37)-($F$24*REP$94/$D$6)-SUM($F$13:$F$23,$F$25:$F$30,$F$32:$F$33,$F$38))</f>
        <v>-292.36840480917328</v>
      </c>
      <c r="REQ95" s="318">
        <f>(REQ$94*$B95+SUM($F$7:$F$9)-((REQ$94*$B95+SUM($F$7:$F$9))/$F$10*$F$37)-($F$24*REQ$94/$D$6)-SUM($F$13:$F$23,$F$25:$F$30,$F$32:$F$33,$F$38))</f>
        <v>-292.36840480917328</v>
      </c>
      <c r="RER95" s="318">
        <f>(RER$94*$B95+SUM($F$7:$F$9)-((RER$94*$B95+SUM($F$7:$F$9))/$F$10*$F$37)-($F$24*RER$94/$D$6)-SUM($F$13:$F$23,$F$25:$F$30,$F$32:$F$33,$F$38))</f>
        <v>-292.36840480917328</v>
      </c>
      <c r="RES95" s="318">
        <f>(RES$94*$B95+SUM($F$7:$F$9)-((RES$94*$B95+SUM($F$7:$F$9))/$F$10*$F$37)-($F$24*RES$94/$D$6)-SUM($F$13:$F$23,$F$25:$F$30,$F$32:$F$33,$F$38))</f>
        <v>-292.36840480917328</v>
      </c>
      <c r="RET95" s="318">
        <f>(RET$94*$B95+SUM($F$7:$F$9)-((RET$94*$B95+SUM($F$7:$F$9))/$F$10*$F$37)-($F$24*RET$94/$D$6)-SUM($F$13:$F$23,$F$25:$F$30,$F$32:$F$33,$F$38))</f>
        <v>-292.36840480917328</v>
      </c>
      <c r="REU95" s="318">
        <f>(REU$94*$B95+SUM($F$7:$F$9)-((REU$94*$B95+SUM($F$7:$F$9))/$F$10*$F$37)-($F$24*REU$94/$D$6)-SUM($F$13:$F$23,$F$25:$F$30,$F$32:$F$33,$F$38))</f>
        <v>-292.36840480917328</v>
      </c>
      <c r="REV95" s="318">
        <f>(REV$94*$B95+SUM($F$7:$F$9)-((REV$94*$B95+SUM($F$7:$F$9))/$F$10*$F$37)-($F$24*REV$94/$D$6)-SUM($F$13:$F$23,$F$25:$F$30,$F$32:$F$33,$F$38))</f>
        <v>-292.36840480917328</v>
      </c>
      <c r="REW95" s="318">
        <f>(REW$94*$B95+SUM($F$7:$F$9)-((REW$94*$B95+SUM($F$7:$F$9))/$F$10*$F$37)-($F$24*REW$94/$D$6)-SUM($F$13:$F$23,$F$25:$F$30,$F$32:$F$33,$F$38))</f>
        <v>-292.36840480917328</v>
      </c>
      <c r="REX95" s="318">
        <f>(REX$94*$B95+SUM($F$7:$F$9)-((REX$94*$B95+SUM($F$7:$F$9))/$F$10*$F$37)-($F$24*REX$94/$D$6)-SUM($F$13:$F$23,$F$25:$F$30,$F$32:$F$33,$F$38))</f>
        <v>-292.36840480917328</v>
      </c>
      <c r="REY95" s="318">
        <f>(REY$94*$B95+SUM($F$7:$F$9)-((REY$94*$B95+SUM($F$7:$F$9))/$F$10*$F$37)-($F$24*REY$94/$D$6)-SUM($F$13:$F$23,$F$25:$F$30,$F$32:$F$33,$F$38))</f>
        <v>-292.36840480917328</v>
      </c>
      <c r="REZ95" s="318">
        <f>(REZ$94*$B95+SUM($F$7:$F$9)-((REZ$94*$B95+SUM($F$7:$F$9))/$F$10*$F$37)-($F$24*REZ$94/$D$6)-SUM($F$13:$F$23,$F$25:$F$30,$F$32:$F$33,$F$38))</f>
        <v>-292.36840480917328</v>
      </c>
      <c r="RFA95" s="318">
        <f>(RFA$94*$B95+SUM($F$7:$F$9)-((RFA$94*$B95+SUM($F$7:$F$9))/$F$10*$F$37)-($F$24*RFA$94/$D$6)-SUM($F$13:$F$23,$F$25:$F$30,$F$32:$F$33,$F$38))</f>
        <v>-292.36840480917328</v>
      </c>
      <c r="RFB95" s="318">
        <f>(RFB$94*$B95+SUM($F$7:$F$9)-((RFB$94*$B95+SUM($F$7:$F$9))/$F$10*$F$37)-($F$24*RFB$94/$D$6)-SUM($F$13:$F$23,$F$25:$F$30,$F$32:$F$33,$F$38))</f>
        <v>-292.36840480917328</v>
      </c>
      <c r="RFC95" s="318">
        <f>(RFC$94*$B95+SUM($F$7:$F$9)-((RFC$94*$B95+SUM($F$7:$F$9))/$F$10*$F$37)-($F$24*RFC$94/$D$6)-SUM($F$13:$F$23,$F$25:$F$30,$F$32:$F$33,$F$38))</f>
        <v>-292.36840480917328</v>
      </c>
      <c r="RFD95" s="318">
        <f>(RFD$94*$B95+SUM($F$7:$F$9)-((RFD$94*$B95+SUM($F$7:$F$9))/$F$10*$F$37)-($F$24*RFD$94/$D$6)-SUM($F$13:$F$23,$F$25:$F$30,$F$32:$F$33,$F$38))</f>
        <v>-292.36840480917328</v>
      </c>
      <c r="RFE95" s="318">
        <f>(RFE$94*$B95+SUM($F$7:$F$9)-((RFE$94*$B95+SUM($F$7:$F$9))/$F$10*$F$37)-($F$24*RFE$94/$D$6)-SUM($F$13:$F$23,$F$25:$F$30,$F$32:$F$33,$F$38))</f>
        <v>-292.36840480917328</v>
      </c>
      <c r="RFF95" s="318">
        <f>(RFF$94*$B95+SUM($F$7:$F$9)-((RFF$94*$B95+SUM($F$7:$F$9))/$F$10*$F$37)-($F$24*RFF$94/$D$6)-SUM($F$13:$F$23,$F$25:$F$30,$F$32:$F$33,$F$38))</f>
        <v>-292.36840480917328</v>
      </c>
      <c r="RFG95" s="318">
        <f>(RFG$94*$B95+SUM($F$7:$F$9)-((RFG$94*$B95+SUM($F$7:$F$9))/$F$10*$F$37)-($F$24*RFG$94/$D$6)-SUM($F$13:$F$23,$F$25:$F$30,$F$32:$F$33,$F$38))</f>
        <v>-292.36840480917328</v>
      </c>
      <c r="RFH95" s="318">
        <f>(RFH$94*$B95+SUM($F$7:$F$9)-((RFH$94*$B95+SUM($F$7:$F$9))/$F$10*$F$37)-($F$24*RFH$94/$D$6)-SUM($F$13:$F$23,$F$25:$F$30,$F$32:$F$33,$F$38))</f>
        <v>-292.36840480917328</v>
      </c>
      <c r="RFI95" s="318">
        <f>(RFI$94*$B95+SUM($F$7:$F$9)-((RFI$94*$B95+SUM($F$7:$F$9))/$F$10*$F$37)-($F$24*RFI$94/$D$6)-SUM($F$13:$F$23,$F$25:$F$30,$F$32:$F$33,$F$38))</f>
        <v>-292.36840480917328</v>
      </c>
      <c r="RFJ95" s="318">
        <f>(RFJ$94*$B95+SUM($F$7:$F$9)-((RFJ$94*$B95+SUM($F$7:$F$9))/$F$10*$F$37)-($F$24*RFJ$94/$D$6)-SUM($F$13:$F$23,$F$25:$F$30,$F$32:$F$33,$F$38))</f>
        <v>-292.36840480917328</v>
      </c>
      <c r="RFK95" s="318">
        <f>(RFK$94*$B95+SUM($F$7:$F$9)-((RFK$94*$B95+SUM($F$7:$F$9))/$F$10*$F$37)-($F$24*RFK$94/$D$6)-SUM($F$13:$F$23,$F$25:$F$30,$F$32:$F$33,$F$38))</f>
        <v>-292.36840480917328</v>
      </c>
      <c r="RFL95" s="318">
        <f>(RFL$94*$B95+SUM($F$7:$F$9)-((RFL$94*$B95+SUM($F$7:$F$9))/$F$10*$F$37)-($F$24*RFL$94/$D$6)-SUM($F$13:$F$23,$F$25:$F$30,$F$32:$F$33,$F$38))</f>
        <v>-292.36840480917328</v>
      </c>
      <c r="RFM95" s="318">
        <f>(RFM$94*$B95+SUM($F$7:$F$9)-((RFM$94*$B95+SUM($F$7:$F$9))/$F$10*$F$37)-($F$24*RFM$94/$D$6)-SUM($F$13:$F$23,$F$25:$F$30,$F$32:$F$33,$F$38))</f>
        <v>-292.36840480917328</v>
      </c>
      <c r="RFN95" s="318">
        <f>(RFN$94*$B95+SUM($F$7:$F$9)-((RFN$94*$B95+SUM($F$7:$F$9))/$F$10*$F$37)-($F$24*RFN$94/$D$6)-SUM($F$13:$F$23,$F$25:$F$30,$F$32:$F$33,$F$38))</f>
        <v>-292.36840480917328</v>
      </c>
      <c r="RFO95" s="318">
        <f>(RFO$94*$B95+SUM($F$7:$F$9)-((RFO$94*$B95+SUM($F$7:$F$9))/$F$10*$F$37)-($F$24*RFO$94/$D$6)-SUM($F$13:$F$23,$F$25:$F$30,$F$32:$F$33,$F$38))</f>
        <v>-292.36840480917328</v>
      </c>
      <c r="RFP95" s="318">
        <f>(RFP$94*$B95+SUM($F$7:$F$9)-((RFP$94*$B95+SUM($F$7:$F$9))/$F$10*$F$37)-($F$24*RFP$94/$D$6)-SUM($F$13:$F$23,$F$25:$F$30,$F$32:$F$33,$F$38))</f>
        <v>-292.36840480917328</v>
      </c>
      <c r="RFQ95" s="318">
        <f>(RFQ$94*$B95+SUM($F$7:$F$9)-((RFQ$94*$B95+SUM($F$7:$F$9))/$F$10*$F$37)-($F$24*RFQ$94/$D$6)-SUM($F$13:$F$23,$F$25:$F$30,$F$32:$F$33,$F$38))</f>
        <v>-292.36840480917328</v>
      </c>
      <c r="RFR95" s="318">
        <f>(RFR$94*$B95+SUM($F$7:$F$9)-((RFR$94*$B95+SUM($F$7:$F$9))/$F$10*$F$37)-($F$24*RFR$94/$D$6)-SUM($F$13:$F$23,$F$25:$F$30,$F$32:$F$33,$F$38))</f>
        <v>-292.36840480917328</v>
      </c>
      <c r="RFS95" s="318">
        <f>(RFS$94*$B95+SUM($F$7:$F$9)-((RFS$94*$B95+SUM($F$7:$F$9))/$F$10*$F$37)-($F$24*RFS$94/$D$6)-SUM($F$13:$F$23,$F$25:$F$30,$F$32:$F$33,$F$38))</f>
        <v>-292.36840480917328</v>
      </c>
      <c r="RFT95" s="318">
        <f>(RFT$94*$B95+SUM($F$7:$F$9)-((RFT$94*$B95+SUM($F$7:$F$9))/$F$10*$F$37)-($F$24*RFT$94/$D$6)-SUM($F$13:$F$23,$F$25:$F$30,$F$32:$F$33,$F$38))</f>
        <v>-292.36840480917328</v>
      </c>
      <c r="RFU95" s="318">
        <f>(RFU$94*$B95+SUM($F$7:$F$9)-((RFU$94*$B95+SUM($F$7:$F$9))/$F$10*$F$37)-($F$24*RFU$94/$D$6)-SUM($F$13:$F$23,$F$25:$F$30,$F$32:$F$33,$F$38))</f>
        <v>-292.36840480917328</v>
      </c>
      <c r="RFV95" s="318">
        <f>(RFV$94*$B95+SUM($F$7:$F$9)-((RFV$94*$B95+SUM($F$7:$F$9))/$F$10*$F$37)-($F$24*RFV$94/$D$6)-SUM($F$13:$F$23,$F$25:$F$30,$F$32:$F$33,$F$38))</f>
        <v>-292.36840480917328</v>
      </c>
      <c r="RFW95" s="318">
        <f>(RFW$94*$B95+SUM($F$7:$F$9)-((RFW$94*$B95+SUM($F$7:$F$9))/$F$10*$F$37)-($F$24*RFW$94/$D$6)-SUM($F$13:$F$23,$F$25:$F$30,$F$32:$F$33,$F$38))</f>
        <v>-292.36840480917328</v>
      </c>
      <c r="RFX95" s="318">
        <f>(RFX$94*$B95+SUM($F$7:$F$9)-((RFX$94*$B95+SUM($F$7:$F$9))/$F$10*$F$37)-($F$24*RFX$94/$D$6)-SUM($F$13:$F$23,$F$25:$F$30,$F$32:$F$33,$F$38))</f>
        <v>-292.36840480917328</v>
      </c>
      <c r="RFY95" s="318">
        <f>(RFY$94*$B95+SUM($F$7:$F$9)-((RFY$94*$B95+SUM($F$7:$F$9))/$F$10*$F$37)-($F$24*RFY$94/$D$6)-SUM($F$13:$F$23,$F$25:$F$30,$F$32:$F$33,$F$38))</f>
        <v>-292.36840480917328</v>
      </c>
      <c r="RFZ95" s="318">
        <f>(RFZ$94*$B95+SUM($F$7:$F$9)-((RFZ$94*$B95+SUM($F$7:$F$9))/$F$10*$F$37)-($F$24*RFZ$94/$D$6)-SUM($F$13:$F$23,$F$25:$F$30,$F$32:$F$33,$F$38))</f>
        <v>-292.36840480917328</v>
      </c>
      <c r="RGA95" s="318">
        <f>(RGA$94*$B95+SUM($F$7:$F$9)-((RGA$94*$B95+SUM($F$7:$F$9))/$F$10*$F$37)-($F$24*RGA$94/$D$6)-SUM($F$13:$F$23,$F$25:$F$30,$F$32:$F$33,$F$38))</f>
        <v>-292.36840480917328</v>
      </c>
      <c r="RGB95" s="318">
        <f>(RGB$94*$B95+SUM($F$7:$F$9)-((RGB$94*$B95+SUM($F$7:$F$9))/$F$10*$F$37)-($F$24*RGB$94/$D$6)-SUM($F$13:$F$23,$F$25:$F$30,$F$32:$F$33,$F$38))</f>
        <v>-292.36840480917328</v>
      </c>
      <c r="RGC95" s="318">
        <f>(RGC$94*$B95+SUM($F$7:$F$9)-((RGC$94*$B95+SUM($F$7:$F$9))/$F$10*$F$37)-($F$24*RGC$94/$D$6)-SUM($F$13:$F$23,$F$25:$F$30,$F$32:$F$33,$F$38))</f>
        <v>-292.36840480917328</v>
      </c>
      <c r="RGD95" s="318">
        <f>(RGD$94*$B95+SUM($F$7:$F$9)-((RGD$94*$B95+SUM($F$7:$F$9))/$F$10*$F$37)-($F$24*RGD$94/$D$6)-SUM($F$13:$F$23,$F$25:$F$30,$F$32:$F$33,$F$38))</f>
        <v>-292.36840480917328</v>
      </c>
      <c r="RGE95" s="318">
        <f>(RGE$94*$B95+SUM($F$7:$F$9)-((RGE$94*$B95+SUM($F$7:$F$9))/$F$10*$F$37)-($F$24*RGE$94/$D$6)-SUM($F$13:$F$23,$F$25:$F$30,$F$32:$F$33,$F$38))</f>
        <v>-292.36840480917328</v>
      </c>
      <c r="RGF95" s="318">
        <f>(RGF$94*$B95+SUM($F$7:$F$9)-((RGF$94*$B95+SUM($F$7:$F$9))/$F$10*$F$37)-($F$24*RGF$94/$D$6)-SUM($F$13:$F$23,$F$25:$F$30,$F$32:$F$33,$F$38))</f>
        <v>-292.36840480917328</v>
      </c>
      <c r="RGG95" s="318">
        <f>(RGG$94*$B95+SUM($F$7:$F$9)-((RGG$94*$B95+SUM($F$7:$F$9))/$F$10*$F$37)-($F$24*RGG$94/$D$6)-SUM($F$13:$F$23,$F$25:$F$30,$F$32:$F$33,$F$38))</f>
        <v>-292.36840480917328</v>
      </c>
      <c r="RGH95" s="318">
        <f>(RGH$94*$B95+SUM($F$7:$F$9)-((RGH$94*$B95+SUM($F$7:$F$9))/$F$10*$F$37)-($F$24*RGH$94/$D$6)-SUM($F$13:$F$23,$F$25:$F$30,$F$32:$F$33,$F$38))</f>
        <v>-292.36840480917328</v>
      </c>
      <c r="RGI95" s="318">
        <f>(RGI$94*$B95+SUM($F$7:$F$9)-((RGI$94*$B95+SUM($F$7:$F$9))/$F$10*$F$37)-($F$24*RGI$94/$D$6)-SUM($F$13:$F$23,$F$25:$F$30,$F$32:$F$33,$F$38))</f>
        <v>-292.36840480917328</v>
      </c>
      <c r="RGJ95" s="318">
        <f>(RGJ$94*$B95+SUM($F$7:$F$9)-((RGJ$94*$B95+SUM($F$7:$F$9))/$F$10*$F$37)-($F$24*RGJ$94/$D$6)-SUM($F$13:$F$23,$F$25:$F$30,$F$32:$F$33,$F$38))</f>
        <v>-292.36840480917328</v>
      </c>
      <c r="RGK95" s="318">
        <f>(RGK$94*$B95+SUM($F$7:$F$9)-((RGK$94*$B95+SUM($F$7:$F$9))/$F$10*$F$37)-($F$24*RGK$94/$D$6)-SUM($F$13:$F$23,$F$25:$F$30,$F$32:$F$33,$F$38))</f>
        <v>-292.36840480917328</v>
      </c>
      <c r="RGL95" s="318">
        <f>(RGL$94*$B95+SUM($F$7:$F$9)-((RGL$94*$B95+SUM($F$7:$F$9))/$F$10*$F$37)-($F$24*RGL$94/$D$6)-SUM($F$13:$F$23,$F$25:$F$30,$F$32:$F$33,$F$38))</f>
        <v>-292.36840480917328</v>
      </c>
      <c r="RGM95" s="318">
        <f>(RGM$94*$B95+SUM($F$7:$F$9)-((RGM$94*$B95+SUM($F$7:$F$9))/$F$10*$F$37)-($F$24*RGM$94/$D$6)-SUM($F$13:$F$23,$F$25:$F$30,$F$32:$F$33,$F$38))</f>
        <v>-292.36840480917328</v>
      </c>
      <c r="RGN95" s="318">
        <f>(RGN$94*$B95+SUM($F$7:$F$9)-((RGN$94*$B95+SUM($F$7:$F$9))/$F$10*$F$37)-($F$24*RGN$94/$D$6)-SUM($F$13:$F$23,$F$25:$F$30,$F$32:$F$33,$F$38))</f>
        <v>-292.36840480917328</v>
      </c>
      <c r="RGO95" s="318">
        <f>(RGO$94*$B95+SUM($F$7:$F$9)-((RGO$94*$B95+SUM($F$7:$F$9))/$F$10*$F$37)-($F$24*RGO$94/$D$6)-SUM($F$13:$F$23,$F$25:$F$30,$F$32:$F$33,$F$38))</f>
        <v>-292.36840480917328</v>
      </c>
      <c r="RGP95" s="318">
        <f>(RGP$94*$B95+SUM($F$7:$F$9)-((RGP$94*$B95+SUM($F$7:$F$9))/$F$10*$F$37)-($F$24*RGP$94/$D$6)-SUM($F$13:$F$23,$F$25:$F$30,$F$32:$F$33,$F$38))</f>
        <v>-292.36840480917328</v>
      </c>
      <c r="RGQ95" s="318">
        <f>(RGQ$94*$B95+SUM($F$7:$F$9)-((RGQ$94*$B95+SUM($F$7:$F$9))/$F$10*$F$37)-($F$24*RGQ$94/$D$6)-SUM($F$13:$F$23,$F$25:$F$30,$F$32:$F$33,$F$38))</f>
        <v>-292.36840480917328</v>
      </c>
      <c r="RGR95" s="318">
        <f>(RGR$94*$B95+SUM($F$7:$F$9)-((RGR$94*$B95+SUM($F$7:$F$9))/$F$10*$F$37)-($F$24*RGR$94/$D$6)-SUM($F$13:$F$23,$F$25:$F$30,$F$32:$F$33,$F$38))</f>
        <v>-292.36840480917328</v>
      </c>
      <c r="RGS95" s="318">
        <f>(RGS$94*$B95+SUM($F$7:$F$9)-((RGS$94*$B95+SUM($F$7:$F$9))/$F$10*$F$37)-($F$24*RGS$94/$D$6)-SUM($F$13:$F$23,$F$25:$F$30,$F$32:$F$33,$F$38))</f>
        <v>-292.36840480917328</v>
      </c>
      <c r="RGT95" s="318">
        <f>(RGT$94*$B95+SUM($F$7:$F$9)-((RGT$94*$B95+SUM($F$7:$F$9))/$F$10*$F$37)-($F$24*RGT$94/$D$6)-SUM($F$13:$F$23,$F$25:$F$30,$F$32:$F$33,$F$38))</f>
        <v>-292.36840480917328</v>
      </c>
      <c r="RGU95" s="318">
        <f>(RGU$94*$B95+SUM($F$7:$F$9)-((RGU$94*$B95+SUM($F$7:$F$9))/$F$10*$F$37)-($F$24*RGU$94/$D$6)-SUM($F$13:$F$23,$F$25:$F$30,$F$32:$F$33,$F$38))</f>
        <v>-292.36840480917328</v>
      </c>
      <c r="RGV95" s="318">
        <f>(RGV$94*$B95+SUM($F$7:$F$9)-((RGV$94*$B95+SUM($F$7:$F$9))/$F$10*$F$37)-($F$24*RGV$94/$D$6)-SUM($F$13:$F$23,$F$25:$F$30,$F$32:$F$33,$F$38))</f>
        <v>-292.36840480917328</v>
      </c>
      <c r="RGW95" s="318">
        <f>(RGW$94*$B95+SUM($F$7:$F$9)-((RGW$94*$B95+SUM($F$7:$F$9))/$F$10*$F$37)-($F$24*RGW$94/$D$6)-SUM($F$13:$F$23,$F$25:$F$30,$F$32:$F$33,$F$38))</f>
        <v>-292.36840480917328</v>
      </c>
      <c r="RGX95" s="318">
        <f>(RGX$94*$B95+SUM($F$7:$F$9)-((RGX$94*$B95+SUM($F$7:$F$9))/$F$10*$F$37)-($F$24*RGX$94/$D$6)-SUM($F$13:$F$23,$F$25:$F$30,$F$32:$F$33,$F$38))</f>
        <v>-292.36840480917328</v>
      </c>
      <c r="RGY95" s="318">
        <f>(RGY$94*$B95+SUM($F$7:$F$9)-((RGY$94*$B95+SUM($F$7:$F$9))/$F$10*$F$37)-($F$24*RGY$94/$D$6)-SUM($F$13:$F$23,$F$25:$F$30,$F$32:$F$33,$F$38))</f>
        <v>-292.36840480917328</v>
      </c>
      <c r="RGZ95" s="318">
        <f>(RGZ$94*$B95+SUM($F$7:$F$9)-((RGZ$94*$B95+SUM($F$7:$F$9))/$F$10*$F$37)-($F$24*RGZ$94/$D$6)-SUM($F$13:$F$23,$F$25:$F$30,$F$32:$F$33,$F$38))</f>
        <v>-292.36840480917328</v>
      </c>
      <c r="RHA95" s="318">
        <f>(RHA$94*$B95+SUM($F$7:$F$9)-((RHA$94*$B95+SUM($F$7:$F$9))/$F$10*$F$37)-($F$24*RHA$94/$D$6)-SUM($F$13:$F$23,$F$25:$F$30,$F$32:$F$33,$F$38))</f>
        <v>-292.36840480917328</v>
      </c>
      <c r="RHB95" s="318">
        <f>(RHB$94*$B95+SUM($F$7:$F$9)-((RHB$94*$B95+SUM($F$7:$F$9))/$F$10*$F$37)-($F$24*RHB$94/$D$6)-SUM($F$13:$F$23,$F$25:$F$30,$F$32:$F$33,$F$38))</f>
        <v>-292.36840480917328</v>
      </c>
      <c r="RHC95" s="318">
        <f>(RHC$94*$B95+SUM($F$7:$F$9)-((RHC$94*$B95+SUM($F$7:$F$9))/$F$10*$F$37)-($F$24*RHC$94/$D$6)-SUM($F$13:$F$23,$F$25:$F$30,$F$32:$F$33,$F$38))</f>
        <v>-292.36840480917328</v>
      </c>
      <c r="RHD95" s="318">
        <f>(RHD$94*$B95+SUM($F$7:$F$9)-((RHD$94*$B95+SUM($F$7:$F$9))/$F$10*$F$37)-($F$24*RHD$94/$D$6)-SUM($F$13:$F$23,$F$25:$F$30,$F$32:$F$33,$F$38))</f>
        <v>-292.36840480917328</v>
      </c>
      <c r="RHE95" s="318">
        <f>(RHE$94*$B95+SUM($F$7:$F$9)-((RHE$94*$B95+SUM($F$7:$F$9))/$F$10*$F$37)-($F$24*RHE$94/$D$6)-SUM($F$13:$F$23,$F$25:$F$30,$F$32:$F$33,$F$38))</f>
        <v>-292.36840480917328</v>
      </c>
      <c r="RHF95" s="318">
        <f>(RHF$94*$B95+SUM($F$7:$F$9)-((RHF$94*$B95+SUM($F$7:$F$9))/$F$10*$F$37)-($F$24*RHF$94/$D$6)-SUM($F$13:$F$23,$F$25:$F$30,$F$32:$F$33,$F$38))</f>
        <v>-292.36840480917328</v>
      </c>
      <c r="RHG95" s="318">
        <f>(RHG$94*$B95+SUM($F$7:$F$9)-((RHG$94*$B95+SUM($F$7:$F$9))/$F$10*$F$37)-($F$24*RHG$94/$D$6)-SUM($F$13:$F$23,$F$25:$F$30,$F$32:$F$33,$F$38))</f>
        <v>-292.36840480917328</v>
      </c>
      <c r="RHH95" s="318">
        <f>(RHH$94*$B95+SUM($F$7:$F$9)-((RHH$94*$B95+SUM($F$7:$F$9))/$F$10*$F$37)-($F$24*RHH$94/$D$6)-SUM($F$13:$F$23,$F$25:$F$30,$F$32:$F$33,$F$38))</f>
        <v>-292.36840480917328</v>
      </c>
      <c r="RHI95" s="318">
        <f>(RHI$94*$B95+SUM($F$7:$F$9)-((RHI$94*$B95+SUM($F$7:$F$9))/$F$10*$F$37)-($F$24*RHI$94/$D$6)-SUM($F$13:$F$23,$F$25:$F$30,$F$32:$F$33,$F$38))</f>
        <v>-292.36840480917328</v>
      </c>
      <c r="RHJ95" s="318">
        <f>(RHJ$94*$B95+SUM($F$7:$F$9)-((RHJ$94*$B95+SUM($F$7:$F$9))/$F$10*$F$37)-($F$24*RHJ$94/$D$6)-SUM($F$13:$F$23,$F$25:$F$30,$F$32:$F$33,$F$38))</f>
        <v>-292.36840480917328</v>
      </c>
      <c r="RHK95" s="318">
        <f>(RHK$94*$B95+SUM($F$7:$F$9)-((RHK$94*$B95+SUM($F$7:$F$9))/$F$10*$F$37)-($F$24*RHK$94/$D$6)-SUM($F$13:$F$23,$F$25:$F$30,$F$32:$F$33,$F$38))</f>
        <v>-292.36840480917328</v>
      </c>
      <c r="RHL95" s="318">
        <f>(RHL$94*$B95+SUM($F$7:$F$9)-((RHL$94*$B95+SUM($F$7:$F$9))/$F$10*$F$37)-($F$24*RHL$94/$D$6)-SUM($F$13:$F$23,$F$25:$F$30,$F$32:$F$33,$F$38))</f>
        <v>-292.36840480917328</v>
      </c>
      <c r="RHM95" s="318">
        <f>(RHM$94*$B95+SUM($F$7:$F$9)-((RHM$94*$B95+SUM($F$7:$F$9))/$F$10*$F$37)-($F$24*RHM$94/$D$6)-SUM($F$13:$F$23,$F$25:$F$30,$F$32:$F$33,$F$38))</f>
        <v>-292.36840480917328</v>
      </c>
      <c r="RHN95" s="318">
        <f>(RHN$94*$B95+SUM($F$7:$F$9)-((RHN$94*$B95+SUM($F$7:$F$9))/$F$10*$F$37)-($F$24*RHN$94/$D$6)-SUM($F$13:$F$23,$F$25:$F$30,$F$32:$F$33,$F$38))</f>
        <v>-292.36840480917328</v>
      </c>
      <c r="RHO95" s="318">
        <f>(RHO$94*$B95+SUM($F$7:$F$9)-((RHO$94*$B95+SUM($F$7:$F$9))/$F$10*$F$37)-($F$24*RHO$94/$D$6)-SUM($F$13:$F$23,$F$25:$F$30,$F$32:$F$33,$F$38))</f>
        <v>-292.36840480917328</v>
      </c>
      <c r="RHP95" s="318">
        <f>(RHP$94*$B95+SUM($F$7:$F$9)-((RHP$94*$B95+SUM($F$7:$F$9))/$F$10*$F$37)-($F$24*RHP$94/$D$6)-SUM($F$13:$F$23,$F$25:$F$30,$F$32:$F$33,$F$38))</f>
        <v>-292.36840480917328</v>
      </c>
      <c r="RHQ95" s="318">
        <f>(RHQ$94*$B95+SUM($F$7:$F$9)-((RHQ$94*$B95+SUM($F$7:$F$9))/$F$10*$F$37)-($F$24*RHQ$94/$D$6)-SUM($F$13:$F$23,$F$25:$F$30,$F$32:$F$33,$F$38))</f>
        <v>-292.36840480917328</v>
      </c>
      <c r="RHR95" s="318">
        <f>(RHR$94*$B95+SUM($F$7:$F$9)-((RHR$94*$B95+SUM($F$7:$F$9))/$F$10*$F$37)-($F$24*RHR$94/$D$6)-SUM($F$13:$F$23,$F$25:$F$30,$F$32:$F$33,$F$38))</f>
        <v>-292.36840480917328</v>
      </c>
      <c r="RHS95" s="318">
        <f>(RHS$94*$B95+SUM($F$7:$F$9)-((RHS$94*$B95+SUM($F$7:$F$9))/$F$10*$F$37)-($F$24*RHS$94/$D$6)-SUM($F$13:$F$23,$F$25:$F$30,$F$32:$F$33,$F$38))</f>
        <v>-292.36840480917328</v>
      </c>
      <c r="RHT95" s="318">
        <f>(RHT$94*$B95+SUM($F$7:$F$9)-((RHT$94*$B95+SUM($F$7:$F$9))/$F$10*$F$37)-($F$24*RHT$94/$D$6)-SUM($F$13:$F$23,$F$25:$F$30,$F$32:$F$33,$F$38))</f>
        <v>-292.36840480917328</v>
      </c>
      <c r="RHU95" s="318">
        <f>(RHU$94*$B95+SUM($F$7:$F$9)-((RHU$94*$B95+SUM($F$7:$F$9))/$F$10*$F$37)-($F$24*RHU$94/$D$6)-SUM($F$13:$F$23,$F$25:$F$30,$F$32:$F$33,$F$38))</f>
        <v>-292.36840480917328</v>
      </c>
      <c r="RHV95" s="318">
        <f>(RHV$94*$B95+SUM($F$7:$F$9)-((RHV$94*$B95+SUM($F$7:$F$9))/$F$10*$F$37)-($F$24*RHV$94/$D$6)-SUM($F$13:$F$23,$F$25:$F$30,$F$32:$F$33,$F$38))</f>
        <v>-292.36840480917328</v>
      </c>
      <c r="RHW95" s="318">
        <f>(RHW$94*$B95+SUM($F$7:$F$9)-((RHW$94*$B95+SUM($F$7:$F$9))/$F$10*$F$37)-($F$24*RHW$94/$D$6)-SUM($F$13:$F$23,$F$25:$F$30,$F$32:$F$33,$F$38))</f>
        <v>-292.36840480917328</v>
      </c>
      <c r="RHX95" s="318">
        <f>(RHX$94*$B95+SUM($F$7:$F$9)-((RHX$94*$B95+SUM($F$7:$F$9))/$F$10*$F$37)-($F$24*RHX$94/$D$6)-SUM($F$13:$F$23,$F$25:$F$30,$F$32:$F$33,$F$38))</f>
        <v>-292.36840480917328</v>
      </c>
      <c r="RHY95" s="318">
        <f>(RHY$94*$B95+SUM($F$7:$F$9)-((RHY$94*$B95+SUM($F$7:$F$9))/$F$10*$F$37)-($F$24*RHY$94/$D$6)-SUM($F$13:$F$23,$F$25:$F$30,$F$32:$F$33,$F$38))</f>
        <v>-292.36840480917328</v>
      </c>
      <c r="RHZ95" s="318">
        <f>(RHZ$94*$B95+SUM($F$7:$F$9)-((RHZ$94*$B95+SUM($F$7:$F$9))/$F$10*$F$37)-($F$24*RHZ$94/$D$6)-SUM($F$13:$F$23,$F$25:$F$30,$F$32:$F$33,$F$38))</f>
        <v>-292.36840480917328</v>
      </c>
      <c r="RIA95" s="318">
        <f>(RIA$94*$B95+SUM($F$7:$F$9)-((RIA$94*$B95+SUM($F$7:$F$9))/$F$10*$F$37)-($F$24*RIA$94/$D$6)-SUM($F$13:$F$23,$F$25:$F$30,$F$32:$F$33,$F$38))</f>
        <v>-292.36840480917328</v>
      </c>
      <c r="RIB95" s="318">
        <f>(RIB$94*$B95+SUM($F$7:$F$9)-((RIB$94*$B95+SUM($F$7:$F$9))/$F$10*$F$37)-($F$24*RIB$94/$D$6)-SUM($F$13:$F$23,$F$25:$F$30,$F$32:$F$33,$F$38))</f>
        <v>-292.36840480917328</v>
      </c>
      <c r="RIC95" s="318">
        <f>(RIC$94*$B95+SUM($F$7:$F$9)-((RIC$94*$B95+SUM($F$7:$F$9))/$F$10*$F$37)-($F$24*RIC$94/$D$6)-SUM($F$13:$F$23,$F$25:$F$30,$F$32:$F$33,$F$38))</f>
        <v>-292.36840480917328</v>
      </c>
      <c r="RID95" s="318">
        <f>(RID$94*$B95+SUM($F$7:$F$9)-((RID$94*$B95+SUM($F$7:$F$9))/$F$10*$F$37)-($F$24*RID$94/$D$6)-SUM($F$13:$F$23,$F$25:$F$30,$F$32:$F$33,$F$38))</f>
        <v>-292.36840480917328</v>
      </c>
      <c r="RIE95" s="318">
        <f>(RIE$94*$B95+SUM($F$7:$F$9)-((RIE$94*$B95+SUM($F$7:$F$9))/$F$10*$F$37)-($F$24*RIE$94/$D$6)-SUM($F$13:$F$23,$F$25:$F$30,$F$32:$F$33,$F$38))</f>
        <v>-292.36840480917328</v>
      </c>
      <c r="RIF95" s="318">
        <f>(RIF$94*$B95+SUM($F$7:$F$9)-((RIF$94*$B95+SUM($F$7:$F$9))/$F$10*$F$37)-($F$24*RIF$94/$D$6)-SUM($F$13:$F$23,$F$25:$F$30,$F$32:$F$33,$F$38))</f>
        <v>-292.36840480917328</v>
      </c>
      <c r="RIG95" s="318">
        <f>(RIG$94*$B95+SUM($F$7:$F$9)-((RIG$94*$B95+SUM($F$7:$F$9))/$F$10*$F$37)-($F$24*RIG$94/$D$6)-SUM($F$13:$F$23,$F$25:$F$30,$F$32:$F$33,$F$38))</f>
        <v>-292.36840480917328</v>
      </c>
      <c r="RIH95" s="318">
        <f>(RIH$94*$B95+SUM($F$7:$F$9)-((RIH$94*$B95+SUM($F$7:$F$9))/$F$10*$F$37)-($F$24*RIH$94/$D$6)-SUM($F$13:$F$23,$F$25:$F$30,$F$32:$F$33,$F$38))</f>
        <v>-292.36840480917328</v>
      </c>
      <c r="RII95" s="318">
        <f>(RII$94*$B95+SUM($F$7:$F$9)-((RII$94*$B95+SUM($F$7:$F$9))/$F$10*$F$37)-($F$24*RII$94/$D$6)-SUM($F$13:$F$23,$F$25:$F$30,$F$32:$F$33,$F$38))</f>
        <v>-292.36840480917328</v>
      </c>
      <c r="RIJ95" s="318">
        <f>(RIJ$94*$B95+SUM($F$7:$F$9)-((RIJ$94*$B95+SUM($F$7:$F$9))/$F$10*$F$37)-($F$24*RIJ$94/$D$6)-SUM($F$13:$F$23,$F$25:$F$30,$F$32:$F$33,$F$38))</f>
        <v>-292.36840480917328</v>
      </c>
      <c r="RIK95" s="318">
        <f>(RIK$94*$B95+SUM($F$7:$F$9)-((RIK$94*$B95+SUM($F$7:$F$9))/$F$10*$F$37)-($F$24*RIK$94/$D$6)-SUM($F$13:$F$23,$F$25:$F$30,$F$32:$F$33,$F$38))</f>
        <v>-292.36840480917328</v>
      </c>
      <c r="RIL95" s="318">
        <f>(RIL$94*$B95+SUM($F$7:$F$9)-((RIL$94*$B95+SUM($F$7:$F$9))/$F$10*$F$37)-($F$24*RIL$94/$D$6)-SUM($F$13:$F$23,$F$25:$F$30,$F$32:$F$33,$F$38))</f>
        <v>-292.36840480917328</v>
      </c>
      <c r="RIM95" s="318">
        <f>(RIM$94*$B95+SUM($F$7:$F$9)-((RIM$94*$B95+SUM($F$7:$F$9))/$F$10*$F$37)-($F$24*RIM$94/$D$6)-SUM($F$13:$F$23,$F$25:$F$30,$F$32:$F$33,$F$38))</f>
        <v>-292.36840480917328</v>
      </c>
      <c r="RIN95" s="318">
        <f>(RIN$94*$B95+SUM($F$7:$F$9)-((RIN$94*$B95+SUM($F$7:$F$9))/$F$10*$F$37)-($F$24*RIN$94/$D$6)-SUM($F$13:$F$23,$F$25:$F$30,$F$32:$F$33,$F$38))</f>
        <v>-292.36840480917328</v>
      </c>
      <c r="RIO95" s="318">
        <f>(RIO$94*$B95+SUM($F$7:$F$9)-((RIO$94*$B95+SUM($F$7:$F$9))/$F$10*$F$37)-($F$24*RIO$94/$D$6)-SUM($F$13:$F$23,$F$25:$F$30,$F$32:$F$33,$F$38))</f>
        <v>-292.36840480917328</v>
      </c>
      <c r="RIP95" s="318">
        <f>(RIP$94*$B95+SUM($F$7:$F$9)-((RIP$94*$B95+SUM($F$7:$F$9))/$F$10*$F$37)-($F$24*RIP$94/$D$6)-SUM($F$13:$F$23,$F$25:$F$30,$F$32:$F$33,$F$38))</f>
        <v>-292.36840480917328</v>
      </c>
      <c r="RIQ95" s="318">
        <f>(RIQ$94*$B95+SUM($F$7:$F$9)-((RIQ$94*$B95+SUM($F$7:$F$9))/$F$10*$F$37)-($F$24*RIQ$94/$D$6)-SUM($F$13:$F$23,$F$25:$F$30,$F$32:$F$33,$F$38))</f>
        <v>-292.36840480917328</v>
      </c>
      <c r="RIR95" s="318">
        <f>(RIR$94*$B95+SUM($F$7:$F$9)-((RIR$94*$B95+SUM($F$7:$F$9))/$F$10*$F$37)-($F$24*RIR$94/$D$6)-SUM($F$13:$F$23,$F$25:$F$30,$F$32:$F$33,$F$38))</f>
        <v>-292.36840480917328</v>
      </c>
      <c r="RIS95" s="318">
        <f>(RIS$94*$B95+SUM($F$7:$F$9)-((RIS$94*$B95+SUM($F$7:$F$9))/$F$10*$F$37)-($F$24*RIS$94/$D$6)-SUM($F$13:$F$23,$F$25:$F$30,$F$32:$F$33,$F$38))</f>
        <v>-292.36840480917328</v>
      </c>
      <c r="RIT95" s="318">
        <f>(RIT$94*$B95+SUM($F$7:$F$9)-((RIT$94*$B95+SUM($F$7:$F$9))/$F$10*$F$37)-($F$24*RIT$94/$D$6)-SUM($F$13:$F$23,$F$25:$F$30,$F$32:$F$33,$F$38))</f>
        <v>-292.36840480917328</v>
      </c>
      <c r="RIU95" s="318">
        <f>(RIU$94*$B95+SUM($F$7:$F$9)-((RIU$94*$B95+SUM($F$7:$F$9))/$F$10*$F$37)-($F$24*RIU$94/$D$6)-SUM($F$13:$F$23,$F$25:$F$30,$F$32:$F$33,$F$38))</f>
        <v>-292.36840480917328</v>
      </c>
      <c r="RIV95" s="318">
        <f>(RIV$94*$B95+SUM($F$7:$F$9)-((RIV$94*$B95+SUM($F$7:$F$9))/$F$10*$F$37)-($F$24*RIV$94/$D$6)-SUM($F$13:$F$23,$F$25:$F$30,$F$32:$F$33,$F$38))</f>
        <v>-292.36840480917328</v>
      </c>
      <c r="RIW95" s="318">
        <f>(RIW$94*$B95+SUM($F$7:$F$9)-((RIW$94*$B95+SUM($F$7:$F$9))/$F$10*$F$37)-($F$24*RIW$94/$D$6)-SUM($F$13:$F$23,$F$25:$F$30,$F$32:$F$33,$F$38))</f>
        <v>-292.36840480917328</v>
      </c>
      <c r="RIX95" s="318">
        <f>(RIX$94*$B95+SUM($F$7:$F$9)-((RIX$94*$B95+SUM($F$7:$F$9))/$F$10*$F$37)-($F$24*RIX$94/$D$6)-SUM($F$13:$F$23,$F$25:$F$30,$F$32:$F$33,$F$38))</f>
        <v>-292.36840480917328</v>
      </c>
      <c r="RIY95" s="318">
        <f>(RIY$94*$B95+SUM($F$7:$F$9)-((RIY$94*$B95+SUM($F$7:$F$9))/$F$10*$F$37)-($F$24*RIY$94/$D$6)-SUM($F$13:$F$23,$F$25:$F$30,$F$32:$F$33,$F$38))</f>
        <v>-292.36840480917328</v>
      </c>
      <c r="RIZ95" s="318">
        <f>(RIZ$94*$B95+SUM($F$7:$F$9)-((RIZ$94*$B95+SUM($F$7:$F$9))/$F$10*$F$37)-($F$24*RIZ$94/$D$6)-SUM($F$13:$F$23,$F$25:$F$30,$F$32:$F$33,$F$38))</f>
        <v>-292.36840480917328</v>
      </c>
      <c r="RJA95" s="318">
        <f>(RJA$94*$B95+SUM($F$7:$F$9)-((RJA$94*$B95+SUM($F$7:$F$9))/$F$10*$F$37)-($F$24*RJA$94/$D$6)-SUM($F$13:$F$23,$F$25:$F$30,$F$32:$F$33,$F$38))</f>
        <v>-292.36840480917328</v>
      </c>
      <c r="RJB95" s="318">
        <f>(RJB$94*$B95+SUM($F$7:$F$9)-((RJB$94*$B95+SUM($F$7:$F$9))/$F$10*$F$37)-($F$24*RJB$94/$D$6)-SUM($F$13:$F$23,$F$25:$F$30,$F$32:$F$33,$F$38))</f>
        <v>-292.36840480917328</v>
      </c>
      <c r="RJC95" s="318">
        <f>(RJC$94*$B95+SUM($F$7:$F$9)-((RJC$94*$B95+SUM($F$7:$F$9))/$F$10*$F$37)-($F$24*RJC$94/$D$6)-SUM($F$13:$F$23,$F$25:$F$30,$F$32:$F$33,$F$38))</f>
        <v>-292.36840480917328</v>
      </c>
      <c r="RJD95" s="318">
        <f>(RJD$94*$B95+SUM($F$7:$F$9)-((RJD$94*$B95+SUM($F$7:$F$9))/$F$10*$F$37)-($F$24*RJD$94/$D$6)-SUM($F$13:$F$23,$F$25:$F$30,$F$32:$F$33,$F$38))</f>
        <v>-292.36840480917328</v>
      </c>
      <c r="RJE95" s="318">
        <f>(RJE$94*$B95+SUM($F$7:$F$9)-((RJE$94*$B95+SUM($F$7:$F$9))/$F$10*$F$37)-($F$24*RJE$94/$D$6)-SUM($F$13:$F$23,$F$25:$F$30,$F$32:$F$33,$F$38))</f>
        <v>-292.36840480917328</v>
      </c>
      <c r="RJF95" s="318">
        <f>(RJF$94*$B95+SUM($F$7:$F$9)-((RJF$94*$B95+SUM($F$7:$F$9))/$F$10*$F$37)-($F$24*RJF$94/$D$6)-SUM($F$13:$F$23,$F$25:$F$30,$F$32:$F$33,$F$38))</f>
        <v>-292.36840480917328</v>
      </c>
      <c r="RJG95" s="318">
        <f>(RJG$94*$B95+SUM($F$7:$F$9)-((RJG$94*$B95+SUM($F$7:$F$9))/$F$10*$F$37)-($F$24*RJG$94/$D$6)-SUM($F$13:$F$23,$F$25:$F$30,$F$32:$F$33,$F$38))</f>
        <v>-292.36840480917328</v>
      </c>
      <c r="RJH95" s="318">
        <f>(RJH$94*$B95+SUM($F$7:$F$9)-((RJH$94*$B95+SUM($F$7:$F$9))/$F$10*$F$37)-($F$24*RJH$94/$D$6)-SUM($F$13:$F$23,$F$25:$F$30,$F$32:$F$33,$F$38))</f>
        <v>-292.36840480917328</v>
      </c>
      <c r="RJI95" s="318">
        <f>(RJI$94*$B95+SUM($F$7:$F$9)-((RJI$94*$B95+SUM($F$7:$F$9))/$F$10*$F$37)-($F$24*RJI$94/$D$6)-SUM($F$13:$F$23,$F$25:$F$30,$F$32:$F$33,$F$38))</f>
        <v>-292.36840480917328</v>
      </c>
      <c r="RJJ95" s="318">
        <f>(RJJ$94*$B95+SUM($F$7:$F$9)-((RJJ$94*$B95+SUM($F$7:$F$9))/$F$10*$F$37)-($F$24*RJJ$94/$D$6)-SUM($F$13:$F$23,$F$25:$F$30,$F$32:$F$33,$F$38))</f>
        <v>-292.36840480917328</v>
      </c>
      <c r="RJK95" s="318">
        <f>(RJK$94*$B95+SUM($F$7:$F$9)-((RJK$94*$B95+SUM($F$7:$F$9))/$F$10*$F$37)-($F$24*RJK$94/$D$6)-SUM($F$13:$F$23,$F$25:$F$30,$F$32:$F$33,$F$38))</f>
        <v>-292.36840480917328</v>
      </c>
      <c r="RJL95" s="318">
        <f>(RJL$94*$B95+SUM($F$7:$F$9)-((RJL$94*$B95+SUM($F$7:$F$9))/$F$10*$F$37)-($F$24*RJL$94/$D$6)-SUM($F$13:$F$23,$F$25:$F$30,$F$32:$F$33,$F$38))</f>
        <v>-292.36840480917328</v>
      </c>
      <c r="RJM95" s="318">
        <f>(RJM$94*$B95+SUM($F$7:$F$9)-((RJM$94*$B95+SUM($F$7:$F$9))/$F$10*$F$37)-($F$24*RJM$94/$D$6)-SUM($F$13:$F$23,$F$25:$F$30,$F$32:$F$33,$F$38))</f>
        <v>-292.36840480917328</v>
      </c>
      <c r="RJN95" s="318">
        <f>(RJN$94*$B95+SUM($F$7:$F$9)-((RJN$94*$B95+SUM($F$7:$F$9))/$F$10*$F$37)-($F$24*RJN$94/$D$6)-SUM($F$13:$F$23,$F$25:$F$30,$F$32:$F$33,$F$38))</f>
        <v>-292.36840480917328</v>
      </c>
      <c r="RJO95" s="318">
        <f>(RJO$94*$B95+SUM($F$7:$F$9)-((RJO$94*$B95+SUM($F$7:$F$9))/$F$10*$F$37)-($F$24*RJO$94/$D$6)-SUM($F$13:$F$23,$F$25:$F$30,$F$32:$F$33,$F$38))</f>
        <v>-292.36840480917328</v>
      </c>
      <c r="RJP95" s="318">
        <f>(RJP$94*$B95+SUM($F$7:$F$9)-((RJP$94*$B95+SUM($F$7:$F$9))/$F$10*$F$37)-($F$24*RJP$94/$D$6)-SUM($F$13:$F$23,$F$25:$F$30,$F$32:$F$33,$F$38))</f>
        <v>-292.36840480917328</v>
      </c>
      <c r="RJQ95" s="318">
        <f>(RJQ$94*$B95+SUM($F$7:$F$9)-((RJQ$94*$B95+SUM($F$7:$F$9))/$F$10*$F$37)-($F$24*RJQ$94/$D$6)-SUM($F$13:$F$23,$F$25:$F$30,$F$32:$F$33,$F$38))</f>
        <v>-292.36840480917328</v>
      </c>
      <c r="RJR95" s="318">
        <f>(RJR$94*$B95+SUM($F$7:$F$9)-((RJR$94*$B95+SUM($F$7:$F$9))/$F$10*$F$37)-($F$24*RJR$94/$D$6)-SUM($F$13:$F$23,$F$25:$F$30,$F$32:$F$33,$F$38))</f>
        <v>-292.36840480917328</v>
      </c>
      <c r="RJS95" s="318">
        <f>(RJS$94*$B95+SUM($F$7:$F$9)-((RJS$94*$B95+SUM($F$7:$F$9))/$F$10*$F$37)-($F$24*RJS$94/$D$6)-SUM($F$13:$F$23,$F$25:$F$30,$F$32:$F$33,$F$38))</f>
        <v>-292.36840480917328</v>
      </c>
      <c r="RJT95" s="318">
        <f>(RJT$94*$B95+SUM($F$7:$F$9)-((RJT$94*$B95+SUM($F$7:$F$9))/$F$10*$F$37)-($F$24*RJT$94/$D$6)-SUM($F$13:$F$23,$F$25:$F$30,$F$32:$F$33,$F$38))</f>
        <v>-292.36840480917328</v>
      </c>
      <c r="RJU95" s="318">
        <f>(RJU$94*$B95+SUM($F$7:$F$9)-((RJU$94*$B95+SUM($F$7:$F$9))/$F$10*$F$37)-($F$24*RJU$94/$D$6)-SUM($F$13:$F$23,$F$25:$F$30,$F$32:$F$33,$F$38))</f>
        <v>-292.36840480917328</v>
      </c>
      <c r="RJV95" s="318">
        <f>(RJV$94*$B95+SUM($F$7:$F$9)-((RJV$94*$B95+SUM($F$7:$F$9))/$F$10*$F$37)-($F$24*RJV$94/$D$6)-SUM($F$13:$F$23,$F$25:$F$30,$F$32:$F$33,$F$38))</f>
        <v>-292.36840480917328</v>
      </c>
      <c r="RJW95" s="318">
        <f>(RJW$94*$B95+SUM($F$7:$F$9)-((RJW$94*$B95+SUM($F$7:$F$9))/$F$10*$F$37)-($F$24*RJW$94/$D$6)-SUM($F$13:$F$23,$F$25:$F$30,$F$32:$F$33,$F$38))</f>
        <v>-292.36840480917328</v>
      </c>
      <c r="RJX95" s="318">
        <f>(RJX$94*$B95+SUM($F$7:$F$9)-((RJX$94*$B95+SUM($F$7:$F$9))/$F$10*$F$37)-($F$24*RJX$94/$D$6)-SUM($F$13:$F$23,$F$25:$F$30,$F$32:$F$33,$F$38))</f>
        <v>-292.36840480917328</v>
      </c>
      <c r="RJY95" s="318">
        <f>(RJY$94*$B95+SUM($F$7:$F$9)-((RJY$94*$B95+SUM($F$7:$F$9))/$F$10*$F$37)-($F$24*RJY$94/$D$6)-SUM($F$13:$F$23,$F$25:$F$30,$F$32:$F$33,$F$38))</f>
        <v>-292.36840480917328</v>
      </c>
      <c r="RJZ95" s="318">
        <f>(RJZ$94*$B95+SUM($F$7:$F$9)-((RJZ$94*$B95+SUM($F$7:$F$9))/$F$10*$F$37)-($F$24*RJZ$94/$D$6)-SUM($F$13:$F$23,$F$25:$F$30,$F$32:$F$33,$F$38))</f>
        <v>-292.36840480917328</v>
      </c>
      <c r="RKA95" s="318">
        <f>(RKA$94*$B95+SUM($F$7:$F$9)-((RKA$94*$B95+SUM($F$7:$F$9))/$F$10*$F$37)-($F$24*RKA$94/$D$6)-SUM($F$13:$F$23,$F$25:$F$30,$F$32:$F$33,$F$38))</f>
        <v>-292.36840480917328</v>
      </c>
      <c r="RKB95" s="318">
        <f>(RKB$94*$B95+SUM($F$7:$F$9)-((RKB$94*$B95+SUM($F$7:$F$9))/$F$10*$F$37)-($F$24*RKB$94/$D$6)-SUM($F$13:$F$23,$F$25:$F$30,$F$32:$F$33,$F$38))</f>
        <v>-292.36840480917328</v>
      </c>
      <c r="RKC95" s="318">
        <f>(RKC$94*$B95+SUM($F$7:$F$9)-((RKC$94*$B95+SUM($F$7:$F$9))/$F$10*$F$37)-($F$24*RKC$94/$D$6)-SUM($F$13:$F$23,$F$25:$F$30,$F$32:$F$33,$F$38))</f>
        <v>-292.36840480917328</v>
      </c>
      <c r="RKD95" s="318">
        <f>(RKD$94*$B95+SUM($F$7:$F$9)-((RKD$94*$B95+SUM($F$7:$F$9))/$F$10*$F$37)-($F$24*RKD$94/$D$6)-SUM($F$13:$F$23,$F$25:$F$30,$F$32:$F$33,$F$38))</f>
        <v>-292.36840480917328</v>
      </c>
      <c r="RKE95" s="318">
        <f>(RKE$94*$B95+SUM($F$7:$F$9)-((RKE$94*$B95+SUM($F$7:$F$9))/$F$10*$F$37)-($F$24*RKE$94/$D$6)-SUM($F$13:$F$23,$F$25:$F$30,$F$32:$F$33,$F$38))</f>
        <v>-292.36840480917328</v>
      </c>
      <c r="RKF95" s="318">
        <f>(RKF$94*$B95+SUM($F$7:$F$9)-((RKF$94*$B95+SUM($F$7:$F$9))/$F$10*$F$37)-($F$24*RKF$94/$D$6)-SUM($F$13:$F$23,$F$25:$F$30,$F$32:$F$33,$F$38))</f>
        <v>-292.36840480917328</v>
      </c>
      <c r="RKG95" s="318">
        <f>(RKG$94*$B95+SUM($F$7:$F$9)-((RKG$94*$B95+SUM($F$7:$F$9))/$F$10*$F$37)-($F$24*RKG$94/$D$6)-SUM($F$13:$F$23,$F$25:$F$30,$F$32:$F$33,$F$38))</f>
        <v>-292.36840480917328</v>
      </c>
      <c r="RKH95" s="318">
        <f>(RKH$94*$B95+SUM($F$7:$F$9)-((RKH$94*$B95+SUM($F$7:$F$9))/$F$10*$F$37)-($F$24*RKH$94/$D$6)-SUM($F$13:$F$23,$F$25:$F$30,$F$32:$F$33,$F$38))</f>
        <v>-292.36840480917328</v>
      </c>
      <c r="RKI95" s="318">
        <f>(RKI$94*$B95+SUM($F$7:$F$9)-((RKI$94*$B95+SUM($F$7:$F$9))/$F$10*$F$37)-($F$24*RKI$94/$D$6)-SUM($F$13:$F$23,$F$25:$F$30,$F$32:$F$33,$F$38))</f>
        <v>-292.36840480917328</v>
      </c>
      <c r="RKJ95" s="318">
        <f>(RKJ$94*$B95+SUM($F$7:$F$9)-((RKJ$94*$B95+SUM($F$7:$F$9))/$F$10*$F$37)-($F$24*RKJ$94/$D$6)-SUM($F$13:$F$23,$F$25:$F$30,$F$32:$F$33,$F$38))</f>
        <v>-292.36840480917328</v>
      </c>
      <c r="RKK95" s="318">
        <f>(RKK$94*$B95+SUM($F$7:$F$9)-((RKK$94*$B95+SUM($F$7:$F$9))/$F$10*$F$37)-($F$24*RKK$94/$D$6)-SUM($F$13:$F$23,$F$25:$F$30,$F$32:$F$33,$F$38))</f>
        <v>-292.36840480917328</v>
      </c>
      <c r="RKL95" s="318">
        <f>(RKL$94*$B95+SUM($F$7:$F$9)-((RKL$94*$B95+SUM($F$7:$F$9))/$F$10*$F$37)-($F$24*RKL$94/$D$6)-SUM($F$13:$F$23,$F$25:$F$30,$F$32:$F$33,$F$38))</f>
        <v>-292.36840480917328</v>
      </c>
      <c r="RKM95" s="318">
        <f>(RKM$94*$B95+SUM($F$7:$F$9)-((RKM$94*$B95+SUM($F$7:$F$9))/$F$10*$F$37)-($F$24*RKM$94/$D$6)-SUM($F$13:$F$23,$F$25:$F$30,$F$32:$F$33,$F$38))</f>
        <v>-292.36840480917328</v>
      </c>
      <c r="RKN95" s="318">
        <f>(RKN$94*$B95+SUM($F$7:$F$9)-((RKN$94*$B95+SUM($F$7:$F$9))/$F$10*$F$37)-($F$24*RKN$94/$D$6)-SUM($F$13:$F$23,$F$25:$F$30,$F$32:$F$33,$F$38))</f>
        <v>-292.36840480917328</v>
      </c>
      <c r="RKO95" s="318">
        <f>(RKO$94*$B95+SUM($F$7:$F$9)-((RKO$94*$B95+SUM($F$7:$F$9))/$F$10*$F$37)-($F$24*RKO$94/$D$6)-SUM($F$13:$F$23,$F$25:$F$30,$F$32:$F$33,$F$38))</f>
        <v>-292.36840480917328</v>
      </c>
      <c r="RKP95" s="318">
        <f>(RKP$94*$B95+SUM($F$7:$F$9)-((RKP$94*$B95+SUM($F$7:$F$9))/$F$10*$F$37)-($F$24*RKP$94/$D$6)-SUM($F$13:$F$23,$F$25:$F$30,$F$32:$F$33,$F$38))</f>
        <v>-292.36840480917328</v>
      </c>
      <c r="RKQ95" s="318">
        <f>(RKQ$94*$B95+SUM($F$7:$F$9)-((RKQ$94*$B95+SUM($F$7:$F$9))/$F$10*$F$37)-($F$24*RKQ$94/$D$6)-SUM($F$13:$F$23,$F$25:$F$30,$F$32:$F$33,$F$38))</f>
        <v>-292.36840480917328</v>
      </c>
      <c r="RKR95" s="318">
        <f>(RKR$94*$B95+SUM($F$7:$F$9)-((RKR$94*$B95+SUM($F$7:$F$9))/$F$10*$F$37)-($F$24*RKR$94/$D$6)-SUM($F$13:$F$23,$F$25:$F$30,$F$32:$F$33,$F$38))</f>
        <v>-292.36840480917328</v>
      </c>
      <c r="RKS95" s="318">
        <f>(RKS$94*$B95+SUM($F$7:$F$9)-((RKS$94*$B95+SUM($F$7:$F$9))/$F$10*$F$37)-($F$24*RKS$94/$D$6)-SUM($F$13:$F$23,$F$25:$F$30,$F$32:$F$33,$F$38))</f>
        <v>-292.36840480917328</v>
      </c>
      <c r="RKT95" s="318">
        <f>(RKT$94*$B95+SUM($F$7:$F$9)-((RKT$94*$B95+SUM($F$7:$F$9))/$F$10*$F$37)-($F$24*RKT$94/$D$6)-SUM($F$13:$F$23,$F$25:$F$30,$F$32:$F$33,$F$38))</f>
        <v>-292.36840480917328</v>
      </c>
      <c r="RKU95" s="318">
        <f>(RKU$94*$B95+SUM($F$7:$F$9)-((RKU$94*$B95+SUM($F$7:$F$9))/$F$10*$F$37)-($F$24*RKU$94/$D$6)-SUM($F$13:$F$23,$F$25:$F$30,$F$32:$F$33,$F$38))</f>
        <v>-292.36840480917328</v>
      </c>
      <c r="RKV95" s="318">
        <f>(RKV$94*$B95+SUM($F$7:$F$9)-((RKV$94*$B95+SUM($F$7:$F$9))/$F$10*$F$37)-($F$24*RKV$94/$D$6)-SUM($F$13:$F$23,$F$25:$F$30,$F$32:$F$33,$F$38))</f>
        <v>-292.36840480917328</v>
      </c>
      <c r="RKW95" s="318">
        <f>(RKW$94*$B95+SUM($F$7:$F$9)-((RKW$94*$B95+SUM($F$7:$F$9))/$F$10*$F$37)-($F$24*RKW$94/$D$6)-SUM($F$13:$F$23,$F$25:$F$30,$F$32:$F$33,$F$38))</f>
        <v>-292.36840480917328</v>
      </c>
      <c r="RKX95" s="318">
        <f>(RKX$94*$B95+SUM($F$7:$F$9)-((RKX$94*$B95+SUM($F$7:$F$9))/$F$10*$F$37)-($F$24*RKX$94/$D$6)-SUM($F$13:$F$23,$F$25:$F$30,$F$32:$F$33,$F$38))</f>
        <v>-292.36840480917328</v>
      </c>
      <c r="RKY95" s="318">
        <f>(RKY$94*$B95+SUM($F$7:$F$9)-((RKY$94*$B95+SUM($F$7:$F$9))/$F$10*$F$37)-($F$24*RKY$94/$D$6)-SUM($F$13:$F$23,$F$25:$F$30,$F$32:$F$33,$F$38))</f>
        <v>-292.36840480917328</v>
      </c>
      <c r="RKZ95" s="318">
        <f>(RKZ$94*$B95+SUM($F$7:$F$9)-((RKZ$94*$B95+SUM($F$7:$F$9))/$F$10*$F$37)-($F$24*RKZ$94/$D$6)-SUM($F$13:$F$23,$F$25:$F$30,$F$32:$F$33,$F$38))</f>
        <v>-292.36840480917328</v>
      </c>
      <c r="RLA95" s="318">
        <f>(RLA$94*$B95+SUM($F$7:$F$9)-((RLA$94*$B95+SUM($F$7:$F$9))/$F$10*$F$37)-($F$24*RLA$94/$D$6)-SUM($F$13:$F$23,$F$25:$F$30,$F$32:$F$33,$F$38))</f>
        <v>-292.36840480917328</v>
      </c>
      <c r="RLB95" s="318">
        <f>(RLB$94*$B95+SUM($F$7:$F$9)-((RLB$94*$B95+SUM($F$7:$F$9))/$F$10*$F$37)-($F$24*RLB$94/$D$6)-SUM($F$13:$F$23,$F$25:$F$30,$F$32:$F$33,$F$38))</f>
        <v>-292.36840480917328</v>
      </c>
      <c r="RLC95" s="318">
        <f>(RLC$94*$B95+SUM($F$7:$F$9)-((RLC$94*$B95+SUM($F$7:$F$9))/$F$10*$F$37)-($F$24*RLC$94/$D$6)-SUM($F$13:$F$23,$F$25:$F$30,$F$32:$F$33,$F$38))</f>
        <v>-292.36840480917328</v>
      </c>
      <c r="RLD95" s="318">
        <f>(RLD$94*$B95+SUM($F$7:$F$9)-((RLD$94*$B95+SUM($F$7:$F$9))/$F$10*$F$37)-($F$24*RLD$94/$D$6)-SUM($F$13:$F$23,$F$25:$F$30,$F$32:$F$33,$F$38))</f>
        <v>-292.36840480917328</v>
      </c>
      <c r="RLE95" s="318">
        <f>(RLE$94*$B95+SUM($F$7:$F$9)-((RLE$94*$B95+SUM($F$7:$F$9))/$F$10*$F$37)-($F$24*RLE$94/$D$6)-SUM($F$13:$F$23,$F$25:$F$30,$F$32:$F$33,$F$38))</f>
        <v>-292.36840480917328</v>
      </c>
      <c r="RLF95" s="318">
        <f>(RLF$94*$B95+SUM($F$7:$F$9)-((RLF$94*$B95+SUM($F$7:$F$9))/$F$10*$F$37)-($F$24*RLF$94/$D$6)-SUM($F$13:$F$23,$F$25:$F$30,$F$32:$F$33,$F$38))</f>
        <v>-292.36840480917328</v>
      </c>
      <c r="RLG95" s="318">
        <f>(RLG$94*$B95+SUM($F$7:$F$9)-((RLG$94*$B95+SUM($F$7:$F$9))/$F$10*$F$37)-($F$24*RLG$94/$D$6)-SUM($F$13:$F$23,$F$25:$F$30,$F$32:$F$33,$F$38))</f>
        <v>-292.36840480917328</v>
      </c>
      <c r="RLH95" s="318">
        <f>(RLH$94*$B95+SUM($F$7:$F$9)-((RLH$94*$B95+SUM($F$7:$F$9))/$F$10*$F$37)-($F$24*RLH$94/$D$6)-SUM($F$13:$F$23,$F$25:$F$30,$F$32:$F$33,$F$38))</f>
        <v>-292.36840480917328</v>
      </c>
      <c r="RLI95" s="318">
        <f>(RLI$94*$B95+SUM($F$7:$F$9)-((RLI$94*$B95+SUM($F$7:$F$9))/$F$10*$F$37)-($F$24*RLI$94/$D$6)-SUM($F$13:$F$23,$F$25:$F$30,$F$32:$F$33,$F$38))</f>
        <v>-292.36840480917328</v>
      </c>
      <c r="RLJ95" s="318">
        <f>(RLJ$94*$B95+SUM($F$7:$F$9)-((RLJ$94*$B95+SUM($F$7:$F$9))/$F$10*$F$37)-($F$24*RLJ$94/$D$6)-SUM($F$13:$F$23,$F$25:$F$30,$F$32:$F$33,$F$38))</f>
        <v>-292.36840480917328</v>
      </c>
      <c r="RLK95" s="318">
        <f>(RLK$94*$B95+SUM($F$7:$F$9)-((RLK$94*$B95+SUM($F$7:$F$9))/$F$10*$F$37)-($F$24*RLK$94/$D$6)-SUM($F$13:$F$23,$F$25:$F$30,$F$32:$F$33,$F$38))</f>
        <v>-292.36840480917328</v>
      </c>
      <c r="RLL95" s="318">
        <f>(RLL$94*$B95+SUM($F$7:$F$9)-((RLL$94*$B95+SUM($F$7:$F$9))/$F$10*$F$37)-($F$24*RLL$94/$D$6)-SUM($F$13:$F$23,$F$25:$F$30,$F$32:$F$33,$F$38))</f>
        <v>-292.36840480917328</v>
      </c>
      <c r="RLM95" s="318">
        <f>(RLM$94*$B95+SUM($F$7:$F$9)-((RLM$94*$B95+SUM($F$7:$F$9))/$F$10*$F$37)-($F$24*RLM$94/$D$6)-SUM($F$13:$F$23,$F$25:$F$30,$F$32:$F$33,$F$38))</f>
        <v>-292.36840480917328</v>
      </c>
      <c r="RLN95" s="318">
        <f>(RLN$94*$B95+SUM($F$7:$F$9)-((RLN$94*$B95+SUM($F$7:$F$9))/$F$10*$F$37)-($F$24*RLN$94/$D$6)-SUM($F$13:$F$23,$F$25:$F$30,$F$32:$F$33,$F$38))</f>
        <v>-292.36840480917328</v>
      </c>
      <c r="RLO95" s="318">
        <f>(RLO$94*$B95+SUM($F$7:$F$9)-((RLO$94*$B95+SUM($F$7:$F$9))/$F$10*$F$37)-($F$24*RLO$94/$D$6)-SUM($F$13:$F$23,$F$25:$F$30,$F$32:$F$33,$F$38))</f>
        <v>-292.36840480917328</v>
      </c>
      <c r="RLP95" s="318">
        <f>(RLP$94*$B95+SUM($F$7:$F$9)-((RLP$94*$B95+SUM($F$7:$F$9))/$F$10*$F$37)-($F$24*RLP$94/$D$6)-SUM($F$13:$F$23,$F$25:$F$30,$F$32:$F$33,$F$38))</f>
        <v>-292.36840480917328</v>
      </c>
      <c r="RLQ95" s="318">
        <f>(RLQ$94*$B95+SUM($F$7:$F$9)-((RLQ$94*$B95+SUM($F$7:$F$9))/$F$10*$F$37)-($F$24*RLQ$94/$D$6)-SUM($F$13:$F$23,$F$25:$F$30,$F$32:$F$33,$F$38))</f>
        <v>-292.36840480917328</v>
      </c>
      <c r="RLR95" s="318">
        <f>(RLR$94*$B95+SUM($F$7:$F$9)-((RLR$94*$B95+SUM($F$7:$F$9))/$F$10*$F$37)-($F$24*RLR$94/$D$6)-SUM($F$13:$F$23,$F$25:$F$30,$F$32:$F$33,$F$38))</f>
        <v>-292.36840480917328</v>
      </c>
      <c r="RLS95" s="318">
        <f>(RLS$94*$B95+SUM($F$7:$F$9)-((RLS$94*$B95+SUM($F$7:$F$9))/$F$10*$F$37)-($F$24*RLS$94/$D$6)-SUM($F$13:$F$23,$F$25:$F$30,$F$32:$F$33,$F$38))</f>
        <v>-292.36840480917328</v>
      </c>
      <c r="RLT95" s="318">
        <f>(RLT$94*$B95+SUM($F$7:$F$9)-((RLT$94*$B95+SUM($F$7:$F$9))/$F$10*$F$37)-($F$24*RLT$94/$D$6)-SUM($F$13:$F$23,$F$25:$F$30,$F$32:$F$33,$F$38))</f>
        <v>-292.36840480917328</v>
      </c>
      <c r="RLU95" s="318">
        <f>(RLU$94*$B95+SUM($F$7:$F$9)-((RLU$94*$B95+SUM($F$7:$F$9))/$F$10*$F$37)-($F$24*RLU$94/$D$6)-SUM($F$13:$F$23,$F$25:$F$30,$F$32:$F$33,$F$38))</f>
        <v>-292.36840480917328</v>
      </c>
      <c r="RLV95" s="318">
        <f>(RLV$94*$B95+SUM($F$7:$F$9)-((RLV$94*$B95+SUM($F$7:$F$9))/$F$10*$F$37)-($F$24*RLV$94/$D$6)-SUM($F$13:$F$23,$F$25:$F$30,$F$32:$F$33,$F$38))</f>
        <v>-292.36840480917328</v>
      </c>
      <c r="RLW95" s="318">
        <f>(RLW$94*$B95+SUM($F$7:$F$9)-((RLW$94*$B95+SUM($F$7:$F$9))/$F$10*$F$37)-($F$24*RLW$94/$D$6)-SUM($F$13:$F$23,$F$25:$F$30,$F$32:$F$33,$F$38))</f>
        <v>-292.36840480917328</v>
      </c>
      <c r="RLX95" s="318">
        <f>(RLX$94*$B95+SUM($F$7:$F$9)-((RLX$94*$B95+SUM($F$7:$F$9))/$F$10*$F$37)-($F$24*RLX$94/$D$6)-SUM($F$13:$F$23,$F$25:$F$30,$F$32:$F$33,$F$38))</f>
        <v>-292.36840480917328</v>
      </c>
      <c r="RLY95" s="318">
        <f>(RLY$94*$B95+SUM($F$7:$F$9)-((RLY$94*$B95+SUM($F$7:$F$9))/$F$10*$F$37)-($F$24*RLY$94/$D$6)-SUM($F$13:$F$23,$F$25:$F$30,$F$32:$F$33,$F$38))</f>
        <v>-292.36840480917328</v>
      </c>
      <c r="RLZ95" s="318">
        <f>(RLZ$94*$B95+SUM($F$7:$F$9)-((RLZ$94*$B95+SUM($F$7:$F$9))/$F$10*$F$37)-($F$24*RLZ$94/$D$6)-SUM($F$13:$F$23,$F$25:$F$30,$F$32:$F$33,$F$38))</f>
        <v>-292.36840480917328</v>
      </c>
      <c r="RMA95" s="318">
        <f>(RMA$94*$B95+SUM($F$7:$F$9)-((RMA$94*$B95+SUM($F$7:$F$9))/$F$10*$F$37)-($F$24*RMA$94/$D$6)-SUM($F$13:$F$23,$F$25:$F$30,$F$32:$F$33,$F$38))</f>
        <v>-292.36840480917328</v>
      </c>
      <c r="RMB95" s="318">
        <f>(RMB$94*$B95+SUM($F$7:$F$9)-((RMB$94*$B95+SUM($F$7:$F$9))/$F$10*$F$37)-($F$24*RMB$94/$D$6)-SUM($F$13:$F$23,$F$25:$F$30,$F$32:$F$33,$F$38))</f>
        <v>-292.36840480917328</v>
      </c>
      <c r="RMC95" s="318">
        <f>(RMC$94*$B95+SUM($F$7:$F$9)-((RMC$94*$B95+SUM($F$7:$F$9))/$F$10*$F$37)-($F$24*RMC$94/$D$6)-SUM($F$13:$F$23,$F$25:$F$30,$F$32:$F$33,$F$38))</f>
        <v>-292.36840480917328</v>
      </c>
      <c r="RMD95" s="318">
        <f>(RMD$94*$B95+SUM($F$7:$F$9)-((RMD$94*$B95+SUM($F$7:$F$9))/$F$10*$F$37)-($F$24*RMD$94/$D$6)-SUM($F$13:$F$23,$F$25:$F$30,$F$32:$F$33,$F$38))</f>
        <v>-292.36840480917328</v>
      </c>
      <c r="RME95" s="318">
        <f>(RME$94*$B95+SUM($F$7:$F$9)-((RME$94*$B95+SUM($F$7:$F$9))/$F$10*$F$37)-($F$24*RME$94/$D$6)-SUM($F$13:$F$23,$F$25:$F$30,$F$32:$F$33,$F$38))</f>
        <v>-292.36840480917328</v>
      </c>
      <c r="RMF95" s="318">
        <f>(RMF$94*$B95+SUM($F$7:$F$9)-((RMF$94*$B95+SUM($F$7:$F$9))/$F$10*$F$37)-($F$24*RMF$94/$D$6)-SUM($F$13:$F$23,$F$25:$F$30,$F$32:$F$33,$F$38))</f>
        <v>-292.36840480917328</v>
      </c>
      <c r="RMG95" s="318">
        <f>(RMG$94*$B95+SUM($F$7:$F$9)-((RMG$94*$B95+SUM($F$7:$F$9))/$F$10*$F$37)-($F$24*RMG$94/$D$6)-SUM($F$13:$F$23,$F$25:$F$30,$F$32:$F$33,$F$38))</f>
        <v>-292.36840480917328</v>
      </c>
      <c r="RMH95" s="318">
        <f>(RMH$94*$B95+SUM($F$7:$F$9)-((RMH$94*$B95+SUM($F$7:$F$9))/$F$10*$F$37)-($F$24*RMH$94/$D$6)-SUM($F$13:$F$23,$F$25:$F$30,$F$32:$F$33,$F$38))</f>
        <v>-292.36840480917328</v>
      </c>
      <c r="RMI95" s="318">
        <f>(RMI$94*$B95+SUM($F$7:$F$9)-((RMI$94*$B95+SUM($F$7:$F$9))/$F$10*$F$37)-($F$24*RMI$94/$D$6)-SUM($F$13:$F$23,$F$25:$F$30,$F$32:$F$33,$F$38))</f>
        <v>-292.36840480917328</v>
      </c>
      <c r="RMJ95" s="318">
        <f>(RMJ$94*$B95+SUM($F$7:$F$9)-((RMJ$94*$B95+SUM($F$7:$F$9))/$F$10*$F$37)-($F$24*RMJ$94/$D$6)-SUM($F$13:$F$23,$F$25:$F$30,$F$32:$F$33,$F$38))</f>
        <v>-292.36840480917328</v>
      </c>
      <c r="RMK95" s="318">
        <f>(RMK$94*$B95+SUM($F$7:$F$9)-((RMK$94*$B95+SUM($F$7:$F$9))/$F$10*$F$37)-($F$24*RMK$94/$D$6)-SUM($F$13:$F$23,$F$25:$F$30,$F$32:$F$33,$F$38))</f>
        <v>-292.36840480917328</v>
      </c>
      <c r="RML95" s="318">
        <f>(RML$94*$B95+SUM($F$7:$F$9)-((RML$94*$B95+SUM($F$7:$F$9))/$F$10*$F$37)-($F$24*RML$94/$D$6)-SUM($F$13:$F$23,$F$25:$F$30,$F$32:$F$33,$F$38))</f>
        <v>-292.36840480917328</v>
      </c>
      <c r="RMM95" s="318">
        <f>(RMM$94*$B95+SUM($F$7:$F$9)-((RMM$94*$B95+SUM($F$7:$F$9))/$F$10*$F$37)-($F$24*RMM$94/$D$6)-SUM($F$13:$F$23,$F$25:$F$30,$F$32:$F$33,$F$38))</f>
        <v>-292.36840480917328</v>
      </c>
      <c r="RMN95" s="318">
        <f>(RMN$94*$B95+SUM($F$7:$F$9)-((RMN$94*$B95+SUM($F$7:$F$9))/$F$10*$F$37)-($F$24*RMN$94/$D$6)-SUM($F$13:$F$23,$F$25:$F$30,$F$32:$F$33,$F$38))</f>
        <v>-292.36840480917328</v>
      </c>
      <c r="RMO95" s="318">
        <f>(RMO$94*$B95+SUM($F$7:$F$9)-((RMO$94*$B95+SUM($F$7:$F$9))/$F$10*$F$37)-($F$24*RMO$94/$D$6)-SUM($F$13:$F$23,$F$25:$F$30,$F$32:$F$33,$F$38))</f>
        <v>-292.36840480917328</v>
      </c>
      <c r="RMP95" s="318">
        <f>(RMP$94*$B95+SUM($F$7:$F$9)-((RMP$94*$B95+SUM($F$7:$F$9))/$F$10*$F$37)-($F$24*RMP$94/$D$6)-SUM($F$13:$F$23,$F$25:$F$30,$F$32:$F$33,$F$38))</f>
        <v>-292.36840480917328</v>
      </c>
      <c r="RMQ95" s="318">
        <f>(RMQ$94*$B95+SUM($F$7:$F$9)-((RMQ$94*$B95+SUM($F$7:$F$9))/$F$10*$F$37)-($F$24*RMQ$94/$D$6)-SUM($F$13:$F$23,$F$25:$F$30,$F$32:$F$33,$F$38))</f>
        <v>-292.36840480917328</v>
      </c>
      <c r="RMR95" s="318">
        <f>(RMR$94*$B95+SUM($F$7:$F$9)-((RMR$94*$B95+SUM($F$7:$F$9))/$F$10*$F$37)-($F$24*RMR$94/$D$6)-SUM($F$13:$F$23,$F$25:$F$30,$F$32:$F$33,$F$38))</f>
        <v>-292.36840480917328</v>
      </c>
      <c r="RMS95" s="318">
        <f>(RMS$94*$B95+SUM($F$7:$F$9)-((RMS$94*$B95+SUM($F$7:$F$9))/$F$10*$F$37)-($F$24*RMS$94/$D$6)-SUM($F$13:$F$23,$F$25:$F$30,$F$32:$F$33,$F$38))</f>
        <v>-292.36840480917328</v>
      </c>
      <c r="RMT95" s="318">
        <f>(RMT$94*$B95+SUM($F$7:$F$9)-((RMT$94*$B95+SUM($F$7:$F$9))/$F$10*$F$37)-($F$24*RMT$94/$D$6)-SUM($F$13:$F$23,$F$25:$F$30,$F$32:$F$33,$F$38))</f>
        <v>-292.36840480917328</v>
      </c>
      <c r="RMU95" s="318">
        <f>(RMU$94*$B95+SUM($F$7:$F$9)-((RMU$94*$B95+SUM($F$7:$F$9))/$F$10*$F$37)-($F$24*RMU$94/$D$6)-SUM($F$13:$F$23,$F$25:$F$30,$F$32:$F$33,$F$38))</f>
        <v>-292.36840480917328</v>
      </c>
      <c r="RMV95" s="318">
        <f>(RMV$94*$B95+SUM($F$7:$F$9)-((RMV$94*$B95+SUM($F$7:$F$9))/$F$10*$F$37)-($F$24*RMV$94/$D$6)-SUM($F$13:$F$23,$F$25:$F$30,$F$32:$F$33,$F$38))</f>
        <v>-292.36840480917328</v>
      </c>
      <c r="RMW95" s="318">
        <f>(RMW$94*$B95+SUM($F$7:$F$9)-((RMW$94*$B95+SUM($F$7:$F$9))/$F$10*$F$37)-($F$24*RMW$94/$D$6)-SUM($F$13:$F$23,$F$25:$F$30,$F$32:$F$33,$F$38))</f>
        <v>-292.36840480917328</v>
      </c>
      <c r="RMX95" s="318">
        <f>(RMX$94*$B95+SUM($F$7:$F$9)-((RMX$94*$B95+SUM($F$7:$F$9))/$F$10*$F$37)-($F$24*RMX$94/$D$6)-SUM($F$13:$F$23,$F$25:$F$30,$F$32:$F$33,$F$38))</f>
        <v>-292.36840480917328</v>
      </c>
      <c r="RMY95" s="318">
        <f>(RMY$94*$B95+SUM($F$7:$F$9)-((RMY$94*$B95+SUM($F$7:$F$9))/$F$10*$F$37)-($F$24*RMY$94/$D$6)-SUM($F$13:$F$23,$F$25:$F$30,$F$32:$F$33,$F$38))</f>
        <v>-292.36840480917328</v>
      </c>
      <c r="RMZ95" s="318">
        <f>(RMZ$94*$B95+SUM($F$7:$F$9)-((RMZ$94*$B95+SUM($F$7:$F$9))/$F$10*$F$37)-($F$24*RMZ$94/$D$6)-SUM($F$13:$F$23,$F$25:$F$30,$F$32:$F$33,$F$38))</f>
        <v>-292.36840480917328</v>
      </c>
      <c r="RNA95" s="318">
        <f>(RNA$94*$B95+SUM($F$7:$F$9)-((RNA$94*$B95+SUM($F$7:$F$9))/$F$10*$F$37)-($F$24*RNA$94/$D$6)-SUM($F$13:$F$23,$F$25:$F$30,$F$32:$F$33,$F$38))</f>
        <v>-292.36840480917328</v>
      </c>
      <c r="RNB95" s="318">
        <f>(RNB$94*$B95+SUM($F$7:$F$9)-((RNB$94*$B95+SUM($F$7:$F$9))/$F$10*$F$37)-($F$24*RNB$94/$D$6)-SUM($F$13:$F$23,$F$25:$F$30,$F$32:$F$33,$F$38))</f>
        <v>-292.36840480917328</v>
      </c>
      <c r="RNC95" s="318">
        <f>(RNC$94*$B95+SUM($F$7:$F$9)-((RNC$94*$B95+SUM($F$7:$F$9))/$F$10*$F$37)-($F$24*RNC$94/$D$6)-SUM($F$13:$F$23,$F$25:$F$30,$F$32:$F$33,$F$38))</f>
        <v>-292.36840480917328</v>
      </c>
      <c r="RND95" s="318">
        <f>(RND$94*$B95+SUM($F$7:$F$9)-((RND$94*$B95+SUM($F$7:$F$9))/$F$10*$F$37)-($F$24*RND$94/$D$6)-SUM($F$13:$F$23,$F$25:$F$30,$F$32:$F$33,$F$38))</f>
        <v>-292.36840480917328</v>
      </c>
      <c r="RNE95" s="318">
        <f>(RNE$94*$B95+SUM($F$7:$F$9)-((RNE$94*$B95+SUM($F$7:$F$9))/$F$10*$F$37)-($F$24*RNE$94/$D$6)-SUM($F$13:$F$23,$F$25:$F$30,$F$32:$F$33,$F$38))</f>
        <v>-292.36840480917328</v>
      </c>
      <c r="RNF95" s="318">
        <f>(RNF$94*$B95+SUM($F$7:$F$9)-((RNF$94*$B95+SUM($F$7:$F$9))/$F$10*$F$37)-($F$24*RNF$94/$D$6)-SUM($F$13:$F$23,$F$25:$F$30,$F$32:$F$33,$F$38))</f>
        <v>-292.36840480917328</v>
      </c>
      <c r="RNG95" s="318">
        <f>(RNG$94*$B95+SUM($F$7:$F$9)-((RNG$94*$B95+SUM($F$7:$F$9))/$F$10*$F$37)-($F$24*RNG$94/$D$6)-SUM($F$13:$F$23,$F$25:$F$30,$F$32:$F$33,$F$38))</f>
        <v>-292.36840480917328</v>
      </c>
      <c r="RNH95" s="318">
        <f>(RNH$94*$B95+SUM($F$7:$F$9)-((RNH$94*$B95+SUM($F$7:$F$9))/$F$10*$F$37)-($F$24*RNH$94/$D$6)-SUM($F$13:$F$23,$F$25:$F$30,$F$32:$F$33,$F$38))</f>
        <v>-292.36840480917328</v>
      </c>
      <c r="RNI95" s="318">
        <f>(RNI$94*$B95+SUM($F$7:$F$9)-((RNI$94*$B95+SUM($F$7:$F$9))/$F$10*$F$37)-($F$24*RNI$94/$D$6)-SUM($F$13:$F$23,$F$25:$F$30,$F$32:$F$33,$F$38))</f>
        <v>-292.36840480917328</v>
      </c>
      <c r="RNJ95" s="318">
        <f>(RNJ$94*$B95+SUM($F$7:$F$9)-((RNJ$94*$B95+SUM($F$7:$F$9))/$F$10*$F$37)-($F$24*RNJ$94/$D$6)-SUM($F$13:$F$23,$F$25:$F$30,$F$32:$F$33,$F$38))</f>
        <v>-292.36840480917328</v>
      </c>
      <c r="RNK95" s="318">
        <f>(RNK$94*$B95+SUM($F$7:$F$9)-((RNK$94*$B95+SUM($F$7:$F$9))/$F$10*$F$37)-($F$24*RNK$94/$D$6)-SUM($F$13:$F$23,$F$25:$F$30,$F$32:$F$33,$F$38))</f>
        <v>-292.36840480917328</v>
      </c>
      <c r="RNL95" s="318">
        <f>(RNL$94*$B95+SUM($F$7:$F$9)-((RNL$94*$B95+SUM($F$7:$F$9))/$F$10*$F$37)-($F$24*RNL$94/$D$6)-SUM($F$13:$F$23,$F$25:$F$30,$F$32:$F$33,$F$38))</f>
        <v>-292.36840480917328</v>
      </c>
      <c r="RNM95" s="318">
        <f>(RNM$94*$B95+SUM($F$7:$F$9)-((RNM$94*$B95+SUM($F$7:$F$9))/$F$10*$F$37)-($F$24*RNM$94/$D$6)-SUM($F$13:$F$23,$F$25:$F$30,$F$32:$F$33,$F$38))</f>
        <v>-292.36840480917328</v>
      </c>
      <c r="RNN95" s="318">
        <f>(RNN$94*$B95+SUM($F$7:$F$9)-((RNN$94*$B95+SUM($F$7:$F$9))/$F$10*$F$37)-($F$24*RNN$94/$D$6)-SUM($F$13:$F$23,$F$25:$F$30,$F$32:$F$33,$F$38))</f>
        <v>-292.36840480917328</v>
      </c>
      <c r="RNO95" s="318">
        <f>(RNO$94*$B95+SUM($F$7:$F$9)-((RNO$94*$B95+SUM($F$7:$F$9))/$F$10*$F$37)-($F$24*RNO$94/$D$6)-SUM($F$13:$F$23,$F$25:$F$30,$F$32:$F$33,$F$38))</f>
        <v>-292.36840480917328</v>
      </c>
      <c r="RNP95" s="318">
        <f>(RNP$94*$B95+SUM($F$7:$F$9)-((RNP$94*$B95+SUM($F$7:$F$9))/$F$10*$F$37)-($F$24*RNP$94/$D$6)-SUM($F$13:$F$23,$F$25:$F$30,$F$32:$F$33,$F$38))</f>
        <v>-292.36840480917328</v>
      </c>
      <c r="RNQ95" s="318">
        <f>(RNQ$94*$B95+SUM($F$7:$F$9)-((RNQ$94*$B95+SUM($F$7:$F$9))/$F$10*$F$37)-($F$24*RNQ$94/$D$6)-SUM($F$13:$F$23,$F$25:$F$30,$F$32:$F$33,$F$38))</f>
        <v>-292.36840480917328</v>
      </c>
      <c r="RNR95" s="318">
        <f>(RNR$94*$B95+SUM($F$7:$F$9)-((RNR$94*$B95+SUM($F$7:$F$9))/$F$10*$F$37)-($F$24*RNR$94/$D$6)-SUM($F$13:$F$23,$F$25:$F$30,$F$32:$F$33,$F$38))</f>
        <v>-292.36840480917328</v>
      </c>
      <c r="RNS95" s="318">
        <f>(RNS$94*$B95+SUM($F$7:$F$9)-((RNS$94*$B95+SUM($F$7:$F$9))/$F$10*$F$37)-($F$24*RNS$94/$D$6)-SUM($F$13:$F$23,$F$25:$F$30,$F$32:$F$33,$F$38))</f>
        <v>-292.36840480917328</v>
      </c>
      <c r="RNT95" s="318">
        <f>(RNT$94*$B95+SUM($F$7:$F$9)-((RNT$94*$B95+SUM($F$7:$F$9))/$F$10*$F$37)-($F$24*RNT$94/$D$6)-SUM($F$13:$F$23,$F$25:$F$30,$F$32:$F$33,$F$38))</f>
        <v>-292.36840480917328</v>
      </c>
      <c r="RNU95" s="318">
        <f>(RNU$94*$B95+SUM($F$7:$F$9)-((RNU$94*$B95+SUM($F$7:$F$9))/$F$10*$F$37)-($F$24*RNU$94/$D$6)-SUM($F$13:$F$23,$F$25:$F$30,$F$32:$F$33,$F$38))</f>
        <v>-292.36840480917328</v>
      </c>
      <c r="RNV95" s="318">
        <f>(RNV$94*$B95+SUM($F$7:$F$9)-((RNV$94*$B95+SUM($F$7:$F$9))/$F$10*$F$37)-($F$24*RNV$94/$D$6)-SUM($F$13:$F$23,$F$25:$F$30,$F$32:$F$33,$F$38))</f>
        <v>-292.36840480917328</v>
      </c>
      <c r="RNW95" s="318">
        <f>(RNW$94*$B95+SUM($F$7:$F$9)-((RNW$94*$B95+SUM($F$7:$F$9))/$F$10*$F$37)-($F$24*RNW$94/$D$6)-SUM($F$13:$F$23,$F$25:$F$30,$F$32:$F$33,$F$38))</f>
        <v>-292.36840480917328</v>
      </c>
      <c r="RNX95" s="318">
        <f>(RNX$94*$B95+SUM($F$7:$F$9)-((RNX$94*$B95+SUM($F$7:$F$9))/$F$10*$F$37)-($F$24*RNX$94/$D$6)-SUM($F$13:$F$23,$F$25:$F$30,$F$32:$F$33,$F$38))</f>
        <v>-292.36840480917328</v>
      </c>
      <c r="RNY95" s="318">
        <f>(RNY$94*$B95+SUM($F$7:$F$9)-((RNY$94*$B95+SUM($F$7:$F$9))/$F$10*$F$37)-($F$24*RNY$94/$D$6)-SUM($F$13:$F$23,$F$25:$F$30,$F$32:$F$33,$F$38))</f>
        <v>-292.36840480917328</v>
      </c>
      <c r="RNZ95" s="318">
        <f>(RNZ$94*$B95+SUM($F$7:$F$9)-((RNZ$94*$B95+SUM($F$7:$F$9))/$F$10*$F$37)-($F$24*RNZ$94/$D$6)-SUM($F$13:$F$23,$F$25:$F$30,$F$32:$F$33,$F$38))</f>
        <v>-292.36840480917328</v>
      </c>
      <c r="ROA95" s="318">
        <f>(ROA$94*$B95+SUM($F$7:$F$9)-((ROA$94*$B95+SUM($F$7:$F$9))/$F$10*$F$37)-($F$24*ROA$94/$D$6)-SUM($F$13:$F$23,$F$25:$F$30,$F$32:$F$33,$F$38))</f>
        <v>-292.36840480917328</v>
      </c>
      <c r="ROB95" s="318">
        <f>(ROB$94*$B95+SUM($F$7:$F$9)-((ROB$94*$B95+SUM($F$7:$F$9))/$F$10*$F$37)-($F$24*ROB$94/$D$6)-SUM($F$13:$F$23,$F$25:$F$30,$F$32:$F$33,$F$38))</f>
        <v>-292.36840480917328</v>
      </c>
      <c r="ROC95" s="318">
        <f>(ROC$94*$B95+SUM($F$7:$F$9)-((ROC$94*$B95+SUM($F$7:$F$9))/$F$10*$F$37)-($F$24*ROC$94/$D$6)-SUM($F$13:$F$23,$F$25:$F$30,$F$32:$F$33,$F$38))</f>
        <v>-292.36840480917328</v>
      </c>
      <c r="ROD95" s="318">
        <f>(ROD$94*$B95+SUM($F$7:$F$9)-((ROD$94*$B95+SUM($F$7:$F$9))/$F$10*$F$37)-($F$24*ROD$94/$D$6)-SUM($F$13:$F$23,$F$25:$F$30,$F$32:$F$33,$F$38))</f>
        <v>-292.36840480917328</v>
      </c>
      <c r="ROE95" s="318">
        <f>(ROE$94*$B95+SUM($F$7:$F$9)-((ROE$94*$B95+SUM($F$7:$F$9))/$F$10*$F$37)-($F$24*ROE$94/$D$6)-SUM($F$13:$F$23,$F$25:$F$30,$F$32:$F$33,$F$38))</f>
        <v>-292.36840480917328</v>
      </c>
      <c r="ROF95" s="318">
        <f>(ROF$94*$B95+SUM($F$7:$F$9)-((ROF$94*$B95+SUM($F$7:$F$9))/$F$10*$F$37)-($F$24*ROF$94/$D$6)-SUM($F$13:$F$23,$F$25:$F$30,$F$32:$F$33,$F$38))</f>
        <v>-292.36840480917328</v>
      </c>
      <c r="ROG95" s="318">
        <f>(ROG$94*$B95+SUM($F$7:$F$9)-((ROG$94*$B95+SUM($F$7:$F$9))/$F$10*$F$37)-($F$24*ROG$94/$D$6)-SUM($F$13:$F$23,$F$25:$F$30,$F$32:$F$33,$F$38))</f>
        <v>-292.36840480917328</v>
      </c>
      <c r="ROH95" s="318">
        <f>(ROH$94*$B95+SUM($F$7:$F$9)-((ROH$94*$B95+SUM($F$7:$F$9))/$F$10*$F$37)-($F$24*ROH$94/$D$6)-SUM($F$13:$F$23,$F$25:$F$30,$F$32:$F$33,$F$38))</f>
        <v>-292.36840480917328</v>
      </c>
      <c r="ROI95" s="318">
        <f>(ROI$94*$B95+SUM($F$7:$F$9)-((ROI$94*$B95+SUM($F$7:$F$9))/$F$10*$F$37)-($F$24*ROI$94/$D$6)-SUM($F$13:$F$23,$F$25:$F$30,$F$32:$F$33,$F$38))</f>
        <v>-292.36840480917328</v>
      </c>
      <c r="ROJ95" s="318">
        <f>(ROJ$94*$B95+SUM($F$7:$F$9)-((ROJ$94*$B95+SUM($F$7:$F$9))/$F$10*$F$37)-($F$24*ROJ$94/$D$6)-SUM($F$13:$F$23,$F$25:$F$30,$F$32:$F$33,$F$38))</f>
        <v>-292.36840480917328</v>
      </c>
      <c r="ROK95" s="318">
        <f>(ROK$94*$B95+SUM($F$7:$F$9)-((ROK$94*$B95+SUM($F$7:$F$9))/$F$10*$F$37)-($F$24*ROK$94/$D$6)-SUM($F$13:$F$23,$F$25:$F$30,$F$32:$F$33,$F$38))</f>
        <v>-292.36840480917328</v>
      </c>
      <c r="ROL95" s="318">
        <f>(ROL$94*$B95+SUM($F$7:$F$9)-((ROL$94*$B95+SUM($F$7:$F$9))/$F$10*$F$37)-($F$24*ROL$94/$D$6)-SUM($F$13:$F$23,$F$25:$F$30,$F$32:$F$33,$F$38))</f>
        <v>-292.36840480917328</v>
      </c>
      <c r="ROM95" s="318">
        <f>(ROM$94*$B95+SUM($F$7:$F$9)-((ROM$94*$B95+SUM($F$7:$F$9))/$F$10*$F$37)-($F$24*ROM$94/$D$6)-SUM($F$13:$F$23,$F$25:$F$30,$F$32:$F$33,$F$38))</f>
        <v>-292.36840480917328</v>
      </c>
      <c r="RON95" s="318">
        <f>(RON$94*$B95+SUM($F$7:$F$9)-((RON$94*$B95+SUM($F$7:$F$9))/$F$10*$F$37)-($F$24*RON$94/$D$6)-SUM($F$13:$F$23,$F$25:$F$30,$F$32:$F$33,$F$38))</f>
        <v>-292.36840480917328</v>
      </c>
      <c r="ROO95" s="318">
        <f>(ROO$94*$B95+SUM($F$7:$F$9)-((ROO$94*$B95+SUM($F$7:$F$9))/$F$10*$F$37)-($F$24*ROO$94/$D$6)-SUM($F$13:$F$23,$F$25:$F$30,$F$32:$F$33,$F$38))</f>
        <v>-292.36840480917328</v>
      </c>
      <c r="ROP95" s="318">
        <f>(ROP$94*$B95+SUM($F$7:$F$9)-((ROP$94*$B95+SUM($F$7:$F$9))/$F$10*$F$37)-($F$24*ROP$94/$D$6)-SUM($F$13:$F$23,$F$25:$F$30,$F$32:$F$33,$F$38))</f>
        <v>-292.36840480917328</v>
      </c>
      <c r="ROQ95" s="318">
        <f>(ROQ$94*$B95+SUM($F$7:$F$9)-((ROQ$94*$B95+SUM($F$7:$F$9))/$F$10*$F$37)-($F$24*ROQ$94/$D$6)-SUM($F$13:$F$23,$F$25:$F$30,$F$32:$F$33,$F$38))</f>
        <v>-292.36840480917328</v>
      </c>
      <c r="ROR95" s="318">
        <f>(ROR$94*$B95+SUM($F$7:$F$9)-((ROR$94*$B95+SUM($F$7:$F$9))/$F$10*$F$37)-($F$24*ROR$94/$D$6)-SUM($F$13:$F$23,$F$25:$F$30,$F$32:$F$33,$F$38))</f>
        <v>-292.36840480917328</v>
      </c>
      <c r="ROS95" s="318">
        <f>(ROS$94*$B95+SUM($F$7:$F$9)-((ROS$94*$B95+SUM($F$7:$F$9))/$F$10*$F$37)-($F$24*ROS$94/$D$6)-SUM($F$13:$F$23,$F$25:$F$30,$F$32:$F$33,$F$38))</f>
        <v>-292.36840480917328</v>
      </c>
      <c r="ROT95" s="318">
        <f>(ROT$94*$B95+SUM($F$7:$F$9)-((ROT$94*$B95+SUM($F$7:$F$9))/$F$10*$F$37)-($F$24*ROT$94/$D$6)-SUM($F$13:$F$23,$F$25:$F$30,$F$32:$F$33,$F$38))</f>
        <v>-292.36840480917328</v>
      </c>
      <c r="ROU95" s="318">
        <f>(ROU$94*$B95+SUM($F$7:$F$9)-((ROU$94*$B95+SUM($F$7:$F$9))/$F$10*$F$37)-($F$24*ROU$94/$D$6)-SUM($F$13:$F$23,$F$25:$F$30,$F$32:$F$33,$F$38))</f>
        <v>-292.36840480917328</v>
      </c>
      <c r="ROV95" s="318">
        <f>(ROV$94*$B95+SUM($F$7:$F$9)-((ROV$94*$B95+SUM($F$7:$F$9))/$F$10*$F$37)-($F$24*ROV$94/$D$6)-SUM($F$13:$F$23,$F$25:$F$30,$F$32:$F$33,$F$38))</f>
        <v>-292.36840480917328</v>
      </c>
      <c r="ROW95" s="318">
        <f>(ROW$94*$B95+SUM($F$7:$F$9)-((ROW$94*$B95+SUM($F$7:$F$9))/$F$10*$F$37)-($F$24*ROW$94/$D$6)-SUM($F$13:$F$23,$F$25:$F$30,$F$32:$F$33,$F$38))</f>
        <v>-292.36840480917328</v>
      </c>
      <c r="ROX95" s="318">
        <f>(ROX$94*$B95+SUM($F$7:$F$9)-((ROX$94*$B95+SUM($F$7:$F$9))/$F$10*$F$37)-($F$24*ROX$94/$D$6)-SUM($F$13:$F$23,$F$25:$F$30,$F$32:$F$33,$F$38))</f>
        <v>-292.36840480917328</v>
      </c>
      <c r="ROY95" s="318">
        <f>(ROY$94*$B95+SUM($F$7:$F$9)-((ROY$94*$B95+SUM($F$7:$F$9))/$F$10*$F$37)-($F$24*ROY$94/$D$6)-SUM($F$13:$F$23,$F$25:$F$30,$F$32:$F$33,$F$38))</f>
        <v>-292.36840480917328</v>
      </c>
      <c r="ROZ95" s="318">
        <f>(ROZ$94*$B95+SUM($F$7:$F$9)-((ROZ$94*$B95+SUM($F$7:$F$9))/$F$10*$F$37)-($F$24*ROZ$94/$D$6)-SUM($F$13:$F$23,$F$25:$F$30,$F$32:$F$33,$F$38))</f>
        <v>-292.36840480917328</v>
      </c>
      <c r="RPA95" s="318">
        <f>(RPA$94*$B95+SUM($F$7:$F$9)-((RPA$94*$B95+SUM($F$7:$F$9))/$F$10*$F$37)-($F$24*RPA$94/$D$6)-SUM($F$13:$F$23,$F$25:$F$30,$F$32:$F$33,$F$38))</f>
        <v>-292.36840480917328</v>
      </c>
      <c r="RPB95" s="318">
        <f>(RPB$94*$B95+SUM($F$7:$F$9)-((RPB$94*$B95+SUM($F$7:$F$9))/$F$10*$F$37)-($F$24*RPB$94/$D$6)-SUM($F$13:$F$23,$F$25:$F$30,$F$32:$F$33,$F$38))</f>
        <v>-292.36840480917328</v>
      </c>
      <c r="RPC95" s="318">
        <f>(RPC$94*$B95+SUM($F$7:$F$9)-((RPC$94*$B95+SUM($F$7:$F$9))/$F$10*$F$37)-($F$24*RPC$94/$D$6)-SUM($F$13:$F$23,$F$25:$F$30,$F$32:$F$33,$F$38))</f>
        <v>-292.36840480917328</v>
      </c>
      <c r="RPD95" s="318">
        <f>(RPD$94*$B95+SUM($F$7:$F$9)-((RPD$94*$B95+SUM($F$7:$F$9))/$F$10*$F$37)-($F$24*RPD$94/$D$6)-SUM($F$13:$F$23,$F$25:$F$30,$F$32:$F$33,$F$38))</f>
        <v>-292.36840480917328</v>
      </c>
      <c r="RPE95" s="318">
        <f>(RPE$94*$B95+SUM($F$7:$F$9)-((RPE$94*$B95+SUM($F$7:$F$9))/$F$10*$F$37)-($F$24*RPE$94/$D$6)-SUM($F$13:$F$23,$F$25:$F$30,$F$32:$F$33,$F$38))</f>
        <v>-292.36840480917328</v>
      </c>
      <c r="RPF95" s="318">
        <f>(RPF$94*$B95+SUM($F$7:$F$9)-((RPF$94*$B95+SUM($F$7:$F$9))/$F$10*$F$37)-($F$24*RPF$94/$D$6)-SUM($F$13:$F$23,$F$25:$F$30,$F$32:$F$33,$F$38))</f>
        <v>-292.36840480917328</v>
      </c>
      <c r="RPG95" s="318">
        <f>(RPG$94*$B95+SUM($F$7:$F$9)-((RPG$94*$B95+SUM($F$7:$F$9))/$F$10*$F$37)-($F$24*RPG$94/$D$6)-SUM($F$13:$F$23,$F$25:$F$30,$F$32:$F$33,$F$38))</f>
        <v>-292.36840480917328</v>
      </c>
      <c r="RPH95" s="318">
        <f>(RPH$94*$B95+SUM($F$7:$F$9)-((RPH$94*$B95+SUM($F$7:$F$9))/$F$10*$F$37)-($F$24*RPH$94/$D$6)-SUM($F$13:$F$23,$F$25:$F$30,$F$32:$F$33,$F$38))</f>
        <v>-292.36840480917328</v>
      </c>
      <c r="RPI95" s="318">
        <f>(RPI$94*$B95+SUM($F$7:$F$9)-((RPI$94*$B95+SUM($F$7:$F$9))/$F$10*$F$37)-($F$24*RPI$94/$D$6)-SUM($F$13:$F$23,$F$25:$F$30,$F$32:$F$33,$F$38))</f>
        <v>-292.36840480917328</v>
      </c>
      <c r="RPJ95" s="318">
        <f>(RPJ$94*$B95+SUM($F$7:$F$9)-((RPJ$94*$B95+SUM($F$7:$F$9))/$F$10*$F$37)-($F$24*RPJ$94/$D$6)-SUM($F$13:$F$23,$F$25:$F$30,$F$32:$F$33,$F$38))</f>
        <v>-292.36840480917328</v>
      </c>
      <c r="RPK95" s="318">
        <f>(RPK$94*$B95+SUM($F$7:$F$9)-((RPK$94*$B95+SUM($F$7:$F$9))/$F$10*$F$37)-($F$24*RPK$94/$D$6)-SUM($F$13:$F$23,$F$25:$F$30,$F$32:$F$33,$F$38))</f>
        <v>-292.36840480917328</v>
      </c>
      <c r="RPL95" s="318">
        <f>(RPL$94*$B95+SUM($F$7:$F$9)-((RPL$94*$B95+SUM($F$7:$F$9))/$F$10*$F$37)-($F$24*RPL$94/$D$6)-SUM($F$13:$F$23,$F$25:$F$30,$F$32:$F$33,$F$38))</f>
        <v>-292.36840480917328</v>
      </c>
      <c r="RPM95" s="318">
        <f>(RPM$94*$B95+SUM($F$7:$F$9)-((RPM$94*$B95+SUM($F$7:$F$9))/$F$10*$F$37)-($F$24*RPM$94/$D$6)-SUM($F$13:$F$23,$F$25:$F$30,$F$32:$F$33,$F$38))</f>
        <v>-292.36840480917328</v>
      </c>
      <c r="RPN95" s="318">
        <f>(RPN$94*$B95+SUM($F$7:$F$9)-((RPN$94*$B95+SUM($F$7:$F$9))/$F$10*$F$37)-($F$24*RPN$94/$D$6)-SUM($F$13:$F$23,$F$25:$F$30,$F$32:$F$33,$F$38))</f>
        <v>-292.36840480917328</v>
      </c>
      <c r="RPO95" s="318">
        <f>(RPO$94*$B95+SUM($F$7:$F$9)-((RPO$94*$B95+SUM($F$7:$F$9))/$F$10*$F$37)-($F$24*RPO$94/$D$6)-SUM($F$13:$F$23,$F$25:$F$30,$F$32:$F$33,$F$38))</f>
        <v>-292.36840480917328</v>
      </c>
      <c r="RPP95" s="318">
        <f>(RPP$94*$B95+SUM($F$7:$F$9)-((RPP$94*$B95+SUM($F$7:$F$9))/$F$10*$F$37)-($F$24*RPP$94/$D$6)-SUM($F$13:$F$23,$F$25:$F$30,$F$32:$F$33,$F$38))</f>
        <v>-292.36840480917328</v>
      </c>
      <c r="RPQ95" s="318">
        <f>(RPQ$94*$B95+SUM($F$7:$F$9)-((RPQ$94*$B95+SUM($F$7:$F$9))/$F$10*$F$37)-($F$24*RPQ$94/$D$6)-SUM($F$13:$F$23,$F$25:$F$30,$F$32:$F$33,$F$38))</f>
        <v>-292.36840480917328</v>
      </c>
      <c r="RPR95" s="318">
        <f>(RPR$94*$B95+SUM($F$7:$F$9)-((RPR$94*$B95+SUM($F$7:$F$9))/$F$10*$F$37)-($F$24*RPR$94/$D$6)-SUM($F$13:$F$23,$F$25:$F$30,$F$32:$F$33,$F$38))</f>
        <v>-292.36840480917328</v>
      </c>
      <c r="RPS95" s="318">
        <f>(RPS$94*$B95+SUM($F$7:$F$9)-((RPS$94*$B95+SUM($F$7:$F$9))/$F$10*$F$37)-($F$24*RPS$94/$D$6)-SUM($F$13:$F$23,$F$25:$F$30,$F$32:$F$33,$F$38))</f>
        <v>-292.36840480917328</v>
      </c>
      <c r="RPT95" s="318">
        <f>(RPT$94*$B95+SUM($F$7:$F$9)-((RPT$94*$B95+SUM($F$7:$F$9))/$F$10*$F$37)-($F$24*RPT$94/$D$6)-SUM($F$13:$F$23,$F$25:$F$30,$F$32:$F$33,$F$38))</f>
        <v>-292.36840480917328</v>
      </c>
      <c r="RPU95" s="318">
        <f>(RPU$94*$B95+SUM($F$7:$F$9)-((RPU$94*$B95+SUM($F$7:$F$9))/$F$10*$F$37)-($F$24*RPU$94/$D$6)-SUM($F$13:$F$23,$F$25:$F$30,$F$32:$F$33,$F$38))</f>
        <v>-292.36840480917328</v>
      </c>
      <c r="RPV95" s="318">
        <f>(RPV$94*$B95+SUM($F$7:$F$9)-((RPV$94*$B95+SUM($F$7:$F$9))/$F$10*$F$37)-($F$24*RPV$94/$D$6)-SUM($F$13:$F$23,$F$25:$F$30,$F$32:$F$33,$F$38))</f>
        <v>-292.36840480917328</v>
      </c>
      <c r="RPW95" s="318">
        <f>(RPW$94*$B95+SUM($F$7:$F$9)-((RPW$94*$B95+SUM($F$7:$F$9))/$F$10*$F$37)-($F$24*RPW$94/$D$6)-SUM($F$13:$F$23,$F$25:$F$30,$F$32:$F$33,$F$38))</f>
        <v>-292.36840480917328</v>
      </c>
      <c r="RPX95" s="318">
        <f>(RPX$94*$B95+SUM($F$7:$F$9)-((RPX$94*$B95+SUM($F$7:$F$9))/$F$10*$F$37)-($F$24*RPX$94/$D$6)-SUM($F$13:$F$23,$F$25:$F$30,$F$32:$F$33,$F$38))</f>
        <v>-292.36840480917328</v>
      </c>
      <c r="RPY95" s="318">
        <f>(RPY$94*$B95+SUM($F$7:$F$9)-((RPY$94*$B95+SUM($F$7:$F$9))/$F$10*$F$37)-($F$24*RPY$94/$D$6)-SUM($F$13:$F$23,$F$25:$F$30,$F$32:$F$33,$F$38))</f>
        <v>-292.36840480917328</v>
      </c>
      <c r="RPZ95" s="318">
        <f>(RPZ$94*$B95+SUM($F$7:$F$9)-((RPZ$94*$B95+SUM($F$7:$F$9))/$F$10*$F$37)-($F$24*RPZ$94/$D$6)-SUM($F$13:$F$23,$F$25:$F$30,$F$32:$F$33,$F$38))</f>
        <v>-292.36840480917328</v>
      </c>
      <c r="RQA95" s="318">
        <f>(RQA$94*$B95+SUM($F$7:$F$9)-((RQA$94*$B95+SUM($F$7:$F$9))/$F$10*$F$37)-($F$24*RQA$94/$D$6)-SUM($F$13:$F$23,$F$25:$F$30,$F$32:$F$33,$F$38))</f>
        <v>-292.36840480917328</v>
      </c>
      <c r="RQB95" s="318">
        <f>(RQB$94*$B95+SUM($F$7:$F$9)-((RQB$94*$B95+SUM($F$7:$F$9))/$F$10*$F$37)-($F$24*RQB$94/$D$6)-SUM($F$13:$F$23,$F$25:$F$30,$F$32:$F$33,$F$38))</f>
        <v>-292.36840480917328</v>
      </c>
      <c r="RQC95" s="318">
        <f>(RQC$94*$B95+SUM($F$7:$F$9)-((RQC$94*$B95+SUM($F$7:$F$9))/$F$10*$F$37)-($F$24*RQC$94/$D$6)-SUM($F$13:$F$23,$F$25:$F$30,$F$32:$F$33,$F$38))</f>
        <v>-292.36840480917328</v>
      </c>
      <c r="RQD95" s="318">
        <f>(RQD$94*$B95+SUM($F$7:$F$9)-((RQD$94*$B95+SUM($F$7:$F$9))/$F$10*$F$37)-($F$24*RQD$94/$D$6)-SUM($F$13:$F$23,$F$25:$F$30,$F$32:$F$33,$F$38))</f>
        <v>-292.36840480917328</v>
      </c>
      <c r="RQE95" s="318">
        <f>(RQE$94*$B95+SUM($F$7:$F$9)-((RQE$94*$B95+SUM($F$7:$F$9))/$F$10*$F$37)-($F$24*RQE$94/$D$6)-SUM($F$13:$F$23,$F$25:$F$30,$F$32:$F$33,$F$38))</f>
        <v>-292.36840480917328</v>
      </c>
      <c r="RQF95" s="318">
        <f>(RQF$94*$B95+SUM($F$7:$F$9)-((RQF$94*$B95+SUM($F$7:$F$9))/$F$10*$F$37)-($F$24*RQF$94/$D$6)-SUM($F$13:$F$23,$F$25:$F$30,$F$32:$F$33,$F$38))</f>
        <v>-292.36840480917328</v>
      </c>
      <c r="RQG95" s="318">
        <f>(RQG$94*$B95+SUM($F$7:$F$9)-((RQG$94*$B95+SUM($F$7:$F$9))/$F$10*$F$37)-($F$24*RQG$94/$D$6)-SUM($F$13:$F$23,$F$25:$F$30,$F$32:$F$33,$F$38))</f>
        <v>-292.36840480917328</v>
      </c>
      <c r="RQH95" s="318">
        <f>(RQH$94*$B95+SUM($F$7:$F$9)-((RQH$94*$B95+SUM($F$7:$F$9))/$F$10*$F$37)-($F$24*RQH$94/$D$6)-SUM($F$13:$F$23,$F$25:$F$30,$F$32:$F$33,$F$38))</f>
        <v>-292.36840480917328</v>
      </c>
      <c r="RQI95" s="318">
        <f>(RQI$94*$B95+SUM($F$7:$F$9)-((RQI$94*$B95+SUM($F$7:$F$9))/$F$10*$F$37)-($F$24*RQI$94/$D$6)-SUM($F$13:$F$23,$F$25:$F$30,$F$32:$F$33,$F$38))</f>
        <v>-292.36840480917328</v>
      </c>
      <c r="RQJ95" s="318">
        <f>(RQJ$94*$B95+SUM($F$7:$F$9)-((RQJ$94*$B95+SUM($F$7:$F$9))/$F$10*$F$37)-($F$24*RQJ$94/$D$6)-SUM($F$13:$F$23,$F$25:$F$30,$F$32:$F$33,$F$38))</f>
        <v>-292.36840480917328</v>
      </c>
      <c r="RQK95" s="318">
        <f>(RQK$94*$B95+SUM($F$7:$F$9)-((RQK$94*$B95+SUM($F$7:$F$9))/$F$10*$F$37)-($F$24*RQK$94/$D$6)-SUM($F$13:$F$23,$F$25:$F$30,$F$32:$F$33,$F$38))</f>
        <v>-292.36840480917328</v>
      </c>
      <c r="RQL95" s="318">
        <f>(RQL$94*$B95+SUM($F$7:$F$9)-((RQL$94*$B95+SUM($F$7:$F$9))/$F$10*$F$37)-($F$24*RQL$94/$D$6)-SUM($F$13:$F$23,$F$25:$F$30,$F$32:$F$33,$F$38))</f>
        <v>-292.36840480917328</v>
      </c>
      <c r="RQM95" s="318">
        <f>(RQM$94*$B95+SUM($F$7:$F$9)-((RQM$94*$B95+SUM($F$7:$F$9))/$F$10*$F$37)-($F$24*RQM$94/$D$6)-SUM($F$13:$F$23,$F$25:$F$30,$F$32:$F$33,$F$38))</f>
        <v>-292.36840480917328</v>
      </c>
      <c r="RQN95" s="318">
        <f>(RQN$94*$B95+SUM($F$7:$F$9)-((RQN$94*$B95+SUM($F$7:$F$9))/$F$10*$F$37)-($F$24*RQN$94/$D$6)-SUM($F$13:$F$23,$F$25:$F$30,$F$32:$F$33,$F$38))</f>
        <v>-292.36840480917328</v>
      </c>
      <c r="RQO95" s="318">
        <f>(RQO$94*$B95+SUM($F$7:$F$9)-((RQO$94*$B95+SUM($F$7:$F$9))/$F$10*$F$37)-($F$24*RQO$94/$D$6)-SUM($F$13:$F$23,$F$25:$F$30,$F$32:$F$33,$F$38))</f>
        <v>-292.36840480917328</v>
      </c>
      <c r="RQP95" s="318">
        <f>(RQP$94*$B95+SUM($F$7:$F$9)-((RQP$94*$B95+SUM($F$7:$F$9))/$F$10*$F$37)-($F$24*RQP$94/$D$6)-SUM($F$13:$F$23,$F$25:$F$30,$F$32:$F$33,$F$38))</f>
        <v>-292.36840480917328</v>
      </c>
      <c r="RQQ95" s="318">
        <f>(RQQ$94*$B95+SUM($F$7:$F$9)-((RQQ$94*$B95+SUM($F$7:$F$9))/$F$10*$F$37)-($F$24*RQQ$94/$D$6)-SUM($F$13:$F$23,$F$25:$F$30,$F$32:$F$33,$F$38))</f>
        <v>-292.36840480917328</v>
      </c>
      <c r="RQR95" s="318">
        <f>(RQR$94*$B95+SUM($F$7:$F$9)-((RQR$94*$B95+SUM($F$7:$F$9))/$F$10*$F$37)-($F$24*RQR$94/$D$6)-SUM($F$13:$F$23,$F$25:$F$30,$F$32:$F$33,$F$38))</f>
        <v>-292.36840480917328</v>
      </c>
      <c r="RQS95" s="318">
        <f>(RQS$94*$B95+SUM($F$7:$F$9)-((RQS$94*$B95+SUM($F$7:$F$9))/$F$10*$F$37)-($F$24*RQS$94/$D$6)-SUM($F$13:$F$23,$F$25:$F$30,$F$32:$F$33,$F$38))</f>
        <v>-292.36840480917328</v>
      </c>
      <c r="RQT95" s="318">
        <f>(RQT$94*$B95+SUM($F$7:$F$9)-((RQT$94*$B95+SUM($F$7:$F$9))/$F$10*$F$37)-($F$24*RQT$94/$D$6)-SUM($F$13:$F$23,$F$25:$F$30,$F$32:$F$33,$F$38))</f>
        <v>-292.36840480917328</v>
      </c>
      <c r="RQU95" s="318">
        <f>(RQU$94*$B95+SUM($F$7:$F$9)-((RQU$94*$B95+SUM($F$7:$F$9))/$F$10*$F$37)-($F$24*RQU$94/$D$6)-SUM($F$13:$F$23,$F$25:$F$30,$F$32:$F$33,$F$38))</f>
        <v>-292.36840480917328</v>
      </c>
      <c r="RQV95" s="318">
        <f>(RQV$94*$B95+SUM($F$7:$F$9)-((RQV$94*$B95+SUM($F$7:$F$9))/$F$10*$F$37)-($F$24*RQV$94/$D$6)-SUM($F$13:$F$23,$F$25:$F$30,$F$32:$F$33,$F$38))</f>
        <v>-292.36840480917328</v>
      </c>
      <c r="RQW95" s="318">
        <f>(RQW$94*$B95+SUM($F$7:$F$9)-((RQW$94*$B95+SUM($F$7:$F$9))/$F$10*$F$37)-($F$24*RQW$94/$D$6)-SUM($F$13:$F$23,$F$25:$F$30,$F$32:$F$33,$F$38))</f>
        <v>-292.36840480917328</v>
      </c>
      <c r="RQX95" s="318">
        <f>(RQX$94*$B95+SUM($F$7:$F$9)-((RQX$94*$B95+SUM($F$7:$F$9))/$F$10*$F$37)-($F$24*RQX$94/$D$6)-SUM($F$13:$F$23,$F$25:$F$30,$F$32:$F$33,$F$38))</f>
        <v>-292.36840480917328</v>
      </c>
      <c r="RQY95" s="318">
        <f>(RQY$94*$B95+SUM($F$7:$F$9)-((RQY$94*$B95+SUM($F$7:$F$9))/$F$10*$F$37)-($F$24*RQY$94/$D$6)-SUM($F$13:$F$23,$F$25:$F$30,$F$32:$F$33,$F$38))</f>
        <v>-292.36840480917328</v>
      </c>
      <c r="RQZ95" s="318">
        <f>(RQZ$94*$B95+SUM($F$7:$F$9)-((RQZ$94*$B95+SUM($F$7:$F$9))/$F$10*$F$37)-($F$24*RQZ$94/$D$6)-SUM($F$13:$F$23,$F$25:$F$30,$F$32:$F$33,$F$38))</f>
        <v>-292.36840480917328</v>
      </c>
      <c r="RRA95" s="318">
        <f>(RRA$94*$B95+SUM($F$7:$F$9)-((RRA$94*$B95+SUM($F$7:$F$9))/$F$10*$F$37)-($F$24*RRA$94/$D$6)-SUM($F$13:$F$23,$F$25:$F$30,$F$32:$F$33,$F$38))</f>
        <v>-292.36840480917328</v>
      </c>
      <c r="RRB95" s="318">
        <f>(RRB$94*$B95+SUM($F$7:$F$9)-((RRB$94*$B95+SUM($F$7:$F$9))/$F$10*$F$37)-($F$24*RRB$94/$D$6)-SUM($F$13:$F$23,$F$25:$F$30,$F$32:$F$33,$F$38))</f>
        <v>-292.36840480917328</v>
      </c>
      <c r="RRC95" s="318">
        <f>(RRC$94*$B95+SUM($F$7:$F$9)-((RRC$94*$B95+SUM($F$7:$F$9))/$F$10*$F$37)-($F$24*RRC$94/$D$6)-SUM($F$13:$F$23,$F$25:$F$30,$F$32:$F$33,$F$38))</f>
        <v>-292.36840480917328</v>
      </c>
      <c r="RRD95" s="318">
        <f>(RRD$94*$B95+SUM($F$7:$F$9)-((RRD$94*$B95+SUM($F$7:$F$9))/$F$10*$F$37)-($F$24*RRD$94/$D$6)-SUM($F$13:$F$23,$F$25:$F$30,$F$32:$F$33,$F$38))</f>
        <v>-292.36840480917328</v>
      </c>
      <c r="RRE95" s="318">
        <f>(RRE$94*$B95+SUM($F$7:$F$9)-((RRE$94*$B95+SUM($F$7:$F$9))/$F$10*$F$37)-($F$24*RRE$94/$D$6)-SUM($F$13:$F$23,$F$25:$F$30,$F$32:$F$33,$F$38))</f>
        <v>-292.36840480917328</v>
      </c>
      <c r="RRF95" s="318">
        <f>(RRF$94*$B95+SUM($F$7:$F$9)-((RRF$94*$B95+SUM($F$7:$F$9))/$F$10*$F$37)-($F$24*RRF$94/$D$6)-SUM($F$13:$F$23,$F$25:$F$30,$F$32:$F$33,$F$38))</f>
        <v>-292.36840480917328</v>
      </c>
      <c r="RRG95" s="318">
        <f>(RRG$94*$B95+SUM($F$7:$F$9)-((RRG$94*$B95+SUM($F$7:$F$9))/$F$10*$F$37)-($F$24*RRG$94/$D$6)-SUM($F$13:$F$23,$F$25:$F$30,$F$32:$F$33,$F$38))</f>
        <v>-292.36840480917328</v>
      </c>
      <c r="RRH95" s="318">
        <f>(RRH$94*$B95+SUM($F$7:$F$9)-((RRH$94*$B95+SUM($F$7:$F$9))/$F$10*$F$37)-($F$24*RRH$94/$D$6)-SUM($F$13:$F$23,$F$25:$F$30,$F$32:$F$33,$F$38))</f>
        <v>-292.36840480917328</v>
      </c>
      <c r="RRI95" s="318">
        <f>(RRI$94*$B95+SUM($F$7:$F$9)-((RRI$94*$B95+SUM($F$7:$F$9))/$F$10*$F$37)-($F$24*RRI$94/$D$6)-SUM($F$13:$F$23,$F$25:$F$30,$F$32:$F$33,$F$38))</f>
        <v>-292.36840480917328</v>
      </c>
      <c r="RRJ95" s="318">
        <f>(RRJ$94*$B95+SUM($F$7:$F$9)-((RRJ$94*$B95+SUM($F$7:$F$9))/$F$10*$F$37)-($F$24*RRJ$94/$D$6)-SUM($F$13:$F$23,$F$25:$F$30,$F$32:$F$33,$F$38))</f>
        <v>-292.36840480917328</v>
      </c>
      <c r="RRK95" s="318">
        <f>(RRK$94*$B95+SUM($F$7:$F$9)-((RRK$94*$B95+SUM($F$7:$F$9))/$F$10*$F$37)-($F$24*RRK$94/$D$6)-SUM($F$13:$F$23,$F$25:$F$30,$F$32:$F$33,$F$38))</f>
        <v>-292.36840480917328</v>
      </c>
      <c r="RRL95" s="318">
        <f>(RRL$94*$B95+SUM($F$7:$F$9)-((RRL$94*$B95+SUM($F$7:$F$9))/$F$10*$F$37)-($F$24*RRL$94/$D$6)-SUM($F$13:$F$23,$F$25:$F$30,$F$32:$F$33,$F$38))</f>
        <v>-292.36840480917328</v>
      </c>
      <c r="RRM95" s="318">
        <f>(RRM$94*$B95+SUM($F$7:$F$9)-((RRM$94*$B95+SUM($F$7:$F$9))/$F$10*$F$37)-($F$24*RRM$94/$D$6)-SUM($F$13:$F$23,$F$25:$F$30,$F$32:$F$33,$F$38))</f>
        <v>-292.36840480917328</v>
      </c>
      <c r="RRN95" s="318">
        <f>(RRN$94*$B95+SUM($F$7:$F$9)-((RRN$94*$B95+SUM($F$7:$F$9))/$F$10*$F$37)-($F$24*RRN$94/$D$6)-SUM($F$13:$F$23,$F$25:$F$30,$F$32:$F$33,$F$38))</f>
        <v>-292.36840480917328</v>
      </c>
      <c r="RRO95" s="318">
        <f>(RRO$94*$B95+SUM($F$7:$F$9)-((RRO$94*$B95+SUM($F$7:$F$9))/$F$10*$F$37)-($F$24*RRO$94/$D$6)-SUM($F$13:$F$23,$F$25:$F$30,$F$32:$F$33,$F$38))</f>
        <v>-292.36840480917328</v>
      </c>
      <c r="RRP95" s="318">
        <f>(RRP$94*$B95+SUM($F$7:$F$9)-((RRP$94*$B95+SUM($F$7:$F$9))/$F$10*$F$37)-($F$24*RRP$94/$D$6)-SUM($F$13:$F$23,$F$25:$F$30,$F$32:$F$33,$F$38))</f>
        <v>-292.36840480917328</v>
      </c>
      <c r="RRQ95" s="318">
        <f>(RRQ$94*$B95+SUM($F$7:$F$9)-((RRQ$94*$B95+SUM($F$7:$F$9))/$F$10*$F$37)-($F$24*RRQ$94/$D$6)-SUM($F$13:$F$23,$F$25:$F$30,$F$32:$F$33,$F$38))</f>
        <v>-292.36840480917328</v>
      </c>
      <c r="RRR95" s="318">
        <f>(RRR$94*$B95+SUM($F$7:$F$9)-((RRR$94*$B95+SUM($F$7:$F$9))/$F$10*$F$37)-($F$24*RRR$94/$D$6)-SUM($F$13:$F$23,$F$25:$F$30,$F$32:$F$33,$F$38))</f>
        <v>-292.36840480917328</v>
      </c>
      <c r="RRS95" s="318">
        <f>(RRS$94*$B95+SUM($F$7:$F$9)-((RRS$94*$B95+SUM($F$7:$F$9))/$F$10*$F$37)-($F$24*RRS$94/$D$6)-SUM($F$13:$F$23,$F$25:$F$30,$F$32:$F$33,$F$38))</f>
        <v>-292.36840480917328</v>
      </c>
      <c r="RRT95" s="318">
        <f>(RRT$94*$B95+SUM($F$7:$F$9)-((RRT$94*$B95+SUM($F$7:$F$9))/$F$10*$F$37)-($F$24*RRT$94/$D$6)-SUM($F$13:$F$23,$F$25:$F$30,$F$32:$F$33,$F$38))</f>
        <v>-292.36840480917328</v>
      </c>
      <c r="RRU95" s="318">
        <f>(RRU$94*$B95+SUM($F$7:$F$9)-((RRU$94*$B95+SUM($F$7:$F$9))/$F$10*$F$37)-($F$24*RRU$94/$D$6)-SUM($F$13:$F$23,$F$25:$F$30,$F$32:$F$33,$F$38))</f>
        <v>-292.36840480917328</v>
      </c>
      <c r="RRV95" s="318">
        <f>(RRV$94*$B95+SUM($F$7:$F$9)-((RRV$94*$B95+SUM($F$7:$F$9))/$F$10*$F$37)-($F$24*RRV$94/$D$6)-SUM($F$13:$F$23,$F$25:$F$30,$F$32:$F$33,$F$38))</f>
        <v>-292.36840480917328</v>
      </c>
      <c r="RRW95" s="318">
        <f>(RRW$94*$B95+SUM($F$7:$F$9)-((RRW$94*$B95+SUM($F$7:$F$9))/$F$10*$F$37)-($F$24*RRW$94/$D$6)-SUM($F$13:$F$23,$F$25:$F$30,$F$32:$F$33,$F$38))</f>
        <v>-292.36840480917328</v>
      </c>
      <c r="RRX95" s="318">
        <f>(RRX$94*$B95+SUM($F$7:$F$9)-((RRX$94*$B95+SUM($F$7:$F$9))/$F$10*$F$37)-($F$24*RRX$94/$D$6)-SUM($F$13:$F$23,$F$25:$F$30,$F$32:$F$33,$F$38))</f>
        <v>-292.36840480917328</v>
      </c>
      <c r="RRY95" s="318">
        <f>(RRY$94*$B95+SUM($F$7:$F$9)-((RRY$94*$B95+SUM($F$7:$F$9))/$F$10*$F$37)-($F$24*RRY$94/$D$6)-SUM($F$13:$F$23,$F$25:$F$30,$F$32:$F$33,$F$38))</f>
        <v>-292.36840480917328</v>
      </c>
      <c r="RRZ95" s="318">
        <f>(RRZ$94*$B95+SUM($F$7:$F$9)-((RRZ$94*$B95+SUM($F$7:$F$9))/$F$10*$F$37)-($F$24*RRZ$94/$D$6)-SUM($F$13:$F$23,$F$25:$F$30,$F$32:$F$33,$F$38))</f>
        <v>-292.36840480917328</v>
      </c>
      <c r="RSA95" s="318">
        <f>(RSA$94*$B95+SUM($F$7:$F$9)-((RSA$94*$B95+SUM($F$7:$F$9))/$F$10*$F$37)-($F$24*RSA$94/$D$6)-SUM($F$13:$F$23,$F$25:$F$30,$F$32:$F$33,$F$38))</f>
        <v>-292.36840480917328</v>
      </c>
      <c r="RSB95" s="318">
        <f>(RSB$94*$B95+SUM($F$7:$F$9)-((RSB$94*$B95+SUM($F$7:$F$9))/$F$10*$F$37)-($F$24*RSB$94/$D$6)-SUM($F$13:$F$23,$F$25:$F$30,$F$32:$F$33,$F$38))</f>
        <v>-292.36840480917328</v>
      </c>
      <c r="RSC95" s="318">
        <f>(RSC$94*$B95+SUM($F$7:$F$9)-((RSC$94*$B95+SUM($F$7:$F$9))/$F$10*$F$37)-($F$24*RSC$94/$D$6)-SUM($F$13:$F$23,$F$25:$F$30,$F$32:$F$33,$F$38))</f>
        <v>-292.36840480917328</v>
      </c>
      <c r="RSD95" s="318">
        <f>(RSD$94*$B95+SUM($F$7:$F$9)-((RSD$94*$B95+SUM($F$7:$F$9))/$F$10*$F$37)-($F$24*RSD$94/$D$6)-SUM($F$13:$F$23,$F$25:$F$30,$F$32:$F$33,$F$38))</f>
        <v>-292.36840480917328</v>
      </c>
      <c r="RSE95" s="318">
        <f>(RSE$94*$B95+SUM($F$7:$F$9)-((RSE$94*$B95+SUM($F$7:$F$9))/$F$10*$F$37)-($F$24*RSE$94/$D$6)-SUM($F$13:$F$23,$F$25:$F$30,$F$32:$F$33,$F$38))</f>
        <v>-292.36840480917328</v>
      </c>
      <c r="RSF95" s="318">
        <f>(RSF$94*$B95+SUM($F$7:$F$9)-((RSF$94*$B95+SUM($F$7:$F$9))/$F$10*$F$37)-($F$24*RSF$94/$D$6)-SUM($F$13:$F$23,$F$25:$F$30,$F$32:$F$33,$F$38))</f>
        <v>-292.36840480917328</v>
      </c>
      <c r="RSG95" s="318">
        <f>(RSG$94*$B95+SUM($F$7:$F$9)-((RSG$94*$B95+SUM($F$7:$F$9))/$F$10*$F$37)-($F$24*RSG$94/$D$6)-SUM($F$13:$F$23,$F$25:$F$30,$F$32:$F$33,$F$38))</f>
        <v>-292.36840480917328</v>
      </c>
      <c r="RSH95" s="318">
        <f>(RSH$94*$B95+SUM($F$7:$F$9)-((RSH$94*$B95+SUM($F$7:$F$9))/$F$10*$F$37)-($F$24*RSH$94/$D$6)-SUM($F$13:$F$23,$F$25:$F$30,$F$32:$F$33,$F$38))</f>
        <v>-292.36840480917328</v>
      </c>
      <c r="RSI95" s="318">
        <f>(RSI$94*$B95+SUM($F$7:$F$9)-((RSI$94*$B95+SUM($F$7:$F$9))/$F$10*$F$37)-($F$24*RSI$94/$D$6)-SUM($F$13:$F$23,$F$25:$F$30,$F$32:$F$33,$F$38))</f>
        <v>-292.36840480917328</v>
      </c>
      <c r="RSJ95" s="318">
        <f>(RSJ$94*$B95+SUM($F$7:$F$9)-((RSJ$94*$B95+SUM($F$7:$F$9))/$F$10*$F$37)-($F$24*RSJ$94/$D$6)-SUM($F$13:$F$23,$F$25:$F$30,$F$32:$F$33,$F$38))</f>
        <v>-292.36840480917328</v>
      </c>
      <c r="RSK95" s="318">
        <f>(RSK$94*$B95+SUM($F$7:$F$9)-((RSK$94*$B95+SUM($F$7:$F$9))/$F$10*$F$37)-($F$24*RSK$94/$D$6)-SUM($F$13:$F$23,$F$25:$F$30,$F$32:$F$33,$F$38))</f>
        <v>-292.36840480917328</v>
      </c>
      <c r="RSL95" s="318">
        <f>(RSL$94*$B95+SUM($F$7:$F$9)-((RSL$94*$B95+SUM($F$7:$F$9))/$F$10*$F$37)-($F$24*RSL$94/$D$6)-SUM($F$13:$F$23,$F$25:$F$30,$F$32:$F$33,$F$38))</f>
        <v>-292.36840480917328</v>
      </c>
      <c r="RSM95" s="318">
        <f>(RSM$94*$B95+SUM($F$7:$F$9)-((RSM$94*$B95+SUM($F$7:$F$9))/$F$10*$F$37)-($F$24*RSM$94/$D$6)-SUM($F$13:$F$23,$F$25:$F$30,$F$32:$F$33,$F$38))</f>
        <v>-292.36840480917328</v>
      </c>
      <c r="RSN95" s="318">
        <f>(RSN$94*$B95+SUM($F$7:$F$9)-((RSN$94*$B95+SUM($F$7:$F$9))/$F$10*$F$37)-($F$24*RSN$94/$D$6)-SUM($F$13:$F$23,$F$25:$F$30,$F$32:$F$33,$F$38))</f>
        <v>-292.36840480917328</v>
      </c>
      <c r="RSO95" s="318">
        <f>(RSO$94*$B95+SUM($F$7:$F$9)-((RSO$94*$B95+SUM($F$7:$F$9))/$F$10*$F$37)-($F$24*RSO$94/$D$6)-SUM($F$13:$F$23,$F$25:$F$30,$F$32:$F$33,$F$38))</f>
        <v>-292.36840480917328</v>
      </c>
      <c r="RSP95" s="318">
        <f>(RSP$94*$B95+SUM($F$7:$F$9)-((RSP$94*$B95+SUM($F$7:$F$9))/$F$10*$F$37)-($F$24*RSP$94/$D$6)-SUM($F$13:$F$23,$F$25:$F$30,$F$32:$F$33,$F$38))</f>
        <v>-292.36840480917328</v>
      </c>
      <c r="RSQ95" s="318">
        <f>(RSQ$94*$B95+SUM($F$7:$F$9)-((RSQ$94*$B95+SUM($F$7:$F$9))/$F$10*$F$37)-($F$24*RSQ$94/$D$6)-SUM($F$13:$F$23,$F$25:$F$30,$F$32:$F$33,$F$38))</f>
        <v>-292.36840480917328</v>
      </c>
      <c r="RSR95" s="318">
        <f>(RSR$94*$B95+SUM($F$7:$F$9)-((RSR$94*$B95+SUM($F$7:$F$9))/$F$10*$F$37)-($F$24*RSR$94/$D$6)-SUM($F$13:$F$23,$F$25:$F$30,$F$32:$F$33,$F$38))</f>
        <v>-292.36840480917328</v>
      </c>
      <c r="RSS95" s="318">
        <f>(RSS$94*$B95+SUM($F$7:$F$9)-((RSS$94*$B95+SUM($F$7:$F$9))/$F$10*$F$37)-($F$24*RSS$94/$D$6)-SUM($F$13:$F$23,$F$25:$F$30,$F$32:$F$33,$F$38))</f>
        <v>-292.36840480917328</v>
      </c>
      <c r="RST95" s="318">
        <f>(RST$94*$B95+SUM($F$7:$F$9)-((RST$94*$B95+SUM($F$7:$F$9))/$F$10*$F$37)-($F$24*RST$94/$D$6)-SUM($F$13:$F$23,$F$25:$F$30,$F$32:$F$33,$F$38))</f>
        <v>-292.36840480917328</v>
      </c>
      <c r="RSU95" s="318">
        <f>(RSU$94*$B95+SUM($F$7:$F$9)-((RSU$94*$B95+SUM($F$7:$F$9))/$F$10*$F$37)-($F$24*RSU$94/$D$6)-SUM($F$13:$F$23,$F$25:$F$30,$F$32:$F$33,$F$38))</f>
        <v>-292.36840480917328</v>
      </c>
      <c r="RSV95" s="318">
        <f>(RSV$94*$B95+SUM($F$7:$F$9)-((RSV$94*$B95+SUM($F$7:$F$9))/$F$10*$F$37)-($F$24*RSV$94/$D$6)-SUM($F$13:$F$23,$F$25:$F$30,$F$32:$F$33,$F$38))</f>
        <v>-292.36840480917328</v>
      </c>
      <c r="RSW95" s="318">
        <f>(RSW$94*$B95+SUM($F$7:$F$9)-((RSW$94*$B95+SUM($F$7:$F$9))/$F$10*$F$37)-($F$24*RSW$94/$D$6)-SUM($F$13:$F$23,$F$25:$F$30,$F$32:$F$33,$F$38))</f>
        <v>-292.36840480917328</v>
      </c>
      <c r="RSX95" s="318">
        <f>(RSX$94*$B95+SUM($F$7:$F$9)-((RSX$94*$B95+SUM($F$7:$F$9))/$F$10*$F$37)-($F$24*RSX$94/$D$6)-SUM($F$13:$F$23,$F$25:$F$30,$F$32:$F$33,$F$38))</f>
        <v>-292.36840480917328</v>
      </c>
      <c r="RSY95" s="318">
        <f>(RSY$94*$B95+SUM($F$7:$F$9)-((RSY$94*$B95+SUM($F$7:$F$9))/$F$10*$F$37)-($F$24*RSY$94/$D$6)-SUM($F$13:$F$23,$F$25:$F$30,$F$32:$F$33,$F$38))</f>
        <v>-292.36840480917328</v>
      </c>
      <c r="RSZ95" s="318">
        <f>(RSZ$94*$B95+SUM($F$7:$F$9)-((RSZ$94*$B95+SUM($F$7:$F$9))/$F$10*$F$37)-($F$24*RSZ$94/$D$6)-SUM($F$13:$F$23,$F$25:$F$30,$F$32:$F$33,$F$38))</f>
        <v>-292.36840480917328</v>
      </c>
      <c r="RTA95" s="318">
        <f>(RTA$94*$B95+SUM($F$7:$F$9)-((RTA$94*$B95+SUM($F$7:$F$9))/$F$10*$F$37)-($F$24*RTA$94/$D$6)-SUM($F$13:$F$23,$F$25:$F$30,$F$32:$F$33,$F$38))</f>
        <v>-292.36840480917328</v>
      </c>
      <c r="RTB95" s="318">
        <f>(RTB$94*$B95+SUM($F$7:$F$9)-((RTB$94*$B95+SUM($F$7:$F$9))/$F$10*$F$37)-($F$24*RTB$94/$D$6)-SUM($F$13:$F$23,$F$25:$F$30,$F$32:$F$33,$F$38))</f>
        <v>-292.36840480917328</v>
      </c>
      <c r="RTC95" s="318">
        <f>(RTC$94*$B95+SUM($F$7:$F$9)-((RTC$94*$B95+SUM($F$7:$F$9))/$F$10*$F$37)-($F$24*RTC$94/$D$6)-SUM($F$13:$F$23,$F$25:$F$30,$F$32:$F$33,$F$38))</f>
        <v>-292.36840480917328</v>
      </c>
      <c r="RTD95" s="318">
        <f>(RTD$94*$B95+SUM($F$7:$F$9)-((RTD$94*$B95+SUM($F$7:$F$9))/$F$10*$F$37)-($F$24*RTD$94/$D$6)-SUM($F$13:$F$23,$F$25:$F$30,$F$32:$F$33,$F$38))</f>
        <v>-292.36840480917328</v>
      </c>
      <c r="RTE95" s="318">
        <f>(RTE$94*$B95+SUM($F$7:$F$9)-((RTE$94*$B95+SUM($F$7:$F$9))/$F$10*$F$37)-($F$24*RTE$94/$D$6)-SUM($F$13:$F$23,$F$25:$F$30,$F$32:$F$33,$F$38))</f>
        <v>-292.36840480917328</v>
      </c>
      <c r="RTF95" s="318">
        <f>(RTF$94*$B95+SUM($F$7:$F$9)-((RTF$94*$B95+SUM($F$7:$F$9))/$F$10*$F$37)-($F$24*RTF$94/$D$6)-SUM($F$13:$F$23,$F$25:$F$30,$F$32:$F$33,$F$38))</f>
        <v>-292.36840480917328</v>
      </c>
      <c r="RTG95" s="318">
        <f>(RTG$94*$B95+SUM($F$7:$F$9)-((RTG$94*$B95+SUM($F$7:$F$9))/$F$10*$F$37)-($F$24*RTG$94/$D$6)-SUM($F$13:$F$23,$F$25:$F$30,$F$32:$F$33,$F$38))</f>
        <v>-292.36840480917328</v>
      </c>
      <c r="RTH95" s="318">
        <f>(RTH$94*$B95+SUM($F$7:$F$9)-((RTH$94*$B95+SUM($F$7:$F$9))/$F$10*$F$37)-($F$24*RTH$94/$D$6)-SUM($F$13:$F$23,$F$25:$F$30,$F$32:$F$33,$F$38))</f>
        <v>-292.36840480917328</v>
      </c>
      <c r="RTI95" s="318">
        <f>(RTI$94*$B95+SUM($F$7:$F$9)-((RTI$94*$B95+SUM($F$7:$F$9))/$F$10*$F$37)-($F$24*RTI$94/$D$6)-SUM($F$13:$F$23,$F$25:$F$30,$F$32:$F$33,$F$38))</f>
        <v>-292.36840480917328</v>
      </c>
      <c r="RTJ95" s="318">
        <f>(RTJ$94*$B95+SUM($F$7:$F$9)-((RTJ$94*$B95+SUM($F$7:$F$9))/$F$10*$F$37)-($F$24*RTJ$94/$D$6)-SUM($F$13:$F$23,$F$25:$F$30,$F$32:$F$33,$F$38))</f>
        <v>-292.36840480917328</v>
      </c>
      <c r="RTK95" s="318">
        <f>(RTK$94*$B95+SUM($F$7:$F$9)-((RTK$94*$B95+SUM($F$7:$F$9))/$F$10*$F$37)-($F$24*RTK$94/$D$6)-SUM($F$13:$F$23,$F$25:$F$30,$F$32:$F$33,$F$38))</f>
        <v>-292.36840480917328</v>
      </c>
      <c r="RTL95" s="318">
        <f>(RTL$94*$B95+SUM($F$7:$F$9)-((RTL$94*$B95+SUM($F$7:$F$9))/$F$10*$F$37)-($F$24*RTL$94/$D$6)-SUM($F$13:$F$23,$F$25:$F$30,$F$32:$F$33,$F$38))</f>
        <v>-292.36840480917328</v>
      </c>
      <c r="RTM95" s="318">
        <f>(RTM$94*$B95+SUM($F$7:$F$9)-((RTM$94*$B95+SUM($F$7:$F$9))/$F$10*$F$37)-($F$24*RTM$94/$D$6)-SUM($F$13:$F$23,$F$25:$F$30,$F$32:$F$33,$F$38))</f>
        <v>-292.36840480917328</v>
      </c>
      <c r="RTN95" s="318">
        <f>(RTN$94*$B95+SUM($F$7:$F$9)-((RTN$94*$B95+SUM($F$7:$F$9))/$F$10*$F$37)-($F$24*RTN$94/$D$6)-SUM($F$13:$F$23,$F$25:$F$30,$F$32:$F$33,$F$38))</f>
        <v>-292.36840480917328</v>
      </c>
      <c r="RTO95" s="318">
        <f>(RTO$94*$B95+SUM($F$7:$F$9)-((RTO$94*$B95+SUM($F$7:$F$9))/$F$10*$F$37)-($F$24*RTO$94/$D$6)-SUM($F$13:$F$23,$F$25:$F$30,$F$32:$F$33,$F$38))</f>
        <v>-292.36840480917328</v>
      </c>
      <c r="RTP95" s="318">
        <f>(RTP$94*$B95+SUM($F$7:$F$9)-((RTP$94*$B95+SUM($F$7:$F$9))/$F$10*$F$37)-($F$24*RTP$94/$D$6)-SUM($F$13:$F$23,$F$25:$F$30,$F$32:$F$33,$F$38))</f>
        <v>-292.36840480917328</v>
      </c>
      <c r="RTQ95" s="318">
        <f>(RTQ$94*$B95+SUM($F$7:$F$9)-((RTQ$94*$B95+SUM($F$7:$F$9))/$F$10*$F$37)-($F$24*RTQ$94/$D$6)-SUM($F$13:$F$23,$F$25:$F$30,$F$32:$F$33,$F$38))</f>
        <v>-292.36840480917328</v>
      </c>
      <c r="RTR95" s="318">
        <f>(RTR$94*$B95+SUM($F$7:$F$9)-((RTR$94*$B95+SUM($F$7:$F$9))/$F$10*$F$37)-($F$24*RTR$94/$D$6)-SUM($F$13:$F$23,$F$25:$F$30,$F$32:$F$33,$F$38))</f>
        <v>-292.36840480917328</v>
      </c>
      <c r="RTS95" s="318">
        <f>(RTS$94*$B95+SUM($F$7:$F$9)-((RTS$94*$B95+SUM($F$7:$F$9))/$F$10*$F$37)-($F$24*RTS$94/$D$6)-SUM($F$13:$F$23,$F$25:$F$30,$F$32:$F$33,$F$38))</f>
        <v>-292.36840480917328</v>
      </c>
      <c r="RTT95" s="318">
        <f>(RTT$94*$B95+SUM($F$7:$F$9)-((RTT$94*$B95+SUM($F$7:$F$9))/$F$10*$F$37)-($F$24*RTT$94/$D$6)-SUM($F$13:$F$23,$F$25:$F$30,$F$32:$F$33,$F$38))</f>
        <v>-292.36840480917328</v>
      </c>
      <c r="RTU95" s="318">
        <f>(RTU$94*$B95+SUM($F$7:$F$9)-((RTU$94*$B95+SUM($F$7:$F$9))/$F$10*$F$37)-($F$24*RTU$94/$D$6)-SUM($F$13:$F$23,$F$25:$F$30,$F$32:$F$33,$F$38))</f>
        <v>-292.36840480917328</v>
      </c>
      <c r="RTV95" s="318">
        <f>(RTV$94*$B95+SUM($F$7:$F$9)-((RTV$94*$B95+SUM($F$7:$F$9))/$F$10*$F$37)-($F$24*RTV$94/$D$6)-SUM($F$13:$F$23,$F$25:$F$30,$F$32:$F$33,$F$38))</f>
        <v>-292.36840480917328</v>
      </c>
      <c r="RTW95" s="318">
        <f>(RTW$94*$B95+SUM($F$7:$F$9)-((RTW$94*$B95+SUM($F$7:$F$9))/$F$10*$F$37)-($F$24*RTW$94/$D$6)-SUM($F$13:$F$23,$F$25:$F$30,$F$32:$F$33,$F$38))</f>
        <v>-292.36840480917328</v>
      </c>
      <c r="RTX95" s="318">
        <f>(RTX$94*$B95+SUM($F$7:$F$9)-((RTX$94*$B95+SUM($F$7:$F$9))/$F$10*$F$37)-($F$24*RTX$94/$D$6)-SUM($F$13:$F$23,$F$25:$F$30,$F$32:$F$33,$F$38))</f>
        <v>-292.36840480917328</v>
      </c>
      <c r="RTY95" s="318">
        <f>(RTY$94*$B95+SUM($F$7:$F$9)-((RTY$94*$B95+SUM($F$7:$F$9))/$F$10*$F$37)-($F$24*RTY$94/$D$6)-SUM($F$13:$F$23,$F$25:$F$30,$F$32:$F$33,$F$38))</f>
        <v>-292.36840480917328</v>
      </c>
      <c r="RTZ95" s="318">
        <f>(RTZ$94*$B95+SUM($F$7:$F$9)-((RTZ$94*$B95+SUM($F$7:$F$9))/$F$10*$F$37)-($F$24*RTZ$94/$D$6)-SUM($F$13:$F$23,$F$25:$F$30,$F$32:$F$33,$F$38))</f>
        <v>-292.36840480917328</v>
      </c>
      <c r="RUA95" s="318">
        <f>(RUA$94*$B95+SUM($F$7:$F$9)-((RUA$94*$B95+SUM($F$7:$F$9))/$F$10*$F$37)-($F$24*RUA$94/$D$6)-SUM($F$13:$F$23,$F$25:$F$30,$F$32:$F$33,$F$38))</f>
        <v>-292.36840480917328</v>
      </c>
      <c r="RUB95" s="318">
        <f>(RUB$94*$B95+SUM($F$7:$F$9)-((RUB$94*$B95+SUM($F$7:$F$9))/$F$10*$F$37)-($F$24*RUB$94/$D$6)-SUM($F$13:$F$23,$F$25:$F$30,$F$32:$F$33,$F$38))</f>
        <v>-292.36840480917328</v>
      </c>
      <c r="RUC95" s="318">
        <f>(RUC$94*$B95+SUM($F$7:$F$9)-((RUC$94*$B95+SUM($F$7:$F$9))/$F$10*$F$37)-($F$24*RUC$94/$D$6)-SUM($F$13:$F$23,$F$25:$F$30,$F$32:$F$33,$F$38))</f>
        <v>-292.36840480917328</v>
      </c>
      <c r="RUD95" s="318">
        <f>(RUD$94*$B95+SUM($F$7:$F$9)-((RUD$94*$B95+SUM($F$7:$F$9))/$F$10*$F$37)-($F$24*RUD$94/$D$6)-SUM($F$13:$F$23,$F$25:$F$30,$F$32:$F$33,$F$38))</f>
        <v>-292.36840480917328</v>
      </c>
      <c r="RUE95" s="318">
        <f>(RUE$94*$B95+SUM($F$7:$F$9)-((RUE$94*$B95+SUM($F$7:$F$9))/$F$10*$F$37)-($F$24*RUE$94/$D$6)-SUM($F$13:$F$23,$F$25:$F$30,$F$32:$F$33,$F$38))</f>
        <v>-292.36840480917328</v>
      </c>
      <c r="RUF95" s="318">
        <f>(RUF$94*$B95+SUM($F$7:$F$9)-((RUF$94*$B95+SUM($F$7:$F$9))/$F$10*$F$37)-($F$24*RUF$94/$D$6)-SUM($F$13:$F$23,$F$25:$F$30,$F$32:$F$33,$F$38))</f>
        <v>-292.36840480917328</v>
      </c>
      <c r="RUG95" s="318">
        <f>(RUG$94*$B95+SUM($F$7:$F$9)-((RUG$94*$B95+SUM($F$7:$F$9))/$F$10*$F$37)-($F$24*RUG$94/$D$6)-SUM($F$13:$F$23,$F$25:$F$30,$F$32:$F$33,$F$38))</f>
        <v>-292.36840480917328</v>
      </c>
      <c r="RUH95" s="318">
        <f>(RUH$94*$B95+SUM($F$7:$F$9)-((RUH$94*$B95+SUM($F$7:$F$9))/$F$10*$F$37)-($F$24*RUH$94/$D$6)-SUM($F$13:$F$23,$F$25:$F$30,$F$32:$F$33,$F$38))</f>
        <v>-292.36840480917328</v>
      </c>
      <c r="RUI95" s="318">
        <f>(RUI$94*$B95+SUM($F$7:$F$9)-((RUI$94*$B95+SUM($F$7:$F$9))/$F$10*$F$37)-($F$24*RUI$94/$D$6)-SUM($F$13:$F$23,$F$25:$F$30,$F$32:$F$33,$F$38))</f>
        <v>-292.36840480917328</v>
      </c>
      <c r="RUJ95" s="318">
        <f>(RUJ$94*$B95+SUM($F$7:$F$9)-((RUJ$94*$B95+SUM($F$7:$F$9))/$F$10*$F$37)-($F$24*RUJ$94/$D$6)-SUM($F$13:$F$23,$F$25:$F$30,$F$32:$F$33,$F$38))</f>
        <v>-292.36840480917328</v>
      </c>
      <c r="RUK95" s="318">
        <f>(RUK$94*$B95+SUM($F$7:$F$9)-((RUK$94*$B95+SUM($F$7:$F$9))/$F$10*$F$37)-($F$24*RUK$94/$D$6)-SUM($F$13:$F$23,$F$25:$F$30,$F$32:$F$33,$F$38))</f>
        <v>-292.36840480917328</v>
      </c>
      <c r="RUL95" s="318">
        <f>(RUL$94*$B95+SUM($F$7:$F$9)-((RUL$94*$B95+SUM($F$7:$F$9))/$F$10*$F$37)-($F$24*RUL$94/$D$6)-SUM($F$13:$F$23,$F$25:$F$30,$F$32:$F$33,$F$38))</f>
        <v>-292.36840480917328</v>
      </c>
      <c r="RUM95" s="318">
        <f>(RUM$94*$B95+SUM($F$7:$F$9)-((RUM$94*$B95+SUM($F$7:$F$9))/$F$10*$F$37)-($F$24*RUM$94/$D$6)-SUM($F$13:$F$23,$F$25:$F$30,$F$32:$F$33,$F$38))</f>
        <v>-292.36840480917328</v>
      </c>
      <c r="RUN95" s="318">
        <f>(RUN$94*$B95+SUM($F$7:$F$9)-((RUN$94*$B95+SUM($F$7:$F$9))/$F$10*$F$37)-($F$24*RUN$94/$D$6)-SUM($F$13:$F$23,$F$25:$F$30,$F$32:$F$33,$F$38))</f>
        <v>-292.36840480917328</v>
      </c>
      <c r="RUO95" s="318">
        <f>(RUO$94*$B95+SUM($F$7:$F$9)-((RUO$94*$B95+SUM($F$7:$F$9))/$F$10*$F$37)-($F$24*RUO$94/$D$6)-SUM($F$13:$F$23,$F$25:$F$30,$F$32:$F$33,$F$38))</f>
        <v>-292.36840480917328</v>
      </c>
      <c r="RUP95" s="318">
        <f>(RUP$94*$B95+SUM($F$7:$F$9)-((RUP$94*$B95+SUM($F$7:$F$9))/$F$10*$F$37)-($F$24*RUP$94/$D$6)-SUM($F$13:$F$23,$F$25:$F$30,$F$32:$F$33,$F$38))</f>
        <v>-292.36840480917328</v>
      </c>
      <c r="RUQ95" s="318">
        <f>(RUQ$94*$B95+SUM($F$7:$F$9)-((RUQ$94*$B95+SUM($F$7:$F$9))/$F$10*$F$37)-($F$24*RUQ$94/$D$6)-SUM($F$13:$F$23,$F$25:$F$30,$F$32:$F$33,$F$38))</f>
        <v>-292.36840480917328</v>
      </c>
      <c r="RUR95" s="318">
        <f>(RUR$94*$B95+SUM($F$7:$F$9)-((RUR$94*$B95+SUM($F$7:$F$9))/$F$10*$F$37)-($F$24*RUR$94/$D$6)-SUM($F$13:$F$23,$F$25:$F$30,$F$32:$F$33,$F$38))</f>
        <v>-292.36840480917328</v>
      </c>
      <c r="RUS95" s="318">
        <f>(RUS$94*$B95+SUM($F$7:$F$9)-((RUS$94*$B95+SUM($F$7:$F$9))/$F$10*$F$37)-($F$24*RUS$94/$D$6)-SUM($F$13:$F$23,$F$25:$F$30,$F$32:$F$33,$F$38))</f>
        <v>-292.36840480917328</v>
      </c>
      <c r="RUT95" s="318">
        <f>(RUT$94*$B95+SUM($F$7:$F$9)-((RUT$94*$B95+SUM($F$7:$F$9))/$F$10*$F$37)-($F$24*RUT$94/$D$6)-SUM($F$13:$F$23,$F$25:$F$30,$F$32:$F$33,$F$38))</f>
        <v>-292.36840480917328</v>
      </c>
      <c r="RUU95" s="318">
        <f>(RUU$94*$B95+SUM($F$7:$F$9)-((RUU$94*$B95+SUM($F$7:$F$9))/$F$10*$F$37)-($F$24*RUU$94/$D$6)-SUM($F$13:$F$23,$F$25:$F$30,$F$32:$F$33,$F$38))</f>
        <v>-292.36840480917328</v>
      </c>
      <c r="RUV95" s="318">
        <f>(RUV$94*$B95+SUM($F$7:$F$9)-((RUV$94*$B95+SUM($F$7:$F$9))/$F$10*$F$37)-($F$24*RUV$94/$D$6)-SUM($F$13:$F$23,$F$25:$F$30,$F$32:$F$33,$F$38))</f>
        <v>-292.36840480917328</v>
      </c>
      <c r="RUW95" s="318">
        <f>(RUW$94*$B95+SUM($F$7:$F$9)-((RUW$94*$B95+SUM($F$7:$F$9))/$F$10*$F$37)-($F$24*RUW$94/$D$6)-SUM($F$13:$F$23,$F$25:$F$30,$F$32:$F$33,$F$38))</f>
        <v>-292.36840480917328</v>
      </c>
      <c r="RUX95" s="318">
        <f>(RUX$94*$B95+SUM($F$7:$F$9)-((RUX$94*$B95+SUM($F$7:$F$9))/$F$10*$F$37)-($F$24*RUX$94/$D$6)-SUM($F$13:$F$23,$F$25:$F$30,$F$32:$F$33,$F$38))</f>
        <v>-292.36840480917328</v>
      </c>
      <c r="RUY95" s="318">
        <f>(RUY$94*$B95+SUM($F$7:$F$9)-((RUY$94*$B95+SUM($F$7:$F$9))/$F$10*$F$37)-($F$24*RUY$94/$D$6)-SUM($F$13:$F$23,$F$25:$F$30,$F$32:$F$33,$F$38))</f>
        <v>-292.36840480917328</v>
      </c>
      <c r="RUZ95" s="318">
        <f>(RUZ$94*$B95+SUM($F$7:$F$9)-((RUZ$94*$B95+SUM($F$7:$F$9))/$F$10*$F$37)-($F$24*RUZ$94/$D$6)-SUM($F$13:$F$23,$F$25:$F$30,$F$32:$F$33,$F$38))</f>
        <v>-292.36840480917328</v>
      </c>
      <c r="RVA95" s="318">
        <f>(RVA$94*$B95+SUM($F$7:$F$9)-((RVA$94*$B95+SUM($F$7:$F$9))/$F$10*$F$37)-($F$24*RVA$94/$D$6)-SUM($F$13:$F$23,$F$25:$F$30,$F$32:$F$33,$F$38))</f>
        <v>-292.36840480917328</v>
      </c>
      <c r="RVB95" s="318">
        <f>(RVB$94*$B95+SUM($F$7:$F$9)-((RVB$94*$B95+SUM($F$7:$F$9))/$F$10*$F$37)-($F$24*RVB$94/$D$6)-SUM($F$13:$F$23,$F$25:$F$30,$F$32:$F$33,$F$38))</f>
        <v>-292.36840480917328</v>
      </c>
      <c r="RVC95" s="318">
        <f>(RVC$94*$B95+SUM($F$7:$F$9)-((RVC$94*$B95+SUM($F$7:$F$9))/$F$10*$F$37)-($F$24*RVC$94/$D$6)-SUM($F$13:$F$23,$F$25:$F$30,$F$32:$F$33,$F$38))</f>
        <v>-292.36840480917328</v>
      </c>
      <c r="RVD95" s="318">
        <f>(RVD$94*$B95+SUM($F$7:$F$9)-((RVD$94*$B95+SUM($F$7:$F$9))/$F$10*$F$37)-($F$24*RVD$94/$D$6)-SUM($F$13:$F$23,$F$25:$F$30,$F$32:$F$33,$F$38))</f>
        <v>-292.36840480917328</v>
      </c>
      <c r="RVE95" s="318">
        <f>(RVE$94*$B95+SUM($F$7:$F$9)-((RVE$94*$B95+SUM($F$7:$F$9))/$F$10*$F$37)-($F$24*RVE$94/$D$6)-SUM($F$13:$F$23,$F$25:$F$30,$F$32:$F$33,$F$38))</f>
        <v>-292.36840480917328</v>
      </c>
      <c r="RVF95" s="318">
        <f>(RVF$94*$B95+SUM($F$7:$F$9)-((RVF$94*$B95+SUM($F$7:$F$9))/$F$10*$F$37)-($F$24*RVF$94/$D$6)-SUM($F$13:$F$23,$F$25:$F$30,$F$32:$F$33,$F$38))</f>
        <v>-292.36840480917328</v>
      </c>
      <c r="RVG95" s="318">
        <f>(RVG$94*$B95+SUM($F$7:$F$9)-((RVG$94*$B95+SUM($F$7:$F$9))/$F$10*$F$37)-($F$24*RVG$94/$D$6)-SUM($F$13:$F$23,$F$25:$F$30,$F$32:$F$33,$F$38))</f>
        <v>-292.36840480917328</v>
      </c>
      <c r="RVH95" s="318">
        <f>(RVH$94*$B95+SUM($F$7:$F$9)-((RVH$94*$B95+SUM($F$7:$F$9))/$F$10*$F$37)-($F$24*RVH$94/$D$6)-SUM($F$13:$F$23,$F$25:$F$30,$F$32:$F$33,$F$38))</f>
        <v>-292.36840480917328</v>
      </c>
      <c r="RVI95" s="318">
        <f>(RVI$94*$B95+SUM($F$7:$F$9)-((RVI$94*$B95+SUM($F$7:$F$9))/$F$10*$F$37)-($F$24*RVI$94/$D$6)-SUM($F$13:$F$23,$F$25:$F$30,$F$32:$F$33,$F$38))</f>
        <v>-292.36840480917328</v>
      </c>
      <c r="RVJ95" s="318">
        <f>(RVJ$94*$B95+SUM($F$7:$F$9)-((RVJ$94*$B95+SUM($F$7:$F$9))/$F$10*$F$37)-($F$24*RVJ$94/$D$6)-SUM($F$13:$F$23,$F$25:$F$30,$F$32:$F$33,$F$38))</f>
        <v>-292.36840480917328</v>
      </c>
      <c r="RVK95" s="318">
        <f>(RVK$94*$B95+SUM($F$7:$F$9)-((RVK$94*$B95+SUM($F$7:$F$9))/$F$10*$F$37)-($F$24*RVK$94/$D$6)-SUM($F$13:$F$23,$F$25:$F$30,$F$32:$F$33,$F$38))</f>
        <v>-292.36840480917328</v>
      </c>
      <c r="RVL95" s="318">
        <f>(RVL$94*$B95+SUM($F$7:$F$9)-((RVL$94*$B95+SUM($F$7:$F$9))/$F$10*$F$37)-($F$24*RVL$94/$D$6)-SUM($F$13:$F$23,$F$25:$F$30,$F$32:$F$33,$F$38))</f>
        <v>-292.36840480917328</v>
      </c>
      <c r="RVM95" s="318">
        <f>(RVM$94*$B95+SUM($F$7:$F$9)-((RVM$94*$B95+SUM($F$7:$F$9))/$F$10*$F$37)-($F$24*RVM$94/$D$6)-SUM($F$13:$F$23,$F$25:$F$30,$F$32:$F$33,$F$38))</f>
        <v>-292.36840480917328</v>
      </c>
      <c r="RVN95" s="318">
        <f>(RVN$94*$B95+SUM($F$7:$F$9)-((RVN$94*$B95+SUM($F$7:$F$9))/$F$10*$F$37)-($F$24*RVN$94/$D$6)-SUM($F$13:$F$23,$F$25:$F$30,$F$32:$F$33,$F$38))</f>
        <v>-292.36840480917328</v>
      </c>
      <c r="RVO95" s="318">
        <f>(RVO$94*$B95+SUM($F$7:$F$9)-((RVO$94*$B95+SUM($F$7:$F$9))/$F$10*$F$37)-($F$24*RVO$94/$D$6)-SUM($F$13:$F$23,$F$25:$F$30,$F$32:$F$33,$F$38))</f>
        <v>-292.36840480917328</v>
      </c>
      <c r="RVP95" s="318">
        <f>(RVP$94*$B95+SUM($F$7:$F$9)-((RVP$94*$B95+SUM($F$7:$F$9))/$F$10*$F$37)-($F$24*RVP$94/$D$6)-SUM($F$13:$F$23,$F$25:$F$30,$F$32:$F$33,$F$38))</f>
        <v>-292.36840480917328</v>
      </c>
      <c r="RVQ95" s="318">
        <f>(RVQ$94*$B95+SUM($F$7:$F$9)-((RVQ$94*$B95+SUM($F$7:$F$9))/$F$10*$F$37)-($F$24*RVQ$94/$D$6)-SUM($F$13:$F$23,$F$25:$F$30,$F$32:$F$33,$F$38))</f>
        <v>-292.36840480917328</v>
      </c>
      <c r="RVR95" s="318">
        <f>(RVR$94*$B95+SUM($F$7:$F$9)-((RVR$94*$B95+SUM($F$7:$F$9))/$F$10*$F$37)-($F$24*RVR$94/$D$6)-SUM($F$13:$F$23,$F$25:$F$30,$F$32:$F$33,$F$38))</f>
        <v>-292.36840480917328</v>
      </c>
      <c r="RVS95" s="318">
        <f>(RVS$94*$B95+SUM($F$7:$F$9)-((RVS$94*$B95+SUM($F$7:$F$9))/$F$10*$F$37)-($F$24*RVS$94/$D$6)-SUM($F$13:$F$23,$F$25:$F$30,$F$32:$F$33,$F$38))</f>
        <v>-292.36840480917328</v>
      </c>
      <c r="RVT95" s="318">
        <f>(RVT$94*$B95+SUM($F$7:$F$9)-((RVT$94*$B95+SUM($F$7:$F$9))/$F$10*$F$37)-($F$24*RVT$94/$D$6)-SUM($F$13:$F$23,$F$25:$F$30,$F$32:$F$33,$F$38))</f>
        <v>-292.36840480917328</v>
      </c>
      <c r="RVU95" s="318">
        <f>(RVU$94*$B95+SUM($F$7:$F$9)-((RVU$94*$B95+SUM($F$7:$F$9))/$F$10*$F$37)-($F$24*RVU$94/$D$6)-SUM($F$13:$F$23,$F$25:$F$30,$F$32:$F$33,$F$38))</f>
        <v>-292.36840480917328</v>
      </c>
      <c r="RVV95" s="318">
        <f>(RVV$94*$B95+SUM($F$7:$F$9)-((RVV$94*$B95+SUM($F$7:$F$9))/$F$10*$F$37)-($F$24*RVV$94/$D$6)-SUM($F$13:$F$23,$F$25:$F$30,$F$32:$F$33,$F$38))</f>
        <v>-292.36840480917328</v>
      </c>
      <c r="RVW95" s="318">
        <f>(RVW$94*$B95+SUM($F$7:$F$9)-((RVW$94*$B95+SUM($F$7:$F$9))/$F$10*$F$37)-($F$24*RVW$94/$D$6)-SUM($F$13:$F$23,$F$25:$F$30,$F$32:$F$33,$F$38))</f>
        <v>-292.36840480917328</v>
      </c>
      <c r="RVX95" s="318">
        <f>(RVX$94*$B95+SUM($F$7:$F$9)-((RVX$94*$B95+SUM($F$7:$F$9))/$F$10*$F$37)-($F$24*RVX$94/$D$6)-SUM($F$13:$F$23,$F$25:$F$30,$F$32:$F$33,$F$38))</f>
        <v>-292.36840480917328</v>
      </c>
      <c r="RVY95" s="318">
        <f>(RVY$94*$B95+SUM($F$7:$F$9)-((RVY$94*$B95+SUM($F$7:$F$9))/$F$10*$F$37)-($F$24*RVY$94/$D$6)-SUM($F$13:$F$23,$F$25:$F$30,$F$32:$F$33,$F$38))</f>
        <v>-292.36840480917328</v>
      </c>
      <c r="RVZ95" s="318">
        <f>(RVZ$94*$B95+SUM($F$7:$F$9)-((RVZ$94*$B95+SUM($F$7:$F$9))/$F$10*$F$37)-($F$24*RVZ$94/$D$6)-SUM($F$13:$F$23,$F$25:$F$30,$F$32:$F$33,$F$38))</f>
        <v>-292.36840480917328</v>
      </c>
      <c r="RWA95" s="318">
        <f>(RWA$94*$B95+SUM($F$7:$F$9)-((RWA$94*$B95+SUM($F$7:$F$9))/$F$10*$F$37)-($F$24*RWA$94/$D$6)-SUM($F$13:$F$23,$F$25:$F$30,$F$32:$F$33,$F$38))</f>
        <v>-292.36840480917328</v>
      </c>
      <c r="RWB95" s="318">
        <f>(RWB$94*$B95+SUM($F$7:$F$9)-((RWB$94*$B95+SUM($F$7:$F$9))/$F$10*$F$37)-($F$24*RWB$94/$D$6)-SUM($F$13:$F$23,$F$25:$F$30,$F$32:$F$33,$F$38))</f>
        <v>-292.36840480917328</v>
      </c>
      <c r="RWC95" s="318">
        <f>(RWC$94*$B95+SUM($F$7:$F$9)-((RWC$94*$B95+SUM($F$7:$F$9))/$F$10*$F$37)-($F$24*RWC$94/$D$6)-SUM($F$13:$F$23,$F$25:$F$30,$F$32:$F$33,$F$38))</f>
        <v>-292.36840480917328</v>
      </c>
      <c r="RWD95" s="318">
        <f>(RWD$94*$B95+SUM($F$7:$F$9)-((RWD$94*$B95+SUM($F$7:$F$9))/$F$10*$F$37)-($F$24*RWD$94/$D$6)-SUM($F$13:$F$23,$F$25:$F$30,$F$32:$F$33,$F$38))</f>
        <v>-292.36840480917328</v>
      </c>
      <c r="RWE95" s="318">
        <f>(RWE$94*$B95+SUM($F$7:$F$9)-((RWE$94*$B95+SUM($F$7:$F$9))/$F$10*$F$37)-($F$24*RWE$94/$D$6)-SUM($F$13:$F$23,$F$25:$F$30,$F$32:$F$33,$F$38))</f>
        <v>-292.36840480917328</v>
      </c>
      <c r="RWF95" s="318">
        <f>(RWF$94*$B95+SUM($F$7:$F$9)-((RWF$94*$B95+SUM($F$7:$F$9))/$F$10*$F$37)-($F$24*RWF$94/$D$6)-SUM($F$13:$F$23,$F$25:$F$30,$F$32:$F$33,$F$38))</f>
        <v>-292.36840480917328</v>
      </c>
      <c r="RWG95" s="318">
        <f>(RWG$94*$B95+SUM($F$7:$F$9)-((RWG$94*$B95+SUM($F$7:$F$9))/$F$10*$F$37)-($F$24*RWG$94/$D$6)-SUM($F$13:$F$23,$F$25:$F$30,$F$32:$F$33,$F$38))</f>
        <v>-292.36840480917328</v>
      </c>
      <c r="RWH95" s="318">
        <f>(RWH$94*$B95+SUM($F$7:$F$9)-((RWH$94*$B95+SUM($F$7:$F$9))/$F$10*$F$37)-($F$24*RWH$94/$D$6)-SUM($F$13:$F$23,$F$25:$F$30,$F$32:$F$33,$F$38))</f>
        <v>-292.36840480917328</v>
      </c>
      <c r="RWI95" s="318">
        <f>(RWI$94*$B95+SUM($F$7:$F$9)-((RWI$94*$B95+SUM($F$7:$F$9))/$F$10*$F$37)-($F$24*RWI$94/$D$6)-SUM($F$13:$F$23,$F$25:$F$30,$F$32:$F$33,$F$38))</f>
        <v>-292.36840480917328</v>
      </c>
      <c r="RWJ95" s="318">
        <f>(RWJ$94*$B95+SUM($F$7:$F$9)-((RWJ$94*$B95+SUM($F$7:$F$9))/$F$10*$F$37)-($F$24*RWJ$94/$D$6)-SUM($F$13:$F$23,$F$25:$F$30,$F$32:$F$33,$F$38))</f>
        <v>-292.36840480917328</v>
      </c>
      <c r="RWK95" s="318">
        <f>(RWK$94*$B95+SUM($F$7:$F$9)-((RWK$94*$B95+SUM($F$7:$F$9))/$F$10*$F$37)-($F$24*RWK$94/$D$6)-SUM($F$13:$F$23,$F$25:$F$30,$F$32:$F$33,$F$38))</f>
        <v>-292.36840480917328</v>
      </c>
      <c r="RWL95" s="318">
        <f>(RWL$94*$B95+SUM($F$7:$F$9)-((RWL$94*$B95+SUM($F$7:$F$9))/$F$10*$F$37)-($F$24*RWL$94/$D$6)-SUM($F$13:$F$23,$F$25:$F$30,$F$32:$F$33,$F$38))</f>
        <v>-292.36840480917328</v>
      </c>
      <c r="RWM95" s="318">
        <f>(RWM$94*$B95+SUM($F$7:$F$9)-((RWM$94*$B95+SUM($F$7:$F$9))/$F$10*$F$37)-($F$24*RWM$94/$D$6)-SUM($F$13:$F$23,$F$25:$F$30,$F$32:$F$33,$F$38))</f>
        <v>-292.36840480917328</v>
      </c>
      <c r="RWN95" s="318">
        <f>(RWN$94*$B95+SUM($F$7:$F$9)-((RWN$94*$B95+SUM($F$7:$F$9))/$F$10*$F$37)-($F$24*RWN$94/$D$6)-SUM($F$13:$F$23,$F$25:$F$30,$F$32:$F$33,$F$38))</f>
        <v>-292.36840480917328</v>
      </c>
      <c r="RWO95" s="318">
        <f>(RWO$94*$B95+SUM($F$7:$F$9)-((RWO$94*$B95+SUM($F$7:$F$9))/$F$10*$F$37)-($F$24*RWO$94/$D$6)-SUM($F$13:$F$23,$F$25:$F$30,$F$32:$F$33,$F$38))</f>
        <v>-292.36840480917328</v>
      </c>
      <c r="RWP95" s="318">
        <f>(RWP$94*$B95+SUM($F$7:$F$9)-((RWP$94*$B95+SUM($F$7:$F$9))/$F$10*$F$37)-($F$24*RWP$94/$D$6)-SUM($F$13:$F$23,$F$25:$F$30,$F$32:$F$33,$F$38))</f>
        <v>-292.36840480917328</v>
      </c>
      <c r="RWQ95" s="318">
        <f>(RWQ$94*$B95+SUM($F$7:$F$9)-((RWQ$94*$B95+SUM($F$7:$F$9))/$F$10*$F$37)-($F$24*RWQ$94/$D$6)-SUM($F$13:$F$23,$F$25:$F$30,$F$32:$F$33,$F$38))</f>
        <v>-292.36840480917328</v>
      </c>
      <c r="RWR95" s="318">
        <f>(RWR$94*$B95+SUM($F$7:$F$9)-((RWR$94*$B95+SUM($F$7:$F$9))/$F$10*$F$37)-($F$24*RWR$94/$D$6)-SUM($F$13:$F$23,$F$25:$F$30,$F$32:$F$33,$F$38))</f>
        <v>-292.36840480917328</v>
      </c>
      <c r="RWS95" s="318">
        <f>(RWS$94*$B95+SUM($F$7:$F$9)-((RWS$94*$B95+SUM($F$7:$F$9))/$F$10*$F$37)-($F$24*RWS$94/$D$6)-SUM($F$13:$F$23,$F$25:$F$30,$F$32:$F$33,$F$38))</f>
        <v>-292.36840480917328</v>
      </c>
      <c r="RWT95" s="318">
        <f>(RWT$94*$B95+SUM($F$7:$F$9)-((RWT$94*$B95+SUM($F$7:$F$9))/$F$10*$F$37)-($F$24*RWT$94/$D$6)-SUM($F$13:$F$23,$F$25:$F$30,$F$32:$F$33,$F$38))</f>
        <v>-292.36840480917328</v>
      </c>
      <c r="RWU95" s="318">
        <f>(RWU$94*$B95+SUM($F$7:$F$9)-((RWU$94*$B95+SUM($F$7:$F$9))/$F$10*$F$37)-($F$24*RWU$94/$D$6)-SUM($F$13:$F$23,$F$25:$F$30,$F$32:$F$33,$F$38))</f>
        <v>-292.36840480917328</v>
      </c>
      <c r="RWV95" s="318">
        <f>(RWV$94*$B95+SUM($F$7:$F$9)-((RWV$94*$B95+SUM($F$7:$F$9))/$F$10*$F$37)-($F$24*RWV$94/$D$6)-SUM($F$13:$F$23,$F$25:$F$30,$F$32:$F$33,$F$38))</f>
        <v>-292.36840480917328</v>
      </c>
      <c r="RWW95" s="318">
        <f>(RWW$94*$B95+SUM($F$7:$F$9)-((RWW$94*$B95+SUM($F$7:$F$9))/$F$10*$F$37)-($F$24*RWW$94/$D$6)-SUM($F$13:$F$23,$F$25:$F$30,$F$32:$F$33,$F$38))</f>
        <v>-292.36840480917328</v>
      </c>
      <c r="RWX95" s="318">
        <f>(RWX$94*$B95+SUM($F$7:$F$9)-((RWX$94*$B95+SUM($F$7:$F$9))/$F$10*$F$37)-($F$24*RWX$94/$D$6)-SUM($F$13:$F$23,$F$25:$F$30,$F$32:$F$33,$F$38))</f>
        <v>-292.36840480917328</v>
      </c>
      <c r="RWY95" s="318">
        <f>(RWY$94*$B95+SUM($F$7:$F$9)-((RWY$94*$B95+SUM($F$7:$F$9))/$F$10*$F$37)-($F$24*RWY$94/$D$6)-SUM($F$13:$F$23,$F$25:$F$30,$F$32:$F$33,$F$38))</f>
        <v>-292.36840480917328</v>
      </c>
      <c r="RWZ95" s="318">
        <f>(RWZ$94*$B95+SUM($F$7:$F$9)-((RWZ$94*$B95+SUM($F$7:$F$9))/$F$10*$F$37)-($F$24*RWZ$94/$D$6)-SUM($F$13:$F$23,$F$25:$F$30,$F$32:$F$33,$F$38))</f>
        <v>-292.36840480917328</v>
      </c>
      <c r="RXA95" s="318">
        <f>(RXA$94*$B95+SUM($F$7:$F$9)-((RXA$94*$B95+SUM($F$7:$F$9))/$F$10*$F$37)-($F$24*RXA$94/$D$6)-SUM($F$13:$F$23,$F$25:$F$30,$F$32:$F$33,$F$38))</f>
        <v>-292.36840480917328</v>
      </c>
      <c r="RXB95" s="318">
        <f>(RXB$94*$B95+SUM($F$7:$F$9)-((RXB$94*$B95+SUM($F$7:$F$9))/$F$10*$F$37)-($F$24*RXB$94/$D$6)-SUM($F$13:$F$23,$F$25:$F$30,$F$32:$F$33,$F$38))</f>
        <v>-292.36840480917328</v>
      </c>
      <c r="RXC95" s="318">
        <f>(RXC$94*$B95+SUM($F$7:$F$9)-((RXC$94*$B95+SUM($F$7:$F$9))/$F$10*$F$37)-($F$24*RXC$94/$D$6)-SUM($F$13:$F$23,$F$25:$F$30,$F$32:$F$33,$F$38))</f>
        <v>-292.36840480917328</v>
      </c>
      <c r="RXD95" s="318">
        <f>(RXD$94*$B95+SUM($F$7:$F$9)-((RXD$94*$B95+SUM($F$7:$F$9))/$F$10*$F$37)-($F$24*RXD$94/$D$6)-SUM($F$13:$F$23,$F$25:$F$30,$F$32:$F$33,$F$38))</f>
        <v>-292.36840480917328</v>
      </c>
      <c r="RXE95" s="318">
        <f>(RXE$94*$B95+SUM($F$7:$F$9)-((RXE$94*$B95+SUM($F$7:$F$9))/$F$10*$F$37)-($F$24*RXE$94/$D$6)-SUM($F$13:$F$23,$F$25:$F$30,$F$32:$F$33,$F$38))</f>
        <v>-292.36840480917328</v>
      </c>
      <c r="RXF95" s="318">
        <f>(RXF$94*$B95+SUM($F$7:$F$9)-((RXF$94*$B95+SUM($F$7:$F$9))/$F$10*$F$37)-($F$24*RXF$94/$D$6)-SUM($F$13:$F$23,$F$25:$F$30,$F$32:$F$33,$F$38))</f>
        <v>-292.36840480917328</v>
      </c>
      <c r="RXG95" s="318">
        <f>(RXG$94*$B95+SUM($F$7:$F$9)-((RXG$94*$B95+SUM($F$7:$F$9))/$F$10*$F$37)-($F$24*RXG$94/$D$6)-SUM($F$13:$F$23,$F$25:$F$30,$F$32:$F$33,$F$38))</f>
        <v>-292.36840480917328</v>
      </c>
      <c r="RXH95" s="318">
        <f>(RXH$94*$B95+SUM($F$7:$F$9)-((RXH$94*$B95+SUM($F$7:$F$9))/$F$10*$F$37)-($F$24*RXH$94/$D$6)-SUM($F$13:$F$23,$F$25:$F$30,$F$32:$F$33,$F$38))</f>
        <v>-292.36840480917328</v>
      </c>
      <c r="RXI95" s="318">
        <f>(RXI$94*$B95+SUM($F$7:$F$9)-((RXI$94*$B95+SUM($F$7:$F$9))/$F$10*$F$37)-($F$24*RXI$94/$D$6)-SUM($F$13:$F$23,$F$25:$F$30,$F$32:$F$33,$F$38))</f>
        <v>-292.36840480917328</v>
      </c>
      <c r="RXJ95" s="318">
        <f>(RXJ$94*$B95+SUM($F$7:$F$9)-((RXJ$94*$B95+SUM($F$7:$F$9))/$F$10*$F$37)-($F$24*RXJ$94/$D$6)-SUM($F$13:$F$23,$F$25:$F$30,$F$32:$F$33,$F$38))</f>
        <v>-292.36840480917328</v>
      </c>
      <c r="RXK95" s="318">
        <f>(RXK$94*$B95+SUM($F$7:$F$9)-((RXK$94*$B95+SUM($F$7:$F$9))/$F$10*$F$37)-($F$24*RXK$94/$D$6)-SUM($F$13:$F$23,$F$25:$F$30,$F$32:$F$33,$F$38))</f>
        <v>-292.36840480917328</v>
      </c>
      <c r="RXL95" s="318">
        <f>(RXL$94*$B95+SUM($F$7:$F$9)-((RXL$94*$B95+SUM($F$7:$F$9))/$F$10*$F$37)-($F$24*RXL$94/$D$6)-SUM($F$13:$F$23,$F$25:$F$30,$F$32:$F$33,$F$38))</f>
        <v>-292.36840480917328</v>
      </c>
      <c r="RXM95" s="318">
        <f>(RXM$94*$B95+SUM($F$7:$F$9)-((RXM$94*$B95+SUM($F$7:$F$9))/$F$10*$F$37)-($F$24*RXM$94/$D$6)-SUM($F$13:$F$23,$F$25:$F$30,$F$32:$F$33,$F$38))</f>
        <v>-292.36840480917328</v>
      </c>
      <c r="RXN95" s="318">
        <f>(RXN$94*$B95+SUM($F$7:$F$9)-((RXN$94*$B95+SUM($F$7:$F$9))/$F$10*$F$37)-($F$24*RXN$94/$D$6)-SUM($F$13:$F$23,$F$25:$F$30,$F$32:$F$33,$F$38))</f>
        <v>-292.36840480917328</v>
      </c>
      <c r="RXO95" s="318">
        <f>(RXO$94*$B95+SUM($F$7:$F$9)-((RXO$94*$B95+SUM($F$7:$F$9))/$F$10*$F$37)-($F$24*RXO$94/$D$6)-SUM($F$13:$F$23,$F$25:$F$30,$F$32:$F$33,$F$38))</f>
        <v>-292.36840480917328</v>
      </c>
      <c r="RXP95" s="318">
        <f>(RXP$94*$B95+SUM($F$7:$F$9)-((RXP$94*$B95+SUM($F$7:$F$9))/$F$10*$F$37)-($F$24*RXP$94/$D$6)-SUM($F$13:$F$23,$F$25:$F$30,$F$32:$F$33,$F$38))</f>
        <v>-292.36840480917328</v>
      </c>
      <c r="RXQ95" s="318">
        <f>(RXQ$94*$B95+SUM($F$7:$F$9)-((RXQ$94*$B95+SUM($F$7:$F$9))/$F$10*$F$37)-($F$24*RXQ$94/$D$6)-SUM($F$13:$F$23,$F$25:$F$30,$F$32:$F$33,$F$38))</f>
        <v>-292.36840480917328</v>
      </c>
      <c r="RXR95" s="318">
        <f>(RXR$94*$B95+SUM($F$7:$F$9)-((RXR$94*$B95+SUM($F$7:$F$9))/$F$10*$F$37)-($F$24*RXR$94/$D$6)-SUM($F$13:$F$23,$F$25:$F$30,$F$32:$F$33,$F$38))</f>
        <v>-292.36840480917328</v>
      </c>
      <c r="RXS95" s="318">
        <f>(RXS$94*$B95+SUM($F$7:$F$9)-((RXS$94*$B95+SUM($F$7:$F$9))/$F$10*$F$37)-($F$24*RXS$94/$D$6)-SUM($F$13:$F$23,$F$25:$F$30,$F$32:$F$33,$F$38))</f>
        <v>-292.36840480917328</v>
      </c>
      <c r="RXT95" s="318">
        <f>(RXT$94*$B95+SUM($F$7:$F$9)-((RXT$94*$B95+SUM($F$7:$F$9))/$F$10*$F$37)-($F$24*RXT$94/$D$6)-SUM($F$13:$F$23,$F$25:$F$30,$F$32:$F$33,$F$38))</f>
        <v>-292.36840480917328</v>
      </c>
      <c r="RXU95" s="318">
        <f>(RXU$94*$B95+SUM($F$7:$F$9)-((RXU$94*$B95+SUM($F$7:$F$9))/$F$10*$F$37)-($F$24*RXU$94/$D$6)-SUM($F$13:$F$23,$F$25:$F$30,$F$32:$F$33,$F$38))</f>
        <v>-292.36840480917328</v>
      </c>
      <c r="RXV95" s="318">
        <f>(RXV$94*$B95+SUM($F$7:$F$9)-((RXV$94*$B95+SUM($F$7:$F$9))/$F$10*$F$37)-($F$24*RXV$94/$D$6)-SUM($F$13:$F$23,$F$25:$F$30,$F$32:$F$33,$F$38))</f>
        <v>-292.36840480917328</v>
      </c>
      <c r="RXW95" s="318">
        <f>(RXW$94*$B95+SUM($F$7:$F$9)-((RXW$94*$B95+SUM($F$7:$F$9))/$F$10*$F$37)-($F$24*RXW$94/$D$6)-SUM($F$13:$F$23,$F$25:$F$30,$F$32:$F$33,$F$38))</f>
        <v>-292.36840480917328</v>
      </c>
      <c r="RXX95" s="318">
        <f>(RXX$94*$B95+SUM($F$7:$F$9)-((RXX$94*$B95+SUM($F$7:$F$9))/$F$10*$F$37)-($F$24*RXX$94/$D$6)-SUM($F$13:$F$23,$F$25:$F$30,$F$32:$F$33,$F$38))</f>
        <v>-292.36840480917328</v>
      </c>
      <c r="RXY95" s="318">
        <f>(RXY$94*$B95+SUM($F$7:$F$9)-((RXY$94*$B95+SUM($F$7:$F$9))/$F$10*$F$37)-($F$24*RXY$94/$D$6)-SUM($F$13:$F$23,$F$25:$F$30,$F$32:$F$33,$F$38))</f>
        <v>-292.36840480917328</v>
      </c>
      <c r="RXZ95" s="318">
        <f>(RXZ$94*$B95+SUM($F$7:$F$9)-((RXZ$94*$B95+SUM($F$7:$F$9))/$F$10*$F$37)-($F$24*RXZ$94/$D$6)-SUM($F$13:$F$23,$F$25:$F$30,$F$32:$F$33,$F$38))</f>
        <v>-292.36840480917328</v>
      </c>
      <c r="RYA95" s="318">
        <f>(RYA$94*$B95+SUM($F$7:$F$9)-((RYA$94*$B95+SUM($F$7:$F$9))/$F$10*$F$37)-($F$24*RYA$94/$D$6)-SUM($F$13:$F$23,$F$25:$F$30,$F$32:$F$33,$F$38))</f>
        <v>-292.36840480917328</v>
      </c>
      <c r="RYB95" s="318">
        <f>(RYB$94*$B95+SUM($F$7:$F$9)-((RYB$94*$B95+SUM($F$7:$F$9))/$F$10*$F$37)-($F$24*RYB$94/$D$6)-SUM($F$13:$F$23,$F$25:$F$30,$F$32:$F$33,$F$38))</f>
        <v>-292.36840480917328</v>
      </c>
      <c r="RYC95" s="318">
        <f>(RYC$94*$B95+SUM($F$7:$F$9)-((RYC$94*$B95+SUM($F$7:$F$9))/$F$10*$F$37)-($F$24*RYC$94/$D$6)-SUM($F$13:$F$23,$F$25:$F$30,$F$32:$F$33,$F$38))</f>
        <v>-292.36840480917328</v>
      </c>
      <c r="RYD95" s="318">
        <f>(RYD$94*$B95+SUM($F$7:$F$9)-((RYD$94*$B95+SUM($F$7:$F$9))/$F$10*$F$37)-($F$24*RYD$94/$D$6)-SUM($F$13:$F$23,$F$25:$F$30,$F$32:$F$33,$F$38))</f>
        <v>-292.36840480917328</v>
      </c>
      <c r="RYE95" s="318">
        <f>(RYE$94*$B95+SUM($F$7:$F$9)-((RYE$94*$B95+SUM($F$7:$F$9))/$F$10*$F$37)-($F$24*RYE$94/$D$6)-SUM($F$13:$F$23,$F$25:$F$30,$F$32:$F$33,$F$38))</f>
        <v>-292.36840480917328</v>
      </c>
      <c r="RYF95" s="318">
        <f>(RYF$94*$B95+SUM($F$7:$F$9)-((RYF$94*$B95+SUM($F$7:$F$9))/$F$10*$F$37)-($F$24*RYF$94/$D$6)-SUM($F$13:$F$23,$F$25:$F$30,$F$32:$F$33,$F$38))</f>
        <v>-292.36840480917328</v>
      </c>
      <c r="RYG95" s="318">
        <f>(RYG$94*$B95+SUM($F$7:$F$9)-((RYG$94*$B95+SUM($F$7:$F$9))/$F$10*$F$37)-($F$24*RYG$94/$D$6)-SUM($F$13:$F$23,$F$25:$F$30,$F$32:$F$33,$F$38))</f>
        <v>-292.36840480917328</v>
      </c>
      <c r="RYH95" s="318">
        <f>(RYH$94*$B95+SUM($F$7:$F$9)-((RYH$94*$B95+SUM($F$7:$F$9))/$F$10*$F$37)-($F$24*RYH$94/$D$6)-SUM($F$13:$F$23,$F$25:$F$30,$F$32:$F$33,$F$38))</f>
        <v>-292.36840480917328</v>
      </c>
      <c r="RYI95" s="318">
        <f>(RYI$94*$B95+SUM($F$7:$F$9)-((RYI$94*$B95+SUM($F$7:$F$9))/$F$10*$F$37)-($F$24*RYI$94/$D$6)-SUM($F$13:$F$23,$F$25:$F$30,$F$32:$F$33,$F$38))</f>
        <v>-292.36840480917328</v>
      </c>
      <c r="RYJ95" s="318">
        <f>(RYJ$94*$B95+SUM($F$7:$F$9)-((RYJ$94*$B95+SUM($F$7:$F$9))/$F$10*$F$37)-($F$24*RYJ$94/$D$6)-SUM($F$13:$F$23,$F$25:$F$30,$F$32:$F$33,$F$38))</f>
        <v>-292.36840480917328</v>
      </c>
      <c r="RYK95" s="318">
        <f>(RYK$94*$B95+SUM($F$7:$F$9)-((RYK$94*$B95+SUM($F$7:$F$9))/$F$10*$F$37)-($F$24*RYK$94/$D$6)-SUM($F$13:$F$23,$F$25:$F$30,$F$32:$F$33,$F$38))</f>
        <v>-292.36840480917328</v>
      </c>
      <c r="RYL95" s="318">
        <f>(RYL$94*$B95+SUM($F$7:$F$9)-((RYL$94*$B95+SUM($F$7:$F$9))/$F$10*$F$37)-($F$24*RYL$94/$D$6)-SUM($F$13:$F$23,$F$25:$F$30,$F$32:$F$33,$F$38))</f>
        <v>-292.36840480917328</v>
      </c>
      <c r="RYM95" s="318">
        <f>(RYM$94*$B95+SUM($F$7:$F$9)-((RYM$94*$B95+SUM($F$7:$F$9))/$F$10*$F$37)-($F$24*RYM$94/$D$6)-SUM($F$13:$F$23,$F$25:$F$30,$F$32:$F$33,$F$38))</f>
        <v>-292.36840480917328</v>
      </c>
      <c r="RYN95" s="318">
        <f>(RYN$94*$B95+SUM($F$7:$F$9)-((RYN$94*$B95+SUM($F$7:$F$9))/$F$10*$F$37)-($F$24*RYN$94/$D$6)-SUM($F$13:$F$23,$F$25:$F$30,$F$32:$F$33,$F$38))</f>
        <v>-292.36840480917328</v>
      </c>
      <c r="RYO95" s="318">
        <f>(RYO$94*$B95+SUM($F$7:$F$9)-((RYO$94*$B95+SUM($F$7:$F$9))/$F$10*$F$37)-($F$24*RYO$94/$D$6)-SUM($F$13:$F$23,$F$25:$F$30,$F$32:$F$33,$F$38))</f>
        <v>-292.36840480917328</v>
      </c>
      <c r="RYP95" s="318">
        <f>(RYP$94*$B95+SUM($F$7:$F$9)-((RYP$94*$B95+SUM($F$7:$F$9))/$F$10*$F$37)-($F$24*RYP$94/$D$6)-SUM($F$13:$F$23,$F$25:$F$30,$F$32:$F$33,$F$38))</f>
        <v>-292.36840480917328</v>
      </c>
      <c r="RYQ95" s="318">
        <f>(RYQ$94*$B95+SUM($F$7:$F$9)-((RYQ$94*$B95+SUM($F$7:$F$9))/$F$10*$F$37)-($F$24*RYQ$94/$D$6)-SUM($F$13:$F$23,$F$25:$F$30,$F$32:$F$33,$F$38))</f>
        <v>-292.36840480917328</v>
      </c>
      <c r="RYR95" s="318">
        <f>(RYR$94*$B95+SUM($F$7:$F$9)-((RYR$94*$B95+SUM($F$7:$F$9))/$F$10*$F$37)-($F$24*RYR$94/$D$6)-SUM($F$13:$F$23,$F$25:$F$30,$F$32:$F$33,$F$38))</f>
        <v>-292.36840480917328</v>
      </c>
      <c r="RYS95" s="318">
        <f>(RYS$94*$B95+SUM($F$7:$F$9)-((RYS$94*$B95+SUM($F$7:$F$9))/$F$10*$F$37)-($F$24*RYS$94/$D$6)-SUM($F$13:$F$23,$F$25:$F$30,$F$32:$F$33,$F$38))</f>
        <v>-292.36840480917328</v>
      </c>
      <c r="RYT95" s="318">
        <f>(RYT$94*$B95+SUM($F$7:$F$9)-((RYT$94*$B95+SUM($F$7:$F$9))/$F$10*$F$37)-($F$24*RYT$94/$D$6)-SUM($F$13:$F$23,$F$25:$F$30,$F$32:$F$33,$F$38))</f>
        <v>-292.36840480917328</v>
      </c>
      <c r="RYU95" s="318">
        <f>(RYU$94*$B95+SUM($F$7:$F$9)-((RYU$94*$B95+SUM($F$7:$F$9))/$F$10*$F$37)-($F$24*RYU$94/$D$6)-SUM($F$13:$F$23,$F$25:$F$30,$F$32:$F$33,$F$38))</f>
        <v>-292.36840480917328</v>
      </c>
      <c r="RYV95" s="318">
        <f>(RYV$94*$B95+SUM($F$7:$F$9)-((RYV$94*$B95+SUM($F$7:$F$9))/$F$10*$F$37)-($F$24*RYV$94/$D$6)-SUM($F$13:$F$23,$F$25:$F$30,$F$32:$F$33,$F$38))</f>
        <v>-292.36840480917328</v>
      </c>
      <c r="RYW95" s="318">
        <f>(RYW$94*$B95+SUM($F$7:$F$9)-((RYW$94*$B95+SUM($F$7:$F$9))/$F$10*$F$37)-($F$24*RYW$94/$D$6)-SUM($F$13:$F$23,$F$25:$F$30,$F$32:$F$33,$F$38))</f>
        <v>-292.36840480917328</v>
      </c>
      <c r="RYX95" s="318">
        <f>(RYX$94*$B95+SUM($F$7:$F$9)-((RYX$94*$B95+SUM($F$7:$F$9))/$F$10*$F$37)-($F$24*RYX$94/$D$6)-SUM($F$13:$F$23,$F$25:$F$30,$F$32:$F$33,$F$38))</f>
        <v>-292.36840480917328</v>
      </c>
      <c r="RYY95" s="318">
        <f>(RYY$94*$B95+SUM($F$7:$F$9)-((RYY$94*$B95+SUM($F$7:$F$9))/$F$10*$F$37)-($F$24*RYY$94/$D$6)-SUM($F$13:$F$23,$F$25:$F$30,$F$32:$F$33,$F$38))</f>
        <v>-292.36840480917328</v>
      </c>
      <c r="RYZ95" s="318">
        <f>(RYZ$94*$B95+SUM($F$7:$F$9)-((RYZ$94*$B95+SUM($F$7:$F$9))/$F$10*$F$37)-($F$24*RYZ$94/$D$6)-SUM($F$13:$F$23,$F$25:$F$30,$F$32:$F$33,$F$38))</f>
        <v>-292.36840480917328</v>
      </c>
      <c r="RZA95" s="318">
        <f>(RZA$94*$B95+SUM($F$7:$F$9)-((RZA$94*$B95+SUM($F$7:$F$9))/$F$10*$F$37)-($F$24*RZA$94/$D$6)-SUM($F$13:$F$23,$F$25:$F$30,$F$32:$F$33,$F$38))</f>
        <v>-292.36840480917328</v>
      </c>
      <c r="RZB95" s="318">
        <f>(RZB$94*$B95+SUM($F$7:$F$9)-((RZB$94*$B95+SUM($F$7:$F$9))/$F$10*$F$37)-($F$24*RZB$94/$D$6)-SUM($F$13:$F$23,$F$25:$F$30,$F$32:$F$33,$F$38))</f>
        <v>-292.36840480917328</v>
      </c>
      <c r="RZC95" s="318">
        <f>(RZC$94*$B95+SUM($F$7:$F$9)-((RZC$94*$B95+SUM($F$7:$F$9))/$F$10*$F$37)-($F$24*RZC$94/$D$6)-SUM($F$13:$F$23,$F$25:$F$30,$F$32:$F$33,$F$38))</f>
        <v>-292.36840480917328</v>
      </c>
      <c r="RZD95" s="318">
        <f>(RZD$94*$B95+SUM($F$7:$F$9)-((RZD$94*$B95+SUM($F$7:$F$9))/$F$10*$F$37)-($F$24*RZD$94/$D$6)-SUM($F$13:$F$23,$F$25:$F$30,$F$32:$F$33,$F$38))</f>
        <v>-292.36840480917328</v>
      </c>
      <c r="RZE95" s="318">
        <f>(RZE$94*$B95+SUM($F$7:$F$9)-((RZE$94*$B95+SUM($F$7:$F$9))/$F$10*$F$37)-($F$24*RZE$94/$D$6)-SUM($F$13:$F$23,$F$25:$F$30,$F$32:$F$33,$F$38))</f>
        <v>-292.36840480917328</v>
      </c>
      <c r="RZF95" s="318">
        <f>(RZF$94*$B95+SUM($F$7:$F$9)-((RZF$94*$B95+SUM($F$7:$F$9))/$F$10*$F$37)-($F$24*RZF$94/$D$6)-SUM($F$13:$F$23,$F$25:$F$30,$F$32:$F$33,$F$38))</f>
        <v>-292.36840480917328</v>
      </c>
      <c r="RZG95" s="318">
        <f>(RZG$94*$B95+SUM($F$7:$F$9)-((RZG$94*$B95+SUM($F$7:$F$9))/$F$10*$F$37)-($F$24*RZG$94/$D$6)-SUM($F$13:$F$23,$F$25:$F$30,$F$32:$F$33,$F$38))</f>
        <v>-292.36840480917328</v>
      </c>
      <c r="RZH95" s="318">
        <f>(RZH$94*$B95+SUM($F$7:$F$9)-((RZH$94*$B95+SUM($F$7:$F$9))/$F$10*$F$37)-($F$24*RZH$94/$D$6)-SUM($F$13:$F$23,$F$25:$F$30,$F$32:$F$33,$F$38))</f>
        <v>-292.36840480917328</v>
      </c>
      <c r="RZI95" s="318">
        <f>(RZI$94*$B95+SUM($F$7:$F$9)-((RZI$94*$B95+SUM($F$7:$F$9))/$F$10*$F$37)-($F$24*RZI$94/$D$6)-SUM($F$13:$F$23,$F$25:$F$30,$F$32:$F$33,$F$38))</f>
        <v>-292.36840480917328</v>
      </c>
      <c r="RZJ95" s="318">
        <f>(RZJ$94*$B95+SUM($F$7:$F$9)-((RZJ$94*$B95+SUM($F$7:$F$9))/$F$10*$F$37)-($F$24*RZJ$94/$D$6)-SUM($F$13:$F$23,$F$25:$F$30,$F$32:$F$33,$F$38))</f>
        <v>-292.36840480917328</v>
      </c>
      <c r="RZK95" s="318">
        <f>(RZK$94*$B95+SUM($F$7:$F$9)-((RZK$94*$B95+SUM($F$7:$F$9))/$F$10*$F$37)-($F$24*RZK$94/$D$6)-SUM($F$13:$F$23,$F$25:$F$30,$F$32:$F$33,$F$38))</f>
        <v>-292.36840480917328</v>
      </c>
      <c r="RZL95" s="318">
        <f>(RZL$94*$B95+SUM($F$7:$F$9)-((RZL$94*$B95+SUM($F$7:$F$9))/$F$10*$F$37)-($F$24*RZL$94/$D$6)-SUM($F$13:$F$23,$F$25:$F$30,$F$32:$F$33,$F$38))</f>
        <v>-292.36840480917328</v>
      </c>
      <c r="RZM95" s="318">
        <f>(RZM$94*$B95+SUM($F$7:$F$9)-((RZM$94*$B95+SUM($F$7:$F$9))/$F$10*$F$37)-($F$24*RZM$94/$D$6)-SUM($F$13:$F$23,$F$25:$F$30,$F$32:$F$33,$F$38))</f>
        <v>-292.36840480917328</v>
      </c>
      <c r="RZN95" s="318">
        <f>(RZN$94*$B95+SUM($F$7:$F$9)-((RZN$94*$B95+SUM($F$7:$F$9))/$F$10*$F$37)-($F$24*RZN$94/$D$6)-SUM($F$13:$F$23,$F$25:$F$30,$F$32:$F$33,$F$38))</f>
        <v>-292.36840480917328</v>
      </c>
      <c r="RZO95" s="318">
        <f>(RZO$94*$B95+SUM($F$7:$F$9)-((RZO$94*$B95+SUM($F$7:$F$9))/$F$10*$F$37)-($F$24*RZO$94/$D$6)-SUM($F$13:$F$23,$F$25:$F$30,$F$32:$F$33,$F$38))</f>
        <v>-292.36840480917328</v>
      </c>
      <c r="RZP95" s="318">
        <f>(RZP$94*$B95+SUM($F$7:$F$9)-((RZP$94*$B95+SUM($F$7:$F$9))/$F$10*$F$37)-($F$24*RZP$94/$D$6)-SUM($F$13:$F$23,$F$25:$F$30,$F$32:$F$33,$F$38))</f>
        <v>-292.36840480917328</v>
      </c>
      <c r="RZQ95" s="318">
        <f>(RZQ$94*$B95+SUM($F$7:$F$9)-((RZQ$94*$B95+SUM($F$7:$F$9))/$F$10*$F$37)-($F$24*RZQ$94/$D$6)-SUM($F$13:$F$23,$F$25:$F$30,$F$32:$F$33,$F$38))</f>
        <v>-292.36840480917328</v>
      </c>
      <c r="RZR95" s="318">
        <f>(RZR$94*$B95+SUM($F$7:$F$9)-((RZR$94*$B95+SUM($F$7:$F$9))/$F$10*$F$37)-($F$24*RZR$94/$D$6)-SUM($F$13:$F$23,$F$25:$F$30,$F$32:$F$33,$F$38))</f>
        <v>-292.36840480917328</v>
      </c>
      <c r="RZS95" s="318">
        <f>(RZS$94*$B95+SUM($F$7:$F$9)-((RZS$94*$B95+SUM($F$7:$F$9))/$F$10*$F$37)-($F$24*RZS$94/$D$6)-SUM($F$13:$F$23,$F$25:$F$30,$F$32:$F$33,$F$38))</f>
        <v>-292.36840480917328</v>
      </c>
      <c r="RZT95" s="318">
        <f>(RZT$94*$B95+SUM($F$7:$F$9)-((RZT$94*$B95+SUM($F$7:$F$9))/$F$10*$F$37)-($F$24*RZT$94/$D$6)-SUM($F$13:$F$23,$F$25:$F$30,$F$32:$F$33,$F$38))</f>
        <v>-292.36840480917328</v>
      </c>
      <c r="RZU95" s="318">
        <f>(RZU$94*$B95+SUM($F$7:$F$9)-((RZU$94*$B95+SUM($F$7:$F$9))/$F$10*$F$37)-($F$24*RZU$94/$D$6)-SUM($F$13:$F$23,$F$25:$F$30,$F$32:$F$33,$F$38))</f>
        <v>-292.36840480917328</v>
      </c>
      <c r="RZV95" s="318">
        <f>(RZV$94*$B95+SUM($F$7:$F$9)-((RZV$94*$B95+SUM($F$7:$F$9))/$F$10*$F$37)-($F$24*RZV$94/$D$6)-SUM($F$13:$F$23,$F$25:$F$30,$F$32:$F$33,$F$38))</f>
        <v>-292.36840480917328</v>
      </c>
      <c r="RZW95" s="318">
        <f>(RZW$94*$B95+SUM($F$7:$F$9)-((RZW$94*$B95+SUM($F$7:$F$9))/$F$10*$F$37)-($F$24*RZW$94/$D$6)-SUM($F$13:$F$23,$F$25:$F$30,$F$32:$F$33,$F$38))</f>
        <v>-292.36840480917328</v>
      </c>
      <c r="RZX95" s="318">
        <f>(RZX$94*$B95+SUM($F$7:$F$9)-((RZX$94*$B95+SUM($F$7:$F$9))/$F$10*$F$37)-($F$24*RZX$94/$D$6)-SUM($F$13:$F$23,$F$25:$F$30,$F$32:$F$33,$F$38))</f>
        <v>-292.36840480917328</v>
      </c>
      <c r="RZY95" s="318">
        <f>(RZY$94*$B95+SUM($F$7:$F$9)-((RZY$94*$B95+SUM($F$7:$F$9))/$F$10*$F$37)-($F$24*RZY$94/$D$6)-SUM($F$13:$F$23,$F$25:$F$30,$F$32:$F$33,$F$38))</f>
        <v>-292.36840480917328</v>
      </c>
      <c r="RZZ95" s="318">
        <f>(RZZ$94*$B95+SUM($F$7:$F$9)-((RZZ$94*$B95+SUM($F$7:$F$9))/$F$10*$F$37)-($F$24*RZZ$94/$D$6)-SUM($F$13:$F$23,$F$25:$F$30,$F$32:$F$33,$F$38))</f>
        <v>-292.36840480917328</v>
      </c>
      <c r="SAA95" s="318">
        <f>(SAA$94*$B95+SUM($F$7:$F$9)-((SAA$94*$B95+SUM($F$7:$F$9))/$F$10*$F$37)-($F$24*SAA$94/$D$6)-SUM($F$13:$F$23,$F$25:$F$30,$F$32:$F$33,$F$38))</f>
        <v>-292.36840480917328</v>
      </c>
      <c r="SAB95" s="318">
        <f>(SAB$94*$B95+SUM($F$7:$F$9)-((SAB$94*$B95+SUM($F$7:$F$9))/$F$10*$F$37)-($F$24*SAB$94/$D$6)-SUM($F$13:$F$23,$F$25:$F$30,$F$32:$F$33,$F$38))</f>
        <v>-292.36840480917328</v>
      </c>
      <c r="SAC95" s="318">
        <f>(SAC$94*$B95+SUM($F$7:$F$9)-((SAC$94*$B95+SUM($F$7:$F$9))/$F$10*$F$37)-($F$24*SAC$94/$D$6)-SUM($F$13:$F$23,$F$25:$F$30,$F$32:$F$33,$F$38))</f>
        <v>-292.36840480917328</v>
      </c>
      <c r="SAD95" s="318">
        <f>(SAD$94*$B95+SUM($F$7:$F$9)-((SAD$94*$B95+SUM($F$7:$F$9))/$F$10*$F$37)-($F$24*SAD$94/$D$6)-SUM($F$13:$F$23,$F$25:$F$30,$F$32:$F$33,$F$38))</f>
        <v>-292.36840480917328</v>
      </c>
      <c r="SAE95" s="318">
        <f>(SAE$94*$B95+SUM($F$7:$F$9)-((SAE$94*$B95+SUM($F$7:$F$9))/$F$10*$F$37)-($F$24*SAE$94/$D$6)-SUM($F$13:$F$23,$F$25:$F$30,$F$32:$F$33,$F$38))</f>
        <v>-292.36840480917328</v>
      </c>
      <c r="SAF95" s="318">
        <f>(SAF$94*$B95+SUM($F$7:$F$9)-((SAF$94*$B95+SUM($F$7:$F$9))/$F$10*$F$37)-($F$24*SAF$94/$D$6)-SUM($F$13:$F$23,$F$25:$F$30,$F$32:$F$33,$F$38))</f>
        <v>-292.36840480917328</v>
      </c>
      <c r="SAG95" s="318">
        <f>(SAG$94*$B95+SUM($F$7:$F$9)-((SAG$94*$B95+SUM($F$7:$F$9))/$F$10*$F$37)-($F$24*SAG$94/$D$6)-SUM($F$13:$F$23,$F$25:$F$30,$F$32:$F$33,$F$38))</f>
        <v>-292.36840480917328</v>
      </c>
      <c r="SAH95" s="318">
        <f>(SAH$94*$B95+SUM($F$7:$F$9)-((SAH$94*$B95+SUM($F$7:$F$9))/$F$10*$F$37)-($F$24*SAH$94/$D$6)-SUM($F$13:$F$23,$F$25:$F$30,$F$32:$F$33,$F$38))</f>
        <v>-292.36840480917328</v>
      </c>
      <c r="SAI95" s="318">
        <f>(SAI$94*$B95+SUM($F$7:$F$9)-((SAI$94*$B95+SUM($F$7:$F$9))/$F$10*$F$37)-($F$24*SAI$94/$D$6)-SUM($F$13:$F$23,$F$25:$F$30,$F$32:$F$33,$F$38))</f>
        <v>-292.36840480917328</v>
      </c>
      <c r="SAJ95" s="318">
        <f>(SAJ$94*$B95+SUM($F$7:$F$9)-((SAJ$94*$B95+SUM($F$7:$F$9))/$F$10*$F$37)-($F$24*SAJ$94/$D$6)-SUM($F$13:$F$23,$F$25:$F$30,$F$32:$F$33,$F$38))</f>
        <v>-292.36840480917328</v>
      </c>
      <c r="SAK95" s="318">
        <f>(SAK$94*$B95+SUM($F$7:$F$9)-((SAK$94*$B95+SUM($F$7:$F$9))/$F$10*$F$37)-($F$24*SAK$94/$D$6)-SUM($F$13:$F$23,$F$25:$F$30,$F$32:$F$33,$F$38))</f>
        <v>-292.36840480917328</v>
      </c>
      <c r="SAL95" s="318">
        <f>(SAL$94*$B95+SUM($F$7:$F$9)-((SAL$94*$B95+SUM($F$7:$F$9))/$F$10*$F$37)-($F$24*SAL$94/$D$6)-SUM($F$13:$F$23,$F$25:$F$30,$F$32:$F$33,$F$38))</f>
        <v>-292.36840480917328</v>
      </c>
      <c r="SAM95" s="318">
        <f>(SAM$94*$B95+SUM($F$7:$F$9)-((SAM$94*$B95+SUM($F$7:$F$9))/$F$10*$F$37)-($F$24*SAM$94/$D$6)-SUM($F$13:$F$23,$F$25:$F$30,$F$32:$F$33,$F$38))</f>
        <v>-292.36840480917328</v>
      </c>
      <c r="SAN95" s="318">
        <f>(SAN$94*$B95+SUM($F$7:$F$9)-((SAN$94*$B95+SUM($F$7:$F$9))/$F$10*$F$37)-($F$24*SAN$94/$D$6)-SUM($F$13:$F$23,$F$25:$F$30,$F$32:$F$33,$F$38))</f>
        <v>-292.36840480917328</v>
      </c>
      <c r="SAO95" s="318">
        <f>(SAO$94*$B95+SUM($F$7:$F$9)-((SAO$94*$B95+SUM($F$7:$F$9))/$F$10*$F$37)-($F$24*SAO$94/$D$6)-SUM($F$13:$F$23,$F$25:$F$30,$F$32:$F$33,$F$38))</f>
        <v>-292.36840480917328</v>
      </c>
      <c r="SAP95" s="318">
        <f>(SAP$94*$B95+SUM($F$7:$F$9)-((SAP$94*$B95+SUM($F$7:$F$9))/$F$10*$F$37)-($F$24*SAP$94/$D$6)-SUM($F$13:$F$23,$F$25:$F$30,$F$32:$F$33,$F$38))</f>
        <v>-292.36840480917328</v>
      </c>
      <c r="SAQ95" s="318">
        <f>(SAQ$94*$B95+SUM($F$7:$F$9)-((SAQ$94*$B95+SUM($F$7:$F$9))/$F$10*$F$37)-($F$24*SAQ$94/$D$6)-SUM($F$13:$F$23,$F$25:$F$30,$F$32:$F$33,$F$38))</f>
        <v>-292.36840480917328</v>
      </c>
      <c r="SAR95" s="318">
        <f>(SAR$94*$B95+SUM($F$7:$F$9)-((SAR$94*$B95+SUM($F$7:$F$9))/$F$10*$F$37)-($F$24*SAR$94/$D$6)-SUM($F$13:$F$23,$F$25:$F$30,$F$32:$F$33,$F$38))</f>
        <v>-292.36840480917328</v>
      </c>
      <c r="SAS95" s="318">
        <f>(SAS$94*$B95+SUM($F$7:$F$9)-((SAS$94*$B95+SUM($F$7:$F$9))/$F$10*$F$37)-($F$24*SAS$94/$D$6)-SUM($F$13:$F$23,$F$25:$F$30,$F$32:$F$33,$F$38))</f>
        <v>-292.36840480917328</v>
      </c>
      <c r="SAT95" s="318">
        <f>(SAT$94*$B95+SUM($F$7:$F$9)-((SAT$94*$B95+SUM($F$7:$F$9))/$F$10*$F$37)-($F$24*SAT$94/$D$6)-SUM($F$13:$F$23,$F$25:$F$30,$F$32:$F$33,$F$38))</f>
        <v>-292.36840480917328</v>
      </c>
      <c r="SAU95" s="318">
        <f>(SAU$94*$B95+SUM($F$7:$F$9)-((SAU$94*$B95+SUM($F$7:$F$9))/$F$10*$F$37)-($F$24*SAU$94/$D$6)-SUM($F$13:$F$23,$F$25:$F$30,$F$32:$F$33,$F$38))</f>
        <v>-292.36840480917328</v>
      </c>
      <c r="SAV95" s="318">
        <f>(SAV$94*$B95+SUM($F$7:$F$9)-((SAV$94*$B95+SUM($F$7:$F$9))/$F$10*$F$37)-($F$24*SAV$94/$D$6)-SUM($F$13:$F$23,$F$25:$F$30,$F$32:$F$33,$F$38))</f>
        <v>-292.36840480917328</v>
      </c>
      <c r="SAW95" s="318">
        <f>(SAW$94*$B95+SUM($F$7:$F$9)-((SAW$94*$B95+SUM($F$7:$F$9))/$F$10*$F$37)-($F$24*SAW$94/$D$6)-SUM($F$13:$F$23,$F$25:$F$30,$F$32:$F$33,$F$38))</f>
        <v>-292.36840480917328</v>
      </c>
      <c r="SAX95" s="318">
        <f>(SAX$94*$B95+SUM($F$7:$F$9)-((SAX$94*$B95+SUM($F$7:$F$9))/$F$10*$F$37)-($F$24*SAX$94/$D$6)-SUM($F$13:$F$23,$F$25:$F$30,$F$32:$F$33,$F$38))</f>
        <v>-292.36840480917328</v>
      </c>
      <c r="SAY95" s="318">
        <f>(SAY$94*$B95+SUM($F$7:$F$9)-((SAY$94*$B95+SUM($F$7:$F$9))/$F$10*$F$37)-($F$24*SAY$94/$D$6)-SUM($F$13:$F$23,$F$25:$F$30,$F$32:$F$33,$F$38))</f>
        <v>-292.36840480917328</v>
      </c>
      <c r="SAZ95" s="318">
        <f>(SAZ$94*$B95+SUM($F$7:$F$9)-((SAZ$94*$B95+SUM($F$7:$F$9))/$F$10*$F$37)-($F$24*SAZ$94/$D$6)-SUM($F$13:$F$23,$F$25:$F$30,$F$32:$F$33,$F$38))</f>
        <v>-292.36840480917328</v>
      </c>
      <c r="SBA95" s="318">
        <f>(SBA$94*$B95+SUM($F$7:$F$9)-((SBA$94*$B95+SUM($F$7:$F$9))/$F$10*$F$37)-($F$24*SBA$94/$D$6)-SUM($F$13:$F$23,$F$25:$F$30,$F$32:$F$33,$F$38))</f>
        <v>-292.36840480917328</v>
      </c>
      <c r="SBB95" s="318">
        <f>(SBB$94*$B95+SUM($F$7:$F$9)-((SBB$94*$B95+SUM($F$7:$F$9))/$F$10*$F$37)-($F$24*SBB$94/$D$6)-SUM($F$13:$F$23,$F$25:$F$30,$F$32:$F$33,$F$38))</f>
        <v>-292.36840480917328</v>
      </c>
      <c r="SBC95" s="318">
        <f>(SBC$94*$B95+SUM($F$7:$F$9)-((SBC$94*$B95+SUM($F$7:$F$9))/$F$10*$F$37)-($F$24*SBC$94/$D$6)-SUM($F$13:$F$23,$F$25:$F$30,$F$32:$F$33,$F$38))</f>
        <v>-292.36840480917328</v>
      </c>
      <c r="SBD95" s="318">
        <f>(SBD$94*$B95+SUM($F$7:$F$9)-((SBD$94*$B95+SUM($F$7:$F$9))/$F$10*$F$37)-($F$24*SBD$94/$D$6)-SUM($F$13:$F$23,$F$25:$F$30,$F$32:$F$33,$F$38))</f>
        <v>-292.36840480917328</v>
      </c>
      <c r="SBE95" s="318">
        <f>(SBE$94*$B95+SUM($F$7:$F$9)-((SBE$94*$B95+SUM($F$7:$F$9))/$F$10*$F$37)-($F$24*SBE$94/$D$6)-SUM($F$13:$F$23,$F$25:$F$30,$F$32:$F$33,$F$38))</f>
        <v>-292.36840480917328</v>
      </c>
      <c r="SBF95" s="318">
        <f>(SBF$94*$B95+SUM($F$7:$F$9)-((SBF$94*$B95+SUM($F$7:$F$9))/$F$10*$F$37)-($F$24*SBF$94/$D$6)-SUM($F$13:$F$23,$F$25:$F$30,$F$32:$F$33,$F$38))</f>
        <v>-292.36840480917328</v>
      </c>
      <c r="SBG95" s="318">
        <f>(SBG$94*$B95+SUM($F$7:$F$9)-((SBG$94*$B95+SUM($F$7:$F$9))/$F$10*$F$37)-($F$24*SBG$94/$D$6)-SUM($F$13:$F$23,$F$25:$F$30,$F$32:$F$33,$F$38))</f>
        <v>-292.36840480917328</v>
      </c>
      <c r="SBH95" s="318">
        <f>(SBH$94*$B95+SUM($F$7:$F$9)-((SBH$94*$B95+SUM($F$7:$F$9))/$F$10*$F$37)-($F$24*SBH$94/$D$6)-SUM($F$13:$F$23,$F$25:$F$30,$F$32:$F$33,$F$38))</f>
        <v>-292.36840480917328</v>
      </c>
      <c r="SBI95" s="318">
        <f>(SBI$94*$B95+SUM($F$7:$F$9)-((SBI$94*$B95+SUM($F$7:$F$9))/$F$10*$F$37)-($F$24*SBI$94/$D$6)-SUM($F$13:$F$23,$F$25:$F$30,$F$32:$F$33,$F$38))</f>
        <v>-292.36840480917328</v>
      </c>
      <c r="SBJ95" s="318">
        <f>(SBJ$94*$B95+SUM($F$7:$F$9)-((SBJ$94*$B95+SUM($F$7:$F$9))/$F$10*$F$37)-($F$24*SBJ$94/$D$6)-SUM($F$13:$F$23,$F$25:$F$30,$F$32:$F$33,$F$38))</f>
        <v>-292.36840480917328</v>
      </c>
      <c r="SBK95" s="318">
        <f>(SBK$94*$B95+SUM($F$7:$F$9)-((SBK$94*$B95+SUM($F$7:$F$9))/$F$10*$F$37)-($F$24*SBK$94/$D$6)-SUM($F$13:$F$23,$F$25:$F$30,$F$32:$F$33,$F$38))</f>
        <v>-292.36840480917328</v>
      </c>
      <c r="SBL95" s="318">
        <f>(SBL$94*$B95+SUM($F$7:$F$9)-((SBL$94*$B95+SUM($F$7:$F$9))/$F$10*$F$37)-($F$24*SBL$94/$D$6)-SUM($F$13:$F$23,$F$25:$F$30,$F$32:$F$33,$F$38))</f>
        <v>-292.36840480917328</v>
      </c>
      <c r="SBM95" s="318">
        <f>(SBM$94*$B95+SUM($F$7:$F$9)-((SBM$94*$B95+SUM($F$7:$F$9))/$F$10*$F$37)-($F$24*SBM$94/$D$6)-SUM($F$13:$F$23,$F$25:$F$30,$F$32:$F$33,$F$38))</f>
        <v>-292.36840480917328</v>
      </c>
      <c r="SBN95" s="318">
        <f>(SBN$94*$B95+SUM($F$7:$F$9)-((SBN$94*$B95+SUM($F$7:$F$9))/$F$10*$F$37)-($F$24*SBN$94/$D$6)-SUM($F$13:$F$23,$F$25:$F$30,$F$32:$F$33,$F$38))</f>
        <v>-292.36840480917328</v>
      </c>
      <c r="SBO95" s="318">
        <f>(SBO$94*$B95+SUM($F$7:$F$9)-((SBO$94*$B95+SUM($F$7:$F$9))/$F$10*$F$37)-($F$24*SBO$94/$D$6)-SUM($F$13:$F$23,$F$25:$F$30,$F$32:$F$33,$F$38))</f>
        <v>-292.36840480917328</v>
      </c>
      <c r="SBP95" s="318">
        <f>(SBP$94*$B95+SUM($F$7:$F$9)-((SBP$94*$B95+SUM($F$7:$F$9))/$F$10*$F$37)-($F$24*SBP$94/$D$6)-SUM($F$13:$F$23,$F$25:$F$30,$F$32:$F$33,$F$38))</f>
        <v>-292.36840480917328</v>
      </c>
      <c r="SBQ95" s="318">
        <f>(SBQ$94*$B95+SUM($F$7:$F$9)-((SBQ$94*$B95+SUM($F$7:$F$9))/$F$10*$F$37)-($F$24*SBQ$94/$D$6)-SUM($F$13:$F$23,$F$25:$F$30,$F$32:$F$33,$F$38))</f>
        <v>-292.36840480917328</v>
      </c>
      <c r="SBR95" s="318">
        <f>(SBR$94*$B95+SUM($F$7:$F$9)-((SBR$94*$B95+SUM($F$7:$F$9))/$F$10*$F$37)-($F$24*SBR$94/$D$6)-SUM($F$13:$F$23,$F$25:$F$30,$F$32:$F$33,$F$38))</f>
        <v>-292.36840480917328</v>
      </c>
      <c r="SBS95" s="318">
        <f>(SBS$94*$B95+SUM($F$7:$F$9)-((SBS$94*$B95+SUM($F$7:$F$9))/$F$10*$F$37)-($F$24*SBS$94/$D$6)-SUM($F$13:$F$23,$F$25:$F$30,$F$32:$F$33,$F$38))</f>
        <v>-292.36840480917328</v>
      </c>
      <c r="SBT95" s="318">
        <f>(SBT$94*$B95+SUM($F$7:$F$9)-((SBT$94*$B95+SUM($F$7:$F$9))/$F$10*$F$37)-($F$24*SBT$94/$D$6)-SUM($F$13:$F$23,$F$25:$F$30,$F$32:$F$33,$F$38))</f>
        <v>-292.36840480917328</v>
      </c>
      <c r="SBU95" s="318">
        <f>(SBU$94*$B95+SUM($F$7:$F$9)-((SBU$94*$B95+SUM($F$7:$F$9))/$F$10*$F$37)-($F$24*SBU$94/$D$6)-SUM($F$13:$F$23,$F$25:$F$30,$F$32:$F$33,$F$38))</f>
        <v>-292.36840480917328</v>
      </c>
      <c r="SBV95" s="318">
        <f>(SBV$94*$B95+SUM($F$7:$F$9)-((SBV$94*$B95+SUM($F$7:$F$9))/$F$10*$F$37)-($F$24*SBV$94/$D$6)-SUM($F$13:$F$23,$F$25:$F$30,$F$32:$F$33,$F$38))</f>
        <v>-292.36840480917328</v>
      </c>
      <c r="SBW95" s="318">
        <f>(SBW$94*$B95+SUM($F$7:$F$9)-((SBW$94*$B95+SUM($F$7:$F$9))/$F$10*$F$37)-($F$24*SBW$94/$D$6)-SUM($F$13:$F$23,$F$25:$F$30,$F$32:$F$33,$F$38))</f>
        <v>-292.36840480917328</v>
      </c>
      <c r="SBX95" s="318">
        <f>(SBX$94*$B95+SUM($F$7:$F$9)-((SBX$94*$B95+SUM($F$7:$F$9))/$F$10*$F$37)-($F$24*SBX$94/$D$6)-SUM($F$13:$F$23,$F$25:$F$30,$F$32:$F$33,$F$38))</f>
        <v>-292.36840480917328</v>
      </c>
      <c r="SBY95" s="318">
        <f>(SBY$94*$B95+SUM($F$7:$F$9)-((SBY$94*$B95+SUM($F$7:$F$9))/$F$10*$F$37)-($F$24*SBY$94/$D$6)-SUM($F$13:$F$23,$F$25:$F$30,$F$32:$F$33,$F$38))</f>
        <v>-292.36840480917328</v>
      </c>
      <c r="SBZ95" s="318">
        <f>(SBZ$94*$B95+SUM($F$7:$F$9)-((SBZ$94*$B95+SUM($F$7:$F$9))/$F$10*$F$37)-($F$24*SBZ$94/$D$6)-SUM($F$13:$F$23,$F$25:$F$30,$F$32:$F$33,$F$38))</f>
        <v>-292.36840480917328</v>
      </c>
      <c r="SCA95" s="318">
        <f>(SCA$94*$B95+SUM($F$7:$F$9)-((SCA$94*$B95+SUM($F$7:$F$9))/$F$10*$F$37)-($F$24*SCA$94/$D$6)-SUM($F$13:$F$23,$F$25:$F$30,$F$32:$F$33,$F$38))</f>
        <v>-292.36840480917328</v>
      </c>
      <c r="SCB95" s="318">
        <f>(SCB$94*$B95+SUM($F$7:$F$9)-((SCB$94*$B95+SUM($F$7:$F$9))/$F$10*$F$37)-($F$24*SCB$94/$D$6)-SUM($F$13:$F$23,$F$25:$F$30,$F$32:$F$33,$F$38))</f>
        <v>-292.36840480917328</v>
      </c>
      <c r="SCC95" s="318">
        <f>(SCC$94*$B95+SUM($F$7:$F$9)-((SCC$94*$B95+SUM($F$7:$F$9))/$F$10*$F$37)-($F$24*SCC$94/$D$6)-SUM($F$13:$F$23,$F$25:$F$30,$F$32:$F$33,$F$38))</f>
        <v>-292.36840480917328</v>
      </c>
      <c r="SCD95" s="318">
        <f>(SCD$94*$B95+SUM($F$7:$F$9)-((SCD$94*$B95+SUM($F$7:$F$9))/$F$10*$F$37)-($F$24*SCD$94/$D$6)-SUM($F$13:$F$23,$F$25:$F$30,$F$32:$F$33,$F$38))</f>
        <v>-292.36840480917328</v>
      </c>
      <c r="SCE95" s="318">
        <f>(SCE$94*$B95+SUM($F$7:$F$9)-((SCE$94*$B95+SUM($F$7:$F$9))/$F$10*$F$37)-($F$24*SCE$94/$D$6)-SUM($F$13:$F$23,$F$25:$F$30,$F$32:$F$33,$F$38))</f>
        <v>-292.36840480917328</v>
      </c>
      <c r="SCF95" s="318">
        <f>(SCF$94*$B95+SUM($F$7:$F$9)-((SCF$94*$B95+SUM($F$7:$F$9))/$F$10*$F$37)-($F$24*SCF$94/$D$6)-SUM($F$13:$F$23,$F$25:$F$30,$F$32:$F$33,$F$38))</f>
        <v>-292.36840480917328</v>
      </c>
      <c r="SCG95" s="318">
        <f>(SCG$94*$B95+SUM($F$7:$F$9)-((SCG$94*$B95+SUM($F$7:$F$9))/$F$10*$F$37)-($F$24*SCG$94/$D$6)-SUM($F$13:$F$23,$F$25:$F$30,$F$32:$F$33,$F$38))</f>
        <v>-292.36840480917328</v>
      </c>
      <c r="SCH95" s="318">
        <f>(SCH$94*$B95+SUM($F$7:$F$9)-((SCH$94*$B95+SUM($F$7:$F$9))/$F$10*$F$37)-($F$24*SCH$94/$D$6)-SUM($F$13:$F$23,$F$25:$F$30,$F$32:$F$33,$F$38))</f>
        <v>-292.36840480917328</v>
      </c>
      <c r="SCI95" s="318">
        <f>(SCI$94*$B95+SUM($F$7:$F$9)-((SCI$94*$B95+SUM($F$7:$F$9))/$F$10*$F$37)-($F$24*SCI$94/$D$6)-SUM($F$13:$F$23,$F$25:$F$30,$F$32:$F$33,$F$38))</f>
        <v>-292.36840480917328</v>
      </c>
      <c r="SCJ95" s="318">
        <f>(SCJ$94*$B95+SUM($F$7:$F$9)-((SCJ$94*$B95+SUM($F$7:$F$9))/$F$10*$F$37)-($F$24*SCJ$94/$D$6)-SUM($F$13:$F$23,$F$25:$F$30,$F$32:$F$33,$F$38))</f>
        <v>-292.36840480917328</v>
      </c>
      <c r="SCK95" s="318">
        <f>(SCK$94*$B95+SUM($F$7:$F$9)-((SCK$94*$B95+SUM($F$7:$F$9))/$F$10*$F$37)-($F$24*SCK$94/$D$6)-SUM($F$13:$F$23,$F$25:$F$30,$F$32:$F$33,$F$38))</f>
        <v>-292.36840480917328</v>
      </c>
      <c r="SCL95" s="318">
        <f>(SCL$94*$B95+SUM($F$7:$F$9)-((SCL$94*$B95+SUM($F$7:$F$9))/$F$10*$F$37)-($F$24*SCL$94/$D$6)-SUM($F$13:$F$23,$F$25:$F$30,$F$32:$F$33,$F$38))</f>
        <v>-292.36840480917328</v>
      </c>
      <c r="SCM95" s="318">
        <f>(SCM$94*$B95+SUM($F$7:$F$9)-((SCM$94*$B95+SUM($F$7:$F$9))/$F$10*$F$37)-($F$24*SCM$94/$D$6)-SUM($F$13:$F$23,$F$25:$F$30,$F$32:$F$33,$F$38))</f>
        <v>-292.36840480917328</v>
      </c>
      <c r="SCN95" s="318">
        <f>(SCN$94*$B95+SUM($F$7:$F$9)-((SCN$94*$B95+SUM($F$7:$F$9))/$F$10*$F$37)-($F$24*SCN$94/$D$6)-SUM($F$13:$F$23,$F$25:$F$30,$F$32:$F$33,$F$38))</f>
        <v>-292.36840480917328</v>
      </c>
      <c r="SCO95" s="318">
        <f>(SCO$94*$B95+SUM($F$7:$F$9)-((SCO$94*$B95+SUM($F$7:$F$9))/$F$10*$F$37)-($F$24*SCO$94/$D$6)-SUM($F$13:$F$23,$F$25:$F$30,$F$32:$F$33,$F$38))</f>
        <v>-292.36840480917328</v>
      </c>
      <c r="SCP95" s="318">
        <f>(SCP$94*$B95+SUM($F$7:$F$9)-((SCP$94*$B95+SUM($F$7:$F$9))/$F$10*$F$37)-($F$24*SCP$94/$D$6)-SUM($F$13:$F$23,$F$25:$F$30,$F$32:$F$33,$F$38))</f>
        <v>-292.36840480917328</v>
      </c>
      <c r="SCQ95" s="318">
        <f>(SCQ$94*$B95+SUM($F$7:$F$9)-((SCQ$94*$B95+SUM($F$7:$F$9))/$F$10*$F$37)-($F$24*SCQ$94/$D$6)-SUM($F$13:$F$23,$F$25:$F$30,$F$32:$F$33,$F$38))</f>
        <v>-292.36840480917328</v>
      </c>
      <c r="SCR95" s="318">
        <f>(SCR$94*$B95+SUM($F$7:$F$9)-((SCR$94*$B95+SUM($F$7:$F$9))/$F$10*$F$37)-($F$24*SCR$94/$D$6)-SUM($F$13:$F$23,$F$25:$F$30,$F$32:$F$33,$F$38))</f>
        <v>-292.36840480917328</v>
      </c>
      <c r="SCS95" s="318">
        <f>(SCS$94*$B95+SUM($F$7:$F$9)-((SCS$94*$B95+SUM($F$7:$F$9))/$F$10*$F$37)-($F$24*SCS$94/$D$6)-SUM($F$13:$F$23,$F$25:$F$30,$F$32:$F$33,$F$38))</f>
        <v>-292.36840480917328</v>
      </c>
      <c r="SCT95" s="318">
        <f>(SCT$94*$B95+SUM($F$7:$F$9)-((SCT$94*$B95+SUM($F$7:$F$9))/$F$10*$F$37)-($F$24*SCT$94/$D$6)-SUM($F$13:$F$23,$F$25:$F$30,$F$32:$F$33,$F$38))</f>
        <v>-292.36840480917328</v>
      </c>
      <c r="SCU95" s="318">
        <f>(SCU$94*$B95+SUM($F$7:$F$9)-((SCU$94*$B95+SUM($F$7:$F$9))/$F$10*$F$37)-($F$24*SCU$94/$D$6)-SUM($F$13:$F$23,$F$25:$F$30,$F$32:$F$33,$F$38))</f>
        <v>-292.36840480917328</v>
      </c>
      <c r="SCV95" s="318">
        <f>(SCV$94*$B95+SUM($F$7:$F$9)-((SCV$94*$B95+SUM($F$7:$F$9))/$F$10*$F$37)-($F$24*SCV$94/$D$6)-SUM($F$13:$F$23,$F$25:$F$30,$F$32:$F$33,$F$38))</f>
        <v>-292.36840480917328</v>
      </c>
      <c r="SCW95" s="318">
        <f>(SCW$94*$B95+SUM($F$7:$F$9)-((SCW$94*$B95+SUM($F$7:$F$9))/$F$10*$F$37)-($F$24*SCW$94/$D$6)-SUM($F$13:$F$23,$F$25:$F$30,$F$32:$F$33,$F$38))</f>
        <v>-292.36840480917328</v>
      </c>
      <c r="SCX95" s="318">
        <f>(SCX$94*$B95+SUM($F$7:$F$9)-((SCX$94*$B95+SUM($F$7:$F$9))/$F$10*$F$37)-($F$24*SCX$94/$D$6)-SUM($F$13:$F$23,$F$25:$F$30,$F$32:$F$33,$F$38))</f>
        <v>-292.36840480917328</v>
      </c>
      <c r="SCY95" s="318">
        <f>(SCY$94*$B95+SUM($F$7:$F$9)-((SCY$94*$B95+SUM($F$7:$F$9))/$F$10*$F$37)-($F$24*SCY$94/$D$6)-SUM($F$13:$F$23,$F$25:$F$30,$F$32:$F$33,$F$38))</f>
        <v>-292.36840480917328</v>
      </c>
      <c r="SCZ95" s="318">
        <f>(SCZ$94*$B95+SUM($F$7:$F$9)-((SCZ$94*$B95+SUM($F$7:$F$9))/$F$10*$F$37)-($F$24*SCZ$94/$D$6)-SUM($F$13:$F$23,$F$25:$F$30,$F$32:$F$33,$F$38))</f>
        <v>-292.36840480917328</v>
      </c>
      <c r="SDA95" s="318">
        <f>(SDA$94*$B95+SUM($F$7:$F$9)-((SDA$94*$B95+SUM($F$7:$F$9))/$F$10*$F$37)-($F$24*SDA$94/$D$6)-SUM($F$13:$F$23,$F$25:$F$30,$F$32:$F$33,$F$38))</f>
        <v>-292.36840480917328</v>
      </c>
      <c r="SDB95" s="318">
        <f>(SDB$94*$B95+SUM($F$7:$F$9)-((SDB$94*$B95+SUM($F$7:$F$9))/$F$10*$F$37)-($F$24*SDB$94/$D$6)-SUM($F$13:$F$23,$F$25:$F$30,$F$32:$F$33,$F$38))</f>
        <v>-292.36840480917328</v>
      </c>
      <c r="SDC95" s="318">
        <f>(SDC$94*$B95+SUM($F$7:$F$9)-((SDC$94*$B95+SUM($F$7:$F$9))/$F$10*$F$37)-($F$24*SDC$94/$D$6)-SUM($F$13:$F$23,$F$25:$F$30,$F$32:$F$33,$F$38))</f>
        <v>-292.36840480917328</v>
      </c>
      <c r="SDD95" s="318">
        <f>(SDD$94*$B95+SUM($F$7:$F$9)-((SDD$94*$B95+SUM($F$7:$F$9))/$F$10*$F$37)-($F$24*SDD$94/$D$6)-SUM($F$13:$F$23,$F$25:$F$30,$F$32:$F$33,$F$38))</f>
        <v>-292.36840480917328</v>
      </c>
      <c r="SDE95" s="318">
        <f>(SDE$94*$B95+SUM($F$7:$F$9)-((SDE$94*$B95+SUM($F$7:$F$9))/$F$10*$F$37)-($F$24*SDE$94/$D$6)-SUM($F$13:$F$23,$F$25:$F$30,$F$32:$F$33,$F$38))</f>
        <v>-292.36840480917328</v>
      </c>
      <c r="SDF95" s="318">
        <f>(SDF$94*$B95+SUM($F$7:$F$9)-((SDF$94*$B95+SUM($F$7:$F$9))/$F$10*$F$37)-($F$24*SDF$94/$D$6)-SUM($F$13:$F$23,$F$25:$F$30,$F$32:$F$33,$F$38))</f>
        <v>-292.36840480917328</v>
      </c>
      <c r="SDG95" s="318">
        <f>(SDG$94*$B95+SUM($F$7:$F$9)-((SDG$94*$B95+SUM($F$7:$F$9))/$F$10*$F$37)-($F$24*SDG$94/$D$6)-SUM($F$13:$F$23,$F$25:$F$30,$F$32:$F$33,$F$38))</f>
        <v>-292.36840480917328</v>
      </c>
      <c r="SDH95" s="318">
        <f>(SDH$94*$B95+SUM($F$7:$F$9)-((SDH$94*$B95+SUM($F$7:$F$9))/$F$10*$F$37)-($F$24*SDH$94/$D$6)-SUM($F$13:$F$23,$F$25:$F$30,$F$32:$F$33,$F$38))</f>
        <v>-292.36840480917328</v>
      </c>
      <c r="SDI95" s="318">
        <f>(SDI$94*$B95+SUM($F$7:$F$9)-((SDI$94*$B95+SUM($F$7:$F$9))/$F$10*$F$37)-($F$24*SDI$94/$D$6)-SUM($F$13:$F$23,$F$25:$F$30,$F$32:$F$33,$F$38))</f>
        <v>-292.36840480917328</v>
      </c>
      <c r="SDJ95" s="318">
        <f>(SDJ$94*$B95+SUM($F$7:$F$9)-((SDJ$94*$B95+SUM($F$7:$F$9))/$F$10*$F$37)-($F$24*SDJ$94/$D$6)-SUM($F$13:$F$23,$F$25:$F$30,$F$32:$F$33,$F$38))</f>
        <v>-292.36840480917328</v>
      </c>
      <c r="SDK95" s="318">
        <f>(SDK$94*$B95+SUM($F$7:$F$9)-((SDK$94*$B95+SUM($F$7:$F$9))/$F$10*$F$37)-($F$24*SDK$94/$D$6)-SUM($F$13:$F$23,$F$25:$F$30,$F$32:$F$33,$F$38))</f>
        <v>-292.36840480917328</v>
      </c>
      <c r="SDL95" s="318">
        <f>(SDL$94*$B95+SUM($F$7:$F$9)-((SDL$94*$B95+SUM($F$7:$F$9))/$F$10*$F$37)-($F$24*SDL$94/$D$6)-SUM($F$13:$F$23,$F$25:$F$30,$F$32:$F$33,$F$38))</f>
        <v>-292.36840480917328</v>
      </c>
      <c r="SDM95" s="318">
        <f>(SDM$94*$B95+SUM($F$7:$F$9)-((SDM$94*$B95+SUM($F$7:$F$9))/$F$10*$F$37)-($F$24*SDM$94/$D$6)-SUM($F$13:$F$23,$F$25:$F$30,$F$32:$F$33,$F$38))</f>
        <v>-292.36840480917328</v>
      </c>
      <c r="SDN95" s="318">
        <f>(SDN$94*$B95+SUM($F$7:$F$9)-((SDN$94*$B95+SUM($F$7:$F$9))/$F$10*$F$37)-($F$24*SDN$94/$D$6)-SUM($F$13:$F$23,$F$25:$F$30,$F$32:$F$33,$F$38))</f>
        <v>-292.36840480917328</v>
      </c>
      <c r="SDO95" s="318">
        <f>(SDO$94*$B95+SUM($F$7:$F$9)-((SDO$94*$B95+SUM($F$7:$F$9))/$F$10*$F$37)-($F$24*SDO$94/$D$6)-SUM($F$13:$F$23,$F$25:$F$30,$F$32:$F$33,$F$38))</f>
        <v>-292.36840480917328</v>
      </c>
      <c r="SDP95" s="318">
        <f>(SDP$94*$B95+SUM($F$7:$F$9)-((SDP$94*$B95+SUM($F$7:$F$9))/$F$10*$F$37)-($F$24*SDP$94/$D$6)-SUM($F$13:$F$23,$F$25:$F$30,$F$32:$F$33,$F$38))</f>
        <v>-292.36840480917328</v>
      </c>
      <c r="SDQ95" s="318">
        <f>(SDQ$94*$B95+SUM($F$7:$F$9)-((SDQ$94*$B95+SUM($F$7:$F$9))/$F$10*$F$37)-($F$24*SDQ$94/$D$6)-SUM($F$13:$F$23,$F$25:$F$30,$F$32:$F$33,$F$38))</f>
        <v>-292.36840480917328</v>
      </c>
      <c r="SDR95" s="318">
        <f>(SDR$94*$B95+SUM($F$7:$F$9)-((SDR$94*$B95+SUM($F$7:$F$9))/$F$10*$F$37)-($F$24*SDR$94/$D$6)-SUM($F$13:$F$23,$F$25:$F$30,$F$32:$F$33,$F$38))</f>
        <v>-292.36840480917328</v>
      </c>
      <c r="SDS95" s="318">
        <f>(SDS$94*$B95+SUM($F$7:$F$9)-((SDS$94*$B95+SUM($F$7:$F$9))/$F$10*$F$37)-($F$24*SDS$94/$D$6)-SUM($F$13:$F$23,$F$25:$F$30,$F$32:$F$33,$F$38))</f>
        <v>-292.36840480917328</v>
      </c>
      <c r="SDT95" s="318">
        <f>(SDT$94*$B95+SUM($F$7:$F$9)-((SDT$94*$B95+SUM($F$7:$F$9))/$F$10*$F$37)-($F$24*SDT$94/$D$6)-SUM($F$13:$F$23,$F$25:$F$30,$F$32:$F$33,$F$38))</f>
        <v>-292.36840480917328</v>
      </c>
      <c r="SDU95" s="318">
        <f>(SDU$94*$B95+SUM($F$7:$F$9)-((SDU$94*$B95+SUM($F$7:$F$9))/$F$10*$F$37)-($F$24*SDU$94/$D$6)-SUM($F$13:$F$23,$F$25:$F$30,$F$32:$F$33,$F$38))</f>
        <v>-292.36840480917328</v>
      </c>
      <c r="SDV95" s="318">
        <f>(SDV$94*$B95+SUM($F$7:$F$9)-((SDV$94*$B95+SUM($F$7:$F$9))/$F$10*$F$37)-($F$24*SDV$94/$D$6)-SUM($F$13:$F$23,$F$25:$F$30,$F$32:$F$33,$F$38))</f>
        <v>-292.36840480917328</v>
      </c>
      <c r="SDW95" s="318">
        <f>(SDW$94*$B95+SUM($F$7:$F$9)-((SDW$94*$B95+SUM($F$7:$F$9))/$F$10*$F$37)-($F$24*SDW$94/$D$6)-SUM($F$13:$F$23,$F$25:$F$30,$F$32:$F$33,$F$38))</f>
        <v>-292.36840480917328</v>
      </c>
      <c r="SDX95" s="318">
        <f>(SDX$94*$B95+SUM($F$7:$F$9)-((SDX$94*$B95+SUM($F$7:$F$9))/$F$10*$F$37)-($F$24*SDX$94/$D$6)-SUM($F$13:$F$23,$F$25:$F$30,$F$32:$F$33,$F$38))</f>
        <v>-292.36840480917328</v>
      </c>
      <c r="SDY95" s="318">
        <f>(SDY$94*$B95+SUM($F$7:$F$9)-((SDY$94*$B95+SUM($F$7:$F$9))/$F$10*$F$37)-($F$24*SDY$94/$D$6)-SUM($F$13:$F$23,$F$25:$F$30,$F$32:$F$33,$F$38))</f>
        <v>-292.36840480917328</v>
      </c>
      <c r="SDZ95" s="318">
        <f>(SDZ$94*$B95+SUM($F$7:$F$9)-((SDZ$94*$B95+SUM($F$7:$F$9))/$F$10*$F$37)-($F$24*SDZ$94/$D$6)-SUM($F$13:$F$23,$F$25:$F$30,$F$32:$F$33,$F$38))</f>
        <v>-292.36840480917328</v>
      </c>
      <c r="SEA95" s="318">
        <f>(SEA$94*$B95+SUM($F$7:$F$9)-((SEA$94*$B95+SUM($F$7:$F$9))/$F$10*$F$37)-($F$24*SEA$94/$D$6)-SUM($F$13:$F$23,$F$25:$F$30,$F$32:$F$33,$F$38))</f>
        <v>-292.36840480917328</v>
      </c>
      <c r="SEB95" s="318">
        <f>(SEB$94*$B95+SUM($F$7:$F$9)-((SEB$94*$B95+SUM($F$7:$F$9))/$F$10*$F$37)-($F$24*SEB$94/$D$6)-SUM($F$13:$F$23,$F$25:$F$30,$F$32:$F$33,$F$38))</f>
        <v>-292.36840480917328</v>
      </c>
      <c r="SEC95" s="318">
        <f>(SEC$94*$B95+SUM($F$7:$F$9)-((SEC$94*$B95+SUM($F$7:$F$9))/$F$10*$F$37)-($F$24*SEC$94/$D$6)-SUM($F$13:$F$23,$F$25:$F$30,$F$32:$F$33,$F$38))</f>
        <v>-292.36840480917328</v>
      </c>
      <c r="SED95" s="318">
        <f>(SED$94*$B95+SUM($F$7:$F$9)-((SED$94*$B95+SUM($F$7:$F$9))/$F$10*$F$37)-($F$24*SED$94/$D$6)-SUM($F$13:$F$23,$F$25:$F$30,$F$32:$F$33,$F$38))</f>
        <v>-292.36840480917328</v>
      </c>
      <c r="SEE95" s="318">
        <f>(SEE$94*$B95+SUM($F$7:$F$9)-((SEE$94*$B95+SUM($F$7:$F$9))/$F$10*$F$37)-($F$24*SEE$94/$D$6)-SUM($F$13:$F$23,$F$25:$F$30,$F$32:$F$33,$F$38))</f>
        <v>-292.36840480917328</v>
      </c>
      <c r="SEF95" s="318">
        <f>(SEF$94*$B95+SUM($F$7:$F$9)-((SEF$94*$B95+SUM($F$7:$F$9))/$F$10*$F$37)-($F$24*SEF$94/$D$6)-SUM($F$13:$F$23,$F$25:$F$30,$F$32:$F$33,$F$38))</f>
        <v>-292.36840480917328</v>
      </c>
      <c r="SEG95" s="318">
        <f>(SEG$94*$B95+SUM($F$7:$F$9)-((SEG$94*$B95+SUM($F$7:$F$9))/$F$10*$F$37)-($F$24*SEG$94/$D$6)-SUM($F$13:$F$23,$F$25:$F$30,$F$32:$F$33,$F$38))</f>
        <v>-292.36840480917328</v>
      </c>
      <c r="SEH95" s="318">
        <f>(SEH$94*$B95+SUM($F$7:$F$9)-((SEH$94*$B95+SUM($F$7:$F$9))/$F$10*$F$37)-($F$24*SEH$94/$D$6)-SUM($F$13:$F$23,$F$25:$F$30,$F$32:$F$33,$F$38))</f>
        <v>-292.36840480917328</v>
      </c>
      <c r="SEI95" s="318">
        <f>(SEI$94*$B95+SUM($F$7:$F$9)-((SEI$94*$B95+SUM($F$7:$F$9))/$F$10*$F$37)-($F$24*SEI$94/$D$6)-SUM($F$13:$F$23,$F$25:$F$30,$F$32:$F$33,$F$38))</f>
        <v>-292.36840480917328</v>
      </c>
      <c r="SEJ95" s="318">
        <f>(SEJ$94*$B95+SUM($F$7:$F$9)-((SEJ$94*$B95+SUM($F$7:$F$9))/$F$10*$F$37)-($F$24*SEJ$94/$D$6)-SUM($F$13:$F$23,$F$25:$F$30,$F$32:$F$33,$F$38))</f>
        <v>-292.36840480917328</v>
      </c>
      <c r="SEK95" s="318">
        <f>(SEK$94*$B95+SUM($F$7:$F$9)-((SEK$94*$B95+SUM($F$7:$F$9))/$F$10*$F$37)-($F$24*SEK$94/$D$6)-SUM($F$13:$F$23,$F$25:$F$30,$F$32:$F$33,$F$38))</f>
        <v>-292.36840480917328</v>
      </c>
      <c r="SEL95" s="318">
        <f>(SEL$94*$B95+SUM($F$7:$F$9)-((SEL$94*$B95+SUM($F$7:$F$9))/$F$10*$F$37)-($F$24*SEL$94/$D$6)-SUM($F$13:$F$23,$F$25:$F$30,$F$32:$F$33,$F$38))</f>
        <v>-292.36840480917328</v>
      </c>
      <c r="SEM95" s="318">
        <f>(SEM$94*$B95+SUM($F$7:$F$9)-((SEM$94*$B95+SUM($F$7:$F$9))/$F$10*$F$37)-($F$24*SEM$94/$D$6)-SUM($F$13:$F$23,$F$25:$F$30,$F$32:$F$33,$F$38))</f>
        <v>-292.36840480917328</v>
      </c>
      <c r="SEN95" s="318">
        <f>(SEN$94*$B95+SUM($F$7:$F$9)-((SEN$94*$B95+SUM($F$7:$F$9))/$F$10*$F$37)-($F$24*SEN$94/$D$6)-SUM($F$13:$F$23,$F$25:$F$30,$F$32:$F$33,$F$38))</f>
        <v>-292.36840480917328</v>
      </c>
      <c r="SEO95" s="318">
        <f>(SEO$94*$B95+SUM($F$7:$F$9)-((SEO$94*$B95+SUM($F$7:$F$9))/$F$10*$F$37)-($F$24*SEO$94/$D$6)-SUM($F$13:$F$23,$F$25:$F$30,$F$32:$F$33,$F$38))</f>
        <v>-292.36840480917328</v>
      </c>
      <c r="SEP95" s="318">
        <f>(SEP$94*$B95+SUM($F$7:$F$9)-((SEP$94*$B95+SUM($F$7:$F$9))/$F$10*$F$37)-($F$24*SEP$94/$D$6)-SUM($F$13:$F$23,$F$25:$F$30,$F$32:$F$33,$F$38))</f>
        <v>-292.36840480917328</v>
      </c>
      <c r="SEQ95" s="318">
        <f>(SEQ$94*$B95+SUM($F$7:$F$9)-((SEQ$94*$B95+SUM($F$7:$F$9))/$F$10*$F$37)-($F$24*SEQ$94/$D$6)-SUM($F$13:$F$23,$F$25:$F$30,$F$32:$F$33,$F$38))</f>
        <v>-292.36840480917328</v>
      </c>
      <c r="SER95" s="318">
        <f>(SER$94*$B95+SUM($F$7:$F$9)-((SER$94*$B95+SUM($F$7:$F$9))/$F$10*$F$37)-($F$24*SER$94/$D$6)-SUM($F$13:$F$23,$F$25:$F$30,$F$32:$F$33,$F$38))</f>
        <v>-292.36840480917328</v>
      </c>
      <c r="SES95" s="318">
        <f>(SES$94*$B95+SUM($F$7:$F$9)-((SES$94*$B95+SUM($F$7:$F$9))/$F$10*$F$37)-($F$24*SES$94/$D$6)-SUM($F$13:$F$23,$F$25:$F$30,$F$32:$F$33,$F$38))</f>
        <v>-292.36840480917328</v>
      </c>
      <c r="SET95" s="318">
        <f>(SET$94*$B95+SUM($F$7:$F$9)-((SET$94*$B95+SUM($F$7:$F$9))/$F$10*$F$37)-($F$24*SET$94/$D$6)-SUM($F$13:$F$23,$F$25:$F$30,$F$32:$F$33,$F$38))</f>
        <v>-292.36840480917328</v>
      </c>
      <c r="SEU95" s="318">
        <f>(SEU$94*$B95+SUM($F$7:$F$9)-((SEU$94*$B95+SUM($F$7:$F$9))/$F$10*$F$37)-($F$24*SEU$94/$D$6)-SUM($F$13:$F$23,$F$25:$F$30,$F$32:$F$33,$F$38))</f>
        <v>-292.36840480917328</v>
      </c>
      <c r="SEV95" s="318">
        <f>(SEV$94*$B95+SUM($F$7:$F$9)-((SEV$94*$B95+SUM($F$7:$F$9))/$F$10*$F$37)-($F$24*SEV$94/$D$6)-SUM($F$13:$F$23,$F$25:$F$30,$F$32:$F$33,$F$38))</f>
        <v>-292.36840480917328</v>
      </c>
      <c r="SEW95" s="318">
        <f>(SEW$94*$B95+SUM($F$7:$F$9)-((SEW$94*$B95+SUM($F$7:$F$9))/$F$10*$F$37)-($F$24*SEW$94/$D$6)-SUM($F$13:$F$23,$F$25:$F$30,$F$32:$F$33,$F$38))</f>
        <v>-292.36840480917328</v>
      </c>
      <c r="SEX95" s="318">
        <f>(SEX$94*$B95+SUM($F$7:$F$9)-((SEX$94*$B95+SUM($F$7:$F$9))/$F$10*$F$37)-($F$24*SEX$94/$D$6)-SUM($F$13:$F$23,$F$25:$F$30,$F$32:$F$33,$F$38))</f>
        <v>-292.36840480917328</v>
      </c>
      <c r="SEY95" s="318">
        <f>(SEY$94*$B95+SUM($F$7:$F$9)-((SEY$94*$B95+SUM($F$7:$F$9))/$F$10*$F$37)-($F$24*SEY$94/$D$6)-SUM($F$13:$F$23,$F$25:$F$30,$F$32:$F$33,$F$38))</f>
        <v>-292.36840480917328</v>
      </c>
      <c r="SEZ95" s="318">
        <f>(SEZ$94*$B95+SUM($F$7:$F$9)-((SEZ$94*$B95+SUM($F$7:$F$9))/$F$10*$F$37)-($F$24*SEZ$94/$D$6)-SUM($F$13:$F$23,$F$25:$F$30,$F$32:$F$33,$F$38))</f>
        <v>-292.36840480917328</v>
      </c>
      <c r="SFA95" s="318">
        <f>(SFA$94*$B95+SUM($F$7:$F$9)-((SFA$94*$B95+SUM($F$7:$F$9))/$F$10*$F$37)-($F$24*SFA$94/$D$6)-SUM($F$13:$F$23,$F$25:$F$30,$F$32:$F$33,$F$38))</f>
        <v>-292.36840480917328</v>
      </c>
      <c r="SFB95" s="318">
        <f>(SFB$94*$B95+SUM($F$7:$F$9)-((SFB$94*$B95+SUM($F$7:$F$9))/$F$10*$F$37)-($F$24*SFB$94/$D$6)-SUM($F$13:$F$23,$F$25:$F$30,$F$32:$F$33,$F$38))</f>
        <v>-292.36840480917328</v>
      </c>
      <c r="SFC95" s="318">
        <f>(SFC$94*$B95+SUM($F$7:$F$9)-((SFC$94*$B95+SUM($F$7:$F$9))/$F$10*$F$37)-($F$24*SFC$94/$D$6)-SUM($F$13:$F$23,$F$25:$F$30,$F$32:$F$33,$F$38))</f>
        <v>-292.36840480917328</v>
      </c>
      <c r="SFD95" s="318">
        <f>(SFD$94*$B95+SUM($F$7:$F$9)-((SFD$94*$B95+SUM($F$7:$F$9))/$F$10*$F$37)-($F$24*SFD$94/$D$6)-SUM($F$13:$F$23,$F$25:$F$30,$F$32:$F$33,$F$38))</f>
        <v>-292.36840480917328</v>
      </c>
      <c r="SFE95" s="318">
        <f>(SFE$94*$B95+SUM($F$7:$F$9)-((SFE$94*$B95+SUM($F$7:$F$9))/$F$10*$F$37)-($F$24*SFE$94/$D$6)-SUM($F$13:$F$23,$F$25:$F$30,$F$32:$F$33,$F$38))</f>
        <v>-292.36840480917328</v>
      </c>
      <c r="SFF95" s="318">
        <f>(SFF$94*$B95+SUM($F$7:$F$9)-((SFF$94*$B95+SUM($F$7:$F$9))/$F$10*$F$37)-($F$24*SFF$94/$D$6)-SUM($F$13:$F$23,$F$25:$F$30,$F$32:$F$33,$F$38))</f>
        <v>-292.36840480917328</v>
      </c>
      <c r="SFG95" s="318">
        <f>(SFG$94*$B95+SUM($F$7:$F$9)-((SFG$94*$B95+SUM($F$7:$F$9))/$F$10*$F$37)-($F$24*SFG$94/$D$6)-SUM($F$13:$F$23,$F$25:$F$30,$F$32:$F$33,$F$38))</f>
        <v>-292.36840480917328</v>
      </c>
      <c r="SFH95" s="318">
        <f>(SFH$94*$B95+SUM($F$7:$F$9)-((SFH$94*$B95+SUM($F$7:$F$9))/$F$10*$F$37)-($F$24*SFH$94/$D$6)-SUM($F$13:$F$23,$F$25:$F$30,$F$32:$F$33,$F$38))</f>
        <v>-292.36840480917328</v>
      </c>
      <c r="SFI95" s="318">
        <f>(SFI$94*$B95+SUM($F$7:$F$9)-((SFI$94*$B95+SUM($F$7:$F$9))/$F$10*$F$37)-($F$24*SFI$94/$D$6)-SUM($F$13:$F$23,$F$25:$F$30,$F$32:$F$33,$F$38))</f>
        <v>-292.36840480917328</v>
      </c>
      <c r="SFJ95" s="318">
        <f>(SFJ$94*$B95+SUM($F$7:$F$9)-((SFJ$94*$B95+SUM($F$7:$F$9))/$F$10*$F$37)-($F$24*SFJ$94/$D$6)-SUM($F$13:$F$23,$F$25:$F$30,$F$32:$F$33,$F$38))</f>
        <v>-292.36840480917328</v>
      </c>
      <c r="SFK95" s="318">
        <f>(SFK$94*$B95+SUM($F$7:$F$9)-((SFK$94*$B95+SUM($F$7:$F$9))/$F$10*$F$37)-($F$24*SFK$94/$D$6)-SUM($F$13:$F$23,$F$25:$F$30,$F$32:$F$33,$F$38))</f>
        <v>-292.36840480917328</v>
      </c>
      <c r="SFL95" s="318">
        <f>(SFL$94*$B95+SUM($F$7:$F$9)-((SFL$94*$B95+SUM($F$7:$F$9))/$F$10*$F$37)-($F$24*SFL$94/$D$6)-SUM($F$13:$F$23,$F$25:$F$30,$F$32:$F$33,$F$38))</f>
        <v>-292.36840480917328</v>
      </c>
      <c r="SFM95" s="318">
        <f>(SFM$94*$B95+SUM($F$7:$F$9)-((SFM$94*$B95+SUM($F$7:$F$9))/$F$10*$F$37)-($F$24*SFM$94/$D$6)-SUM($F$13:$F$23,$F$25:$F$30,$F$32:$F$33,$F$38))</f>
        <v>-292.36840480917328</v>
      </c>
      <c r="SFN95" s="318">
        <f>(SFN$94*$B95+SUM($F$7:$F$9)-((SFN$94*$B95+SUM($F$7:$F$9))/$F$10*$F$37)-($F$24*SFN$94/$D$6)-SUM($F$13:$F$23,$F$25:$F$30,$F$32:$F$33,$F$38))</f>
        <v>-292.36840480917328</v>
      </c>
      <c r="SFO95" s="318">
        <f>(SFO$94*$B95+SUM($F$7:$F$9)-((SFO$94*$B95+SUM($F$7:$F$9))/$F$10*$F$37)-($F$24*SFO$94/$D$6)-SUM($F$13:$F$23,$F$25:$F$30,$F$32:$F$33,$F$38))</f>
        <v>-292.36840480917328</v>
      </c>
      <c r="SFP95" s="318">
        <f>(SFP$94*$B95+SUM($F$7:$F$9)-((SFP$94*$B95+SUM($F$7:$F$9))/$F$10*$F$37)-($F$24*SFP$94/$D$6)-SUM($F$13:$F$23,$F$25:$F$30,$F$32:$F$33,$F$38))</f>
        <v>-292.36840480917328</v>
      </c>
      <c r="SFQ95" s="318">
        <f>(SFQ$94*$B95+SUM($F$7:$F$9)-((SFQ$94*$B95+SUM($F$7:$F$9))/$F$10*$F$37)-($F$24*SFQ$94/$D$6)-SUM($F$13:$F$23,$F$25:$F$30,$F$32:$F$33,$F$38))</f>
        <v>-292.36840480917328</v>
      </c>
      <c r="SFR95" s="318">
        <f>(SFR$94*$B95+SUM($F$7:$F$9)-((SFR$94*$B95+SUM($F$7:$F$9))/$F$10*$F$37)-($F$24*SFR$94/$D$6)-SUM($F$13:$F$23,$F$25:$F$30,$F$32:$F$33,$F$38))</f>
        <v>-292.36840480917328</v>
      </c>
      <c r="SFS95" s="318">
        <f>(SFS$94*$B95+SUM($F$7:$F$9)-((SFS$94*$B95+SUM($F$7:$F$9))/$F$10*$F$37)-($F$24*SFS$94/$D$6)-SUM($F$13:$F$23,$F$25:$F$30,$F$32:$F$33,$F$38))</f>
        <v>-292.36840480917328</v>
      </c>
      <c r="SFT95" s="318">
        <f>(SFT$94*$B95+SUM($F$7:$F$9)-((SFT$94*$B95+SUM($F$7:$F$9))/$F$10*$F$37)-($F$24*SFT$94/$D$6)-SUM($F$13:$F$23,$F$25:$F$30,$F$32:$F$33,$F$38))</f>
        <v>-292.36840480917328</v>
      </c>
      <c r="SFU95" s="318">
        <f>(SFU$94*$B95+SUM($F$7:$F$9)-((SFU$94*$B95+SUM($F$7:$F$9))/$F$10*$F$37)-($F$24*SFU$94/$D$6)-SUM($F$13:$F$23,$F$25:$F$30,$F$32:$F$33,$F$38))</f>
        <v>-292.36840480917328</v>
      </c>
      <c r="SFV95" s="318">
        <f>(SFV$94*$B95+SUM($F$7:$F$9)-((SFV$94*$B95+SUM($F$7:$F$9))/$F$10*$F$37)-($F$24*SFV$94/$D$6)-SUM($F$13:$F$23,$F$25:$F$30,$F$32:$F$33,$F$38))</f>
        <v>-292.36840480917328</v>
      </c>
      <c r="SFW95" s="318">
        <f>(SFW$94*$B95+SUM($F$7:$F$9)-((SFW$94*$B95+SUM($F$7:$F$9))/$F$10*$F$37)-($F$24*SFW$94/$D$6)-SUM($F$13:$F$23,$F$25:$F$30,$F$32:$F$33,$F$38))</f>
        <v>-292.36840480917328</v>
      </c>
      <c r="SFX95" s="318">
        <f>(SFX$94*$B95+SUM($F$7:$F$9)-((SFX$94*$B95+SUM($F$7:$F$9))/$F$10*$F$37)-($F$24*SFX$94/$D$6)-SUM($F$13:$F$23,$F$25:$F$30,$F$32:$F$33,$F$38))</f>
        <v>-292.36840480917328</v>
      </c>
      <c r="SFY95" s="318">
        <f>(SFY$94*$B95+SUM($F$7:$F$9)-((SFY$94*$B95+SUM($F$7:$F$9))/$F$10*$F$37)-($F$24*SFY$94/$D$6)-SUM($F$13:$F$23,$F$25:$F$30,$F$32:$F$33,$F$38))</f>
        <v>-292.36840480917328</v>
      </c>
      <c r="SFZ95" s="318">
        <f>(SFZ$94*$B95+SUM($F$7:$F$9)-((SFZ$94*$B95+SUM($F$7:$F$9))/$F$10*$F$37)-($F$24*SFZ$94/$D$6)-SUM($F$13:$F$23,$F$25:$F$30,$F$32:$F$33,$F$38))</f>
        <v>-292.36840480917328</v>
      </c>
      <c r="SGA95" s="318">
        <f>(SGA$94*$B95+SUM($F$7:$F$9)-((SGA$94*$B95+SUM($F$7:$F$9))/$F$10*$F$37)-($F$24*SGA$94/$D$6)-SUM($F$13:$F$23,$F$25:$F$30,$F$32:$F$33,$F$38))</f>
        <v>-292.36840480917328</v>
      </c>
      <c r="SGB95" s="318">
        <f>(SGB$94*$B95+SUM($F$7:$F$9)-((SGB$94*$B95+SUM($F$7:$F$9))/$F$10*$F$37)-($F$24*SGB$94/$D$6)-SUM($F$13:$F$23,$F$25:$F$30,$F$32:$F$33,$F$38))</f>
        <v>-292.36840480917328</v>
      </c>
      <c r="SGC95" s="318">
        <f>(SGC$94*$B95+SUM($F$7:$F$9)-((SGC$94*$B95+SUM($F$7:$F$9))/$F$10*$F$37)-($F$24*SGC$94/$D$6)-SUM($F$13:$F$23,$F$25:$F$30,$F$32:$F$33,$F$38))</f>
        <v>-292.36840480917328</v>
      </c>
      <c r="SGD95" s="318">
        <f>(SGD$94*$B95+SUM($F$7:$F$9)-((SGD$94*$B95+SUM($F$7:$F$9))/$F$10*$F$37)-($F$24*SGD$94/$D$6)-SUM($F$13:$F$23,$F$25:$F$30,$F$32:$F$33,$F$38))</f>
        <v>-292.36840480917328</v>
      </c>
      <c r="SGE95" s="318">
        <f>(SGE$94*$B95+SUM($F$7:$F$9)-((SGE$94*$B95+SUM($F$7:$F$9))/$F$10*$F$37)-($F$24*SGE$94/$D$6)-SUM($F$13:$F$23,$F$25:$F$30,$F$32:$F$33,$F$38))</f>
        <v>-292.36840480917328</v>
      </c>
      <c r="SGF95" s="318">
        <f>(SGF$94*$B95+SUM($F$7:$F$9)-((SGF$94*$B95+SUM($F$7:$F$9))/$F$10*$F$37)-($F$24*SGF$94/$D$6)-SUM($F$13:$F$23,$F$25:$F$30,$F$32:$F$33,$F$38))</f>
        <v>-292.36840480917328</v>
      </c>
      <c r="SGG95" s="318">
        <f>(SGG$94*$B95+SUM($F$7:$F$9)-((SGG$94*$B95+SUM($F$7:$F$9))/$F$10*$F$37)-($F$24*SGG$94/$D$6)-SUM($F$13:$F$23,$F$25:$F$30,$F$32:$F$33,$F$38))</f>
        <v>-292.36840480917328</v>
      </c>
      <c r="SGH95" s="318">
        <f>(SGH$94*$B95+SUM($F$7:$F$9)-((SGH$94*$B95+SUM($F$7:$F$9))/$F$10*$F$37)-($F$24*SGH$94/$D$6)-SUM($F$13:$F$23,$F$25:$F$30,$F$32:$F$33,$F$38))</f>
        <v>-292.36840480917328</v>
      </c>
      <c r="SGI95" s="318">
        <f>(SGI$94*$B95+SUM($F$7:$F$9)-((SGI$94*$B95+SUM($F$7:$F$9))/$F$10*$F$37)-($F$24*SGI$94/$D$6)-SUM($F$13:$F$23,$F$25:$F$30,$F$32:$F$33,$F$38))</f>
        <v>-292.36840480917328</v>
      </c>
      <c r="SGJ95" s="318">
        <f>(SGJ$94*$B95+SUM($F$7:$F$9)-((SGJ$94*$B95+SUM($F$7:$F$9))/$F$10*$F$37)-($F$24*SGJ$94/$D$6)-SUM($F$13:$F$23,$F$25:$F$30,$F$32:$F$33,$F$38))</f>
        <v>-292.36840480917328</v>
      </c>
      <c r="SGK95" s="318">
        <f>(SGK$94*$B95+SUM($F$7:$F$9)-((SGK$94*$B95+SUM($F$7:$F$9))/$F$10*$F$37)-($F$24*SGK$94/$D$6)-SUM($F$13:$F$23,$F$25:$F$30,$F$32:$F$33,$F$38))</f>
        <v>-292.36840480917328</v>
      </c>
      <c r="SGL95" s="318">
        <f>(SGL$94*$B95+SUM($F$7:$F$9)-((SGL$94*$B95+SUM($F$7:$F$9))/$F$10*$F$37)-($F$24*SGL$94/$D$6)-SUM($F$13:$F$23,$F$25:$F$30,$F$32:$F$33,$F$38))</f>
        <v>-292.36840480917328</v>
      </c>
      <c r="SGM95" s="318">
        <f>(SGM$94*$B95+SUM($F$7:$F$9)-((SGM$94*$B95+SUM($F$7:$F$9))/$F$10*$F$37)-($F$24*SGM$94/$D$6)-SUM($F$13:$F$23,$F$25:$F$30,$F$32:$F$33,$F$38))</f>
        <v>-292.36840480917328</v>
      </c>
      <c r="SGN95" s="318">
        <f>(SGN$94*$B95+SUM($F$7:$F$9)-((SGN$94*$B95+SUM($F$7:$F$9))/$F$10*$F$37)-($F$24*SGN$94/$D$6)-SUM($F$13:$F$23,$F$25:$F$30,$F$32:$F$33,$F$38))</f>
        <v>-292.36840480917328</v>
      </c>
      <c r="SGO95" s="318">
        <f>(SGO$94*$B95+SUM($F$7:$F$9)-((SGO$94*$B95+SUM($F$7:$F$9))/$F$10*$F$37)-($F$24*SGO$94/$D$6)-SUM($F$13:$F$23,$F$25:$F$30,$F$32:$F$33,$F$38))</f>
        <v>-292.36840480917328</v>
      </c>
      <c r="SGP95" s="318">
        <f>(SGP$94*$B95+SUM($F$7:$F$9)-((SGP$94*$B95+SUM($F$7:$F$9))/$F$10*$F$37)-($F$24*SGP$94/$D$6)-SUM($F$13:$F$23,$F$25:$F$30,$F$32:$F$33,$F$38))</f>
        <v>-292.36840480917328</v>
      </c>
      <c r="SGQ95" s="318">
        <f>(SGQ$94*$B95+SUM($F$7:$F$9)-((SGQ$94*$B95+SUM($F$7:$F$9))/$F$10*$F$37)-($F$24*SGQ$94/$D$6)-SUM($F$13:$F$23,$F$25:$F$30,$F$32:$F$33,$F$38))</f>
        <v>-292.36840480917328</v>
      </c>
      <c r="SGR95" s="318">
        <f>(SGR$94*$B95+SUM($F$7:$F$9)-((SGR$94*$B95+SUM($F$7:$F$9))/$F$10*$F$37)-($F$24*SGR$94/$D$6)-SUM($F$13:$F$23,$F$25:$F$30,$F$32:$F$33,$F$38))</f>
        <v>-292.36840480917328</v>
      </c>
      <c r="SGS95" s="318">
        <f>(SGS$94*$B95+SUM($F$7:$F$9)-((SGS$94*$B95+SUM($F$7:$F$9))/$F$10*$F$37)-($F$24*SGS$94/$D$6)-SUM($F$13:$F$23,$F$25:$F$30,$F$32:$F$33,$F$38))</f>
        <v>-292.36840480917328</v>
      </c>
      <c r="SGT95" s="318">
        <f>(SGT$94*$B95+SUM($F$7:$F$9)-((SGT$94*$B95+SUM($F$7:$F$9))/$F$10*$F$37)-($F$24*SGT$94/$D$6)-SUM($F$13:$F$23,$F$25:$F$30,$F$32:$F$33,$F$38))</f>
        <v>-292.36840480917328</v>
      </c>
      <c r="SGU95" s="318">
        <f>(SGU$94*$B95+SUM($F$7:$F$9)-((SGU$94*$B95+SUM($F$7:$F$9))/$F$10*$F$37)-($F$24*SGU$94/$D$6)-SUM($F$13:$F$23,$F$25:$F$30,$F$32:$F$33,$F$38))</f>
        <v>-292.36840480917328</v>
      </c>
      <c r="SGV95" s="318">
        <f>(SGV$94*$B95+SUM($F$7:$F$9)-((SGV$94*$B95+SUM($F$7:$F$9))/$F$10*$F$37)-($F$24*SGV$94/$D$6)-SUM($F$13:$F$23,$F$25:$F$30,$F$32:$F$33,$F$38))</f>
        <v>-292.36840480917328</v>
      </c>
      <c r="SGW95" s="318">
        <f>(SGW$94*$B95+SUM($F$7:$F$9)-((SGW$94*$B95+SUM($F$7:$F$9))/$F$10*$F$37)-($F$24*SGW$94/$D$6)-SUM($F$13:$F$23,$F$25:$F$30,$F$32:$F$33,$F$38))</f>
        <v>-292.36840480917328</v>
      </c>
      <c r="SGX95" s="318">
        <f>(SGX$94*$B95+SUM($F$7:$F$9)-((SGX$94*$B95+SUM($F$7:$F$9))/$F$10*$F$37)-($F$24*SGX$94/$D$6)-SUM($F$13:$F$23,$F$25:$F$30,$F$32:$F$33,$F$38))</f>
        <v>-292.36840480917328</v>
      </c>
      <c r="SGY95" s="318">
        <f>(SGY$94*$B95+SUM($F$7:$F$9)-((SGY$94*$B95+SUM($F$7:$F$9))/$F$10*$F$37)-($F$24*SGY$94/$D$6)-SUM($F$13:$F$23,$F$25:$F$30,$F$32:$F$33,$F$38))</f>
        <v>-292.36840480917328</v>
      </c>
      <c r="SGZ95" s="318">
        <f>(SGZ$94*$B95+SUM($F$7:$F$9)-((SGZ$94*$B95+SUM($F$7:$F$9))/$F$10*$F$37)-($F$24*SGZ$94/$D$6)-SUM($F$13:$F$23,$F$25:$F$30,$F$32:$F$33,$F$38))</f>
        <v>-292.36840480917328</v>
      </c>
      <c r="SHA95" s="318">
        <f>(SHA$94*$B95+SUM($F$7:$F$9)-((SHA$94*$B95+SUM($F$7:$F$9))/$F$10*$F$37)-($F$24*SHA$94/$D$6)-SUM($F$13:$F$23,$F$25:$F$30,$F$32:$F$33,$F$38))</f>
        <v>-292.36840480917328</v>
      </c>
      <c r="SHB95" s="318">
        <f>(SHB$94*$B95+SUM($F$7:$F$9)-((SHB$94*$B95+SUM($F$7:$F$9))/$F$10*$F$37)-($F$24*SHB$94/$D$6)-SUM($F$13:$F$23,$F$25:$F$30,$F$32:$F$33,$F$38))</f>
        <v>-292.36840480917328</v>
      </c>
      <c r="SHC95" s="318">
        <f>(SHC$94*$B95+SUM($F$7:$F$9)-((SHC$94*$B95+SUM($F$7:$F$9))/$F$10*$F$37)-($F$24*SHC$94/$D$6)-SUM($F$13:$F$23,$F$25:$F$30,$F$32:$F$33,$F$38))</f>
        <v>-292.36840480917328</v>
      </c>
      <c r="SHD95" s="318">
        <f>(SHD$94*$B95+SUM($F$7:$F$9)-((SHD$94*$B95+SUM($F$7:$F$9))/$F$10*$F$37)-($F$24*SHD$94/$D$6)-SUM($F$13:$F$23,$F$25:$F$30,$F$32:$F$33,$F$38))</f>
        <v>-292.36840480917328</v>
      </c>
      <c r="SHE95" s="318">
        <f>(SHE$94*$B95+SUM($F$7:$F$9)-((SHE$94*$B95+SUM($F$7:$F$9))/$F$10*$F$37)-($F$24*SHE$94/$D$6)-SUM($F$13:$F$23,$F$25:$F$30,$F$32:$F$33,$F$38))</f>
        <v>-292.36840480917328</v>
      </c>
      <c r="SHF95" s="318">
        <f>(SHF$94*$B95+SUM($F$7:$F$9)-((SHF$94*$B95+SUM($F$7:$F$9))/$F$10*$F$37)-($F$24*SHF$94/$D$6)-SUM($F$13:$F$23,$F$25:$F$30,$F$32:$F$33,$F$38))</f>
        <v>-292.36840480917328</v>
      </c>
      <c r="SHG95" s="318">
        <f>(SHG$94*$B95+SUM($F$7:$F$9)-((SHG$94*$B95+SUM($F$7:$F$9))/$F$10*$F$37)-($F$24*SHG$94/$D$6)-SUM($F$13:$F$23,$F$25:$F$30,$F$32:$F$33,$F$38))</f>
        <v>-292.36840480917328</v>
      </c>
      <c r="SHH95" s="318">
        <f>(SHH$94*$B95+SUM($F$7:$F$9)-((SHH$94*$B95+SUM($F$7:$F$9))/$F$10*$F$37)-($F$24*SHH$94/$D$6)-SUM($F$13:$F$23,$F$25:$F$30,$F$32:$F$33,$F$38))</f>
        <v>-292.36840480917328</v>
      </c>
      <c r="SHI95" s="318">
        <f>(SHI$94*$B95+SUM($F$7:$F$9)-((SHI$94*$B95+SUM($F$7:$F$9))/$F$10*$F$37)-($F$24*SHI$94/$D$6)-SUM($F$13:$F$23,$F$25:$F$30,$F$32:$F$33,$F$38))</f>
        <v>-292.36840480917328</v>
      </c>
      <c r="SHJ95" s="318">
        <f>(SHJ$94*$B95+SUM($F$7:$F$9)-((SHJ$94*$B95+SUM($F$7:$F$9))/$F$10*$F$37)-($F$24*SHJ$94/$D$6)-SUM($F$13:$F$23,$F$25:$F$30,$F$32:$F$33,$F$38))</f>
        <v>-292.36840480917328</v>
      </c>
      <c r="SHK95" s="318">
        <f>(SHK$94*$B95+SUM($F$7:$F$9)-((SHK$94*$B95+SUM($F$7:$F$9))/$F$10*$F$37)-($F$24*SHK$94/$D$6)-SUM($F$13:$F$23,$F$25:$F$30,$F$32:$F$33,$F$38))</f>
        <v>-292.36840480917328</v>
      </c>
      <c r="SHL95" s="318">
        <f>(SHL$94*$B95+SUM($F$7:$F$9)-((SHL$94*$B95+SUM($F$7:$F$9))/$F$10*$F$37)-($F$24*SHL$94/$D$6)-SUM($F$13:$F$23,$F$25:$F$30,$F$32:$F$33,$F$38))</f>
        <v>-292.36840480917328</v>
      </c>
      <c r="SHM95" s="318">
        <f>(SHM$94*$B95+SUM($F$7:$F$9)-((SHM$94*$B95+SUM($F$7:$F$9))/$F$10*$F$37)-($F$24*SHM$94/$D$6)-SUM($F$13:$F$23,$F$25:$F$30,$F$32:$F$33,$F$38))</f>
        <v>-292.36840480917328</v>
      </c>
      <c r="SHN95" s="318">
        <f>(SHN$94*$B95+SUM($F$7:$F$9)-((SHN$94*$B95+SUM($F$7:$F$9))/$F$10*$F$37)-($F$24*SHN$94/$D$6)-SUM($F$13:$F$23,$F$25:$F$30,$F$32:$F$33,$F$38))</f>
        <v>-292.36840480917328</v>
      </c>
      <c r="SHO95" s="318">
        <f>(SHO$94*$B95+SUM($F$7:$F$9)-((SHO$94*$B95+SUM($F$7:$F$9))/$F$10*$F$37)-($F$24*SHO$94/$D$6)-SUM($F$13:$F$23,$F$25:$F$30,$F$32:$F$33,$F$38))</f>
        <v>-292.36840480917328</v>
      </c>
      <c r="SHP95" s="318">
        <f>(SHP$94*$B95+SUM($F$7:$F$9)-((SHP$94*$B95+SUM($F$7:$F$9))/$F$10*$F$37)-($F$24*SHP$94/$D$6)-SUM($F$13:$F$23,$F$25:$F$30,$F$32:$F$33,$F$38))</f>
        <v>-292.36840480917328</v>
      </c>
      <c r="SHQ95" s="318">
        <f>(SHQ$94*$B95+SUM($F$7:$F$9)-((SHQ$94*$B95+SUM($F$7:$F$9))/$F$10*$F$37)-($F$24*SHQ$94/$D$6)-SUM($F$13:$F$23,$F$25:$F$30,$F$32:$F$33,$F$38))</f>
        <v>-292.36840480917328</v>
      </c>
      <c r="SHR95" s="318">
        <f>(SHR$94*$B95+SUM($F$7:$F$9)-((SHR$94*$B95+SUM($F$7:$F$9))/$F$10*$F$37)-($F$24*SHR$94/$D$6)-SUM($F$13:$F$23,$F$25:$F$30,$F$32:$F$33,$F$38))</f>
        <v>-292.36840480917328</v>
      </c>
      <c r="SHS95" s="318">
        <f>(SHS$94*$B95+SUM($F$7:$F$9)-((SHS$94*$B95+SUM($F$7:$F$9))/$F$10*$F$37)-($F$24*SHS$94/$D$6)-SUM($F$13:$F$23,$F$25:$F$30,$F$32:$F$33,$F$38))</f>
        <v>-292.36840480917328</v>
      </c>
      <c r="SHT95" s="318">
        <f>(SHT$94*$B95+SUM($F$7:$F$9)-((SHT$94*$B95+SUM($F$7:$F$9))/$F$10*$F$37)-($F$24*SHT$94/$D$6)-SUM($F$13:$F$23,$F$25:$F$30,$F$32:$F$33,$F$38))</f>
        <v>-292.36840480917328</v>
      </c>
      <c r="SHU95" s="318">
        <f>(SHU$94*$B95+SUM($F$7:$F$9)-((SHU$94*$B95+SUM($F$7:$F$9))/$F$10*$F$37)-($F$24*SHU$94/$D$6)-SUM($F$13:$F$23,$F$25:$F$30,$F$32:$F$33,$F$38))</f>
        <v>-292.36840480917328</v>
      </c>
      <c r="SHV95" s="318">
        <f>(SHV$94*$B95+SUM($F$7:$F$9)-((SHV$94*$B95+SUM($F$7:$F$9))/$F$10*$F$37)-($F$24*SHV$94/$D$6)-SUM($F$13:$F$23,$F$25:$F$30,$F$32:$F$33,$F$38))</f>
        <v>-292.36840480917328</v>
      </c>
      <c r="SHW95" s="318">
        <f>(SHW$94*$B95+SUM($F$7:$F$9)-((SHW$94*$B95+SUM($F$7:$F$9))/$F$10*$F$37)-($F$24*SHW$94/$D$6)-SUM($F$13:$F$23,$F$25:$F$30,$F$32:$F$33,$F$38))</f>
        <v>-292.36840480917328</v>
      </c>
      <c r="SHX95" s="318">
        <f>(SHX$94*$B95+SUM($F$7:$F$9)-((SHX$94*$B95+SUM($F$7:$F$9))/$F$10*$F$37)-($F$24*SHX$94/$D$6)-SUM($F$13:$F$23,$F$25:$F$30,$F$32:$F$33,$F$38))</f>
        <v>-292.36840480917328</v>
      </c>
      <c r="SHY95" s="318">
        <f>(SHY$94*$B95+SUM($F$7:$F$9)-((SHY$94*$B95+SUM($F$7:$F$9))/$F$10*$F$37)-($F$24*SHY$94/$D$6)-SUM($F$13:$F$23,$F$25:$F$30,$F$32:$F$33,$F$38))</f>
        <v>-292.36840480917328</v>
      </c>
      <c r="SHZ95" s="318">
        <f>(SHZ$94*$B95+SUM($F$7:$F$9)-((SHZ$94*$B95+SUM($F$7:$F$9))/$F$10*$F$37)-($F$24*SHZ$94/$D$6)-SUM($F$13:$F$23,$F$25:$F$30,$F$32:$F$33,$F$38))</f>
        <v>-292.36840480917328</v>
      </c>
      <c r="SIA95" s="318">
        <f>(SIA$94*$B95+SUM($F$7:$F$9)-((SIA$94*$B95+SUM($F$7:$F$9))/$F$10*$F$37)-($F$24*SIA$94/$D$6)-SUM($F$13:$F$23,$F$25:$F$30,$F$32:$F$33,$F$38))</f>
        <v>-292.36840480917328</v>
      </c>
      <c r="SIB95" s="318">
        <f>(SIB$94*$B95+SUM($F$7:$F$9)-((SIB$94*$B95+SUM($F$7:$F$9))/$F$10*$F$37)-($F$24*SIB$94/$D$6)-SUM($F$13:$F$23,$F$25:$F$30,$F$32:$F$33,$F$38))</f>
        <v>-292.36840480917328</v>
      </c>
      <c r="SIC95" s="318">
        <f>(SIC$94*$B95+SUM($F$7:$F$9)-((SIC$94*$B95+SUM($F$7:$F$9))/$F$10*$F$37)-($F$24*SIC$94/$D$6)-SUM($F$13:$F$23,$F$25:$F$30,$F$32:$F$33,$F$38))</f>
        <v>-292.36840480917328</v>
      </c>
      <c r="SID95" s="318">
        <f>(SID$94*$B95+SUM($F$7:$F$9)-((SID$94*$B95+SUM($F$7:$F$9))/$F$10*$F$37)-($F$24*SID$94/$D$6)-SUM($F$13:$F$23,$F$25:$F$30,$F$32:$F$33,$F$38))</f>
        <v>-292.36840480917328</v>
      </c>
      <c r="SIE95" s="318">
        <f>(SIE$94*$B95+SUM($F$7:$F$9)-((SIE$94*$B95+SUM($F$7:$F$9))/$F$10*$F$37)-($F$24*SIE$94/$D$6)-SUM($F$13:$F$23,$F$25:$F$30,$F$32:$F$33,$F$38))</f>
        <v>-292.36840480917328</v>
      </c>
      <c r="SIF95" s="318">
        <f>(SIF$94*$B95+SUM($F$7:$F$9)-((SIF$94*$B95+SUM($F$7:$F$9))/$F$10*$F$37)-($F$24*SIF$94/$D$6)-SUM($F$13:$F$23,$F$25:$F$30,$F$32:$F$33,$F$38))</f>
        <v>-292.36840480917328</v>
      </c>
      <c r="SIG95" s="318">
        <f>(SIG$94*$B95+SUM($F$7:$F$9)-((SIG$94*$B95+SUM($F$7:$F$9))/$F$10*$F$37)-($F$24*SIG$94/$D$6)-SUM($F$13:$F$23,$F$25:$F$30,$F$32:$F$33,$F$38))</f>
        <v>-292.36840480917328</v>
      </c>
      <c r="SIH95" s="318">
        <f>(SIH$94*$B95+SUM($F$7:$F$9)-((SIH$94*$B95+SUM($F$7:$F$9))/$F$10*$F$37)-($F$24*SIH$94/$D$6)-SUM($F$13:$F$23,$F$25:$F$30,$F$32:$F$33,$F$38))</f>
        <v>-292.36840480917328</v>
      </c>
      <c r="SII95" s="318">
        <f>(SII$94*$B95+SUM($F$7:$F$9)-((SII$94*$B95+SUM($F$7:$F$9))/$F$10*$F$37)-($F$24*SII$94/$D$6)-SUM($F$13:$F$23,$F$25:$F$30,$F$32:$F$33,$F$38))</f>
        <v>-292.36840480917328</v>
      </c>
      <c r="SIJ95" s="318">
        <f>(SIJ$94*$B95+SUM($F$7:$F$9)-((SIJ$94*$B95+SUM($F$7:$F$9))/$F$10*$F$37)-($F$24*SIJ$94/$D$6)-SUM($F$13:$F$23,$F$25:$F$30,$F$32:$F$33,$F$38))</f>
        <v>-292.36840480917328</v>
      </c>
      <c r="SIK95" s="318">
        <f>(SIK$94*$B95+SUM($F$7:$F$9)-((SIK$94*$B95+SUM($F$7:$F$9))/$F$10*$F$37)-($F$24*SIK$94/$D$6)-SUM($F$13:$F$23,$F$25:$F$30,$F$32:$F$33,$F$38))</f>
        <v>-292.36840480917328</v>
      </c>
      <c r="SIL95" s="318">
        <f>(SIL$94*$B95+SUM($F$7:$F$9)-((SIL$94*$B95+SUM($F$7:$F$9))/$F$10*$F$37)-($F$24*SIL$94/$D$6)-SUM($F$13:$F$23,$F$25:$F$30,$F$32:$F$33,$F$38))</f>
        <v>-292.36840480917328</v>
      </c>
      <c r="SIM95" s="318">
        <f>(SIM$94*$B95+SUM($F$7:$F$9)-((SIM$94*$B95+SUM($F$7:$F$9))/$F$10*$F$37)-($F$24*SIM$94/$D$6)-SUM($F$13:$F$23,$F$25:$F$30,$F$32:$F$33,$F$38))</f>
        <v>-292.36840480917328</v>
      </c>
      <c r="SIN95" s="318">
        <f>(SIN$94*$B95+SUM($F$7:$F$9)-((SIN$94*$B95+SUM($F$7:$F$9))/$F$10*$F$37)-($F$24*SIN$94/$D$6)-SUM($F$13:$F$23,$F$25:$F$30,$F$32:$F$33,$F$38))</f>
        <v>-292.36840480917328</v>
      </c>
      <c r="SIO95" s="318">
        <f>(SIO$94*$B95+SUM($F$7:$F$9)-((SIO$94*$B95+SUM($F$7:$F$9))/$F$10*$F$37)-($F$24*SIO$94/$D$6)-SUM($F$13:$F$23,$F$25:$F$30,$F$32:$F$33,$F$38))</f>
        <v>-292.36840480917328</v>
      </c>
      <c r="SIP95" s="318">
        <f>(SIP$94*$B95+SUM($F$7:$F$9)-((SIP$94*$B95+SUM($F$7:$F$9))/$F$10*$F$37)-($F$24*SIP$94/$D$6)-SUM($F$13:$F$23,$F$25:$F$30,$F$32:$F$33,$F$38))</f>
        <v>-292.36840480917328</v>
      </c>
      <c r="SIQ95" s="318">
        <f>(SIQ$94*$B95+SUM($F$7:$F$9)-((SIQ$94*$B95+SUM($F$7:$F$9))/$F$10*$F$37)-($F$24*SIQ$94/$D$6)-SUM($F$13:$F$23,$F$25:$F$30,$F$32:$F$33,$F$38))</f>
        <v>-292.36840480917328</v>
      </c>
      <c r="SIR95" s="318">
        <f>(SIR$94*$B95+SUM($F$7:$F$9)-((SIR$94*$B95+SUM($F$7:$F$9))/$F$10*$F$37)-($F$24*SIR$94/$D$6)-SUM($F$13:$F$23,$F$25:$F$30,$F$32:$F$33,$F$38))</f>
        <v>-292.36840480917328</v>
      </c>
      <c r="SIS95" s="318">
        <f>(SIS$94*$B95+SUM($F$7:$F$9)-((SIS$94*$B95+SUM($F$7:$F$9))/$F$10*$F$37)-($F$24*SIS$94/$D$6)-SUM($F$13:$F$23,$F$25:$F$30,$F$32:$F$33,$F$38))</f>
        <v>-292.36840480917328</v>
      </c>
      <c r="SIT95" s="318">
        <f>(SIT$94*$B95+SUM($F$7:$F$9)-((SIT$94*$B95+SUM($F$7:$F$9))/$F$10*$F$37)-($F$24*SIT$94/$D$6)-SUM($F$13:$F$23,$F$25:$F$30,$F$32:$F$33,$F$38))</f>
        <v>-292.36840480917328</v>
      </c>
      <c r="SIU95" s="318">
        <f>(SIU$94*$B95+SUM($F$7:$F$9)-((SIU$94*$B95+SUM($F$7:$F$9))/$F$10*$F$37)-($F$24*SIU$94/$D$6)-SUM($F$13:$F$23,$F$25:$F$30,$F$32:$F$33,$F$38))</f>
        <v>-292.36840480917328</v>
      </c>
      <c r="SIV95" s="318">
        <f>(SIV$94*$B95+SUM($F$7:$F$9)-((SIV$94*$B95+SUM($F$7:$F$9))/$F$10*$F$37)-($F$24*SIV$94/$D$6)-SUM($F$13:$F$23,$F$25:$F$30,$F$32:$F$33,$F$38))</f>
        <v>-292.36840480917328</v>
      </c>
      <c r="SIW95" s="318">
        <f>(SIW$94*$B95+SUM($F$7:$F$9)-((SIW$94*$B95+SUM($F$7:$F$9))/$F$10*$F$37)-($F$24*SIW$94/$D$6)-SUM($F$13:$F$23,$F$25:$F$30,$F$32:$F$33,$F$38))</f>
        <v>-292.36840480917328</v>
      </c>
      <c r="SIX95" s="318">
        <f>(SIX$94*$B95+SUM($F$7:$F$9)-((SIX$94*$B95+SUM($F$7:$F$9))/$F$10*$F$37)-($F$24*SIX$94/$D$6)-SUM($F$13:$F$23,$F$25:$F$30,$F$32:$F$33,$F$38))</f>
        <v>-292.36840480917328</v>
      </c>
      <c r="SIY95" s="318">
        <f>(SIY$94*$B95+SUM($F$7:$F$9)-((SIY$94*$B95+SUM($F$7:$F$9))/$F$10*$F$37)-($F$24*SIY$94/$D$6)-SUM($F$13:$F$23,$F$25:$F$30,$F$32:$F$33,$F$38))</f>
        <v>-292.36840480917328</v>
      </c>
      <c r="SIZ95" s="318">
        <f>(SIZ$94*$B95+SUM($F$7:$F$9)-((SIZ$94*$B95+SUM($F$7:$F$9))/$F$10*$F$37)-($F$24*SIZ$94/$D$6)-SUM($F$13:$F$23,$F$25:$F$30,$F$32:$F$33,$F$38))</f>
        <v>-292.36840480917328</v>
      </c>
      <c r="SJA95" s="318">
        <f>(SJA$94*$B95+SUM($F$7:$F$9)-((SJA$94*$B95+SUM($F$7:$F$9))/$F$10*$F$37)-($F$24*SJA$94/$D$6)-SUM($F$13:$F$23,$F$25:$F$30,$F$32:$F$33,$F$38))</f>
        <v>-292.36840480917328</v>
      </c>
      <c r="SJB95" s="318">
        <f>(SJB$94*$B95+SUM($F$7:$F$9)-((SJB$94*$B95+SUM($F$7:$F$9))/$F$10*$F$37)-($F$24*SJB$94/$D$6)-SUM($F$13:$F$23,$F$25:$F$30,$F$32:$F$33,$F$38))</f>
        <v>-292.36840480917328</v>
      </c>
      <c r="SJC95" s="318">
        <f>(SJC$94*$B95+SUM($F$7:$F$9)-((SJC$94*$B95+SUM($F$7:$F$9))/$F$10*$F$37)-($F$24*SJC$94/$D$6)-SUM($F$13:$F$23,$F$25:$F$30,$F$32:$F$33,$F$38))</f>
        <v>-292.36840480917328</v>
      </c>
      <c r="SJD95" s="318">
        <f>(SJD$94*$B95+SUM($F$7:$F$9)-((SJD$94*$B95+SUM($F$7:$F$9))/$F$10*$F$37)-($F$24*SJD$94/$D$6)-SUM($F$13:$F$23,$F$25:$F$30,$F$32:$F$33,$F$38))</f>
        <v>-292.36840480917328</v>
      </c>
      <c r="SJE95" s="318">
        <f>(SJE$94*$B95+SUM($F$7:$F$9)-((SJE$94*$B95+SUM($F$7:$F$9))/$F$10*$F$37)-($F$24*SJE$94/$D$6)-SUM($F$13:$F$23,$F$25:$F$30,$F$32:$F$33,$F$38))</f>
        <v>-292.36840480917328</v>
      </c>
      <c r="SJF95" s="318">
        <f>(SJF$94*$B95+SUM($F$7:$F$9)-((SJF$94*$B95+SUM($F$7:$F$9))/$F$10*$F$37)-($F$24*SJF$94/$D$6)-SUM($F$13:$F$23,$F$25:$F$30,$F$32:$F$33,$F$38))</f>
        <v>-292.36840480917328</v>
      </c>
      <c r="SJG95" s="318">
        <f>(SJG$94*$B95+SUM($F$7:$F$9)-((SJG$94*$B95+SUM($F$7:$F$9))/$F$10*$F$37)-($F$24*SJG$94/$D$6)-SUM($F$13:$F$23,$F$25:$F$30,$F$32:$F$33,$F$38))</f>
        <v>-292.36840480917328</v>
      </c>
      <c r="SJH95" s="318">
        <f>(SJH$94*$B95+SUM($F$7:$F$9)-((SJH$94*$B95+SUM($F$7:$F$9))/$F$10*$F$37)-($F$24*SJH$94/$D$6)-SUM($F$13:$F$23,$F$25:$F$30,$F$32:$F$33,$F$38))</f>
        <v>-292.36840480917328</v>
      </c>
      <c r="SJI95" s="318">
        <f>(SJI$94*$B95+SUM($F$7:$F$9)-((SJI$94*$B95+SUM($F$7:$F$9))/$F$10*$F$37)-($F$24*SJI$94/$D$6)-SUM($F$13:$F$23,$F$25:$F$30,$F$32:$F$33,$F$38))</f>
        <v>-292.36840480917328</v>
      </c>
      <c r="SJJ95" s="318">
        <f>(SJJ$94*$B95+SUM($F$7:$F$9)-((SJJ$94*$B95+SUM($F$7:$F$9))/$F$10*$F$37)-($F$24*SJJ$94/$D$6)-SUM($F$13:$F$23,$F$25:$F$30,$F$32:$F$33,$F$38))</f>
        <v>-292.36840480917328</v>
      </c>
      <c r="SJK95" s="318">
        <f>(SJK$94*$B95+SUM($F$7:$F$9)-((SJK$94*$B95+SUM($F$7:$F$9))/$F$10*$F$37)-($F$24*SJK$94/$D$6)-SUM($F$13:$F$23,$F$25:$F$30,$F$32:$F$33,$F$38))</f>
        <v>-292.36840480917328</v>
      </c>
      <c r="SJL95" s="318">
        <f>(SJL$94*$B95+SUM($F$7:$F$9)-((SJL$94*$B95+SUM($F$7:$F$9))/$F$10*$F$37)-($F$24*SJL$94/$D$6)-SUM($F$13:$F$23,$F$25:$F$30,$F$32:$F$33,$F$38))</f>
        <v>-292.36840480917328</v>
      </c>
      <c r="SJM95" s="318">
        <f>(SJM$94*$B95+SUM($F$7:$F$9)-((SJM$94*$B95+SUM($F$7:$F$9))/$F$10*$F$37)-($F$24*SJM$94/$D$6)-SUM($F$13:$F$23,$F$25:$F$30,$F$32:$F$33,$F$38))</f>
        <v>-292.36840480917328</v>
      </c>
      <c r="SJN95" s="318">
        <f>(SJN$94*$B95+SUM($F$7:$F$9)-((SJN$94*$B95+SUM($F$7:$F$9))/$F$10*$F$37)-($F$24*SJN$94/$D$6)-SUM($F$13:$F$23,$F$25:$F$30,$F$32:$F$33,$F$38))</f>
        <v>-292.36840480917328</v>
      </c>
      <c r="SJO95" s="318">
        <f>(SJO$94*$B95+SUM($F$7:$F$9)-((SJO$94*$B95+SUM($F$7:$F$9))/$F$10*$F$37)-($F$24*SJO$94/$D$6)-SUM($F$13:$F$23,$F$25:$F$30,$F$32:$F$33,$F$38))</f>
        <v>-292.36840480917328</v>
      </c>
      <c r="SJP95" s="318">
        <f>(SJP$94*$B95+SUM($F$7:$F$9)-((SJP$94*$B95+SUM($F$7:$F$9))/$F$10*$F$37)-($F$24*SJP$94/$D$6)-SUM($F$13:$F$23,$F$25:$F$30,$F$32:$F$33,$F$38))</f>
        <v>-292.36840480917328</v>
      </c>
      <c r="SJQ95" s="318">
        <f>(SJQ$94*$B95+SUM($F$7:$F$9)-((SJQ$94*$B95+SUM($F$7:$F$9))/$F$10*$F$37)-($F$24*SJQ$94/$D$6)-SUM($F$13:$F$23,$F$25:$F$30,$F$32:$F$33,$F$38))</f>
        <v>-292.36840480917328</v>
      </c>
      <c r="SJR95" s="318">
        <f>(SJR$94*$B95+SUM($F$7:$F$9)-((SJR$94*$B95+SUM($F$7:$F$9))/$F$10*$F$37)-($F$24*SJR$94/$D$6)-SUM($F$13:$F$23,$F$25:$F$30,$F$32:$F$33,$F$38))</f>
        <v>-292.36840480917328</v>
      </c>
      <c r="SJS95" s="318">
        <f>(SJS$94*$B95+SUM($F$7:$F$9)-((SJS$94*$B95+SUM($F$7:$F$9))/$F$10*$F$37)-($F$24*SJS$94/$D$6)-SUM($F$13:$F$23,$F$25:$F$30,$F$32:$F$33,$F$38))</f>
        <v>-292.36840480917328</v>
      </c>
      <c r="SJT95" s="318">
        <f>(SJT$94*$B95+SUM($F$7:$F$9)-((SJT$94*$B95+SUM($F$7:$F$9))/$F$10*$F$37)-($F$24*SJT$94/$D$6)-SUM($F$13:$F$23,$F$25:$F$30,$F$32:$F$33,$F$38))</f>
        <v>-292.36840480917328</v>
      </c>
      <c r="SJU95" s="318">
        <f>(SJU$94*$B95+SUM($F$7:$F$9)-((SJU$94*$B95+SUM($F$7:$F$9))/$F$10*$F$37)-($F$24*SJU$94/$D$6)-SUM($F$13:$F$23,$F$25:$F$30,$F$32:$F$33,$F$38))</f>
        <v>-292.36840480917328</v>
      </c>
      <c r="SJV95" s="318">
        <f>(SJV$94*$B95+SUM($F$7:$F$9)-((SJV$94*$B95+SUM($F$7:$F$9))/$F$10*$F$37)-($F$24*SJV$94/$D$6)-SUM($F$13:$F$23,$F$25:$F$30,$F$32:$F$33,$F$38))</f>
        <v>-292.36840480917328</v>
      </c>
      <c r="SJW95" s="318">
        <f>(SJW$94*$B95+SUM($F$7:$F$9)-((SJW$94*$B95+SUM($F$7:$F$9))/$F$10*$F$37)-($F$24*SJW$94/$D$6)-SUM($F$13:$F$23,$F$25:$F$30,$F$32:$F$33,$F$38))</f>
        <v>-292.36840480917328</v>
      </c>
      <c r="SJX95" s="318">
        <f>(SJX$94*$B95+SUM($F$7:$F$9)-((SJX$94*$B95+SUM($F$7:$F$9))/$F$10*$F$37)-($F$24*SJX$94/$D$6)-SUM($F$13:$F$23,$F$25:$F$30,$F$32:$F$33,$F$38))</f>
        <v>-292.36840480917328</v>
      </c>
      <c r="SJY95" s="318">
        <f>(SJY$94*$B95+SUM($F$7:$F$9)-((SJY$94*$B95+SUM($F$7:$F$9))/$F$10*$F$37)-($F$24*SJY$94/$D$6)-SUM($F$13:$F$23,$F$25:$F$30,$F$32:$F$33,$F$38))</f>
        <v>-292.36840480917328</v>
      </c>
      <c r="SJZ95" s="318">
        <f>(SJZ$94*$B95+SUM($F$7:$F$9)-((SJZ$94*$B95+SUM($F$7:$F$9))/$F$10*$F$37)-($F$24*SJZ$94/$D$6)-SUM($F$13:$F$23,$F$25:$F$30,$F$32:$F$33,$F$38))</f>
        <v>-292.36840480917328</v>
      </c>
      <c r="SKA95" s="318">
        <f>(SKA$94*$B95+SUM($F$7:$F$9)-((SKA$94*$B95+SUM($F$7:$F$9))/$F$10*$F$37)-($F$24*SKA$94/$D$6)-SUM($F$13:$F$23,$F$25:$F$30,$F$32:$F$33,$F$38))</f>
        <v>-292.36840480917328</v>
      </c>
      <c r="SKB95" s="318">
        <f>(SKB$94*$B95+SUM($F$7:$F$9)-((SKB$94*$B95+SUM($F$7:$F$9))/$F$10*$F$37)-($F$24*SKB$94/$D$6)-SUM($F$13:$F$23,$F$25:$F$30,$F$32:$F$33,$F$38))</f>
        <v>-292.36840480917328</v>
      </c>
      <c r="SKC95" s="318">
        <f>(SKC$94*$B95+SUM($F$7:$F$9)-((SKC$94*$B95+SUM($F$7:$F$9))/$F$10*$F$37)-($F$24*SKC$94/$D$6)-SUM($F$13:$F$23,$F$25:$F$30,$F$32:$F$33,$F$38))</f>
        <v>-292.36840480917328</v>
      </c>
      <c r="SKD95" s="318">
        <f>(SKD$94*$B95+SUM($F$7:$F$9)-((SKD$94*$B95+SUM($F$7:$F$9))/$F$10*$F$37)-($F$24*SKD$94/$D$6)-SUM($F$13:$F$23,$F$25:$F$30,$F$32:$F$33,$F$38))</f>
        <v>-292.36840480917328</v>
      </c>
      <c r="SKE95" s="318">
        <f>(SKE$94*$B95+SUM($F$7:$F$9)-((SKE$94*$B95+SUM($F$7:$F$9))/$F$10*$F$37)-($F$24*SKE$94/$D$6)-SUM($F$13:$F$23,$F$25:$F$30,$F$32:$F$33,$F$38))</f>
        <v>-292.36840480917328</v>
      </c>
      <c r="SKF95" s="318">
        <f>(SKF$94*$B95+SUM($F$7:$F$9)-((SKF$94*$B95+SUM($F$7:$F$9))/$F$10*$F$37)-($F$24*SKF$94/$D$6)-SUM($F$13:$F$23,$F$25:$F$30,$F$32:$F$33,$F$38))</f>
        <v>-292.36840480917328</v>
      </c>
      <c r="SKG95" s="318">
        <f>(SKG$94*$B95+SUM($F$7:$F$9)-((SKG$94*$B95+SUM($F$7:$F$9))/$F$10*$F$37)-($F$24*SKG$94/$D$6)-SUM($F$13:$F$23,$F$25:$F$30,$F$32:$F$33,$F$38))</f>
        <v>-292.36840480917328</v>
      </c>
      <c r="SKH95" s="318">
        <f>(SKH$94*$B95+SUM($F$7:$F$9)-((SKH$94*$B95+SUM($F$7:$F$9))/$F$10*$F$37)-($F$24*SKH$94/$D$6)-SUM($F$13:$F$23,$F$25:$F$30,$F$32:$F$33,$F$38))</f>
        <v>-292.36840480917328</v>
      </c>
      <c r="SKI95" s="318">
        <f>(SKI$94*$B95+SUM($F$7:$F$9)-((SKI$94*$B95+SUM($F$7:$F$9))/$F$10*$F$37)-($F$24*SKI$94/$D$6)-SUM($F$13:$F$23,$F$25:$F$30,$F$32:$F$33,$F$38))</f>
        <v>-292.36840480917328</v>
      </c>
      <c r="SKJ95" s="318">
        <f>(SKJ$94*$B95+SUM($F$7:$F$9)-((SKJ$94*$B95+SUM($F$7:$F$9))/$F$10*$F$37)-($F$24*SKJ$94/$D$6)-SUM($F$13:$F$23,$F$25:$F$30,$F$32:$F$33,$F$38))</f>
        <v>-292.36840480917328</v>
      </c>
      <c r="SKK95" s="318">
        <f>(SKK$94*$B95+SUM($F$7:$F$9)-((SKK$94*$B95+SUM($F$7:$F$9))/$F$10*$F$37)-($F$24*SKK$94/$D$6)-SUM($F$13:$F$23,$F$25:$F$30,$F$32:$F$33,$F$38))</f>
        <v>-292.36840480917328</v>
      </c>
      <c r="SKL95" s="318">
        <f>(SKL$94*$B95+SUM($F$7:$F$9)-((SKL$94*$B95+SUM($F$7:$F$9))/$F$10*$F$37)-($F$24*SKL$94/$D$6)-SUM($F$13:$F$23,$F$25:$F$30,$F$32:$F$33,$F$38))</f>
        <v>-292.36840480917328</v>
      </c>
      <c r="SKM95" s="318">
        <f>(SKM$94*$B95+SUM($F$7:$F$9)-((SKM$94*$B95+SUM($F$7:$F$9))/$F$10*$F$37)-($F$24*SKM$94/$D$6)-SUM($F$13:$F$23,$F$25:$F$30,$F$32:$F$33,$F$38))</f>
        <v>-292.36840480917328</v>
      </c>
      <c r="SKN95" s="318">
        <f>(SKN$94*$B95+SUM($F$7:$F$9)-((SKN$94*$B95+SUM($F$7:$F$9))/$F$10*$F$37)-($F$24*SKN$94/$D$6)-SUM($F$13:$F$23,$F$25:$F$30,$F$32:$F$33,$F$38))</f>
        <v>-292.36840480917328</v>
      </c>
      <c r="SKO95" s="318">
        <f>(SKO$94*$B95+SUM($F$7:$F$9)-((SKO$94*$B95+SUM($F$7:$F$9))/$F$10*$F$37)-($F$24*SKO$94/$D$6)-SUM($F$13:$F$23,$F$25:$F$30,$F$32:$F$33,$F$38))</f>
        <v>-292.36840480917328</v>
      </c>
      <c r="SKP95" s="318">
        <f>(SKP$94*$B95+SUM($F$7:$F$9)-((SKP$94*$B95+SUM($F$7:$F$9))/$F$10*$F$37)-($F$24*SKP$94/$D$6)-SUM($F$13:$F$23,$F$25:$F$30,$F$32:$F$33,$F$38))</f>
        <v>-292.36840480917328</v>
      </c>
      <c r="SKQ95" s="318">
        <f>(SKQ$94*$B95+SUM($F$7:$F$9)-((SKQ$94*$B95+SUM($F$7:$F$9))/$F$10*$F$37)-($F$24*SKQ$94/$D$6)-SUM($F$13:$F$23,$F$25:$F$30,$F$32:$F$33,$F$38))</f>
        <v>-292.36840480917328</v>
      </c>
      <c r="SKR95" s="318">
        <f>(SKR$94*$B95+SUM($F$7:$F$9)-((SKR$94*$B95+SUM($F$7:$F$9))/$F$10*$F$37)-($F$24*SKR$94/$D$6)-SUM($F$13:$F$23,$F$25:$F$30,$F$32:$F$33,$F$38))</f>
        <v>-292.36840480917328</v>
      </c>
      <c r="SKS95" s="318">
        <f>(SKS$94*$B95+SUM($F$7:$F$9)-((SKS$94*$B95+SUM($F$7:$F$9))/$F$10*$F$37)-($F$24*SKS$94/$D$6)-SUM($F$13:$F$23,$F$25:$F$30,$F$32:$F$33,$F$38))</f>
        <v>-292.36840480917328</v>
      </c>
      <c r="SKT95" s="318">
        <f>(SKT$94*$B95+SUM($F$7:$F$9)-((SKT$94*$B95+SUM($F$7:$F$9))/$F$10*$F$37)-($F$24*SKT$94/$D$6)-SUM($F$13:$F$23,$F$25:$F$30,$F$32:$F$33,$F$38))</f>
        <v>-292.36840480917328</v>
      </c>
      <c r="SKU95" s="318">
        <f>(SKU$94*$B95+SUM($F$7:$F$9)-((SKU$94*$B95+SUM($F$7:$F$9))/$F$10*$F$37)-($F$24*SKU$94/$D$6)-SUM($F$13:$F$23,$F$25:$F$30,$F$32:$F$33,$F$38))</f>
        <v>-292.36840480917328</v>
      </c>
      <c r="SKV95" s="318">
        <f>(SKV$94*$B95+SUM($F$7:$F$9)-((SKV$94*$B95+SUM($F$7:$F$9))/$F$10*$F$37)-($F$24*SKV$94/$D$6)-SUM($F$13:$F$23,$F$25:$F$30,$F$32:$F$33,$F$38))</f>
        <v>-292.36840480917328</v>
      </c>
      <c r="SKW95" s="318">
        <f>(SKW$94*$B95+SUM($F$7:$F$9)-((SKW$94*$B95+SUM($F$7:$F$9))/$F$10*$F$37)-($F$24*SKW$94/$D$6)-SUM($F$13:$F$23,$F$25:$F$30,$F$32:$F$33,$F$38))</f>
        <v>-292.36840480917328</v>
      </c>
      <c r="SKX95" s="318">
        <f>(SKX$94*$B95+SUM($F$7:$F$9)-((SKX$94*$B95+SUM($F$7:$F$9))/$F$10*$F$37)-($F$24*SKX$94/$D$6)-SUM($F$13:$F$23,$F$25:$F$30,$F$32:$F$33,$F$38))</f>
        <v>-292.36840480917328</v>
      </c>
      <c r="SKY95" s="318">
        <f>(SKY$94*$B95+SUM($F$7:$F$9)-((SKY$94*$B95+SUM($F$7:$F$9))/$F$10*$F$37)-($F$24*SKY$94/$D$6)-SUM($F$13:$F$23,$F$25:$F$30,$F$32:$F$33,$F$38))</f>
        <v>-292.36840480917328</v>
      </c>
      <c r="SKZ95" s="318">
        <f>(SKZ$94*$B95+SUM($F$7:$F$9)-((SKZ$94*$B95+SUM($F$7:$F$9))/$F$10*$F$37)-($F$24*SKZ$94/$D$6)-SUM($F$13:$F$23,$F$25:$F$30,$F$32:$F$33,$F$38))</f>
        <v>-292.36840480917328</v>
      </c>
      <c r="SLA95" s="318">
        <f>(SLA$94*$B95+SUM($F$7:$F$9)-((SLA$94*$B95+SUM($F$7:$F$9))/$F$10*$F$37)-($F$24*SLA$94/$D$6)-SUM($F$13:$F$23,$F$25:$F$30,$F$32:$F$33,$F$38))</f>
        <v>-292.36840480917328</v>
      </c>
      <c r="SLB95" s="318">
        <f>(SLB$94*$B95+SUM($F$7:$F$9)-((SLB$94*$B95+SUM($F$7:$F$9))/$F$10*$F$37)-($F$24*SLB$94/$D$6)-SUM($F$13:$F$23,$F$25:$F$30,$F$32:$F$33,$F$38))</f>
        <v>-292.36840480917328</v>
      </c>
      <c r="SLC95" s="318">
        <f>(SLC$94*$B95+SUM($F$7:$F$9)-((SLC$94*$B95+SUM($F$7:$F$9))/$F$10*$F$37)-($F$24*SLC$94/$D$6)-SUM($F$13:$F$23,$F$25:$F$30,$F$32:$F$33,$F$38))</f>
        <v>-292.36840480917328</v>
      </c>
      <c r="SLD95" s="318">
        <f>(SLD$94*$B95+SUM($F$7:$F$9)-((SLD$94*$B95+SUM($F$7:$F$9))/$F$10*$F$37)-($F$24*SLD$94/$D$6)-SUM($F$13:$F$23,$F$25:$F$30,$F$32:$F$33,$F$38))</f>
        <v>-292.36840480917328</v>
      </c>
      <c r="SLE95" s="318">
        <f>(SLE$94*$B95+SUM($F$7:$F$9)-((SLE$94*$B95+SUM($F$7:$F$9))/$F$10*$F$37)-($F$24*SLE$94/$D$6)-SUM($F$13:$F$23,$F$25:$F$30,$F$32:$F$33,$F$38))</f>
        <v>-292.36840480917328</v>
      </c>
      <c r="SLF95" s="318">
        <f>(SLF$94*$B95+SUM($F$7:$F$9)-((SLF$94*$B95+SUM($F$7:$F$9))/$F$10*$F$37)-($F$24*SLF$94/$D$6)-SUM($F$13:$F$23,$F$25:$F$30,$F$32:$F$33,$F$38))</f>
        <v>-292.36840480917328</v>
      </c>
      <c r="SLG95" s="318">
        <f>(SLG$94*$B95+SUM($F$7:$F$9)-((SLG$94*$B95+SUM($F$7:$F$9))/$F$10*$F$37)-($F$24*SLG$94/$D$6)-SUM($F$13:$F$23,$F$25:$F$30,$F$32:$F$33,$F$38))</f>
        <v>-292.36840480917328</v>
      </c>
      <c r="SLH95" s="318">
        <f>(SLH$94*$B95+SUM($F$7:$F$9)-((SLH$94*$B95+SUM($F$7:$F$9))/$F$10*$F$37)-($F$24*SLH$94/$D$6)-SUM($F$13:$F$23,$F$25:$F$30,$F$32:$F$33,$F$38))</f>
        <v>-292.36840480917328</v>
      </c>
      <c r="SLI95" s="318">
        <f>(SLI$94*$B95+SUM($F$7:$F$9)-((SLI$94*$B95+SUM($F$7:$F$9))/$F$10*$F$37)-($F$24*SLI$94/$D$6)-SUM($F$13:$F$23,$F$25:$F$30,$F$32:$F$33,$F$38))</f>
        <v>-292.36840480917328</v>
      </c>
      <c r="SLJ95" s="318">
        <f>(SLJ$94*$B95+SUM($F$7:$F$9)-((SLJ$94*$B95+SUM($F$7:$F$9))/$F$10*$F$37)-($F$24*SLJ$94/$D$6)-SUM($F$13:$F$23,$F$25:$F$30,$F$32:$F$33,$F$38))</f>
        <v>-292.36840480917328</v>
      </c>
      <c r="SLK95" s="318">
        <f>(SLK$94*$B95+SUM($F$7:$F$9)-((SLK$94*$B95+SUM($F$7:$F$9))/$F$10*$F$37)-($F$24*SLK$94/$D$6)-SUM($F$13:$F$23,$F$25:$F$30,$F$32:$F$33,$F$38))</f>
        <v>-292.36840480917328</v>
      </c>
      <c r="SLL95" s="318">
        <f>(SLL$94*$B95+SUM($F$7:$F$9)-((SLL$94*$B95+SUM($F$7:$F$9))/$F$10*$F$37)-($F$24*SLL$94/$D$6)-SUM($F$13:$F$23,$F$25:$F$30,$F$32:$F$33,$F$38))</f>
        <v>-292.36840480917328</v>
      </c>
      <c r="SLM95" s="318">
        <f>(SLM$94*$B95+SUM($F$7:$F$9)-((SLM$94*$B95+SUM($F$7:$F$9))/$F$10*$F$37)-($F$24*SLM$94/$D$6)-SUM($F$13:$F$23,$F$25:$F$30,$F$32:$F$33,$F$38))</f>
        <v>-292.36840480917328</v>
      </c>
      <c r="SLN95" s="318">
        <f>(SLN$94*$B95+SUM($F$7:$F$9)-((SLN$94*$B95+SUM($F$7:$F$9))/$F$10*$F$37)-($F$24*SLN$94/$D$6)-SUM($F$13:$F$23,$F$25:$F$30,$F$32:$F$33,$F$38))</f>
        <v>-292.36840480917328</v>
      </c>
      <c r="SLO95" s="318">
        <f>(SLO$94*$B95+SUM($F$7:$F$9)-((SLO$94*$B95+SUM($F$7:$F$9))/$F$10*$F$37)-($F$24*SLO$94/$D$6)-SUM($F$13:$F$23,$F$25:$F$30,$F$32:$F$33,$F$38))</f>
        <v>-292.36840480917328</v>
      </c>
      <c r="SLP95" s="318">
        <f>(SLP$94*$B95+SUM($F$7:$F$9)-((SLP$94*$B95+SUM($F$7:$F$9))/$F$10*$F$37)-($F$24*SLP$94/$D$6)-SUM($F$13:$F$23,$F$25:$F$30,$F$32:$F$33,$F$38))</f>
        <v>-292.36840480917328</v>
      </c>
      <c r="SLQ95" s="318">
        <f>(SLQ$94*$B95+SUM($F$7:$F$9)-((SLQ$94*$B95+SUM($F$7:$F$9))/$F$10*$F$37)-($F$24*SLQ$94/$D$6)-SUM($F$13:$F$23,$F$25:$F$30,$F$32:$F$33,$F$38))</f>
        <v>-292.36840480917328</v>
      </c>
      <c r="SLR95" s="318">
        <f>(SLR$94*$B95+SUM($F$7:$F$9)-((SLR$94*$B95+SUM($F$7:$F$9))/$F$10*$F$37)-($F$24*SLR$94/$D$6)-SUM($F$13:$F$23,$F$25:$F$30,$F$32:$F$33,$F$38))</f>
        <v>-292.36840480917328</v>
      </c>
      <c r="SLS95" s="318">
        <f>(SLS$94*$B95+SUM($F$7:$F$9)-((SLS$94*$B95+SUM($F$7:$F$9))/$F$10*$F$37)-($F$24*SLS$94/$D$6)-SUM($F$13:$F$23,$F$25:$F$30,$F$32:$F$33,$F$38))</f>
        <v>-292.36840480917328</v>
      </c>
      <c r="SLT95" s="318">
        <f>(SLT$94*$B95+SUM($F$7:$F$9)-((SLT$94*$B95+SUM($F$7:$F$9))/$F$10*$F$37)-($F$24*SLT$94/$D$6)-SUM($F$13:$F$23,$F$25:$F$30,$F$32:$F$33,$F$38))</f>
        <v>-292.36840480917328</v>
      </c>
      <c r="SLU95" s="318">
        <f>(SLU$94*$B95+SUM($F$7:$F$9)-((SLU$94*$B95+SUM($F$7:$F$9))/$F$10*$F$37)-($F$24*SLU$94/$D$6)-SUM($F$13:$F$23,$F$25:$F$30,$F$32:$F$33,$F$38))</f>
        <v>-292.36840480917328</v>
      </c>
      <c r="SLV95" s="318">
        <f>(SLV$94*$B95+SUM($F$7:$F$9)-((SLV$94*$B95+SUM($F$7:$F$9))/$F$10*$F$37)-($F$24*SLV$94/$D$6)-SUM($F$13:$F$23,$F$25:$F$30,$F$32:$F$33,$F$38))</f>
        <v>-292.36840480917328</v>
      </c>
      <c r="SLW95" s="318">
        <f>(SLW$94*$B95+SUM($F$7:$F$9)-((SLW$94*$B95+SUM($F$7:$F$9))/$F$10*$F$37)-($F$24*SLW$94/$D$6)-SUM($F$13:$F$23,$F$25:$F$30,$F$32:$F$33,$F$38))</f>
        <v>-292.36840480917328</v>
      </c>
      <c r="SLX95" s="318">
        <f>(SLX$94*$B95+SUM($F$7:$F$9)-((SLX$94*$B95+SUM($F$7:$F$9))/$F$10*$F$37)-($F$24*SLX$94/$D$6)-SUM($F$13:$F$23,$F$25:$F$30,$F$32:$F$33,$F$38))</f>
        <v>-292.36840480917328</v>
      </c>
      <c r="SLY95" s="318">
        <f>(SLY$94*$B95+SUM($F$7:$F$9)-((SLY$94*$B95+SUM($F$7:$F$9))/$F$10*$F$37)-($F$24*SLY$94/$D$6)-SUM($F$13:$F$23,$F$25:$F$30,$F$32:$F$33,$F$38))</f>
        <v>-292.36840480917328</v>
      </c>
      <c r="SLZ95" s="318">
        <f>(SLZ$94*$B95+SUM($F$7:$F$9)-((SLZ$94*$B95+SUM($F$7:$F$9))/$F$10*$F$37)-($F$24*SLZ$94/$D$6)-SUM($F$13:$F$23,$F$25:$F$30,$F$32:$F$33,$F$38))</f>
        <v>-292.36840480917328</v>
      </c>
      <c r="SMA95" s="318">
        <f>(SMA$94*$B95+SUM($F$7:$F$9)-((SMA$94*$B95+SUM($F$7:$F$9))/$F$10*$F$37)-($F$24*SMA$94/$D$6)-SUM($F$13:$F$23,$F$25:$F$30,$F$32:$F$33,$F$38))</f>
        <v>-292.36840480917328</v>
      </c>
      <c r="SMB95" s="318">
        <f>(SMB$94*$B95+SUM($F$7:$F$9)-((SMB$94*$B95+SUM($F$7:$F$9))/$F$10*$F$37)-($F$24*SMB$94/$D$6)-SUM($F$13:$F$23,$F$25:$F$30,$F$32:$F$33,$F$38))</f>
        <v>-292.36840480917328</v>
      </c>
      <c r="SMC95" s="318">
        <f>(SMC$94*$B95+SUM($F$7:$F$9)-((SMC$94*$B95+SUM($F$7:$F$9))/$F$10*$F$37)-($F$24*SMC$94/$D$6)-SUM($F$13:$F$23,$F$25:$F$30,$F$32:$F$33,$F$38))</f>
        <v>-292.36840480917328</v>
      </c>
      <c r="SMD95" s="318">
        <f>(SMD$94*$B95+SUM($F$7:$F$9)-((SMD$94*$B95+SUM($F$7:$F$9))/$F$10*$F$37)-($F$24*SMD$94/$D$6)-SUM($F$13:$F$23,$F$25:$F$30,$F$32:$F$33,$F$38))</f>
        <v>-292.36840480917328</v>
      </c>
      <c r="SME95" s="318">
        <f>(SME$94*$B95+SUM($F$7:$F$9)-((SME$94*$B95+SUM($F$7:$F$9))/$F$10*$F$37)-($F$24*SME$94/$D$6)-SUM($F$13:$F$23,$F$25:$F$30,$F$32:$F$33,$F$38))</f>
        <v>-292.36840480917328</v>
      </c>
      <c r="SMF95" s="318">
        <f>(SMF$94*$B95+SUM($F$7:$F$9)-((SMF$94*$B95+SUM($F$7:$F$9))/$F$10*$F$37)-($F$24*SMF$94/$D$6)-SUM($F$13:$F$23,$F$25:$F$30,$F$32:$F$33,$F$38))</f>
        <v>-292.36840480917328</v>
      </c>
      <c r="SMG95" s="318">
        <f>(SMG$94*$B95+SUM($F$7:$F$9)-((SMG$94*$B95+SUM($F$7:$F$9))/$F$10*$F$37)-($F$24*SMG$94/$D$6)-SUM($F$13:$F$23,$F$25:$F$30,$F$32:$F$33,$F$38))</f>
        <v>-292.36840480917328</v>
      </c>
      <c r="SMH95" s="318">
        <f>(SMH$94*$B95+SUM($F$7:$F$9)-((SMH$94*$B95+SUM($F$7:$F$9))/$F$10*$F$37)-($F$24*SMH$94/$D$6)-SUM($F$13:$F$23,$F$25:$F$30,$F$32:$F$33,$F$38))</f>
        <v>-292.36840480917328</v>
      </c>
      <c r="SMI95" s="318">
        <f>(SMI$94*$B95+SUM($F$7:$F$9)-((SMI$94*$B95+SUM($F$7:$F$9))/$F$10*$F$37)-($F$24*SMI$94/$D$6)-SUM($F$13:$F$23,$F$25:$F$30,$F$32:$F$33,$F$38))</f>
        <v>-292.36840480917328</v>
      </c>
      <c r="SMJ95" s="318">
        <f>(SMJ$94*$B95+SUM($F$7:$F$9)-((SMJ$94*$B95+SUM($F$7:$F$9))/$F$10*$F$37)-($F$24*SMJ$94/$D$6)-SUM($F$13:$F$23,$F$25:$F$30,$F$32:$F$33,$F$38))</f>
        <v>-292.36840480917328</v>
      </c>
      <c r="SMK95" s="318">
        <f>(SMK$94*$B95+SUM($F$7:$F$9)-((SMK$94*$B95+SUM($F$7:$F$9))/$F$10*$F$37)-($F$24*SMK$94/$D$6)-SUM($F$13:$F$23,$F$25:$F$30,$F$32:$F$33,$F$38))</f>
        <v>-292.36840480917328</v>
      </c>
      <c r="SML95" s="318">
        <f>(SML$94*$B95+SUM($F$7:$F$9)-((SML$94*$B95+SUM($F$7:$F$9))/$F$10*$F$37)-($F$24*SML$94/$D$6)-SUM($F$13:$F$23,$F$25:$F$30,$F$32:$F$33,$F$38))</f>
        <v>-292.36840480917328</v>
      </c>
      <c r="SMM95" s="318">
        <f>(SMM$94*$B95+SUM($F$7:$F$9)-((SMM$94*$B95+SUM($F$7:$F$9))/$F$10*$F$37)-($F$24*SMM$94/$D$6)-SUM($F$13:$F$23,$F$25:$F$30,$F$32:$F$33,$F$38))</f>
        <v>-292.36840480917328</v>
      </c>
      <c r="SMN95" s="318">
        <f>(SMN$94*$B95+SUM($F$7:$F$9)-((SMN$94*$B95+SUM($F$7:$F$9))/$F$10*$F$37)-($F$24*SMN$94/$D$6)-SUM($F$13:$F$23,$F$25:$F$30,$F$32:$F$33,$F$38))</f>
        <v>-292.36840480917328</v>
      </c>
      <c r="SMO95" s="318">
        <f>(SMO$94*$B95+SUM($F$7:$F$9)-((SMO$94*$B95+SUM($F$7:$F$9))/$F$10*$F$37)-($F$24*SMO$94/$D$6)-SUM($F$13:$F$23,$F$25:$F$30,$F$32:$F$33,$F$38))</f>
        <v>-292.36840480917328</v>
      </c>
      <c r="SMP95" s="318">
        <f>(SMP$94*$B95+SUM($F$7:$F$9)-((SMP$94*$B95+SUM($F$7:$F$9))/$F$10*$F$37)-($F$24*SMP$94/$D$6)-SUM($F$13:$F$23,$F$25:$F$30,$F$32:$F$33,$F$38))</f>
        <v>-292.36840480917328</v>
      </c>
      <c r="SMQ95" s="318">
        <f>(SMQ$94*$B95+SUM($F$7:$F$9)-((SMQ$94*$B95+SUM($F$7:$F$9))/$F$10*$F$37)-($F$24*SMQ$94/$D$6)-SUM($F$13:$F$23,$F$25:$F$30,$F$32:$F$33,$F$38))</f>
        <v>-292.36840480917328</v>
      </c>
      <c r="SMR95" s="318">
        <f>(SMR$94*$B95+SUM($F$7:$F$9)-((SMR$94*$B95+SUM($F$7:$F$9))/$F$10*$F$37)-($F$24*SMR$94/$D$6)-SUM($F$13:$F$23,$F$25:$F$30,$F$32:$F$33,$F$38))</f>
        <v>-292.36840480917328</v>
      </c>
      <c r="SMS95" s="318">
        <f>(SMS$94*$B95+SUM($F$7:$F$9)-((SMS$94*$B95+SUM($F$7:$F$9))/$F$10*$F$37)-($F$24*SMS$94/$D$6)-SUM($F$13:$F$23,$F$25:$F$30,$F$32:$F$33,$F$38))</f>
        <v>-292.36840480917328</v>
      </c>
      <c r="SMT95" s="318">
        <f>(SMT$94*$B95+SUM($F$7:$F$9)-((SMT$94*$B95+SUM($F$7:$F$9))/$F$10*$F$37)-($F$24*SMT$94/$D$6)-SUM($F$13:$F$23,$F$25:$F$30,$F$32:$F$33,$F$38))</f>
        <v>-292.36840480917328</v>
      </c>
      <c r="SMU95" s="318">
        <f>(SMU$94*$B95+SUM($F$7:$F$9)-((SMU$94*$B95+SUM($F$7:$F$9))/$F$10*$F$37)-($F$24*SMU$94/$D$6)-SUM($F$13:$F$23,$F$25:$F$30,$F$32:$F$33,$F$38))</f>
        <v>-292.36840480917328</v>
      </c>
      <c r="SMV95" s="318">
        <f>(SMV$94*$B95+SUM($F$7:$F$9)-((SMV$94*$B95+SUM($F$7:$F$9))/$F$10*$F$37)-($F$24*SMV$94/$D$6)-SUM($F$13:$F$23,$F$25:$F$30,$F$32:$F$33,$F$38))</f>
        <v>-292.36840480917328</v>
      </c>
      <c r="SMW95" s="318">
        <f>(SMW$94*$B95+SUM($F$7:$F$9)-((SMW$94*$B95+SUM($F$7:$F$9))/$F$10*$F$37)-($F$24*SMW$94/$D$6)-SUM($F$13:$F$23,$F$25:$F$30,$F$32:$F$33,$F$38))</f>
        <v>-292.36840480917328</v>
      </c>
      <c r="SMX95" s="318">
        <f>(SMX$94*$B95+SUM($F$7:$F$9)-((SMX$94*$B95+SUM($F$7:$F$9))/$F$10*$F$37)-($F$24*SMX$94/$D$6)-SUM($F$13:$F$23,$F$25:$F$30,$F$32:$F$33,$F$38))</f>
        <v>-292.36840480917328</v>
      </c>
      <c r="SMY95" s="318">
        <f>(SMY$94*$B95+SUM($F$7:$F$9)-((SMY$94*$B95+SUM($F$7:$F$9))/$F$10*$F$37)-($F$24*SMY$94/$D$6)-SUM($F$13:$F$23,$F$25:$F$30,$F$32:$F$33,$F$38))</f>
        <v>-292.36840480917328</v>
      </c>
      <c r="SMZ95" s="318">
        <f>(SMZ$94*$B95+SUM($F$7:$F$9)-((SMZ$94*$B95+SUM($F$7:$F$9))/$F$10*$F$37)-($F$24*SMZ$94/$D$6)-SUM($F$13:$F$23,$F$25:$F$30,$F$32:$F$33,$F$38))</f>
        <v>-292.36840480917328</v>
      </c>
      <c r="SNA95" s="318">
        <f>(SNA$94*$B95+SUM($F$7:$F$9)-((SNA$94*$B95+SUM($F$7:$F$9))/$F$10*$F$37)-($F$24*SNA$94/$D$6)-SUM($F$13:$F$23,$F$25:$F$30,$F$32:$F$33,$F$38))</f>
        <v>-292.36840480917328</v>
      </c>
      <c r="SNB95" s="318">
        <f>(SNB$94*$B95+SUM($F$7:$F$9)-((SNB$94*$B95+SUM($F$7:$F$9))/$F$10*$F$37)-($F$24*SNB$94/$D$6)-SUM($F$13:$F$23,$F$25:$F$30,$F$32:$F$33,$F$38))</f>
        <v>-292.36840480917328</v>
      </c>
      <c r="SNC95" s="318">
        <f>(SNC$94*$B95+SUM($F$7:$F$9)-((SNC$94*$B95+SUM($F$7:$F$9))/$F$10*$F$37)-($F$24*SNC$94/$D$6)-SUM($F$13:$F$23,$F$25:$F$30,$F$32:$F$33,$F$38))</f>
        <v>-292.36840480917328</v>
      </c>
      <c r="SND95" s="318">
        <f>(SND$94*$B95+SUM($F$7:$F$9)-((SND$94*$B95+SUM($F$7:$F$9))/$F$10*$F$37)-($F$24*SND$94/$D$6)-SUM($F$13:$F$23,$F$25:$F$30,$F$32:$F$33,$F$38))</f>
        <v>-292.36840480917328</v>
      </c>
      <c r="SNE95" s="318">
        <f>(SNE$94*$B95+SUM($F$7:$F$9)-((SNE$94*$B95+SUM($F$7:$F$9))/$F$10*$F$37)-($F$24*SNE$94/$D$6)-SUM($F$13:$F$23,$F$25:$F$30,$F$32:$F$33,$F$38))</f>
        <v>-292.36840480917328</v>
      </c>
      <c r="SNF95" s="318">
        <f>(SNF$94*$B95+SUM($F$7:$F$9)-((SNF$94*$B95+SUM($F$7:$F$9))/$F$10*$F$37)-($F$24*SNF$94/$D$6)-SUM($F$13:$F$23,$F$25:$F$30,$F$32:$F$33,$F$38))</f>
        <v>-292.36840480917328</v>
      </c>
      <c r="SNG95" s="318">
        <f>(SNG$94*$B95+SUM($F$7:$F$9)-((SNG$94*$B95+SUM($F$7:$F$9))/$F$10*$F$37)-($F$24*SNG$94/$D$6)-SUM($F$13:$F$23,$F$25:$F$30,$F$32:$F$33,$F$38))</f>
        <v>-292.36840480917328</v>
      </c>
      <c r="SNH95" s="318">
        <f>(SNH$94*$B95+SUM($F$7:$F$9)-((SNH$94*$B95+SUM($F$7:$F$9))/$F$10*$F$37)-($F$24*SNH$94/$D$6)-SUM($F$13:$F$23,$F$25:$F$30,$F$32:$F$33,$F$38))</f>
        <v>-292.36840480917328</v>
      </c>
      <c r="SNI95" s="318">
        <f>(SNI$94*$B95+SUM($F$7:$F$9)-((SNI$94*$B95+SUM($F$7:$F$9))/$F$10*$F$37)-($F$24*SNI$94/$D$6)-SUM($F$13:$F$23,$F$25:$F$30,$F$32:$F$33,$F$38))</f>
        <v>-292.36840480917328</v>
      </c>
      <c r="SNJ95" s="318">
        <f>(SNJ$94*$B95+SUM($F$7:$F$9)-((SNJ$94*$B95+SUM($F$7:$F$9))/$F$10*$F$37)-($F$24*SNJ$94/$D$6)-SUM($F$13:$F$23,$F$25:$F$30,$F$32:$F$33,$F$38))</f>
        <v>-292.36840480917328</v>
      </c>
      <c r="SNK95" s="318">
        <f>(SNK$94*$B95+SUM($F$7:$F$9)-((SNK$94*$B95+SUM($F$7:$F$9))/$F$10*$F$37)-($F$24*SNK$94/$D$6)-SUM($F$13:$F$23,$F$25:$F$30,$F$32:$F$33,$F$38))</f>
        <v>-292.36840480917328</v>
      </c>
      <c r="SNL95" s="318">
        <f>(SNL$94*$B95+SUM($F$7:$F$9)-((SNL$94*$B95+SUM($F$7:$F$9))/$F$10*$F$37)-($F$24*SNL$94/$D$6)-SUM($F$13:$F$23,$F$25:$F$30,$F$32:$F$33,$F$38))</f>
        <v>-292.36840480917328</v>
      </c>
      <c r="SNM95" s="318">
        <f>(SNM$94*$B95+SUM($F$7:$F$9)-((SNM$94*$B95+SUM($F$7:$F$9))/$F$10*$F$37)-($F$24*SNM$94/$D$6)-SUM($F$13:$F$23,$F$25:$F$30,$F$32:$F$33,$F$38))</f>
        <v>-292.36840480917328</v>
      </c>
      <c r="SNN95" s="318">
        <f>(SNN$94*$B95+SUM($F$7:$F$9)-((SNN$94*$B95+SUM($F$7:$F$9))/$F$10*$F$37)-($F$24*SNN$94/$D$6)-SUM($F$13:$F$23,$F$25:$F$30,$F$32:$F$33,$F$38))</f>
        <v>-292.36840480917328</v>
      </c>
      <c r="SNO95" s="318">
        <f>(SNO$94*$B95+SUM($F$7:$F$9)-((SNO$94*$B95+SUM($F$7:$F$9))/$F$10*$F$37)-($F$24*SNO$94/$D$6)-SUM($F$13:$F$23,$F$25:$F$30,$F$32:$F$33,$F$38))</f>
        <v>-292.36840480917328</v>
      </c>
      <c r="SNP95" s="318">
        <f>(SNP$94*$B95+SUM($F$7:$F$9)-((SNP$94*$B95+SUM($F$7:$F$9))/$F$10*$F$37)-($F$24*SNP$94/$D$6)-SUM($F$13:$F$23,$F$25:$F$30,$F$32:$F$33,$F$38))</f>
        <v>-292.36840480917328</v>
      </c>
      <c r="SNQ95" s="318">
        <f>(SNQ$94*$B95+SUM($F$7:$F$9)-((SNQ$94*$B95+SUM($F$7:$F$9))/$F$10*$F$37)-($F$24*SNQ$94/$D$6)-SUM($F$13:$F$23,$F$25:$F$30,$F$32:$F$33,$F$38))</f>
        <v>-292.36840480917328</v>
      </c>
      <c r="SNR95" s="318">
        <f>(SNR$94*$B95+SUM($F$7:$F$9)-((SNR$94*$B95+SUM($F$7:$F$9))/$F$10*$F$37)-($F$24*SNR$94/$D$6)-SUM($F$13:$F$23,$F$25:$F$30,$F$32:$F$33,$F$38))</f>
        <v>-292.36840480917328</v>
      </c>
      <c r="SNS95" s="318">
        <f>(SNS$94*$B95+SUM($F$7:$F$9)-((SNS$94*$B95+SUM($F$7:$F$9))/$F$10*$F$37)-($F$24*SNS$94/$D$6)-SUM($F$13:$F$23,$F$25:$F$30,$F$32:$F$33,$F$38))</f>
        <v>-292.36840480917328</v>
      </c>
      <c r="SNT95" s="318">
        <f>(SNT$94*$B95+SUM($F$7:$F$9)-((SNT$94*$B95+SUM($F$7:$F$9))/$F$10*$F$37)-($F$24*SNT$94/$D$6)-SUM($F$13:$F$23,$F$25:$F$30,$F$32:$F$33,$F$38))</f>
        <v>-292.36840480917328</v>
      </c>
      <c r="SNU95" s="318">
        <f>(SNU$94*$B95+SUM($F$7:$F$9)-((SNU$94*$B95+SUM($F$7:$F$9))/$F$10*$F$37)-($F$24*SNU$94/$D$6)-SUM($F$13:$F$23,$F$25:$F$30,$F$32:$F$33,$F$38))</f>
        <v>-292.36840480917328</v>
      </c>
      <c r="SNV95" s="318">
        <f>(SNV$94*$B95+SUM($F$7:$F$9)-((SNV$94*$B95+SUM($F$7:$F$9))/$F$10*$F$37)-($F$24*SNV$94/$D$6)-SUM($F$13:$F$23,$F$25:$F$30,$F$32:$F$33,$F$38))</f>
        <v>-292.36840480917328</v>
      </c>
      <c r="SNW95" s="318">
        <f>(SNW$94*$B95+SUM($F$7:$F$9)-((SNW$94*$B95+SUM($F$7:$F$9))/$F$10*$F$37)-($F$24*SNW$94/$D$6)-SUM($F$13:$F$23,$F$25:$F$30,$F$32:$F$33,$F$38))</f>
        <v>-292.36840480917328</v>
      </c>
      <c r="SNX95" s="318">
        <f>(SNX$94*$B95+SUM($F$7:$F$9)-((SNX$94*$B95+SUM($F$7:$F$9))/$F$10*$F$37)-($F$24*SNX$94/$D$6)-SUM($F$13:$F$23,$F$25:$F$30,$F$32:$F$33,$F$38))</f>
        <v>-292.36840480917328</v>
      </c>
      <c r="SNY95" s="318">
        <f>(SNY$94*$B95+SUM($F$7:$F$9)-((SNY$94*$B95+SUM($F$7:$F$9))/$F$10*$F$37)-($F$24*SNY$94/$D$6)-SUM($F$13:$F$23,$F$25:$F$30,$F$32:$F$33,$F$38))</f>
        <v>-292.36840480917328</v>
      </c>
      <c r="SNZ95" s="318">
        <f>(SNZ$94*$B95+SUM($F$7:$F$9)-((SNZ$94*$B95+SUM($F$7:$F$9))/$F$10*$F$37)-($F$24*SNZ$94/$D$6)-SUM($F$13:$F$23,$F$25:$F$30,$F$32:$F$33,$F$38))</f>
        <v>-292.36840480917328</v>
      </c>
      <c r="SOA95" s="318">
        <f>(SOA$94*$B95+SUM($F$7:$F$9)-((SOA$94*$B95+SUM($F$7:$F$9))/$F$10*$F$37)-($F$24*SOA$94/$D$6)-SUM($F$13:$F$23,$F$25:$F$30,$F$32:$F$33,$F$38))</f>
        <v>-292.36840480917328</v>
      </c>
      <c r="SOB95" s="318">
        <f>(SOB$94*$B95+SUM($F$7:$F$9)-((SOB$94*$B95+SUM($F$7:$F$9))/$F$10*$F$37)-($F$24*SOB$94/$D$6)-SUM($F$13:$F$23,$F$25:$F$30,$F$32:$F$33,$F$38))</f>
        <v>-292.36840480917328</v>
      </c>
      <c r="SOC95" s="318">
        <f>(SOC$94*$B95+SUM($F$7:$F$9)-((SOC$94*$B95+SUM($F$7:$F$9))/$F$10*$F$37)-($F$24*SOC$94/$D$6)-SUM($F$13:$F$23,$F$25:$F$30,$F$32:$F$33,$F$38))</f>
        <v>-292.36840480917328</v>
      </c>
      <c r="SOD95" s="318">
        <f>(SOD$94*$B95+SUM($F$7:$F$9)-((SOD$94*$B95+SUM($F$7:$F$9))/$F$10*$F$37)-($F$24*SOD$94/$D$6)-SUM($F$13:$F$23,$F$25:$F$30,$F$32:$F$33,$F$38))</f>
        <v>-292.36840480917328</v>
      </c>
      <c r="SOE95" s="318">
        <f>(SOE$94*$B95+SUM($F$7:$F$9)-((SOE$94*$B95+SUM($F$7:$F$9))/$F$10*$F$37)-($F$24*SOE$94/$D$6)-SUM($F$13:$F$23,$F$25:$F$30,$F$32:$F$33,$F$38))</f>
        <v>-292.36840480917328</v>
      </c>
      <c r="SOF95" s="318">
        <f>(SOF$94*$B95+SUM($F$7:$F$9)-((SOF$94*$B95+SUM($F$7:$F$9))/$F$10*$F$37)-($F$24*SOF$94/$D$6)-SUM($F$13:$F$23,$F$25:$F$30,$F$32:$F$33,$F$38))</f>
        <v>-292.36840480917328</v>
      </c>
      <c r="SOG95" s="318">
        <f>(SOG$94*$B95+SUM($F$7:$F$9)-((SOG$94*$B95+SUM($F$7:$F$9))/$F$10*$F$37)-($F$24*SOG$94/$D$6)-SUM($F$13:$F$23,$F$25:$F$30,$F$32:$F$33,$F$38))</f>
        <v>-292.36840480917328</v>
      </c>
      <c r="SOH95" s="318">
        <f>(SOH$94*$B95+SUM($F$7:$F$9)-((SOH$94*$B95+SUM($F$7:$F$9))/$F$10*$F$37)-($F$24*SOH$94/$D$6)-SUM($F$13:$F$23,$F$25:$F$30,$F$32:$F$33,$F$38))</f>
        <v>-292.36840480917328</v>
      </c>
      <c r="SOI95" s="318">
        <f>(SOI$94*$B95+SUM($F$7:$F$9)-((SOI$94*$B95+SUM($F$7:$F$9))/$F$10*$F$37)-($F$24*SOI$94/$D$6)-SUM($F$13:$F$23,$F$25:$F$30,$F$32:$F$33,$F$38))</f>
        <v>-292.36840480917328</v>
      </c>
      <c r="SOJ95" s="318">
        <f>(SOJ$94*$B95+SUM($F$7:$F$9)-((SOJ$94*$B95+SUM($F$7:$F$9))/$F$10*$F$37)-($F$24*SOJ$94/$D$6)-SUM($F$13:$F$23,$F$25:$F$30,$F$32:$F$33,$F$38))</f>
        <v>-292.36840480917328</v>
      </c>
      <c r="SOK95" s="318">
        <f>(SOK$94*$B95+SUM($F$7:$F$9)-((SOK$94*$B95+SUM($F$7:$F$9))/$F$10*$F$37)-($F$24*SOK$94/$D$6)-SUM($F$13:$F$23,$F$25:$F$30,$F$32:$F$33,$F$38))</f>
        <v>-292.36840480917328</v>
      </c>
      <c r="SOL95" s="318">
        <f>(SOL$94*$B95+SUM($F$7:$F$9)-((SOL$94*$B95+SUM($F$7:$F$9))/$F$10*$F$37)-($F$24*SOL$94/$D$6)-SUM($F$13:$F$23,$F$25:$F$30,$F$32:$F$33,$F$38))</f>
        <v>-292.36840480917328</v>
      </c>
      <c r="SOM95" s="318">
        <f>(SOM$94*$B95+SUM($F$7:$F$9)-((SOM$94*$B95+SUM($F$7:$F$9))/$F$10*$F$37)-($F$24*SOM$94/$D$6)-SUM($F$13:$F$23,$F$25:$F$30,$F$32:$F$33,$F$38))</f>
        <v>-292.36840480917328</v>
      </c>
      <c r="SON95" s="318">
        <f>(SON$94*$B95+SUM($F$7:$F$9)-((SON$94*$B95+SUM($F$7:$F$9))/$F$10*$F$37)-($F$24*SON$94/$D$6)-SUM($F$13:$F$23,$F$25:$F$30,$F$32:$F$33,$F$38))</f>
        <v>-292.36840480917328</v>
      </c>
      <c r="SOO95" s="318">
        <f>(SOO$94*$B95+SUM($F$7:$F$9)-((SOO$94*$B95+SUM($F$7:$F$9))/$F$10*$F$37)-($F$24*SOO$94/$D$6)-SUM($F$13:$F$23,$F$25:$F$30,$F$32:$F$33,$F$38))</f>
        <v>-292.36840480917328</v>
      </c>
      <c r="SOP95" s="318">
        <f>(SOP$94*$B95+SUM($F$7:$F$9)-((SOP$94*$B95+SUM($F$7:$F$9))/$F$10*$F$37)-($F$24*SOP$94/$D$6)-SUM($F$13:$F$23,$F$25:$F$30,$F$32:$F$33,$F$38))</f>
        <v>-292.36840480917328</v>
      </c>
      <c r="SOQ95" s="318">
        <f>(SOQ$94*$B95+SUM($F$7:$F$9)-((SOQ$94*$B95+SUM($F$7:$F$9))/$F$10*$F$37)-($F$24*SOQ$94/$D$6)-SUM($F$13:$F$23,$F$25:$F$30,$F$32:$F$33,$F$38))</f>
        <v>-292.36840480917328</v>
      </c>
      <c r="SOR95" s="318">
        <f>(SOR$94*$B95+SUM($F$7:$F$9)-((SOR$94*$B95+SUM($F$7:$F$9))/$F$10*$F$37)-($F$24*SOR$94/$D$6)-SUM($F$13:$F$23,$F$25:$F$30,$F$32:$F$33,$F$38))</f>
        <v>-292.36840480917328</v>
      </c>
      <c r="SOS95" s="318">
        <f>(SOS$94*$B95+SUM($F$7:$F$9)-((SOS$94*$B95+SUM($F$7:$F$9))/$F$10*$F$37)-($F$24*SOS$94/$D$6)-SUM($F$13:$F$23,$F$25:$F$30,$F$32:$F$33,$F$38))</f>
        <v>-292.36840480917328</v>
      </c>
      <c r="SOT95" s="318">
        <f>(SOT$94*$B95+SUM($F$7:$F$9)-((SOT$94*$B95+SUM($F$7:$F$9))/$F$10*$F$37)-($F$24*SOT$94/$D$6)-SUM($F$13:$F$23,$F$25:$F$30,$F$32:$F$33,$F$38))</f>
        <v>-292.36840480917328</v>
      </c>
      <c r="SOU95" s="318">
        <f>(SOU$94*$B95+SUM($F$7:$F$9)-((SOU$94*$B95+SUM($F$7:$F$9))/$F$10*$F$37)-($F$24*SOU$94/$D$6)-SUM($F$13:$F$23,$F$25:$F$30,$F$32:$F$33,$F$38))</f>
        <v>-292.36840480917328</v>
      </c>
      <c r="SOV95" s="318">
        <f>(SOV$94*$B95+SUM($F$7:$F$9)-((SOV$94*$B95+SUM($F$7:$F$9))/$F$10*$F$37)-($F$24*SOV$94/$D$6)-SUM($F$13:$F$23,$F$25:$F$30,$F$32:$F$33,$F$38))</f>
        <v>-292.36840480917328</v>
      </c>
      <c r="SOW95" s="318">
        <f>(SOW$94*$B95+SUM($F$7:$F$9)-((SOW$94*$B95+SUM($F$7:$F$9))/$F$10*$F$37)-($F$24*SOW$94/$D$6)-SUM($F$13:$F$23,$F$25:$F$30,$F$32:$F$33,$F$38))</f>
        <v>-292.36840480917328</v>
      </c>
      <c r="SOX95" s="318">
        <f>(SOX$94*$B95+SUM($F$7:$F$9)-((SOX$94*$B95+SUM($F$7:$F$9))/$F$10*$F$37)-($F$24*SOX$94/$D$6)-SUM($F$13:$F$23,$F$25:$F$30,$F$32:$F$33,$F$38))</f>
        <v>-292.36840480917328</v>
      </c>
      <c r="SOY95" s="318">
        <f>(SOY$94*$B95+SUM($F$7:$F$9)-((SOY$94*$B95+SUM($F$7:$F$9))/$F$10*$F$37)-($F$24*SOY$94/$D$6)-SUM($F$13:$F$23,$F$25:$F$30,$F$32:$F$33,$F$38))</f>
        <v>-292.36840480917328</v>
      </c>
      <c r="SOZ95" s="318">
        <f>(SOZ$94*$B95+SUM($F$7:$F$9)-((SOZ$94*$B95+SUM($F$7:$F$9))/$F$10*$F$37)-($F$24*SOZ$94/$D$6)-SUM($F$13:$F$23,$F$25:$F$30,$F$32:$F$33,$F$38))</f>
        <v>-292.36840480917328</v>
      </c>
      <c r="SPA95" s="318">
        <f>(SPA$94*$B95+SUM($F$7:$F$9)-((SPA$94*$B95+SUM($F$7:$F$9))/$F$10*$F$37)-($F$24*SPA$94/$D$6)-SUM($F$13:$F$23,$F$25:$F$30,$F$32:$F$33,$F$38))</f>
        <v>-292.36840480917328</v>
      </c>
      <c r="SPB95" s="318">
        <f>(SPB$94*$B95+SUM($F$7:$F$9)-((SPB$94*$B95+SUM($F$7:$F$9))/$F$10*$F$37)-($F$24*SPB$94/$D$6)-SUM($F$13:$F$23,$F$25:$F$30,$F$32:$F$33,$F$38))</f>
        <v>-292.36840480917328</v>
      </c>
      <c r="SPC95" s="318">
        <f>(SPC$94*$B95+SUM($F$7:$F$9)-((SPC$94*$B95+SUM($F$7:$F$9))/$F$10*$F$37)-($F$24*SPC$94/$D$6)-SUM($F$13:$F$23,$F$25:$F$30,$F$32:$F$33,$F$38))</f>
        <v>-292.36840480917328</v>
      </c>
      <c r="SPD95" s="318">
        <f>(SPD$94*$B95+SUM($F$7:$F$9)-((SPD$94*$B95+SUM($F$7:$F$9))/$F$10*$F$37)-($F$24*SPD$94/$D$6)-SUM($F$13:$F$23,$F$25:$F$30,$F$32:$F$33,$F$38))</f>
        <v>-292.36840480917328</v>
      </c>
      <c r="SPE95" s="318">
        <f>(SPE$94*$B95+SUM($F$7:$F$9)-((SPE$94*$B95+SUM($F$7:$F$9))/$F$10*$F$37)-($F$24*SPE$94/$D$6)-SUM($F$13:$F$23,$F$25:$F$30,$F$32:$F$33,$F$38))</f>
        <v>-292.36840480917328</v>
      </c>
      <c r="SPF95" s="318">
        <f>(SPF$94*$B95+SUM($F$7:$F$9)-((SPF$94*$B95+SUM($F$7:$F$9))/$F$10*$F$37)-($F$24*SPF$94/$D$6)-SUM($F$13:$F$23,$F$25:$F$30,$F$32:$F$33,$F$38))</f>
        <v>-292.36840480917328</v>
      </c>
      <c r="SPG95" s="318">
        <f>(SPG$94*$B95+SUM($F$7:$F$9)-((SPG$94*$B95+SUM($F$7:$F$9))/$F$10*$F$37)-($F$24*SPG$94/$D$6)-SUM($F$13:$F$23,$F$25:$F$30,$F$32:$F$33,$F$38))</f>
        <v>-292.36840480917328</v>
      </c>
      <c r="SPH95" s="318">
        <f>(SPH$94*$B95+SUM($F$7:$F$9)-((SPH$94*$B95+SUM($F$7:$F$9))/$F$10*$F$37)-($F$24*SPH$94/$D$6)-SUM($F$13:$F$23,$F$25:$F$30,$F$32:$F$33,$F$38))</f>
        <v>-292.36840480917328</v>
      </c>
      <c r="SPI95" s="318">
        <f>(SPI$94*$B95+SUM($F$7:$F$9)-((SPI$94*$B95+SUM($F$7:$F$9))/$F$10*$F$37)-($F$24*SPI$94/$D$6)-SUM($F$13:$F$23,$F$25:$F$30,$F$32:$F$33,$F$38))</f>
        <v>-292.36840480917328</v>
      </c>
      <c r="SPJ95" s="318">
        <f>(SPJ$94*$B95+SUM($F$7:$F$9)-((SPJ$94*$B95+SUM($F$7:$F$9))/$F$10*$F$37)-($F$24*SPJ$94/$D$6)-SUM($F$13:$F$23,$F$25:$F$30,$F$32:$F$33,$F$38))</f>
        <v>-292.36840480917328</v>
      </c>
      <c r="SPK95" s="318">
        <f>(SPK$94*$B95+SUM($F$7:$F$9)-((SPK$94*$B95+SUM($F$7:$F$9))/$F$10*$F$37)-($F$24*SPK$94/$D$6)-SUM($F$13:$F$23,$F$25:$F$30,$F$32:$F$33,$F$38))</f>
        <v>-292.36840480917328</v>
      </c>
      <c r="SPL95" s="318">
        <f>(SPL$94*$B95+SUM($F$7:$F$9)-((SPL$94*$B95+SUM($F$7:$F$9))/$F$10*$F$37)-($F$24*SPL$94/$D$6)-SUM($F$13:$F$23,$F$25:$F$30,$F$32:$F$33,$F$38))</f>
        <v>-292.36840480917328</v>
      </c>
      <c r="SPM95" s="318">
        <f>(SPM$94*$B95+SUM($F$7:$F$9)-((SPM$94*$B95+SUM($F$7:$F$9))/$F$10*$F$37)-($F$24*SPM$94/$D$6)-SUM($F$13:$F$23,$F$25:$F$30,$F$32:$F$33,$F$38))</f>
        <v>-292.36840480917328</v>
      </c>
      <c r="SPN95" s="318">
        <f>(SPN$94*$B95+SUM($F$7:$F$9)-((SPN$94*$B95+SUM($F$7:$F$9))/$F$10*$F$37)-($F$24*SPN$94/$D$6)-SUM($F$13:$F$23,$F$25:$F$30,$F$32:$F$33,$F$38))</f>
        <v>-292.36840480917328</v>
      </c>
      <c r="SPO95" s="318">
        <f>(SPO$94*$B95+SUM($F$7:$F$9)-((SPO$94*$B95+SUM($F$7:$F$9))/$F$10*$F$37)-($F$24*SPO$94/$D$6)-SUM($F$13:$F$23,$F$25:$F$30,$F$32:$F$33,$F$38))</f>
        <v>-292.36840480917328</v>
      </c>
      <c r="SPP95" s="318">
        <f>(SPP$94*$B95+SUM($F$7:$F$9)-((SPP$94*$B95+SUM($F$7:$F$9))/$F$10*$F$37)-($F$24*SPP$94/$D$6)-SUM($F$13:$F$23,$F$25:$F$30,$F$32:$F$33,$F$38))</f>
        <v>-292.36840480917328</v>
      </c>
      <c r="SPQ95" s="318">
        <f>(SPQ$94*$B95+SUM($F$7:$F$9)-((SPQ$94*$B95+SUM($F$7:$F$9))/$F$10*$F$37)-($F$24*SPQ$94/$D$6)-SUM($F$13:$F$23,$F$25:$F$30,$F$32:$F$33,$F$38))</f>
        <v>-292.36840480917328</v>
      </c>
      <c r="SPR95" s="318">
        <f>(SPR$94*$B95+SUM($F$7:$F$9)-((SPR$94*$B95+SUM($F$7:$F$9))/$F$10*$F$37)-($F$24*SPR$94/$D$6)-SUM($F$13:$F$23,$F$25:$F$30,$F$32:$F$33,$F$38))</f>
        <v>-292.36840480917328</v>
      </c>
      <c r="SPS95" s="318">
        <f>(SPS$94*$B95+SUM($F$7:$F$9)-((SPS$94*$B95+SUM($F$7:$F$9))/$F$10*$F$37)-($F$24*SPS$94/$D$6)-SUM($F$13:$F$23,$F$25:$F$30,$F$32:$F$33,$F$38))</f>
        <v>-292.36840480917328</v>
      </c>
      <c r="SPT95" s="318">
        <f>(SPT$94*$B95+SUM($F$7:$F$9)-((SPT$94*$B95+SUM($F$7:$F$9))/$F$10*$F$37)-($F$24*SPT$94/$D$6)-SUM($F$13:$F$23,$F$25:$F$30,$F$32:$F$33,$F$38))</f>
        <v>-292.36840480917328</v>
      </c>
      <c r="SPU95" s="318">
        <f>(SPU$94*$B95+SUM($F$7:$F$9)-((SPU$94*$B95+SUM($F$7:$F$9))/$F$10*$F$37)-($F$24*SPU$94/$D$6)-SUM($F$13:$F$23,$F$25:$F$30,$F$32:$F$33,$F$38))</f>
        <v>-292.36840480917328</v>
      </c>
      <c r="SPV95" s="318">
        <f>(SPV$94*$B95+SUM($F$7:$F$9)-((SPV$94*$B95+SUM($F$7:$F$9))/$F$10*$F$37)-($F$24*SPV$94/$D$6)-SUM($F$13:$F$23,$F$25:$F$30,$F$32:$F$33,$F$38))</f>
        <v>-292.36840480917328</v>
      </c>
      <c r="SPW95" s="318">
        <f>(SPW$94*$B95+SUM($F$7:$F$9)-((SPW$94*$B95+SUM($F$7:$F$9))/$F$10*$F$37)-($F$24*SPW$94/$D$6)-SUM($F$13:$F$23,$F$25:$F$30,$F$32:$F$33,$F$38))</f>
        <v>-292.36840480917328</v>
      </c>
      <c r="SPX95" s="318">
        <f>(SPX$94*$B95+SUM($F$7:$F$9)-((SPX$94*$B95+SUM($F$7:$F$9))/$F$10*$F$37)-($F$24*SPX$94/$D$6)-SUM($F$13:$F$23,$F$25:$F$30,$F$32:$F$33,$F$38))</f>
        <v>-292.36840480917328</v>
      </c>
      <c r="SPY95" s="318">
        <f>(SPY$94*$B95+SUM($F$7:$F$9)-((SPY$94*$B95+SUM($F$7:$F$9))/$F$10*$F$37)-($F$24*SPY$94/$D$6)-SUM($F$13:$F$23,$F$25:$F$30,$F$32:$F$33,$F$38))</f>
        <v>-292.36840480917328</v>
      </c>
      <c r="SPZ95" s="318">
        <f>(SPZ$94*$B95+SUM($F$7:$F$9)-((SPZ$94*$B95+SUM($F$7:$F$9))/$F$10*$F$37)-($F$24*SPZ$94/$D$6)-SUM($F$13:$F$23,$F$25:$F$30,$F$32:$F$33,$F$38))</f>
        <v>-292.36840480917328</v>
      </c>
      <c r="SQA95" s="318">
        <f>(SQA$94*$B95+SUM($F$7:$F$9)-((SQA$94*$B95+SUM($F$7:$F$9))/$F$10*$F$37)-($F$24*SQA$94/$D$6)-SUM($F$13:$F$23,$F$25:$F$30,$F$32:$F$33,$F$38))</f>
        <v>-292.36840480917328</v>
      </c>
      <c r="SQB95" s="318">
        <f>(SQB$94*$B95+SUM($F$7:$F$9)-((SQB$94*$B95+SUM($F$7:$F$9))/$F$10*$F$37)-($F$24*SQB$94/$D$6)-SUM($F$13:$F$23,$F$25:$F$30,$F$32:$F$33,$F$38))</f>
        <v>-292.36840480917328</v>
      </c>
      <c r="SQC95" s="318">
        <f>(SQC$94*$B95+SUM($F$7:$F$9)-((SQC$94*$B95+SUM($F$7:$F$9))/$F$10*$F$37)-($F$24*SQC$94/$D$6)-SUM($F$13:$F$23,$F$25:$F$30,$F$32:$F$33,$F$38))</f>
        <v>-292.36840480917328</v>
      </c>
      <c r="SQD95" s="318">
        <f>(SQD$94*$B95+SUM($F$7:$F$9)-((SQD$94*$B95+SUM($F$7:$F$9))/$F$10*$F$37)-($F$24*SQD$94/$D$6)-SUM($F$13:$F$23,$F$25:$F$30,$F$32:$F$33,$F$38))</f>
        <v>-292.36840480917328</v>
      </c>
      <c r="SQE95" s="318">
        <f>(SQE$94*$B95+SUM($F$7:$F$9)-((SQE$94*$B95+SUM($F$7:$F$9))/$F$10*$F$37)-($F$24*SQE$94/$D$6)-SUM($F$13:$F$23,$F$25:$F$30,$F$32:$F$33,$F$38))</f>
        <v>-292.36840480917328</v>
      </c>
      <c r="SQF95" s="318">
        <f>(SQF$94*$B95+SUM($F$7:$F$9)-((SQF$94*$B95+SUM($F$7:$F$9))/$F$10*$F$37)-($F$24*SQF$94/$D$6)-SUM($F$13:$F$23,$F$25:$F$30,$F$32:$F$33,$F$38))</f>
        <v>-292.36840480917328</v>
      </c>
      <c r="SQG95" s="318">
        <f>(SQG$94*$B95+SUM($F$7:$F$9)-((SQG$94*$B95+SUM($F$7:$F$9))/$F$10*$F$37)-($F$24*SQG$94/$D$6)-SUM($F$13:$F$23,$F$25:$F$30,$F$32:$F$33,$F$38))</f>
        <v>-292.36840480917328</v>
      </c>
      <c r="SQH95" s="318">
        <f>(SQH$94*$B95+SUM($F$7:$F$9)-((SQH$94*$B95+SUM($F$7:$F$9))/$F$10*$F$37)-($F$24*SQH$94/$D$6)-SUM($F$13:$F$23,$F$25:$F$30,$F$32:$F$33,$F$38))</f>
        <v>-292.36840480917328</v>
      </c>
      <c r="SQI95" s="318">
        <f>(SQI$94*$B95+SUM($F$7:$F$9)-((SQI$94*$B95+SUM($F$7:$F$9))/$F$10*$F$37)-($F$24*SQI$94/$D$6)-SUM($F$13:$F$23,$F$25:$F$30,$F$32:$F$33,$F$38))</f>
        <v>-292.36840480917328</v>
      </c>
      <c r="SQJ95" s="318">
        <f>(SQJ$94*$B95+SUM($F$7:$F$9)-((SQJ$94*$B95+SUM($F$7:$F$9))/$F$10*$F$37)-($F$24*SQJ$94/$D$6)-SUM($F$13:$F$23,$F$25:$F$30,$F$32:$F$33,$F$38))</f>
        <v>-292.36840480917328</v>
      </c>
      <c r="SQK95" s="318">
        <f>(SQK$94*$B95+SUM($F$7:$F$9)-((SQK$94*$B95+SUM($F$7:$F$9))/$F$10*$F$37)-($F$24*SQK$94/$D$6)-SUM($F$13:$F$23,$F$25:$F$30,$F$32:$F$33,$F$38))</f>
        <v>-292.36840480917328</v>
      </c>
      <c r="SQL95" s="318">
        <f>(SQL$94*$B95+SUM($F$7:$F$9)-((SQL$94*$B95+SUM($F$7:$F$9))/$F$10*$F$37)-($F$24*SQL$94/$D$6)-SUM($F$13:$F$23,$F$25:$F$30,$F$32:$F$33,$F$38))</f>
        <v>-292.36840480917328</v>
      </c>
      <c r="SQM95" s="318">
        <f>(SQM$94*$B95+SUM($F$7:$F$9)-((SQM$94*$B95+SUM($F$7:$F$9))/$F$10*$F$37)-($F$24*SQM$94/$D$6)-SUM($F$13:$F$23,$F$25:$F$30,$F$32:$F$33,$F$38))</f>
        <v>-292.36840480917328</v>
      </c>
      <c r="SQN95" s="318">
        <f>(SQN$94*$B95+SUM($F$7:$F$9)-((SQN$94*$B95+SUM($F$7:$F$9))/$F$10*$F$37)-($F$24*SQN$94/$D$6)-SUM($F$13:$F$23,$F$25:$F$30,$F$32:$F$33,$F$38))</f>
        <v>-292.36840480917328</v>
      </c>
      <c r="SQO95" s="318">
        <f>(SQO$94*$B95+SUM($F$7:$F$9)-((SQO$94*$B95+SUM($F$7:$F$9))/$F$10*$F$37)-($F$24*SQO$94/$D$6)-SUM($F$13:$F$23,$F$25:$F$30,$F$32:$F$33,$F$38))</f>
        <v>-292.36840480917328</v>
      </c>
      <c r="SQP95" s="318">
        <f>(SQP$94*$B95+SUM($F$7:$F$9)-((SQP$94*$B95+SUM($F$7:$F$9))/$F$10*$F$37)-($F$24*SQP$94/$D$6)-SUM($F$13:$F$23,$F$25:$F$30,$F$32:$F$33,$F$38))</f>
        <v>-292.36840480917328</v>
      </c>
      <c r="SQQ95" s="318">
        <f>(SQQ$94*$B95+SUM($F$7:$F$9)-((SQQ$94*$B95+SUM($F$7:$F$9))/$F$10*$F$37)-($F$24*SQQ$94/$D$6)-SUM($F$13:$F$23,$F$25:$F$30,$F$32:$F$33,$F$38))</f>
        <v>-292.36840480917328</v>
      </c>
      <c r="SQR95" s="318">
        <f>(SQR$94*$B95+SUM($F$7:$F$9)-((SQR$94*$B95+SUM($F$7:$F$9))/$F$10*$F$37)-($F$24*SQR$94/$D$6)-SUM($F$13:$F$23,$F$25:$F$30,$F$32:$F$33,$F$38))</f>
        <v>-292.36840480917328</v>
      </c>
      <c r="SQS95" s="318">
        <f>(SQS$94*$B95+SUM($F$7:$F$9)-((SQS$94*$B95+SUM($F$7:$F$9))/$F$10*$F$37)-($F$24*SQS$94/$D$6)-SUM($F$13:$F$23,$F$25:$F$30,$F$32:$F$33,$F$38))</f>
        <v>-292.36840480917328</v>
      </c>
      <c r="SQT95" s="318">
        <f>(SQT$94*$B95+SUM($F$7:$F$9)-((SQT$94*$B95+SUM($F$7:$F$9))/$F$10*$F$37)-($F$24*SQT$94/$D$6)-SUM($F$13:$F$23,$F$25:$F$30,$F$32:$F$33,$F$38))</f>
        <v>-292.36840480917328</v>
      </c>
      <c r="SQU95" s="318">
        <f>(SQU$94*$B95+SUM($F$7:$F$9)-((SQU$94*$B95+SUM($F$7:$F$9))/$F$10*$F$37)-($F$24*SQU$94/$D$6)-SUM($F$13:$F$23,$F$25:$F$30,$F$32:$F$33,$F$38))</f>
        <v>-292.36840480917328</v>
      </c>
      <c r="SQV95" s="318">
        <f>(SQV$94*$B95+SUM($F$7:$F$9)-((SQV$94*$B95+SUM($F$7:$F$9))/$F$10*$F$37)-($F$24*SQV$94/$D$6)-SUM($F$13:$F$23,$F$25:$F$30,$F$32:$F$33,$F$38))</f>
        <v>-292.36840480917328</v>
      </c>
      <c r="SQW95" s="318">
        <f>(SQW$94*$B95+SUM($F$7:$F$9)-((SQW$94*$B95+SUM($F$7:$F$9))/$F$10*$F$37)-($F$24*SQW$94/$D$6)-SUM($F$13:$F$23,$F$25:$F$30,$F$32:$F$33,$F$38))</f>
        <v>-292.36840480917328</v>
      </c>
      <c r="SQX95" s="318">
        <f>(SQX$94*$B95+SUM($F$7:$F$9)-((SQX$94*$B95+SUM($F$7:$F$9))/$F$10*$F$37)-($F$24*SQX$94/$D$6)-SUM($F$13:$F$23,$F$25:$F$30,$F$32:$F$33,$F$38))</f>
        <v>-292.36840480917328</v>
      </c>
      <c r="SQY95" s="318">
        <f>(SQY$94*$B95+SUM($F$7:$F$9)-((SQY$94*$B95+SUM($F$7:$F$9))/$F$10*$F$37)-($F$24*SQY$94/$D$6)-SUM($F$13:$F$23,$F$25:$F$30,$F$32:$F$33,$F$38))</f>
        <v>-292.36840480917328</v>
      </c>
      <c r="SQZ95" s="318">
        <f>(SQZ$94*$B95+SUM($F$7:$F$9)-((SQZ$94*$B95+SUM($F$7:$F$9))/$F$10*$F$37)-($F$24*SQZ$94/$D$6)-SUM($F$13:$F$23,$F$25:$F$30,$F$32:$F$33,$F$38))</f>
        <v>-292.36840480917328</v>
      </c>
      <c r="SRA95" s="318">
        <f>(SRA$94*$B95+SUM($F$7:$F$9)-((SRA$94*$B95+SUM($F$7:$F$9))/$F$10*$F$37)-($F$24*SRA$94/$D$6)-SUM($F$13:$F$23,$F$25:$F$30,$F$32:$F$33,$F$38))</f>
        <v>-292.36840480917328</v>
      </c>
      <c r="SRB95" s="318">
        <f>(SRB$94*$B95+SUM($F$7:$F$9)-((SRB$94*$B95+SUM($F$7:$F$9))/$F$10*$F$37)-($F$24*SRB$94/$D$6)-SUM($F$13:$F$23,$F$25:$F$30,$F$32:$F$33,$F$38))</f>
        <v>-292.36840480917328</v>
      </c>
      <c r="SRC95" s="318">
        <f>(SRC$94*$B95+SUM($F$7:$F$9)-((SRC$94*$B95+SUM($F$7:$F$9))/$F$10*$F$37)-($F$24*SRC$94/$D$6)-SUM($F$13:$F$23,$F$25:$F$30,$F$32:$F$33,$F$38))</f>
        <v>-292.36840480917328</v>
      </c>
      <c r="SRD95" s="318">
        <f>(SRD$94*$B95+SUM($F$7:$F$9)-((SRD$94*$B95+SUM($F$7:$F$9))/$F$10*$F$37)-($F$24*SRD$94/$D$6)-SUM($F$13:$F$23,$F$25:$F$30,$F$32:$F$33,$F$38))</f>
        <v>-292.36840480917328</v>
      </c>
      <c r="SRE95" s="318">
        <f>(SRE$94*$B95+SUM($F$7:$F$9)-((SRE$94*$B95+SUM($F$7:$F$9))/$F$10*$F$37)-($F$24*SRE$94/$D$6)-SUM($F$13:$F$23,$F$25:$F$30,$F$32:$F$33,$F$38))</f>
        <v>-292.36840480917328</v>
      </c>
      <c r="SRF95" s="318">
        <f>(SRF$94*$B95+SUM($F$7:$F$9)-((SRF$94*$B95+SUM($F$7:$F$9))/$F$10*$F$37)-($F$24*SRF$94/$D$6)-SUM($F$13:$F$23,$F$25:$F$30,$F$32:$F$33,$F$38))</f>
        <v>-292.36840480917328</v>
      </c>
      <c r="SRG95" s="318">
        <f>(SRG$94*$B95+SUM($F$7:$F$9)-((SRG$94*$B95+SUM($F$7:$F$9))/$F$10*$F$37)-($F$24*SRG$94/$D$6)-SUM($F$13:$F$23,$F$25:$F$30,$F$32:$F$33,$F$38))</f>
        <v>-292.36840480917328</v>
      </c>
      <c r="SRH95" s="318">
        <f>(SRH$94*$B95+SUM($F$7:$F$9)-((SRH$94*$B95+SUM($F$7:$F$9))/$F$10*$F$37)-($F$24*SRH$94/$D$6)-SUM($F$13:$F$23,$F$25:$F$30,$F$32:$F$33,$F$38))</f>
        <v>-292.36840480917328</v>
      </c>
      <c r="SRI95" s="318">
        <f>(SRI$94*$B95+SUM($F$7:$F$9)-((SRI$94*$B95+SUM($F$7:$F$9))/$F$10*$F$37)-($F$24*SRI$94/$D$6)-SUM($F$13:$F$23,$F$25:$F$30,$F$32:$F$33,$F$38))</f>
        <v>-292.36840480917328</v>
      </c>
      <c r="SRJ95" s="318">
        <f>(SRJ$94*$B95+SUM($F$7:$F$9)-((SRJ$94*$B95+SUM($F$7:$F$9))/$F$10*$F$37)-($F$24*SRJ$94/$D$6)-SUM($F$13:$F$23,$F$25:$F$30,$F$32:$F$33,$F$38))</f>
        <v>-292.36840480917328</v>
      </c>
      <c r="SRK95" s="318">
        <f>(SRK$94*$B95+SUM($F$7:$F$9)-((SRK$94*$B95+SUM($F$7:$F$9))/$F$10*$F$37)-($F$24*SRK$94/$D$6)-SUM($F$13:$F$23,$F$25:$F$30,$F$32:$F$33,$F$38))</f>
        <v>-292.36840480917328</v>
      </c>
      <c r="SRL95" s="318">
        <f>(SRL$94*$B95+SUM($F$7:$F$9)-((SRL$94*$B95+SUM($F$7:$F$9))/$F$10*$F$37)-($F$24*SRL$94/$D$6)-SUM($F$13:$F$23,$F$25:$F$30,$F$32:$F$33,$F$38))</f>
        <v>-292.36840480917328</v>
      </c>
      <c r="SRM95" s="318">
        <f>(SRM$94*$B95+SUM($F$7:$F$9)-((SRM$94*$B95+SUM($F$7:$F$9))/$F$10*$F$37)-($F$24*SRM$94/$D$6)-SUM($F$13:$F$23,$F$25:$F$30,$F$32:$F$33,$F$38))</f>
        <v>-292.36840480917328</v>
      </c>
      <c r="SRN95" s="318">
        <f>(SRN$94*$B95+SUM($F$7:$F$9)-((SRN$94*$B95+SUM($F$7:$F$9))/$F$10*$F$37)-($F$24*SRN$94/$D$6)-SUM($F$13:$F$23,$F$25:$F$30,$F$32:$F$33,$F$38))</f>
        <v>-292.36840480917328</v>
      </c>
      <c r="SRO95" s="318">
        <f>(SRO$94*$B95+SUM($F$7:$F$9)-((SRO$94*$B95+SUM($F$7:$F$9))/$F$10*$F$37)-($F$24*SRO$94/$D$6)-SUM($F$13:$F$23,$F$25:$F$30,$F$32:$F$33,$F$38))</f>
        <v>-292.36840480917328</v>
      </c>
      <c r="SRP95" s="318">
        <f>(SRP$94*$B95+SUM($F$7:$F$9)-((SRP$94*$B95+SUM($F$7:$F$9))/$F$10*$F$37)-($F$24*SRP$94/$D$6)-SUM($F$13:$F$23,$F$25:$F$30,$F$32:$F$33,$F$38))</f>
        <v>-292.36840480917328</v>
      </c>
      <c r="SRQ95" s="318">
        <f>(SRQ$94*$B95+SUM($F$7:$F$9)-((SRQ$94*$B95+SUM($F$7:$F$9))/$F$10*$F$37)-($F$24*SRQ$94/$D$6)-SUM($F$13:$F$23,$F$25:$F$30,$F$32:$F$33,$F$38))</f>
        <v>-292.36840480917328</v>
      </c>
      <c r="SRR95" s="318">
        <f>(SRR$94*$B95+SUM($F$7:$F$9)-((SRR$94*$B95+SUM($F$7:$F$9))/$F$10*$F$37)-($F$24*SRR$94/$D$6)-SUM($F$13:$F$23,$F$25:$F$30,$F$32:$F$33,$F$38))</f>
        <v>-292.36840480917328</v>
      </c>
      <c r="SRS95" s="318">
        <f>(SRS$94*$B95+SUM($F$7:$F$9)-((SRS$94*$B95+SUM($F$7:$F$9))/$F$10*$F$37)-($F$24*SRS$94/$D$6)-SUM($F$13:$F$23,$F$25:$F$30,$F$32:$F$33,$F$38))</f>
        <v>-292.36840480917328</v>
      </c>
      <c r="SRT95" s="318">
        <f>(SRT$94*$B95+SUM($F$7:$F$9)-((SRT$94*$B95+SUM($F$7:$F$9))/$F$10*$F$37)-($F$24*SRT$94/$D$6)-SUM($F$13:$F$23,$F$25:$F$30,$F$32:$F$33,$F$38))</f>
        <v>-292.36840480917328</v>
      </c>
      <c r="SRU95" s="318">
        <f>(SRU$94*$B95+SUM($F$7:$F$9)-((SRU$94*$B95+SUM($F$7:$F$9))/$F$10*$F$37)-($F$24*SRU$94/$D$6)-SUM($F$13:$F$23,$F$25:$F$30,$F$32:$F$33,$F$38))</f>
        <v>-292.36840480917328</v>
      </c>
      <c r="SRV95" s="318">
        <f>(SRV$94*$B95+SUM($F$7:$F$9)-((SRV$94*$B95+SUM($F$7:$F$9))/$F$10*$F$37)-($F$24*SRV$94/$D$6)-SUM($F$13:$F$23,$F$25:$F$30,$F$32:$F$33,$F$38))</f>
        <v>-292.36840480917328</v>
      </c>
      <c r="SRW95" s="318">
        <f>(SRW$94*$B95+SUM($F$7:$F$9)-((SRW$94*$B95+SUM($F$7:$F$9))/$F$10*$F$37)-($F$24*SRW$94/$D$6)-SUM($F$13:$F$23,$F$25:$F$30,$F$32:$F$33,$F$38))</f>
        <v>-292.36840480917328</v>
      </c>
      <c r="SRX95" s="318">
        <f>(SRX$94*$B95+SUM($F$7:$F$9)-((SRX$94*$B95+SUM($F$7:$F$9))/$F$10*$F$37)-($F$24*SRX$94/$D$6)-SUM($F$13:$F$23,$F$25:$F$30,$F$32:$F$33,$F$38))</f>
        <v>-292.36840480917328</v>
      </c>
      <c r="SRY95" s="318">
        <f>(SRY$94*$B95+SUM($F$7:$F$9)-((SRY$94*$B95+SUM($F$7:$F$9))/$F$10*$F$37)-($F$24*SRY$94/$D$6)-SUM($F$13:$F$23,$F$25:$F$30,$F$32:$F$33,$F$38))</f>
        <v>-292.36840480917328</v>
      </c>
      <c r="SRZ95" s="318">
        <f>(SRZ$94*$B95+SUM($F$7:$F$9)-((SRZ$94*$B95+SUM($F$7:$F$9))/$F$10*$F$37)-($F$24*SRZ$94/$D$6)-SUM($F$13:$F$23,$F$25:$F$30,$F$32:$F$33,$F$38))</f>
        <v>-292.36840480917328</v>
      </c>
      <c r="SSA95" s="318">
        <f>(SSA$94*$B95+SUM($F$7:$F$9)-((SSA$94*$B95+SUM($F$7:$F$9))/$F$10*$F$37)-($F$24*SSA$94/$D$6)-SUM($F$13:$F$23,$F$25:$F$30,$F$32:$F$33,$F$38))</f>
        <v>-292.36840480917328</v>
      </c>
      <c r="SSB95" s="318">
        <f>(SSB$94*$B95+SUM($F$7:$F$9)-((SSB$94*$B95+SUM($F$7:$F$9))/$F$10*$F$37)-($F$24*SSB$94/$D$6)-SUM($F$13:$F$23,$F$25:$F$30,$F$32:$F$33,$F$38))</f>
        <v>-292.36840480917328</v>
      </c>
      <c r="SSC95" s="318">
        <f>(SSC$94*$B95+SUM($F$7:$F$9)-((SSC$94*$B95+SUM($F$7:$F$9))/$F$10*$F$37)-($F$24*SSC$94/$D$6)-SUM($F$13:$F$23,$F$25:$F$30,$F$32:$F$33,$F$38))</f>
        <v>-292.36840480917328</v>
      </c>
      <c r="SSD95" s="318">
        <f>(SSD$94*$B95+SUM($F$7:$F$9)-((SSD$94*$B95+SUM($F$7:$F$9))/$F$10*$F$37)-($F$24*SSD$94/$D$6)-SUM($F$13:$F$23,$F$25:$F$30,$F$32:$F$33,$F$38))</f>
        <v>-292.36840480917328</v>
      </c>
      <c r="SSE95" s="318">
        <f>(SSE$94*$B95+SUM($F$7:$F$9)-((SSE$94*$B95+SUM($F$7:$F$9))/$F$10*$F$37)-($F$24*SSE$94/$D$6)-SUM($F$13:$F$23,$F$25:$F$30,$F$32:$F$33,$F$38))</f>
        <v>-292.36840480917328</v>
      </c>
      <c r="SSF95" s="318">
        <f>(SSF$94*$B95+SUM($F$7:$F$9)-((SSF$94*$B95+SUM($F$7:$F$9))/$F$10*$F$37)-($F$24*SSF$94/$D$6)-SUM($F$13:$F$23,$F$25:$F$30,$F$32:$F$33,$F$38))</f>
        <v>-292.36840480917328</v>
      </c>
      <c r="SSG95" s="318">
        <f>(SSG$94*$B95+SUM($F$7:$F$9)-((SSG$94*$B95+SUM($F$7:$F$9))/$F$10*$F$37)-($F$24*SSG$94/$D$6)-SUM($F$13:$F$23,$F$25:$F$30,$F$32:$F$33,$F$38))</f>
        <v>-292.36840480917328</v>
      </c>
      <c r="SSH95" s="318">
        <f>(SSH$94*$B95+SUM($F$7:$F$9)-((SSH$94*$B95+SUM($F$7:$F$9))/$F$10*$F$37)-($F$24*SSH$94/$D$6)-SUM($F$13:$F$23,$F$25:$F$30,$F$32:$F$33,$F$38))</f>
        <v>-292.36840480917328</v>
      </c>
      <c r="SSI95" s="318">
        <f>(SSI$94*$B95+SUM($F$7:$F$9)-((SSI$94*$B95+SUM($F$7:$F$9))/$F$10*$F$37)-($F$24*SSI$94/$D$6)-SUM($F$13:$F$23,$F$25:$F$30,$F$32:$F$33,$F$38))</f>
        <v>-292.36840480917328</v>
      </c>
      <c r="SSJ95" s="318">
        <f>(SSJ$94*$B95+SUM($F$7:$F$9)-((SSJ$94*$B95+SUM($F$7:$F$9))/$F$10*$F$37)-($F$24*SSJ$94/$D$6)-SUM($F$13:$F$23,$F$25:$F$30,$F$32:$F$33,$F$38))</f>
        <v>-292.36840480917328</v>
      </c>
      <c r="SSK95" s="318">
        <f>(SSK$94*$B95+SUM($F$7:$F$9)-((SSK$94*$B95+SUM($F$7:$F$9))/$F$10*$F$37)-($F$24*SSK$94/$D$6)-SUM($F$13:$F$23,$F$25:$F$30,$F$32:$F$33,$F$38))</f>
        <v>-292.36840480917328</v>
      </c>
      <c r="SSL95" s="318">
        <f>(SSL$94*$B95+SUM($F$7:$F$9)-((SSL$94*$B95+SUM($F$7:$F$9))/$F$10*$F$37)-($F$24*SSL$94/$D$6)-SUM($F$13:$F$23,$F$25:$F$30,$F$32:$F$33,$F$38))</f>
        <v>-292.36840480917328</v>
      </c>
      <c r="SSM95" s="318">
        <f>(SSM$94*$B95+SUM($F$7:$F$9)-((SSM$94*$B95+SUM($F$7:$F$9))/$F$10*$F$37)-($F$24*SSM$94/$D$6)-SUM($F$13:$F$23,$F$25:$F$30,$F$32:$F$33,$F$38))</f>
        <v>-292.36840480917328</v>
      </c>
      <c r="SSN95" s="318">
        <f>(SSN$94*$B95+SUM($F$7:$F$9)-((SSN$94*$B95+SUM($F$7:$F$9))/$F$10*$F$37)-($F$24*SSN$94/$D$6)-SUM($F$13:$F$23,$F$25:$F$30,$F$32:$F$33,$F$38))</f>
        <v>-292.36840480917328</v>
      </c>
      <c r="SSO95" s="318">
        <f>(SSO$94*$B95+SUM($F$7:$F$9)-((SSO$94*$B95+SUM($F$7:$F$9))/$F$10*$F$37)-($F$24*SSO$94/$D$6)-SUM($F$13:$F$23,$F$25:$F$30,$F$32:$F$33,$F$38))</f>
        <v>-292.36840480917328</v>
      </c>
      <c r="SSP95" s="318">
        <f>(SSP$94*$B95+SUM($F$7:$F$9)-((SSP$94*$B95+SUM($F$7:$F$9))/$F$10*$F$37)-($F$24*SSP$94/$D$6)-SUM($F$13:$F$23,$F$25:$F$30,$F$32:$F$33,$F$38))</f>
        <v>-292.36840480917328</v>
      </c>
      <c r="SSQ95" s="318">
        <f>(SSQ$94*$B95+SUM($F$7:$F$9)-((SSQ$94*$B95+SUM($F$7:$F$9))/$F$10*$F$37)-($F$24*SSQ$94/$D$6)-SUM($F$13:$F$23,$F$25:$F$30,$F$32:$F$33,$F$38))</f>
        <v>-292.36840480917328</v>
      </c>
      <c r="SSR95" s="318">
        <f>(SSR$94*$B95+SUM($F$7:$F$9)-((SSR$94*$B95+SUM($F$7:$F$9))/$F$10*$F$37)-($F$24*SSR$94/$D$6)-SUM($F$13:$F$23,$F$25:$F$30,$F$32:$F$33,$F$38))</f>
        <v>-292.36840480917328</v>
      </c>
      <c r="SSS95" s="318">
        <f>(SSS$94*$B95+SUM($F$7:$F$9)-((SSS$94*$B95+SUM($F$7:$F$9))/$F$10*$F$37)-($F$24*SSS$94/$D$6)-SUM($F$13:$F$23,$F$25:$F$30,$F$32:$F$33,$F$38))</f>
        <v>-292.36840480917328</v>
      </c>
      <c r="SST95" s="318">
        <f>(SST$94*$B95+SUM($F$7:$F$9)-((SST$94*$B95+SUM($F$7:$F$9))/$F$10*$F$37)-($F$24*SST$94/$D$6)-SUM($F$13:$F$23,$F$25:$F$30,$F$32:$F$33,$F$38))</f>
        <v>-292.36840480917328</v>
      </c>
      <c r="SSU95" s="318">
        <f>(SSU$94*$B95+SUM($F$7:$F$9)-((SSU$94*$B95+SUM($F$7:$F$9))/$F$10*$F$37)-($F$24*SSU$94/$D$6)-SUM($F$13:$F$23,$F$25:$F$30,$F$32:$F$33,$F$38))</f>
        <v>-292.36840480917328</v>
      </c>
      <c r="SSV95" s="318">
        <f>(SSV$94*$B95+SUM($F$7:$F$9)-((SSV$94*$B95+SUM($F$7:$F$9))/$F$10*$F$37)-($F$24*SSV$94/$D$6)-SUM($F$13:$F$23,$F$25:$F$30,$F$32:$F$33,$F$38))</f>
        <v>-292.36840480917328</v>
      </c>
      <c r="SSW95" s="318">
        <f>(SSW$94*$B95+SUM($F$7:$F$9)-((SSW$94*$B95+SUM($F$7:$F$9))/$F$10*$F$37)-($F$24*SSW$94/$D$6)-SUM($F$13:$F$23,$F$25:$F$30,$F$32:$F$33,$F$38))</f>
        <v>-292.36840480917328</v>
      </c>
      <c r="SSX95" s="318">
        <f>(SSX$94*$B95+SUM($F$7:$F$9)-((SSX$94*$B95+SUM($F$7:$F$9))/$F$10*$F$37)-($F$24*SSX$94/$D$6)-SUM($F$13:$F$23,$F$25:$F$30,$F$32:$F$33,$F$38))</f>
        <v>-292.36840480917328</v>
      </c>
      <c r="SSY95" s="318">
        <f>(SSY$94*$B95+SUM($F$7:$F$9)-((SSY$94*$B95+SUM($F$7:$F$9))/$F$10*$F$37)-($F$24*SSY$94/$D$6)-SUM($F$13:$F$23,$F$25:$F$30,$F$32:$F$33,$F$38))</f>
        <v>-292.36840480917328</v>
      </c>
      <c r="SSZ95" s="318">
        <f>(SSZ$94*$B95+SUM($F$7:$F$9)-((SSZ$94*$B95+SUM($F$7:$F$9))/$F$10*$F$37)-($F$24*SSZ$94/$D$6)-SUM($F$13:$F$23,$F$25:$F$30,$F$32:$F$33,$F$38))</f>
        <v>-292.36840480917328</v>
      </c>
      <c r="STA95" s="318">
        <f>(STA$94*$B95+SUM($F$7:$F$9)-((STA$94*$B95+SUM($F$7:$F$9))/$F$10*$F$37)-($F$24*STA$94/$D$6)-SUM($F$13:$F$23,$F$25:$F$30,$F$32:$F$33,$F$38))</f>
        <v>-292.36840480917328</v>
      </c>
      <c r="STB95" s="318">
        <f>(STB$94*$B95+SUM($F$7:$F$9)-((STB$94*$B95+SUM($F$7:$F$9))/$F$10*$F$37)-($F$24*STB$94/$D$6)-SUM($F$13:$F$23,$F$25:$F$30,$F$32:$F$33,$F$38))</f>
        <v>-292.36840480917328</v>
      </c>
      <c r="STC95" s="318">
        <f>(STC$94*$B95+SUM($F$7:$F$9)-((STC$94*$B95+SUM($F$7:$F$9))/$F$10*$F$37)-($F$24*STC$94/$D$6)-SUM($F$13:$F$23,$F$25:$F$30,$F$32:$F$33,$F$38))</f>
        <v>-292.36840480917328</v>
      </c>
      <c r="STD95" s="318">
        <f>(STD$94*$B95+SUM($F$7:$F$9)-((STD$94*$B95+SUM($F$7:$F$9))/$F$10*$F$37)-($F$24*STD$94/$D$6)-SUM($F$13:$F$23,$F$25:$F$30,$F$32:$F$33,$F$38))</f>
        <v>-292.36840480917328</v>
      </c>
      <c r="STE95" s="318">
        <f>(STE$94*$B95+SUM($F$7:$F$9)-((STE$94*$B95+SUM($F$7:$F$9))/$F$10*$F$37)-($F$24*STE$94/$D$6)-SUM($F$13:$F$23,$F$25:$F$30,$F$32:$F$33,$F$38))</f>
        <v>-292.36840480917328</v>
      </c>
      <c r="STF95" s="318">
        <f>(STF$94*$B95+SUM($F$7:$F$9)-((STF$94*$B95+SUM($F$7:$F$9))/$F$10*$F$37)-($F$24*STF$94/$D$6)-SUM($F$13:$F$23,$F$25:$F$30,$F$32:$F$33,$F$38))</f>
        <v>-292.36840480917328</v>
      </c>
      <c r="STG95" s="318">
        <f>(STG$94*$B95+SUM($F$7:$F$9)-((STG$94*$B95+SUM($F$7:$F$9))/$F$10*$F$37)-($F$24*STG$94/$D$6)-SUM($F$13:$F$23,$F$25:$F$30,$F$32:$F$33,$F$38))</f>
        <v>-292.36840480917328</v>
      </c>
      <c r="STH95" s="318">
        <f>(STH$94*$B95+SUM($F$7:$F$9)-((STH$94*$B95+SUM($F$7:$F$9))/$F$10*$F$37)-($F$24*STH$94/$D$6)-SUM($F$13:$F$23,$F$25:$F$30,$F$32:$F$33,$F$38))</f>
        <v>-292.36840480917328</v>
      </c>
      <c r="STI95" s="318">
        <f>(STI$94*$B95+SUM($F$7:$F$9)-((STI$94*$B95+SUM($F$7:$F$9))/$F$10*$F$37)-($F$24*STI$94/$D$6)-SUM($F$13:$F$23,$F$25:$F$30,$F$32:$F$33,$F$38))</f>
        <v>-292.36840480917328</v>
      </c>
      <c r="STJ95" s="318">
        <f>(STJ$94*$B95+SUM($F$7:$F$9)-((STJ$94*$B95+SUM($F$7:$F$9))/$F$10*$F$37)-($F$24*STJ$94/$D$6)-SUM($F$13:$F$23,$F$25:$F$30,$F$32:$F$33,$F$38))</f>
        <v>-292.36840480917328</v>
      </c>
      <c r="STK95" s="318">
        <f>(STK$94*$B95+SUM($F$7:$F$9)-((STK$94*$B95+SUM($F$7:$F$9))/$F$10*$F$37)-($F$24*STK$94/$D$6)-SUM($F$13:$F$23,$F$25:$F$30,$F$32:$F$33,$F$38))</f>
        <v>-292.36840480917328</v>
      </c>
      <c r="STL95" s="318">
        <f>(STL$94*$B95+SUM($F$7:$F$9)-((STL$94*$B95+SUM($F$7:$F$9))/$F$10*$F$37)-($F$24*STL$94/$D$6)-SUM($F$13:$F$23,$F$25:$F$30,$F$32:$F$33,$F$38))</f>
        <v>-292.36840480917328</v>
      </c>
      <c r="STM95" s="318">
        <f>(STM$94*$B95+SUM($F$7:$F$9)-((STM$94*$B95+SUM($F$7:$F$9))/$F$10*$F$37)-($F$24*STM$94/$D$6)-SUM($F$13:$F$23,$F$25:$F$30,$F$32:$F$33,$F$38))</f>
        <v>-292.36840480917328</v>
      </c>
      <c r="STN95" s="318">
        <f>(STN$94*$B95+SUM($F$7:$F$9)-((STN$94*$B95+SUM($F$7:$F$9))/$F$10*$F$37)-($F$24*STN$94/$D$6)-SUM($F$13:$F$23,$F$25:$F$30,$F$32:$F$33,$F$38))</f>
        <v>-292.36840480917328</v>
      </c>
      <c r="STO95" s="318">
        <f>(STO$94*$B95+SUM($F$7:$F$9)-((STO$94*$B95+SUM($F$7:$F$9))/$F$10*$F$37)-($F$24*STO$94/$D$6)-SUM($F$13:$F$23,$F$25:$F$30,$F$32:$F$33,$F$38))</f>
        <v>-292.36840480917328</v>
      </c>
      <c r="STP95" s="318">
        <f>(STP$94*$B95+SUM($F$7:$F$9)-((STP$94*$B95+SUM($F$7:$F$9))/$F$10*$F$37)-($F$24*STP$94/$D$6)-SUM($F$13:$F$23,$F$25:$F$30,$F$32:$F$33,$F$38))</f>
        <v>-292.36840480917328</v>
      </c>
      <c r="STQ95" s="318">
        <f>(STQ$94*$B95+SUM($F$7:$F$9)-((STQ$94*$B95+SUM($F$7:$F$9))/$F$10*$F$37)-($F$24*STQ$94/$D$6)-SUM($F$13:$F$23,$F$25:$F$30,$F$32:$F$33,$F$38))</f>
        <v>-292.36840480917328</v>
      </c>
      <c r="STR95" s="318">
        <f>(STR$94*$B95+SUM($F$7:$F$9)-((STR$94*$B95+SUM($F$7:$F$9))/$F$10*$F$37)-($F$24*STR$94/$D$6)-SUM($F$13:$F$23,$F$25:$F$30,$F$32:$F$33,$F$38))</f>
        <v>-292.36840480917328</v>
      </c>
      <c r="STS95" s="318">
        <f>(STS$94*$B95+SUM($F$7:$F$9)-((STS$94*$B95+SUM($F$7:$F$9))/$F$10*$F$37)-($F$24*STS$94/$D$6)-SUM($F$13:$F$23,$F$25:$F$30,$F$32:$F$33,$F$38))</f>
        <v>-292.36840480917328</v>
      </c>
      <c r="STT95" s="318">
        <f>(STT$94*$B95+SUM($F$7:$F$9)-((STT$94*$B95+SUM($F$7:$F$9))/$F$10*$F$37)-($F$24*STT$94/$D$6)-SUM($F$13:$F$23,$F$25:$F$30,$F$32:$F$33,$F$38))</f>
        <v>-292.36840480917328</v>
      </c>
      <c r="STU95" s="318">
        <f>(STU$94*$B95+SUM($F$7:$F$9)-((STU$94*$B95+SUM($F$7:$F$9))/$F$10*$F$37)-($F$24*STU$94/$D$6)-SUM($F$13:$F$23,$F$25:$F$30,$F$32:$F$33,$F$38))</f>
        <v>-292.36840480917328</v>
      </c>
      <c r="STV95" s="318">
        <f>(STV$94*$B95+SUM($F$7:$F$9)-((STV$94*$B95+SUM($F$7:$F$9))/$F$10*$F$37)-($F$24*STV$94/$D$6)-SUM($F$13:$F$23,$F$25:$F$30,$F$32:$F$33,$F$38))</f>
        <v>-292.36840480917328</v>
      </c>
      <c r="STW95" s="318">
        <f>(STW$94*$B95+SUM($F$7:$F$9)-((STW$94*$B95+SUM($F$7:$F$9))/$F$10*$F$37)-($F$24*STW$94/$D$6)-SUM($F$13:$F$23,$F$25:$F$30,$F$32:$F$33,$F$38))</f>
        <v>-292.36840480917328</v>
      </c>
      <c r="STX95" s="318">
        <f>(STX$94*$B95+SUM($F$7:$F$9)-((STX$94*$B95+SUM($F$7:$F$9))/$F$10*$F$37)-($F$24*STX$94/$D$6)-SUM($F$13:$F$23,$F$25:$F$30,$F$32:$F$33,$F$38))</f>
        <v>-292.36840480917328</v>
      </c>
      <c r="STY95" s="318">
        <f>(STY$94*$B95+SUM($F$7:$F$9)-((STY$94*$B95+SUM($F$7:$F$9))/$F$10*$F$37)-($F$24*STY$94/$D$6)-SUM($F$13:$F$23,$F$25:$F$30,$F$32:$F$33,$F$38))</f>
        <v>-292.36840480917328</v>
      </c>
      <c r="STZ95" s="318">
        <f>(STZ$94*$B95+SUM($F$7:$F$9)-((STZ$94*$B95+SUM($F$7:$F$9))/$F$10*$F$37)-($F$24*STZ$94/$D$6)-SUM($F$13:$F$23,$F$25:$F$30,$F$32:$F$33,$F$38))</f>
        <v>-292.36840480917328</v>
      </c>
      <c r="SUA95" s="318">
        <f>(SUA$94*$B95+SUM($F$7:$F$9)-((SUA$94*$B95+SUM($F$7:$F$9))/$F$10*$F$37)-($F$24*SUA$94/$D$6)-SUM($F$13:$F$23,$F$25:$F$30,$F$32:$F$33,$F$38))</f>
        <v>-292.36840480917328</v>
      </c>
      <c r="SUB95" s="318">
        <f>(SUB$94*$B95+SUM($F$7:$F$9)-((SUB$94*$B95+SUM($F$7:$F$9))/$F$10*$F$37)-($F$24*SUB$94/$D$6)-SUM($F$13:$F$23,$F$25:$F$30,$F$32:$F$33,$F$38))</f>
        <v>-292.36840480917328</v>
      </c>
      <c r="SUC95" s="318">
        <f>(SUC$94*$B95+SUM($F$7:$F$9)-((SUC$94*$B95+SUM($F$7:$F$9))/$F$10*$F$37)-($F$24*SUC$94/$D$6)-SUM($F$13:$F$23,$F$25:$F$30,$F$32:$F$33,$F$38))</f>
        <v>-292.36840480917328</v>
      </c>
      <c r="SUD95" s="318">
        <f>(SUD$94*$B95+SUM($F$7:$F$9)-((SUD$94*$B95+SUM($F$7:$F$9))/$F$10*$F$37)-($F$24*SUD$94/$D$6)-SUM($F$13:$F$23,$F$25:$F$30,$F$32:$F$33,$F$38))</f>
        <v>-292.36840480917328</v>
      </c>
      <c r="SUE95" s="318">
        <f>(SUE$94*$B95+SUM($F$7:$F$9)-((SUE$94*$B95+SUM($F$7:$F$9))/$F$10*$F$37)-($F$24*SUE$94/$D$6)-SUM($F$13:$F$23,$F$25:$F$30,$F$32:$F$33,$F$38))</f>
        <v>-292.36840480917328</v>
      </c>
      <c r="SUF95" s="318">
        <f>(SUF$94*$B95+SUM($F$7:$F$9)-((SUF$94*$B95+SUM($F$7:$F$9))/$F$10*$F$37)-($F$24*SUF$94/$D$6)-SUM($F$13:$F$23,$F$25:$F$30,$F$32:$F$33,$F$38))</f>
        <v>-292.36840480917328</v>
      </c>
      <c r="SUG95" s="318">
        <f>(SUG$94*$B95+SUM($F$7:$F$9)-((SUG$94*$B95+SUM($F$7:$F$9))/$F$10*$F$37)-($F$24*SUG$94/$D$6)-SUM($F$13:$F$23,$F$25:$F$30,$F$32:$F$33,$F$38))</f>
        <v>-292.36840480917328</v>
      </c>
      <c r="SUH95" s="318">
        <f>(SUH$94*$B95+SUM($F$7:$F$9)-((SUH$94*$B95+SUM($F$7:$F$9))/$F$10*$F$37)-($F$24*SUH$94/$D$6)-SUM($F$13:$F$23,$F$25:$F$30,$F$32:$F$33,$F$38))</f>
        <v>-292.36840480917328</v>
      </c>
      <c r="SUI95" s="318">
        <f>(SUI$94*$B95+SUM($F$7:$F$9)-((SUI$94*$B95+SUM($F$7:$F$9))/$F$10*$F$37)-($F$24*SUI$94/$D$6)-SUM($F$13:$F$23,$F$25:$F$30,$F$32:$F$33,$F$38))</f>
        <v>-292.36840480917328</v>
      </c>
      <c r="SUJ95" s="318">
        <f>(SUJ$94*$B95+SUM($F$7:$F$9)-((SUJ$94*$B95+SUM($F$7:$F$9))/$F$10*$F$37)-($F$24*SUJ$94/$D$6)-SUM($F$13:$F$23,$F$25:$F$30,$F$32:$F$33,$F$38))</f>
        <v>-292.36840480917328</v>
      </c>
      <c r="SUK95" s="318">
        <f>(SUK$94*$B95+SUM($F$7:$F$9)-((SUK$94*$B95+SUM($F$7:$F$9))/$F$10*$F$37)-($F$24*SUK$94/$D$6)-SUM($F$13:$F$23,$F$25:$F$30,$F$32:$F$33,$F$38))</f>
        <v>-292.36840480917328</v>
      </c>
      <c r="SUL95" s="318">
        <f>(SUL$94*$B95+SUM($F$7:$F$9)-((SUL$94*$B95+SUM($F$7:$F$9))/$F$10*$F$37)-($F$24*SUL$94/$D$6)-SUM($F$13:$F$23,$F$25:$F$30,$F$32:$F$33,$F$38))</f>
        <v>-292.36840480917328</v>
      </c>
      <c r="SUM95" s="318">
        <f>(SUM$94*$B95+SUM($F$7:$F$9)-((SUM$94*$B95+SUM($F$7:$F$9))/$F$10*$F$37)-($F$24*SUM$94/$D$6)-SUM($F$13:$F$23,$F$25:$F$30,$F$32:$F$33,$F$38))</f>
        <v>-292.36840480917328</v>
      </c>
      <c r="SUN95" s="318">
        <f>(SUN$94*$B95+SUM($F$7:$F$9)-((SUN$94*$B95+SUM($F$7:$F$9))/$F$10*$F$37)-($F$24*SUN$94/$D$6)-SUM($F$13:$F$23,$F$25:$F$30,$F$32:$F$33,$F$38))</f>
        <v>-292.36840480917328</v>
      </c>
      <c r="SUO95" s="318">
        <f>(SUO$94*$B95+SUM($F$7:$F$9)-((SUO$94*$B95+SUM($F$7:$F$9))/$F$10*$F$37)-($F$24*SUO$94/$D$6)-SUM($F$13:$F$23,$F$25:$F$30,$F$32:$F$33,$F$38))</f>
        <v>-292.36840480917328</v>
      </c>
      <c r="SUP95" s="318">
        <f>(SUP$94*$B95+SUM($F$7:$F$9)-((SUP$94*$B95+SUM($F$7:$F$9))/$F$10*$F$37)-($F$24*SUP$94/$D$6)-SUM($F$13:$F$23,$F$25:$F$30,$F$32:$F$33,$F$38))</f>
        <v>-292.36840480917328</v>
      </c>
      <c r="SUQ95" s="318">
        <f>(SUQ$94*$B95+SUM($F$7:$F$9)-((SUQ$94*$B95+SUM($F$7:$F$9))/$F$10*$F$37)-($F$24*SUQ$94/$D$6)-SUM($F$13:$F$23,$F$25:$F$30,$F$32:$F$33,$F$38))</f>
        <v>-292.36840480917328</v>
      </c>
      <c r="SUR95" s="318">
        <f>(SUR$94*$B95+SUM($F$7:$F$9)-((SUR$94*$B95+SUM($F$7:$F$9))/$F$10*$F$37)-($F$24*SUR$94/$D$6)-SUM($F$13:$F$23,$F$25:$F$30,$F$32:$F$33,$F$38))</f>
        <v>-292.36840480917328</v>
      </c>
      <c r="SUS95" s="318">
        <f>(SUS$94*$B95+SUM($F$7:$F$9)-((SUS$94*$B95+SUM($F$7:$F$9))/$F$10*$F$37)-($F$24*SUS$94/$D$6)-SUM($F$13:$F$23,$F$25:$F$30,$F$32:$F$33,$F$38))</f>
        <v>-292.36840480917328</v>
      </c>
      <c r="SUT95" s="318">
        <f>(SUT$94*$B95+SUM($F$7:$F$9)-((SUT$94*$B95+SUM($F$7:$F$9))/$F$10*$F$37)-($F$24*SUT$94/$D$6)-SUM($F$13:$F$23,$F$25:$F$30,$F$32:$F$33,$F$38))</f>
        <v>-292.36840480917328</v>
      </c>
      <c r="SUU95" s="318">
        <f>(SUU$94*$B95+SUM($F$7:$F$9)-((SUU$94*$B95+SUM($F$7:$F$9))/$F$10*$F$37)-($F$24*SUU$94/$D$6)-SUM($F$13:$F$23,$F$25:$F$30,$F$32:$F$33,$F$38))</f>
        <v>-292.36840480917328</v>
      </c>
      <c r="SUV95" s="318">
        <f>(SUV$94*$B95+SUM($F$7:$F$9)-((SUV$94*$B95+SUM($F$7:$F$9))/$F$10*$F$37)-($F$24*SUV$94/$D$6)-SUM($F$13:$F$23,$F$25:$F$30,$F$32:$F$33,$F$38))</f>
        <v>-292.36840480917328</v>
      </c>
      <c r="SUW95" s="318">
        <f>(SUW$94*$B95+SUM($F$7:$F$9)-((SUW$94*$B95+SUM($F$7:$F$9))/$F$10*$F$37)-($F$24*SUW$94/$D$6)-SUM($F$13:$F$23,$F$25:$F$30,$F$32:$F$33,$F$38))</f>
        <v>-292.36840480917328</v>
      </c>
      <c r="SUX95" s="318">
        <f>(SUX$94*$B95+SUM($F$7:$F$9)-((SUX$94*$B95+SUM($F$7:$F$9))/$F$10*$F$37)-($F$24*SUX$94/$D$6)-SUM($F$13:$F$23,$F$25:$F$30,$F$32:$F$33,$F$38))</f>
        <v>-292.36840480917328</v>
      </c>
      <c r="SUY95" s="318">
        <f>(SUY$94*$B95+SUM($F$7:$F$9)-((SUY$94*$B95+SUM($F$7:$F$9))/$F$10*$F$37)-($F$24*SUY$94/$D$6)-SUM($F$13:$F$23,$F$25:$F$30,$F$32:$F$33,$F$38))</f>
        <v>-292.36840480917328</v>
      </c>
      <c r="SUZ95" s="318">
        <f>(SUZ$94*$B95+SUM($F$7:$F$9)-((SUZ$94*$B95+SUM($F$7:$F$9))/$F$10*$F$37)-($F$24*SUZ$94/$D$6)-SUM($F$13:$F$23,$F$25:$F$30,$F$32:$F$33,$F$38))</f>
        <v>-292.36840480917328</v>
      </c>
      <c r="SVA95" s="318">
        <f>(SVA$94*$B95+SUM($F$7:$F$9)-((SVA$94*$B95+SUM($F$7:$F$9))/$F$10*$F$37)-($F$24*SVA$94/$D$6)-SUM($F$13:$F$23,$F$25:$F$30,$F$32:$F$33,$F$38))</f>
        <v>-292.36840480917328</v>
      </c>
      <c r="SVB95" s="318">
        <f>(SVB$94*$B95+SUM($F$7:$F$9)-((SVB$94*$B95+SUM($F$7:$F$9))/$F$10*$F$37)-($F$24*SVB$94/$D$6)-SUM($F$13:$F$23,$F$25:$F$30,$F$32:$F$33,$F$38))</f>
        <v>-292.36840480917328</v>
      </c>
      <c r="SVC95" s="318">
        <f>(SVC$94*$B95+SUM($F$7:$F$9)-((SVC$94*$B95+SUM($F$7:$F$9))/$F$10*$F$37)-($F$24*SVC$94/$D$6)-SUM($F$13:$F$23,$F$25:$F$30,$F$32:$F$33,$F$38))</f>
        <v>-292.36840480917328</v>
      </c>
      <c r="SVD95" s="318">
        <f>(SVD$94*$B95+SUM($F$7:$F$9)-((SVD$94*$B95+SUM($F$7:$F$9))/$F$10*$F$37)-($F$24*SVD$94/$D$6)-SUM($F$13:$F$23,$F$25:$F$30,$F$32:$F$33,$F$38))</f>
        <v>-292.36840480917328</v>
      </c>
      <c r="SVE95" s="318">
        <f>(SVE$94*$B95+SUM($F$7:$F$9)-((SVE$94*$B95+SUM($F$7:$F$9))/$F$10*$F$37)-($F$24*SVE$94/$D$6)-SUM($F$13:$F$23,$F$25:$F$30,$F$32:$F$33,$F$38))</f>
        <v>-292.36840480917328</v>
      </c>
      <c r="SVF95" s="318">
        <f>(SVF$94*$B95+SUM($F$7:$F$9)-((SVF$94*$B95+SUM($F$7:$F$9))/$F$10*$F$37)-($F$24*SVF$94/$D$6)-SUM($F$13:$F$23,$F$25:$F$30,$F$32:$F$33,$F$38))</f>
        <v>-292.36840480917328</v>
      </c>
      <c r="SVG95" s="318">
        <f>(SVG$94*$B95+SUM($F$7:$F$9)-((SVG$94*$B95+SUM($F$7:$F$9))/$F$10*$F$37)-($F$24*SVG$94/$D$6)-SUM($F$13:$F$23,$F$25:$F$30,$F$32:$F$33,$F$38))</f>
        <v>-292.36840480917328</v>
      </c>
      <c r="SVH95" s="318">
        <f>(SVH$94*$B95+SUM($F$7:$F$9)-((SVH$94*$B95+SUM($F$7:$F$9))/$F$10*$F$37)-($F$24*SVH$94/$D$6)-SUM($F$13:$F$23,$F$25:$F$30,$F$32:$F$33,$F$38))</f>
        <v>-292.36840480917328</v>
      </c>
      <c r="SVI95" s="318">
        <f>(SVI$94*$B95+SUM($F$7:$F$9)-((SVI$94*$B95+SUM($F$7:$F$9))/$F$10*$F$37)-($F$24*SVI$94/$D$6)-SUM($F$13:$F$23,$F$25:$F$30,$F$32:$F$33,$F$38))</f>
        <v>-292.36840480917328</v>
      </c>
      <c r="SVJ95" s="318">
        <f>(SVJ$94*$B95+SUM($F$7:$F$9)-((SVJ$94*$B95+SUM($F$7:$F$9))/$F$10*$F$37)-($F$24*SVJ$94/$D$6)-SUM($F$13:$F$23,$F$25:$F$30,$F$32:$F$33,$F$38))</f>
        <v>-292.36840480917328</v>
      </c>
      <c r="SVK95" s="318">
        <f>(SVK$94*$B95+SUM($F$7:$F$9)-((SVK$94*$B95+SUM($F$7:$F$9))/$F$10*$F$37)-($F$24*SVK$94/$D$6)-SUM($F$13:$F$23,$F$25:$F$30,$F$32:$F$33,$F$38))</f>
        <v>-292.36840480917328</v>
      </c>
      <c r="SVL95" s="318">
        <f>(SVL$94*$B95+SUM($F$7:$F$9)-((SVL$94*$B95+SUM($F$7:$F$9))/$F$10*$F$37)-($F$24*SVL$94/$D$6)-SUM($F$13:$F$23,$F$25:$F$30,$F$32:$F$33,$F$38))</f>
        <v>-292.36840480917328</v>
      </c>
      <c r="SVM95" s="318">
        <f>(SVM$94*$B95+SUM($F$7:$F$9)-((SVM$94*$B95+SUM($F$7:$F$9))/$F$10*$F$37)-($F$24*SVM$94/$D$6)-SUM($F$13:$F$23,$F$25:$F$30,$F$32:$F$33,$F$38))</f>
        <v>-292.36840480917328</v>
      </c>
      <c r="SVN95" s="318">
        <f>(SVN$94*$B95+SUM($F$7:$F$9)-((SVN$94*$B95+SUM($F$7:$F$9))/$F$10*$F$37)-($F$24*SVN$94/$D$6)-SUM($F$13:$F$23,$F$25:$F$30,$F$32:$F$33,$F$38))</f>
        <v>-292.36840480917328</v>
      </c>
      <c r="SVO95" s="318">
        <f>(SVO$94*$B95+SUM($F$7:$F$9)-((SVO$94*$B95+SUM($F$7:$F$9))/$F$10*$F$37)-($F$24*SVO$94/$D$6)-SUM($F$13:$F$23,$F$25:$F$30,$F$32:$F$33,$F$38))</f>
        <v>-292.36840480917328</v>
      </c>
      <c r="SVP95" s="318">
        <f>(SVP$94*$B95+SUM($F$7:$F$9)-((SVP$94*$B95+SUM($F$7:$F$9))/$F$10*$F$37)-($F$24*SVP$94/$D$6)-SUM($F$13:$F$23,$F$25:$F$30,$F$32:$F$33,$F$38))</f>
        <v>-292.36840480917328</v>
      </c>
      <c r="SVQ95" s="318">
        <f>(SVQ$94*$B95+SUM($F$7:$F$9)-((SVQ$94*$B95+SUM($F$7:$F$9))/$F$10*$F$37)-($F$24*SVQ$94/$D$6)-SUM($F$13:$F$23,$F$25:$F$30,$F$32:$F$33,$F$38))</f>
        <v>-292.36840480917328</v>
      </c>
      <c r="SVR95" s="318">
        <f>(SVR$94*$B95+SUM($F$7:$F$9)-((SVR$94*$B95+SUM($F$7:$F$9))/$F$10*$F$37)-($F$24*SVR$94/$D$6)-SUM($F$13:$F$23,$F$25:$F$30,$F$32:$F$33,$F$38))</f>
        <v>-292.36840480917328</v>
      </c>
      <c r="SVS95" s="318">
        <f>(SVS$94*$B95+SUM($F$7:$F$9)-((SVS$94*$B95+SUM($F$7:$F$9))/$F$10*$F$37)-($F$24*SVS$94/$D$6)-SUM($F$13:$F$23,$F$25:$F$30,$F$32:$F$33,$F$38))</f>
        <v>-292.36840480917328</v>
      </c>
      <c r="SVT95" s="318">
        <f>(SVT$94*$B95+SUM($F$7:$F$9)-((SVT$94*$B95+SUM($F$7:$F$9))/$F$10*$F$37)-($F$24*SVT$94/$D$6)-SUM($F$13:$F$23,$F$25:$F$30,$F$32:$F$33,$F$38))</f>
        <v>-292.36840480917328</v>
      </c>
      <c r="SVU95" s="318">
        <f>(SVU$94*$B95+SUM($F$7:$F$9)-((SVU$94*$B95+SUM($F$7:$F$9))/$F$10*$F$37)-($F$24*SVU$94/$D$6)-SUM($F$13:$F$23,$F$25:$F$30,$F$32:$F$33,$F$38))</f>
        <v>-292.36840480917328</v>
      </c>
      <c r="SVV95" s="318">
        <f>(SVV$94*$B95+SUM($F$7:$F$9)-((SVV$94*$B95+SUM($F$7:$F$9))/$F$10*$F$37)-($F$24*SVV$94/$D$6)-SUM($F$13:$F$23,$F$25:$F$30,$F$32:$F$33,$F$38))</f>
        <v>-292.36840480917328</v>
      </c>
      <c r="SVW95" s="318">
        <f>(SVW$94*$B95+SUM($F$7:$F$9)-((SVW$94*$B95+SUM($F$7:$F$9))/$F$10*$F$37)-($F$24*SVW$94/$D$6)-SUM($F$13:$F$23,$F$25:$F$30,$F$32:$F$33,$F$38))</f>
        <v>-292.36840480917328</v>
      </c>
      <c r="SVX95" s="318">
        <f>(SVX$94*$B95+SUM($F$7:$F$9)-((SVX$94*$B95+SUM($F$7:$F$9))/$F$10*$F$37)-($F$24*SVX$94/$D$6)-SUM($F$13:$F$23,$F$25:$F$30,$F$32:$F$33,$F$38))</f>
        <v>-292.36840480917328</v>
      </c>
      <c r="SVY95" s="318">
        <f>(SVY$94*$B95+SUM($F$7:$F$9)-((SVY$94*$B95+SUM($F$7:$F$9))/$F$10*$F$37)-($F$24*SVY$94/$D$6)-SUM($F$13:$F$23,$F$25:$F$30,$F$32:$F$33,$F$38))</f>
        <v>-292.36840480917328</v>
      </c>
      <c r="SVZ95" s="318">
        <f>(SVZ$94*$B95+SUM($F$7:$F$9)-((SVZ$94*$B95+SUM($F$7:$F$9))/$F$10*$F$37)-($F$24*SVZ$94/$D$6)-SUM($F$13:$F$23,$F$25:$F$30,$F$32:$F$33,$F$38))</f>
        <v>-292.36840480917328</v>
      </c>
      <c r="SWA95" s="318">
        <f>(SWA$94*$B95+SUM($F$7:$F$9)-((SWA$94*$B95+SUM($F$7:$F$9))/$F$10*$F$37)-($F$24*SWA$94/$D$6)-SUM($F$13:$F$23,$F$25:$F$30,$F$32:$F$33,$F$38))</f>
        <v>-292.36840480917328</v>
      </c>
      <c r="SWB95" s="318">
        <f>(SWB$94*$B95+SUM($F$7:$F$9)-((SWB$94*$B95+SUM($F$7:$F$9))/$F$10*$F$37)-($F$24*SWB$94/$D$6)-SUM($F$13:$F$23,$F$25:$F$30,$F$32:$F$33,$F$38))</f>
        <v>-292.36840480917328</v>
      </c>
      <c r="SWC95" s="318">
        <f>(SWC$94*$B95+SUM($F$7:$F$9)-((SWC$94*$B95+SUM($F$7:$F$9))/$F$10*$F$37)-($F$24*SWC$94/$D$6)-SUM($F$13:$F$23,$F$25:$F$30,$F$32:$F$33,$F$38))</f>
        <v>-292.36840480917328</v>
      </c>
      <c r="SWD95" s="318">
        <f>(SWD$94*$B95+SUM($F$7:$F$9)-((SWD$94*$B95+SUM($F$7:$F$9))/$F$10*$F$37)-($F$24*SWD$94/$D$6)-SUM($F$13:$F$23,$F$25:$F$30,$F$32:$F$33,$F$38))</f>
        <v>-292.36840480917328</v>
      </c>
      <c r="SWE95" s="318">
        <f>(SWE$94*$B95+SUM($F$7:$F$9)-((SWE$94*$B95+SUM($F$7:$F$9))/$F$10*$F$37)-($F$24*SWE$94/$D$6)-SUM($F$13:$F$23,$F$25:$F$30,$F$32:$F$33,$F$38))</f>
        <v>-292.36840480917328</v>
      </c>
      <c r="SWF95" s="318">
        <f>(SWF$94*$B95+SUM($F$7:$F$9)-((SWF$94*$B95+SUM($F$7:$F$9))/$F$10*$F$37)-($F$24*SWF$94/$D$6)-SUM($F$13:$F$23,$F$25:$F$30,$F$32:$F$33,$F$38))</f>
        <v>-292.36840480917328</v>
      </c>
      <c r="SWG95" s="318">
        <f>(SWG$94*$B95+SUM($F$7:$F$9)-((SWG$94*$B95+SUM($F$7:$F$9))/$F$10*$F$37)-($F$24*SWG$94/$D$6)-SUM($F$13:$F$23,$F$25:$F$30,$F$32:$F$33,$F$38))</f>
        <v>-292.36840480917328</v>
      </c>
      <c r="SWH95" s="318">
        <f>(SWH$94*$B95+SUM($F$7:$F$9)-((SWH$94*$B95+SUM($F$7:$F$9))/$F$10*$F$37)-($F$24*SWH$94/$D$6)-SUM($F$13:$F$23,$F$25:$F$30,$F$32:$F$33,$F$38))</f>
        <v>-292.36840480917328</v>
      </c>
      <c r="SWI95" s="318">
        <f>(SWI$94*$B95+SUM($F$7:$F$9)-((SWI$94*$B95+SUM($F$7:$F$9))/$F$10*$F$37)-($F$24*SWI$94/$D$6)-SUM($F$13:$F$23,$F$25:$F$30,$F$32:$F$33,$F$38))</f>
        <v>-292.36840480917328</v>
      </c>
      <c r="SWJ95" s="318">
        <f>(SWJ$94*$B95+SUM($F$7:$F$9)-((SWJ$94*$B95+SUM($F$7:$F$9))/$F$10*$F$37)-($F$24*SWJ$94/$D$6)-SUM($F$13:$F$23,$F$25:$F$30,$F$32:$F$33,$F$38))</f>
        <v>-292.36840480917328</v>
      </c>
      <c r="SWK95" s="318">
        <f>(SWK$94*$B95+SUM($F$7:$F$9)-((SWK$94*$B95+SUM($F$7:$F$9))/$F$10*$F$37)-($F$24*SWK$94/$D$6)-SUM($F$13:$F$23,$F$25:$F$30,$F$32:$F$33,$F$38))</f>
        <v>-292.36840480917328</v>
      </c>
      <c r="SWL95" s="318">
        <f>(SWL$94*$B95+SUM($F$7:$F$9)-((SWL$94*$B95+SUM($F$7:$F$9))/$F$10*$F$37)-($F$24*SWL$94/$D$6)-SUM($F$13:$F$23,$F$25:$F$30,$F$32:$F$33,$F$38))</f>
        <v>-292.36840480917328</v>
      </c>
      <c r="SWM95" s="318">
        <f>(SWM$94*$B95+SUM($F$7:$F$9)-((SWM$94*$B95+SUM($F$7:$F$9))/$F$10*$F$37)-($F$24*SWM$94/$D$6)-SUM($F$13:$F$23,$F$25:$F$30,$F$32:$F$33,$F$38))</f>
        <v>-292.36840480917328</v>
      </c>
      <c r="SWN95" s="318">
        <f>(SWN$94*$B95+SUM($F$7:$F$9)-((SWN$94*$B95+SUM($F$7:$F$9))/$F$10*$F$37)-($F$24*SWN$94/$D$6)-SUM($F$13:$F$23,$F$25:$F$30,$F$32:$F$33,$F$38))</f>
        <v>-292.36840480917328</v>
      </c>
      <c r="SWO95" s="318">
        <f>(SWO$94*$B95+SUM($F$7:$F$9)-((SWO$94*$B95+SUM($F$7:$F$9))/$F$10*$F$37)-($F$24*SWO$94/$D$6)-SUM($F$13:$F$23,$F$25:$F$30,$F$32:$F$33,$F$38))</f>
        <v>-292.36840480917328</v>
      </c>
      <c r="SWP95" s="318">
        <f>(SWP$94*$B95+SUM($F$7:$F$9)-((SWP$94*$B95+SUM($F$7:$F$9))/$F$10*$F$37)-($F$24*SWP$94/$D$6)-SUM($F$13:$F$23,$F$25:$F$30,$F$32:$F$33,$F$38))</f>
        <v>-292.36840480917328</v>
      </c>
      <c r="SWQ95" s="318">
        <f>(SWQ$94*$B95+SUM($F$7:$F$9)-((SWQ$94*$B95+SUM($F$7:$F$9))/$F$10*$F$37)-($F$24*SWQ$94/$D$6)-SUM($F$13:$F$23,$F$25:$F$30,$F$32:$F$33,$F$38))</f>
        <v>-292.36840480917328</v>
      </c>
      <c r="SWR95" s="318">
        <f>(SWR$94*$B95+SUM($F$7:$F$9)-((SWR$94*$B95+SUM($F$7:$F$9))/$F$10*$F$37)-($F$24*SWR$94/$D$6)-SUM($F$13:$F$23,$F$25:$F$30,$F$32:$F$33,$F$38))</f>
        <v>-292.36840480917328</v>
      </c>
      <c r="SWS95" s="318">
        <f>(SWS$94*$B95+SUM($F$7:$F$9)-((SWS$94*$B95+SUM($F$7:$F$9))/$F$10*$F$37)-($F$24*SWS$94/$D$6)-SUM($F$13:$F$23,$F$25:$F$30,$F$32:$F$33,$F$38))</f>
        <v>-292.36840480917328</v>
      </c>
      <c r="SWT95" s="318">
        <f>(SWT$94*$B95+SUM($F$7:$F$9)-((SWT$94*$B95+SUM($F$7:$F$9))/$F$10*$F$37)-($F$24*SWT$94/$D$6)-SUM($F$13:$F$23,$F$25:$F$30,$F$32:$F$33,$F$38))</f>
        <v>-292.36840480917328</v>
      </c>
      <c r="SWU95" s="318">
        <f>(SWU$94*$B95+SUM($F$7:$F$9)-((SWU$94*$B95+SUM($F$7:$F$9))/$F$10*$F$37)-($F$24*SWU$94/$D$6)-SUM($F$13:$F$23,$F$25:$F$30,$F$32:$F$33,$F$38))</f>
        <v>-292.36840480917328</v>
      </c>
      <c r="SWV95" s="318">
        <f>(SWV$94*$B95+SUM($F$7:$F$9)-((SWV$94*$B95+SUM($F$7:$F$9))/$F$10*$F$37)-($F$24*SWV$94/$D$6)-SUM($F$13:$F$23,$F$25:$F$30,$F$32:$F$33,$F$38))</f>
        <v>-292.36840480917328</v>
      </c>
      <c r="SWW95" s="318">
        <f>(SWW$94*$B95+SUM($F$7:$F$9)-((SWW$94*$B95+SUM($F$7:$F$9))/$F$10*$F$37)-($F$24*SWW$94/$D$6)-SUM($F$13:$F$23,$F$25:$F$30,$F$32:$F$33,$F$38))</f>
        <v>-292.36840480917328</v>
      </c>
      <c r="SWX95" s="318">
        <f>(SWX$94*$B95+SUM($F$7:$F$9)-((SWX$94*$B95+SUM($F$7:$F$9))/$F$10*$F$37)-($F$24*SWX$94/$D$6)-SUM($F$13:$F$23,$F$25:$F$30,$F$32:$F$33,$F$38))</f>
        <v>-292.36840480917328</v>
      </c>
      <c r="SWY95" s="318">
        <f>(SWY$94*$B95+SUM($F$7:$F$9)-((SWY$94*$B95+SUM($F$7:$F$9))/$F$10*$F$37)-($F$24*SWY$94/$D$6)-SUM($F$13:$F$23,$F$25:$F$30,$F$32:$F$33,$F$38))</f>
        <v>-292.36840480917328</v>
      </c>
      <c r="SWZ95" s="318">
        <f>(SWZ$94*$B95+SUM($F$7:$F$9)-((SWZ$94*$B95+SUM($F$7:$F$9))/$F$10*$F$37)-($F$24*SWZ$94/$D$6)-SUM($F$13:$F$23,$F$25:$F$30,$F$32:$F$33,$F$38))</f>
        <v>-292.36840480917328</v>
      </c>
      <c r="SXA95" s="318">
        <f>(SXA$94*$B95+SUM($F$7:$F$9)-((SXA$94*$B95+SUM($F$7:$F$9))/$F$10*$F$37)-($F$24*SXA$94/$D$6)-SUM($F$13:$F$23,$F$25:$F$30,$F$32:$F$33,$F$38))</f>
        <v>-292.36840480917328</v>
      </c>
      <c r="SXB95" s="318">
        <f>(SXB$94*$B95+SUM($F$7:$F$9)-((SXB$94*$B95+SUM($F$7:$F$9))/$F$10*$F$37)-($F$24*SXB$94/$D$6)-SUM($F$13:$F$23,$F$25:$F$30,$F$32:$F$33,$F$38))</f>
        <v>-292.36840480917328</v>
      </c>
      <c r="SXC95" s="318">
        <f>(SXC$94*$B95+SUM($F$7:$F$9)-((SXC$94*$B95+SUM($F$7:$F$9))/$F$10*$F$37)-($F$24*SXC$94/$D$6)-SUM($F$13:$F$23,$F$25:$F$30,$F$32:$F$33,$F$38))</f>
        <v>-292.36840480917328</v>
      </c>
      <c r="SXD95" s="318">
        <f>(SXD$94*$B95+SUM($F$7:$F$9)-((SXD$94*$B95+SUM($F$7:$F$9))/$F$10*$F$37)-($F$24*SXD$94/$D$6)-SUM($F$13:$F$23,$F$25:$F$30,$F$32:$F$33,$F$38))</f>
        <v>-292.36840480917328</v>
      </c>
      <c r="SXE95" s="318">
        <f>(SXE$94*$B95+SUM($F$7:$F$9)-((SXE$94*$B95+SUM($F$7:$F$9))/$F$10*$F$37)-($F$24*SXE$94/$D$6)-SUM($F$13:$F$23,$F$25:$F$30,$F$32:$F$33,$F$38))</f>
        <v>-292.36840480917328</v>
      </c>
      <c r="SXF95" s="318">
        <f>(SXF$94*$B95+SUM($F$7:$F$9)-((SXF$94*$B95+SUM($F$7:$F$9))/$F$10*$F$37)-($F$24*SXF$94/$D$6)-SUM($F$13:$F$23,$F$25:$F$30,$F$32:$F$33,$F$38))</f>
        <v>-292.36840480917328</v>
      </c>
      <c r="SXG95" s="318">
        <f>(SXG$94*$B95+SUM($F$7:$F$9)-((SXG$94*$B95+SUM($F$7:$F$9))/$F$10*$F$37)-($F$24*SXG$94/$D$6)-SUM($F$13:$F$23,$F$25:$F$30,$F$32:$F$33,$F$38))</f>
        <v>-292.36840480917328</v>
      </c>
      <c r="SXH95" s="318">
        <f>(SXH$94*$B95+SUM($F$7:$F$9)-((SXH$94*$B95+SUM($F$7:$F$9))/$F$10*$F$37)-($F$24*SXH$94/$D$6)-SUM($F$13:$F$23,$F$25:$F$30,$F$32:$F$33,$F$38))</f>
        <v>-292.36840480917328</v>
      </c>
      <c r="SXI95" s="318">
        <f>(SXI$94*$B95+SUM($F$7:$F$9)-((SXI$94*$B95+SUM($F$7:$F$9))/$F$10*$F$37)-($F$24*SXI$94/$D$6)-SUM($F$13:$F$23,$F$25:$F$30,$F$32:$F$33,$F$38))</f>
        <v>-292.36840480917328</v>
      </c>
      <c r="SXJ95" s="318">
        <f>(SXJ$94*$B95+SUM($F$7:$F$9)-((SXJ$94*$B95+SUM($F$7:$F$9))/$F$10*$F$37)-($F$24*SXJ$94/$D$6)-SUM($F$13:$F$23,$F$25:$F$30,$F$32:$F$33,$F$38))</f>
        <v>-292.36840480917328</v>
      </c>
      <c r="SXK95" s="318">
        <f>(SXK$94*$B95+SUM($F$7:$F$9)-((SXK$94*$B95+SUM($F$7:$F$9))/$F$10*$F$37)-($F$24*SXK$94/$D$6)-SUM($F$13:$F$23,$F$25:$F$30,$F$32:$F$33,$F$38))</f>
        <v>-292.36840480917328</v>
      </c>
      <c r="SXL95" s="318">
        <f>(SXL$94*$B95+SUM($F$7:$F$9)-((SXL$94*$B95+SUM($F$7:$F$9))/$F$10*$F$37)-($F$24*SXL$94/$D$6)-SUM($F$13:$F$23,$F$25:$F$30,$F$32:$F$33,$F$38))</f>
        <v>-292.36840480917328</v>
      </c>
      <c r="SXM95" s="318">
        <f>(SXM$94*$B95+SUM($F$7:$F$9)-((SXM$94*$B95+SUM($F$7:$F$9))/$F$10*$F$37)-($F$24*SXM$94/$D$6)-SUM($F$13:$F$23,$F$25:$F$30,$F$32:$F$33,$F$38))</f>
        <v>-292.36840480917328</v>
      </c>
      <c r="SXN95" s="318">
        <f>(SXN$94*$B95+SUM($F$7:$F$9)-((SXN$94*$B95+SUM($F$7:$F$9))/$F$10*$F$37)-($F$24*SXN$94/$D$6)-SUM($F$13:$F$23,$F$25:$F$30,$F$32:$F$33,$F$38))</f>
        <v>-292.36840480917328</v>
      </c>
      <c r="SXO95" s="318">
        <f>(SXO$94*$B95+SUM($F$7:$F$9)-((SXO$94*$B95+SUM($F$7:$F$9))/$F$10*$F$37)-($F$24*SXO$94/$D$6)-SUM($F$13:$F$23,$F$25:$F$30,$F$32:$F$33,$F$38))</f>
        <v>-292.36840480917328</v>
      </c>
      <c r="SXP95" s="318">
        <f>(SXP$94*$B95+SUM($F$7:$F$9)-((SXP$94*$B95+SUM($F$7:$F$9))/$F$10*$F$37)-($F$24*SXP$94/$D$6)-SUM($F$13:$F$23,$F$25:$F$30,$F$32:$F$33,$F$38))</f>
        <v>-292.36840480917328</v>
      </c>
      <c r="SXQ95" s="318">
        <f>(SXQ$94*$B95+SUM($F$7:$F$9)-((SXQ$94*$B95+SUM($F$7:$F$9))/$F$10*$F$37)-($F$24*SXQ$94/$D$6)-SUM($F$13:$F$23,$F$25:$F$30,$F$32:$F$33,$F$38))</f>
        <v>-292.36840480917328</v>
      </c>
      <c r="SXR95" s="318">
        <f>(SXR$94*$B95+SUM($F$7:$F$9)-((SXR$94*$B95+SUM($F$7:$F$9))/$F$10*$F$37)-($F$24*SXR$94/$D$6)-SUM($F$13:$F$23,$F$25:$F$30,$F$32:$F$33,$F$38))</f>
        <v>-292.36840480917328</v>
      </c>
      <c r="SXS95" s="318">
        <f>(SXS$94*$B95+SUM($F$7:$F$9)-((SXS$94*$B95+SUM($F$7:$F$9))/$F$10*$F$37)-($F$24*SXS$94/$D$6)-SUM($F$13:$F$23,$F$25:$F$30,$F$32:$F$33,$F$38))</f>
        <v>-292.36840480917328</v>
      </c>
      <c r="SXT95" s="318">
        <f>(SXT$94*$B95+SUM($F$7:$F$9)-((SXT$94*$B95+SUM($F$7:$F$9))/$F$10*$F$37)-($F$24*SXT$94/$D$6)-SUM($F$13:$F$23,$F$25:$F$30,$F$32:$F$33,$F$38))</f>
        <v>-292.36840480917328</v>
      </c>
      <c r="SXU95" s="318">
        <f>(SXU$94*$B95+SUM($F$7:$F$9)-((SXU$94*$B95+SUM($F$7:$F$9))/$F$10*$F$37)-($F$24*SXU$94/$D$6)-SUM($F$13:$F$23,$F$25:$F$30,$F$32:$F$33,$F$38))</f>
        <v>-292.36840480917328</v>
      </c>
      <c r="SXV95" s="318">
        <f>(SXV$94*$B95+SUM($F$7:$F$9)-((SXV$94*$B95+SUM($F$7:$F$9))/$F$10*$F$37)-($F$24*SXV$94/$D$6)-SUM($F$13:$F$23,$F$25:$F$30,$F$32:$F$33,$F$38))</f>
        <v>-292.36840480917328</v>
      </c>
      <c r="SXW95" s="318">
        <f>(SXW$94*$B95+SUM($F$7:$F$9)-((SXW$94*$B95+SUM($F$7:$F$9))/$F$10*$F$37)-($F$24*SXW$94/$D$6)-SUM($F$13:$F$23,$F$25:$F$30,$F$32:$F$33,$F$38))</f>
        <v>-292.36840480917328</v>
      </c>
      <c r="SXX95" s="318">
        <f>(SXX$94*$B95+SUM($F$7:$F$9)-((SXX$94*$B95+SUM($F$7:$F$9))/$F$10*$F$37)-($F$24*SXX$94/$D$6)-SUM($F$13:$F$23,$F$25:$F$30,$F$32:$F$33,$F$38))</f>
        <v>-292.36840480917328</v>
      </c>
      <c r="SXY95" s="318">
        <f>(SXY$94*$B95+SUM($F$7:$F$9)-((SXY$94*$B95+SUM($F$7:$F$9))/$F$10*$F$37)-($F$24*SXY$94/$D$6)-SUM($F$13:$F$23,$F$25:$F$30,$F$32:$F$33,$F$38))</f>
        <v>-292.36840480917328</v>
      </c>
      <c r="SXZ95" s="318">
        <f>(SXZ$94*$B95+SUM($F$7:$F$9)-((SXZ$94*$B95+SUM($F$7:$F$9))/$F$10*$F$37)-($F$24*SXZ$94/$D$6)-SUM($F$13:$F$23,$F$25:$F$30,$F$32:$F$33,$F$38))</f>
        <v>-292.36840480917328</v>
      </c>
      <c r="SYA95" s="318">
        <f>(SYA$94*$B95+SUM($F$7:$F$9)-((SYA$94*$B95+SUM($F$7:$F$9))/$F$10*$F$37)-($F$24*SYA$94/$D$6)-SUM($F$13:$F$23,$F$25:$F$30,$F$32:$F$33,$F$38))</f>
        <v>-292.36840480917328</v>
      </c>
      <c r="SYB95" s="318">
        <f>(SYB$94*$B95+SUM($F$7:$F$9)-((SYB$94*$B95+SUM($F$7:$F$9))/$F$10*$F$37)-($F$24*SYB$94/$D$6)-SUM($F$13:$F$23,$F$25:$F$30,$F$32:$F$33,$F$38))</f>
        <v>-292.36840480917328</v>
      </c>
      <c r="SYC95" s="318">
        <f>(SYC$94*$B95+SUM($F$7:$F$9)-((SYC$94*$B95+SUM($F$7:$F$9))/$F$10*$F$37)-($F$24*SYC$94/$D$6)-SUM($F$13:$F$23,$F$25:$F$30,$F$32:$F$33,$F$38))</f>
        <v>-292.36840480917328</v>
      </c>
      <c r="SYD95" s="318">
        <f>(SYD$94*$B95+SUM($F$7:$F$9)-((SYD$94*$B95+SUM($F$7:$F$9))/$F$10*$F$37)-($F$24*SYD$94/$D$6)-SUM($F$13:$F$23,$F$25:$F$30,$F$32:$F$33,$F$38))</f>
        <v>-292.36840480917328</v>
      </c>
      <c r="SYE95" s="318">
        <f>(SYE$94*$B95+SUM($F$7:$F$9)-((SYE$94*$B95+SUM($F$7:$F$9))/$F$10*$F$37)-($F$24*SYE$94/$D$6)-SUM($F$13:$F$23,$F$25:$F$30,$F$32:$F$33,$F$38))</f>
        <v>-292.36840480917328</v>
      </c>
      <c r="SYF95" s="318">
        <f>(SYF$94*$B95+SUM($F$7:$F$9)-((SYF$94*$B95+SUM($F$7:$F$9))/$F$10*$F$37)-($F$24*SYF$94/$D$6)-SUM($F$13:$F$23,$F$25:$F$30,$F$32:$F$33,$F$38))</f>
        <v>-292.36840480917328</v>
      </c>
      <c r="SYG95" s="318">
        <f>(SYG$94*$B95+SUM($F$7:$F$9)-((SYG$94*$B95+SUM($F$7:$F$9))/$F$10*$F$37)-($F$24*SYG$94/$D$6)-SUM($F$13:$F$23,$F$25:$F$30,$F$32:$F$33,$F$38))</f>
        <v>-292.36840480917328</v>
      </c>
      <c r="SYH95" s="318">
        <f>(SYH$94*$B95+SUM($F$7:$F$9)-((SYH$94*$B95+SUM($F$7:$F$9))/$F$10*$F$37)-($F$24*SYH$94/$D$6)-SUM($F$13:$F$23,$F$25:$F$30,$F$32:$F$33,$F$38))</f>
        <v>-292.36840480917328</v>
      </c>
      <c r="SYI95" s="318">
        <f>(SYI$94*$B95+SUM($F$7:$F$9)-((SYI$94*$B95+SUM($F$7:$F$9))/$F$10*$F$37)-($F$24*SYI$94/$D$6)-SUM($F$13:$F$23,$F$25:$F$30,$F$32:$F$33,$F$38))</f>
        <v>-292.36840480917328</v>
      </c>
      <c r="SYJ95" s="318">
        <f>(SYJ$94*$B95+SUM($F$7:$F$9)-((SYJ$94*$B95+SUM($F$7:$F$9))/$F$10*$F$37)-($F$24*SYJ$94/$D$6)-SUM($F$13:$F$23,$F$25:$F$30,$F$32:$F$33,$F$38))</f>
        <v>-292.36840480917328</v>
      </c>
      <c r="SYK95" s="318">
        <f>(SYK$94*$B95+SUM($F$7:$F$9)-((SYK$94*$B95+SUM($F$7:$F$9))/$F$10*$F$37)-($F$24*SYK$94/$D$6)-SUM($F$13:$F$23,$F$25:$F$30,$F$32:$F$33,$F$38))</f>
        <v>-292.36840480917328</v>
      </c>
      <c r="SYL95" s="318">
        <f>(SYL$94*$B95+SUM($F$7:$F$9)-((SYL$94*$B95+SUM($F$7:$F$9))/$F$10*$F$37)-($F$24*SYL$94/$D$6)-SUM($F$13:$F$23,$F$25:$F$30,$F$32:$F$33,$F$38))</f>
        <v>-292.36840480917328</v>
      </c>
      <c r="SYM95" s="318">
        <f>(SYM$94*$B95+SUM($F$7:$F$9)-((SYM$94*$B95+SUM($F$7:$F$9))/$F$10*$F$37)-($F$24*SYM$94/$D$6)-SUM($F$13:$F$23,$F$25:$F$30,$F$32:$F$33,$F$38))</f>
        <v>-292.36840480917328</v>
      </c>
      <c r="SYN95" s="318">
        <f>(SYN$94*$B95+SUM($F$7:$F$9)-((SYN$94*$B95+SUM($F$7:$F$9))/$F$10*$F$37)-($F$24*SYN$94/$D$6)-SUM($F$13:$F$23,$F$25:$F$30,$F$32:$F$33,$F$38))</f>
        <v>-292.36840480917328</v>
      </c>
      <c r="SYO95" s="318">
        <f>(SYO$94*$B95+SUM($F$7:$F$9)-((SYO$94*$B95+SUM($F$7:$F$9))/$F$10*$F$37)-($F$24*SYO$94/$D$6)-SUM($F$13:$F$23,$F$25:$F$30,$F$32:$F$33,$F$38))</f>
        <v>-292.36840480917328</v>
      </c>
      <c r="SYP95" s="318">
        <f>(SYP$94*$B95+SUM($F$7:$F$9)-((SYP$94*$B95+SUM($F$7:$F$9))/$F$10*$F$37)-($F$24*SYP$94/$D$6)-SUM($F$13:$F$23,$F$25:$F$30,$F$32:$F$33,$F$38))</f>
        <v>-292.36840480917328</v>
      </c>
      <c r="SYQ95" s="318">
        <f>(SYQ$94*$B95+SUM($F$7:$F$9)-((SYQ$94*$B95+SUM($F$7:$F$9))/$F$10*$F$37)-($F$24*SYQ$94/$D$6)-SUM($F$13:$F$23,$F$25:$F$30,$F$32:$F$33,$F$38))</f>
        <v>-292.36840480917328</v>
      </c>
      <c r="SYR95" s="318">
        <f>(SYR$94*$B95+SUM($F$7:$F$9)-((SYR$94*$B95+SUM($F$7:$F$9))/$F$10*$F$37)-($F$24*SYR$94/$D$6)-SUM($F$13:$F$23,$F$25:$F$30,$F$32:$F$33,$F$38))</f>
        <v>-292.36840480917328</v>
      </c>
      <c r="SYS95" s="318">
        <f>(SYS$94*$B95+SUM($F$7:$F$9)-((SYS$94*$B95+SUM($F$7:$F$9))/$F$10*$F$37)-($F$24*SYS$94/$D$6)-SUM($F$13:$F$23,$F$25:$F$30,$F$32:$F$33,$F$38))</f>
        <v>-292.36840480917328</v>
      </c>
      <c r="SYT95" s="318">
        <f>(SYT$94*$B95+SUM($F$7:$F$9)-((SYT$94*$B95+SUM($F$7:$F$9))/$F$10*$F$37)-($F$24*SYT$94/$D$6)-SUM($F$13:$F$23,$F$25:$F$30,$F$32:$F$33,$F$38))</f>
        <v>-292.36840480917328</v>
      </c>
      <c r="SYU95" s="318">
        <f>(SYU$94*$B95+SUM($F$7:$F$9)-((SYU$94*$B95+SUM($F$7:$F$9))/$F$10*$F$37)-($F$24*SYU$94/$D$6)-SUM($F$13:$F$23,$F$25:$F$30,$F$32:$F$33,$F$38))</f>
        <v>-292.36840480917328</v>
      </c>
      <c r="SYV95" s="318">
        <f>(SYV$94*$B95+SUM($F$7:$F$9)-((SYV$94*$B95+SUM($F$7:$F$9))/$F$10*$F$37)-($F$24*SYV$94/$D$6)-SUM($F$13:$F$23,$F$25:$F$30,$F$32:$F$33,$F$38))</f>
        <v>-292.36840480917328</v>
      </c>
      <c r="SYW95" s="318">
        <f>(SYW$94*$B95+SUM($F$7:$F$9)-((SYW$94*$B95+SUM($F$7:$F$9))/$F$10*$F$37)-($F$24*SYW$94/$D$6)-SUM($F$13:$F$23,$F$25:$F$30,$F$32:$F$33,$F$38))</f>
        <v>-292.36840480917328</v>
      </c>
      <c r="SYX95" s="318">
        <f>(SYX$94*$B95+SUM($F$7:$F$9)-((SYX$94*$B95+SUM($F$7:$F$9))/$F$10*$F$37)-($F$24*SYX$94/$D$6)-SUM($F$13:$F$23,$F$25:$F$30,$F$32:$F$33,$F$38))</f>
        <v>-292.36840480917328</v>
      </c>
      <c r="SYY95" s="318">
        <f>(SYY$94*$B95+SUM($F$7:$F$9)-((SYY$94*$B95+SUM($F$7:$F$9))/$F$10*$F$37)-($F$24*SYY$94/$D$6)-SUM($F$13:$F$23,$F$25:$F$30,$F$32:$F$33,$F$38))</f>
        <v>-292.36840480917328</v>
      </c>
      <c r="SYZ95" s="318">
        <f>(SYZ$94*$B95+SUM($F$7:$F$9)-((SYZ$94*$B95+SUM($F$7:$F$9))/$F$10*$F$37)-($F$24*SYZ$94/$D$6)-SUM($F$13:$F$23,$F$25:$F$30,$F$32:$F$33,$F$38))</f>
        <v>-292.36840480917328</v>
      </c>
      <c r="SZA95" s="318">
        <f>(SZA$94*$B95+SUM($F$7:$F$9)-((SZA$94*$B95+SUM($F$7:$F$9))/$F$10*$F$37)-($F$24*SZA$94/$D$6)-SUM($F$13:$F$23,$F$25:$F$30,$F$32:$F$33,$F$38))</f>
        <v>-292.36840480917328</v>
      </c>
      <c r="SZB95" s="318">
        <f>(SZB$94*$B95+SUM($F$7:$F$9)-((SZB$94*$B95+SUM($F$7:$F$9))/$F$10*$F$37)-($F$24*SZB$94/$D$6)-SUM($F$13:$F$23,$F$25:$F$30,$F$32:$F$33,$F$38))</f>
        <v>-292.36840480917328</v>
      </c>
      <c r="SZC95" s="318">
        <f>(SZC$94*$B95+SUM($F$7:$F$9)-((SZC$94*$B95+SUM($F$7:$F$9))/$F$10*$F$37)-($F$24*SZC$94/$D$6)-SUM($F$13:$F$23,$F$25:$F$30,$F$32:$F$33,$F$38))</f>
        <v>-292.36840480917328</v>
      </c>
      <c r="SZD95" s="318">
        <f>(SZD$94*$B95+SUM($F$7:$F$9)-((SZD$94*$B95+SUM($F$7:$F$9))/$F$10*$F$37)-($F$24*SZD$94/$D$6)-SUM($F$13:$F$23,$F$25:$F$30,$F$32:$F$33,$F$38))</f>
        <v>-292.36840480917328</v>
      </c>
      <c r="SZE95" s="318">
        <f>(SZE$94*$B95+SUM($F$7:$F$9)-((SZE$94*$B95+SUM($F$7:$F$9))/$F$10*$F$37)-($F$24*SZE$94/$D$6)-SUM($F$13:$F$23,$F$25:$F$30,$F$32:$F$33,$F$38))</f>
        <v>-292.36840480917328</v>
      </c>
      <c r="SZF95" s="318">
        <f>(SZF$94*$B95+SUM($F$7:$F$9)-((SZF$94*$B95+SUM($F$7:$F$9))/$F$10*$F$37)-($F$24*SZF$94/$D$6)-SUM($F$13:$F$23,$F$25:$F$30,$F$32:$F$33,$F$38))</f>
        <v>-292.36840480917328</v>
      </c>
      <c r="SZG95" s="318">
        <f>(SZG$94*$B95+SUM($F$7:$F$9)-((SZG$94*$B95+SUM($F$7:$F$9))/$F$10*$F$37)-($F$24*SZG$94/$D$6)-SUM($F$13:$F$23,$F$25:$F$30,$F$32:$F$33,$F$38))</f>
        <v>-292.36840480917328</v>
      </c>
      <c r="SZH95" s="318">
        <f>(SZH$94*$B95+SUM($F$7:$F$9)-((SZH$94*$B95+SUM($F$7:$F$9))/$F$10*$F$37)-($F$24*SZH$94/$D$6)-SUM($F$13:$F$23,$F$25:$F$30,$F$32:$F$33,$F$38))</f>
        <v>-292.36840480917328</v>
      </c>
      <c r="SZI95" s="318">
        <f>(SZI$94*$B95+SUM($F$7:$F$9)-((SZI$94*$B95+SUM($F$7:$F$9))/$F$10*$F$37)-($F$24*SZI$94/$D$6)-SUM($F$13:$F$23,$F$25:$F$30,$F$32:$F$33,$F$38))</f>
        <v>-292.36840480917328</v>
      </c>
      <c r="SZJ95" s="318">
        <f>(SZJ$94*$B95+SUM($F$7:$F$9)-((SZJ$94*$B95+SUM($F$7:$F$9))/$F$10*$F$37)-($F$24*SZJ$94/$D$6)-SUM($F$13:$F$23,$F$25:$F$30,$F$32:$F$33,$F$38))</f>
        <v>-292.36840480917328</v>
      </c>
      <c r="SZK95" s="318">
        <f>(SZK$94*$B95+SUM($F$7:$F$9)-((SZK$94*$B95+SUM($F$7:$F$9))/$F$10*$F$37)-($F$24*SZK$94/$D$6)-SUM($F$13:$F$23,$F$25:$F$30,$F$32:$F$33,$F$38))</f>
        <v>-292.36840480917328</v>
      </c>
      <c r="SZL95" s="318">
        <f>(SZL$94*$B95+SUM($F$7:$F$9)-((SZL$94*$B95+SUM($F$7:$F$9))/$F$10*$F$37)-($F$24*SZL$94/$D$6)-SUM($F$13:$F$23,$F$25:$F$30,$F$32:$F$33,$F$38))</f>
        <v>-292.36840480917328</v>
      </c>
      <c r="SZM95" s="318">
        <f>(SZM$94*$B95+SUM($F$7:$F$9)-((SZM$94*$B95+SUM($F$7:$F$9))/$F$10*$F$37)-($F$24*SZM$94/$D$6)-SUM($F$13:$F$23,$F$25:$F$30,$F$32:$F$33,$F$38))</f>
        <v>-292.36840480917328</v>
      </c>
      <c r="SZN95" s="318">
        <f>(SZN$94*$B95+SUM($F$7:$F$9)-((SZN$94*$B95+SUM($F$7:$F$9))/$F$10*$F$37)-($F$24*SZN$94/$D$6)-SUM($F$13:$F$23,$F$25:$F$30,$F$32:$F$33,$F$38))</f>
        <v>-292.36840480917328</v>
      </c>
      <c r="SZO95" s="318">
        <f>(SZO$94*$B95+SUM($F$7:$F$9)-((SZO$94*$B95+SUM($F$7:$F$9))/$F$10*$F$37)-($F$24*SZO$94/$D$6)-SUM($F$13:$F$23,$F$25:$F$30,$F$32:$F$33,$F$38))</f>
        <v>-292.36840480917328</v>
      </c>
      <c r="SZP95" s="318">
        <f>(SZP$94*$B95+SUM($F$7:$F$9)-((SZP$94*$B95+SUM($F$7:$F$9))/$F$10*$F$37)-($F$24*SZP$94/$D$6)-SUM($F$13:$F$23,$F$25:$F$30,$F$32:$F$33,$F$38))</f>
        <v>-292.36840480917328</v>
      </c>
      <c r="SZQ95" s="318">
        <f>(SZQ$94*$B95+SUM($F$7:$F$9)-((SZQ$94*$B95+SUM($F$7:$F$9))/$F$10*$F$37)-($F$24*SZQ$94/$D$6)-SUM($F$13:$F$23,$F$25:$F$30,$F$32:$F$33,$F$38))</f>
        <v>-292.36840480917328</v>
      </c>
      <c r="SZR95" s="318">
        <f>(SZR$94*$B95+SUM($F$7:$F$9)-((SZR$94*$B95+SUM($F$7:$F$9))/$F$10*$F$37)-($F$24*SZR$94/$D$6)-SUM($F$13:$F$23,$F$25:$F$30,$F$32:$F$33,$F$38))</f>
        <v>-292.36840480917328</v>
      </c>
      <c r="SZS95" s="318">
        <f>(SZS$94*$B95+SUM($F$7:$F$9)-((SZS$94*$B95+SUM($F$7:$F$9))/$F$10*$F$37)-($F$24*SZS$94/$D$6)-SUM($F$13:$F$23,$F$25:$F$30,$F$32:$F$33,$F$38))</f>
        <v>-292.36840480917328</v>
      </c>
      <c r="SZT95" s="318">
        <f>(SZT$94*$B95+SUM($F$7:$F$9)-((SZT$94*$B95+SUM($F$7:$F$9))/$F$10*$F$37)-($F$24*SZT$94/$D$6)-SUM($F$13:$F$23,$F$25:$F$30,$F$32:$F$33,$F$38))</f>
        <v>-292.36840480917328</v>
      </c>
      <c r="SZU95" s="318">
        <f>(SZU$94*$B95+SUM($F$7:$F$9)-((SZU$94*$B95+SUM($F$7:$F$9))/$F$10*$F$37)-($F$24*SZU$94/$D$6)-SUM($F$13:$F$23,$F$25:$F$30,$F$32:$F$33,$F$38))</f>
        <v>-292.36840480917328</v>
      </c>
      <c r="SZV95" s="318">
        <f>(SZV$94*$B95+SUM($F$7:$F$9)-((SZV$94*$B95+SUM($F$7:$F$9))/$F$10*$F$37)-($F$24*SZV$94/$D$6)-SUM($F$13:$F$23,$F$25:$F$30,$F$32:$F$33,$F$38))</f>
        <v>-292.36840480917328</v>
      </c>
      <c r="SZW95" s="318">
        <f>(SZW$94*$B95+SUM($F$7:$F$9)-((SZW$94*$B95+SUM($F$7:$F$9))/$F$10*$F$37)-($F$24*SZW$94/$D$6)-SUM($F$13:$F$23,$F$25:$F$30,$F$32:$F$33,$F$38))</f>
        <v>-292.36840480917328</v>
      </c>
      <c r="SZX95" s="318">
        <f>(SZX$94*$B95+SUM($F$7:$F$9)-((SZX$94*$B95+SUM($F$7:$F$9))/$F$10*$F$37)-($F$24*SZX$94/$D$6)-SUM($F$13:$F$23,$F$25:$F$30,$F$32:$F$33,$F$38))</f>
        <v>-292.36840480917328</v>
      </c>
      <c r="SZY95" s="318">
        <f>(SZY$94*$B95+SUM($F$7:$F$9)-((SZY$94*$B95+SUM($F$7:$F$9))/$F$10*$F$37)-($F$24*SZY$94/$D$6)-SUM($F$13:$F$23,$F$25:$F$30,$F$32:$F$33,$F$38))</f>
        <v>-292.36840480917328</v>
      </c>
      <c r="SZZ95" s="318">
        <f>(SZZ$94*$B95+SUM($F$7:$F$9)-((SZZ$94*$B95+SUM($F$7:$F$9))/$F$10*$F$37)-($F$24*SZZ$94/$D$6)-SUM($F$13:$F$23,$F$25:$F$30,$F$32:$F$33,$F$38))</f>
        <v>-292.36840480917328</v>
      </c>
      <c r="TAA95" s="318">
        <f>(TAA$94*$B95+SUM($F$7:$F$9)-((TAA$94*$B95+SUM($F$7:$F$9))/$F$10*$F$37)-($F$24*TAA$94/$D$6)-SUM($F$13:$F$23,$F$25:$F$30,$F$32:$F$33,$F$38))</f>
        <v>-292.36840480917328</v>
      </c>
      <c r="TAB95" s="318">
        <f>(TAB$94*$B95+SUM($F$7:$F$9)-((TAB$94*$B95+SUM($F$7:$F$9))/$F$10*$F$37)-($F$24*TAB$94/$D$6)-SUM($F$13:$F$23,$F$25:$F$30,$F$32:$F$33,$F$38))</f>
        <v>-292.36840480917328</v>
      </c>
      <c r="TAC95" s="318">
        <f>(TAC$94*$B95+SUM($F$7:$F$9)-((TAC$94*$B95+SUM($F$7:$F$9))/$F$10*$F$37)-($F$24*TAC$94/$D$6)-SUM($F$13:$F$23,$F$25:$F$30,$F$32:$F$33,$F$38))</f>
        <v>-292.36840480917328</v>
      </c>
      <c r="TAD95" s="318">
        <f>(TAD$94*$B95+SUM($F$7:$F$9)-((TAD$94*$B95+SUM($F$7:$F$9))/$F$10*$F$37)-($F$24*TAD$94/$D$6)-SUM($F$13:$F$23,$F$25:$F$30,$F$32:$F$33,$F$38))</f>
        <v>-292.36840480917328</v>
      </c>
      <c r="TAE95" s="318">
        <f>(TAE$94*$B95+SUM($F$7:$F$9)-((TAE$94*$B95+SUM($F$7:$F$9))/$F$10*$F$37)-($F$24*TAE$94/$D$6)-SUM($F$13:$F$23,$F$25:$F$30,$F$32:$F$33,$F$38))</f>
        <v>-292.36840480917328</v>
      </c>
      <c r="TAF95" s="318">
        <f>(TAF$94*$B95+SUM($F$7:$F$9)-((TAF$94*$B95+SUM($F$7:$F$9))/$F$10*$F$37)-($F$24*TAF$94/$D$6)-SUM($F$13:$F$23,$F$25:$F$30,$F$32:$F$33,$F$38))</f>
        <v>-292.36840480917328</v>
      </c>
      <c r="TAG95" s="318">
        <f>(TAG$94*$B95+SUM($F$7:$F$9)-((TAG$94*$B95+SUM($F$7:$F$9))/$F$10*$F$37)-($F$24*TAG$94/$D$6)-SUM($F$13:$F$23,$F$25:$F$30,$F$32:$F$33,$F$38))</f>
        <v>-292.36840480917328</v>
      </c>
      <c r="TAH95" s="318">
        <f>(TAH$94*$B95+SUM($F$7:$F$9)-((TAH$94*$B95+SUM($F$7:$F$9))/$F$10*$F$37)-($F$24*TAH$94/$D$6)-SUM($F$13:$F$23,$F$25:$F$30,$F$32:$F$33,$F$38))</f>
        <v>-292.36840480917328</v>
      </c>
      <c r="TAI95" s="318">
        <f>(TAI$94*$B95+SUM($F$7:$F$9)-((TAI$94*$B95+SUM($F$7:$F$9))/$F$10*$F$37)-($F$24*TAI$94/$D$6)-SUM($F$13:$F$23,$F$25:$F$30,$F$32:$F$33,$F$38))</f>
        <v>-292.36840480917328</v>
      </c>
      <c r="TAJ95" s="318">
        <f>(TAJ$94*$B95+SUM($F$7:$F$9)-((TAJ$94*$B95+SUM($F$7:$F$9))/$F$10*$F$37)-($F$24*TAJ$94/$D$6)-SUM($F$13:$F$23,$F$25:$F$30,$F$32:$F$33,$F$38))</f>
        <v>-292.36840480917328</v>
      </c>
      <c r="TAK95" s="318">
        <f>(TAK$94*$B95+SUM($F$7:$F$9)-((TAK$94*$B95+SUM($F$7:$F$9))/$F$10*$F$37)-($F$24*TAK$94/$D$6)-SUM($F$13:$F$23,$F$25:$F$30,$F$32:$F$33,$F$38))</f>
        <v>-292.36840480917328</v>
      </c>
      <c r="TAL95" s="318">
        <f>(TAL$94*$B95+SUM($F$7:$F$9)-((TAL$94*$B95+SUM($F$7:$F$9))/$F$10*$F$37)-($F$24*TAL$94/$D$6)-SUM($F$13:$F$23,$F$25:$F$30,$F$32:$F$33,$F$38))</f>
        <v>-292.36840480917328</v>
      </c>
      <c r="TAM95" s="318">
        <f>(TAM$94*$B95+SUM($F$7:$F$9)-((TAM$94*$B95+SUM($F$7:$F$9))/$F$10*$F$37)-($F$24*TAM$94/$D$6)-SUM($F$13:$F$23,$F$25:$F$30,$F$32:$F$33,$F$38))</f>
        <v>-292.36840480917328</v>
      </c>
      <c r="TAN95" s="318">
        <f>(TAN$94*$B95+SUM($F$7:$F$9)-((TAN$94*$B95+SUM($F$7:$F$9))/$F$10*$F$37)-($F$24*TAN$94/$D$6)-SUM($F$13:$F$23,$F$25:$F$30,$F$32:$F$33,$F$38))</f>
        <v>-292.36840480917328</v>
      </c>
      <c r="TAO95" s="318">
        <f>(TAO$94*$B95+SUM($F$7:$F$9)-((TAO$94*$B95+SUM($F$7:$F$9))/$F$10*$F$37)-($F$24*TAO$94/$D$6)-SUM($F$13:$F$23,$F$25:$F$30,$F$32:$F$33,$F$38))</f>
        <v>-292.36840480917328</v>
      </c>
      <c r="TAP95" s="318">
        <f>(TAP$94*$B95+SUM($F$7:$F$9)-((TAP$94*$B95+SUM($F$7:$F$9))/$F$10*$F$37)-($F$24*TAP$94/$D$6)-SUM($F$13:$F$23,$F$25:$F$30,$F$32:$F$33,$F$38))</f>
        <v>-292.36840480917328</v>
      </c>
      <c r="TAQ95" s="318">
        <f>(TAQ$94*$B95+SUM($F$7:$F$9)-((TAQ$94*$B95+SUM($F$7:$F$9))/$F$10*$F$37)-($F$24*TAQ$94/$D$6)-SUM($F$13:$F$23,$F$25:$F$30,$F$32:$F$33,$F$38))</f>
        <v>-292.36840480917328</v>
      </c>
      <c r="TAR95" s="318">
        <f>(TAR$94*$B95+SUM($F$7:$F$9)-((TAR$94*$B95+SUM($F$7:$F$9))/$F$10*$F$37)-($F$24*TAR$94/$D$6)-SUM($F$13:$F$23,$F$25:$F$30,$F$32:$F$33,$F$38))</f>
        <v>-292.36840480917328</v>
      </c>
      <c r="TAS95" s="318">
        <f>(TAS$94*$B95+SUM($F$7:$F$9)-((TAS$94*$B95+SUM($F$7:$F$9))/$F$10*$F$37)-($F$24*TAS$94/$D$6)-SUM($F$13:$F$23,$F$25:$F$30,$F$32:$F$33,$F$38))</f>
        <v>-292.36840480917328</v>
      </c>
      <c r="TAT95" s="318">
        <f>(TAT$94*$B95+SUM($F$7:$F$9)-((TAT$94*$B95+SUM($F$7:$F$9))/$F$10*$F$37)-($F$24*TAT$94/$D$6)-SUM($F$13:$F$23,$F$25:$F$30,$F$32:$F$33,$F$38))</f>
        <v>-292.36840480917328</v>
      </c>
      <c r="TAU95" s="318">
        <f>(TAU$94*$B95+SUM($F$7:$F$9)-((TAU$94*$B95+SUM($F$7:$F$9))/$F$10*$F$37)-($F$24*TAU$94/$D$6)-SUM($F$13:$F$23,$F$25:$F$30,$F$32:$F$33,$F$38))</f>
        <v>-292.36840480917328</v>
      </c>
      <c r="TAV95" s="318">
        <f>(TAV$94*$B95+SUM($F$7:$F$9)-((TAV$94*$B95+SUM($F$7:$F$9))/$F$10*$F$37)-($F$24*TAV$94/$D$6)-SUM($F$13:$F$23,$F$25:$F$30,$F$32:$F$33,$F$38))</f>
        <v>-292.36840480917328</v>
      </c>
      <c r="TAW95" s="318">
        <f>(TAW$94*$B95+SUM($F$7:$F$9)-((TAW$94*$B95+SUM($F$7:$F$9))/$F$10*$F$37)-($F$24*TAW$94/$D$6)-SUM($F$13:$F$23,$F$25:$F$30,$F$32:$F$33,$F$38))</f>
        <v>-292.36840480917328</v>
      </c>
      <c r="TAX95" s="318">
        <f>(TAX$94*$B95+SUM($F$7:$F$9)-((TAX$94*$B95+SUM($F$7:$F$9))/$F$10*$F$37)-($F$24*TAX$94/$D$6)-SUM($F$13:$F$23,$F$25:$F$30,$F$32:$F$33,$F$38))</f>
        <v>-292.36840480917328</v>
      </c>
      <c r="TAY95" s="318">
        <f>(TAY$94*$B95+SUM($F$7:$F$9)-((TAY$94*$B95+SUM($F$7:$F$9))/$F$10*$F$37)-($F$24*TAY$94/$D$6)-SUM($F$13:$F$23,$F$25:$F$30,$F$32:$F$33,$F$38))</f>
        <v>-292.36840480917328</v>
      </c>
      <c r="TAZ95" s="318">
        <f>(TAZ$94*$B95+SUM($F$7:$F$9)-((TAZ$94*$B95+SUM($F$7:$F$9))/$F$10*$F$37)-($F$24*TAZ$94/$D$6)-SUM($F$13:$F$23,$F$25:$F$30,$F$32:$F$33,$F$38))</f>
        <v>-292.36840480917328</v>
      </c>
      <c r="TBA95" s="318">
        <f>(TBA$94*$B95+SUM($F$7:$F$9)-((TBA$94*$B95+SUM($F$7:$F$9))/$F$10*$F$37)-($F$24*TBA$94/$D$6)-SUM($F$13:$F$23,$F$25:$F$30,$F$32:$F$33,$F$38))</f>
        <v>-292.36840480917328</v>
      </c>
      <c r="TBB95" s="318">
        <f>(TBB$94*$B95+SUM($F$7:$F$9)-((TBB$94*$B95+SUM($F$7:$F$9))/$F$10*$F$37)-($F$24*TBB$94/$D$6)-SUM($F$13:$F$23,$F$25:$F$30,$F$32:$F$33,$F$38))</f>
        <v>-292.36840480917328</v>
      </c>
      <c r="TBC95" s="318">
        <f>(TBC$94*$B95+SUM($F$7:$F$9)-((TBC$94*$B95+SUM($F$7:$F$9))/$F$10*$F$37)-($F$24*TBC$94/$D$6)-SUM($F$13:$F$23,$F$25:$F$30,$F$32:$F$33,$F$38))</f>
        <v>-292.36840480917328</v>
      </c>
      <c r="TBD95" s="318">
        <f>(TBD$94*$B95+SUM($F$7:$F$9)-((TBD$94*$B95+SUM($F$7:$F$9))/$F$10*$F$37)-($F$24*TBD$94/$D$6)-SUM($F$13:$F$23,$F$25:$F$30,$F$32:$F$33,$F$38))</f>
        <v>-292.36840480917328</v>
      </c>
      <c r="TBE95" s="318">
        <f>(TBE$94*$B95+SUM($F$7:$F$9)-((TBE$94*$B95+SUM($F$7:$F$9))/$F$10*$F$37)-($F$24*TBE$94/$D$6)-SUM($F$13:$F$23,$F$25:$F$30,$F$32:$F$33,$F$38))</f>
        <v>-292.36840480917328</v>
      </c>
      <c r="TBF95" s="318">
        <f>(TBF$94*$B95+SUM($F$7:$F$9)-((TBF$94*$B95+SUM($F$7:$F$9))/$F$10*$F$37)-($F$24*TBF$94/$D$6)-SUM($F$13:$F$23,$F$25:$F$30,$F$32:$F$33,$F$38))</f>
        <v>-292.36840480917328</v>
      </c>
      <c r="TBG95" s="318">
        <f>(TBG$94*$B95+SUM($F$7:$F$9)-((TBG$94*$B95+SUM($F$7:$F$9))/$F$10*$F$37)-($F$24*TBG$94/$D$6)-SUM($F$13:$F$23,$F$25:$F$30,$F$32:$F$33,$F$38))</f>
        <v>-292.36840480917328</v>
      </c>
      <c r="TBH95" s="318">
        <f>(TBH$94*$B95+SUM($F$7:$F$9)-((TBH$94*$B95+SUM($F$7:$F$9))/$F$10*$F$37)-($F$24*TBH$94/$D$6)-SUM($F$13:$F$23,$F$25:$F$30,$F$32:$F$33,$F$38))</f>
        <v>-292.36840480917328</v>
      </c>
      <c r="TBI95" s="318">
        <f>(TBI$94*$B95+SUM($F$7:$F$9)-((TBI$94*$B95+SUM($F$7:$F$9))/$F$10*$F$37)-($F$24*TBI$94/$D$6)-SUM($F$13:$F$23,$F$25:$F$30,$F$32:$F$33,$F$38))</f>
        <v>-292.36840480917328</v>
      </c>
      <c r="TBJ95" s="318">
        <f>(TBJ$94*$B95+SUM($F$7:$F$9)-((TBJ$94*$B95+SUM($F$7:$F$9))/$F$10*$F$37)-($F$24*TBJ$94/$D$6)-SUM($F$13:$F$23,$F$25:$F$30,$F$32:$F$33,$F$38))</f>
        <v>-292.36840480917328</v>
      </c>
      <c r="TBK95" s="318">
        <f>(TBK$94*$B95+SUM($F$7:$F$9)-((TBK$94*$B95+SUM($F$7:$F$9))/$F$10*$F$37)-($F$24*TBK$94/$D$6)-SUM($F$13:$F$23,$F$25:$F$30,$F$32:$F$33,$F$38))</f>
        <v>-292.36840480917328</v>
      </c>
      <c r="TBL95" s="318">
        <f>(TBL$94*$B95+SUM($F$7:$F$9)-((TBL$94*$B95+SUM($F$7:$F$9))/$F$10*$F$37)-($F$24*TBL$94/$D$6)-SUM($F$13:$F$23,$F$25:$F$30,$F$32:$F$33,$F$38))</f>
        <v>-292.36840480917328</v>
      </c>
      <c r="TBM95" s="318">
        <f>(TBM$94*$B95+SUM($F$7:$F$9)-((TBM$94*$B95+SUM($F$7:$F$9))/$F$10*$F$37)-($F$24*TBM$94/$D$6)-SUM($F$13:$F$23,$F$25:$F$30,$F$32:$F$33,$F$38))</f>
        <v>-292.36840480917328</v>
      </c>
      <c r="TBN95" s="318">
        <f>(TBN$94*$B95+SUM($F$7:$F$9)-((TBN$94*$B95+SUM($F$7:$F$9))/$F$10*$F$37)-($F$24*TBN$94/$D$6)-SUM($F$13:$F$23,$F$25:$F$30,$F$32:$F$33,$F$38))</f>
        <v>-292.36840480917328</v>
      </c>
      <c r="TBO95" s="318">
        <f>(TBO$94*$B95+SUM($F$7:$F$9)-((TBO$94*$B95+SUM($F$7:$F$9))/$F$10*$F$37)-($F$24*TBO$94/$D$6)-SUM($F$13:$F$23,$F$25:$F$30,$F$32:$F$33,$F$38))</f>
        <v>-292.36840480917328</v>
      </c>
      <c r="TBP95" s="318">
        <f>(TBP$94*$B95+SUM($F$7:$F$9)-((TBP$94*$B95+SUM($F$7:$F$9))/$F$10*$F$37)-($F$24*TBP$94/$D$6)-SUM($F$13:$F$23,$F$25:$F$30,$F$32:$F$33,$F$38))</f>
        <v>-292.36840480917328</v>
      </c>
      <c r="TBQ95" s="318">
        <f>(TBQ$94*$B95+SUM($F$7:$F$9)-((TBQ$94*$B95+SUM($F$7:$F$9))/$F$10*$F$37)-($F$24*TBQ$94/$D$6)-SUM($F$13:$F$23,$F$25:$F$30,$F$32:$F$33,$F$38))</f>
        <v>-292.36840480917328</v>
      </c>
      <c r="TBR95" s="318">
        <f>(TBR$94*$B95+SUM($F$7:$F$9)-((TBR$94*$B95+SUM($F$7:$F$9))/$F$10*$F$37)-($F$24*TBR$94/$D$6)-SUM($F$13:$F$23,$F$25:$F$30,$F$32:$F$33,$F$38))</f>
        <v>-292.36840480917328</v>
      </c>
      <c r="TBS95" s="318">
        <f>(TBS$94*$B95+SUM($F$7:$F$9)-((TBS$94*$B95+SUM($F$7:$F$9))/$F$10*$F$37)-($F$24*TBS$94/$D$6)-SUM($F$13:$F$23,$F$25:$F$30,$F$32:$F$33,$F$38))</f>
        <v>-292.36840480917328</v>
      </c>
      <c r="TBT95" s="318">
        <f>(TBT$94*$B95+SUM($F$7:$F$9)-((TBT$94*$B95+SUM($F$7:$F$9))/$F$10*$F$37)-($F$24*TBT$94/$D$6)-SUM($F$13:$F$23,$F$25:$F$30,$F$32:$F$33,$F$38))</f>
        <v>-292.36840480917328</v>
      </c>
      <c r="TBU95" s="318">
        <f>(TBU$94*$B95+SUM($F$7:$F$9)-((TBU$94*$B95+SUM($F$7:$F$9))/$F$10*$F$37)-($F$24*TBU$94/$D$6)-SUM($F$13:$F$23,$F$25:$F$30,$F$32:$F$33,$F$38))</f>
        <v>-292.36840480917328</v>
      </c>
      <c r="TBV95" s="318">
        <f>(TBV$94*$B95+SUM($F$7:$F$9)-((TBV$94*$B95+SUM($F$7:$F$9))/$F$10*$F$37)-($F$24*TBV$94/$D$6)-SUM($F$13:$F$23,$F$25:$F$30,$F$32:$F$33,$F$38))</f>
        <v>-292.36840480917328</v>
      </c>
      <c r="TBW95" s="318">
        <f>(TBW$94*$B95+SUM($F$7:$F$9)-((TBW$94*$B95+SUM($F$7:$F$9))/$F$10*$F$37)-($F$24*TBW$94/$D$6)-SUM($F$13:$F$23,$F$25:$F$30,$F$32:$F$33,$F$38))</f>
        <v>-292.36840480917328</v>
      </c>
      <c r="TBX95" s="318">
        <f>(TBX$94*$B95+SUM($F$7:$F$9)-((TBX$94*$B95+SUM($F$7:$F$9))/$F$10*$F$37)-($F$24*TBX$94/$D$6)-SUM($F$13:$F$23,$F$25:$F$30,$F$32:$F$33,$F$38))</f>
        <v>-292.36840480917328</v>
      </c>
      <c r="TBY95" s="318">
        <f>(TBY$94*$B95+SUM($F$7:$F$9)-((TBY$94*$B95+SUM($F$7:$F$9))/$F$10*$F$37)-($F$24*TBY$94/$D$6)-SUM($F$13:$F$23,$F$25:$F$30,$F$32:$F$33,$F$38))</f>
        <v>-292.36840480917328</v>
      </c>
      <c r="TBZ95" s="318">
        <f>(TBZ$94*$B95+SUM($F$7:$F$9)-((TBZ$94*$B95+SUM($F$7:$F$9))/$F$10*$F$37)-($F$24*TBZ$94/$D$6)-SUM($F$13:$F$23,$F$25:$F$30,$F$32:$F$33,$F$38))</f>
        <v>-292.36840480917328</v>
      </c>
      <c r="TCA95" s="318">
        <f>(TCA$94*$B95+SUM($F$7:$F$9)-((TCA$94*$B95+SUM($F$7:$F$9))/$F$10*$F$37)-($F$24*TCA$94/$D$6)-SUM($F$13:$F$23,$F$25:$F$30,$F$32:$F$33,$F$38))</f>
        <v>-292.36840480917328</v>
      </c>
      <c r="TCB95" s="318">
        <f>(TCB$94*$B95+SUM($F$7:$F$9)-((TCB$94*$B95+SUM($F$7:$F$9))/$F$10*$F$37)-($F$24*TCB$94/$D$6)-SUM($F$13:$F$23,$F$25:$F$30,$F$32:$F$33,$F$38))</f>
        <v>-292.36840480917328</v>
      </c>
      <c r="TCC95" s="318">
        <f>(TCC$94*$B95+SUM($F$7:$F$9)-((TCC$94*$B95+SUM($F$7:$F$9))/$F$10*$F$37)-($F$24*TCC$94/$D$6)-SUM($F$13:$F$23,$F$25:$F$30,$F$32:$F$33,$F$38))</f>
        <v>-292.36840480917328</v>
      </c>
      <c r="TCD95" s="318">
        <f>(TCD$94*$B95+SUM($F$7:$F$9)-((TCD$94*$B95+SUM($F$7:$F$9))/$F$10*$F$37)-($F$24*TCD$94/$D$6)-SUM($F$13:$F$23,$F$25:$F$30,$F$32:$F$33,$F$38))</f>
        <v>-292.36840480917328</v>
      </c>
      <c r="TCE95" s="318">
        <f>(TCE$94*$B95+SUM($F$7:$F$9)-((TCE$94*$B95+SUM($F$7:$F$9))/$F$10*$F$37)-($F$24*TCE$94/$D$6)-SUM($F$13:$F$23,$F$25:$F$30,$F$32:$F$33,$F$38))</f>
        <v>-292.36840480917328</v>
      </c>
      <c r="TCF95" s="318">
        <f>(TCF$94*$B95+SUM($F$7:$F$9)-((TCF$94*$B95+SUM($F$7:$F$9))/$F$10*$F$37)-($F$24*TCF$94/$D$6)-SUM($F$13:$F$23,$F$25:$F$30,$F$32:$F$33,$F$38))</f>
        <v>-292.36840480917328</v>
      </c>
      <c r="TCG95" s="318">
        <f>(TCG$94*$B95+SUM($F$7:$F$9)-((TCG$94*$B95+SUM($F$7:$F$9))/$F$10*$F$37)-($F$24*TCG$94/$D$6)-SUM($F$13:$F$23,$F$25:$F$30,$F$32:$F$33,$F$38))</f>
        <v>-292.36840480917328</v>
      </c>
      <c r="TCH95" s="318">
        <f>(TCH$94*$B95+SUM($F$7:$F$9)-((TCH$94*$B95+SUM($F$7:$F$9))/$F$10*$F$37)-($F$24*TCH$94/$D$6)-SUM($F$13:$F$23,$F$25:$F$30,$F$32:$F$33,$F$38))</f>
        <v>-292.36840480917328</v>
      </c>
      <c r="TCI95" s="318">
        <f>(TCI$94*$B95+SUM($F$7:$F$9)-((TCI$94*$B95+SUM($F$7:$F$9))/$F$10*$F$37)-($F$24*TCI$94/$D$6)-SUM($F$13:$F$23,$F$25:$F$30,$F$32:$F$33,$F$38))</f>
        <v>-292.36840480917328</v>
      </c>
      <c r="TCJ95" s="318">
        <f>(TCJ$94*$B95+SUM($F$7:$F$9)-((TCJ$94*$B95+SUM($F$7:$F$9))/$F$10*$F$37)-($F$24*TCJ$94/$D$6)-SUM($F$13:$F$23,$F$25:$F$30,$F$32:$F$33,$F$38))</f>
        <v>-292.36840480917328</v>
      </c>
      <c r="TCK95" s="318">
        <f>(TCK$94*$B95+SUM($F$7:$F$9)-((TCK$94*$B95+SUM($F$7:$F$9))/$F$10*$F$37)-($F$24*TCK$94/$D$6)-SUM($F$13:$F$23,$F$25:$F$30,$F$32:$F$33,$F$38))</f>
        <v>-292.36840480917328</v>
      </c>
      <c r="TCL95" s="318">
        <f>(TCL$94*$B95+SUM($F$7:$F$9)-((TCL$94*$B95+SUM($F$7:$F$9))/$F$10*$F$37)-($F$24*TCL$94/$D$6)-SUM($F$13:$F$23,$F$25:$F$30,$F$32:$F$33,$F$38))</f>
        <v>-292.36840480917328</v>
      </c>
      <c r="TCM95" s="318">
        <f>(TCM$94*$B95+SUM($F$7:$F$9)-((TCM$94*$B95+SUM($F$7:$F$9))/$F$10*$F$37)-($F$24*TCM$94/$D$6)-SUM($F$13:$F$23,$F$25:$F$30,$F$32:$F$33,$F$38))</f>
        <v>-292.36840480917328</v>
      </c>
      <c r="TCN95" s="318">
        <f>(TCN$94*$B95+SUM($F$7:$F$9)-((TCN$94*$B95+SUM($F$7:$F$9))/$F$10*$F$37)-($F$24*TCN$94/$D$6)-SUM($F$13:$F$23,$F$25:$F$30,$F$32:$F$33,$F$38))</f>
        <v>-292.36840480917328</v>
      </c>
      <c r="TCO95" s="318">
        <f>(TCO$94*$B95+SUM($F$7:$F$9)-((TCO$94*$B95+SUM($F$7:$F$9))/$F$10*$F$37)-($F$24*TCO$94/$D$6)-SUM($F$13:$F$23,$F$25:$F$30,$F$32:$F$33,$F$38))</f>
        <v>-292.36840480917328</v>
      </c>
      <c r="TCP95" s="318">
        <f>(TCP$94*$B95+SUM($F$7:$F$9)-((TCP$94*$B95+SUM($F$7:$F$9))/$F$10*$F$37)-($F$24*TCP$94/$D$6)-SUM($F$13:$F$23,$F$25:$F$30,$F$32:$F$33,$F$38))</f>
        <v>-292.36840480917328</v>
      </c>
      <c r="TCQ95" s="318">
        <f>(TCQ$94*$B95+SUM($F$7:$F$9)-((TCQ$94*$B95+SUM($F$7:$F$9))/$F$10*$F$37)-($F$24*TCQ$94/$D$6)-SUM($F$13:$F$23,$F$25:$F$30,$F$32:$F$33,$F$38))</f>
        <v>-292.36840480917328</v>
      </c>
      <c r="TCR95" s="318">
        <f>(TCR$94*$B95+SUM($F$7:$F$9)-((TCR$94*$B95+SUM($F$7:$F$9))/$F$10*$F$37)-($F$24*TCR$94/$D$6)-SUM($F$13:$F$23,$F$25:$F$30,$F$32:$F$33,$F$38))</f>
        <v>-292.36840480917328</v>
      </c>
      <c r="TCS95" s="318">
        <f>(TCS$94*$B95+SUM($F$7:$F$9)-((TCS$94*$B95+SUM($F$7:$F$9))/$F$10*$F$37)-($F$24*TCS$94/$D$6)-SUM($F$13:$F$23,$F$25:$F$30,$F$32:$F$33,$F$38))</f>
        <v>-292.36840480917328</v>
      </c>
      <c r="TCT95" s="318">
        <f>(TCT$94*$B95+SUM($F$7:$F$9)-((TCT$94*$B95+SUM($F$7:$F$9))/$F$10*$F$37)-($F$24*TCT$94/$D$6)-SUM($F$13:$F$23,$F$25:$F$30,$F$32:$F$33,$F$38))</f>
        <v>-292.36840480917328</v>
      </c>
      <c r="TCU95" s="318">
        <f>(TCU$94*$B95+SUM($F$7:$F$9)-((TCU$94*$B95+SUM($F$7:$F$9))/$F$10*$F$37)-($F$24*TCU$94/$D$6)-SUM($F$13:$F$23,$F$25:$F$30,$F$32:$F$33,$F$38))</f>
        <v>-292.36840480917328</v>
      </c>
      <c r="TCV95" s="318">
        <f>(TCV$94*$B95+SUM($F$7:$F$9)-((TCV$94*$B95+SUM($F$7:$F$9))/$F$10*$F$37)-($F$24*TCV$94/$D$6)-SUM($F$13:$F$23,$F$25:$F$30,$F$32:$F$33,$F$38))</f>
        <v>-292.36840480917328</v>
      </c>
      <c r="TCW95" s="318">
        <f>(TCW$94*$B95+SUM($F$7:$F$9)-((TCW$94*$B95+SUM($F$7:$F$9))/$F$10*$F$37)-($F$24*TCW$94/$D$6)-SUM($F$13:$F$23,$F$25:$F$30,$F$32:$F$33,$F$38))</f>
        <v>-292.36840480917328</v>
      </c>
      <c r="TCX95" s="318">
        <f>(TCX$94*$B95+SUM($F$7:$F$9)-((TCX$94*$B95+SUM($F$7:$F$9))/$F$10*$F$37)-($F$24*TCX$94/$D$6)-SUM($F$13:$F$23,$F$25:$F$30,$F$32:$F$33,$F$38))</f>
        <v>-292.36840480917328</v>
      </c>
      <c r="TCY95" s="318">
        <f>(TCY$94*$B95+SUM($F$7:$F$9)-((TCY$94*$B95+SUM($F$7:$F$9))/$F$10*$F$37)-($F$24*TCY$94/$D$6)-SUM($F$13:$F$23,$F$25:$F$30,$F$32:$F$33,$F$38))</f>
        <v>-292.36840480917328</v>
      </c>
      <c r="TCZ95" s="318">
        <f>(TCZ$94*$B95+SUM($F$7:$F$9)-((TCZ$94*$B95+SUM($F$7:$F$9))/$F$10*$F$37)-($F$24*TCZ$94/$D$6)-SUM($F$13:$F$23,$F$25:$F$30,$F$32:$F$33,$F$38))</f>
        <v>-292.36840480917328</v>
      </c>
      <c r="TDA95" s="318">
        <f>(TDA$94*$B95+SUM($F$7:$F$9)-((TDA$94*$B95+SUM($F$7:$F$9))/$F$10*$F$37)-($F$24*TDA$94/$D$6)-SUM($F$13:$F$23,$F$25:$F$30,$F$32:$F$33,$F$38))</f>
        <v>-292.36840480917328</v>
      </c>
      <c r="TDB95" s="318">
        <f>(TDB$94*$B95+SUM($F$7:$F$9)-((TDB$94*$B95+SUM($F$7:$F$9))/$F$10*$F$37)-($F$24*TDB$94/$D$6)-SUM($F$13:$F$23,$F$25:$F$30,$F$32:$F$33,$F$38))</f>
        <v>-292.36840480917328</v>
      </c>
      <c r="TDC95" s="318">
        <f>(TDC$94*$B95+SUM($F$7:$F$9)-((TDC$94*$B95+SUM($F$7:$F$9))/$F$10*$F$37)-($F$24*TDC$94/$D$6)-SUM($F$13:$F$23,$F$25:$F$30,$F$32:$F$33,$F$38))</f>
        <v>-292.36840480917328</v>
      </c>
      <c r="TDD95" s="318">
        <f>(TDD$94*$B95+SUM($F$7:$F$9)-((TDD$94*$B95+SUM($F$7:$F$9))/$F$10*$F$37)-($F$24*TDD$94/$D$6)-SUM($F$13:$F$23,$F$25:$F$30,$F$32:$F$33,$F$38))</f>
        <v>-292.36840480917328</v>
      </c>
      <c r="TDE95" s="318">
        <f>(TDE$94*$B95+SUM($F$7:$F$9)-((TDE$94*$B95+SUM($F$7:$F$9))/$F$10*$F$37)-($F$24*TDE$94/$D$6)-SUM($F$13:$F$23,$F$25:$F$30,$F$32:$F$33,$F$38))</f>
        <v>-292.36840480917328</v>
      </c>
      <c r="TDF95" s="318">
        <f>(TDF$94*$B95+SUM($F$7:$F$9)-((TDF$94*$B95+SUM($F$7:$F$9))/$F$10*$F$37)-($F$24*TDF$94/$D$6)-SUM($F$13:$F$23,$F$25:$F$30,$F$32:$F$33,$F$38))</f>
        <v>-292.36840480917328</v>
      </c>
      <c r="TDG95" s="318">
        <f>(TDG$94*$B95+SUM($F$7:$F$9)-((TDG$94*$B95+SUM($F$7:$F$9))/$F$10*$F$37)-($F$24*TDG$94/$D$6)-SUM($F$13:$F$23,$F$25:$F$30,$F$32:$F$33,$F$38))</f>
        <v>-292.36840480917328</v>
      </c>
      <c r="TDH95" s="318">
        <f>(TDH$94*$B95+SUM($F$7:$F$9)-((TDH$94*$B95+SUM($F$7:$F$9))/$F$10*$F$37)-($F$24*TDH$94/$D$6)-SUM($F$13:$F$23,$F$25:$F$30,$F$32:$F$33,$F$38))</f>
        <v>-292.36840480917328</v>
      </c>
      <c r="TDI95" s="318">
        <f>(TDI$94*$B95+SUM($F$7:$F$9)-((TDI$94*$B95+SUM($F$7:$F$9))/$F$10*$F$37)-($F$24*TDI$94/$D$6)-SUM($F$13:$F$23,$F$25:$F$30,$F$32:$F$33,$F$38))</f>
        <v>-292.36840480917328</v>
      </c>
      <c r="TDJ95" s="318">
        <f>(TDJ$94*$B95+SUM($F$7:$F$9)-((TDJ$94*$B95+SUM($F$7:$F$9))/$F$10*$F$37)-($F$24*TDJ$94/$D$6)-SUM($F$13:$F$23,$F$25:$F$30,$F$32:$F$33,$F$38))</f>
        <v>-292.36840480917328</v>
      </c>
      <c r="TDK95" s="318">
        <f>(TDK$94*$B95+SUM($F$7:$F$9)-((TDK$94*$B95+SUM($F$7:$F$9))/$F$10*$F$37)-($F$24*TDK$94/$D$6)-SUM($F$13:$F$23,$F$25:$F$30,$F$32:$F$33,$F$38))</f>
        <v>-292.36840480917328</v>
      </c>
      <c r="TDL95" s="318">
        <f>(TDL$94*$B95+SUM($F$7:$F$9)-((TDL$94*$B95+SUM($F$7:$F$9))/$F$10*$F$37)-($F$24*TDL$94/$D$6)-SUM($F$13:$F$23,$F$25:$F$30,$F$32:$F$33,$F$38))</f>
        <v>-292.36840480917328</v>
      </c>
      <c r="TDM95" s="318">
        <f>(TDM$94*$B95+SUM($F$7:$F$9)-((TDM$94*$B95+SUM($F$7:$F$9))/$F$10*$F$37)-($F$24*TDM$94/$D$6)-SUM($F$13:$F$23,$F$25:$F$30,$F$32:$F$33,$F$38))</f>
        <v>-292.36840480917328</v>
      </c>
      <c r="TDN95" s="318">
        <f>(TDN$94*$B95+SUM($F$7:$F$9)-((TDN$94*$B95+SUM($F$7:$F$9))/$F$10*$F$37)-($F$24*TDN$94/$D$6)-SUM($F$13:$F$23,$F$25:$F$30,$F$32:$F$33,$F$38))</f>
        <v>-292.36840480917328</v>
      </c>
      <c r="TDO95" s="318">
        <f>(TDO$94*$B95+SUM($F$7:$F$9)-((TDO$94*$B95+SUM($F$7:$F$9))/$F$10*$F$37)-($F$24*TDO$94/$D$6)-SUM($F$13:$F$23,$F$25:$F$30,$F$32:$F$33,$F$38))</f>
        <v>-292.36840480917328</v>
      </c>
      <c r="TDP95" s="318">
        <f>(TDP$94*$B95+SUM($F$7:$F$9)-((TDP$94*$B95+SUM($F$7:$F$9))/$F$10*$F$37)-($F$24*TDP$94/$D$6)-SUM($F$13:$F$23,$F$25:$F$30,$F$32:$F$33,$F$38))</f>
        <v>-292.36840480917328</v>
      </c>
      <c r="TDQ95" s="318">
        <f>(TDQ$94*$B95+SUM($F$7:$F$9)-((TDQ$94*$B95+SUM($F$7:$F$9))/$F$10*$F$37)-($F$24*TDQ$94/$D$6)-SUM($F$13:$F$23,$F$25:$F$30,$F$32:$F$33,$F$38))</f>
        <v>-292.36840480917328</v>
      </c>
      <c r="TDR95" s="318">
        <f>(TDR$94*$B95+SUM($F$7:$F$9)-((TDR$94*$B95+SUM($F$7:$F$9))/$F$10*$F$37)-($F$24*TDR$94/$D$6)-SUM($F$13:$F$23,$F$25:$F$30,$F$32:$F$33,$F$38))</f>
        <v>-292.36840480917328</v>
      </c>
      <c r="TDS95" s="318">
        <f>(TDS$94*$B95+SUM($F$7:$F$9)-((TDS$94*$B95+SUM($F$7:$F$9))/$F$10*$F$37)-($F$24*TDS$94/$D$6)-SUM($F$13:$F$23,$F$25:$F$30,$F$32:$F$33,$F$38))</f>
        <v>-292.36840480917328</v>
      </c>
      <c r="TDT95" s="318">
        <f>(TDT$94*$B95+SUM($F$7:$F$9)-((TDT$94*$B95+SUM($F$7:$F$9))/$F$10*$F$37)-($F$24*TDT$94/$D$6)-SUM($F$13:$F$23,$F$25:$F$30,$F$32:$F$33,$F$38))</f>
        <v>-292.36840480917328</v>
      </c>
      <c r="TDU95" s="318">
        <f>(TDU$94*$B95+SUM($F$7:$F$9)-((TDU$94*$B95+SUM($F$7:$F$9))/$F$10*$F$37)-($F$24*TDU$94/$D$6)-SUM($F$13:$F$23,$F$25:$F$30,$F$32:$F$33,$F$38))</f>
        <v>-292.36840480917328</v>
      </c>
      <c r="TDV95" s="318">
        <f>(TDV$94*$B95+SUM($F$7:$F$9)-((TDV$94*$B95+SUM($F$7:$F$9))/$F$10*$F$37)-($F$24*TDV$94/$D$6)-SUM($F$13:$F$23,$F$25:$F$30,$F$32:$F$33,$F$38))</f>
        <v>-292.36840480917328</v>
      </c>
      <c r="TDW95" s="318">
        <f>(TDW$94*$B95+SUM($F$7:$F$9)-((TDW$94*$B95+SUM($F$7:$F$9))/$F$10*$F$37)-($F$24*TDW$94/$D$6)-SUM($F$13:$F$23,$F$25:$F$30,$F$32:$F$33,$F$38))</f>
        <v>-292.36840480917328</v>
      </c>
      <c r="TDX95" s="318">
        <f>(TDX$94*$B95+SUM($F$7:$F$9)-((TDX$94*$B95+SUM($F$7:$F$9))/$F$10*$F$37)-($F$24*TDX$94/$D$6)-SUM($F$13:$F$23,$F$25:$F$30,$F$32:$F$33,$F$38))</f>
        <v>-292.36840480917328</v>
      </c>
      <c r="TDY95" s="318">
        <f>(TDY$94*$B95+SUM($F$7:$F$9)-((TDY$94*$B95+SUM($F$7:$F$9))/$F$10*$F$37)-($F$24*TDY$94/$D$6)-SUM($F$13:$F$23,$F$25:$F$30,$F$32:$F$33,$F$38))</f>
        <v>-292.36840480917328</v>
      </c>
      <c r="TDZ95" s="318">
        <f>(TDZ$94*$B95+SUM($F$7:$F$9)-((TDZ$94*$B95+SUM($F$7:$F$9))/$F$10*$F$37)-($F$24*TDZ$94/$D$6)-SUM($F$13:$F$23,$F$25:$F$30,$F$32:$F$33,$F$38))</f>
        <v>-292.36840480917328</v>
      </c>
      <c r="TEA95" s="318">
        <f>(TEA$94*$B95+SUM($F$7:$F$9)-((TEA$94*$B95+SUM($F$7:$F$9))/$F$10*$F$37)-($F$24*TEA$94/$D$6)-SUM($F$13:$F$23,$F$25:$F$30,$F$32:$F$33,$F$38))</f>
        <v>-292.36840480917328</v>
      </c>
      <c r="TEB95" s="318">
        <f>(TEB$94*$B95+SUM($F$7:$F$9)-((TEB$94*$B95+SUM($F$7:$F$9))/$F$10*$F$37)-($F$24*TEB$94/$D$6)-SUM($F$13:$F$23,$F$25:$F$30,$F$32:$F$33,$F$38))</f>
        <v>-292.36840480917328</v>
      </c>
      <c r="TEC95" s="318">
        <f>(TEC$94*$B95+SUM($F$7:$F$9)-((TEC$94*$B95+SUM($F$7:$F$9))/$F$10*$F$37)-($F$24*TEC$94/$D$6)-SUM($F$13:$F$23,$F$25:$F$30,$F$32:$F$33,$F$38))</f>
        <v>-292.36840480917328</v>
      </c>
      <c r="TED95" s="318">
        <f>(TED$94*$B95+SUM($F$7:$F$9)-((TED$94*$B95+SUM($F$7:$F$9))/$F$10*$F$37)-($F$24*TED$94/$D$6)-SUM($F$13:$F$23,$F$25:$F$30,$F$32:$F$33,$F$38))</f>
        <v>-292.36840480917328</v>
      </c>
      <c r="TEE95" s="318">
        <f>(TEE$94*$B95+SUM($F$7:$F$9)-((TEE$94*$B95+SUM($F$7:$F$9))/$F$10*$F$37)-($F$24*TEE$94/$D$6)-SUM($F$13:$F$23,$F$25:$F$30,$F$32:$F$33,$F$38))</f>
        <v>-292.36840480917328</v>
      </c>
      <c r="TEF95" s="318">
        <f>(TEF$94*$B95+SUM($F$7:$F$9)-((TEF$94*$B95+SUM($F$7:$F$9))/$F$10*$F$37)-($F$24*TEF$94/$D$6)-SUM($F$13:$F$23,$F$25:$F$30,$F$32:$F$33,$F$38))</f>
        <v>-292.36840480917328</v>
      </c>
      <c r="TEG95" s="318">
        <f>(TEG$94*$B95+SUM($F$7:$F$9)-((TEG$94*$B95+SUM($F$7:$F$9))/$F$10*$F$37)-($F$24*TEG$94/$D$6)-SUM($F$13:$F$23,$F$25:$F$30,$F$32:$F$33,$F$38))</f>
        <v>-292.36840480917328</v>
      </c>
      <c r="TEH95" s="318">
        <f>(TEH$94*$B95+SUM($F$7:$F$9)-((TEH$94*$B95+SUM($F$7:$F$9))/$F$10*$F$37)-($F$24*TEH$94/$D$6)-SUM($F$13:$F$23,$F$25:$F$30,$F$32:$F$33,$F$38))</f>
        <v>-292.36840480917328</v>
      </c>
      <c r="TEI95" s="318">
        <f>(TEI$94*$B95+SUM($F$7:$F$9)-((TEI$94*$B95+SUM($F$7:$F$9))/$F$10*$F$37)-($F$24*TEI$94/$D$6)-SUM($F$13:$F$23,$F$25:$F$30,$F$32:$F$33,$F$38))</f>
        <v>-292.36840480917328</v>
      </c>
      <c r="TEJ95" s="318">
        <f>(TEJ$94*$B95+SUM($F$7:$F$9)-((TEJ$94*$B95+SUM($F$7:$F$9))/$F$10*$F$37)-($F$24*TEJ$94/$D$6)-SUM($F$13:$F$23,$F$25:$F$30,$F$32:$F$33,$F$38))</f>
        <v>-292.36840480917328</v>
      </c>
      <c r="TEK95" s="318">
        <f>(TEK$94*$B95+SUM($F$7:$F$9)-((TEK$94*$B95+SUM($F$7:$F$9))/$F$10*$F$37)-($F$24*TEK$94/$D$6)-SUM($F$13:$F$23,$F$25:$F$30,$F$32:$F$33,$F$38))</f>
        <v>-292.36840480917328</v>
      </c>
      <c r="TEL95" s="318">
        <f>(TEL$94*$B95+SUM($F$7:$F$9)-((TEL$94*$B95+SUM($F$7:$F$9))/$F$10*$F$37)-($F$24*TEL$94/$D$6)-SUM($F$13:$F$23,$F$25:$F$30,$F$32:$F$33,$F$38))</f>
        <v>-292.36840480917328</v>
      </c>
      <c r="TEM95" s="318">
        <f>(TEM$94*$B95+SUM($F$7:$F$9)-((TEM$94*$B95+SUM($F$7:$F$9))/$F$10*$F$37)-($F$24*TEM$94/$D$6)-SUM($F$13:$F$23,$F$25:$F$30,$F$32:$F$33,$F$38))</f>
        <v>-292.36840480917328</v>
      </c>
      <c r="TEN95" s="318">
        <f>(TEN$94*$B95+SUM($F$7:$F$9)-((TEN$94*$B95+SUM($F$7:$F$9))/$F$10*$F$37)-($F$24*TEN$94/$D$6)-SUM($F$13:$F$23,$F$25:$F$30,$F$32:$F$33,$F$38))</f>
        <v>-292.36840480917328</v>
      </c>
      <c r="TEO95" s="318">
        <f>(TEO$94*$B95+SUM($F$7:$F$9)-((TEO$94*$B95+SUM($F$7:$F$9))/$F$10*$F$37)-($F$24*TEO$94/$D$6)-SUM($F$13:$F$23,$F$25:$F$30,$F$32:$F$33,$F$38))</f>
        <v>-292.36840480917328</v>
      </c>
      <c r="TEP95" s="318">
        <f>(TEP$94*$B95+SUM($F$7:$F$9)-((TEP$94*$B95+SUM($F$7:$F$9))/$F$10*$F$37)-($F$24*TEP$94/$D$6)-SUM($F$13:$F$23,$F$25:$F$30,$F$32:$F$33,$F$38))</f>
        <v>-292.36840480917328</v>
      </c>
      <c r="TEQ95" s="318">
        <f>(TEQ$94*$B95+SUM($F$7:$F$9)-((TEQ$94*$B95+SUM($F$7:$F$9))/$F$10*$F$37)-($F$24*TEQ$94/$D$6)-SUM($F$13:$F$23,$F$25:$F$30,$F$32:$F$33,$F$38))</f>
        <v>-292.36840480917328</v>
      </c>
      <c r="TER95" s="318">
        <f>(TER$94*$B95+SUM($F$7:$F$9)-((TER$94*$B95+SUM($F$7:$F$9))/$F$10*$F$37)-($F$24*TER$94/$D$6)-SUM($F$13:$F$23,$F$25:$F$30,$F$32:$F$33,$F$38))</f>
        <v>-292.36840480917328</v>
      </c>
      <c r="TES95" s="318">
        <f>(TES$94*$B95+SUM($F$7:$F$9)-((TES$94*$B95+SUM($F$7:$F$9))/$F$10*$F$37)-($F$24*TES$94/$D$6)-SUM($F$13:$F$23,$F$25:$F$30,$F$32:$F$33,$F$38))</f>
        <v>-292.36840480917328</v>
      </c>
      <c r="TET95" s="318">
        <f>(TET$94*$B95+SUM($F$7:$F$9)-((TET$94*$B95+SUM($F$7:$F$9))/$F$10*$F$37)-($F$24*TET$94/$D$6)-SUM($F$13:$F$23,$F$25:$F$30,$F$32:$F$33,$F$38))</f>
        <v>-292.36840480917328</v>
      </c>
      <c r="TEU95" s="318">
        <f>(TEU$94*$B95+SUM($F$7:$F$9)-((TEU$94*$B95+SUM($F$7:$F$9))/$F$10*$F$37)-($F$24*TEU$94/$D$6)-SUM($F$13:$F$23,$F$25:$F$30,$F$32:$F$33,$F$38))</f>
        <v>-292.36840480917328</v>
      </c>
      <c r="TEV95" s="318">
        <f>(TEV$94*$B95+SUM($F$7:$F$9)-((TEV$94*$B95+SUM($F$7:$F$9))/$F$10*$F$37)-($F$24*TEV$94/$D$6)-SUM($F$13:$F$23,$F$25:$F$30,$F$32:$F$33,$F$38))</f>
        <v>-292.36840480917328</v>
      </c>
      <c r="TEW95" s="318">
        <f>(TEW$94*$B95+SUM($F$7:$F$9)-((TEW$94*$B95+SUM($F$7:$F$9))/$F$10*$F$37)-($F$24*TEW$94/$D$6)-SUM($F$13:$F$23,$F$25:$F$30,$F$32:$F$33,$F$38))</f>
        <v>-292.36840480917328</v>
      </c>
      <c r="TEX95" s="318">
        <f>(TEX$94*$B95+SUM($F$7:$F$9)-((TEX$94*$B95+SUM($F$7:$F$9))/$F$10*$F$37)-($F$24*TEX$94/$D$6)-SUM($F$13:$F$23,$F$25:$F$30,$F$32:$F$33,$F$38))</f>
        <v>-292.36840480917328</v>
      </c>
      <c r="TEY95" s="318">
        <f>(TEY$94*$B95+SUM($F$7:$F$9)-((TEY$94*$B95+SUM($F$7:$F$9))/$F$10*$F$37)-($F$24*TEY$94/$D$6)-SUM($F$13:$F$23,$F$25:$F$30,$F$32:$F$33,$F$38))</f>
        <v>-292.36840480917328</v>
      </c>
      <c r="TEZ95" s="318">
        <f>(TEZ$94*$B95+SUM($F$7:$F$9)-((TEZ$94*$B95+SUM($F$7:$F$9))/$F$10*$F$37)-($F$24*TEZ$94/$D$6)-SUM($F$13:$F$23,$F$25:$F$30,$F$32:$F$33,$F$38))</f>
        <v>-292.36840480917328</v>
      </c>
      <c r="TFA95" s="318">
        <f>(TFA$94*$B95+SUM($F$7:$F$9)-((TFA$94*$B95+SUM($F$7:$F$9))/$F$10*$F$37)-($F$24*TFA$94/$D$6)-SUM($F$13:$F$23,$F$25:$F$30,$F$32:$F$33,$F$38))</f>
        <v>-292.36840480917328</v>
      </c>
      <c r="TFB95" s="318">
        <f>(TFB$94*$B95+SUM($F$7:$F$9)-((TFB$94*$B95+SUM($F$7:$F$9))/$F$10*$F$37)-($F$24*TFB$94/$D$6)-SUM($F$13:$F$23,$F$25:$F$30,$F$32:$F$33,$F$38))</f>
        <v>-292.36840480917328</v>
      </c>
      <c r="TFC95" s="318">
        <f>(TFC$94*$B95+SUM($F$7:$F$9)-((TFC$94*$B95+SUM($F$7:$F$9))/$F$10*$F$37)-($F$24*TFC$94/$D$6)-SUM($F$13:$F$23,$F$25:$F$30,$F$32:$F$33,$F$38))</f>
        <v>-292.36840480917328</v>
      </c>
      <c r="TFD95" s="318">
        <f>(TFD$94*$B95+SUM($F$7:$F$9)-((TFD$94*$B95+SUM($F$7:$F$9))/$F$10*$F$37)-($F$24*TFD$94/$D$6)-SUM($F$13:$F$23,$F$25:$F$30,$F$32:$F$33,$F$38))</f>
        <v>-292.36840480917328</v>
      </c>
      <c r="TFE95" s="318">
        <f>(TFE$94*$B95+SUM($F$7:$F$9)-((TFE$94*$B95+SUM($F$7:$F$9))/$F$10*$F$37)-($F$24*TFE$94/$D$6)-SUM($F$13:$F$23,$F$25:$F$30,$F$32:$F$33,$F$38))</f>
        <v>-292.36840480917328</v>
      </c>
      <c r="TFF95" s="318">
        <f>(TFF$94*$B95+SUM($F$7:$F$9)-((TFF$94*$B95+SUM($F$7:$F$9))/$F$10*$F$37)-($F$24*TFF$94/$D$6)-SUM($F$13:$F$23,$F$25:$F$30,$F$32:$F$33,$F$38))</f>
        <v>-292.36840480917328</v>
      </c>
      <c r="TFG95" s="318">
        <f>(TFG$94*$B95+SUM($F$7:$F$9)-((TFG$94*$B95+SUM($F$7:$F$9))/$F$10*$F$37)-($F$24*TFG$94/$D$6)-SUM($F$13:$F$23,$F$25:$F$30,$F$32:$F$33,$F$38))</f>
        <v>-292.36840480917328</v>
      </c>
      <c r="TFH95" s="318">
        <f>(TFH$94*$B95+SUM($F$7:$F$9)-((TFH$94*$B95+SUM($F$7:$F$9))/$F$10*$F$37)-($F$24*TFH$94/$D$6)-SUM($F$13:$F$23,$F$25:$F$30,$F$32:$F$33,$F$38))</f>
        <v>-292.36840480917328</v>
      </c>
      <c r="TFI95" s="318">
        <f>(TFI$94*$B95+SUM($F$7:$F$9)-((TFI$94*$B95+SUM($F$7:$F$9))/$F$10*$F$37)-($F$24*TFI$94/$D$6)-SUM($F$13:$F$23,$F$25:$F$30,$F$32:$F$33,$F$38))</f>
        <v>-292.36840480917328</v>
      </c>
      <c r="TFJ95" s="318">
        <f>(TFJ$94*$B95+SUM($F$7:$F$9)-((TFJ$94*$B95+SUM($F$7:$F$9))/$F$10*$F$37)-($F$24*TFJ$94/$D$6)-SUM($F$13:$F$23,$F$25:$F$30,$F$32:$F$33,$F$38))</f>
        <v>-292.36840480917328</v>
      </c>
      <c r="TFK95" s="318">
        <f>(TFK$94*$B95+SUM($F$7:$F$9)-((TFK$94*$B95+SUM($F$7:$F$9))/$F$10*$F$37)-($F$24*TFK$94/$D$6)-SUM($F$13:$F$23,$F$25:$F$30,$F$32:$F$33,$F$38))</f>
        <v>-292.36840480917328</v>
      </c>
      <c r="TFL95" s="318">
        <f>(TFL$94*$B95+SUM($F$7:$F$9)-((TFL$94*$B95+SUM($F$7:$F$9))/$F$10*$F$37)-($F$24*TFL$94/$D$6)-SUM($F$13:$F$23,$F$25:$F$30,$F$32:$F$33,$F$38))</f>
        <v>-292.36840480917328</v>
      </c>
      <c r="TFM95" s="318">
        <f>(TFM$94*$B95+SUM($F$7:$F$9)-((TFM$94*$B95+SUM($F$7:$F$9))/$F$10*$F$37)-($F$24*TFM$94/$D$6)-SUM($F$13:$F$23,$F$25:$F$30,$F$32:$F$33,$F$38))</f>
        <v>-292.36840480917328</v>
      </c>
      <c r="TFN95" s="318">
        <f>(TFN$94*$B95+SUM($F$7:$F$9)-((TFN$94*$B95+SUM($F$7:$F$9))/$F$10*$F$37)-($F$24*TFN$94/$D$6)-SUM($F$13:$F$23,$F$25:$F$30,$F$32:$F$33,$F$38))</f>
        <v>-292.36840480917328</v>
      </c>
      <c r="TFO95" s="318">
        <f>(TFO$94*$B95+SUM($F$7:$F$9)-((TFO$94*$B95+SUM($F$7:$F$9))/$F$10*$F$37)-($F$24*TFO$94/$D$6)-SUM($F$13:$F$23,$F$25:$F$30,$F$32:$F$33,$F$38))</f>
        <v>-292.36840480917328</v>
      </c>
      <c r="TFP95" s="318">
        <f>(TFP$94*$B95+SUM($F$7:$F$9)-((TFP$94*$B95+SUM($F$7:$F$9))/$F$10*$F$37)-($F$24*TFP$94/$D$6)-SUM($F$13:$F$23,$F$25:$F$30,$F$32:$F$33,$F$38))</f>
        <v>-292.36840480917328</v>
      </c>
      <c r="TFQ95" s="318">
        <f>(TFQ$94*$B95+SUM($F$7:$F$9)-((TFQ$94*$B95+SUM($F$7:$F$9))/$F$10*$F$37)-($F$24*TFQ$94/$D$6)-SUM($F$13:$F$23,$F$25:$F$30,$F$32:$F$33,$F$38))</f>
        <v>-292.36840480917328</v>
      </c>
      <c r="TFR95" s="318">
        <f>(TFR$94*$B95+SUM($F$7:$F$9)-((TFR$94*$B95+SUM($F$7:$F$9))/$F$10*$F$37)-($F$24*TFR$94/$D$6)-SUM($F$13:$F$23,$F$25:$F$30,$F$32:$F$33,$F$38))</f>
        <v>-292.36840480917328</v>
      </c>
      <c r="TFS95" s="318">
        <f>(TFS$94*$B95+SUM($F$7:$F$9)-((TFS$94*$B95+SUM($F$7:$F$9))/$F$10*$F$37)-($F$24*TFS$94/$D$6)-SUM($F$13:$F$23,$F$25:$F$30,$F$32:$F$33,$F$38))</f>
        <v>-292.36840480917328</v>
      </c>
      <c r="TFT95" s="318">
        <f>(TFT$94*$B95+SUM($F$7:$F$9)-((TFT$94*$B95+SUM($F$7:$F$9))/$F$10*$F$37)-($F$24*TFT$94/$D$6)-SUM($F$13:$F$23,$F$25:$F$30,$F$32:$F$33,$F$38))</f>
        <v>-292.36840480917328</v>
      </c>
      <c r="TFU95" s="318">
        <f>(TFU$94*$B95+SUM($F$7:$F$9)-((TFU$94*$B95+SUM($F$7:$F$9))/$F$10*$F$37)-($F$24*TFU$94/$D$6)-SUM($F$13:$F$23,$F$25:$F$30,$F$32:$F$33,$F$38))</f>
        <v>-292.36840480917328</v>
      </c>
      <c r="TFV95" s="318">
        <f>(TFV$94*$B95+SUM($F$7:$F$9)-((TFV$94*$B95+SUM($F$7:$F$9))/$F$10*$F$37)-($F$24*TFV$94/$D$6)-SUM($F$13:$F$23,$F$25:$F$30,$F$32:$F$33,$F$38))</f>
        <v>-292.36840480917328</v>
      </c>
      <c r="TFW95" s="318">
        <f>(TFW$94*$B95+SUM($F$7:$F$9)-((TFW$94*$B95+SUM($F$7:$F$9))/$F$10*$F$37)-($F$24*TFW$94/$D$6)-SUM($F$13:$F$23,$F$25:$F$30,$F$32:$F$33,$F$38))</f>
        <v>-292.36840480917328</v>
      </c>
      <c r="TFX95" s="318">
        <f>(TFX$94*$B95+SUM($F$7:$F$9)-((TFX$94*$B95+SUM($F$7:$F$9))/$F$10*$F$37)-($F$24*TFX$94/$D$6)-SUM($F$13:$F$23,$F$25:$F$30,$F$32:$F$33,$F$38))</f>
        <v>-292.36840480917328</v>
      </c>
      <c r="TFY95" s="318">
        <f>(TFY$94*$B95+SUM($F$7:$F$9)-((TFY$94*$B95+SUM($F$7:$F$9))/$F$10*$F$37)-($F$24*TFY$94/$D$6)-SUM($F$13:$F$23,$F$25:$F$30,$F$32:$F$33,$F$38))</f>
        <v>-292.36840480917328</v>
      </c>
      <c r="TFZ95" s="318">
        <f>(TFZ$94*$B95+SUM($F$7:$F$9)-((TFZ$94*$B95+SUM($F$7:$F$9))/$F$10*$F$37)-($F$24*TFZ$94/$D$6)-SUM($F$13:$F$23,$F$25:$F$30,$F$32:$F$33,$F$38))</f>
        <v>-292.36840480917328</v>
      </c>
      <c r="TGA95" s="318">
        <f>(TGA$94*$B95+SUM($F$7:$F$9)-((TGA$94*$B95+SUM($F$7:$F$9))/$F$10*$F$37)-($F$24*TGA$94/$D$6)-SUM($F$13:$F$23,$F$25:$F$30,$F$32:$F$33,$F$38))</f>
        <v>-292.36840480917328</v>
      </c>
      <c r="TGB95" s="318">
        <f>(TGB$94*$B95+SUM($F$7:$F$9)-((TGB$94*$B95+SUM($F$7:$F$9))/$F$10*$F$37)-($F$24*TGB$94/$D$6)-SUM($F$13:$F$23,$F$25:$F$30,$F$32:$F$33,$F$38))</f>
        <v>-292.36840480917328</v>
      </c>
      <c r="TGC95" s="318">
        <f>(TGC$94*$B95+SUM($F$7:$F$9)-((TGC$94*$B95+SUM($F$7:$F$9))/$F$10*$F$37)-($F$24*TGC$94/$D$6)-SUM($F$13:$F$23,$F$25:$F$30,$F$32:$F$33,$F$38))</f>
        <v>-292.36840480917328</v>
      </c>
      <c r="TGD95" s="318">
        <f>(TGD$94*$B95+SUM($F$7:$F$9)-((TGD$94*$B95+SUM($F$7:$F$9))/$F$10*$F$37)-($F$24*TGD$94/$D$6)-SUM($F$13:$F$23,$F$25:$F$30,$F$32:$F$33,$F$38))</f>
        <v>-292.36840480917328</v>
      </c>
      <c r="TGE95" s="318">
        <f>(TGE$94*$B95+SUM($F$7:$F$9)-((TGE$94*$B95+SUM($F$7:$F$9))/$F$10*$F$37)-($F$24*TGE$94/$D$6)-SUM($F$13:$F$23,$F$25:$F$30,$F$32:$F$33,$F$38))</f>
        <v>-292.36840480917328</v>
      </c>
      <c r="TGF95" s="318">
        <f>(TGF$94*$B95+SUM($F$7:$F$9)-((TGF$94*$B95+SUM($F$7:$F$9))/$F$10*$F$37)-($F$24*TGF$94/$D$6)-SUM($F$13:$F$23,$F$25:$F$30,$F$32:$F$33,$F$38))</f>
        <v>-292.36840480917328</v>
      </c>
      <c r="TGG95" s="318">
        <f>(TGG$94*$B95+SUM($F$7:$F$9)-((TGG$94*$B95+SUM($F$7:$F$9))/$F$10*$F$37)-($F$24*TGG$94/$D$6)-SUM($F$13:$F$23,$F$25:$F$30,$F$32:$F$33,$F$38))</f>
        <v>-292.36840480917328</v>
      </c>
      <c r="TGH95" s="318">
        <f>(TGH$94*$B95+SUM($F$7:$F$9)-((TGH$94*$B95+SUM($F$7:$F$9))/$F$10*$F$37)-($F$24*TGH$94/$D$6)-SUM($F$13:$F$23,$F$25:$F$30,$F$32:$F$33,$F$38))</f>
        <v>-292.36840480917328</v>
      </c>
      <c r="TGI95" s="318">
        <f>(TGI$94*$B95+SUM($F$7:$F$9)-((TGI$94*$B95+SUM($F$7:$F$9))/$F$10*$F$37)-($F$24*TGI$94/$D$6)-SUM($F$13:$F$23,$F$25:$F$30,$F$32:$F$33,$F$38))</f>
        <v>-292.36840480917328</v>
      </c>
      <c r="TGJ95" s="318">
        <f>(TGJ$94*$B95+SUM($F$7:$F$9)-((TGJ$94*$B95+SUM($F$7:$F$9))/$F$10*$F$37)-($F$24*TGJ$94/$D$6)-SUM($F$13:$F$23,$F$25:$F$30,$F$32:$F$33,$F$38))</f>
        <v>-292.36840480917328</v>
      </c>
      <c r="TGK95" s="318">
        <f>(TGK$94*$B95+SUM($F$7:$F$9)-((TGK$94*$B95+SUM($F$7:$F$9))/$F$10*$F$37)-($F$24*TGK$94/$D$6)-SUM($F$13:$F$23,$F$25:$F$30,$F$32:$F$33,$F$38))</f>
        <v>-292.36840480917328</v>
      </c>
      <c r="TGL95" s="318">
        <f>(TGL$94*$B95+SUM($F$7:$F$9)-((TGL$94*$B95+SUM($F$7:$F$9))/$F$10*$F$37)-($F$24*TGL$94/$D$6)-SUM($F$13:$F$23,$F$25:$F$30,$F$32:$F$33,$F$38))</f>
        <v>-292.36840480917328</v>
      </c>
      <c r="TGM95" s="318">
        <f>(TGM$94*$B95+SUM($F$7:$F$9)-((TGM$94*$B95+SUM($F$7:$F$9))/$F$10*$F$37)-($F$24*TGM$94/$D$6)-SUM($F$13:$F$23,$F$25:$F$30,$F$32:$F$33,$F$38))</f>
        <v>-292.36840480917328</v>
      </c>
      <c r="TGN95" s="318">
        <f>(TGN$94*$B95+SUM($F$7:$F$9)-((TGN$94*$B95+SUM($F$7:$F$9))/$F$10*$F$37)-($F$24*TGN$94/$D$6)-SUM($F$13:$F$23,$F$25:$F$30,$F$32:$F$33,$F$38))</f>
        <v>-292.36840480917328</v>
      </c>
      <c r="TGO95" s="318">
        <f>(TGO$94*$B95+SUM($F$7:$F$9)-((TGO$94*$B95+SUM($F$7:$F$9))/$F$10*$F$37)-($F$24*TGO$94/$D$6)-SUM($F$13:$F$23,$F$25:$F$30,$F$32:$F$33,$F$38))</f>
        <v>-292.36840480917328</v>
      </c>
      <c r="TGP95" s="318">
        <f>(TGP$94*$B95+SUM($F$7:$F$9)-((TGP$94*$B95+SUM($F$7:$F$9))/$F$10*$F$37)-($F$24*TGP$94/$D$6)-SUM($F$13:$F$23,$F$25:$F$30,$F$32:$F$33,$F$38))</f>
        <v>-292.36840480917328</v>
      </c>
      <c r="TGQ95" s="318">
        <f>(TGQ$94*$B95+SUM($F$7:$F$9)-((TGQ$94*$B95+SUM($F$7:$F$9))/$F$10*$F$37)-($F$24*TGQ$94/$D$6)-SUM($F$13:$F$23,$F$25:$F$30,$F$32:$F$33,$F$38))</f>
        <v>-292.36840480917328</v>
      </c>
      <c r="TGR95" s="318">
        <f>(TGR$94*$B95+SUM($F$7:$F$9)-((TGR$94*$B95+SUM($F$7:$F$9))/$F$10*$F$37)-($F$24*TGR$94/$D$6)-SUM($F$13:$F$23,$F$25:$F$30,$F$32:$F$33,$F$38))</f>
        <v>-292.36840480917328</v>
      </c>
      <c r="TGS95" s="318">
        <f>(TGS$94*$B95+SUM($F$7:$F$9)-((TGS$94*$B95+SUM($F$7:$F$9))/$F$10*$F$37)-($F$24*TGS$94/$D$6)-SUM($F$13:$F$23,$F$25:$F$30,$F$32:$F$33,$F$38))</f>
        <v>-292.36840480917328</v>
      </c>
      <c r="TGT95" s="318">
        <f>(TGT$94*$B95+SUM($F$7:$F$9)-((TGT$94*$B95+SUM($F$7:$F$9))/$F$10*$F$37)-($F$24*TGT$94/$D$6)-SUM($F$13:$F$23,$F$25:$F$30,$F$32:$F$33,$F$38))</f>
        <v>-292.36840480917328</v>
      </c>
      <c r="TGU95" s="318">
        <f>(TGU$94*$B95+SUM($F$7:$F$9)-((TGU$94*$B95+SUM($F$7:$F$9))/$F$10*$F$37)-($F$24*TGU$94/$D$6)-SUM($F$13:$F$23,$F$25:$F$30,$F$32:$F$33,$F$38))</f>
        <v>-292.36840480917328</v>
      </c>
      <c r="TGV95" s="318">
        <f>(TGV$94*$B95+SUM($F$7:$F$9)-((TGV$94*$B95+SUM($F$7:$F$9))/$F$10*$F$37)-($F$24*TGV$94/$D$6)-SUM($F$13:$F$23,$F$25:$F$30,$F$32:$F$33,$F$38))</f>
        <v>-292.36840480917328</v>
      </c>
      <c r="TGW95" s="318">
        <f>(TGW$94*$B95+SUM($F$7:$F$9)-((TGW$94*$B95+SUM($F$7:$F$9))/$F$10*$F$37)-($F$24*TGW$94/$D$6)-SUM($F$13:$F$23,$F$25:$F$30,$F$32:$F$33,$F$38))</f>
        <v>-292.36840480917328</v>
      </c>
      <c r="TGX95" s="318">
        <f>(TGX$94*$B95+SUM($F$7:$F$9)-((TGX$94*$B95+SUM($F$7:$F$9))/$F$10*$F$37)-($F$24*TGX$94/$D$6)-SUM($F$13:$F$23,$F$25:$F$30,$F$32:$F$33,$F$38))</f>
        <v>-292.36840480917328</v>
      </c>
      <c r="TGY95" s="318">
        <f>(TGY$94*$B95+SUM($F$7:$F$9)-((TGY$94*$B95+SUM($F$7:$F$9))/$F$10*$F$37)-($F$24*TGY$94/$D$6)-SUM($F$13:$F$23,$F$25:$F$30,$F$32:$F$33,$F$38))</f>
        <v>-292.36840480917328</v>
      </c>
      <c r="TGZ95" s="318">
        <f>(TGZ$94*$B95+SUM($F$7:$F$9)-((TGZ$94*$B95+SUM($F$7:$F$9))/$F$10*$F$37)-($F$24*TGZ$94/$D$6)-SUM($F$13:$F$23,$F$25:$F$30,$F$32:$F$33,$F$38))</f>
        <v>-292.36840480917328</v>
      </c>
      <c r="THA95" s="318">
        <f>(THA$94*$B95+SUM($F$7:$F$9)-((THA$94*$B95+SUM($F$7:$F$9))/$F$10*$F$37)-($F$24*THA$94/$D$6)-SUM($F$13:$F$23,$F$25:$F$30,$F$32:$F$33,$F$38))</f>
        <v>-292.36840480917328</v>
      </c>
      <c r="THB95" s="318">
        <f>(THB$94*$B95+SUM($F$7:$F$9)-((THB$94*$B95+SUM($F$7:$F$9))/$F$10*$F$37)-($F$24*THB$94/$D$6)-SUM($F$13:$F$23,$F$25:$F$30,$F$32:$F$33,$F$38))</f>
        <v>-292.36840480917328</v>
      </c>
      <c r="THC95" s="318">
        <f>(THC$94*$B95+SUM($F$7:$F$9)-((THC$94*$B95+SUM($F$7:$F$9))/$F$10*$F$37)-($F$24*THC$94/$D$6)-SUM($F$13:$F$23,$F$25:$F$30,$F$32:$F$33,$F$38))</f>
        <v>-292.36840480917328</v>
      </c>
      <c r="THD95" s="318">
        <f>(THD$94*$B95+SUM($F$7:$F$9)-((THD$94*$B95+SUM($F$7:$F$9))/$F$10*$F$37)-($F$24*THD$94/$D$6)-SUM($F$13:$F$23,$F$25:$F$30,$F$32:$F$33,$F$38))</f>
        <v>-292.36840480917328</v>
      </c>
      <c r="THE95" s="318">
        <f>(THE$94*$B95+SUM($F$7:$F$9)-((THE$94*$B95+SUM($F$7:$F$9))/$F$10*$F$37)-($F$24*THE$94/$D$6)-SUM($F$13:$F$23,$F$25:$F$30,$F$32:$F$33,$F$38))</f>
        <v>-292.36840480917328</v>
      </c>
      <c r="THF95" s="318">
        <f>(THF$94*$B95+SUM($F$7:$F$9)-((THF$94*$B95+SUM($F$7:$F$9))/$F$10*$F$37)-($F$24*THF$94/$D$6)-SUM($F$13:$F$23,$F$25:$F$30,$F$32:$F$33,$F$38))</f>
        <v>-292.36840480917328</v>
      </c>
      <c r="THG95" s="318">
        <f>(THG$94*$B95+SUM($F$7:$F$9)-((THG$94*$B95+SUM($F$7:$F$9))/$F$10*$F$37)-($F$24*THG$94/$D$6)-SUM($F$13:$F$23,$F$25:$F$30,$F$32:$F$33,$F$38))</f>
        <v>-292.36840480917328</v>
      </c>
      <c r="THH95" s="318">
        <f>(THH$94*$B95+SUM($F$7:$F$9)-((THH$94*$B95+SUM($F$7:$F$9))/$F$10*$F$37)-($F$24*THH$94/$D$6)-SUM($F$13:$F$23,$F$25:$F$30,$F$32:$F$33,$F$38))</f>
        <v>-292.36840480917328</v>
      </c>
      <c r="THI95" s="318">
        <f>(THI$94*$B95+SUM($F$7:$F$9)-((THI$94*$B95+SUM($F$7:$F$9))/$F$10*$F$37)-($F$24*THI$94/$D$6)-SUM($F$13:$F$23,$F$25:$F$30,$F$32:$F$33,$F$38))</f>
        <v>-292.36840480917328</v>
      </c>
      <c r="THJ95" s="318">
        <f>(THJ$94*$B95+SUM($F$7:$F$9)-((THJ$94*$B95+SUM($F$7:$F$9))/$F$10*$F$37)-($F$24*THJ$94/$D$6)-SUM($F$13:$F$23,$F$25:$F$30,$F$32:$F$33,$F$38))</f>
        <v>-292.36840480917328</v>
      </c>
      <c r="THK95" s="318">
        <f>(THK$94*$B95+SUM($F$7:$F$9)-((THK$94*$B95+SUM($F$7:$F$9))/$F$10*$F$37)-($F$24*THK$94/$D$6)-SUM($F$13:$F$23,$F$25:$F$30,$F$32:$F$33,$F$38))</f>
        <v>-292.36840480917328</v>
      </c>
      <c r="THL95" s="318">
        <f>(THL$94*$B95+SUM($F$7:$F$9)-((THL$94*$B95+SUM($F$7:$F$9))/$F$10*$F$37)-($F$24*THL$94/$D$6)-SUM($F$13:$F$23,$F$25:$F$30,$F$32:$F$33,$F$38))</f>
        <v>-292.36840480917328</v>
      </c>
      <c r="THM95" s="318">
        <f>(THM$94*$B95+SUM($F$7:$F$9)-((THM$94*$B95+SUM($F$7:$F$9))/$F$10*$F$37)-($F$24*THM$94/$D$6)-SUM($F$13:$F$23,$F$25:$F$30,$F$32:$F$33,$F$38))</f>
        <v>-292.36840480917328</v>
      </c>
      <c r="THN95" s="318">
        <f>(THN$94*$B95+SUM($F$7:$F$9)-((THN$94*$B95+SUM($F$7:$F$9))/$F$10*$F$37)-($F$24*THN$94/$D$6)-SUM($F$13:$F$23,$F$25:$F$30,$F$32:$F$33,$F$38))</f>
        <v>-292.36840480917328</v>
      </c>
      <c r="THO95" s="318">
        <f>(THO$94*$B95+SUM($F$7:$F$9)-((THO$94*$B95+SUM($F$7:$F$9))/$F$10*$F$37)-($F$24*THO$94/$D$6)-SUM($F$13:$F$23,$F$25:$F$30,$F$32:$F$33,$F$38))</f>
        <v>-292.36840480917328</v>
      </c>
      <c r="THP95" s="318">
        <f>(THP$94*$B95+SUM($F$7:$F$9)-((THP$94*$B95+SUM($F$7:$F$9))/$F$10*$F$37)-($F$24*THP$94/$D$6)-SUM($F$13:$F$23,$F$25:$F$30,$F$32:$F$33,$F$38))</f>
        <v>-292.36840480917328</v>
      </c>
      <c r="THQ95" s="318">
        <f>(THQ$94*$B95+SUM($F$7:$F$9)-((THQ$94*$B95+SUM($F$7:$F$9))/$F$10*$F$37)-($F$24*THQ$94/$D$6)-SUM($F$13:$F$23,$F$25:$F$30,$F$32:$F$33,$F$38))</f>
        <v>-292.36840480917328</v>
      </c>
      <c r="THR95" s="318">
        <f>(THR$94*$B95+SUM($F$7:$F$9)-((THR$94*$B95+SUM($F$7:$F$9))/$F$10*$F$37)-($F$24*THR$94/$D$6)-SUM($F$13:$F$23,$F$25:$F$30,$F$32:$F$33,$F$38))</f>
        <v>-292.36840480917328</v>
      </c>
      <c r="THS95" s="318">
        <f>(THS$94*$B95+SUM($F$7:$F$9)-((THS$94*$B95+SUM($F$7:$F$9))/$F$10*$F$37)-($F$24*THS$94/$D$6)-SUM($F$13:$F$23,$F$25:$F$30,$F$32:$F$33,$F$38))</f>
        <v>-292.36840480917328</v>
      </c>
      <c r="THT95" s="318">
        <f>(THT$94*$B95+SUM($F$7:$F$9)-((THT$94*$B95+SUM($F$7:$F$9))/$F$10*$F$37)-($F$24*THT$94/$D$6)-SUM($F$13:$F$23,$F$25:$F$30,$F$32:$F$33,$F$38))</f>
        <v>-292.36840480917328</v>
      </c>
      <c r="THU95" s="318">
        <f>(THU$94*$B95+SUM($F$7:$F$9)-((THU$94*$B95+SUM($F$7:$F$9))/$F$10*$F$37)-($F$24*THU$94/$D$6)-SUM($F$13:$F$23,$F$25:$F$30,$F$32:$F$33,$F$38))</f>
        <v>-292.36840480917328</v>
      </c>
      <c r="THV95" s="318">
        <f>(THV$94*$B95+SUM($F$7:$F$9)-((THV$94*$B95+SUM($F$7:$F$9))/$F$10*$F$37)-($F$24*THV$94/$D$6)-SUM($F$13:$F$23,$F$25:$F$30,$F$32:$F$33,$F$38))</f>
        <v>-292.36840480917328</v>
      </c>
      <c r="THW95" s="318">
        <f>(THW$94*$B95+SUM($F$7:$F$9)-((THW$94*$B95+SUM($F$7:$F$9))/$F$10*$F$37)-($F$24*THW$94/$D$6)-SUM($F$13:$F$23,$F$25:$F$30,$F$32:$F$33,$F$38))</f>
        <v>-292.36840480917328</v>
      </c>
      <c r="THX95" s="318">
        <f>(THX$94*$B95+SUM($F$7:$F$9)-((THX$94*$B95+SUM($F$7:$F$9))/$F$10*$F$37)-($F$24*THX$94/$D$6)-SUM($F$13:$F$23,$F$25:$F$30,$F$32:$F$33,$F$38))</f>
        <v>-292.36840480917328</v>
      </c>
      <c r="THY95" s="318">
        <f>(THY$94*$B95+SUM($F$7:$F$9)-((THY$94*$B95+SUM($F$7:$F$9))/$F$10*$F$37)-($F$24*THY$94/$D$6)-SUM($F$13:$F$23,$F$25:$F$30,$F$32:$F$33,$F$38))</f>
        <v>-292.36840480917328</v>
      </c>
      <c r="THZ95" s="318">
        <f>(THZ$94*$B95+SUM($F$7:$F$9)-((THZ$94*$B95+SUM($F$7:$F$9))/$F$10*$F$37)-($F$24*THZ$94/$D$6)-SUM($F$13:$F$23,$F$25:$F$30,$F$32:$F$33,$F$38))</f>
        <v>-292.36840480917328</v>
      </c>
      <c r="TIA95" s="318">
        <f>(TIA$94*$B95+SUM($F$7:$F$9)-((TIA$94*$B95+SUM($F$7:$F$9))/$F$10*$F$37)-($F$24*TIA$94/$D$6)-SUM($F$13:$F$23,$F$25:$F$30,$F$32:$F$33,$F$38))</f>
        <v>-292.36840480917328</v>
      </c>
      <c r="TIB95" s="318">
        <f>(TIB$94*$B95+SUM($F$7:$F$9)-((TIB$94*$B95+SUM($F$7:$F$9))/$F$10*$F$37)-($F$24*TIB$94/$D$6)-SUM($F$13:$F$23,$F$25:$F$30,$F$32:$F$33,$F$38))</f>
        <v>-292.36840480917328</v>
      </c>
      <c r="TIC95" s="318">
        <f>(TIC$94*$B95+SUM($F$7:$F$9)-((TIC$94*$B95+SUM($F$7:$F$9))/$F$10*$F$37)-($F$24*TIC$94/$D$6)-SUM($F$13:$F$23,$F$25:$F$30,$F$32:$F$33,$F$38))</f>
        <v>-292.36840480917328</v>
      </c>
      <c r="TID95" s="318">
        <f>(TID$94*$B95+SUM($F$7:$F$9)-((TID$94*$B95+SUM($F$7:$F$9))/$F$10*$F$37)-($F$24*TID$94/$D$6)-SUM($F$13:$F$23,$F$25:$F$30,$F$32:$F$33,$F$38))</f>
        <v>-292.36840480917328</v>
      </c>
      <c r="TIE95" s="318">
        <f>(TIE$94*$B95+SUM($F$7:$F$9)-((TIE$94*$B95+SUM($F$7:$F$9))/$F$10*$F$37)-($F$24*TIE$94/$D$6)-SUM($F$13:$F$23,$F$25:$F$30,$F$32:$F$33,$F$38))</f>
        <v>-292.36840480917328</v>
      </c>
      <c r="TIF95" s="318">
        <f>(TIF$94*$B95+SUM($F$7:$F$9)-((TIF$94*$B95+SUM($F$7:$F$9))/$F$10*$F$37)-($F$24*TIF$94/$D$6)-SUM($F$13:$F$23,$F$25:$F$30,$F$32:$F$33,$F$38))</f>
        <v>-292.36840480917328</v>
      </c>
      <c r="TIG95" s="318">
        <f>(TIG$94*$B95+SUM($F$7:$F$9)-((TIG$94*$B95+SUM($F$7:$F$9))/$F$10*$F$37)-($F$24*TIG$94/$D$6)-SUM($F$13:$F$23,$F$25:$F$30,$F$32:$F$33,$F$38))</f>
        <v>-292.36840480917328</v>
      </c>
      <c r="TIH95" s="318">
        <f>(TIH$94*$B95+SUM($F$7:$F$9)-((TIH$94*$B95+SUM($F$7:$F$9))/$F$10*$F$37)-($F$24*TIH$94/$D$6)-SUM($F$13:$F$23,$F$25:$F$30,$F$32:$F$33,$F$38))</f>
        <v>-292.36840480917328</v>
      </c>
      <c r="TII95" s="318">
        <f>(TII$94*$B95+SUM($F$7:$F$9)-((TII$94*$B95+SUM($F$7:$F$9))/$F$10*$F$37)-($F$24*TII$94/$D$6)-SUM($F$13:$F$23,$F$25:$F$30,$F$32:$F$33,$F$38))</f>
        <v>-292.36840480917328</v>
      </c>
      <c r="TIJ95" s="318">
        <f>(TIJ$94*$B95+SUM($F$7:$F$9)-((TIJ$94*$B95+SUM($F$7:$F$9))/$F$10*$F$37)-($F$24*TIJ$94/$D$6)-SUM($F$13:$F$23,$F$25:$F$30,$F$32:$F$33,$F$38))</f>
        <v>-292.36840480917328</v>
      </c>
      <c r="TIK95" s="318">
        <f>(TIK$94*$B95+SUM($F$7:$F$9)-((TIK$94*$B95+SUM($F$7:$F$9))/$F$10*$F$37)-($F$24*TIK$94/$D$6)-SUM($F$13:$F$23,$F$25:$F$30,$F$32:$F$33,$F$38))</f>
        <v>-292.36840480917328</v>
      </c>
      <c r="TIL95" s="318">
        <f>(TIL$94*$B95+SUM($F$7:$F$9)-((TIL$94*$B95+SUM($F$7:$F$9))/$F$10*$F$37)-($F$24*TIL$94/$D$6)-SUM($F$13:$F$23,$F$25:$F$30,$F$32:$F$33,$F$38))</f>
        <v>-292.36840480917328</v>
      </c>
      <c r="TIM95" s="318">
        <f>(TIM$94*$B95+SUM($F$7:$F$9)-((TIM$94*$B95+SUM($F$7:$F$9))/$F$10*$F$37)-($F$24*TIM$94/$D$6)-SUM($F$13:$F$23,$F$25:$F$30,$F$32:$F$33,$F$38))</f>
        <v>-292.36840480917328</v>
      </c>
      <c r="TIN95" s="318">
        <f>(TIN$94*$B95+SUM($F$7:$F$9)-((TIN$94*$B95+SUM($F$7:$F$9))/$F$10*$F$37)-($F$24*TIN$94/$D$6)-SUM($F$13:$F$23,$F$25:$F$30,$F$32:$F$33,$F$38))</f>
        <v>-292.36840480917328</v>
      </c>
      <c r="TIO95" s="318">
        <f>(TIO$94*$B95+SUM($F$7:$F$9)-((TIO$94*$B95+SUM($F$7:$F$9))/$F$10*$F$37)-($F$24*TIO$94/$D$6)-SUM($F$13:$F$23,$F$25:$F$30,$F$32:$F$33,$F$38))</f>
        <v>-292.36840480917328</v>
      </c>
      <c r="TIP95" s="318">
        <f>(TIP$94*$B95+SUM($F$7:$F$9)-((TIP$94*$B95+SUM($F$7:$F$9))/$F$10*$F$37)-($F$24*TIP$94/$D$6)-SUM($F$13:$F$23,$F$25:$F$30,$F$32:$F$33,$F$38))</f>
        <v>-292.36840480917328</v>
      </c>
      <c r="TIQ95" s="318">
        <f>(TIQ$94*$B95+SUM($F$7:$F$9)-((TIQ$94*$B95+SUM($F$7:$F$9))/$F$10*$F$37)-($F$24*TIQ$94/$D$6)-SUM($F$13:$F$23,$F$25:$F$30,$F$32:$F$33,$F$38))</f>
        <v>-292.36840480917328</v>
      </c>
      <c r="TIR95" s="318">
        <f>(TIR$94*$B95+SUM($F$7:$F$9)-((TIR$94*$B95+SUM($F$7:$F$9))/$F$10*$F$37)-($F$24*TIR$94/$D$6)-SUM($F$13:$F$23,$F$25:$F$30,$F$32:$F$33,$F$38))</f>
        <v>-292.36840480917328</v>
      </c>
      <c r="TIS95" s="318">
        <f>(TIS$94*$B95+SUM($F$7:$F$9)-((TIS$94*$B95+SUM($F$7:$F$9))/$F$10*$F$37)-($F$24*TIS$94/$D$6)-SUM($F$13:$F$23,$F$25:$F$30,$F$32:$F$33,$F$38))</f>
        <v>-292.36840480917328</v>
      </c>
      <c r="TIT95" s="318">
        <f>(TIT$94*$B95+SUM($F$7:$F$9)-((TIT$94*$B95+SUM($F$7:$F$9))/$F$10*$F$37)-($F$24*TIT$94/$D$6)-SUM($F$13:$F$23,$F$25:$F$30,$F$32:$F$33,$F$38))</f>
        <v>-292.36840480917328</v>
      </c>
      <c r="TIU95" s="318">
        <f>(TIU$94*$B95+SUM($F$7:$F$9)-((TIU$94*$B95+SUM($F$7:$F$9))/$F$10*$F$37)-($F$24*TIU$94/$D$6)-SUM($F$13:$F$23,$F$25:$F$30,$F$32:$F$33,$F$38))</f>
        <v>-292.36840480917328</v>
      </c>
      <c r="TIV95" s="318">
        <f>(TIV$94*$B95+SUM($F$7:$F$9)-((TIV$94*$B95+SUM($F$7:$F$9))/$F$10*$F$37)-($F$24*TIV$94/$D$6)-SUM($F$13:$F$23,$F$25:$F$30,$F$32:$F$33,$F$38))</f>
        <v>-292.36840480917328</v>
      </c>
      <c r="TIW95" s="318">
        <f>(TIW$94*$B95+SUM($F$7:$F$9)-((TIW$94*$B95+SUM($F$7:$F$9))/$F$10*$F$37)-($F$24*TIW$94/$D$6)-SUM($F$13:$F$23,$F$25:$F$30,$F$32:$F$33,$F$38))</f>
        <v>-292.36840480917328</v>
      </c>
      <c r="TIX95" s="318">
        <f>(TIX$94*$B95+SUM($F$7:$F$9)-((TIX$94*$B95+SUM($F$7:$F$9))/$F$10*$F$37)-($F$24*TIX$94/$D$6)-SUM($F$13:$F$23,$F$25:$F$30,$F$32:$F$33,$F$38))</f>
        <v>-292.36840480917328</v>
      </c>
      <c r="TIY95" s="318">
        <f>(TIY$94*$B95+SUM($F$7:$F$9)-((TIY$94*$B95+SUM($F$7:$F$9))/$F$10*$F$37)-($F$24*TIY$94/$D$6)-SUM($F$13:$F$23,$F$25:$F$30,$F$32:$F$33,$F$38))</f>
        <v>-292.36840480917328</v>
      </c>
      <c r="TIZ95" s="318">
        <f>(TIZ$94*$B95+SUM($F$7:$F$9)-((TIZ$94*$B95+SUM($F$7:$F$9))/$F$10*$F$37)-($F$24*TIZ$94/$D$6)-SUM($F$13:$F$23,$F$25:$F$30,$F$32:$F$33,$F$38))</f>
        <v>-292.36840480917328</v>
      </c>
      <c r="TJA95" s="318">
        <f>(TJA$94*$B95+SUM($F$7:$F$9)-((TJA$94*$B95+SUM($F$7:$F$9))/$F$10*$F$37)-($F$24*TJA$94/$D$6)-SUM($F$13:$F$23,$F$25:$F$30,$F$32:$F$33,$F$38))</f>
        <v>-292.36840480917328</v>
      </c>
      <c r="TJB95" s="318">
        <f>(TJB$94*$B95+SUM($F$7:$F$9)-((TJB$94*$B95+SUM($F$7:$F$9))/$F$10*$F$37)-($F$24*TJB$94/$D$6)-SUM($F$13:$F$23,$F$25:$F$30,$F$32:$F$33,$F$38))</f>
        <v>-292.36840480917328</v>
      </c>
      <c r="TJC95" s="318">
        <f>(TJC$94*$B95+SUM($F$7:$F$9)-((TJC$94*$B95+SUM($F$7:$F$9))/$F$10*$F$37)-($F$24*TJC$94/$D$6)-SUM($F$13:$F$23,$F$25:$F$30,$F$32:$F$33,$F$38))</f>
        <v>-292.36840480917328</v>
      </c>
      <c r="TJD95" s="318">
        <f>(TJD$94*$B95+SUM($F$7:$F$9)-((TJD$94*$B95+SUM($F$7:$F$9))/$F$10*$F$37)-($F$24*TJD$94/$D$6)-SUM($F$13:$F$23,$F$25:$F$30,$F$32:$F$33,$F$38))</f>
        <v>-292.36840480917328</v>
      </c>
      <c r="TJE95" s="318">
        <f>(TJE$94*$B95+SUM($F$7:$F$9)-((TJE$94*$B95+SUM($F$7:$F$9))/$F$10*$F$37)-($F$24*TJE$94/$D$6)-SUM($F$13:$F$23,$F$25:$F$30,$F$32:$F$33,$F$38))</f>
        <v>-292.36840480917328</v>
      </c>
      <c r="TJF95" s="318">
        <f>(TJF$94*$B95+SUM($F$7:$F$9)-((TJF$94*$B95+SUM($F$7:$F$9))/$F$10*$F$37)-($F$24*TJF$94/$D$6)-SUM($F$13:$F$23,$F$25:$F$30,$F$32:$F$33,$F$38))</f>
        <v>-292.36840480917328</v>
      </c>
      <c r="TJG95" s="318">
        <f>(TJG$94*$B95+SUM($F$7:$F$9)-((TJG$94*$B95+SUM($F$7:$F$9))/$F$10*$F$37)-($F$24*TJG$94/$D$6)-SUM($F$13:$F$23,$F$25:$F$30,$F$32:$F$33,$F$38))</f>
        <v>-292.36840480917328</v>
      </c>
      <c r="TJH95" s="318">
        <f>(TJH$94*$B95+SUM($F$7:$F$9)-((TJH$94*$B95+SUM($F$7:$F$9))/$F$10*$F$37)-($F$24*TJH$94/$D$6)-SUM($F$13:$F$23,$F$25:$F$30,$F$32:$F$33,$F$38))</f>
        <v>-292.36840480917328</v>
      </c>
      <c r="TJI95" s="318">
        <f>(TJI$94*$B95+SUM($F$7:$F$9)-((TJI$94*$B95+SUM($F$7:$F$9))/$F$10*$F$37)-($F$24*TJI$94/$D$6)-SUM($F$13:$F$23,$F$25:$F$30,$F$32:$F$33,$F$38))</f>
        <v>-292.36840480917328</v>
      </c>
      <c r="TJJ95" s="318">
        <f>(TJJ$94*$B95+SUM($F$7:$F$9)-((TJJ$94*$B95+SUM($F$7:$F$9))/$F$10*$F$37)-($F$24*TJJ$94/$D$6)-SUM($F$13:$F$23,$F$25:$F$30,$F$32:$F$33,$F$38))</f>
        <v>-292.36840480917328</v>
      </c>
      <c r="TJK95" s="318">
        <f>(TJK$94*$B95+SUM($F$7:$F$9)-((TJK$94*$B95+SUM($F$7:$F$9))/$F$10*$F$37)-($F$24*TJK$94/$D$6)-SUM($F$13:$F$23,$F$25:$F$30,$F$32:$F$33,$F$38))</f>
        <v>-292.36840480917328</v>
      </c>
      <c r="TJL95" s="318">
        <f>(TJL$94*$B95+SUM($F$7:$F$9)-((TJL$94*$B95+SUM($F$7:$F$9))/$F$10*$F$37)-($F$24*TJL$94/$D$6)-SUM($F$13:$F$23,$F$25:$F$30,$F$32:$F$33,$F$38))</f>
        <v>-292.36840480917328</v>
      </c>
      <c r="TJM95" s="318">
        <f>(TJM$94*$B95+SUM($F$7:$F$9)-((TJM$94*$B95+SUM($F$7:$F$9))/$F$10*$F$37)-($F$24*TJM$94/$D$6)-SUM($F$13:$F$23,$F$25:$F$30,$F$32:$F$33,$F$38))</f>
        <v>-292.36840480917328</v>
      </c>
      <c r="TJN95" s="318">
        <f>(TJN$94*$B95+SUM($F$7:$F$9)-((TJN$94*$B95+SUM($F$7:$F$9))/$F$10*$F$37)-($F$24*TJN$94/$D$6)-SUM($F$13:$F$23,$F$25:$F$30,$F$32:$F$33,$F$38))</f>
        <v>-292.36840480917328</v>
      </c>
      <c r="TJO95" s="318">
        <f>(TJO$94*$B95+SUM($F$7:$F$9)-((TJO$94*$B95+SUM($F$7:$F$9))/$F$10*$F$37)-($F$24*TJO$94/$D$6)-SUM($F$13:$F$23,$F$25:$F$30,$F$32:$F$33,$F$38))</f>
        <v>-292.36840480917328</v>
      </c>
      <c r="TJP95" s="318">
        <f>(TJP$94*$B95+SUM($F$7:$F$9)-((TJP$94*$B95+SUM($F$7:$F$9))/$F$10*$F$37)-($F$24*TJP$94/$D$6)-SUM($F$13:$F$23,$F$25:$F$30,$F$32:$F$33,$F$38))</f>
        <v>-292.36840480917328</v>
      </c>
      <c r="TJQ95" s="318">
        <f>(TJQ$94*$B95+SUM($F$7:$F$9)-((TJQ$94*$B95+SUM($F$7:$F$9))/$F$10*$F$37)-($F$24*TJQ$94/$D$6)-SUM($F$13:$F$23,$F$25:$F$30,$F$32:$F$33,$F$38))</f>
        <v>-292.36840480917328</v>
      </c>
      <c r="TJR95" s="318">
        <f>(TJR$94*$B95+SUM($F$7:$F$9)-((TJR$94*$B95+SUM($F$7:$F$9))/$F$10*$F$37)-($F$24*TJR$94/$D$6)-SUM($F$13:$F$23,$F$25:$F$30,$F$32:$F$33,$F$38))</f>
        <v>-292.36840480917328</v>
      </c>
      <c r="TJS95" s="318">
        <f>(TJS$94*$B95+SUM($F$7:$F$9)-((TJS$94*$B95+SUM($F$7:$F$9))/$F$10*$F$37)-($F$24*TJS$94/$D$6)-SUM($F$13:$F$23,$F$25:$F$30,$F$32:$F$33,$F$38))</f>
        <v>-292.36840480917328</v>
      </c>
      <c r="TJT95" s="318">
        <f>(TJT$94*$B95+SUM($F$7:$F$9)-((TJT$94*$B95+SUM($F$7:$F$9))/$F$10*$F$37)-($F$24*TJT$94/$D$6)-SUM($F$13:$F$23,$F$25:$F$30,$F$32:$F$33,$F$38))</f>
        <v>-292.36840480917328</v>
      </c>
      <c r="TJU95" s="318">
        <f>(TJU$94*$B95+SUM($F$7:$F$9)-((TJU$94*$B95+SUM($F$7:$F$9))/$F$10*$F$37)-($F$24*TJU$94/$D$6)-SUM($F$13:$F$23,$F$25:$F$30,$F$32:$F$33,$F$38))</f>
        <v>-292.36840480917328</v>
      </c>
      <c r="TJV95" s="318">
        <f>(TJV$94*$B95+SUM($F$7:$F$9)-((TJV$94*$B95+SUM($F$7:$F$9))/$F$10*$F$37)-($F$24*TJV$94/$D$6)-SUM($F$13:$F$23,$F$25:$F$30,$F$32:$F$33,$F$38))</f>
        <v>-292.36840480917328</v>
      </c>
      <c r="TJW95" s="318">
        <f>(TJW$94*$B95+SUM($F$7:$F$9)-((TJW$94*$B95+SUM($F$7:$F$9))/$F$10*$F$37)-($F$24*TJW$94/$D$6)-SUM($F$13:$F$23,$F$25:$F$30,$F$32:$F$33,$F$38))</f>
        <v>-292.36840480917328</v>
      </c>
      <c r="TJX95" s="318">
        <f>(TJX$94*$B95+SUM($F$7:$F$9)-((TJX$94*$B95+SUM($F$7:$F$9))/$F$10*$F$37)-($F$24*TJX$94/$D$6)-SUM($F$13:$F$23,$F$25:$F$30,$F$32:$F$33,$F$38))</f>
        <v>-292.36840480917328</v>
      </c>
      <c r="TJY95" s="318">
        <f>(TJY$94*$B95+SUM($F$7:$F$9)-((TJY$94*$B95+SUM($F$7:$F$9))/$F$10*$F$37)-($F$24*TJY$94/$D$6)-SUM($F$13:$F$23,$F$25:$F$30,$F$32:$F$33,$F$38))</f>
        <v>-292.36840480917328</v>
      </c>
      <c r="TJZ95" s="318">
        <f>(TJZ$94*$B95+SUM($F$7:$F$9)-((TJZ$94*$B95+SUM($F$7:$F$9))/$F$10*$F$37)-($F$24*TJZ$94/$D$6)-SUM($F$13:$F$23,$F$25:$F$30,$F$32:$F$33,$F$38))</f>
        <v>-292.36840480917328</v>
      </c>
      <c r="TKA95" s="318">
        <f>(TKA$94*$B95+SUM($F$7:$F$9)-((TKA$94*$B95+SUM($F$7:$F$9))/$F$10*$F$37)-($F$24*TKA$94/$D$6)-SUM($F$13:$F$23,$F$25:$F$30,$F$32:$F$33,$F$38))</f>
        <v>-292.36840480917328</v>
      </c>
      <c r="TKB95" s="318">
        <f>(TKB$94*$B95+SUM($F$7:$F$9)-((TKB$94*$B95+SUM($F$7:$F$9))/$F$10*$F$37)-($F$24*TKB$94/$D$6)-SUM($F$13:$F$23,$F$25:$F$30,$F$32:$F$33,$F$38))</f>
        <v>-292.36840480917328</v>
      </c>
      <c r="TKC95" s="318">
        <f>(TKC$94*$B95+SUM($F$7:$F$9)-((TKC$94*$B95+SUM($F$7:$F$9))/$F$10*$F$37)-($F$24*TKC$94/$D$6)-SUM($F$13:$F$23,$F$25:$F$30,$F$32:$F$33,$F$38))</f>
        <v>-292.36840480917328</v>
      </c>
      <c r="TKD95" s="318">
        <f>(TKD$94*$B95+SUM($F$7:$F$9)-((TKD$94*$B95+SUM($F$7:$F$9))/$F$10*$F$37)-($F$24*TKD$94/$D$6)-SUM($F$13:$F$23,$F$25:$F$30,$F$32:$F$33,$F$38))</f>
        <v>-292.36840480917328</v>
      </c>
      <c r="TKE95" s="318">
        <f>(TKE$94*$B95+SUM($F$7:$F$9)-((TKE$94*$B95+SUM($F$7:$F$9))/$F$10*$F$37)-($F$24*TKE$94/$D$6)-SUM($F$13:$F$23,$F$25:$F$30,$F$32:$F$33,$F$38))</f>
        <v>-292.36840480917328</v>
      </c>
      <c r="TKF95" s="318">
        <f>(TKF$94*$B95+SUM($F$7:$F$9)-((TKF$94*$B95+SUM($F$7:$F$9))/$F$10*$F$37)-($F$24*TKF$94/$D$6)-SUM($F$13:$F$23,$F$25:$F$30,$F$32:$F$33,$F$38))</f>
        <v>-292.36840480917328</v>
      </c>
      <c r="TKG95" s="318">
        <f>(TKG$94*$B95+SUM($F$7:$F$9)-((TKG$94*$B95+SUM($F$7:$F$9))/$F$10*$F$37)-($F$24*TKG$94/$D$6)-SUM($F$13:$F$23,$F$25:$F$30,$F$32:$F$33,$F$38))</f>
        <v>-292.36840480917328</v>
      </c>
      <c r="TKH95" s="318">
        <f>(TKH$94*$B95+SUM($F$7:$F$9)-((TKH$94*$B95+SUM($F$7:$F$9))/$F$10*$F$37)-($F$24*TKH$94/$D$6)-SUM($F$13:$F$23,$F$25:$F$30,$F$32:$F$33,$F$38))</f>
        <v>-292.36840480917328</v>
      </c>
      <c r="TKI95" s="318">
        <f>(TKI$94*$B95+SUM($F$7:$F$9)-((TKI$94*$B95+SUM($F$7:$F$9))/$F$10*$F$37)-($F$24*TKI$94/$D$6)-SUM($F$13:$F$23,$F$25:$F$30,$F$32:$F$33,$F$38))</f>
        <v>-292.36840480917328</v>
      </c>
      <c r="TKJ95" s="318">
        <f>(TKJ$94*$B95+SUM($F$7:$F$9)-((TKJ$94*$B95+SUM($F$7:$F$9))/$F$10*$F$37)-($F$24*TKJ$94/$D$6)-SUM($F$13:$F$23,$F$25:$F$30,$F$32:$F$33,$F$38))</f>
        <v>-292.36840480917328</v>
      </c>
      <c r="TKK95" s="318">
        <f>(TKK$94*$B95+SUM($F$7:$F$9)-((TKK$94*$B95+SUM($F$7:$F$9))/$F$10*$F$37)-($F$24*TKK$94/$D$6)-SUM($F$13:$F$23,$F$25:$F$30,$F$32:$F$33,$F$38))</f>
        <v>-292.36840480917328</v>
      </c>
      <c r="TKL95" s="318">
        <f>(TKL$94*$B95+SUM($F$7:$F$9)-((TKL$94*$B95+SUM($F$7:$F$9))/$F$10*$F$37)-($F$24*TKL$94/$D$6)-SUM($F$13:$F$23,$F$25:$F$30,$F$32:$F$33,$F$38))</f>
        <v>-292.36840480917328</v>
      </c>
      <c r="TKM95" s="318">
        <f>(TKM$94*$B95+SUM($F$7:$F$9)-((TKM$94*$B95+SUM($F$7:$F$9))/$F$10*$F$37)-($F$24*TKM$94/$D$6)-SUM($F$13:$F$23,$F$25:$F$30,$F$32:$F$33,$F$38))</f>
        <v>-292.36840480917328</v>
      </c>
      <c r="TKN95" s="318">
        <f>(TKN$94*$B95+SUM($F$7:$F$9)-((TKN$94*$B95+SUM($F$7:$F$9))/$F$10*$F$37)-($F$24*TKN$94/$D$6)-SUM($F$13:$F$23,$F$25:$F$30,$F$32:$F$33,$F$38))</f>
        <v>-292.36840480917328</v>
      </c>
      <c r="TKO95" s="318">
        <f>(TKO$94*$B95+SUM($F$7:$F$9)-((TKO$94*$B95+SUM($F$7:$F$9))/$F$10*$F$37)-($F$24*TKO$94/$D$6)-SUM($F$13:$F$23,$F$25:$F$30,$F$32:$F$33,$F$38))</f>
        <v>-292.36840480917328</v>
      </c>
      <c r="TKP95" s="318">
        <f>(TKP$94*$B95+SUM($F$7:$F$9)-((TKP$94*$B95+SUM($F$7:$F$9))/$F$10*$F$37)-($F$24*TKP$94/$D$6)-SUM($F$13:$F$23,$F$25:$F$30,$F$32:$F$33,$F$38))</f>
        <v>-292.36840480917328</v>
      </c>
      <c r="TKQ95" s="318">
        <f>(TKQ$94*$B95+SUM($F$7:$F$9)-((TKQ$94*$B95+SUM($F$7:$F$9))/$F$10*$F$37)-($F$24*TKQ$94/$D$6)-SUM($F$13:$F$23,$F$25:$F$30,$F$32:$F$33,$F$38))</f>
        <v>-292.36840480917328</v>
      </c>
      <c r="TKR95" s="318">
        <f>(TKR$94*$B95+SUM($F$7:$F$9)-((TKR$94*$B95+SUM($F$7:$F$9))/$F$10*$F$37)-($F$24*TKR$94/$D$6)-SUM($F$13:$F$23,$F$25:$F$30,$F$32:$F$33,$F$38))</f>
        <v>-292.36840480917328</v>
      </c>
      <c r="TKS95" s="318">
        <f>(TKS$94*$B95+SUM($F$7:$F$9)-((TKS$94*$B95+SUM($F$7:$F$9))/$F$10*$F$37)-($F$24*TKS$94/$D$6)-SUM($F$13:$F$23,$F$25:$F$30,$F$32:$F$33,$F$38))</f>
        <v>-292.36840480917328</v>
      </c>
      <c r="TKT95" s="318">
        <f>(TKT$94*$B95+SUM($F$7:$F$9)-((TKT$94*$B95+SUM($F$7:$F$9))/$F$10*$F$37)-($F$24*TKT$94/$D$6)-SUM($F$13:$F$23,$F$25:$F$30,$F$32:$F$33,$F$38))</f>
        <v>-292.36840480917328</v>
      </c>
      <c r="TKU95" s="318">
        <f>(TKU$94*$B95+SUM($F$7:$F$9)-((TKU$94*$B95+SUM($F$7:$F$9))/$F$10*$F$37)-($F$24*TKU$94/$D$6)-SUM($F$13:$F$23,$F$25:$F$30,$F$32:$F$33,$F$38))</f>
        <v>-292.36840480917328</v>
      </c>
      <c r="TKV95" s="318">
        <f>(TKV$94*$B95+SUM($F$7:$F$9)-((TKV$94*$B95+SUM($F$7:$F$9))/$F$10*$F$37)-($F$24*TKV$94/$D$6)-SUM($F$13:$F$23,$F$25:$F$30,$F$32:$F$33,$F$38))</f>
        <v>-292.36840480917328</v>
      </c>
      <c r="TKW95" s="318">
        <f>(TKW$94*$B95+SUM($F$7:$F$9)-((TKW$94*$B95+SUM($F$7:$F$9))/$F$10*$F$37)-($F$24*TKW$94/$D$6)-SUM($F$13:$F$23,$F$25:$F$30,$F$32:$F$33,$F$38))</f>
        <v>-292.36840480917328</v>
      </c>
      <c r="TKX95" s="318">
        <f>(TKX$94*$B95+SUM($F$7:$F$9)-((TKX$94*$B95+SUM($F$7:$F$9))/$F$10*$F$37)-($F$24*TKX$94/$D$6)-SUM($F$13:$F$23,$F$25:$F$30,$F$32:$F$33,$F$38))</f>
        <v>-292.36840480917328</v>
      </c>
      <c r="TKY95" s="318">
        <f>(TKY$94*$B95+SUM($F$7:$F$9)-((TKY$94*$B95+SUM($F$7:$F$9))/$F$10*$F$37)-($F$24*TKY$94/$D$6)-SUM($F$13:$F$23,$F$25:$F$30,$F$32:$F$33,$F$38))</f>
        <v>-292.36840480917328</v>
      </c>
      <c r="TKZ95" s="318">
        <f>(TKZ$94*$B95+SUM($F$7:$F$9)-((TKZ$94*$B95+SUM($F$7:$F$9))/$F$10*$F$37)-($F$24*TKZ$94/$D$6)-SUM($F$13:$F$23,$F$25:$F$30,$F$32:$F$33,$F$38))</f>
        <v>-292.36840480917328</v>
      </c>
      <c r="TLA95" s="318">
        <f>(TLA$94*$B95+SUM($F$7:$F$9)-((TLA$94*$B95+SUM($F$7:$F$9))/$F$10*$F$37)-($F$24*TLA$94/$D$6)-SUM($F$13:$F$23,$F$25:$F$30,$F$32:$F$33,$F$38))</f>
        <v>-292.36840480917328</v>
      </c>
      <c r="TLB95" s="318">
        <f>(TLB$94*$B95+SUM($F$7:$F$9)-((TLB$94*$B95+SUM($F$7:$F$9))/$F$10*$F$37)-($F$24*TLB$94/$D$6)-SUM($F$13:$F$23,$F$25:$F$30,$F$32:$F$33,$F$38))</f>
        <v>-292.36840480917328</v>
      </c>
      <c r="TLC95" s="318">
        <f>(TLC$94*$B95+SUM($F$7:$F$9)-((TLC$94*$B95+SUM($F$7:$F$9))/$F$10*$F$37)-($F$24*TLC$94/$D$6)-SUM($F$13:$F$23,$F$25:$F$30,$F$32:$F$33,$F$38))</f>
        <v>-292.36840480917328</v>
      </c>
      <c r="TLD95" s="318">
        <f>(TLD$94*$B95+SUM($F$7:$F$9)-((TLD$94*$B95+SUM($F$7:$F$9))/$F$10*$F$37)-($F$24*TLD$94/$D$6)-SUM($F$13:$F$23,$F$25:$F$30,$F$32:$F$33,$F$38))</f>
        <v>-292.36840480917328</v>
      </c>
      <c r="TLE95" s="318">
        <f>(TLE$94*$B95+SUM($F$7:$F$9)-((TLE$94*$B95+SUM($F$7:$F$9))/$F$10*$F$37)-($F$24*TLE$94/$D$6)-SUM($F$13:$F$23,$F$25:$F$30,$F$32:$F$33,$F$38))</f>
        <v>-292.36840480917328</v>
      </c>
      <c r="TLF95" s="318">
        <f>(TLF$94*$B95+SUM($F$7:$F$9)-((TLF$94*$B95+SUM($F$7:$F$9))/$F$10*$F$37)-($F$24*TLF$94/$D$6)-SUM($F$13:$F$23,$F$25:$F$30,$F$32:$F$33,$F$38))</f>
        <v>-292.36840480917328</v>
      </c>
      <c r="TLG95" s="318">
        <f>(TLG$94*$B95+SUM($F$7:$F$9)-((TLG$94*$B95+SUM($F$7:$F$9))/$F$10*$F$37)-($F$24*TLG$94/$D$6)-SUM($F$13:$F$23,$F$25:$F$30,$F$32:$F$33,$F$38))</f>
        <v>-292.36840480917328</v>
      </c>
      <c r="TLH95" s="318">
        <f>(TLH$94*$B95+SUM($F$7:$F$9)-((TLH$94*$B95+SUM($F$7:$F$9))/$F$10*$F$37)-($F$24*TLH$94/$D$6)-SUM($F$13:$F$23,$F$25:$F$30,$F$32:$F$33,$F$38))</f>
        <v>-292.36840480917328</v>
      </c>
      <c r="TLI95" s="318">
        <f>(TLI$94*$B95+SUM($F$7:$F$9)-((TLI$94*$B95+SUM($F$7:$F$9))/$F$10*$F$37)-($F$24*TLI$94/$D$6)-SUM($F$13:$F$23,$F$25:$F$30,$F$32:$F$33,$F$38))</f>
        <v>-292.36840480917328</v>
      </c>
      <c r="TLJ95" s="318">
        <f>(TLJ$94*$B95+SUM($F$7:$F$9)-((TLJ$94*$B95+SUM($F$7:$F$9))/$F$10*$F$37)-($F$24*TLJ$94/$D$6)-SUM($F$13:$F$23,$F$25:$F$30,$F$32:$F$33,$F$38))</f>
        <v>-292.36840480917328</v>
      </c>
      <c r="TLK95" s="318">
        <f>(TLK$94*$B95+SUM($F$7:$F$9)-((TLK$94*$B95+SUM($F$7:$F$9))/$F$10*$F$37)-($F$24*TLK$94/$D$6)-SUM($F$13:$F$23,$F$25:$F$30,$F$32:$F$33,$F$38))</f>
        <v>-292.36840480917328</v>
      </c>
      <c r="TLL95" s="318">
        <f>(TLL$94*$B95+SUM($F$7:$F$9)-((TLL$94*$B95+SUM($F$7:$F$9))/$F$10*$F$37)-($F$24*TLL$94/$D$6)-SUM($F$13:$F$23,$F$25:$F$30,$F$32:$F$33,$F$38))</f>
        <v>-292.36840480917328</v>
      </c>
      <c r="TLM95" s="318">
        <f>(TLM$94*$B95+SUM($F$7:$F$9)-((TLM$94*$B95+SUM($F$7:$F$9))/$F$10*$F$37)-($F$24*TLM$94/$D$6)-SUM($F$13:$F$23,$F$25:$F$30,$F$32:$F$33,$F$38))</f>
        <v>-292.36840480917328</v>
      </c>
      <c r="TLN95" s="318">
        <f>(TLN$94*$B95+SUM($F$7:$F$9)-((TLN$94*$B95+SUM($F$7:$F$9))/$F$10*$F$37)-($F$24*TLN$94/$D$6)-SUM($F$13:$F$23,$F$25:$F$30,$F$32:$F$33,$F$38))</f>
        <v>-292.36840480917328</v>
      </c>
      <c r="TLO95" s="318">
        <f>(TLO$94*$B95+SUM($F$7:$F$9)-((TLO$94*$B95+SUM($F$7:$F$9))/$F$10*$F$37)-($F$24*TLO$94/$D$6)-SUM($F$13:$F$23,$F$25:$F$30,$F$32:$F$33,$F$38))</f>
        <v>-292.36840480917328</v>
      </c>
      <c r="TLP95" s="318">
        <f>(TLP$94*$B95+SUM($F$7:$F$9)-((TLP$94*$B95+SUM($F$7:$F$9))/$F$10*$F$37)-($F$24*TLP$94/$D$6)-SUM($F$13:$F$23,$F$25:$F$30,$F$32:$F$33,$F$38))</f>
        <v>-292.36840480917328</v>
      </c>
      <c r="TLQ95" s="318">
        <f>(TLQ$94*$B95+SUM($F$7:$F$9)-((TLQ$94*$B95+SUM($F$7:$F$9))/$F$10*$F$37)-($F$24*TLQ$94/$D$6)-SUM($F$13:$F$23,$F$25:$F$30,$F$32:$F$33,$F$38))</f>
        <v>-292.36840480917328</v>
      </c>
      <c r="TLR95" s="318">
        <f>(TLR$94*$B95+SUM($F$7:$F$9)-((TLR$94*$B95+SUM($F$7:$F$9))/$F$10*$F$37)-($F$24*TLR$94/$D$6)-SUM($F$13:$F$23,$F$25:$F$30,$F$32:$F$33,$F$38))</f>
        <v>-292.36840480917328</v>
      </c>
      <c r="TLS95" s="318">
        <f>(TLS$94*$B95+SUM($F$7:$F$9)-((TLS$94*$B95+SUM($F$7:$F$9))/$F$10*$F$37)-($F$24*TLS$94/$D$6)-SUM($F$13:$F$23,$F$25:$F$30,$F$32:$F$33,$F$38))</f>
        <v>-292.36840480917328</v>
      </c>
      <c r="TLT95" s="318">
        <f>(TLT$94*$B95+SUM($F$7:$F$9)-((TLT$94*$B95+SUM($F$7:$F$9))/$F$10*$F$37)-($F$24*TLT$94/$D$6)-SUM($F$13:$F$23,$F$25:$F$30,$F$32:$F$33,$F$38))</f>
        <v>-292.36840480917328</v>
      </c>
      <c r="TLU95" s="318">
        <f>(TLU$94*$B95+SUM($F$7:$F$9)-((TLU$94*$B95+SUM($F$7:$F$9))/$F$10*$F$37)-($F$24*TLU$94/$D$6)-SUM($F$13:$F$23,$F$25:$F$30,$F$32:$F$33,$F$38))</f>
        <v>-292.36840480917328</v>
      </c>
      <c r="TLV95" s="318">
        <f>(TLV$94*$B95+SUM($F$7:$F$9)-((TLV$94*$B95+SUM($F$7:$F$9))/$F$10*$F$37)-($F$24*TLV$94/$D$6)-SUM($F$13:$F$23,$F$25:$F$30,$F$32:$F$33,$F$38))</f>
        <v>-292.36840480917328</v>
      </c>
      <c r="TLW95" s="318">
        <f>(TLW$94*$B95+SUM($F$7:$F$9)-((TLW$94*$B95+SUM($F$7:$F$9))/$F$10*$F$37)-($F$24*TLW$94/$D$6)-SUM($F$13:$F$23,$F$25:$F$30,$F$32:$F$33,$F$38))</f>
        <v>-292.36840480917328</v>
      </c>
      <c r="TLX95" s="318">
        <f>(TLX$94*$B95+SUM($F$7:$F$9)-((TLX$94*$B95+SUM($F$7:$F$9))/$F$10*$F$37)-($F$24*TLX$94/$D$6)-SUM($F$13:$F$23,$F$25:$F$30,$F$32:$F$33,$F$38))</f>
        <v>-292.36840480917328</v>
      </c>
      <c r="TLY95" s="318">
        <f>(TLY$94*$B95+SUM($F$7:$F$9)-((TLY$94*$B95+SUM($F$7:$F$9))/$F$10*$F$37)-($F$24*TLY$94/$D$6)-SUM($F$13:$F$23,$F$25:$F$30,$F$32:$F$33,$F$38))</f>
        <v>-292.36840480917328</v>
      </c>
      <c r="TLZ95" s="318">
        <f>(TLZ$94*$B95+SUM($F$7:$F$9)-((TLZ$94*$B95+SUM($F$7:$F$9))/$F$10*$F$37)-($F$24*TLZ$94/$D$6)-SUM($F$13:$F$23,$F$25:$F$30,$F$32:$F$33,$F$38))</f>
        <v>-292.36840480917328</v>
      </c>
      <c r="TMA95" s="318">
        <f>(TMA$94*$B95+SUM($F$7:$F$9)-((TMA$94*$B95+SUM($F$7:$F$9))/$F$10*$F$37)-($F$24*TMA$94/$D$6)-SUM($F$13:$F$23,$F$25:$F$30,$F$32:$F$33,$F$38))</f>
        <v>-292.36840480917328</v>
      </c>
      <c r="TMB95" s="318">
        <f>(TMB$94*$B95+SUM($F$7:$F$9)-((TMB$94*$B95+SUM($F$7:$F$9))/$F$10*$F$37)-($F$24*TMB$94/$D$6)-SUM($F$13:$F$23,$F$25:$F$30,$F$32:$F$33,$F$38))</f>
        <v>-292.36840480917328</v>
      </c>
      <c r="TMC95" s="318">
        <f>(TMC$94*$B95+SUM($F$7:$F$9)-((TMC$94*$B95+SUM($F$7:$F$9))/$F$10*$F$37)-($F$24*TMC$94/$D$6)-SUM($F$13:$F$23,$F$25:$F$30,$F$32:$F$33,$F$38))</f>
        <v>-292.36840480917328</v>
      </c>
      <c r="TMD95" s="318">
        <f>(TMD$94*$B95+SUM($F$7:$F$9)-((TMD$94*$B95+SUM($F$7:$F$9))/$F$10*$F$37)-($F$24*TMD$94/$D$6)-SUM($F$13:$F$23,$F$25:$F$30,$F$32:$F$33,$F$38))</f>
        <v>-292.36840480917328</v>
      </c>
      <c r="TME95" s="318">
        <f>(TME$94*$B95+SUM($F$7:$F$9)-((TME$94*$B95+SUM($F$7:$F$9))/$F$10*$F$37)-($F$24*TME$94/$D$6)-SUM($F$13:$F$23,$F$25:$F$30,$F$32:$F$33,$F$38))</f>
        <v>-292.36840480917328</v>
      </c>
      <c r="TMF95" s="318">
        <f>(TMF$94*$B95+SUM($F$7:$F$9)-((TMF$94*$B95+SUM($F$7:$F$9))/$F$10*$F$37)-($F$24*TMF$94/$D$6)-SUM($F$13:$F$23,$F$25:$F$30,$F$32:$F$33,$F$38))</f>
        <v>-292.36840480917328</v>
      </c>
      <c r="TMG95" s="318">
        <f>(TMG$94*$B95+SUM($F$7:$F$9)-((TMG$94*$B95+SUM($F$7:$F$9))/$F$10*$F$37)-($F$24*TMG$94/$D$6)-SUM($F$13:$F$23,$F$25:$F$30,$F$32:$F$33,$F$38))</f>
        <v>-292.36840480917328</v>
      </c>
      <c r="TMH95" s="318">
        <f>(TMH$94*$B95+SUM($F$7:$F$9)-((TMH$94*$B95+SUM($F$7:$F$9))/$F$10*$F$37)-($F$24*TMH$94/$D$6)-SUM($F$13:$F$23,$F$25:$F$30,$F$32:$F$33,$F$38))</f>
        <v>-292.36840480917328</v>
      </c>
      <c r="TMI95" s="318">
        <f>(TMI$94*$B95+SUM($F$7:$F$9)-((TMI$94*$B95+SUM($F$7:$F$9))/$F$10*$F$37)-($F$24*TMI$94/$D$6)-SUM($F$13:$F$23,$F$25:$F$30,$F$32:$F$33,$F$38))</f>
        <v>-292.36840480917328</v>
      </c>
      <c r="TMJ95" s="318">
        <f>(TMJ$94*$B95+SUM($F$7:$F$9)-((TMJ$94*$B95+SUM($F$7:$F$9))/$F$10*$F$37)-($F$24*TMJ$94/$D$6)-SUM($F$13:$F$23,$F$25:$F$30,$F$32:$F$33,$F$38))</f>
        <v>-292.36840480917328</v>
      </c>
      <c r="TMK95" s="318">
        <f>(TMK$94*$B95+SUM($F$7:$F$9)-((TMK$94*$B95+SUM($F$7:$F$9))/$F$10*$F$37)-($F$24*TMK$94/$D$6)-SUM($F$13:$F$23,$F$25:$F$30,$F$32:$F$33,$F$38))</f>
        <v>-292.36840480917328</v>
      </c>
      <c r="TML95" s="318">
        <f>(TML$94*$B95+SUM($F$7:$F$9)-((TML$94*$B95+SUM($F$7:$F$9))/$F$10*$F$37)-($F$24*TML$94/$D$6)-SUM($F$13:$F$23,$F$25:$F$30,$F$32:$F$33,$F$38))</f>
        <v>-292.36840480917328</v>
      </c>
      <c r="TMM95" s="318">
        <f>(TMM$94*$B95+SUM($F$7:$F$9)-((TMM$94*$B95+SUM($F$7:$F$9))/$F$10*$F$37)-($F$24*TMM$94/$D$6)-SUM($F$13:$F$23,$F$25:$F$30,$F$32:$F$33,$F$38))</f>
        <v>-292.36840480917328</v>
      </c>
      <c r="TMN95" s="318">
        <f>(TMN$94*$B95+SUM($F$7:$F$9)-((TMN$94*$B95+SUM($F$7:$F$9))/$F$10*$F$37)-($F$24*TMN$94/$D$6)-SUM($F$13:$F$23,$F$25:$F$30,$F$32:$F$33,$F$38))</f>
        <v>-292.36840480917328</v>
      </c>
      <c r="TMO95" s="318">
        <f>(TMO$94*$B95+SUM($F$7:$F$9)-((TMO$94*$B95+SUM($F$7:$F$9))/$F$10*$F$37)-($F$24*TMO$94/$D$6)-SUM($F$13:$F$23,$F$25:$F$30,$F$32:$F$33,$F$38))</f>
        <v>-292.36840480917328</v>
      </c>
      <c r="TMP95" s="318">
        <f>(TMP$94*$B95+SUM($F$7:$F$9)-((TMP$94*$B95+SUM($F$7:$F$9))/$F$10*$F$37)-($F$24*TMP$94/$D$6)-SUM($F$13:$F$23,$F$25:$F$30,$F$32:$F$33,$F$38))</f>
        <v>-292.36840480917328</v>
      </c>
      <c r="TMQ95" s="318">
        <f>(TMQ$94*$B95+SUM($F$7:$F$9)-((TMQ$94*$B95+SUM($F$7:$F$9))/$F$10*$F$37)-($F$24*TMQ$94/$D$6)-SUM($F$13:$F$23,$F$25:$F$30,$F$32:$F$33,$F$38))</f>
        <v>-292.36840480917328</v>
      </c>
      <c r="TMR95" s="318">
        <f>(TMR$94*$B95+SUM($F$7:$F$9)-((TMR$94*$B95+SUM($F$7:$F$9))/$F$10*$F$37)-($F$24*TMR$94/$D$6)-SUM($F$13:$F$23,$F$25:$F$30,$F$32:$F$33,$F$38))</f>
        <v>-292.36840480917328</v>
      </c>
      <c r="TMS95" s="318">
        <f>(TMS$94*$B95+SUM($F$7:$F$9)-((TMS$94*$B95+SUM($F$7:$F$9))/$F$10*$F$37)-($F$24*TMS$94/$D$6)-SUM($F$13:$F$23,$F$25:$F$30,$F$32:$F$33,$F$38))</f>
        <v>-292.36840480917328</v>
      </c>
      <c r="TMT95" s="318">
        <f>(TMT$94*$B95+SUM($F$7:$F$9)-((TMT$94*$B95+SUM($F$7:$F$9))/$F$10*$F$37)-($F$24*TMT$94/$D$6)-SUM($F$13:$F$23,$F$25:$F$30,$F$32:$F$33,$F$38))</f>
        <v>-292.36840480917328</v>
      </c>
      <c r="TMU95" s="318">
        <f>(TMU$94*$B95+SUM($F$7:$F$9)-((TMU$94*$B95+SUM($F$7:$F$9))/$F$10*$F$37)-($F$24*TMU$94/$D$6)-SUM($F$13:$F$23,$F$25:$F$30,$F$32:$F$33,$F$38))</f>
        <v>-292.36840480917328</v>
      </c>
      <c r="TMV95" s="318">
        <f>(TMV$94*$B95+SUM($F$7:$F$9)-((TMV$94*$B95+SUM($F$7:$F$9))/$F$10*$F$37)-($F$24*TMV$94/$D$6)-SUM($F$13:$F$23,$F$25:$F$30,$F$32:$F$33,$F$38))</f>
        <v>-292.36840480917328</v>
      </c>
      <c r="TMW95" s="318">
        <f>(TMW$94*$B95+SUM($F$7:$F$9)-((TMW$94*$B95+SUM($F$7:$F$9))/$F$10*$F$37)-($F$24*TMW$94/$D$6)-SUM($F$13:$F$23,$F$25:$F$30,$F$32:$F$33,$F$38))</f>
        <v>-292.36840480917328</v>
      </c>
      <c r="TMX95" s="318">
        <f>(TMX$94*$B95+SUM($F$7:$F$9)-((TMX$94*$B95+SUM($F$7:$F$9))/$F$10*$F$37)-($F$24*TMX$94/$D$6)-SUM($F$13:$F$23,$F$25:$F$30,$F$32:$F$33,$F$38))</f>
        <v>-292.36840480917328</v>
      </c>
      <c r="TMY95" s="318">
        <f>(TMY$94*$B95+SUM($F$7:$F$9)-((TMY$94*$B95+SUM($F$7:$F$9))/$F$10*$F$37)-($F$24*TMY$94/$D$6)-SUM($F$13:$F$23,$F$25:$F$30,$F$32:$F$33,$F$38))</f>
        <v>-292.36840480917328</v>
      </c>
      <c r="TMZ95" s="318">
        <f>(TMZ$94*$B95+SUM($F$7:$F$9)-((TMZ$94*$B95+SUM($F$7:$F$9))/$F$10*$F$37)-($F$24*TMZ$94/$D$6)-SUM($F$13:$F$23,$F$25:$F$30,$F$32:$F$33,$F$38))</f>
        <v>-292.36840480917328</v>
      </c>
      <c r="TNA95" s="318">
        <f>(TNA$94*$B95+SUM($F$7:$F$9)-((TNA$94*$B95+SUM($F$7:$F$9))/$F$10*$F$37)-($F$24*TNA$94/$D$6)-SUM($F$13:$F$23,$F$25:$F$30,$F$32:$F$33,$F$38))</f>
        <v>-292.36840480917328</v>
      </c>
      <c r="TNB95" s="318">
        <f>(TNB$94*$B95+SUM($F$7:$F$9)-((TNB$94*$B95+SUM($F$7:$F$9))/$F$10*$F$37)-($F$24*TNB$94/$D$6)-SUM($F$13:$F$23,$F$25:$F$30,$F$32:$F$33,$F$38))</f>
        <v>-292.36840480917328</v>
      </c>
      <c r="TNC95" s="318">
        <f>(TNC$94*$B95+SUM($F$7:$F$9)-((TNC$94*$B95+SUM($F$7:$F$9))/$F$10*$F$37)-($F$24*TNC$94/$D$6)-SUM($F$13:$F$23,$F$25:$F$30,$F$32:$F$33,$F$38))</f>
        <v>-292.36840480917328</v>
      </c>
      <c r="TND95" s="318">
        <f>(TND$94*$B95+SUM($F$7:$F$9)-((TND$94*$B95+SUM($F$7:$F$9))/$F$10*$F$37)-($F$24*TND$94/$D$6)-SUM($F$13:$F$23,$F$25:$F$30,$F$32:$F$33,$F$38))</f>
        <v>-292.36840480917328</v>
      </c>
      <c r="TNE95" s="318">
        <f>(TNE$94*$B95+SUM($F$7:$F$9)-((TNE$94*$B95+SUM($F$7:$F$9))/$F$10*$F$37)-($F$24*TNE$94/$D$6)-SUM($F$13:$F$23,$F$25:$F$30,$F$32:$F$33,$F$38))</f>
        <v>-292.36840480917328</v>
      </c>
      <c r="TNF95" s="318">
        <f>(TNF$94*$B95+SUM($F$7:$F$9)-((TNF$94*$B95+SUM($F$7:$F$9))/$F$10*$F$37)-($F$24*TNF$94/$D$6)-SUM($F$13:$F$23,$F$25:$F$30,$F$32:$F$33,$F$38))</f>
        <v>-292.36840480917328</v>
      </c>
      <c r="TNG95" s="318">
        <f>(TNG$94*$B95+SUM($F$7:$F$9)-((TNG$94*$B95+SUM($F$7:$F$9))/$F$10*$F$37)-($F$24*TNG$94/$D$6)-SUM($F$13:$F$23,$F$25:$F$30,$F$32:$F$33,$F$38))</f>
        <v>-292.36840480917328</v>
      </c>
      <c r="TNH95" s="318">
        <f>(TNH$94*$B95+SUM($F$7:$F$9)-((TNH$94*$B95+SUM($F$7:$F$9))/$F$10*$F$37)-($F$24*TNH$94/$D$6)-SUM($F$13:$F$23,$F$25:$F$30,$F$32:$F$33,$F$38))</f>
        <v>-292.36840480917328</v>
      </c>
      <c r="TNI95" s="318">
        <f>(TNI$94*$B95+SUM($F$7:$F$9)-((TNI$94*$B95+SUM($F$7:$F$9))/$F$10*$F$37)-($F$24*TNI$94/$D$6)-SUM($F$13:$F$23,$F$25:$F$30,$F$32:$F$33,$F$38))</f>
        <v>-292.36840480917328</v>
      </c>
      <c r="TNJ95" s="318">
        <f>(TNJ$94*$B95+SUM($F$7:$F$9)-((TNJ$94*$B95+SUM($F$7:$F$9))/$F$10*$F$37)-($F$24*TNJ$94/$D$6)-SUM($F$13:$F$23,$F$25:$F$30,$F$32:$F$33,$F$38))</f>
        <v>-292.36840480917328</v>
      </c>
      <c r="TNK95" s="318">
        <f>(TNK$94*$B95+SUM($F$7:$F$9)-((TNK$94*$B95+SUM($F$7:$F$9))/$F$10*$F$37)-($F$24*TNK$94/$D$6)-SUM($F$13:$F$23,$F$25:$F$30,$F$32:$F$33,$F$38))</f>
        <v>-292.36840480917328</v>
      </c>
      <c r="TNL95" s="318">
        <f>(TNL$94*$B95+SUM($F$7:$F$9)-((TNL$94*$B95+SUM($F$7:$F$9))/$F$10*$F$37)-($F$24*TNL$94/$D$6)-SUM($F$13:$F$23,$F$25:$F$30,$F$32:$F$33,$F$38))</f>
        <v>-292.36840480917328</v>
      </c>
      <c r="TNM95" s="318">
        <f>(TNM$94*$B95+SUM($F$7:$F$9)-((TNM$94*$B95+SUM($F$7:$F$9))/$F$10*$F$37)-($F$24*TNM$94/$D$6)-SUM($F$13:$F$23,$F$25:$F$30,$F$32:$F$33,$F$38))</f>
        <v>-292.36840480917328</v>
      </c>
      <c r="TNN95" s="318">
        <f>(TNN$94*$B95+SUM($F$7:$F$9)-((TNN$94*$B95+SUM($F$7:$F$9))/$F$10*$F$37)-($F$24*TNN$94/$D$6)-SUM($F$13:$F$23,$F$25:$F$30,$F$32:$F$33,$F$38))</f>
        <v>-292.36840480917328</v>
      </c>
      <c r="TNO95" s="318">
        <f>(TNO$94*$B95+SUM($F$7:$F$9)-((TNO$94*$B95+SUM($F$7:$F$9))/$F$10*$F$37)-($F$24*TNO$94/$D$6)-SUM($F$13:$F$23,$F$25:$F$30,$F$32:$F$33,$F$38))</f>
        <v>-292.36840480917328</v>
      </c>
      <c r="TNP95" s="318">
        <f>(TNP$94*$B95+SUM($F$7:$F$9)-((TNP$94*$B95+SUM($F$7:$F$9))/$F$10*$F$37)-($F$24*TNP$94/$D$6)-SUM($F$13:$F$23,$F$25:$F$30,$F$32:$F$33,$F$38))</f>
        <v>-292.36840480917328</v>
      </c>
      <c r="TNQ95" s="318">
        <f>(TNQ$94*$B95+SUM($F$7:$F$9)-((TNQ$94*$B95+SUM($F$7:$F$9))/$F$10*$F$37)-($F$24*TNQ$94/$D$6)-SUM($F$13:$F$23,$F$25:$F$30,$F$32:$F$33,$F$38))</f>
        <v>-292.36840480917328</v>
      </c>
      <c r="TNR95" s="318">
        <f>(TNR$94*$B95+SUM($F$7:$F$9)-((TNR$94*$B95+SUM($F$7:$F$9))/$F$10*$F$37)-($F$24*TNR$94/$D$6)-SUM($F$13:$F$23,$F$25:$F$30,$F$32:$F$33,$F$38))</f>
        <v>-292.36840480917328</v>
      </c>
      <c r="TNS95" s="318">
        <f>(TNS$94*$B95+SUM($F$7:$F$9)-((TNS$94*$B95+SUM($F$7:$F$9))/$F$10*$F$37)-($F$24*TNS$94/$D$6)-SUM($F$13:$F$23,$F$25:$F$30,$F$32:$F$33,$F$38))</f>
        <v>-292.36840480917328</v>
      </c>
      <c r="TNT95" s="318">
        <f>(TNT$94*$B95+SUM($F$7:$F$9)-((TNT$94*$B95+SUM($F$7:$F$9))/$F$10*$F$37)-($F$24*TNT$94/$D$6)-SUM($F$13:$F$23,$F$25:$F$30,$F$32:$F$33,$F$38))</f>
        <v>-292.36840480917328</v>
      </c>
      <c r="TNU95" s="318">
        <f>(TNU$94*$B95+SUM($F$7:$F$9)-((TNU$94*$B95+SUM($F$7:$F$9))/$F$10*$F$37)-($F$24*TNU$94/$D$6)-SUM($F$13:$F$23,$F$25:$F$30,$F$32:$F$33,$F$38))</f>
        <v>-292.36840480917328</v>
      </c>
      <c r="TNV95" s="318">
        <f>(TNV$94*$B95+SUM($F$7:$F$9)-((TNV$94*$B95+SUM($F$7:$F$9))/$F$10*$F$37)-($F$24*TNV$94/$D$6)-SUM($F$13:$F$23,$F$25:$F$30,$F$32:$F$33,$F$38))</f>
        <v>-292.36840480917328</v>
      </c>
      <c r="TNW95" s="318">
        <f>(TNW$94*$B95+SUM($F$7:$F$9)-((TNW$94*$B95+SUM($F$7:$F$9))/$F$10*$F$37)-($F$24*TNW$94/$D$6)-SUM($F$13:$F$23,$F$25:$F$30,$F$32:$F$33,$F$38))</f>
        <v>-292.36840480917328</v>
      </c>
      <c r="TNX95" s="318">
        <f>(TNX$94*$B95+SUM($F$7:$F$9)-((TNX$94*$B95+SUM($F$7:$F$9))/$F$10*$F$37)-($F$24*TNX$94/$D$6)-SUM($F$13:$F$23,$F$25:$F$30,$F$32:$F$33,$F$38))</f>
        <v>-292.36840480917328</v>
      </c>
      <c r="TNY95" s="318">
        <f>(TNY$94*$B95+SUM($F$7:$F$9)-((TNY$94*$B95+SUM($F$7:$F$9))/$F$10*$F$37)-($F$24*TNY$94/$D$6)-SUM($F$13:$F$23,$F$25:$F$30,$F$32:$F$33,$F$38))</f>
        <v>-292.36840480917328</v>
      </c>
      <c r="TNZ95" s="318">
        <f>(TNZ$94*$B95+SUM($F$7:$F$9)-((TNZ$94*$B95+SUM($F$7:$F$9))/$F$10*$F$37)-($F$24*TNZ$94/$D$6)-SUM($F$13:$F$23,$F$25:$F$30,$F$32:$F$33,$F$38))</f>
        <v>-292.36840480917328</v>
      </c>
      <c r="TOA95" s="318">
        <f>(TOA$94*$B95+SUM($F$7:$F$9)-((TOA$94*$B95+SUM($F$7:$F$9))/$F$10*$F$37)-($F$24*TOA$94/$D$6)-SUM($F$13:$F$23,$F$25:$F$30,$F$32:$F$33,$F$38))</f>
        <v>-292.36840480917328</v>
      </c>
      <c r="TOB95" s="318">
        <f>(TOB$94*$B95+SUM($F$7:$F$9)-((TOB$94*$B95+SUM($F$7:$F$9))/$F$10*$F$37)-($F$24*TOB$94/$D$6)-SUM($F$13:$F$23,$F$25:$F$30,$F$32:$F$33,$F$38))</f>
        <v>-292.36840480917328</v>
      </c>
      <c r="TOC95" s="318">
        <f>(TOC$94*$B95+SUM($F$7:$F$9)-((TOC$94*$B95+SUM($F$7:$F$9))/$F$10*$F$37)-($F$24*TOC$94/$D$6)-SUM($F$13:$F$23,$F$25:$F$30,$F$32:$F$33,$F$38))</f>
        <v>-292.36840480917328</v>
      </c>
      <c r="TOD95" s="318">
        <f>(TOD$94*$B95+SUM($F$7:$F$9)-((TOD$94*$B95+SUM($F$7:$F$9))/$F$10*$F$37)-($F$24*TOD$94/$D$6)-SUM($F$13:$F$23,$F$25:$F$30,$F$32:$F$33,$F$38))</f>
        <v>-292.36840480917328</v>
      </c>
      <c r="TOE95" s="318">
        <f>(TOE$94*$B95+SUM($F$7:$F$9)-((TOE$94*$B95+SUM($F$7:$F$9))/$F$10*$F$37)-($F$24*TOE$94/$D$6)-SUM($F$13:$F$23,$F$25:$F$30,$F$32:$F$33,$F$38))</f>
        <v>-292.36840480917328</v>
      </c>
      <c r="TOF95" s="318">
        <f>(TOF$94*$B95+SUM($F$7:$F$9)-((TOF$94*$B95+SUM($F$7:$F$9))/$F$10*$F$37)-($F$24*TOF$94/$D$6)-SUM($F$13:$F$23,$F$25:$F$30,$F$32:$F$33,$F$38))</f>
        <v>-292.36840480917328</v>
      </c>
      <c r="TOG95" s="318">
        <f>(TOG$94*$B95+SUM($F$7:$F$9)-((TOG$94*$B95+SUM($F$7:$F$9))/$F$10*$F$37)-($F$24*TOG$94/$D$6)-SUM($F$13:$F$23,$F$25:$F$30,$F$32:$F$33,$F$38))</f>
        <v>-292.36840480917328</v>
      </c>
      <c r="TOH95" s="318">
        <f>(TOH$94*$B95+SUM($F$7:$F$9)-((TOH$94*$B95+SUM($F$7:$F$9))/$F$10*$F$37)-($F$24*TOH$94/$D$6)-SUM($F$13:$F$23,$F$25:$F$30,$F$32:$F$33,$F$38))</f>
        <v>-292.36840480917328</v>
      </c>
      <c r="TOI95" s="318">
        <f>(TOI$94*$B95+SUM($F$7:$F$9)-((TOI$94*$B95+SUM($F$7:$F$9))/$F$10*$F$37)-($F$24*TOI$94/$D$6)-SUM($F$13:$F$23,$F$25:$F$30,$F$32:$F$33,$F$38))</f>
        <v>-292.36840480917328</v>
      </c>
      <c r="TOJ95" s="318">
        <f>(TOJ$94*$B95+SUM($F$7:$F$9)-((TOJ$94*$B95+SUM($F$7:$F$9))/$F$10*$F$37)-($F$24*TOJ$94/$D$6)-SUM($F$13:$F$23,$F$25:$F$30,$F$32:$F$33,$F$38))</f>
        <v>-292.36840480917328</v>
      </c>
      <c r="TOK95" s="318">
        <f>(TOK$94*$B95+SUM($F$7:$F$9)-((TOK$94*$B95+SUM($F$7:$F$9))/$F$10*$F$37)-($F$24*TOK$94/$D$6)-SUM($F$13:$F$23,$F$25:$F$30,$F$32:$F$33,$F$38))</f>
        <v>-292.36840480917328</v>
      </c>
      <c r="TOL95" s="318">
        <f>(TOL$94*$B95+SUM($F$7:$F$9)-((TOL$94*$B95+SUM($F$7:$F$9))/$F$10*$F$37)-($F$24*TOL$94/$D$6)-SUM($F$13:$F$23,$F$25:$F$30,$F$32:$F$33,$F$38))</f>
        <v>-292.36840480917328</v>
      </c>
      <c r="TOM95" s="318">
        <f>(TOM$94*$B95+SUM($F$7:$F$9)-((TOM$94*$B95+SUM($F$7:$F$9))/$F$10*$F$37)-($F$24*TOM$94/$D$6)-SUM($F$13:$F$23,$F$25:$F$30,$F$32:$F$33,$F$38))</f>
        <v>-292.36840480917328</v>
      </c>
      <c r="TON95" s="318">
        <f>(TON$94*$B95+SUM($F$7:$F$9)-((TON$94*$B95+SUM($F$7:$F$9))/$F$10*$F$37)-($F$24*TON$94/$D$6)-SUM($F$13:$F$23,$F$25:$F$30,$F$32:$F$33,$F$38))</f>
        <v>-292.36840480917328</v>
      </c>
      <c r="TOO95" s="318">
        <f>(TOO$94*$B95+SUM($F$7:$F$9)-((TOO$94*$B95+SUM($F$7:$F$9))/$F$10*$F$37)-($F$24*TOO$94/$D$6)-SUM($F$13:$F$23,$F$25:$F$30,$F$32:$F$33,$F$38))</f>
        <v>-292.36840480917328</v>
      </c>
      <c r="TOP95" s="318">
        <f>(TOP$94*$B95+SUM($F$7:$F$9)-((TOP$94*$B95+SUM($F$7:$F$9))/$F$10*$F$37)-($F$24*TOP$94/$D$6)-SUM($F$13:$F$23,$F$25:$F$30,$F$32:$F$33,$F$38))</f>
        <v>-292.36840480917328</v>
      </c>
      <c r="TOQ95" s="318">
        <f>(TOQ$94*$B95+SUM($F$7:$F$9)-((TOQ$94*$B95+SUM($F$7:$F$9))/$F$10*$F$37)-($F$24*TOQ$94/$D$6)-SUM($F$13:$F$23,$F$25:$F$30,$F$32:$F$33,$F$38))</f>
        <v>-292.36840480917328</v>
      </c>
      <c r="TOR95" s="318">
        <f>(TOR$94*$B95+SUM($F$7:$F$9)-((TOR$94*$B95+SUM($F$7:$F$9))/$F$10*$F$37)-($F$24*TOR$94/$D$6)-SUM($F$13:$F$23,$F$25:$F$30,$F$32:$F$33,$F$38))</f>
        <v>-292.36840480917328</v>
      </c>
      <c r="TOS95" s="318">
        <f>(TOS$94*$B95+SUM($F$7:$F$9)-((TOS$94*$B95+SUM($F$7:$F$9))/$F$10*$F$37)-($F$24*TOS$94/$D$6)-SUM($F$13:$F$23,$F$25:$F$30,$F$32:$F$33,$F$38))</f>
        <v>-292.36840480917328</v>
      </c>
      <c r="TOT95" s="318">
        <f>(TOT$94*$B95+SUM($F$7:$F$9)-((TOT$94*$B95+SUM($F$7:$F$9))/$F$10*$F$37)-($F$24*TOT$94/$D$6)-SUM($F$13:$F$23,$F$25:$F$30,$F$32:$F$33,$F$38))</f>
        <v>-292.36840480917328</v>
      </c>
      <c r="TOU95" s="318">
        <f>(TOU$94*$B95+SUM($F$7:$F$9)-((TOU$94*$B95+SUM($F$7:$F$9))/$F$10*$F$37)-($F$24*TOU$94/$D$6)-SUM($F$13:$F$23,$F$25:$F$30,$F$32:$F$33,$F$38))</f>
        <v>-292.36840480917328</v>
      </c>
      <c r="TOV95" s="318">
        <f>(TOV$94*$B95+SUM($F$7:$F$9)-((TOV$94*$B95+SUM($F$7:$F$9))/$F$10*$F$37)-($F$24*TOV$94/$D$6)-SUM($F$13:$F$23,$F$25:$F$30,$F$32:$F$33,$F$38))</f>
        <v>-292.36840480917328</v>
      </c>
      <c r="TOW95" s="318">
        <f>(TOW$94*$B95+SUM($F$7:$F$9)-((TOW$94*$B95+SUM($F$7:$F$9))/$F$10*$F$37)-($F$24*TOW$94/$D$6)-SUM($F$13:$F$23,$F$25:$F$30,$F$32:$F$33,$F$38))</f>
        <v>-292.36840480917328</v>
      </c>
      <c r="TOX95" s="318">
        <f>(TOX$94*$B95+SUM($F$7:$F$9)-((TOX$94*$B95+SUM($F$7:$F$9))/$F$10*$F$37)-($F$24*TOX$94/$D$6)-SUM($F$13:$F$23,$F$25:$F$30,$F$32:$F$33,$F$38))</f>
        <v>-292.36840480917328</v>
      </c>
      <c r="TOY95" s="318">
        <f>(TOY$94*$B95+SUM($F$7:$F$9)-((TOY$94*$B95+SUM($F$7:$F$9))/$F$10*$F$37)-($F$24*TOY$94/$D$6)-SUM($F$13:$F$23,$F$25:$F$30,$F$32:$F$33,$F$38))</f>
        <v>-292.36840480917328</v>
      </c>
      <c r="TOZ95" s="318">
        <f>(TOZ$94*$B95+SUM($F$7:$F$9)-((TOZ$94*$B95+SUM($F$7:$F$9))/$F$10*$F$37)-($F$24*TOZ$94/$D$6)-SUM($F$13:$F$23,$F$25:$F$30,$F$32:$F$33,$F$38))</f>
        <v>-292.36840480917328</v>
      </c>
      <c r="TPA95" s="318">
        <f>(TPA$94*$B95+SUM($F$7:$F$9)-((TPA$94*$B95+SUM($F$7:$F$9))/$F$10*$F$37)-($F$24*TPA$94/$D$6)-SUM($F$13:$F$23,$F$25:$F$30,$F$32:$F$33,$F$38))</f>
        <v>-292.36840480917328</v>
      </c>
      <c r="TPB95" s="318">
        <f>(TPB$94*$B95+SUM($F$7:$F$9)-((TPB$94*$B95+SUM($F$7:$F$9))/$F$10*$F$37)-($F$24*TPB$94/$D$6)-SUM($F$13:$F$23,$F$25:$F$30,$F$32:$F$33,$F$38))</f>
        <v>-292.36840480917328</v>
      </c>
      <c r="TPC95" s="318">
        <f>(TPC$94*$B95+SUM($F$7:$F$9)-((TPC$94*$B95+SUM($F$7:$F$9))/$F$10*$F$37)-($F$24*TPC$94/$D$6)-SUM($F$13:$F$23,$F$25:$F$30,$F$32:$F$33,$F$38))</f>
        <v>-292.36840480917328</v>
      </c>
      <c r="TPD95" s="318">
        <f>(TPD$94*$B95+SUM($F$7:$F$9)-((TPD$94*$B95+SUM($F$7:$F$9))/$F$10*$F$37)-($F$24*TPD$94/$D$6)-SUM($F$13:$F$23,$F$25:$F$30,$F$32:$F$33,$F$38))</f>
        <v>-292.36840480917328</v>
      </c>
      <c r="TPE95" s="318">
        <f>(TPE$94*$B95+SUM($F$7:$F$9)-((TPE$94*$B95+SUM($F$7:$F$9))/$F$10*$F$37)-($F$24*TPE$94/$D$6)-SUM($F$13:$F$23,$F$25:$F$30,$F$32:$F$33,$F$38))</f>
        <v>-292.36840480917328</v>
      </c>
      <c r="TPF95" s="318">
        <f>(TPF$94*$B95+SUM($F$7:$F$9)-((TPF$94*$B95+SUM($F$7:$F$9))/$F$10*$F$37)-($F$24*TPF$94/$D$6)-SUM($F$13:$F$23,$F$25:$F$30,$F$32:$F$33,$F$38))</f>
        <v>-292.36840480917328</v>
      </c>
      <c r="TPG95" s="318">
        <f>(TPG$94*$B95+SUM($F$7:$F$9)-((TPG$94*$B95+SUM($F$7:$F$9))/$F$10*$F$37)-($F$24*TPG$94/$D$6)-SUM($F$13:$F$23,$F$25:$F$30,$F$32:$F$33,$F$38))</f>
        <v>-292.36840480917328</v>
      </c>
      <c r="TPH95" s="318">
        <f>(TPH$94*$B95+SUM($F$7:$F$9)-((TPH$94*$B95+SUM($F$7:$F$9))/$F$10*$F$37)-($F$24*TPH$94/$D$6)-SUM($F$13:$F$23,$F$25:$F$30,$F$32:$F$33,$F$38))</f>
        <v>-292.36840480917328</v>
      </c>
      <c r="TPI95" s="318">
        <f>(TPI$94*$B95+SUM($F$7:$F$9)-((TPI$94*$B95+SUM($F$7:$F$9))/$F$10*$F$37)-($F$24*TPI$94/$D$6)-SUM($F$13:$F$23,$F$25:$F$30,$F$32:$F$33,$F$38))</f>
        <v>-292.36840480917328</v>
      </c>
      <c r="TPJ95" s="318">
        <f>(TPJ$94*$B95+SUM($F$7:$F$9)-((TPJ$94*$B95+SUM($F$7:$F$9))/$F$10*$F$37)-($F$24*TPJ$94/$D$6)-SUM($F$13:$F$23,$F$25:$F$30,$F$32:$F$33,$F$38))</f>
        <v>-292.36840480917328</v>
      </c>
      <c r="TPK95" s="318">
        <f>(TPK$94*$B95+SUM($F$7:$F$9)-((TPK$94*$B95+SUM($F$7:$F$9))/$F$10*$F$37)-($F$24*TPK$94/$D$6)-SUM($F$13:$F$23,$F$25:$F$30,$F$32:$F$33,$F$38))</f>
        <v>-292.36840480917328</v>
      </c>
      <c r="TPL95" s="318">
        <f>(TPL$94*$B95+SUM($F$7:$F$9)-((TPL$94*$B95+SUM($F$7:$F$9))/$F$10*$F$37)-($F$24*TPL$94/$D$6)-SUM($F$13:$F$23,$F$25:$F$30,$F$32:$F$33,$F$38))</f>
        <v>-292.36840480917328</v>
      </c>
      <c r="TPM95" s="318">
        <f>(TPM$94*$B95+SUM($F$7:$F$9)-((TPM$94*$B95+SUM($F$7:$F$9))/$F$10*$F$37)-($F$24*TPM$94/$D$6)-SUM($F$13:$F$23,$F$25:$F$30,$F$32:$F$33,$F$38))</f>
        <v>-292.36840480917328</v>
      </c>
      <c r="TPN95" s="318">
        <f>(TPN$94*$B95+SUM($F$7:$F$9)-((TPN$94*$B95+SUM($F$7:$F$9))/$F$10*$F$37)-($F$24*TPN$94/$D$6)-SUM($F$13:$F$23,$F$25:$F$30,$F$32:$F$33,$F$38))</f>
        <v>-292.36840480917328</v>
      </c>
      <c r="TPO95" s="318">
        <f>(TPO$94*$B95+SUM($F$7:$F$9)-((TPO$94*$B95+SUM($F$7:$F$9))/$F$10*$F$37)-($F$24*TPO$94/$D$6)-SUM($F$13:$F$23,$F$25:$F$30,$F$32:$F$33,$F$38))</f>
        <v>-292.36840480917328</v>
      </c>
      <c r="TPP95" s="318">
        <f>(TPP$94*$B95+SUM($F$7:$F$9)-((TPP$94*$B95+SUM($F$7:$F$9))/$F$10*$F$37)-($F$24*TPP$94/$D$6)-SUM($F$13:$F$23,$F$25:$F$30,$F$32:$F$33,$F$38))</f>
        <v>-292.36840480917328</v>
      </c>
      <c r="TPQ95" s="318">
        <f>(TPQ$94*$B95+SUM($F$7:$F$9)-((TPQ$94*$B95+SUM($F$7:$F$9))/$F$10*$F$37)-($F$24*TPQ$94/$D$6)-SUM($F$13:$F$23,$F$25:$F$30,$F$32:$F$33,$F$38))</f>
        <v>-292.36840480917328</v>
      </c>
      <c r="TPR95" s="318">
        <f>(TPR$94*$B95+SUM($F$7:$F$9)-((TPR$94*$B95+SUM($F$7:$F$9))/$F$10*$F$37)-($F$24*TPR$94/$D$6)-SUM($F$13:$F$23,$F$25:$F$30,$F$32:$F$33,$F$38))</f>
        <v>-292.36840480917328</v>
      </c>
      <c r="TPS95" s="318">
        <f>(TPS$94*$B95+SUM($F$7:$F$9)-((TPS$94*$B95+SUM($F$7:$F$9))/$F$10*$F$37)-($F$24*TPS$94/$D$6)-SUM($F$13:$F$23,$F$25:$F$30,$F$32:$F$33,$F$38))</f>
        <v>-292.36840480917328</v>
      </c>
      <c r="TPT95" s="318">
        <f>(TPT$94*$B95+SUM($F$7:$F$9)-((TPT$94*$B95+SUM($F$7:$F$9))/$F$10*$F$37)-($F$24*TPT$94/$D$6)-SUM($F$13:$F$23,$F$25:$F$30,$F$32:$F$33,$F$38))</f>
        <v>-292.36840480917328</v>
      </c>
      <c r="TPU95" s="318">
        <f>(TPU$94*$B95+SUM($F$7:$F$9)-((TPU$94*$B95+SUM($F$7:$F$9))/$F$10*$F$37)-($F$24*TPU$94/$D$6)-SUM($F$13:$F$23,$F$25:$F$30,$F$32:$F$33,$F$38))</f>
        <v>-292.36840480917328</v>
      </c>
      <c r="TPV95" s="318">
        <f>(TPV$94*$B95+SUM($F$7:$F$9)-((TPV$94*$B95+SUM($F$7:$F$9))/$F$10*$F$37)-($F$24*TPV$94/$D$6)-SUM($F$13:$F$23,$F$25:$F$30,$F$32:$F$33,$F$38))</f>
        <v>-292.36840480917328</v>
      </c>
      <c r="TPW95" s="318">
        <f>(TPW$94*$B95+SUM($F$7:$F$9)-((TPW$94*$B95+SUM($F$7:$F$9))/$F$10*$F$37)-($F$24*TPW$94/$D$6)-SUM($F$13:$F$23,$F$25:$F$30,$F$32:$F$33,$F$38))</f>
        <v>-292.36840480917328</v>
      </c>
      <c r="TPX95" s="318">
        <f>(TPX$94*$B95+SUM($F$7:$F$9)-((TPX$94*$B95+SUM($F$7:$F$9))/$F$10*$F$37)-($F$24*TPX$94/$D$6)-SUM($F$13:$F$23,$F$25:$F$30,$F$32:$F$33,$F$38))</f>
        <v>-292.36840480917328</v>
      </c>
      <c r="TPY95" s="318">
        <f>(TPY$94*$B95+SUM($F$7:$F$9)-((TPY$94*$B95+SUM($F$7:$F$9))/$F$10*$F$37)-($F$24*TPY$94/$D$6)-SUM($F$13:$F$23,$F$25:$F$30,$F$32:$F$33,$F$38))</f>
        <v>-292.36840480917328</v>
      </c>
      <c r="TPZ95" s="318">
        <f>(TPZ$94*$B95+SUM($F$7:$F$9)-((TPZ$94*$B95+SUM($F$7:$F$9))/$F$10*$F$37)-($F$24*TPZ$94/$D$6)-SUM($F$13:$F$23,$F$25:$F$30,$F$32:$F$33,$F$38))</f>
        <v>-292.36840480917328</v>
      </c>
      <c r="TQA95" s="318">
        <f>(TQA$94*$B95+SUM($F$7:$F$9)-((TQA$94*$B95+SUM($F$7:$F$9))/$F$10*$F$37)-($F$24*TQA$94/$D$6)-SUM($F$13:$F$23,$F$25:$F$30,$F$32:$F$33,$F$38))</f>
        <v>-292.36840480917328</v>
      </c>
      <c r="TQB95" s="318">
        <f>(TQB$94*$B95+SUM($F$7:$F$9)-((TQB$94*$B95+SUM($F$7:$F$9))/$F$10*$F$37)-($F$24*TQB$94/$D$6)-SUM($F$13:$F$23,$F$25:$F$30,$F$32:$F$33,$F$38))</f>
        <v>-292.36840480917328</v>
      </c>
      <c r="TQC95" s="318">
        <f>(TQC$94*$B95+SUM($F$7:$F$9)-((TQC$94*$B95+SUM($F$7:$F$9))/$F$10*$F$37)-($F$24*TQC$94/$D$6)-SUM($F$13:$F$23,$F$25:$F$30,$F$32:$F$33,$F$38))</f>
        <v>-292.36840480917328</v>
      </c>
      <c r="TQD95" s="318">
        <f>(TQD$94*$B95+SUM($F$7:$F$9)-((TQD$94*$B95+SUM($F$7:$F$9))/$F$10*$F$37)-($F$24*TQD$94/$D$6)-SUM($F$13:$F$23,$F$25:$F$30,$F$32:$F$33,$F$38))</f>
        <v>-292.36840480917328</v>
      </c>
      <c r="TQE95" s="318">
        <f>(TQE$94*$B95+SUM($F$7:$F$9)-((TQE$94*$B95+SUM($F$7:$F$9))/$F$10*$F$37)-($F$24*TQE$94/$D$6)-SUM($F$13:$F$23,$F$25:$F$30,$F$32:$F$33,$F$38))</f>
        <v>-292.36840480917328</v>
      </c>
      <c r="TQF95" s="318">
        <f>(TQF$94*$B95+SUM($F$7:$F$9)-((TQF$94*$B95+SUM($F$7:$F$9))/$F$10*$F$37)-($F$24*TQF$94/$D$6)-SUM($F$13:$F$23,$F$25:$F$30,$F$32:$F$33,$F$38))</f>
        <v>-292.36840480917328</v>
      </c>
      <c r="TQG95" s="318">
        <f>(TQG$94*$B95+SUM($F$7:$F$9)-((TQG$94*$B95+SUM($F$7:$F$9))/$F$10*$F$37)-($F$24*TQG$94/$D$6)-SUM($F$13:$F$23,$F$25:$F$30,$F$32:$F$33,$F$38))</f>
        <v>-292.36840480917328</v>
      </c>
      <c r="TQH95" s="318">
        <f>(TQH$94*$B95+SUM($F$7:$F$9)-((TQH$94*$B95+SUM($F$7:$F$9))/$F$10*$F$37)-($F$24*TQH$94/$D$6)-SUM($F$13:$F$23,$F$25:$F$30,$F$32:$F$33,$F$38))</f>
        <v>-292.36840480917328</v>
      </c>
      <c r="TQI95" s="318">
        <f>(TQI$94*$B95+SUM($F$7:$F$9)-((TQI$94*$B95+SUM($F$7:$F$9))/$F$10*$F$37)-($F$24*TQI$94/$D$6)-SUM($F$13:$F$23,$F$25:$F$30,$F$32:$F$33,$F$38))</f>
        <v>-292.36840480917328</v>
      </c>
      <c r="TQJ95" s="318">
        <f>(TQJ$94*$B95+SUM($F$7:$F$9)-((TQJ$94*$B95+SUM($F$7:$F$9))/$F$10*$F$37)-($F$24*TQJ$94/$D$6)-SUM($F$13:$F$23,$F$25:$F$30,$F$32:$F$33,$F$38))</f>
        <v>-292.36840480917328</v>
      </c>
      <c r="TQK95" s="318">
        <f>(TQK$94*$B95+SUM($F$7:$F$9)-((TQK$94*$B95+SUM($F$7:$F$9))/$F$10*$F$37)-($F$24*TQK$94/$D$6)-SUM($F$13:$F$23,$F$25:$F$30,$F$32:$F$33,$F$38))</f>
        <v>-292.36840480917328</v>
      </c>
      <c r="TQL95" s="318">
        <f>(TQL$94*$B95+SUM($F$7:$F$9)-((TQL$94*$B95+SUM($F$7:$F$9))/$F$10*$F$37)-($F$24*TQL$94/$D$6)-SUM($F$13:$F$23,$F$25:$F$30,$F$32:$F$33,$F$38))</f>
        <v>-292.36840480917328</v>
      </c>
      <c r="TQM95" s="318">
        <f>(TQM$94*$B95+SUM($F$7:$F$9)-((TQM$94*$B95+SUM($F$7:$F$9))/$F$10*$F$37)-($F$24*TQM$94/$D$6)-SUM($F$13:$F$23,$F$25:$F$30,$F$32:$F$33,$F$38))</f>
        <v>-292.36840480917328</v>
      </c>
      <c r="TQN95" s="318">
        <f>(TQN$94*$B95+SUM($F$7:$F$9)-((TQN$94*$B95+SUM($F$7:$F$9))/$F$10*$F$37)-($F$24*TQN$94/$D$6)-SUM($F$13:$F$23,$F$25:$F$30,$F$32:$F$33,$F$38))</f>
        <v>-292.36840480917328</v>
      </c>
      <c r="TQO95" s="318">
        <f>(TQO$94*$B95+SUM($F$7:$F$9)-((TQO$94*$B95+SUM($F$7:$F$9))/$F$10*$F$37)-($F$24*TQO$94/$D$6)-SUM($F$13:$F$23,$F$25:$F$30,$F$32:$F$33,$F$38))</f>
        <v>-292.36840480917328</v>
      </c>
      <c r="TQP95" s="318">
        <f>(TQP$94*$B95+SUM($F$7:$F$9)-((TQP$94*$B95+SUM($F$7:$F$9))/$F$10*$F$37)-($F$24*TQP$94/$D$6)-SUM($F$13:$F$23,$F$25:$F$30,$F$32:$F$33,$F$38))</f>
        <v>-292.36840480917328</v>
      </c>
      <c r="TQQ95" s="318">
        <f>(TQQ$94*$B95+SUM($F$7:$F$9)-((TQQ$94*$B95+SUM($F$7:$F$9))/$F$10*$F$37)-($F$24*TQQ$94/$D$6)-SUM($F$13:$F$23,$F$25:$F$30,$F$32:$F$33,$F$38))</f>
        <v>-292.36840480917328</v>
      </c>
      <c r="TQR95" s="318">
        <f>(TQR$94*$B95+SUM($F$7:$F$9)-((TQR$94*$B95+SUM($F$7:$F$9))/$F$10*$F$37)-($F$24*TQR$94/$D$6)-SUM($F$13:$F$23,$F$25:$F$30,$F$32:$F$33,$F$38))</f>
        <v>-292.36840480917328</v>
      </c>
      <c r="TQS95" s="318">
        <f>(TQS$94*$B95+SUM($F$7:$F$9)-((TQS$94*$B95+SUM($F$7:$F$9))/$F$10*$F$37)-($F$24*TQS$94/$D$6)-SUM($F$13:$F$23,$F$25:$F$30,$F$32:$F$33,$F$38))</f>
        <v>-292.36840480917328</v>
      </c>
      <c r="TQT95" s="318">
        <f>(TQT$94*$B95+SUM($F$7:$F$9)-((TQT$94*$B95+SUM($F$7:$F$9))/$F$10*$F$37)-($F$24*TQT$94/$D$6)-SUM($F$13:$F$23,$F$25:$F$30,$F$32:$F$33,$F$38))</f>
        <v>-292.36840480917328</v>
      </c>
      <c r="TQU95" s="318">
        <f>(TQU$94*$B95+SUM($F$7:$F$9)-((TQU$94*$B95+SUM($F$7:$F$9))/$F$10*$F$37)-($F$24*TQU$94/$D$6)-SUM($F$13:$F$23,$F$25:$F$30,$F$32:$F$33,$F$38))</f>
        <v>-292.36840480917328</v>
      </c>
      <c r="TQV95" s="318">
        <f>(TQV$94*$B95+SUM($F$7:$F$9)-((TQV$94*$B95+SUM($F$7:$F$9))/$F$10*$F$37)-($F$24*TQV$94/$D$6)-SUM($F$13:$F$23,$F$25:$F$30,$F$32:$F$33,$F$38))</f>
        <v>-292.36840480917328</v>
      </c>
      <c r="TQW95" s="318">
        <f>(TQW$94*$B95+SUM($F$7:$F$9)-((TQW$94*$B95+SUM($F$7:$F$9))/$F$10*$F$37)-($F$24*TQW$94/$D$6)-SUM($F$13:$F$23,$F$25:$F$30,$F$32:$F$33,$F$38))</f>
        <v>-292.36840480917328</v>
      </c>
      <c r="TQX95" s="318">
        <f>(TQX$94*$B95+SUM($F$7:$F$9)-((TQX$94*$B95+SUM($F$7:$F$9))/$F$10*$F$37)-($F$24*TQX$94/$D$6)-SUM($F$13:$F$23,$F$25:$F$30,$F$32:$F$33,$F$38))</f>
        <v>-292.36840480917328</v>
      </c>
      <c r="TQY95" s="318">
        <f>(TQY$94*$B95+SUM($F$7:$F$9)-((TQY$94*$B95+SUM($F$7:$F$9))/$F$10*$F$37)-($F$24*TQY$94/$D$6)-SUM($F$13:$F$23,$F$25:$F$30,$F$32:$F$33,$F$38))</f>
        <v>-292.36840480917328</v>
      </c>
      <c r="TQZ95" s="318">
        <f>(TQZ$94*$B95+SUM($F$7:$F$9)-((TQZ$94*$B95+SUM($F$7:$F$9))/$F$10*$F$37)-($F$24*TQZ$94/$D$6)-SUM($F$13:$F$23,$F$25:$F$30,$F$32:$F$33,$F$38))</f>
        <v>-292.36840480917328</v>
      </c>
      <c r="TRA95" s="318">
        <f>(TRA$94*$B95+SUM($F$7:$F$9)-((TRA$94*$B95+SUM($F$7:$F$9))/$F$10*$F$37)-($F$24*TRA$94/$D$6)-SUM($F$13:$F$23,$F$25:$F$30,$F$32:$F$33,$F$38))</f>
        <v>-292.36840480917328</v>
      </c>
      <c r="TRB95" s="318">
        <f>(TRB$94*$B95+SUM($F$7:$F$9)-((TRB$94*$B95+SUM($F$7:$F$9))/$F$10*$F$37)-($F$24*TRB$94/$D$6)-SUM($F$13:$F$23,$F$25:$F$30,$F$32:$F$33,$F$38))</f>
        <v>-292.36840480917328</v>
      </c>
      <c r="TRC95" s="318">
        <f>(TRC$94*$B95+SUM($F$7:$F$9)-((TRC$94*$B95+SUM($F$7:$F$9))/$F$10*$F$37)-($F$24*TRC$94/$D$6)-SUM($F$13:$F$23,$F$25:$F$30,$F$32:$F$33,$F$38))</f>
        <v>-292.36840480917328</v>
      </c>
      <c r="TRD95" s="318">
        <f>(TRD$94*$B95+SUM($F$7:$F$9)-((TRD$94*$B95+SUM($F$7:$F$9))/$F$10*$F$37)-($F$24*TRD$94/$D$6)-SUM($F$13:$F$23,$F$25:$F$30,$F$32:$F$33,$F$38))</f>
        <v>-292.36840480917328</v>
      </c>
      <c r="TRE95" s="318">
        <f>(TRE$94*$B95+SUM($F$7:$F$9)-((TRE$94*$B95+SUM($F$7:$F$9))/$F$10*$F$37)-($F$24*TRE$94/$D$6)-SUM($F$13:$F$23,$F$25:$F$30,$F$32:$F$33,$F$38))</f>
        <v>-292.36840480917328</v>
      </c>
      <c r="TRF95" s="318">
        <f>(TRF$94*$B95+SUM($F$7:$F$9)-((TRF$94*$B95+SUM($F$7:$F$9))/$F$10*$F$37)-($F$24*TRF$94/$D$6)-SUM($F$13:$F$23,$F$25:$F$30,$F$32:$F$33,$F$38))</f>
        <v>-292.36840480917328</v>
      </c>
      <c r="TRG95" s="318">
        <f>(TRG$94*$B95+SUM($F$7:$F$9)-((TRG$94*$B95+SUM($F$7:$F$9))/$F$10*$F$37)-($F$24*TRG$94/$D$6)-SUM($F$13:$F$23,$F$25:$F$30,$F$32:$F$33,$F$38))</f>
        <v>-292.36840480917328</v>
      </c>
      <c r="TRH95" s="318">
        <f>(TRH$94*$B95+SUM($F$7:$F$9)-((TRH$94*$B95+SUM($F$7:$F$9))/$F$10*$F$37)-($F$24*TRH$94/$D$6)-SUM($F$13:$F$23,$F$25:$F$30,$F$32:$F$33,$F$38))</f>
        <v>-292.36840480917328</v>
      </c>
      <c r="TRI95" s="318">
        <f>(TRI$94*$B95+SUM($F$7:$F$9)-((TRI$94*$B95+SUM($F$7:$F$9))/$F$10*$F$37)-($F$24*TRI$94/$D$6)-SUM($F$13:$F$23,$F$25:$F$30,$F$32:$F$33,$F$38))</f>
        <v>-292.36840480917328</v>
      </c>
      <c r="TRJ95" s="318">
        <f>(TRJ$94*$B95+SUM($F$7:$F$9)-((TRJ$94*$B95+SUM($F$7:$F$9))/$F$10*$F$37)-($F$24*TRJ$94/$D$6)-SUM($F$13:$F$23,$F$25:$F$30,$F$32:$F$33,$F$38))</f>
        <v>-292.36840480917328</v>
      </c>
      <c r="TRK95" s="318">
        <f>(TRK$94*$B95+SUM($F$7:$F$9)-((TRK$94*$B95+SUM($F$7:$F$9))/$F$10*$F$37)-($F$24*TRK$94/$D$6)-SUM($F$13:$F$23,$F$25:$F$30,$F$32:$F$33,$F$38))</f>
        <v>-292.36840480917328</v>
      </c>
      <c r="TRL95" s="318">
        <f>(TRL$94*$B95+SUM($F$7:$F$9)-((TRL$94*$B95+SUM($F$7:$F$9))/$F$10*$F$37)-($F$24*TRL$94/$D$6)-SUM($F$13:$F$23,$F$25:$F$30,$F$32:$F$33,$F$38))</f>
        <v>-292.36840480917328</v>
      </c>
      <c r="TRM95" s="318">
        <f>(TRM$94*$B95+SUM($F$7:$F$9)-((TRM$94*$B95+SUM($F$7:$F$9))/$F$10*$F$37)-($F$24*TRM$94/$D$6)-SUM($F$13:$F$23,$F$25:$F$30,$F$32:$F$33,$F$38))</f>
        <v>-292.36840480917328</v>
      </c>
      <c r="TRN95" s="318">
        <f>(TRN$94*$B95+SUM($F$7:$F$9)-((TRN$94*$B95+SUM($F$7:$F$9))/$F$10*$F$37)-($F$24*TRN$94/$D$6)-SUM($F$13:$F$23,$F$25:$F$30,$F$32:$F$33,$F$38))</f>
        <v>-292.36840480917328</v>
      </c>
      <c r="TRO95" s="318">
        <f>(TRO$94*$B95+SUM($F$7:$F$9)-((TRO$94*$B95+SUM($F$7:$F$9))/$F$10*$F$37)-($F$24*TRO$94/$D$6)-SUM($F$13:$F$23,$F$25:$F$30,$F$32:$F$33,$F$38))</f>
        <v>-292.36840480917328</v>
      </c>
      <c r="TRP95" s="318">
        <f>(TRP$94*$B95+SUM($F$7:$F$9)-((TRP$94*$B95+SUM($F$7:$F$9))/$F$10*$F$37)-($F$24*TRP$94/$D$6)-SUM($F$13:$F$23,$F$25:$F$30,$F$32:$F$33,$F$38))</f>
        <v>-292.36840480917328</v>
      </c>
      <c r="TRQ95" s="318">
        <f>(TRQ$94*$B95+SUM($F$7:$F$9)-((TRQ$94*$B95+SUM($F$7:$F$9))/$F$10*$F$37)-($F$24*TRQ$94/$D$6)-SUM($F$13:$F$23,$F$25:$F$30,$F$32:$F$33,$F$38))</f>
        <v>-292.36840480917328</v>
      </c>
      <c r="TRR95" s="318">
        <f>(TRR$94*$B95+SUM($F$7:$F$9)-((TRR$94*$B95+SUM($F$7:$F$9))/$F$10*$F$37)-($F$24*TRR$94/$D$6)-SUM($F$13:$F$23,$F$25:$F$30,$F$32:$F$33,$F$38))</f>
        <v>-292.36840480917328</v>
      </c>
      <c r="TRS95" s="318">
        <f>(TRS$94*$B95+SUM($F$7:$F$9)-((TRS$94*$B95+SUM($F$7:$F$9))/$F$10*$F$37)-($F$24*TRS$94/$D$6)-SUM($F$13:$F$23,$F$25:$F$30,$F$32:$F$33,$F$38))</f>
        <v>-292.36840480917328</v>
      </c>
      <c r="TRT95" s="318">
        <f>(TRT$94*$B95+SUM($F$7:$F$9)-((TRT$94*$B95+SUM($F$7:$F$9))/$F$10*$F$37)-($F$24*TRT$94/$D$6)-SUM($F$13:$F$23,$F$25:$F$30,$F$32:$F$33,$F$38))</f>
        <v>-292.36840480917328</v>
      </c>
      <c r="TRU95" s="318">
        <f>(TRU$94*$B95+SUM($F$7:$F$9)-((TRU$94*$B95+SUM($F$7:$F$9))/$F$10*$F$37)-($F$24*TRU$94/$D$6)-SUM($F$13:$F$23,$F$25:$F$30,$F$32:$F$33,$F$38))</f>
        <v>-292.36840480917328</v>
      </c>
      <c r="TRV95" s="318">
        <f>(TRV$94*$B95+SUM($F$7:$F$9)-((TRV$94*$B95+SUM($F$7:$F$9))/$F$10*$F$37)-($F$24*TRV$94/$D$6)-SUM($F$13:$F$23,$F$25:$F$30,$F$32:$F$33,$F$38))</f>
        <v>-292.36840480917328</v>
      </c>
      <c r="TRW95" s="318">
        <f>(TRW$94*$B95+SUM($F$7:$F$9)-((TRW$94*$B95+SUM($F$7:$F$9))/$F$10*$F$37)-($F$24*TRW$94/$D$6)-SUM($F$13:$F$23,$F$25:$F$30,$F$32:$F$33,$F$38))</f>
        <v>-292.36840480917328</v>
      </c>
      <c r="TRX95" s="318">
        <f>(TRX$94*$B95+SUM($F$7:$F$9)-((TRX$94*$B95+SUM($F$7:$F$9))/$F$10*$F$37)-($F$24*TRX$94/$D$6)-SUM($F$13:$F$23,$F$25:$F$30,$F$32:$F$33,$F$38))</f>
        <v>-292.36840480917328</v>
      </c>
      <c r="TRY95" s="318">
        <f>(TRY$94*$B95+SUM($F$7:$F$9)-((TRY$94*$B95+SUM($F$7:$F$9))/$F$10*$F$37)-($F$24*TRY$94/$D$6)-SUM($F$13:$F$23,$F$25:$F$30,$F$32:$F$33,$F$38))</f>
        <v>-292.36840480917328</v>
      </c>
      <c r="TRZ95" s="318">
        <f>(TRZ$94*$B95+SUM($F$7:$F$9)-((TRZ$94*$B95+SUM($F$7:$F$9))/$F$10*$F$37)-($F$24*TRZ$94/$D$6)-SUM($F$13:$F$23,$F$25:$F$30,$F$32:$F$33,$F$38))</f>
        <v>-292.36840480917328</v>
      </c>
      <c r="TSA95" s="318">
        <f>(TSA$94*$B95+SUM($F$7:$F$9)-((TSA$94*$B95+SUM($F$7:$F$9))/$F$10*$F$37)-($F$24*TSA$94/$D$6)-SUM($F$13:$F$23,$F$25:$F$30,$F$32:$F$33,$F$38))</f>
        <v>-292.36840480917328</v>
      </c>
      <c r="TSB95" s="318">
        <f>(TSB$94*$B95+SUM($F$7:$F$9)-((TSB$94*$B95+SUM($F$7:$F$9))/$F$10*$F$37)-($F$24*TSB$94/$D$6)-SUM($F$13:$F$23,$F$25:$F$30,$F$32:$F$33,$F$38))</f>
        <v>-292.36840480917328</v>
      </c>
      <c r="TSC95" s="318">
        <f>(TSC$94*$B95+SUM($F$7:$F$9)-((TSC$94*$B95+SUM($F$7:$F$9))/$F$10*$F$37)-($F$24*TSC$94/$D$6)-SUM($F$13:$F$23,$F$25:$F$30,$F$32:$F$33,$F$38))</f>
        <v>-292.36840480917328</v>
      </c>
      <c r="TSD95" s="318">
        <f>(TSD$94*$B95+SUM($F$7:$F$9)-((TSD$94*$B95+SUM($F$7:$F$9))/$F$10*$F$37)-($F$24*TSD$94/$D$6)-SUM($F$13:$F$23,$F$25:$F$30,$F$32:$F$33,$F$38))</f>
        <v>-292.36840480917328</v>
      </c>
      <c r="TSE95" s="318">
        <f>(TSE$94*$B95+SUM($F$7:$F$9)-((TSE$94*$B95+SUM($F$7:$F$9))/$F$10*$F$37)-($F$24*TSE$94/$D$6)-SUM($F$13:$F$23,$F$25:$F$30,$F$32:$F$33,$F$38))</f>
        <v>-292.36840480917328</v>
      </c>
      <c r="TSF95" s="318">
        <f>(TSF$94*$B95+SUM($F$7:$F$9)-((TSF$94*$B95+SUM($F$7:$F$9))/$F$10*$F$37)-($F$24*TSF$94/$D$6)-SUM($F$13:$F$23,$F$25:$F$30,$F$32:$F$33,$F$38))</f>
        <v>-292.36840480917328</v>
      </c>
      <c r="TSG95" s="318">
        <f>(TSG$94*$B95+SUM($F$7:$F$9)-((TSG$94*$B95+SUM($F$7:$F$9))/$F$10*$F$37)-($F$24*TSG$94/$D$6)-SUM($F$13:$F$23,$F$25:$F$30,$F$32:$F$33,$F$38))</f>
        <v>-292.36840480917328</v>
      </c>
      <c r="TSH95" s="318">
        <f>(TSH$94*$B95+SUM($F$7:$F$9)-((TSH$94*$B95+SUM($F$7:$F$9))/$F$10*$F$37)-($F$24*TSH$94/$D$6)-SUM($F$13:$F$23,$F$25:$F$30,$F$32:$F$33,$F$38))</f>
        <v>-292.36840480917328</v>
      </c>
      <c r="TSI95" s="318">
        <f>(TSI$94*$B95+SUM($F$7:$F$9)-((TSI$94*$B95+SUM($F$7:$F$9))/$F$10*$F$37)-($F$24*TSI$94/$D$6)-SUM($F$13:$F$23,$F$25:$F$30,$F$32:$F$33,$F$38))</f>
        <v>-292.36840480917328</v>
      </c>
      <c r="TSJ95" s="318">
        <f>(TSJ$94*$B95+SUM($F$7:$F$9)-((TSJ$94*$B95+SUM($F$7:$F$9))/$F$10*$F$37)-($F$24*TSJ$94/$D$6)-SUM($F$13:$F$23,$F$25:$F$30,$F$32:$F$33,$F$38))</f>
        <v>-292.36840480917328</v>
      </c>
      <c r="TSK95" s="318">
        <f>(TSK$94*$B95+SUM($F$7:$F$9)-((TSK$94*$B95+SUM($F$7:$F$9))/$F$10*$F$37)-($F$24*TSK$94/$D$6)-SUM($F$13:$F$23,$F$25:$F$30,$F$32:$F$33,$F$38))</f>
        <v>-292.36840480917328</v>
      </c>
      <c r="TSL95" s="318">
        <f>(TSL$94*$B95+SUM($F$7:$F$9)-((TSL$94*$B95+SUM($F$7:$F$9))/$F$10*$F$37)-($F$24*TSL$94/$D$6)-SUM($F$13:$F$23,$F$25:$F$30,$F$32:$F$33,$F$38))</f>
        <v>-292.36840480917328</v>
      </c>
      <c r="TSM95" s="318">
        <f>(TSM$94*$B95+SUM($F$7:$F$9)-((TSM$94*$B95+SUM($F$7:$F$9))/$F$10*$F$37)-($F$24*TSM$94/$D$6)-SUM($F$13:$F$23,$F$25:$F$30,$F$32:$F$33,$F$38))</f>
        <v>-292.36840480917328</v>
      </c>
      <c r="TSN95" s="318">
        <f>(TSN$94*$B95+SUM($F$7:$F$9)-((TSN$94*$B95+SUM($F$7:$F$9))/$F$10*$F$37)-($F$24*TSN$94/$D$6)-SUM($F$13:$F$23,$F$25:$F$30,$F$32:$F$33,$F$38))</f>
        <v>-292.36840480917328</v>
      </c>
      <c r="TSO95" s="318">
        <f>(TSO$94*$B95+SUM($F$7:$F$9)-((TSO$94*$B95+SUM($F$7:$F$9))/$F$10*$F$37)-($F$24*TSO$94/$D$6)-SUM($F$13:$F$23,$F$25:$F$30,$F$32:$F$33,$F$38))</f>
        <v>-292.36840480917328</v>
      </c>
      <c r="TSP95" s="318">
        <f>(TSP$94*$B95+SUM($F$7:$F$9)-((TSP$94*$B95+SUM($F$7:$F$9))/$F$10*$F$37)-($F$24*TSP$94/$D$6)-SUM($F$13:$F$23,$F$25:$F$30,$F$32:$F$33,$F$38))</f>
        <v>-292.36840480917328</v>
      </c>
      <c r="TSQ95" s="318">
        <f>(TSQ$94*$B95+SUM($F$7:$F$9)-((TSQ$94*$B95+SUM($F$7:$F$9))/$F$10*$F$37)-($F$24*TSQ$94/$D$6)-SUM($F$13:$F$23,$F$25:$F$30,$F$32:$F$33,$F$38))</f>
        <v>-292.36840480917328</v>
      </c>
      <c r="TSR95" s="318">
        <f>(TSR$94*$B95+SUM($F$7:$F$9)-((TSR$94*$B95+SUM($F$7:$F$9))/$F$10*$F$37)-($F$24*TSR$94/$D$6)-SUM($F$13:$F$23,$F$25:$F$30,$F$32:$F$33,$F$38))</f>
        <v>-292.36840480917328</v>
      </c>
      <c r="TSS95" s="318">
        <f>(TSS$94*$B95+SUM($F$7:$F$9)-((TSS$94*$B95+SUM($F$7:$F$9))/$F$10*$F$37)-($F$24*TSS$94/$D$6)-SUM($F$13:$F$23,$F$25:$F$30,$F$32:$F$33,$F$38))</f>
        <v>-292.36840480917328</v>
      </c>
      <c r="TST95" s="318">
        <f>(TST$94*$B95+SUM($F$7:$F$9)-((TST$94*$B95+SUM($F$7:$F$9))/$F$10*$F$37)-($F$24*TST$94/$D$6)-SUM($F$13:$F$23,$F$25:$F$30,$F$32:$F$33,$F$38))</f>
        <v>-292.36840480917328</v>
      </c>
      <c r="TSU95" s="318">
        <f>(TSU$94*$B95+SUM($F$7:$F$9)-((TSU$94*$B95+SUM($F$7:$F$9))/$F$10*$F$37)-($F$24*TSU$94/$D$6)-SUM($F$13:$F$23,$F$25:$F$30,$F$32:$F$33,$F$38))</f>
        <v>-292.36840480917328</v>
      </c>
      <c r="TSV95" s="318">
        <f>(TSV$94*$B95+SUM($F$7:$F$9)-((TSV$94*$B95+SUM($F$7:$F$9))/$F$10*$F$37)-($F$24*TSV$94/$D$6)-SUM($F$13:$F$23,$F$25:$F$30,$F$32:$F$33,$F$38))</f>
        <v>-292.36840480917328</v>
      </c>
      <c r="TSW95" s="318">
        <f>(TSW$94*$B95+SUM($F$7:$F$9)-((TSW$94*$B95+SUM($F$7:$F$9))/$F$10*$F$37)-($F$24*TSW$94/$D$6)-SUM($F$13:$F$23,$F$25:$F$30,$F$32:$F$33,$F$38))</f>
        <v>-292.36840480917328</v>
      </c>
      <c r="TSX95" s="318">
        <f>(TSX$94*$B95+SUM($F$7:$F$9)-((TSX$94*$B95+SUM($F$7:$F$9))/$F$10*$F$37)-($F$24*TSX$94/$D$6)-SUM($F$13:$F$23,$F$25:$F$30,$F$32:$F$33,$F$38))</f>
        <v>-292.36840480917328</v>
      </c>
      <c r="TSY95" s="318">
        <f>(TSY$94*$B95+SUM($F$7:$F$9)-((TSY$94*$B95+SUM($F$7:$F$9))/$F$10*$F$37)-($F$24*TSY$94/$D$6)-SUM($F$13:$F$23,$F$25:$F$30,$F$32:$F$33,$F$38))</f>
        <v>-292.36840480917328</v>
      </c>
      <c r="TSZ95" s="318">
        <f>(TSZ$94*$B95+SUM($F$7:$F$9)-((TSZ$94*$B95+SUM($F$7:$F$9))/$F$10*$F$37)-($F$24*TSZ$94/$D$6)-SUM($F$13:$F$23,$F$25:$F$30,$F$32:$F$33,$F$38))</f>
        <v>-292.36840480917328</v>
      </c>
      <c r="TTA95" s="318">
        <f>(TTA$94*$B95+SUM($F$7:$F$9)-((TTA$94*$B95+SUM($F$7:$F$9))/$F$10*$F$37)-($F$24*TTA$94/$D$6)-SUM($F$13:$F$23,$F$25:$F$30,$F$32:$F$33,$F$38))</f>
        <v>-292.36840480917328</v>
      </c>
      <c r="TTB95" s="318">
        <f>(TTB$94*$B95+SUM($F$7:$F$9)-((TTB$94*$B95+SUM($F$7:$F$9))/$F$10*$F$37)-($F$24*TTB$94/$D$6)-SUM($F$13:$F$23,$F$25:$F$30,$F$32:$F$33,$F$38))</f>
        <v>-292.36840480917328</v>
      </c>
      <c r="TTC95" s="318">
        <f>(TTC$94*$B95+SUM($F$7:$F$9)-((TTC$94*$B95+SUM($F$7:$F$9))/$F$10*$F$37)-($F$24*TTC$94/$D$6)-SUM($F$13:$F$23,$F$25:$F$30,$F$32:$F$33,$F$38))</f>
        <v>-292.36840480917328</v>
      </c>
      <c r="TTD95" s="318">
        <f>(TTD$94*$B95+SUM($F$7:$F$9)-((TTD$94*$B95+SUM($F$7:$F$9))/$F$10*$F$37)-($F$24*TTD$94/$D$6)-SUM($F$13:$F$23,$F$25:$F$30,$F$32:$F$33,$F$38))</f>
        <v>-292.36840480917328</v>
      </c>
      <c r="TTE95" s="318">
        <f>(TTE$94*$B95+SUM($F$7:$F$9)-((TTE$94*$B95+SUM($F$7:$F$9))/$F$10*$F$37)-($F$24*TTE$94/$D$6)-SUM($F$13:$F$23,$F$25:$F$30,$F$32:$F$33,$F$38))</f>
        <v>-292.36840480917328</v>
      </c>
      <c r="TTF95" s="318">
        <f>(TTF$94*$B95+SUM($F$7:$F$9)-((TTF$94*$B95+SUM($F$7:$F$9))/$F$10*$F$37)-($F$24*TTF$94/$D$6)-SUM($F$13:$F$23,$F$25:$F$30,$F$32:$F$33,$F$38))</f>
        <v>-292.36840480917328</v>
      </c>
      <c r="TTG95" s="318">
        <f>(TTG$94*$B95+SUM($F$7:$F$9)-((TTG$94*$B95+SUM($F$7:$F$9))/$F$10*$F$37)-($F$24*TTG$94/$D$6)-SUM($F$13:$F$23,$F$25:$F$30,$F$32:$F$33,$F$38))</f>
        <v>-292.36840480917328</v>
      </c>
      <c r="TTH95" s="318">
        <f>(TTH$94*$B95+SUM($F$7:$F$9)-((TTH$94*$B95+SUM($F$7:$F$9))/$F$10*$F$37)-($F$24*TTH$94/$D$6)-SUM($F$13:$F$23,$F$25:$F$30,$F$32:$F$33,$F$38))</f>
        <v>-292.36840480917328</v>
      </c>
      <c r="TTI95" s="318">
        <f>(TTI$94*$B95+SUM($F$7:$F$9)-((TTI$94*$B95+SUM($F$7:$F$9))/$F$10*$F$37)-($F$24*TTI$94/$D$6)-SUM($F$13:$F$23,$F$25:$F$30,$F$32:$F$33,$F$38))</f>
        <v>-292.36840480917328</v>
      </c>
      <c r="TTJ95" s="318">
        <f>(TTJ$94*$B95+SUM($F$7:$F$9)-((TTJ$94*$B95+SUM($F$7:$F$9))/$F$10*$F$37)-($F$24*TTJ$94/$D$6)-SUM($F$13:$F$23,$F$25:$F$30,$F$32:$F$33,$F$38))</f>
        <v>-292.36840480917328</v>
      </c>
      <c r="TTK95" s="318">
        <f>(TTK$94*$B95+SUM($F$7:$F$9)-((TTK$94*$B95+SUM($F$7:$F$9))/$F$10*$F$37)-($F$24*TTK$94/$D$6)-SUM($F$13:$F$23,$F$25:$F$30,$F$32:$F$33,$F$38))</f>
        <v>-292.36840480917328</v>
      </c>
      <c r="TTL95" s="318">
        <f>(TTL$94*$B95+SUM($F$7:$F$9)-((TTL$94*$B95+SUM($F$7:$F$9))/$F$10*$F$37)-($F$24*TTL$94/$D$6)-SUM($F$13:$F$23,$F$25:$F$30,$F$32:$F$33,$F$38))</f>
        <v>-292.36840480917328</v>
      </c>
      <c r="TTM95" s="318">
        <f>(TTM$94*$B95+SUM($F$7:$F$9)-((TTM$94*$B95+SUM($F$7:$F$9))/$F$10*$F$37)-($F$24*TTM$94/$D$6)-SUM($F$13:$F$23,$F$25:$F$30,$F$32:$F$33,$F$38))</f>
        <v>-292.36840480917328</v>
      </c>
      <c r="TTN95" s="318">
        <f>(TTN$94*$B95+SUM($F$7:$F$9)-((TTN$94*$B95+SUM($F$7:$F$9))/$F$10*$F$37)-($F$24*TTN$94/$D$6)-SUM($F$13:$F$23,$F$25:$F$30,$F$32:$F$33,$F$38))</f>
        <v>-292.36840480917328</v>
      </c>
      <c r="TTO95" s="318">
        <f>(TTO$94*$B95+SUM($F$7:$F$9)-((TTO$94*$B95+SUM($F$7:$F$9))/$F$10*$F$37)-($F$24*TTO$94/$D$6)-SUM($F$13:$F$23,$F$25:$F$30,$F$32:$F$33,$F$38))</f>
        <v>-292.36840480917328</v>
      </c>
      <c r="TTP95" s="318">
        <f>(TTP$94*$B95+SUM($F$7:$F$9)-((TTP$94*$B95+SUM($F$7:$F$9))/$F$10*$F$37)-($F$24*TTP$94/$D$6)-SUM($F$13:$F$23,$F$25:$F$30,$F$32:$F$33,$F$38))</f>
        <v>-292.36840480917328</v>
      </c>
      <c r="TTQ95" s="318">
        <f>(TTQ$94*$B95+SUM($F$7:$F$9)-((TTQ$94*$B95+SUM($F$7:$F$9))/$F$10*$F$37)-($F$24*TTQ$94/$D$6)-SUM($F$13:$F$23,$F$25:$F$30,$F$32:$F$33,$F$38))</f>
        <v>-292.36840480917328</v>
      </c>
      <c r="TTR95" s="318">
        <f>(TTR$94*$B95+SUM($F$7:$F$9)-((TTR$94*$B95+SUM($F$7:$F$9))/$F$10*$F$37)-($F$24*TTR$94/$D$6)-SUM($F$13:$F$23,$F$25:$F$30,$F$32:$F$33,$F$38))</f>
        <v>-292.36840480917328</v>
      </c>
      <c r="TTS95" s="318">
        <f>(TTS$94*$B95+SUM($F$7:$F$9)-((TTS$94*$B95+SUM($F$7:$F$9))/$F$10*$F$37)-($F$24*TTS$94/$D$6)-SUM($F$13:$F$23,$F$25:$F$30,$F$32:$F$33,$F$38))</f>
        <v>-292.36840480917328</v>
      </c>
      <c r="TTT95" s="318">
        <f>(TTT$94*$B95+SUM($F$7:$F$9)-((TTT$94*$B95+SUM($F$7:$F$9))/$F$10*$F$37)-($F$24*TTT$94/$D$6)-SUM($F$13:$F$23,$F$25:$F$30,$F$32:$F$33,$F$38))</f>
        <v>-292.36840480917328</v>
      </c>
      <c r="TTU95" s="318">
        <f>(TTU$94*$B95+SUM($F$7:$F$9)-((TTU$94*$B95+SUM($F$7:$F$9))/$F$10*$F$37)-($F$24*TTU$94/$D$6)-SUM($F$13:$F$23,$F$25:$F$30,$F$32:$F$33,$F$38))</f>
        <v>-292.36840480917328</v>
      </c>
      <c r="TTV95" s="318">
        <f>(TTV$94*$B95+SUM($F$7:$F$9)-((TTV$94*$B95+SUM($F$7:$F$9))/$F$10*$F$37)-($F$24*TTV$94/$D$6)-SUM($F$13:$F$23,$F$25:$F$30,$F$32:$F$33,$F$38))</f>
        <v>-292.36840480917328</v>
      </c>
      <c r="TTW95" s="318">
        <f>(TTW$94*$B95+SUM($F$7:$F$9)-((TTW$94*$B95+SUM($F$7:$F$9))/$F$10*$F$37)-($F$24*TTW$94/$D$6)-SUM($F$13:$F$23,$F$25:$F$30,$F$32:$F$33,$F$38))</f>
        <v>-292.36840480917328</v>
      </c>
      <c r="TTX95" s="318">
        <f>(TTX$94*$B95+SUM($F$7:$F$9)-((TTX$94*$B95+SUM($F$7:$F$9))/$F$10*$F$37)-($F$24*TTX$94/$D$6)-SUM($F$13:$F$23,$F$25:$F$30,$F$32:$F$33,$F$38))</f>
        <v>-292.36840480917328</v>
      </c>
      <c r="TTY95" s="318">
        <f>(TTY$94*$B95+SUM($F$7:$F$9)-((TTY$94*$B95+SUM($F$7:$F$9))/$F$10*$F$37)-($F$24*TTY$94/$D$6)-SUM($F$13:$F$23,$F$25:$F$30,$F$32:$F$33,$F$38))</f>
        <v>-292.36840480917328</v>
      </c>
      <c r="TTZ95" s="318">
        <f>(TTZ$94*$B95+SUM($F$7:$F$9)-((TTZ$94*$B95+SUM($F$7:$F$9))/$F$10*$F$37)-($F$24*TTZ$94/$D$6)-SUM($F$13:$F$23,$F$25:$F$30,$F$32:$F$33,$F$38))</f>
        <v>-292.36840480917328</v>
      </c>
      <c r="TUA95" s="318">
        <f>(TUA$94*$B95+SUM($F$7:$F$9)-((TUA$94*$B95+SUM($F$7:$F$9))/$F$10*$F$37)-($F$24*TUA$94/$D$6)-SUM($F$13:$F$23,$F$25:$F$30,$F$32:$F$33,$F$38))</f>
        <v>-292.36840480917328</v>
      </c>
      <c r="TUB95" s="318">
        <f>(TUB$94*$B95+SUM($F$7:$F$9)-((TUB$94*$B95+SUM($F$7:$F$9))/$F$10*$F$37)-($F$24*TUB$94/$D$6)-SUM($F$13:$F$23,$F$25:$F$30,$F$32:$F$33,$F$38))</f>
        <v>-292.36840480917328</v>
      </c>
      <c r="TUC95" s="318">
        <f>(TUC$94*$B95+SUM($F$7:$F$9)-((TUC$94*$B95+SUM($F$7:$F$9))/$F$10*$F$37)-($F$24*TUC$94/$D$6)-SUM($F$13:$F$23,$F$25:$F$30,$F$32:$F$33,$F$38))</f>
        <v>-292.36840480917328</v>
      </c>
      <c r="TUD95" s="318">
        <f>(TUD$94*$B95+SUM($F$7:$F$9)-((TUD$94*$B95+SUM($F$7:$F$9))/$F$10*$F$37)-($F$24*TUD$94/$D$6)-SUM($F$13:$F$23,$F$25:$F$30,$F$32:$F$33,$F$38))</f>
        <v>-292.36840480917328</v>
      </c>
      <c r="TUE95" s="318">
        <f>(TUE$94*$B95+SUM($F$7:$F$9)-((TUE$94*$B95+SUM($F$7:$F$9))/$F$10*$F$37)-($F$24*TUE$94/$D$6)-SUM($F$13:$F$23,$F$25:$F$30,$F$32:$F$33,$F$38))</f>
        <v>-292.36840480917328</v>
      </c>
      <c r="TUF95" s="318">
        <f>(TUF$94*$B95+SUM($F$7:$F$9)-((TUF$94*$B95+SUM($F$7:$F$9))/$F$10*$F$37)-($F$24*TUF$94/$D$6)-SUM($F$13:$F$23,$F$25:$F$30,$F$32:$F$33,$F$38))</f>
        <v>-292.36840480917328</v>
      </c>
      <c r="TUG95" s="318">
        <f>(TUG$94*$B95+SUM($F$7:$F$9)-((TUG$94*$B95+SUM($F$7:$F$9))/$F$10*$F$37)-($F$24*TUG$94/$D$6)-SUM($F$13:$F$23,$F$25:$F$30,$F$32:$F$33,$F$38))</f>
        <v>-292.36840480917328</v>
      </c>
      <c r="TUH95" s="318">
        <f>(TUH$94*$B95+SUM($F$7:$F$9)-((TUH$94*$B95+SUM($F$7:$F$9))/$F$10*$F$37)-($F$24*TUH$94/$D$6)-SUM($F$13:$F$23,$F$25:$F$30,$F$32:$F$33,$F$38))</f>
        <v>-292.36840480917328</v>
      </c>
      <c r="TUI95" s="318">
        <f>(TUI$94*$B95+SUM($F$7:$F$9)-((TUI$94*$B95+SUM($F$7:$F$9))/$F$10*$F$37)-($F$24*TUI$94/$D$6)-SUM($F$13:$F$23,$F$25:$F$30,$F$32:$F$33,$F$38))</f>
        <v>-292.36840480917328</v>
      </c>
      <c r="TUJ95" s="318">
        <f>(TUJ$94*$B95+SUM($F$7:$F$9)-((TUJ$94*$B95+SUM($F$7:$F$9))/$F$10*$F$37)-($F$24*TUJ$94/$D$6)-SUM($F$13:$F$23,$F$25:$F$30,$F$32:$F$33,$F$38))</f>
        <v>-292.36840480917328</v>
      </c>
      <c r="TUK95" s="318">
        <f>(TUK$94*$B95+SUM($F$7:$F$9)-((TUK$94*$B95+SUM($F$7:$F$9))/$F$10*$F$37)-($F$24*TUK$94/$D$6)-SUM($F$13:$F$23,$F$25:$F$30,$F$32:$F$33,$F$38))</f>
        <v>-292.36840480917328</v>
      </c>
      <c r="TUL95" s="318">
        <f>(TUL$94*$B95+SUM($F$7:$F$9)-((TUL$94*$B95+SUM($F$7:$F$9))/$F$10*$F$37)-($F$24*TUL$94/$D$6)-SUM($F$13:$F$23,$F$25:$F$30,$F$32:$F$33,$F$38))</f>
        <v>-292.36840480917328</v>
      </c>
      <c r="TUM95" s="318">
        <f>(TUM$94*$B95+SUM($F$7:$F$9)-((TUM$94*$B95+SUM($F$7:$F$9))/$F$10*$F$37)-($F$24*TUM$94/$D$6)-SUM($F$13:$F$23,$F$25:$F$30,$F$32:$F$33,$F$38))</f>
        <v>-292.36840480917328</v>
      </c>
      <c r="TUN95" s="318">
        <f>(TUN$94*$B95+SUM($F$7:$F$9)-((TUN$94*$B95+SUM($F$7:$F$9))/$F$10*$F$37)-($F$24*TUN$94/$D$6)-SUM($F$13:$F$23,$F$25:$F$30,$F$32:$F$33,$F$38))</f>
        <v>-292.36840480917328</v>
      </c>
      <c r="TUO95" s="318">
        <f>(TUO$94*$B95+SUM($F$7:$F$9)-((TUO$94*$B95+SUM($F$7:$F$9))/$F$10*$F$37)-($F$24*TUO$94/$D$6)-SUM($F$13:$F$23,$F$25:$F$30,$F$32:$F$33,$F$38))</f>
        <v>-292.36840480917328</v>
      </c>
      <c r="TUP95" s="318">
        <f>(TUP$94*$B95+SUM($F$7:$F$9)-((TUP$94*$B95+SUM($F$7:$F$9))/$F$10*$F$37)-($F$24*TUP$94/$D$6)-SUM($F$13:$F$23,$F$25:$F$30,$F$32:$F$33,$F$38))</f>
        <v>-292.36840480917328</v>
      </c>
      <c r="TUQ95" s="318">
        <f>(TUQ$94*$B95+SUM($F$7:$F$9)-((TUQ$94*$B95+SUM($F$7:$F$9))/$F$10*$F$37)-($F$24*TUQ$94/$D$6)-SUM($F$13:$F$23,$F$25:$F$30,$F$32:$F$33,$F$38))</f>
        <v>-292.36840480917328</v>
      </c>
      <c r="TUR95" s="318">
        <f>(TUR$94*$B95+SUM($F$7:$F$9)-((TUR$94*$B95+SUM($F$7:$F$9))/$F$10*$F$37)-($F$24*TUR$94/$D$6)-SUM($F$13:$F$23,$F$25:$F$30,$F$32:$F$33,$F$38))</f>
        <v>-292.36840480917328</v>
      </c>
      <c r="TUS95" s="318">
        <f>(TUS$94*$B95+SUM($F$7:$F$9)-((TUS$94*$B95+SUM($F$7:$F$9))/$F$10*$F$37)-($F$24*TUS$94/$D$6)-SUM($F$13:$F$23,$F$25:$F$30,$F$32:$F$33,$F$38))</f>
        <v>-292.36840480917328</v>
      </c>
      <c r="TUT95" s="318">
        <f>(TUT$94*$B95+SUM($F$7:$F$9)-((TUT$94*$B95+SUM($F$7:$F$9))/$F$10*$F$37)-($F$24*TUT$94/$D$6)-SUM($F$13:$F$23,$F$25:$F$30,$F$32:$F$33,$F$38))</f>
        <v>-292.36840480917328</v>
      </c>
      <c r="TUU95" s="318">
        <f>(TUU$94*$B95+SUM($F$7:$F$9)-((TUU$94*$B95+SUM($F$7:$F$9))/$F$10*$F$37)-($F$24*TUU$94/$D$6)-SUM($F$13:$F$23,$F$25:$F$30,$F$32:$F$33,$F$38))</f>
        <v>-292.36840480917328</v>
      </c>
      <c r="TUV95" s="318">
        <f>(TUV$94*$B95+SUM($F$7:$F$9)-((TUV$94*$B95+SUM($F$7:$F$9))/$F$10*$F$37)-($F$24*TUV$94/$D$6)-SUM($F$13:$F$23,$F$25:$F$30,$F$32:$F$33,$F$38))</f>
        <v>-292.36840480917328</v>
      </c>
      <c r="TUW95" s="318">
        <f>(TUW$94*$B95+SUM($F$7:$F$9)-((TUW$94*$B95+SUM($F$7:$F$9))/$F$10*$F$37)-($F$24*TUW$94/$D$6)-SUM($F$13:$F$23,$F$25:$F$30,$F$32:$F$33,$F$38))</f>
        <v>-292.36840480917328</v>
      </c>
      <c r="TUX95" s="318">
        <f>(TUX$94*$B95+SUM($F$7:$F$9)-((TUX$94*$B95+SUM($F$7:$F$9))/$F$10*$F$37)-($F$24*TUX$94/$D$6)-SUM($F$13:$F$23,$F$25:$F$30,$F$32:$F$33,$F$38))</f>
        <v>-292.36840480917328</v>
      </c>
      <c r="TUY95" s="318">
        <f>(TUY$94*$B95+SUM($F$7:$F$9)-((TUY$94*$B95+SUM($F$7:$F$9))/$F$10*$F$37)-($F$24*TUY$94/$D$6)-SUM($F$13:$F$23,$F$25:$F$30,$F$32:$F$33,$F$38))</f>
        <v>-292.36840480917328</v>
      </c>
      <c r="TUZ95" s="318">
        <f>(TUZ$94*$B95+SUM($F$7:$F$9)-((TUZ$94*$B95+SUM($F$7:$F$9))/$F$10*$F$37)-($F$24*TUZ$94/$D$6)-SUM($F$13:$F$23,$F$25:$F$30,$F$32:$F$33,$F$38))</f>
        <v>-292.36840480917328</v>
      </c>
      <c r="TVA95" s="318">
        <f>(TVA$94*$B95+SUM($F$7:$F$9)-((TVA$94*$B95+SUM($F$7:$F$9))/$F$10*$F$37)-($F$24*TVA$94/$D$6)-SUM($F$13:$F$23,$F$25:$F$30,$F$32:$F$33,$F$38))</f>
        <v>-292.36840480917328</v>
      </c>
      <c r="TVB95" s="318">
        <f>(TVB$94*$B95+SUM($F$7:$F$9)-((TVB$94*$B95+SUM($F$7:$F$9))/$F$10*$F$37)-($F$24*TVB$94/$D$6)-SUM($F$13:$F$23,$F$25:$F$30,$F$32:$F$33,$F$38))</f>
        <v>-292.36840480917328</v>
      </c>
      <c r="TVC95" s="318">
        <f>(TVC$94*$B95+SUM($F$7:$F$9)-((TVC$94*$B95+SUM($F$7:$F$9))/$F$10*$F$37)-($F$24*TVC$94/$D$6)-SUM($F$13:$F$23,$F$25:$F$30,$F$32:$F$33,$F$38))</f>
        <v>-292.36840480917328</v>
      </c>
      <c r="TVD95" s="318">
        <f>(TVD$94*$B95+SUM($F$7:$F$9)-((TVD$94*$B95+SUM($F$7:$F$9))/$F$10*$F$37)-($F$24*TVD$94/$D$6)-SUM($F$13:$F$23,$F$25:$F$30,$F$32:$F$33,$F$38))</f>
        <v>-292.36840480917328</v>
      </c>
      <c r="TVE95" s="318">
        <f>(TVE$94*$B95+SUM($F$7:$F$9)-((TVE$94*$B95+SUM($F$7:$F$9))/$F$10*$F$37)-($F$24*TVE$94/$D$6)-SUM($F$13:$F$23,$F$25:$F$30,$F$32:$F$33,$F$38))</f>
        <v>-292.36840480917328</v>
      </c>
      <c r="TVF95" s="318">
        <f>(TVF$94*$B95+SUM($F$7:$F$9)-((TVF$94*$B95+SUM($F$7:$F$9))/$F$10*$F$37)-($F$24*TVF$94/$D$6)-SUM($F$13:$F$23,$F$25:$F$30,$F$32:$F$33,$F$38))</f>
        <v>-292.36840480917328</v>
      </c>
      <c r="TVG95" s="318">
        <f>(TVG$94*$B95+SUM($F$7:$F$9)-((TVG$94*$B95+SUM($F$7:$F$9))/$F$10*$F$37)-($F$24*TVG$94/$D$6)-SUM($F$13:$F$23,$F$25:$F$30,$F$32:$F$33,$F$38))</f>
        <v>-292.36840480917328</v>
      </c>
      <c r="TVH95" s="318">
        <f>(TVH$94*$B95+SUM($F$7:$F$9)-((TVH$94*$B95+SUM($F$7:$F$9))/$F$10*$F$37)-($F$24*TVH$94/$D$6)-SUM($F$13:$F$23,$F$25:$F$30,$F$32:$F$33,$F$38))</f>
        <v>-292.36840480917328</v>
      </c>
      <c r="TVI95" s="318">
        <f>(TVI$94*$B95+SUM($F$7:$F$9)-((TVI$94*$B95+SUM($F$7:$F$9))/$F$10*$F$37)-($F$24*TVI$94/$D$6)-SUM($F$13:$F$23,$F$25:$F$30,$F$32:$F$33,$F$38))</f>
        <v>-292.36840480917328</v>
      </c>
      <c r="TVJ95" s="318">
        <f>(TVJ$94*$B95+SUM($F$7:$F$9)-((TVJ$94*$B95+SUM($F$7:$F$9))/$F$10*$F$37)-($F$24*TVJ$94/$D$6)-SUM($F$13:$F$23,$F$25:$F$30,$F$32:$F$33,$F$38))</f>
        <v>-292.36840480917328</v>
      </c>
      <c r="TVK95" s="318">
        <f>(TVK$94*$B95+SUM($F$7:$F$9)-((TVK$94*$B95+SUM($F$7:$F$9))/$F$10*$F$37)-($F$24*TVK$94/$D$6)-SUM($F$13:$F$23,$F$25:$F$30,$F$32:$F$33,$F$38))</f>
        <v>-292.36840480917328</v>
      </c>
      <c r="TVL95" s="318">
        <f>(TVL$94*$B95+SUM($F$7:$F$9)-((TVL$94*$B95+SUM($F$7:$F$9))/$F$10*$F$37)-($F$24*TVL$94/$D$6)-SUM($F$13:$F$23,$F$25:$F$30,$F$32:$F$33,$F$38))</f>
        <v>-292.36840480917328</v>
      </c>
      <c r="TVM95" s="318">
        <f>(TVM$94*$B95+SUM($F$7:$F$9)-((TVM$94*$B95+SUM($F$7:$F$9))/$F$10*$F$37)-($F$24*TVM$94/$D$6)-SUM($F$13:$F$23,$F$25:$F$30,$F$32:$F$33,$F$38))</f>
        <v>-292.36840480917328</v>
      </c>
      <c r="TVN95" s="318">
        <f>(TVN$94*$B95+SUM($F$7:$F$9)-((TVN$94*$B95+SUM($F$7:$F$9))/$F$10*$F$37)-($F$24*TVN$94/$D$6)-SUM($F$13:$F$23,$F$25:$F$30,$F$32:$F$33,$F$38))</f>
        <v>-292.36840480917328</v>
      </c>
      <c r="TVO95" s="318">
        <f>(TVO$94*$B95+SUM($F$7:$F$9)-((TVO$94*$B95+SUM($F$7:$F$9))/$F$10*$F$37)-($F$24*TVO$94/$D$6)-SUM($F$13:$F$23,$F$25:$F$30,$F$32:$F$33,$F$38))</f>
        <v>-292.36840480917328</v>
      </c>
      <c r="TVP95" s="318">
        <f>(TVP$94*$B95+SUM($F$7:$F$9)-((TVP$94*$B95+SUM($F$7:$F$9))/$F$10*$F$37)-($F$24*TVP$94/$D$6)-SUM($F$13:$F$23,$F$25:$F$30,$F$32:$F$33,$F$38))</f>
        <v>-292.36840480917328</v>
      </c>
      <c r="TVQ95" s="318">
        <f>(TVQ$94*$B95+SUM($F$7:$F$9)-((TVQ$94*$B95+SUM($F$7:$F$9))/$F$10*$F$37)-($F$24*TVQ$94/$D$6)-SUM($F$13:$F$23,$F$25:$F$30,$F$32:$F$33,$F$38))</f>
        <v>-292.36840480917328</v>
      </c>
      <c r="TVR95" s="318">
        <f>(TVR$94*$B95+SUM($F$7:$F$9)-((TVR$94*$B95+SUM($F$7:$F$9))/$F$10*$F$37)-($F$24*TVR$94/$D$6)-SUM($F$13:$F$23,$F$25:$F$30,$F$32:$F$33,$F$38))</f>
        <v>-292.36840480917328</v>
      </c>
      <c r="TVS95" s="318">
        <f>(TVS$94*$B95+SUM($F$7:$F$9)-((TVS$94*$B95+SUM($F$7:$F$9))/$F$10*$F$37)-($F$24*TVS$94/$D$6)-SUM($F$13:$F$23,$F$25:$F$30,$F$32:$F$33,$F$38))</f>
        <v>-292.36840480917328</v>
      </c>
      <c r="TVT95" s="318">
        <f>(TVT$94*$B95+SUM($F$7:$F$9)-((TVT$94*$B95+SUM($F$7:$F$9))/$F$10*$F$37)-($F$24*TVT$94/$D$6)-SUM($F$13:$F$23,$F$25:$F$30,$F$32:$F$33,$F$38))</f>
        <v>-292.36840480917328</v>
      </c>
      <c r="TVU95" s="318">
        <f>(TVU$94*$B95+SUM($F$7:$F$9)-((TVU$94*$B95+SUM($F$7:$F$9))/$F$10*$F$37)-($F$24*TVU$94/$D$6)-SUM($F$13:$F$23,$F$25:$F$30,$F$32:$F$33,$F$38))</f>
        <v>-292.36840480917328</v>
      </c>
      <c r="TVV95" s="318">
        <f>(TVV$94*$B95+SUM($F$7:$F$9)-((TVV$94*$B95+SUM($F$7:$F$9))/$F$10*$F$37)-($F$24*TVV$94/$D$6)-SUM($F$13:$F$23,$F$25:$F$30,$F$32:$F$33,$F$38))</f>
        <v>-292.36840480917328</v>
      </c>
      <c r="TVW95" s="318">
        <f>(TVW$94*$B95+SUM($F$7:$F$9)-((TVW$94*$B95+SUM($F$7:$F$9))/$F$10*$F$37)-($F$24*TVW$94/$D$6)-SUM($F$13:$F$23,$F$25:$F$30,$F$32:$F$33,$F$38))</f>
        <v>-292.36840480917328</v>
      </c>
      <c r="TVX95" s="318">
        <f>(TVX$94*$B95+SUM($F$7:$F$9)-((TVX$94*$B95+SUM($F$7:$F$9))/$F$10*$F$37)-($F$24*TVX$94/$D$6)-SUM($F$13:$F$23,$F$25:$F$30,$F$32:$F$33,$F$38))</f>
        <v>-292.36840480917328</v>
      </c>
      <c r="TVY95" s="318">
        <f>(TVY$94*$B95+SUM($F$7:$F$9)-((TVY$94*$B95+SUM($F$7:$F$9))/$F$10*$F$37)-($F$24*TVY$94/$D$6)-SUM($F$13:$F$23,$F$25:$F$30,$F$32:$F$33,$F$38))</f>
        <v>-292.36840480917328</v>
      </c>
      <c r="TVZ95" s="318">
        <f>(TVZ$94*$B95+SUM($F$7:$F$9)-((TVZ$94*$B95+SUM($F$7:$F$9))/$F$10*$F$37)-($F$24*TVZ$94/$D$6)-SUM($F$13:$F$23,$F$25:$F$30,$F$32:$F$33,$F$38))</f>
        <v>-292.36840480917328</v>
      </c>
      <c r="TWA95" s="318">
        <f>(TWA$94*$B95+SUM($F$7:$F$9)-((TWA$94*$B95+SUM($F$7:$F$9))/$F$10*$F$37)-($F$24*TWA$94/$D$6)-SUM($F$13:$F$23,$F$25:$F$30,$F$32:$F$33,$F$38))</f>
        <v>-292.36840480917328</v>
      </c>
      <c r="TWB95" s="318">
        <f>(TWB$94*$B95+SUM($F$7:$F$9)-((TWB$94*$B95+SUM($F$7:$F$9))/$F$10*$F$37)-($F$24*TWB$94/$D$6)-SUM($F$13:$F$23,$F$25:$F$30,$F$32:$F$33,$F$38))</f>
        <v>-292.36840480917328</v>
      </c>
      <c r="TWC95" s="318">
        <f>(TWC$94*$B95+SUM($F$7:$F$9)-((TWC$94*$B95+SUM($F$7:$F$9))/$F$10*$F$37)-($F$24*TWC$94/$D$6)-SUM($F$13:$F$23,$F$25:$F$30,$F$32:$F$33,$F$38))</f>
        <v>-292.36840480917328</v>
      </c>
      <c r="TWD95" s="318">
        <f>(TWD$94*$B95+SUM($F$7:$F$9)-((TWD$94*$B95+SUM($F$7:$F$9))/$F$10*$F$37)-($F$24*TWD$94/$D$6)-SUM($F$13:$F$23,$F$25:$F$30,$F$32:$F$33,$F$38))</f>
        <v>-292.36840480917328</v>
      </c>
      <c r="TWE95" s="318">
        <f>(TWE$94*$B95+SUM($F$7:$F$9)-((TWE$94*$B95+SUM($F$7:$F$9))/$F$10*$F$37)-($F$24*TWE$94/$D$6)-SUM($F$13:$F$23,$F$25:$F$30,$F$32:$F$33,$F$38))</f>
        <v>-292.36840480917328</v>
      </c>
      <c r="TWF95" s="318">
        <f>(TWF$94*$B95+SUM($F$7:$F$9)-((TWF$94*$B95+SUM($F$7:$F$9))/$F$10*$F$37)-($F$24*TWF$94/$D$6)-SUM($F$13:$F$23,$F$25:$F$30,$F$32:$F$33,$F$38))</f>
        <v>-292.36840480917328</v>
      </c>
      <c r="TWG95" s="318">
        <f>(TWG$94*$B95+SUM($F$7:$F$9)-((TWG$94*$B95+SUM($F$7:$F$9))/$F$10*$F$37)-($F$24*TWG$94/$D$6)-SUM($F$13:$F$23,$F$25:$F$30,$F$32:$F$33,$F$38))</f>
        <v>-292.36840480917328</v>
      </c>
      <c r="TWH95" s="318">
        <f>(TWH$94*$B95+SUM($F$7:$F$9)-((TWH$94*$B95+SUM($F$7:$F$9))/$F$10*$F$37)-($F$24*TWH$94/$D$6)-SUM($F$13:$F$23,$F$25:$F$30,$F$32:$F$33,$F$38))</f>
        <v>-292.36840480917328</v>
      </c>
      <c r="TWI95" s="318">
        <f>(TWI$94*$B95+SUM($F$7:$F$9)-((TWI$94*$B95+SUM($F$7:$F$9))/$F$10*$F$37)-($F$24*TWI$94/$D$6)-SUM($F$13:$F$23,$F$25:$F$30,$F$32:$F$33,$F$38))</f>
        <v>-292.36840480917328</v>
      </c>
      <c r="TWJ95" s="318">
        <f>(TWJ$94*$B95+SUM($F$7:$F$9)-((TWJ$94*$B95+SUM($F$7:$F$9))/$F$10*$F$37)-($F$24*TWJ$94/$D$6)-SUM($F$13:$F$23,$F$25:$F$30,$F$32:$F$33,$F$38))</f>
        <v>-292.36840480917328</v>
      </c>
      <c r="TWK95" s="318">
        <f>(TWK$94*$B95+SUM($F$7:$F$9)-((TWK$94*$B95+SUM($F$7:$F$9))/$F$10*$F$37)-($F$24*TWK$94/$D$6)-SUM($F$13:$F$23,$F$25:$F$30,$F$32:$F$33,$F$38))</f>
        <v>-292.36840480917328</v>
      </c>
      <c r="TWL95" s="318">
        <f>(TWL$94*$B95+SUM($F$7:$F$9)-((TWL$94*$B95+SUM($F$7:$F$9))/$F$10*$F$37)-($F$24*TWL$94/$D$6)-SUM($F$13:$F$23,$F$25:$F$30,$F$32:$F$33,$F$38))</f>
        <v>-292.36840480917328</v>
      </c>
      <c r="TWM95" s="318">
        <f>(TWM$94*$B95+SUM($F$7:$F$9)-((TWM$94*$B95+SUM($F$7:$F$9))/$F$10*$F$37)-($F$24*TWM$94/$D$6)-SUM($F$13:$F$23,$F$25:$F$30,$F$32:$F$33,$F$38))</f>
        <v>-292.36840480917328</v>
      </c>
      <c r="TWN95" s="318">
        <f>(TWN$94*$B95+SUM($F$7:$F$9)-((TWN$94*$B95+SUM($F$7:$F$9))/$F$10*$F$37)-($F$24*TWN$94/$D$6)-SUM($F$13:$F$23,$F$25:$F$30,$F$32:$F$33,$F$38))</f>
        <v>-292.36840480917328</v>
      </c>
      <c r="TWO95" s="318">
        <f>(TWO$94*$B95+SUM($F$7:$F$9)-((TWO$94*$B95+SUM($F$7:$F$9))/$F$10*$F$37)-($F$24*TWO$94/$D$6)-SUM($F$13:$F$23,$F$25:$F$30,$F$32:$F$33,$F$38))</f>
        <v>-292.36840480917328</v>
      </c>
      <c r="TWP95" s="318">
        <f>(TWP$94*$B95+SUM($F$7:$F$9)-((TWP$94*$B95+SUM($F$7:$F$9))/$F$10*$F$37)-($F$24*TWP$94/$D$6)-SUM($F$13:$F$23,$F$25:$F$30,$F$32:$F$33,$F$38))</f>
        <v>-292.36840480917328</v>
      </c>
      <c r="TWQ95" s="318">
        <f>(TWQ$94*$B95+SUM($F$7:$F$9)-((TWQ$94*$B95+SUM($F$7:$F$9))/$F$10*$F$37)-($F$24*TWQ$94/$D$6)-SUM($F$13:$F$23,$F$25:$F$30,$F$32:$F$33,$F$38))</f>
        <v>-292.36840480917328</v>
      </c>
      <c r="TWR95" s="318">
        <f>(TWR$94*$B95+SUM($F$7:$F$9)-((TWR$94*$B95+SUM($F$7:$F$9))/$F$10*$F$37)-($F$24*TWR$94/$D$6)-SUM($F$13:$F$23,$F$25:$F$30,$F$32:$F$33,$F$38))</f>
        <v>-292.36840480917328</v>
      </c>
      <c r="TWS95" s="318">
        <f>(TWS$94*$B95+SUM($F$7:$F$9)-((TWS$94*$B95+SUM($F$7:$F$9))/$F$10*$F$37)-($F$24*TWS$94/$D$6)-SUM($F$13:$F$23,$F$25:$F$30,$F$32:$F$33,$F$38))</f>
        <v>-292.36840480917328</v>
      </c>
      <c r="TWT95" s="318">
        <f>(TWT$94*$B95+SUM($F$7:$F$9)-((TWT$94*$B95+SUM($F$7:$F$9))/$F$10*$F$37)-($F$24*TWT$94/$D$6)-SUM($F$13:$F$23,$F$25:$F$30,$F$32:$F$33,$F$38))</f>
        <v>-292.36840480917328</v>
      </c>
      <c r="TWU95" s="318">
        <f>(TWU$94*$B95+SUM($F$7:$F$9)-((TWU$94*$B95+SUM($F$7:$F$9))/$F$10*$F$37)-($F$24*TWU$94/$D$6)-SUM($F$13:$F$23,$F$25:$F$30,$F$32:$F$33,$F$38))</f>
        <v>-292.36840480917328</v>
      </c>
      <c r="TWV95" s="318">
        <f>(TWV$94*$B95+SUM($F$7:$F$9)-((TWV$94*$B95+SUM($F$7:$F$9))/$F$10*$F$37)-($F$24*TWV$94/$D$6)-SUM($F$13:$F$23,$F$25:$F$30,$F$32:$F$33,$F$38))</f>
        <v>-292.36840480917328</v>
      </c>
      <c r="TWW95" s="318">
        <f>(TWW$94*$B95+SUM($F$7:$F$9)-((TWW$94*$B95+SUM($F$7:$F$9))/$F$10*$F$37)-($F$24*TWW$94/$D$6)-SUM($F$13:$F$23,$F$25:$F$30,$F$32:$F$33,$F$38))</f>
        <v>-292.36840480917328</v>
      </c>
      <c r="TWX95" s="318">
        <f>(TWX$94*$B95+SUM($F$7:$F$9)-((TWX$94*$B95+SUM($F$7:$F$9))/$F$10*$F$37)-($F$24*TWX$94/$D$6)-SUM($F$13:$F$23,$F$25:$F$30,$F$32:$F$33,$F$38))</f>
        <v>-292.36840480917328</v>
      </c>
      <c r="TWY95" s="318">
        <f>(TWY$94*$B95+SUM($F$7:$F$9)-((TWY$94*$B95+SUM($F$7:$F$9))/$F$10*$F$37)-($F$24*TWY$94/$D$6)-SUM($F$13:$F$23,$F$25:$F$30,$F$32:$F$33,$F$38))</f>
        <v>-292.36840480917328</v>
      </c>
      <c r="TWZ95" s="318">
        <f>(TWZ$94*$B95+SUM($F$7:$F$9)-((TWZ$94*$B95+SUM($F$7:$F$9))/$F$10*$F$37)-($F$24*TWZ$94/$D$6)-SUM($F$13:$F$23,$F$25:$F$30,$F$32:$F$33,$F$38))</f>
        <v>-292.36840480917328</v>
      </c>
      <c r="TXA95" s="318">
        <f>(TXA$94*$B95+SUM($F$7:$F$9)-((TXA$94*$B95+SUM($F$7:$F$9))/$F$10*$F$37)-($F$24*TXA$94/$D$6)-SUM($F$13:$F$23,$F$25:$F$30,$F$32:$F$33,$F$38))</f>
        <v>-292.36840480917328</v>
      </c>
      <c r="TXB95" s="318">
        <f>(TXB$94*$B95+SUM($F$7:$F$9)-((TXB$94*$B95+SUM($F$7:$F$9))/$F$10*$F$37)-($F$24*TXB$94/$D$6)-SUM($F$13:$F$23,$F$25:$F$30,$F$32:$F$33,$F$38))</f>
        <v>-292.36840480917328</v>
      </c>
      <c r="TXC95" s="318">
        <f>(TXC$94*$B95+SUM($F$7:$F$9)-((TXC$94*$B95+SUM($F$7:$F$9))/$F$10*$F$37)-($F$24*TXC$94/$D$6)-SUM($F$13:$F$23,$F$25:$F$30,$F$32:$F$33,$F$38))</f>
        <v>-292.36840480917328</v>
      </c>
      <c r="TXD95" s="318">
        <f>(TXD$94*$B95+SUM($F$7:$F$9)-((TXD$94*$B95+SUM($F$7:$F$9))/$F$10*$F$37)-($F$24*TXD$94/$D$6)-SUM($F$13:$F$23,$F$25:$F$30,$F$32:$F$33,$F$38))</f>
        <v>-292.36840480917328</v>
      </c>
      <c r="TXE95" s="318">
        <f>(TXE$94*$B95+SUM($F$7:$F$9)-((TXE$94*$B95+SUM($F$7:$F$9))/$F$10*$F$37)-($F$24*TXE$94/$D$6)-SUM($F$13:$F$23,$F$25:$F$30,$F$32:$F$33,$F$38))</f>
        <v>-292.36840480917328</v>
      </c>
      <c r="TXF95" s="318">
        <f>(TXF$94*$B95+SUM($F$7:$F$9)-((TXF$94*$B95+SUM($F$7:$F$9))/$F$10*$F$37)-($F$24*TXF$94/$D$6)-SUM($F$13:$F$23,$F$25:$F$30,$F$32:$F$33,$F$38))</f>
        <v>-292.36840480917328</v>
      </c>
      <c r="TXG95" s="318">
        <f>(TXG$94*$B95+SUM($F$7:$F$9)-((TXG$94*$B95+SUM($F$7:$F$9))/$F$10*$F$37)-($F$24*TXG$94/$D$6)-SUM($F$13:$F$23,$F$25:$F$30,$F$32:$F$33,$F$38))</f>
        <v>-292.36840480917328</v>
      </c>
      <c r="TXH95" s="318">
        <f>(TXH$94*$B95+SUM($F$7:$F$9)-((TXH$94*$B95+SUM($F$7:$F$9))/$F$10*$F$37)-($F$24*TXH$94/$D$6)-SUM($F$13:$F$23,$F$25:$F$30,$F$32:$F$33,$F$38))</f>
        <v>-292.36840480917328</v>
      </c>
      <c r="TXI95" s="318">
        <f>(TXI$94*$B95+SUM($F$7:$F$9)-((TXI$94*$B95+SUM($F$7:$F$9))/$F$10*$F$37)-($F$24*TXI$94/$D$6)-SUM($F$13:$F$23,$F$25:$F$30,$F$32:$F$33,$F$38))</f>
        <v>-292.36840480917328</v>
      </c>
      <c r="TXJ95" s="318">
        <f>(TXJ$94*$B95+SUM($F$7:$F$9)-((TXJ$94*$B95+SUM($F$7:$F$9))/$F$10*$F$37)-($F$24*TXJ$94/$D$6)-SUM($F$13:$F$23,$F$25:$F$30,$F$32:$F$33,$F$38))</f>
        <v>-292.36840480917328</v>
      </c>
      <c r="TXK95" s="318">
        <f>(TXK$94*$B95+SUM($F$7:$F$9)-((TXK$94*$B95+SUM($F$7:$F$9))/$F$10*$F$37)-($F$24*TXK$94/$D$6)-SUM($F$13:$F$23,$F$25:$F$30,$F$32:$F$33,$F$38))</f>
        <v>-292.36840480917328</v>
      </c>
      <c r="TXL95" s="318">
        <f>(TXL$94*$B95+SUM($F$7:$F$9)-((TXL$94*$B95+SUM($F$7:$F$9))/$F$10*$F$37)-($F$24*TXL$94/$D$6)-SUM($F$13:$F$23,$F$25:$F$30,$F$32:$F$33,$F$38))</f>
        <v>-292.36840480917328</v>
      </c>
      <c r="TXM95" s="318">
        <f>(TXM$94*$B95+SUM($F$7:$F$9)-((TXM$94*$B95+SUM($F$7:$F$9))/$F$10*$F$37)-($F$24*TXM$94/$D$6)-SUM($F$13:$F$23,$F$25:$F$30,$F$32:$F$33,$F$38))</f>
        <v>-292.36840480917328</v>
      </c>
      <c r="TXN95" s="318">
        <f>(TXN$94*$B95+SUM($F$7:$F$9)-((TXN$94*$B95+SUM($F$7:$F$9))/$F$10*$F$37)-($F$24*TXN$94/$D$6)-SUM($F$13:$F$23,$F$25:$F$30,$F$32:$F$33,$F$38))</f>
        <v>-292.36840480917328</v>
      </c>
      <c r="TXO95" s="318">
        <f>(TXO$94*$B95+SUM($F$7:$F$9)-((TXO$94*$B95+SUM($F$7:$F$9))/$F$10*$F$37)-($F$24*TXO$94/$D$6)-SUM($F$13:$F$23,$F$25:$F$30,$F$32:$F$33,$F$38))</f>
        <v>-292.36840480917328</v>
      </c>
      <c r="TXP95" s="318">
        <f>(TXP$94*$B95+SUM($F$7:$F$9)-((TXP$94*$B95+SUM($F$7:$F$9))/$F$10*$F$37)-($F$24*TXP$94/$D$6)-SUM($F$13:$F$23,$F$25:$F$30,$F$32:$F$33,$F$38))</f>
        <v>-292.36840480917328</v>
      </c>
      <c r="TXQ95" s="318">
        <f>(TXQ$94*$B95+SUM($F$7:$F$9)-((TXQ$94*$B95+SUM($F$7:$F$9))/$F$10*$F$37)-($F$24*TXQ$94/$D$6)-SUM($F$13:$F$23,$F$25:$F$30,$F$32:$F$33,$F$38))</f>
        <v>-292.36840480917328</v>
      </c>
      <c r="TXR95" s="318">
        <f>(TXR$94*$B95+SUM($F$7:$F$9)-((TXR$94*$B95+SUM($F$7:$F$9))/$F$10*$F$37)-($F$24*TXR$94/$D$6)-SUM($F$13:$F$23,$F$25:$F$30,$F$32:$F$33,$F$38))</f>
        <v>-292.36840480917328</v>
      </c>
      <c r="TXS95" s="318">
        <f>(TXS$94*$B95+SUM($F$7:$F$9)-((TXS$94*$B95+SUM($F$7:$F$9))/$F$10*$F$37)-($F$24*TXS$94/$D$6)-SUM($F$13:$F$23,$F$25:$F$30,$F$32:$F$33,$F$38))</f>
        <v>-292.36840480917328</v>
      </c>
      <c r="TXT95" s="318">
        <f>(TXT$94*$B95+SUM($F$7:$F$9)-((TXT$94*$B95+SUM($F$7:$F$9))/$F$10*$F$37)-($F$24*TXT$94/$D$6)-SUM($F$13:$F$23,$F$25:$F$30,$F$32:$F$33,$F$38))</f>
        <v>-292.36840480917328</v>
      </c>
      <c r="TXU95" s="318">
        <f>(TXU$94*$B95+SUM($F$7:$F$9)-((TXU$94*$B95+SUM($F$7:$F$9))/$F$10*$F$37)-($F$24*TXU$94/$D$6)-SUM($F$13:$F$23,$F$25:$F$30,$F$32:$F$33,$F$38))</f>
        <v>-292.36840480917328</v>
      </c>
      <c r="TXV95" s="318">
        <f>(TXV$94*$B95+SUM($F$7:$F$9)-((TXV$94*$B95+SUM($F$7:$F$9))/$F$10*$F$37)-($F$24*TXV$94/$D$6)-SUM($F$13:$F$23,$F$25:$F$30,$F$32:$F$33,$F$38))</f>
        <v>-292.36840480917328</v>
      </c>
      <c r="TXW95" s="318">
        <f>(TXW$94*$B95+SUM($F$7:$F$9)-((TXW$94*$B95+SUM($F$7:$F$9))/$F$10*$F$37)-($F$24*TXW$94/$D$6)-SUM($F$13:$F$23,$F$25:$F$30,$F$32:$F$33,$F$38))</f>
        <v>-292.36840480917328</v>
      </c>
      <c r="TXX95" s="318">
        <f>(TXX$94*$B95+SUM($F$7:$F$9)-((TXX$94*$B95+SUM($F$7:$F$9))/$F$10*$F$37)-($F$24*TXX$94/$D$6)-SUM($F$13:$F$23,$F$25:$F$30,$F$32:$F$33,$F$38))</f>
        <v>-292.36840480917328</v>
      </c>
      <c r="TXY95" s="318">
        <f>(TXY$94*$B95+SUM($F$7:$F$9)-((TXY$94*$B95+SUM($F$7:$F$9))/$F$10*$F$37)-($F$24*TXY$94/$D$6)-SUM($F$13:$F$23,$F$25:$F$30,$F$32:$F$33,$F$38))</f>
        <v>-292.36840480917328</v>
      </c>
      <c r="TXZ95" s="318">
        <f>(TXZ$94*$B95+SUM($F$7:$F$9)-((TXZ$94*$B95+SUM($F$7:$F$9))/$F$10*$F$37)-($F$24*TXZ$94/$D$6)-SUM($F$13:$F$23,$F$25:$F$30,$F$32:$F$33,$F$38))</f>
        <v>-292.36840480917328</v>
      </c>
      <c r="TYA95" s="318">
        <f>(TYA$94*$B95+SUM($F$7:$F$9)-((TYA$94*$B95+SUM($F$7:$F$9))/$F$10*$F$37)-($F$24*TYA$94/$D$6)-SUM($F$13:$F$23,$F$25:$F$30,$F$32:$F$33,$F$38))</f>
        <v>-292.36840480917328</v>
      </c>
      <c r="TYB95" s="318">
        <f>(TYB$94*$B95+SUM($F$7:$F$9)-((TYB$94*$B95+SUM($F$7:$F$9))/$F$10*$F$37)-($F$24*TYB$94/$D$6)-SUM($F$13:$F$23,$F$25:$F$30,$F$32:$F$33,$F$38))</f>
        <v>-292.36840480917328</v>
      </c>
      <c r="TYC95" s="318">
        <f>(TYC$94*$B95+SUM($F$7:$F$9)-((TYC$94*$B95+SUM($F$7:$F$9))/$F$10*$F$37)-($F$24*TYC$94/$D$6)-SUM($F$13:$F$23,$F$25:$F$30,$F$32:$F$33,$F$38))</f>
        <v>-292.36840480917328</v>
      </c>
      <c r="TYD95" s="318">
        <f>(TYD$94*$B95+SUM($F$7:$F$9)-((TYD$94*$B95+SUM($F$7:$F$9))/$F$10*$F$37)-($F$24*TYD$94/$D$6)-SUM($F$13:$F$23,$F$25:$F$30,$F$32:$F$33,$F$38))</f>
        <v>-292.36840480917328</v>
      </c>
      <c r="TYE95" s="318">
        <f>(TYE$94*$B95+SUM($F$7:$F$9)-((TYE$94*$B95+SUM($F$7:$F$9))/$F$10*$F$37)-($F$24*TYE$94/$D$6)-SUM($F$13:$F$23,$F$25:$F$30,$F$32:$F$33,$F$38))</f>
        <v>-292.36840480917328</v>
      </c>
      <c r="TYF95" s="318">
        <f>(TYF$94*$B95+SUM($F$7:$F$9)-((TYF$94*$B95+SUM($F$7:$F$9))/$F$10*$F$37)-($F$24*TYF$94/$D$6)-SUM($F$13:$F$23,$F$25:$F$30,$F$32:$F$33,$F$38))</f>
        <v>-292.36840480917328</v>
      </c>
      <c r="TYG95" s="318">
        <f>(TYG$94*$B95+SUM($F$7:$F$9)-((TYG$94*$B95+SUM($F$7:$F$9))/$F$10*$F$37)-($F$24*TYG$94/$D$6)-SUM($F$13:$F$23,$F$25:$F$30,$F$32:$F$33,$F$38))</f>
        <v>-292.36840480917328</v>
      </c>
      <c r="TYH95" s="318">
        <f>(TYH$94*$B95+SUM($F$7:$F$9)-((TYH$94*$B95+SUM($F$7:$F$9))/$F$10*$F$37)-($F$24*TYH$94/$D$6)-SUM($F$13:$F$23,$F$25:$F$30,$F$32:$F$33,$F$38))</f>
        <v>-292.36840480917328</v>
      </c>
      <c r="TYI95" s="318">
        <f>(TYI$94*$B95+SUM($F$7:$F$9)-((TYI$94*$B95+SUM($F$7:$F$9))/$F$10*$F$37)-($F$24*TYI$94/$D$6)-SUM($F$13:$F$23,$F$25:$F$30,$F$32:$F$33,$F$38))</f>
        <v>-292.36840480917328</v>
      </c>
      <c r="TYJ95" s="318">
        <f>(TYJ$94*$B95+SUM($F$7:$F$9)-((TYJ$94*$B95+SUM($F$7:$F$9))/$F$10*$F$37)-($F$24*TYJ$94/$D$6)-SUM($F$13:$F$23,$F$25:$F$30,$F$32:$F$33,$F$38))</f>
        <v>-292.36840480917328</v>
      </c>
      <c r="TYK95" s="318">
        <f>(TYK$94*$B95+SUM($F$7:$F$9)-((TYK$94*$B95+SUM($F$7:$F$9))/$F$10*$F$37)-($F$24*TYK$94/$D$6)-SUM($F$13:$F$23,$F$25:$F$30,$F$32:$F$33,$F$38))</f>
        <v>-292.36840480917328</v>
      </c>
      <c r="TYL95" s="318">
        <f>(TYL$94*$B95+SUM($F$7:$F$9)-((TYL$94*$B95+SUM($F$7:$F$9))/$F$10*$F$37)-($F$24*TYL$94/$D$6)-SUM($F$13:$F$23,$F$25:$F$30,$F$32:$F$33,$F$38))</f>
        <v>-292.36840480917328</v>
      </c>
      <c r="TYM95" s="318">
        <f>(TYM$94*$B95+SUM($F$7:$F$9)-((TYM$94*$B95+SUM($F$7:$F$9))/$F$10*$F$37)-($F$24*TYM$94/$D$6)-SUM($F$13:$F$23,$F$25:$F$30,$F$32:$F$33,$F$38))</f>
        <v>-292.36840480917328</v>
      </c>
      <c r="TYN95" s="318">
        <f>(TYN$94*$B95+SUM($F$7:$F$9)-((TYN$94*$B95+SUM($F$7:$F$9))/$F$10*$F$37)-($F$24*TYN$94/$D$6)-SUM($F$13:$F$23,$F$25:$F$30,$F$32:$F$33,$F$38))</f>
        <v>-292.36840480917328</v>
      </c>
      <c r="TYO95" s="318">
        <f>(TYO$94*$B95+SUM($F$7:$F$9)-((TYO$94*$B95+SUM($F$7:$F$9))/$F$10*$F$37)-($F$24*TYO$94/$D$6)-SUM($F$13:$F$23,$F$25:$F$30,$F$32:$F$33,$F$38))</f>
        <v>-292.36840480917328</v>
      </c>
      <c r="TYP95" s="318">
        <f>(TYP$94*$B95+SUM($F$7:$F$9)-((TYP$94*$B95+SUM($F$7:$F$9))/$F$10*$F$37)-($F$24*TYP$94/$D$6)-SUM($F$13:$F$23,$F$25:$F$30,$F$32:$F$33,$F$38))</f>
        <v>-292.36840480917328</v>
      </c>
      <c r="TYQ95" s="318">
        <f>(TYQ$94*$B95+SUM($F$7:$F$9)-((TYQ$94*$B95+SUM($F$7:$F$9))/$F$10*$F$37)-($F$24*TYQ$94/$D$6)-SUM($F$13:$F$23,$F$25:$F$30,$F$32:$F$33,$F$38))</f>
        <v>-292.36840480917328</v>
      </c>
      <c r="TYR95" s="318">
        <f>(TYR$94*$B95+SUM($F$7:$F$9)-((TYR$94*$B95+SUM($F$7:$F$9))/$F$10*$F$37)-($F$24*TYR$94/$D$6)-SUM($F$13:$F$23,$F$25:$F$30,$F$32:$F$33,$F$38))</f>
        <v>-292.36840480917328</v>
      </c>
      <c r="TYS95" s="318">
        <f>(TYS$94*$B95+SUM($F$7:$F$9)-((TYS$94*$B95+SUM($F$7:$F$9))/$F$10*$F$37)-($F$24*TYS$94/$D$6)-SUM($F$13:$F$23,$F$25:$F$30,$F$32:$F$33,$F$38))</f>
        <v>-292.36840480917328</v>
      </c>
      <c r="TYT95" s="318">
        <f>(TYT$94*$B95+SUM($F$7:$F$9)-((TYT$94*$B95+SUM($F$7:$F$9))/$F$10*$F$37)-($F$24*TYT$94/$D$6)-SUM($F$13:$F$23,$F$25:$F$30,$F$32:$F$33,$F$38))</f>
        <v>-292.36840480917328</v>
      </c>
      <c r="TYU95" s="318">
        <f>(TYU$94*$B95+SUM($F$7:$F$9)-((TYU$94*$B95+SUM($F$7:$F$9))/$F$10*$F$37)-($F$24*TYU$94/$D$6)-SUM($F$13:$F$23,$F$25:$F$30,$F$32:$F$33,$F$38))</f>
        <v>-292.36840480917328</v>
      </c>
      <c r="TYV95" s="318">
        <f>(TYV$94*$B95+SUM($F$7:$F$9)-((TYV$94*$B95+SUM($F$7:$F$9))/$F$10*$F$37)-($F$24*TYV$94/$D$6)-SUM($F$13:$F$23,$F$25:$F$30,$F$32:$F$33,$F$38))</f>
        <v>-292.36840480917328</v>
      </c>
      <c r="TYW95" s="318">
        <f>(TYW$94*$B95+SUM($F$7:$F$9)-((TYW$94*$B95+SUM($F$7:$F$9))/$F$10*$F$37)-($F$24*TYW$94/$D$6)-SUM($F$13:$F$23,$F$25:$F$30,$F$32:$F$33,$F$38))</f>
        <v>-292.36840480917328</v>
      </c>
      <c r="TYX95" s="318">
        <f>(TYX$94*$B95+SUM($F$7:$F$9)-((TYX$94*$B95+SUM($F$7:$F$9))/$F$10*$F$37)-($F$24*TYX$94/$D$6)-SUM($F$13:$F$23,$F$25:$F$30,$F$32:$F$33,$F$38))</f>
        <v>-292.36840480917328</v>
      </c>
      <c r="TYY95" s="318">
        <f>(TYY$94*$B95+SUM($F$7:$F$9)-((TYY$94*$B95+SUM($F$7:$F$9))/$F$10*$F$37)-($F$24*TYY$94/$D$6)-SUM($F$13:$F$23,$F$25:$F$30,$F$32:$F$33,$F$38))</f>
        <v>-292.36840480917328</v>
      </c>
      <c r="TYZ95" s="318">
        <f>(TYZ$94*$B95+SUM($F$7:$F$9)-((TYZ$94*$B95+SUM($F$7:$F$9))/$F$10*$F$37)-($F$24*TYZ$94/$D$6)-SUM($F$13:$F$23,$F$25:$F$30,$F$32:$F$33,$F$38))</f>
        <v>-292.36840480917328</v>
      </c>
      <c r="TZA95" s="318">
        <f>(TZA$94*$B95+SUM($F$7:$F$9)-((TZA$94*$B95+SUM($F$7:$F$9))/$F$10*$F$37)-($F$24*TZA$94/$D$6)-SUM($F$13:$F$23,$F$25:$F$30,$F$32:$F$33,$F$38))</f>
        <v>-292.36840480917328</v>
      </c>
      <c r="TZB95" s="318">
        <f>(TZB$94*$B95+SUM($F$7:$F$9)-((TZB$94*$B95+SUM($F$7:$F$9))/$F$10*$F$37)-($F$24*TZB$94/$D$6)-SUM($F$13:$F$23,$F$25:$F$30,$F$32:$F$33,$F$38))</f>
        <v>-292.36840480917328</v>
      </c>
      <c r="TZC95" s="318">
        <f>(TZC$94*$B95+SUM($F$7:$F$9)-((TZC$94*$B95+SUM($F$7:$F$9))/$F$10*$F$37)-($F$24*TZC$94/$D$6)-SUM($F$13:$F$23,$F$25:$F$30,$F$32:$F$33,$F$38))</f>
        <v>-292.36840480917328</v>
      </c>
      <c r="TZD95" s="318">
        <f>(TZD$94*$B95+SUM($F$7:$F$9)-((TZD$94*$B95+SUM($F$7:$F$9))/$F$10*$F$37)-($F$24*TZD$94/$D$6)-SUM($F$13:$F$23,$F$25:$F$30,$F$32:$F$33,$F$38))</f>
        <v>-292.36840480917328</v>
      </c>
      <c r="TZE95" s="318">
        <f>(TZE$94*$B95+SUM($F$7:$F$9)-((TZE$94*$B95+SUM($F$7:$F$9))/$F$10*$F$37)-($F$24*TZE$94/$D$6)-SUM($F$13:$F$23,$F$25:$F$30,$F$32:$F$33,$F$38))</f>
        <v>-292.36840480917328</v>
      </c>
      <c r="TZF95" s="318">
        <f>(TZF$94*$B95+SUM($F$7:$F$9)-((TZF$94*$B95+SUM($F$7:$F$9))/$F$10*$F$37)-($F$24*TZF$94/$D$6)-SUM($F$13:$F$23,$F$25:$F$30,$F$32:$F$33,$F$38))</f>
        <v>-292.36840480917328</v>
      </c>
      <c r="TZG95" s="318">
        <f>(TZG$94*$B95+SUM($F$7:$F$9)-((TZG$94*$B95+SUM($F$7:$F$9))/$F$10*$F$37)-($F$24*TZG$94/$D$6)-SUM($F$13:$F$23,$F$25:$F$30,$F$32:$F$33,$F$38))</f>
        <v>-292.36840480917328</v>
      </c>
      <c r="TZH95" s="318">
        <f>(TZH$94*$B95+SUM($F$7:$F$9)-((TZH$94*$B95+SUM($F$7:$F$9))/$F$10*$F$37)-($F$24*TZH$94/$D$6)-SUM($F$13:$F$23,$F$25:$F$30,$F$32:$F$33,$F$38))</f>
        <v>-292.36840480917328</v>
      </c>
      <c r="TZI95" s="318">
        <f>(TZI$94*$B95+SUM($F$7:$F$9)-((TZI$94*$B95+SUM($F$7:$F$9))/$F$10*$F$37)-($F$24*TZI$94/$D$6)-SUM($F$13:$F$23,$F$25:$F$30,$F$32:$F$33,$F$38))</f>
        <v>-292.36840480917328</v>
      </c>
      <c r="TZJ95" s="318">
        <f>(TZJ$94*$B95+SUM($F$7:$F$9)-((TZJ$94*$B95+SUM($F$7:$F$9))/$F$10*$F$37)-($F$24*TZJ$94/$D$6)-SUM($F$13:$F$23,$F$25:$F$30,$F$32:$F$33,$F$38))</f>
        <v>-292.36840480917328</v>
      </c>
      <c r="TZK95" s="318">
        <f>(TZK$94*$B95+SUM($F$7:$F$9)-((TZK$94*$B95+SUM($F$7:$F$9))/$F$10*$F$37)-($F$24*TZK$94/$D$6)-SUM($F$13:$F$23,$F$25:$F$30,$F$32:$F$33,$F$38))</f>
        <v>-292.36840480917328</v>
      </c>
      <c r="TZL95" s="318">
        <f>(TZL$94*$B95+SUM($F$7:$F$9)-((TZL$94*$B95+SUM($F$7:$F$9))/$F$10*$F$37)-($F$24*TZL$94/$D$6)-SUM($F$13:$F$23,$F$25:$F$30,$F$32:$F$33,$F$38))</f>
        <v>-292.36840480917328</v>
      </c>
      <c r="TZM95" s="318">
        <f>(TZM$94*$B95+SUM($F$7:$F$9)-((TZM$94*$B95+SUM($F$7:$F$9))/$F$10*$F$37)-($F$24*TZM$94/$D$6)-SUM($F$13:$F$23,$F$25:$F$30,$F$32:$F$33,$F$38))</f>
        <v>-292.36840480917328</v>
      </c>
      <c r="TZN95" s="318">
        <f>(TZN$94*$B95+SUM($F$7:$F$9)-((TZN$94*$B95+SUM($F$7:$F$9))/$F$10*$F$37)-($F$24*TZN$94/$D$6)-SUM($F$13:$F$23,$F$25:$F$30,$F$32:$F$33,$F$38))</f>
        <v>-292.36840480917328</v>
      </c>
      <c r="TZO95" s="318">
        <f>(TZO$94*$B95+SUM($F$7:$F$9)-((TZO$94*$B95+SUM($F$7:$F$9))/$F$10*$F$37)-($F$24*TZO$94/$D$6)-SUM($F$13:$F$23,$F$25:$F$30,$F$32:$F$33,$F$38))</f>
        <v>-292.36840480917328</v>
      </c>
      <c r="TZP95" s="318">
        <f>(TZP$94*$B95+SUM($F$7:$F$9)-((TZP$94*$B95+SUM($F$7:$F$9))/$F$10*$F$37)-($F$24*TZP$94/$D$6)-SUM($F$13:$F$23,$F$25:$F$30,$F$32:$F$33,$F$38))</f>
        <v>-292.36840480917328</v>
      </c>
      <c r="TZQ95" s="318">
        <f>(TZQ$94*$B95+SUM($F$7:$F$9)-((TZQ$94*$B95+SUM($F$7:$F$9))/$F$10*$F$37)-($F$24*TZQ$94/$D$6)-SUM($F$13:$F$23,$F$25:$F$30,$F$32:$F$33,$F$38))</f>
        <v>-292.36840480917328</v>
      </c>
      <c r="TZR95" s="318">
        <f>(TZR$94*$B95+SUM($F$7:$F$9)-((TZR$94*$B95+SUM($F$7:$F$9))/$F$10*$F$37)-($F$24*TZR$94/$D$6)-SUM($F$13:$F$23,$F$25:$F$30,$F$32:$F$33,$F$38))</f>
        <v>-292.36840480917328</v>
      </c>
      <c r="TZS95" s="318">
        <f>(TZS$94*$B95+SUM($F$7:$F$9)-((TZS$94*$B95+SUM($F$7:$F$9))/$F$10*$F$37)-($F$24*TZS$94/$D$6)-SUM($F$13:$F$23,$F$25:$F$30,$F$32:$F$33,$F$38))</f>
        <v>-292.36840480917328</v>
      </c>
      <c r="TZT95" s="318">
        <f>(TZT$94*$B95+SUM($F$7:$F$9)-((TZT$94*$B95+SUM($F$7:$F$9))/$F$10*$F$37)-($F$24*TZT$94/$D$6)-SUM($F$13:$F$23,$F$25:$F$30,$F$32:$F$33,$F$38))</f>
        <v>-292.36840480917328</v>
      </c>
      <c r="TZU95" s="318">
        <f>(TZU$94*$B95+SUM($F$7:$F$9)-((TZU$94*$B95+SUM($F$7:$F$9))/$F$10*$F$37)-($F$24*TZU$94/$D$6)-SUM($F$13:$F$23,$F$25:$F$30,$F$32:$F$33,$F$38))</f>
        <v>-292.36840480917328</v>
      </c>
      <c r="TZV95" s="318">
        <f>(TZV$94*$B95+SUM($F$7:$F$9)-((TZV$94*$B95+SUM($F$7:$F$9))/$F$10*$F$37)-($F$24*TZV$94/$D$6)-SUM($F$13:$F$23,$F$25:$F$30,$F$32:$F$33,$F$38))</f>
        <v>-292.36840480917328</v>
      </c>
      <c r="TZW95" s="318">
        <f>(TZW$94*$B95+SUM($F$7:$F$9)-((TZW$94*$B95+SUM($F$7:$F$9))/$F$10*$F$37)-($F$24*TZW$94/$D$6)-SUM($F$13:$F$23,$F$25:$F$30,$F$32:$F$33,$F$38))</f>
        <v>-292.36840480917328</v>
      </c>
      <c r="TZX95" s="318">
        <f>(TZX$94*$B95+SUM($F$7:$F$9)-((TZX$94*$B95+SUM($F$7:$F$9))/$F$10*$F$37)-($F$24*TZX$94/$D$6)-SUM($F$13:$F$23,$F$25:$F$30,$F$32:$F$33,$F$38))</f>
        <v>-292.36840480917328</v>
      </c>
      <c r="TZY95" s="318">
        <f>(TZY$94*$B95+SUM($F$7:$F$9)-((TZY$94*$B95+SUM($F$7:$F$9))/$F$10*$F$37)-($F$24*TZY$94/$D$6)-SUM($F$13:$F$23,$F$25:$F$30,$F$32:$F$33,$F$38))</f>
        <v>-292.36840480917328</v>
      </c>
      <c r="TZZ95" s="318">
        <f>(TZZ$94*$B95+SUM($F$7:$F$9)-((TZZ$94*$B95+SUM($F$7:$F$9))/$F$10*$F$37)-($F$24*TZZ$94/$D$6)-SUM($F$13:$F$23,$F$25:$F$30,$F$32:$F$33,$F$38))</f>
        <v>-292.36840480917328</v>
      </c>
      <c r="UAA95" s="318">
        <f>(UAA$94*$B95+SUM($F$7:$F$9)-((UAA$94*$B95+SUM($F$7:$F$9))/$F$10*$F$37)-($F$24*UAA$94/$D$6)-SUM($F$13:$F$23,$F$25:$F$30,$F$32:$F$33,$F$38))</f>
        <v>-292.36840480917328</v>
      </c>
      <c r="UAB95" s="318">
        <f>(UAB$94*$B95+SUM($F$7:$F$9)-((UAB$94*$B95+SUM($F$7:$F$9))/$F$10*$F$37)-($F$24*UAB$94/$D$6)-SUM($F$13:$F$23,$F$25:$F$30,$F$32:$F$33,$F$38))</f>
        <v>-292.36840480917328</v>
      </c>
      <c r="UAC95" s="318">
        <f>(UAC$94*$B95+SUM($F$7:$F$9)-((UAC$94*$B95+SUM($F$7:$F$9))/$F$10*$F$37)-($F$24*UAC$94/$D$6)-SUM($F$13:$F$23,$F$25:$F$30,$F$32:$F$33,$F$38))</f>
        <v>-292.36840480917328</v>
      </c>
      <c r="UAD95" s="318">
        <f>(UAD$94*$B95+SUM($F$7:$F$9)-((UAD$94*$B95+SUM($F$7:$F$9))/$F$10*$F$37)-($F$24*UAD$94/$D$6)-SUM($F$13:$F$23,$F$25:$F$30,$F$32:$F$33,$F$38))</f>
        <v>-292.36840480917328</v>
      </c>
      <c r="UAE95" s="318">
        <f>(UAE$94*$B95+SUM($F$7:$F$9)-((UAE$94*$B95+SUM($F$7:$F$9))/$F$10*$F$37)-($F$24*UAE$94/$D$6)-SUM($F$13:$F$23,$F$25:$F$30,$F$32:$F$33,$F$38))</f>
        <v>-292.36840480917328</v>
      </c>
      <c r="UAF95" s="318">
        <f>(UAF$94*$B95+SUM($F$7:$F$9)-((UAF$94*$B95+SUM($F$7:$F$9))/$F$10*$F$37)-($F$24*UAF$94/$D$6)-SUM($F$13:$F$23,$F$25:$F$30,$F$32:$F$33,$F$38))</f>
        <v>-292.36840480917328</v>
      </c>
      <c r="UAG95" s="318">
        <f>(UAG$94*$B95+SUM($F$7:$F$9)-((UAG$94*$B95+SUM($F$7:$F$9))/$F$10*$F$37)-($F$24*UAG$94/$D$6)-SUM($F$13:$F$23,$F$25:$F$30,$F$32:$F$33,$F$38))</f>
        <v>-292.36840480917328</v>
      </c>
      <c r="UAH95" s="318">
        <f>(UAH$94*$B95+SUM($F$7:$F$9)-((UAH$94*$B95+SUM($F$7:$F$9))/$F$10*$F$37)-($F$24*UAH$94/$D$6)-SUM($F$13:$F$23,$F$25:$F$30,$F$32:$F$33,$F$38))</f>
        <v>-292.36840480917328</v>
      </c>
      <c r="UAI95" s="318">
        <f>(UAI$94*$B95+SUM($F$7:$F$9)-((UAI$94*$B95+SUM($F$7:$F$9))/$F$10*$F$37)-($F$24*UAI$94/$D$6)-SUM($F$13:$F$23,$F$25:$F$30,$F$32:$F$33,$F$38))</f>
        <v>-292.36840480917328</v>
      </c>
      <c r="UAJ95" s="318">
        <f>(UAJ$94*$B95+SUM($F$7:$F$9)-((UAJ$94*$B95+SUM($F$7:$F$9))/$F$10*$F$37)-($F$24*UAJ$94/$D$6)-SUM($F$13:$F$23,$F$25:$F$30,$F$32:$F$33,$F$38))</f>
        <v>-292.36840480917328</v>
      </c>
      <c r="UAK95" s="318">
        <f>(UAK$94*$B95+SUM($F$7:$F$9)-((UAK$94*$B95+SUM($F$7:$F$9))/$F$10*$F$37)-($F$24*UAK$94/$D$6)-SUM($F$13:$F$23,$F$25:$F$30,$F$32:$F$33,$F$38))</f>
        <v>-292.36840480917328</v>
      </c>
      <c r="UAL95" s="318">
        <f>(UAL$94*$B95+SUM($F$7:$F$9)-((UAL$94*$B95+SUM($F$7:$F$9))/$F$10*$F$37)-($F$24*UAL$94/$D$6)-SUM($F$13:$F$23,$F$25:$F$30,$F$32:$F$33,$F$38))</f>
        <v>-292.36840480917328</v>
      </c>
      <c r="UAM95" s="318">
        <f>(UAM$94*$B95+SUM($F$7:$F$9)-((UAM$94*$B95+SUM($F$7:$F$9))/$F$10*$F$37)-($F$24*UAM$94/$D$6)-SUM($F$13:$F$23,$F$25:$F$30,$F$32:$F$33,$F$38))</f>
        <v>-292.36840480917328</v>
      </c>
      <c r="UAN95" s="318">
        <f>(UAN$94*$B95+SUM($F$7:$F$9)-((UAN$94*$B95+SUM($F$7:$F$9))/$F$10*$F$37)-($F$24*UAN$94/$D$6)-SUM($F$13:$F$23,$F$25:$F$30,$F$32:$F$33,$F$38))</f>
        <v>-292.36840480917328</v>
      </c>
      <c r="UAO95" s="318">
        <f>(UAO$94*$B95+SUM($F$7:$F$9)-((UAO$94*$B95+SUM($F$7:$F$9))/$F$10*$F$37)-($F$24*UAO$94/$D$6)-SUM($F$13:$F$23,$F$25:$F$30,$F$32:$F$33,$F$38))</f>
        <v>-292.36840480917328</v>
      </c>
      <c r="UAP95" s="318">
        <f>(UAP$94*$B95+SUM($F$7:$F$9)-((UAP$94*$B95+SUM($F$7:$F$9))/$F$10*$F$37)-($F$24*UAP$94/$D$6)-SUM($F$13:$F$23,$F$25:$F$30,$F$32:$F$33,$F$38))</f>
        <v>-292.36840480917328</v>
      </c>
      <c r="UAQ95" s="318">
        <f>(UAQ$94*$B95+SUM($F$7:$F$9)-((UAQ$94*$B95+SUM($F$7:$F$9))/$F$10*$F$37)-($F$24*UAQ$94/$D$6)-SUM($F$13:$F$23,$F$25:$F$30,$F$32:$F$33,$F$38))</f>
        <v>-292.36840480917328</v>
      </c>
      <c r="UAR95" s="318">
        <f>(UAR$94*$B95+SUM($F$7:$F$9)-((UAR$94*$B95+SUM($F$7:$F$9))/$F$10*$F$37)-($F$24*UAR$94/$D$6)-SUM($F$13:$F$23,$F$25:$F$30,$F$32:$F$33,$F$38))</f>
        <v>-292.36840480917328</v>
      </c>
      <c r="UAS95" s="318">
        <f>(UAS$94*$B95+SUM($F$7:$F$9)-((UAS$94*$B95+SUM($F$7:$F$9))/$F$10*$F$37)-($F$24*UAS$94/$D$6)-SUM($F$13:$F$23,$F$25:$F$30,$F$32:$F$33,$F$38))</f>
        <v>-292.36840480917328</v>
      </c>
      <c r="UAT95" s="318">
        <f>(UAT$94*$B95+SUM($F$7:$F$9)-((UAT$94*$B95+SUM($F$7:$F$9))/$F$10*$F$37)-($F$24*UAT$94/$D$6)-SUM($F$13:$F$23,$F$25:$F$30,$F$32:$F$33,$F$38))</f>
        <v>-292.36840480917328</v>
      </c>
      <c r="UAU95" s="318">
        <f>(UAU$94*$B95+SUM($F$7:$F$9)-((UAU$94*$B95+SUM($F$7:$F$9))/$F$10*$F$37)-($F$24*UAU$94/$D$6)-SUM($F$13:$F$23,$F$25:$F$30,$F$32:$F$33,$F$38))</f>
        <v>-292.36840480917328</v>
      </c>
      <c r="UAV95" s="318">
        <f>(UAV$94*$B95+SUM($F$7:$F$9)-((UAV$94*$B95+SUM($F$7:$F$9))/$F$10*$F$37)-($F$24*UAV$94/$D$6)-SUM($F$13:$F$23,$F$25:$F$30,$F$32:$F$33,$F$38))</f>
        <v>-292.36840480917328</v>
      </c>
      <c r="UAW95" s="318">
        <f>(UAW$94*$B95+SUM($F$7:$F$9)-((UAW$94*$B95+SUM($F$7:$F$9))/$F$10*$F$37)-($F$24*UAW$94/$D$6)-SUM($F$13:$F$23,$F$25:$F$30,$F$32:$F$33,$F$38))</f>
        <v>-292.36840480917328</v>
      </c>
      <c r="UAX95" s="318">
        <f>(UAX$94*$B95+SUM($F$7:$F$9)-((UAX$94*$B95+SUM($F$7:$F$9))/$F$10*$F$37)-($F$24*UAX$94/$D$6)-SUM($F$13:$F$23,$F$25:$F$30,$F$32:$F$33,$F$38))</f>
        <v>-292.36840480917328</v>
      </c>
      <c r="UAY95" s="318">
        <f>(UAY$94*$B95+SUM($F$7:$F$9)-((UAY$94*$B95+SUM($F$7:$F$9))/$F$10*$F$37)-($F$24*UAY$94/$D$6)-SUM($F$13:$F$23,$F$25:$F$30,$F$32:$F$33,$F$38))</f>
        <v>-292.36840480917328</v>
      </c>
      <c r="UAZ95" s="318">
        <f>(UAZ$94*$B95+SUM($F$7:$F$9)-((UAZ$94*$B95+SUM($F$7:$F$9))/$F$10*$F$37)-($F$24*UAZ$94/$D$6)-SUM($F$13:$F$23,$F$25:$F$30,$F$32:$F$33,$F$38))</f>
        <v>-292.36840480917328</v>
      </c>
      <c r="UBA95" s="318">
        <f>(UBA$94*$B95+SUM($F$7:$F$9)-((UBA$94*$B95+SUM($F$7:$F$9))/$F$10*$F$37)-($F$24*UBA$94/$D$6)-SUM($F$13:$F$23,$F$25:$F$30,$F$32:$F$33,$F$38))</f>
        <v>-292.36840480917328</v>
      </c>
      <c r="UBB95" s="318">
        <f>(UBB$94*$B95+SUM($F$7:$F$9)-((UBB$94*$B95+SUM($F$7:$F$9))/$F$10*$F$37)-($F$24*UBB$94/$D$6)-SUM($F$13:$F$23,$F$25:$F$30,$F$32:$F$33,$F$38))</f>
        <v>-292.36840480917328</v>
      </c>
      <c r="UBC95" s="318">
        <f>(UBC$94*$B95+SUM($F$7:$F$9)-((UBC$94*$B95+SUM($F$7:$F$9))/$F$10*$F$37)-($F$24*UBC$94/$D$6)-SUM($F$13:$F$23,$F$25:$F$30,$F$32:$F$33,$F$38))</f>
        <v>-292.36840480917328</v>
      </c>
      <c r="UBD95" s="318">
        <f>(UBD$94*$B95+SUM($F$7:$F$9)-((UBD$94*$B95+SUM($F$7:$F$9))/$F$10*$F$37)-($F$24*UBD$94/$D$6)-SUM($F$13:$F$23,$F$25:$F$30,$F$32:$F$33,$F$38))</f>
        <v>-292.36840480917328</v>
      </c>
      <c r="UBE95" s="318">
        <f>(UBE$94*$B95+SUM($F$7:$F$9)-((UBE$94*$B95+SUM($F$7:$F$9))/$F$10*$F$37)-($F$24*UBE$94/$D$6)-SUM($F$13:$F$23,$F$25:$F$30,$F$32:$F$33,$F$38))</f>
        <v>-292.36840480917328</v>
      </c>
      <c r="UBF95" s="318">
        <f>(UBF$94*$B95+SUM($F$7:$F$9)-((UBF$94*$B95+SUM($F$7:$F$9))/$F$10*$F$37)-($F$24*UBF$94/$D$6)-SUM($F$13:$F$23,$F$25:$F$30,$F$32:$F$33,$F$38))</f>
        <v>-292.36840480917328</v>
      </c>
      <c r="UBG95" s="318">
        <f>(UBG$94*$B95+SUM($F$7:$F$9)-((UBG$94*$B95+SUM($F$7:$F$9))/$F$10*$F$37)-($F$24*UBG$94/$D$6)-SUM($F$13:$F$23,$F$25:$F$30,$F$32:$F$33,$F$38))</f>
        <v>-292.36840480917328</v>
      </c>
      <c r="UBH95" s="318">
        <f>(UBH$94*$B95+SUM($F$7:$F$9)-((UBH$94*$B95+SUM($F$7:$F$9))/$F$10*$F$37)-($F$24*UBH$94/$D$6)-SUM($F$13:$F$23,$F$25:$F$30,$F$32:$F$33,$F$38))</f>
        <v>-292.36840480917328</v>
      </c>
      <c r="UBI95" s="318">
        <f>(UBI$94*$B95+SUM($F$7:$F$9)-((UBI$94*$B95+SUM($F$7:$F$9))/$F$10*$F$37)-($F$24*UBI$94/$D$6)-SUM($F$13:$F$23,$F$25:$F$30,$F$32:$F$33,$F$38))</f>
        <v>-292.36840480917328</v>
      </c>
      <c r="UBJ95" s="318">
        <f>(UBJ$94*$B95+SUM($F$7:$F$9)-((UBJ$94*$B95+SUM($F$7:$F$9))/$F$10*$F$37)-($F$24*UBJ$94/$D$6)-SUM($F$13:$F$23,$F$25:$F$30,$F$32:$F$33,$F$38))</f>
        <v>-292.36840480917328</v>
      </c>
      <c r="UBK95" s="318">
        <f>(UBK$94*$B95+SUM($F$7:$F$9)-((UBK$94*$B95+SUM($F$7:$F$9))/$F$10*$F$37)-($F$24*UBK$94/$D$6)-SUM($F$13:$F$23,$F$25:$F$30,$F$32:$F$33,$F$38))</f>
        <v>-292.36840480917328</v>
      </c>
      <c r="UBL95" s="318">
        <f>(UBL$94*$B95+SUM($F$7:$F$9)-((UBL$94*$B95+SUM($F$7:$F$9))/$F$10*$F$37)-($F$24*UBL$94/$D$6)-SUM($F$13:$F$23,$F$25:$F$30,$F$32:$F$33,$F$38))</f>
        <v>-292.36840480917328</v>
      </c>
      <c r="UBM95" s="318">
        <f>(UBM$94*$B95+SUM($F$7:$F$9)-((UBM$94*$B95+SUM($F$7:$F$9))/$F$10*$F$37)-($F$24*UBM$94/$D$6)-SUM($F$13:$F$23,$F$25:$F$30,$F$32:$F$33,$F$38))</f>
        <v>-292.36840480917328</v>
      </c>
      <c r="UBN95" s="318">
        <f>(UBN$94*$B95+SUM($F$7:$F$9)-((UBN$94*$B95+SUM($F$7:$F$9))/$F$10*$F$37)-($F$24*UBN$94/$D$6)-SUM($F$13:$F$23,$F$25:$F$30,$F$32:$F$33,$F$38))</f>
        <v>-292.36840480917328</v>
      </c>
      <c r="UBO95" s="318">
        <f>(UBO$94*$B95+SUM($F$7:$F$9)-((UBO$94*$B95+SUM($F$7:$F$9))/$F$10*$F$37)-($F$24*UBO$94/$D$6)-SUM($F$13:$F$23,$F$25:$F$30,$F$32:$F$33,$F$38))</f>
        <v>-292.36840480917328</v>
      </c>
      <c r="UBP95" s="318">
        <f>(UBP$94*$B95+SUM($F$7:$F$9)-((UBP$94*$B95+SUM($F$7:$F$9))/$F$10*$F$37)-($F$24*UBP$94/$D$6)-SUM($F$13:$F$23,$F$25:$F$30,$F$32:$F$33,$F$38))</f>
        <v>-292.36840480917328</v>
      </c>
      <c r="UBQ95" s="318">
        <f>(UBQ$94*$B95+SUM($F$7:$F$9)-((UBQ$94*$B95+SUM($F$7:$F$9))/$F$10*$F$37)-($F$24*UBQ$94/$D$6)-SUM($F$13:$F$23,$F$25:$F$30,$F$32:$F$33,$F$38))</f>
        <v>-292.36840480917328</v>
      </c>
      <c r="UBR95" s="318">
        <f>(UBR$94*$B95+SUM($F$7:$F$9)-((UBR$94*$B95+SUM($F$7:$F$9))/$F$10*$F$37)-($F$24*UBR$94/$D$6)-SUM($F$13:$F$23,$F$25:$F$30,$F$32:$F$33,$F$38))</f>
        <v>-292.36840480917328</v>
      </c>
      <c r="UBS95" s="318">
        <f>(UBS$94*$B95+SUM($F$7:$F$9)-((UBS$94*$B95+SUM($F$7:$F$9))/$F$10*$F$37)-($F$24*UBS$94/$D$6)-SUM($F$13:$F$23,$F$25:$F$30,$F$32:$F$33,$F$38))</f>
        <v>-292.36840480917328</v>
      </c>
      <c r="UBT95" s="318">
        <f>(UBT$94*$B95+SUM($F$7:$F$9)-((UBT$94*$B95+SUM($F$7:$F$9))/$F$10*$F$37)-($F$24*UBT$94/$D$6)-SUM($F$13:$F$23,$F$25:$F$30,$F$32:$F$33,$F$38))</f>
        <v>-292.36840480917328</v>
      </c>
      <c r="UBU95" s="318">
        <f>(UBU$94*$B95+SUM($F$7:$F$9)-((UBU$94*$B95+SUM($F$7:$F$9))/$F$10*$F$37)-($F$24*UBU$94/$D$6)-SUM($F$13:$F$23,$F$25:$F$30,$F$32:$F$33,$F$38))</f>
        <v>-292.36840480917328</v>
      </c>
      <c r="UBV95" s="318">
        <f>(UBV$94*$B95+SUM($F$7:$F$9)-((UBV$94*$B95+SUM($F$7:$F$9))/$F$10*$F$37)-($F$24*UBV$94/$D$6)-SUM($F$13:$F$23,$F$25:$F$30,$F$32:$F$33,$F$38))</f>
        <v>-292.36840480917328</v>
      </c>
      <c r="UBW95" s="318">
        <f>(UBW$94*$B95+SUM($F$7:$F$9)-((UBW$94*$B95+SUM($F$7:$F$9))/$F$10*$F$37)-($F$24*UBW$94/$D$6)-SUM($F$13:$F$23,$F$25:$F$30,$F$32:$F$33,$F$38))</f>
        <v>-292.36840480917328</v>
      </c>
      <c r="UBX95" s="318">
        <f>(UBX$94*$B95+SUM($F$7:$F$9)-((UBX$94*$B95+SUM($F$7:$F$9))/$F$10*$F$37)-($F$24*UBX$94/$D$6)-SUM($F$13:$F$23,$F$25:$F$30,$F$32:$F$33,$F$38))</f>
        <v>-292.36840480917328</v>
      </c>
      <c r="UBY95" s="318">
        <f>(UBY$94*$B95+SUM($F$7:$F$9)-((UBY$94*$B95+SUM($F$7:$F$9))/$F$10*$F$37)-($F$24*UBY$94/$D$6)-SUM($F$13:$F$23,$F$25:$F$30,$F$32:$F$33,$F$38))</f>
        <v>-292.36840480917328</v>
      </c>
      <c r="UBZ95" s="318">
        <f>(UBZ$94*$B95+SUM($F$7:$F$9)-((UBZ$94*$B95+SUM($F$7:$F$9))/$F$10*$F$37)-($F$24*UBZ$94/$D$6)-SUM($F$13:$F$23,$F$25:$F$30,$F$32:$F$33,$F$38))</f>
        <v>-292.36840480917328</v>
      </c>
      <c r="UCA95" s="318">
        <f>(UCA$94*$B95+SUM($F$7:$F$9)-((UCA$94*$B95+SUM($F$7:$F$9))/$F$10*$F$37)-($F$24*UCA$94/$D$6)-SUM($F$13:$F$23,$F$25:$F$30,$F$32:$F$33,$F$38))</f>
        <v>-292.36840480917328</v>
      </c>
      <c r="UCB95" s="318">
        <f>(UCB$94*$B95+SUM($F$7:$F$9)-((UCB$94*$B95+SUM($F$7:$F$9))/$F$10*$F$37)-($F$24*UCB$94/$D$6)-SUM($F$13:$F$23,$F$25:$F$30,$F$32:$F$33,$F$38))</f>
        <v>-292.36840480917328</v>
      </c>
      <c r="UCC95" s="318">
        <f>(UCC$94*$B95+SUM($F$7:$F$9)-((UCC$94*$B95+SUM($F$7:$F$9))/$F$10*$F$37)-($F$24*UCC$94/$D$6)-SUM($F$13:$F$23,$F$25:$F$30,$F$32:$F$33,$F$38))</f>
        <v>-292.36840480917328</v>
      </c>
      <c r="UCD95" s="318">
        <f>(UCD$94*$B95+SUM($F$7:$F$9)-((UCD$94*$B95+SUM($F$7:$F$9))/$F$10*$F$37)-($F$24*UCD$94/$D$6)-SUM($F$13:$F$23,$F$25:$F$30,$F$32:$F$33,$F$38))</f>
        <v>-292.36840480917328</v>
      </c>
      <c r="UCE95" s="318">
        <f>(UCE$94*$B95+SUM($F$7:$F$9)-((UCE$94*$B95+SUM($F$7:$F$9))/$F$10*$F$37)-($F$24*UCE$94/$D$6)-SUM($F$13:$F$23,$F$25:$F$30,$F$32:$F$33,$F$38))</f>
        <v>-292.36840480917328</v>
      </c>
      <c r="UCF95" s="318">
        <f>(UCF$94*$B95+SUM($F$7:$F$9)-((UCF$94*$B95+SUM($F$7:$F$9))/$F$10*$F$37)-($F$24*UCF$94/$D$6)-SUM($F$13:$F$23,$F$25:$F$30,$F$32:$F$33,$F$38))</f>
        <v>-292.36840480917328</v>
      </c>
      <c r="UCG95" s="318">
        <f>(UCG$94*$B95+SUM($F$7:$F$9)-((UCG$94*$B95+SUM($F$7:$F$9))/$F$10*$F$37)-($F$24*UCG$94/$D$6)-SUM($F$13:$F$23,$F$25:$F$30,$F$32:$F$33,$F$38))</f>
        <v>-292.36840480917328</v>
      </c>
      <c r="UCH95" s="318">
        <f>(UCH$94*$B95+SUM($F$7:$F$9)-((UCH$94*$B95+SUM($F$7:$F$9))/$F$10*$F$37)-($F$24*UCH$94/$D$6)-SUM($F$13:$F$23,$F$25:$F$30,$F$32:$F$33,$F$38))</f>
        <v>-292.36840480917328</v>
      </c>
      <c r="UCI95" s="318">
        <f>(UCI$94*$B95+SUM($F$7:$F$9)-((UCI$94*$B95+SUM($F$7:$F$9))/$F$10*$F$37)-($F$24*UCI$94/$D$6)-SUM($F$13:$F$23,$F$25:$F$30,$F$32:$F$33,$F$38))</f>
        <v>-292.36840480917328</v>
      </c>
      <c r="UCJ95" s="318">
        <f>(UCJ$94*$B95+SUM($F$7:$F$9)-((UCJ$94*$B95+SUM($F$7:$F$9))/$F$10*$F$37)-($F$24*UCJ$94/$D$6)-SUM($F$13:$F$23,$F$25:$F$30,$F$32:$F$33,$F$38))</f>
        <v>-292.36840480917328</v>
      </c>
      <c r="UCK95" s="318">
        <f>(UCK$94*$B95+SUM($F$7:$F$9)-((UCK$94*$B95+SUM($F$7:$F$9))/$F$10*$F$37)-($F$24*UCK$94/$D$6)-SUM($F$13:$F$23,$F$25:$F$30,$F$32:$F$33,$F$38))</f>
        <v>-292.36840480917328</v>
      </c>
      <c r="UCL95" s="318">
        <f>(UCL$94*$B95+SUM($F$7:$F$9)-((UCL$94*$B95+SUM($F$7:$F$9))/$F$10*$F$37)-($F$24*UCL$94/$D$6)-SUM($F$13:$F$23,$F$25:$F$30,$F$32:$F$33,$F$38))</f>
        <v>-292.36840480917328</v>
      </c>
      <c r="UCM95" s="318">
        <f>(UCM$94*$B95+SUM($F$7:$F$9)-((UCM$94*$B95+SUM($F$7:$F$9))/$F$10*$F$37)-($F$24*UCM$94/$D$6)-SUM($F$13:$F$23,$F$25:$F$30,$F$32:$F$33,$F$38))</f>
        <v>-292.36840480917328</v>
      </c>
      <c r="UCN95" s="318">
        <f>(UCN$94*$B95+SUM($F$7:$F$9)-((UCN$94*$B95+SUM($F$7:$F$9))/$F$10*$F$37)-($F$24*UCN$94/$D$6)-SUM($F$13:$F$23,$F$25:$F$30,$F$32:$F$33,$F$38))</f>
        <v>-292.36840480917328</v>
      </c>
      <c r="UCO95" s="318">
        <f>(UCO$94*$B95+SUM($F$7:$F$9)-((UCO$94*$B95+SUM($F$7:$F$9))/$F$10*$F$37)-($F$24*UCO$94/$D$6)-SUM($F$13:$F$23,$F$25:$F$30,$F$32:$F$33,$F$38))</f>
        <v>-292.36840480917328</v>
      </c>
      <c r="UCP95" s="318">
        <f>(UCP$94*$B95+SUM($F$7:$F$9)-((UCP$94*$B95+SUM($F$7:$F$9))/$F$10*$F$37)-($F$24*UCP$94/$D$6)-SUM($F$13:$F$23,$F$25:$F$30,$F$32:$F$33,$F$38))</f>
        <v>-292.36840480917328</v>
      </c>
      <c r="UCQ95" s="318">
        <f>(UCQ$94*$B95+SUM($F$7:$F$9)-((UCQ$94*$B95+SUM($F$7:$F$9))/$F$10*$F$37)-($F$24*UCQ$94/$D$6)-SUM($F$13:$F$23,$F$25:$F$30,$F$32:$F$33,$F$38))</f>
        <v>-292.36840480917328</v>
      </c>
      <c r="UCR95" s="318">
        <f>(UCR$94*$B95+SUM($F$7:$F$9)-((UCR$94*$B95+SUM($F$7:$F$9))/$F$10*$F$37)-($F$24*UCR$94/$D$6)-SUM($F$13:$F$23,$F$25:$F$30,$F$32:$F$33,$F$38))</f>
        <v>-292.36840480917328</v>
      </c>
      <c r="UCS95" s="318">
        <f>(UCS$94*$B95+SUM($F$7:$F$9)-((UCS$94*$B95+SUM($F$7:$F$9))/$F$10*$F$37)-($F$24*UCS$94/$D$6)-SUM($F$13:$F$23,$F$25:$F$30,$F$32:$F$33,$F$38))</f>
        <v>-292.36840480917328</v>
      </c>
      <c r="UCT95" s="318">
        <f>(UCT$94*$B95+SUM($F$7:$F$9)-((UCT$94*$B95+SUM($F$7:$F$9))/$F$10*$F$37)-($F$24*UCT$94/$D$6)-SUM($F$13:$F$23,$F$25:$F$30,$F$32:$F$33,$F$38))</f>
        <v>-292.36840480917328</v>
      </c>
      <c r="UCU95" s="318">
        <f>(UCU$94*$B95+SUM($F$7:$F$9)-((UCU$94*$B95+SUM($F$7:$F$9))/$F$10*$F$37)-($F$24*UCU$94/$D$6)-SUM($F$13:$F$23,$F$25:$F$30,$F$32:$F$33,$F$38))</f>
        <v>-292.36840480917328</v>
      </c>
      <c r="UCV95" s="318">
        <f>(UCV$94*$B95+SUM($F$7:$F$9)-((UCV$94*$B95+SUM($F$7:$F$9))/$F$10*$F$37)-($F$24*UCV$94/$D$6)-SUM($F$13:$F$23,$F$25:$F$30,$F$32:$F$33,$F$38))</f>
        <v>-292.36840480917328</v>
      </c>
      <c r="UCW95" s="318">
        <f>(UCW$94*$B95+SUM($F$7:$F$9)-((UCW$94*$B95+SUM($F$7:$F$9))/$F$10*$F$37)-($F$24*UCW$94/$D$6)-SUM($F$13:$F$23,$F$25:$F$30,$F$32:$F$33,$F$38))</f>
        <v>-292.36840480917328</v>
      </c>
      <c r="UCX95" s="318">
        <f>(UCX$94*$B95+SUM($F$7:$F$9)-((UCX$94*$B95+SUM($F$7:$F$9))/$F$10*$F$37)-($F$24*UCX$94/$D$6)-SUM($F$13:$F$23,$F$25:$F$30,$F$32:$F$33,$F$38))</f>
        <v>-292.36840480917328</v>
      </c>
      <c r="UCY95" s="318">
        <f>(UCY$94*$B95+SUM($F$7:$F$9)-((UCY$94*$B95+SUM($F$7:$F$9))/$F$10*$F$37)-($F$24*UCY$94/$D$6)-SUM($F$13:$F$23,$F$25:$F$30,$F$32:$F$33,$F$38))</f>
        <v>-292.36840480917328</v>
      </c>
      <c r="UCZ95" s="318">
        <f>(UCZ$94*$B95+SUM($F$7:$F$9)-((UCZ$94*$B95+SUM($F$7:$F$9))/$F$10*$F$37)-($F$24*UCZ$94/$D$6)-SUM($F$13:$F$23,$F$25:$F$30,$F$32:$F$33,$F$38))</f>
        <v>-292.36840480917328</v>
      </c>
      <c r="UDA95" s="318">
        <f>(UDA$94*$B95+SUM($F$7:$F$9)-((UDA$94*$B95+SUM($F$7:$F$9))/$F$10*$F$37)-($F$24*UDA$94/$D$6)-SUM($F$13:$F$23,$F$25:$F$30,$F$32:$F$33,$F$38))</f>
        <v>-292.36840480917328</v>
      </c>
      <c r="UDB95" s="318">
        <f>(UDB$94*$B95+SUM($F$7:$F$9)-((UDB$94*$B95+SUM($F$7:$F$9))/$F$10*$F$37)-($F$24*UDB$94/$D$6)-SUM($F$13:$F$23,$F$25:$F$30,$F$32:$F$33,$F$38))</f>
        <v>-292.36840480917328</v>
      </c>
      <c r="UDC95" s="318">
        <f>(UDC$94*$B95+SUM($F$7:$F$9)-((UDC$94*$B95+SUM($F$7:$F$9))/$F$10*$F$37)-($F$24*UDC$94/$D$6)-SUM($F$13:$F$23,$F$25:$F$30,$F$32:$F$33,$F$38))</f>
        <v>-292.36840480917328</v>
      </c>
      <c r="UDD95" s="318">
        <f>(UDD$94*$B95+SUM($F$7:$F$9)-((UDD$94*$B95+SUM($F$7:$F$9))/$F$10*$F$37)-($F$24*UDD$94/$D$6)-SUM($F$13:$F$23,$F$25:$F$30,$F$32:$F$33,$F$38))</f>
        <v>-292.36840480917328</v>
      </c>
      <c r="UDE95" s="318">
        <f>(UDE$94*$B95+SUM($F$7:$F$9)-((UDE$94*$B95+SUM($F$7:$F$9))/$F$10*$F$37)-($F$24*UDE$94/$D$6)-SUM($F$13:$F$23,$F$25:$F$30,$F$32:$F$33,$F$38))</f>
        <v>-292.36840480917328</v>
      </c>
      <c r="UDF95" s="318">
        <f>(UDF$94*$B95+SUM($F$7:$F$9)-((UDF$94*$B95+SUM($F$7:$F$9))/$F$10*$F$37)-($F$24*UDF$94/$D$6)-SUM($F$13:$F$23,$F$25:$F$30,$F$32:$F$33,$F$38))</f>
        <v>-292.36840480917328</v>
      </c>
      <c r="UDG95" s="318">
        <f>(UDG$94*$B95+SUM($F$7:$F$9)-((UDG$94*$B95+SUM($F$7:$F$9))/$F$10*$F$37)-($F$24*UDG$94/$D$6)-SUM($F$13:$F$23,$F$25:$F$30,$F$32:$F$33,$F$38))</f>
        <v>-292.36840480917328</v>
      </c>
      <c r="UDH95" s="318">
        <f>(UDH$94*$B95+SUM($F$7:$F$9)-((UDH$94*$B95+SUM($F$7:$F$9))/$F$10*$F$37)-($F$24*UDH$94/$D$6)-SUM($F$13:$F$23,$F$25:$F$30,$F$32:$F$33,$F$38))</f>
        <v>-292.36840480917328</v>
      </c>
      <c r="UDI95" s="318">
        <f>(UDI$94*$B95+SUM($F$7:$F$9)-((UDI$94*$B95+SUM($F$7:$F$9))/$F$10*$F$37)-($F$24*UDI$94/$D$6)-SUM($F$13:$F$23,$F$25:$F$30,$F$32:$F$33,$F$38))</f>
        <v>-292.36840480917328</v>
      </c>
      <c r="UDJ95" s="318">
        <f>(UDJ$94*$B95+SUM($F$7:$F$9)-((UDJ$94*$B95+SUM($F$7:$F$9))/$F$10*$F$37)-($F$24*UDJ$94/$D$6)-SUM($F$13:$F$23,$F$25:$F$30,$F$32:$F$33,$F$38))</f>
        <v>-292.36840480917328</v>
      </c>
      <c r="UDK95" s="318">
        <f>(UDK$94*$B95+SUM($F$7:$F$9)-((UDK$94*$B95+SUM($F$7:$F$9))/$F$10*$F$37)-($F$24*UDK$94/$D$6)-SUM($F$13:$F$23,$F$25:$F$30,$F$32:$F$33,$F$38))</f>
        <v>-292.36840480917328</v>
      </c>
      <c r="UDL95" s="318">
        <f>(UDL$94*$B95+SUM($F$7:$F$9)-((UDL$94*$B95+SUM($F$7:$F$9))/$F$10*$F$37)-($F$24*UDL$94/$D$6)-SUM($F$13:$F$23,$F$25:$F$30,$F$32:$F$33,$F$38))</f>
        <v>-292.36840480917328</v>
      </c>
      <c r="UDM95" s="318">
        <f>(UDM$94*$B95+SUM($F$7:$F$9)-((UDM$94*$B95+SUM($F$7:$F$9))/$F$10*$F$37)-($F$24*UDM$94/$D$6)-SUM($F$13:$F$23,$F$25:$F$30,$F$32:$F$33,$F$38))</f>
        <v>-292.36840480917328</v>
      </c>
      <c r="UDN95" s="318">
        <f>(UDN$94*$B95+SUM($F$7:$F$9)-((UDN$94*$B95+SUM($F$7:$F$9))/$F$10*$F$37)-($F$24*UDN$94/$D$6)-SUM($F$13:$F$23,$F$25:$F$30,$F$32:$F$33,$F$38))</f>
        <v>-292.36840480917328</v>
      </c>
      <c r="UDO95" s="318">
        <f>(UDO$94*$B95+SUM($F$7:$F$9)-((UDO$94*$B95+SUM($F$7:$F$9))/$F$10*$F$37)-($F$24*UDO$94/$D$6)-SUM($F$13:$F$23,$F$25:$F$30,$F$32:$F$33,$F$38))</f>
        <v>-292.36840480917328</v>
      </c>
      <c r="UDP95" s="318">
        <f>(UDP$94*$B95+SUM($F$7:$F$9)-((UDP$94*$B95+SUM($F$7:$F$9))/$F$10*$F$37)-($F$24*UDP$94/$D$6)-SUM($F$13:$F$23,$F$25:$F$30,$F$32:$F$33,$F$38))</f>
        <v>-292.36840480917328</v>
      </c>
      <c r="UDQ95" s="318">
        <f>(UDQ$94*$B95+SUM($F$7:$F$9)-((UDQ$94*$B95+SUM($F$7:$F$9))/$F$10*$F$37)-($F$24*UDQ$94/$D$6)-SUM($F$13:$F$23,$F$25:$F$30,$F$32:$F$33,$F$38))</f>
        <v>-292.36840480917328</v>
      </c>
      <c r="UDR95" s="318">
        <f>(UDR$94*$B95+SUM($F$7:$F$9)-((UDR$94*$B95+SUM($F$7:$F$9))/$F$10*$F$37)-($F$24*UDR$94/$D$6)-SUM($F$13:$F$23,$F$25:$F$30,$F$32:$F$33,$F$38))</f>
        <v>-292.36840480917328</v>
      </c>
      <c r="UDS95" s="318">
        <f>(UDS$94*$B95+SUM($F$7:$F$9)-((UDS$94*$B95+SUM($F$7:$F$9))/$F$10*$F$37)-($F$24*UDS$94/$D$6)-SUM($F$13:$F$23,$F$25:$F$30,$F$32:$F$33,$F$38))</f>
        <v>-292.36840480917328</v>
      </c>
      <c r="UDT95" s="318">
        <f>(UDT$94*$B95+SUM($F$7:$F$9)-((UDT$94*$B95+SUM($F$7:$F$9))/$F$10*$F$37)-($F$24*UDT$94/$D$6)-SUM($F$13:$F$23,$F$25:$F$30,$F$32:$F$33,$F$38))</f>
        <v>-292.36840480917328</v>
      </c>
      <c r="UDU95" s="318">
        <f>(UDU$94*$B95+SUM($F$7:$F$9)-((UDU$94*$B95+SUM($F$7:$F$9))/$F$10*$F$37)-($F$24*UDU$94/$D$6)-SUM($F$13:$F$23,$F$25:$F$30,$F$32:$F$33,$F$38))</f>
        <v>-292.36840480917328</v>
      </c>
      <c r="UDV95" s="318">
        <f>(UDV$94*$B95+SUM($F$7:$F$9)-((UDV$94*$B95+SUM($F$7:$F$9))/$F$10*$F$37)-($F$24*UDV$94/$D$6)-SUM($F$13:$F$23,$F$25:$F$30,$F$32:$F$33,$F$38))</f>
        <v>-292.36840480917328</v>
      </c>
      <c r="UDW95" s="318">
        <f>(UDW$94*$B95+SUM($F$7:$F$9)-((UDW$94*$B95+SUM($F$7:$F$9))/$F$10*$F$37)-($F$24*UDW$94/$D$6)-SUM($F$13:$F$23,$F$25:$F$30,$F$32:$F$33,$F$38))</f>
        <v>-292.36840480917328</v>
      </c>
      <c r="UDX95" s="318">
        <f>(UDX$94*$B95+SUM($F$7:$F$9)-((UDX$94*$B95+SUM($F$7:$F$9))/$F$10*$F$37)-($F$24*UDX$94/$D$6)-SUM($F$13:$F$23,$F$25:$F$30,$F$32:$F$33,$F$38))</f>
        <v>-292.36840480917328</v>
      </c>
      <c r="UDY95" s="318">
        <f>(UDY$94*$B95+SUM($F$7:$F$9)-((UDY$94*$B95+SUM($F$7:$F$9))/$F$10*$F$37)-($F$24*UDY$94/$D$6)-SUM($F$13:$F$23,$F$25:$F$30,$F$32:$F$33,$F$38))</f>
        <v>-292.36840480917328</v>
      </c>
      <c r="UDZ95" s="318">
        <f>(UDZ$94*$B95+SUM($F$7:$F$9)-((UDZ$94*$B95+SUM($F$7:$F$9))/$F$10*$F$37)-($F$24*UDZ$94/$D$6)-SUM($F$13:$F$23,$F$25:$F$30,$F$32:$F$33,$F$38))</f>
        <v>-292.36840480917328</v>
      </c>
      <c r="UEA95" s="318">
        <f>(UEA$94*$B95+SUM($F$7:$F$9)-((UEA$94*$B95+SUM($F$7:$F$9))/$F$10*$F$37)-($F$24*UEA$94/$D$6)-SUM($F$13:$F$23,$F$25:$F$30,$F$32:$F$33,$F$38))</f>
        <v>-292.36840480917328</v>
      </c>
      <c r="UEB95" s="318">
        <f>(UEB$94*$B95+SUM($F$7:$F$9)-((UEB$94*$B95+SUM($F$7:$F$9))/$F$10*$F$37)-($F$24*UEB$94/$D$6)-SUM($F$13:$F$23,$F$25:$F$30,$F$32:$F$33,$F$38))</f>
        <v>-292.36840480917328</v>
      </c>
      <c r="UEC95" s="318">
        <f>(UEC$94*$B95+SUM($F$7:$F$9)-((UEC$94*$B95+SUM($F$7:$F$9))/$F$10*$F$37)-($F$24*UEC$94/$D$6)-SUM($F$13:$F$23,$F$25:$F$30,$F$32:$F$33,$F$38))</f>
        <v>-292.36840480917328</v>
      </c>
      <c r="UED95" s="318">
        <f>(UED$94*$B95+SUM($F$7:$F$9)-((UED$94*$B95+SUM($F$7:$F$9))/$F$10*$F$37)-($F$24*UED$94/$D$6)-SUM($F$13:$F$23,$F$25:$F$30,$F$32:$F$33,$F$38))</f>
        <v>-292.36840480917328</v>
      </c>
      <c r="UEE95" s="318">
        <f>(UEE$94*$B95+SUM($F$7:$F$9)-((UEE$94*$B95+SUM($F$7:$F$9))/$F$10*$F$37)-($F$24*UEE$94/$D$6)-SUM($F$13:$F$23,$F$25:$F$30,$F$32:$F$33,$F$38))</f>
        <v>-292.36840480917328</v>
      </c>
      <c r="UEF95" s="318">
        <f>(UEF$94*$B95+SUM($F$7:$F$9)-((UEF$94*$B95+SUM($F$7:$F$9))/$F$10*$F$37)-($F$24*UEF$94/$D$6)-SUM($F$13:$F$23,$F$25:$F$30,$F$32:$F$33,$F$38))</f>
        <v>-292.36840480917328</v>
      </c>
      <c r="UEG95" s="318">
        <f>(UEG$94*$B95+SUM($F$7:$F$9)-((UEG$94*$B95+SUM($F$7:$F$9))/$F$10*$F$37)-($F$24*UEG$94/$D$6)-SUM($F$13:$F$23,$F$25:$F$30,$F$32:$F$33,$F$38))</f>
        <v>-292.36840480917328</v>
      </c>
      <c r="UEH95" s="318">
        <f>(UEH$94*$B95+SUM($F$7:$F$9)-((UEH$94*$B95+SUM($F$7:$F$9))/$F$10*$F$37)-($F$24*UEH$94/$D$6)-SUM($F$13:$F$23,$F$25:$F$30,$F$32:$F$33,$F$38))</f>
        <v>-292.36840480917328</v>
      </c>
      <c r="UEI95" s="318">
        <f>(UEI$94*$B95+SUM($F$7:$F$9)-((UEI$94*$B95+SUM($F$7:$F$9))/$F$10*$F$37)-($F$24*UEI$94/$D$6)-SUM($F$13:$F$23,$F$25:$F$30,$F$32:$F$33,$F$38))</f>
        <v>-292.36840480917328</v>
      </c>
      <c r="UEJ95" s="318">
        <f>(UEJ$94*$B95+SUM($F$7:$F$9)-((UEJ$94*$B95+SUM($F$7:$F$9))/$F$10*$F$37)-($F$24*UEJ$94/$D$6)-SUM($F$13:$F$23,$F$25:$F$30,$F$32:$F$33,$F$38))</f>
        <v>-292.36840480917328</v>
      </c>
      <c r="UEK95" s="318">
        <f>(UEK$94*$B95+SUM($F$7:$F$9)-((UEK$94*$B95+SUM($F$7:$F$9))/$F$10*$F$37)-($F$24*UEK$94/$D$6)-SUM($F$13:$F$23,$F$25:$F$30,$F$32:$F$33,$F$38))</f>
        <v>-292.36840480917328</v>
      </c>
      <c r="UEL95" s="318">
        <f>(UEL$94*$B95+SUM($F$7:$F$9)-((UEL$94*$B95+SUM($F$7:$F$9))/$F$10*$F$37)-($F$24*UEL$94/$D$6)-SUM($F$13:$F$23,$F$25:$F$30,$F$32:$F$33,$F$38))</f>
        <v>-292.36840480917328</v>
      </c>
      <c r="UEM95" s="318">
        <f>(UEM$94*$B95+SUM($F$7:$F$9)-((UEM$94*$B95+SUM($F$7:$F$9))/$F$10*$F$37)-($F$24*UEM$94/$D$6)-SUM($F$13:$F$23,$F$25:$F$30,$F$32:$F$33,$F$38))</f>
        <v>-292.36840480917328</v>
      </c>
      <c r="UEN95" s="318">
        <f>(UEN$94*$B95+SUM($F$7:$F$9)-((UEN$94*$B95+SUM($F$7:$F$9))/$F$10*$F$37)-($F$24*UEN$94/$D$6)-SUM($F$13:$F$23,$F$25:$F$30,$F$32:$F$33,$F$38))</f>
        <v>-292.36840480917328</v>
      </c>
      <c r="UEO95" s="318">
        <f>(UEO$94*$B95+SUM($F$7:$F$9)-((UEO$94*$B95+SUM($F$7:$F$9))/$F$10*$F$37)-($F$24*UEO$94/$D$6)-SUM($F$13:$F$23,$F$25:$F$30,$F$32:$F$33,$F$38))</f>
        <v>-292.36840480917328</v>
      </c>
      <c r="UEP95" s="318">
        <f>(UEP$94*$B95+SUM($F$7:$F$9)-((UEP$94*$B95+SUM($F$7:$F$9))/$F$10*$F$37)-($F$24*UEP$94/$D$6)-SUM($F$13:$F$23,$F$25:$F$30,$F$32:$F$33,$F$38))</f>
        <v>-292.36840480917328</v>
      </c>
      <c r="UEQ95" s="318">
        <f>(UEQ$94*$B95+SUM($F$7:$F$9)-((UEQ$94*$B95+SUM($F$7:$F$9))/$F$10*$F$37)-($F$24*UEQ$94/$D$6)-SUM($F$13:$F$23,$F$25:$F$30,$F$32:$F$33,$F$38))</f>
        <v>-292.36840480917328</v>
      </c>
      <c r="UER95" s="318">
        <f>(UER$94*$B95+SUM($F$7:$F$9)-((UER$94*$B95+SUM($F$7:$F$9))/$F$10*$F$37)-($F$24*UER$94/$D$6)-SUM($F$13:$F$23,$F$25:$F$30,$F$32:$F$33,$F$38))</f>
        <v>-292.36840480917328</v>
      </c>
      <c r="UES95" s="318">
        <f>(UES$94*$B95+SUM($F$7:$F$9)-((UES$94*$B95+SUM($F$7:$F$9))/$F$10*$F$37)-($F$24*UES$94/$D$6)-SUM($F$13:$F$23,$F$25:$F$30,$F$32:$F$33,$F$38))</f>
        <v>-292.36840480917328</v>
      </c>
      <c r="UET95" s="318">
        <f>(UET$94*$B95+SUM($F$7:$F$9)-((UET$94*$B95+SUM($F$7:$F$9))/$F$10*$F$37)-($F$24*UET$94/$D$6)-SUM($F$13:$F$23,$F$25:$F$30,$F$32:$F$33,$F$38))</f>
        <v>-292.36840480917328</v>
      </c>
      <c r="UEU95" s="318">
        <f>(UEU$94*$B95+SUM($F$7:$F$9)-((UEU$94*$B95+SUM($F$7:$F$9))/$F$10*$F$37)-($F$24*UEU$94/$D$6)-SUM($F$13:$F$23,$F$25:$F$30,$F$32:$F$33,$F$38))</f>
        <v>-292.36840480917328</v>
      </c>
      <c r="UEV95" s="318">
        <f>(UEV$94*$B95+SUM($F$7:$F$9)-((UEV$94*$B95+SUM($F$7:$F$9))/$F$10*$F$37)-($F$24*UEV$94/$D$6)-SUM($F$13:$F$23,$F$25:$F$30,$F$32:$F$33,$F$38))</f>
        <v>-292.36840480917328</v>
      </c>
      <c r="UEW95" s="318">
        <f>(UEW$94*$B95+SUM($F$7:$F$9)-((UEW$94*$B95+SUM($F$7:$F$9))/$F$10*$F$37)-($F$24*UEW$94/$D$6)-SUM($F$13:$F$23,$F$25:$F$30,$F$32:$F$33,$F$38))</f>
        <v>-292.36840480917328</v>
      </c>
      <c r="UEX95" s="318">
        <f>(UEX$94*$B95+SUM($F$7:$F$9)-((UEX$94*$B95+SUM($F$7:$F$9))/$F$10*$F$37)-($F$24*UEX$94/$D$6)-SUM($F$13:$F$23,$F$25:$F$30,$F$32:$F$33,$F$38))</f>
        <v>-292.36840480917328</v>
      </c>
      <c r="UEY95" s="318">
        <f>(UEY$94*$B95+SUM($F$7:$F$9)-((UEY$94*$B95+SUM($F$7:$F$9))/$F$10*$F$37)-($F$24*UEY$94/$D$6)-SUM($F$13:$F$23,$F$25:$F$30,$F$32:$F$33,$F$38))</f>
        <v>-292.36840480917328</v>
      </c>
      <c r="UEZ95" s="318">
        <f>(UEZ$94*$B95+SUM($F$7:$F$9)-((UEZ$94*$B95+SUM($F$7:$F$9))/$F$10*$F$37)-($F$24*UEZ$94/$D$6)-SUM($F$13:$F$23,$F$25:$F$30,$F$32:$F$33,$F$38))</f>
        <v>-292.36840480917328</v>
      </c>
      <c r="UFA95" s="318">
        <f>(UFA$94*$B95+SUM($F$7:$F$9)-((UFA$94*$B95+SUM($F$7:$F$9))/$F$10*$F$37)-($F$24*UFA$94/$D$6)-SUM($F$13:$F$23,$F$25:$F$30,$F$32:$F$33,$F$38))</f>
        <v>-292.36840480917328</v>
      </c>
      <c r="UFB95" s="318">
        <f>(UFB$94*$B95+SUM($F$7:$F$9)-((UFB$94*$B95+SUM($F$7:$F$9))/$F$10*$F$37)-($F$24*UFB$94/$D$6)-SUM($F$13:$F$23,$F$25:$F$30,$F$32:$F$33,$F$38))</f>
        <v>-292.36840480917328</v>
      </c>
      <c r="UFC95" s="318">
        <f>(UFC$94*$B95+SUM($F$7:$F$9)-((UFC$94*$B95+SUM($F$7:$F$9))/$F$10*$F$37)-($F$24*UFC$94/$D$6)-SUM($F$13:$F$23,$F$25:$F$30,$F$32:$F$33,$F$38))</f>
        <v>-292.36840480917328</v>
      </c>
      <c r="UFD95" s="318">
        <f>(UFD$94*$B95+SUM($F$7:$F$9)-((UFD$94*$B95+SUM($F$7:$F$9))/$F$10*$F$37)-($F$24*UFD$94/$D$6)-SUM($F$13:$F$23,$F$25:$F$30,$F$32:$F$33,$F$38))</f>
        <v>-292.36840480917328</v>
      </c>
      <c r="UFE95" s="318">
        <f>(UFE$94*$B95+SUM($F$7:$F$9)-((UFE$94*$B95+SUM($F$7:$F$9))/$F$10*$F$37)-($F$24*UFE$94/$D$6)-SUM($F$13:$F$23,$F$25:$F$30,$F$32:$F$33,$F$38))</f>
        <v>-292.36840480917328</v>
      </c>
      <c r="UFF95" s="318">
        <f>(UFF$94*$B95+SUM($F$7:$F$9)-((UFF$94*$B95+SUM($F$7:$F$9))/$F$10*$F$37)-($F$24*UFF$94/$D$6)-SUM($F$13:$F$23,$F$25:$F$30,$F$32:$F$33,$F$38))</f>
        <v>-292.36840480917328</v>
      </c>
      <c r="UFG95" s="318">
        <f>(UFG$94*$B95+SUM($F$7:$F$9)-((UFG$94*$B95+SUM($F$7:$F$9))/$F$10*$F$37)-($F$24*UFG$94/$D$6)-SUM($F$13:$F$23,$F$25:$F$30,$F$32:$F$33,$F$38))</f>
        <v>-292.36840480917328</v>
      </c>
      <c r="UFH95" s="318">
        <f>(UFH$94*$B95+SUM($F$7:$F$9)-((UFH$94*$B95+SUM($F$7:$F$9))/$F$10*$F$37)-($F$24*UFH$94/$D$6)-SUM($F$13:$F$23,$F$25:$F$30,$F$32:$F$33,$F$38))</f>
        <v>-292.36840480917328</v>
      </c>
      <c r="UFI95" s="318">
        <f>(UFI$94*$B95+SUM($F$7:$F$9)-((UFI$94*$B95+SUM($F$7:$F$9))/$F$10*$F$37)-($F$24*UFI$94/$D$6)-SUM($F$13:$F$23,$F$25:$F$30,$F$32:$F$33,$F$38))</f>
        <v>-292.36840480917328</v>
      </c>
      <c r="UFJ95" s="318">
        <f>(UFJ$94*$B95+SUM($F$7:$F$9)-((UFJ$94*$B95+SUM($F$7:$F$9))/$F$10*$F$37)-($F$24*UFJ$94/$D$6)-SUM($F$13:$F$23,$F$25:$F$30,$F$32:$F$33,$F$38))</f>
        <v>-292.36840480917328</v>
      </c>
      <c r="UFK95" s="318">
        <f>(UFK$94*$B95+SUM($F$7:$F$9)-((UFK$94*$B95+SUM($F$7:$F$9))/$F$10*$F$37)-($F$24*UFK$94/$D$6)-SUM($F$13:$F$23,$F$25:$F$30,$F$32:$F$33,$F$38))</f>
        <v>-292.36840480917328</v>
      </c>
      <c r="UFL95" s="318">
        <f>(UFL$94*$B95+SUM($F$7:$F$9)-((UFL$94*$B95+SUM($F$7:$F$9))/$F$10*$F$37)-($F$24*UFL$94/$D$6)-SUM($F$13:$F$23,$F$25:$F$30,$F$32:$F$33,$F$38))</f>
        <v>-292.36840480917328</v>
      </c>
      <c r="UFM95" s="318">
        <f>(UFM$94*$B95+SUM($F$7:$F$9)-((UFM$94*$B95+SUM($F$7:$F$9))/$F$10*$F$37)-($F$24*UFM$94/$D$6)-SUM($F$13:$F$23,$F$25:$F$30,$F$32:$F$33,$F$38))</f>
        <v>-292.36840480917328</v>
      </c>
      <c r="UFN95" s="318">
        <f>(UFN$94*$B95+SUM($F$7:$F$9)-((UFN$94*$B95+SUM($F$7:$F$9))/$F$10*$F$37)-($F$24*UFN$94/$D$6)-SUM($F$13:$F$23,$F$25:$F$30,$F$32:$F$33,$F$38))</f>
        <v>-292.36840480917328</v>
      </c>
      <c r="UFO95" s="318">
        <f>(UFO$94*$B95+SUM($F$7:$F$9)-((UFO$94*$B95+SUM($F$7:$F$9))/$F$10*$F$37)-($F$24*UFO$94/$D$6)-SUM($F$13:$F$23,$F$25:$F$30,$F$32:$F$33,$F$38))</f>
        <v>-292.36840480917328</v>
      </c>
      <c r="UFP95" s="318">
        <f>(UFP$94*$B95+SUM($F$7:$F$9)-((UFP$94*$B95+SUM($F$7:$F$9))/$F$10*$F$37)-($F$24*UFP$94/$D$6)-SUM($F$13:$F$23,$F$25:$F$30,$F$32:$F$33,$F$38))</f>
        <v>-292.36840480917328</v>
      </c>
      <c r="UFQ95" s="318">
        <f>(UFQ$94*$B95+SUM($F$7:$F$9)-((UFQ$94*$B95+SUM($F$7:$F$9))/$F$10*$F$37)-($F$24*UFQ$94/$D$6)-SUM($F$13:$F$23,$F$25:$F$30,$F$32:$F$33,$F$38))</f>
        <v>-292.36840480917328</v>
      </c>
      <c r="UFR95" s="318">
        <f>(UFR$94*$B95+SUM($F$7:$F$9)-((UFR$94*$B95+SUM($F$7:$F$9))/$F$10*$F$37)-($F$24*UFR$94/$D$6)-SUM($F$13:$F$23,$F$25:$F$30,$F$32:$F$33,$F$38))</f>
        <v>-292.36840480917328</v>
      </c>
      <c r="UFS95" s="318">
        <f>(UFS$94*$B95+SUM($F$7:$F$9)-((UFS$94*$B95+SUM($F$7:$F$9))/$F$10*$F$37)-($F$24*UFS$94/$D$6)-SUM($F$13:$F$23,$F$25:$F$30,$F$32:$F$33,$F$38))</f>
        <v>-292.36840480917328</v>
      </c>
      <c r="UFT95" s="318">
        <f>(UFT$94*$B95+SUM($F$7:$F$9)-((UFT$94*$B95+SUM($F$7:$F$9))/$F$10*$F$37)-($F$24*UFT$94/$D$6)-SUM($F$13:$F$23,$F$25:$F$30,$F$32:$F$33,$F$38))</f>
        <v>-292.36840480917328</v>
      </c>
      <c r="UFU95" s="318">
        <f>(UFU$94*$B95+SUM($F$7:$F$9)-((UFU$94*$B95+SUM($F$7:$F$9))/$F$10*$F$37)-($F$24*UFU$94/$D$6)-SUM($F$13:$F$23,$F$25:$F$30,$F$32:$F$33,$F$38))</f>
        <v>-292.36840480917328</v>
      </c>
      <c r="UFV95" s="318">
        <f>(UFV$94*$B95+SUM($F$7:$F$9)-((UFV$94*$B95+SUM($F$7:$F$9))/$F$10*$F$37)-($F$24*UFV$94/$D$6)-SUM($F$13:$F$23,$F$25:$F$30,$F$32:$F$33,$F$38))</f>
        <v>-292.36840480917328</v>
      </c>
      <c r="UFW95" s="318">
        <f>(UFW$94*$B95+SUM($F$7:$F$9)-((UFW$94*$B95+SUM($F$7:$F$9))/$F$10*$F$37)-($F$24*UFW$94/$D$6)-SUM($F$13:$F$23,$F$25:$F$30,$F$32:$F$33,$F$38))</f>
        <v>-292.36840480917328</v>
      </c>
      <c r="UFX95" s="318">
        <f>(UFX$94*$B95+SUM($F$7:$F$9)-((UFX$94*$B95+SUM($F$7:$F$9))/$F$10*$F$37)-($F$24*UFX$94/$D$6)-SUM($F$13:$F$23,$F$25:$F$30,$F$32:$F$33,$F$38))</f>
        <v>-292.36840480917328</v>
      </c>
      <c r="UFY95" s="318">
        <f>(UFY$94*$B95+SUM($F$7:$F$9)-((UFY$94*$B95+SUM($F$7:$F$9))/$F$10*$F$37)-($F$24*UFY$94/$D$6)-SUM($F$13:$F$23,$F$25:$F$30,$F$32:$F$33,$F$38))</f>
        <v>-292.36840480917328</v>
      </c>
      <c r="UFZ95" s="318">
        <f>(UFZ$94*$B95+SUM($F$7:$F$9)-((UFZ$94*$B95+SUM($F$7:$F$9))/$F$10*$F$37)-($F$24*UFZ$94/$D$6)-SUM($F$13:$F$23,$F$25:$F$30,$F$32:$F$33,$F$38))</f>
        <v>-292.36840480917328</v>
      </c>
      <c r="UGA95" s="318">
        <f>(UGA$94*$B95+SUM($F$7:$F$9)-((UGA$94*$B95+SUM($F$7:$F$9))/$F$10*$F$37)-($F$24*UGA$94/$D$6)-SUM($F$13:$F$23,$F$25:$F$30,$F$32:$F$33,$F$38))</f>
        <v>-292.36840480917328</v>
      </c>
      <c r="UGB95" s="318">
        <f>(UGB$94*$B95+SUM($F$7:$F$9)-((UGB$94*$B95+SUM($F$7:$F$9))/$F$10*$F$37)-($F$24*UGB$94/$D$6)-SUM($F$13:$F$23,$F$25:$F$30,$F$32:$F$33,$F$38))</f>
        <v>-292.36840480917328</v>
      </c>
      <c r="UGC95" s="318">
        <f>(UGC$94*$B95+SUM($F$7:$F$9)-((UGC$94*$B95+SUM($F$7:$F$9))/$F$10*$F$37)-($F$24*UGC$94/$D$6)-SUM($F$13:$F$23,$F$25:$F$30,$F$32:$F$33,$F$38))</f>
        <v>-292.36840480917328</v>
      </c>
      <c r="UGD95" s="318">
        <f>(UGD$94*$B95+SUM($F$7:$F$9)-((UGD$94*$B95+SUM($F$7:$F$9))/$F$10*$F$37)-($F$24*UGD$94/$D$6)-SUM($F$13:$F$23,$F$25:$F$30,$F$32:$F$33,$F$38))</f>
        <v>-292.36840480917328</v>
      </c>
      <c r="UGE95" s="318">
        <f>(UGE$94*$B95+SUM($F$7:$F$9)-((UGE$94*$B95+SUM($F$7:$F$9))/$F$10*$F$37)-($F$24*UGE$94/$D$6)-SUM($F$13:$F$23,$F$25:$F$30,$F$32:$F$33,$F$38))</f>
        <v>-292.36840480917328</v>
      </c>
      <c r="UGF95" s="318">
        <f>(UGF$94*$B95+SUM($F$7:$F$9)-((UGF$94*$B95+SUM($F$7:$F$9))/$F$10*$F$37)-($F$24*UGF$94/$D$6)-SUM($F$13:$F$23,$F$25:$F$30,$F$32:$F$33,$F$38))</f>
        <v>-292.36840480917328</v>
      </c>
      <c r="UGG95" s="318">
        <f>(UGG$94*$B95+SUM($F$7:$F$9)-((UGG$94*$B95+SUM($F$7:$F$9))/$F$10*$F$37)-($F$24*UGG$94/$D$6)-SUM($F$13:$F$23,$F$25:$F$30,$F$32:$F$33,$F$38))</f>
        <v>-292.36840480917328</v>
      </c>
      <c r="UGH95" s="318">
        <f>(UGH$94*$B95+SUM($F$7:$F$9)-((UGH$94*$B95+SUM($F$7:$F$9))/$F$10*$F$37)-($F$24*UGH$94/$D$6)-SUM($F$13:$F$23,$F$25:$F$30,$F$32:$F$33,$F$38))</f>
        <v>-292.36840480917328</v>
      </c>
      <c r="UGI95" s="318">
        <f>(UGI$94*$B95+SUM($F$7:$F$9)-((UGI$94*$B95+SUM($F$7:$F$9))/$F$10*$F$37)-($F$24*UGI$94/$D$6)-SUM($F$13:$F$23,$F$25:$F$30,$F$32:$F$33,$F$38))</f>
        <v>-292.36840480917328</v>
      </c>
      <c r="UGJ95" s="318">
        <f>(UGJ$94*$B95+SUM($F$7:$F$9)-((UGJ$94*$B95+SUM($F$7:$F$9))/$F$10*$F$37)-($F$24*UGJ$94/$D$6)-SUM($F$13:$F$23,$F$25:$F$30,$F$32:$F$33,$F$38))</f>
        <v>-292.36840480917328</v>
      </c>
      <c r="UGK95" s="318">
        <f>(UGK$94*$B95+SUM($F$7:$F$9)-((UGK$94*$B95+SUM($F$7:$F$9))/$F$10*$F$37)-($F$24*UGK$94/$D$6)-SUM($F$13:$F$23,$F$25:$F$30,$F$32:$F$33,$F$38))</f>
        <v>-292.36840480917328</v>
      </c>
      <c r="UGL95" s="318">
        <f>(UGL$94*$B95+SUM($F$7:$F$9)-((UGL$94*$B95+SUM($F$7:$F$9))/$F$10*$F$37)-($F$24*UGL$94/$D$6)-SUM($F$13:$F$23,$F$25:$F$30,$F$32:$F$33,$F$38))</f>
        <v>-292.36840480917328</v>
      </c>
      <c r="UGM95" s="318">
        <f>(UGM$94*$B95+SUM($F$7:$F$9)-((UGM$94*$B95+SUM($F$7:$F$9))/$F$10*$F$37)-($F$24*UGM$94/$D$6)-SUM($F$13:$F$23,$F$25:$F$30,$F$32:$F$33,$F$38))</f>
        <v>-292.36840480917328</v>
      </c>
      <c r="UGN95" s="318">
        <f>(UGN$94*$B95+SUM($F$7:$F$9)-((UGN$94*$B95+SUM($F$7:$F$9))/$F$10*$F$37)-($F$24*UGN$94/$D$6)-SUM($F$13:$F$23,$F$25:$F$30,$F$32:$F$33,$F$38))</f>
        <v>-292.36840480917328</v>
      </c>
      <c r="UGO95" s="318">
        <f>(UGO$94*$B95+SUM($F$7:$F$9)-((UGO$94*$B95+SUM($F$7:$F$9))/$F$10*$F$37)-($F$24*UGO$94/$D$6)-SUM($F$13:$F$23,$F$25:$F$30,$F$32:$F$33,$F$38))</f>
        <v>-292.36840480917328</v>
      </c>
      <c r="UGP95" s="318">
        <f>(UGP$94*$B95+SUM($F$7:$F$9)-((UGP$94*$B95+SUM($F$7:$F$9))/$F$10*$F$37)-($F$24*UGP$94/$D$6)-SUM($F$13:$F$23,$F$25:$F$30,$F$32:$F$33,$F$38))</f>
        <v>-292.36840480917328</v>
      </c>
      <c r="UGQ95" s="318">
        <f>(UGQ$94*$B95+SUM($F$7:$F$9)-((UGQ$94*$B95+SUM($F$7:$F$9))/$F$10*$F$37)-($F$24*UGQ$94/$D$6)-SUM($F$13:$F$23,$F$25:$F$30,$F$32:$F$33,$F$38))</f>
        <v>-292.36840480917328</v>
      </c>
      <c r="UGR95" s="318">
        <f>(UGR$94*$B95+SUM($F$7:$F$9)-((UGR$94*$B95+SUM($F$7:$F$9))/$F$10*$F$37)-($F$24*UGR$94/$D$6)-SUM($F$13:$F$23,$F$25:$F$30,$F$32:$F$33,$F$38))</f>
        <v>-292.36840480917328</v>
      </c>
      <c r="UGS95" s="318">
        <f>(UGS$94*$B95+SUM($F$7:$F$9)-((UGS$94*$B95+SUM($F$7:$F$9))/$F$10*$F$37)-($F$24*UGS$94/$D$6)-SUM($F$13:$F$23,$F$25:$F$30,$F$32:$F$33,$F$38))</f>
        <v>-292.36840480917328</v>
      </c>
      <c r="UGT95" s="318">
        <f>(UGT$94*$B95+SUM($F$7:$F$9)-((UGT$94*$B95+SUM($F$7:$F$9))/$F$10*$F$37)-($F$24*UGT$94/$D$6)-SUM($F$13:$F$23,$F$25:$F$30,$F$32:$F$33,$F$38))</f>
        <v>-292.36840480917328</v>
      </c>
      <c r="UGU95" s="318">
        <f>(UGU$94*$B95+SUM($F$7:$F$9)-((UGU$94*$B95+SUM($F$7:$F$9))/$F$10*$F$37)-($F$24*UGU$94/$D$6)-SUM($F$13:$F$23,$F$25:$F$30,$F$32:$F$33,$F$38))</f>
        <v>-292.36840480917328</v>
      </c>
      <c r="UGV95" s="318">
        <f>(UGV$94*$B95+SUM($F$7:$F$9)-((UGV$94*$B95+SUM($F$7:$F$9))/$F$10*$F$37)-($F$24*UGV$94/$D$6)-SUM($F$13:$F$23,$F$25:$F$30,$F$32:$F$33,$F$38))</f>
        <v>-292.36840480917328</v>
      </c>
      <c r="UGW95" s="318">
        <f>(UGW$94*$B95+SUM($F$7:$F$9)-((UGW$94*$B95+SUM($F$7:$F$9))/$F$10*$F$37)-($F$24*UGW$94/$D$6)-SUM($F$13:$F$23,$F$25:$F$30,$F$32:$F$33,$F$38))</f>
        <v>-292.36840480917328</v>
      </c>
      <c r="UGX95" s="318">
        <f>(UGX$94*$B95+SUM($F$7:$F$9)-((UGX$94*$B95+SUM($F$7:$F$9))/$F$10*$F$37)-($F$24*UGX$94/$D$6)-SUM($F$13:$F$23,$F$25:$F$30,$F$32:$F$33,$F$38))</f>
        <v>-292.36840480917328</v>
      </c>
      <c r="UGY95" s="318">
        <f>(UGY$94*$B95+SUM($F$7:$F$9)-((UGY$94*$B95+SUM($F$7:$F$9))/$F$10*$F$37)-($F$24*UGY$94/$D$6)-SUM($F$13:$F$23,$F$25:$F$30,$F$32:$F$33,$F$38))</f>
        <v>-292.36840480917328</v>
      </c>
      <c r="UGZ95" s="318">
        <f>(UGZ$94*$B95+SUM($F$7:$F$9)-((UGZ$94*$B95+SUM($F$7:$F$9))/$F$10*$F$37)-($F$24*UGZ$94/$D$6)-SUM($F$13:$F$23,$F$25:$F$30,$F$32:$F$33,$F$38))</f>
        <v>-292.36840480917328</v>
      </c>
      <c r="UHA95" s="318">
        <f>(UHA$94*$B95+SUM($F$7:$F$9)-((UHA$94*$B95+SUM($F$7:$F$9))/$F$10*$F$37)-($F$24*UHA$94/$D$6)-SUM($F$13:$F$23,$F$25:$F$30,$F$32:$F$33,$F$38))</f>
        <v>-292.36840480917328</v>
      </c>
      <c r="UHB95" s="318">
        <f>(UHB$94*$B95+SUM($F$7:$F$9)-((UHB$94*$B95+SUM($F$7:$F$9))/$F$10*$F$37)-($F$24*UHB$94/$D$6)-SUM($F$13:$F$23,$F$25:$F$30,$F$32:$F$33,$F$38))</f>
        <v>-292.36840480917328</v>
      </c>
      <c r="UHC95" s="318">
        <f>(UHC$94*$B95+SUM($F$7:$F$9)-((UHC$94*$B95+SUM($F$7:$F$9))/$F$10*$F$37)-($F$24*UHC$94/$D$6)-SUM($F$13:$F$23,$F$25:$F$30,$F$32:$F$33,$F$38))</f>
        <v>-292.36840480917328</v>
      </c>
      <c r="UHD95" s="318">
        <f>(UHD$94*$B95+SUM($F$7:$F$9)-((UHD$94*$B95+SUM($F$7:$F$9))/$F$10*$F$37)-($F$24*UHD$94/$D$6)-SUM($F$13:$F$23,$F$25:$F$30,$F$32:$F$33,$F$38))</f>
        <v>-292.36840480917328</v>
      </c>
      <c r="UHE95" s="318">
        <f>(UHE$94*$B95+SUM($F$7:$F$9)-((UHE$94*$B95+SUM($F$7:$F$9))/$F$10*$F$37)-($F$24*UHE$94/$D$6)-SUM($F$13:$F$23,$F$25:$F$30,$F$32:$F$33,$F$38))</f>
        <v>-292.36840480917328</v>
      </c>
      <c r="UHF95" s="318">
        <f>(UHF$94*$B95+SUM($F$7:$F$9)-((UHF$94*$B95+SUM($F$7:$F$9))/$F$10*$F$37)-($F$24*UHF$94/$D$6)-SUM($F$13:$F$23,$F$25:$F$30,$F$32:$F$33,$F$38))</f>
        <v>-292.36840480917328</v>
      </c>
      <c r="UHG95" s="318">
        <f>(UHG$94*$B95+SUM($F$7:$F$9)-((UHG$94*$B95+SUM($F$7:$F$9))/$F$10*$F$37)-($F$24*UHG$94/$D$6)-SUM($F$13:$F$23,$F$25:$F$30,$F$32:$F$33,$F$38))</f>
        <v>-292.36840480917328</v>
      </c>
      <c r="UHH95" s="318">
        <f>(UHH$94*$B95+SUM($F$7:$F$9)-((UHH$94*$B95+SUM($F$7:$F$9))/$F$10*$F$37)-($F$24*UHH$94/$D$6)-SUM($F$13:$F$23,$F$25:$F$30,$F$32:$F$33,$F$38))</f>
        <v>-292.36840480917328</v>
      </c>
      <c r="UHI95" s="318">
        <f>(UHI$94*$B95+SUM($F$7:$F$9)-((UHI$94*$B95+SUM($F$7:$F$9))/$F$10*$F$37)-($F$24*UHI$94/$D$6)-SUM($F$13:$F$23,$F$25:$F$30,$F$32:$F$33,$F$38))</f>
        <v>-292.36840480917328</v>
      </c>
      <c r="UHJ95" s="318">
        <f>(UHJ$94*$B95+SUM($F$7:$F$9)-((UHJ$94*$B95+SUM($F$7:$F$9))/$F$10*$F$37)-($F$24*UHJ$94/$D$6)-SUM($F$13:$F$23,$F$25:$F$30,$F$32:$F$33,$F$38))</f>
        <v>-292.36840480917328</v>
      </c>
      <c r="UHK95" s="318">
        <f>(UHK$94*$B95+SUM($F$7:$F$9)-((UHK$94*$B95+SUM($F$7:$F$9))/$F$10*$F$37)-($F$24*UHK$94/$D$6)-SUM($F$13:$F$23,$F$25:$F$30,$F$32:$F$33,$F$38))</f>
        <v>-292.36840480917328</v>
      </c>
      <c r="UHL95" s="318">
        <f>(UHL$94*$B95+SUM($F$7:$F$9)-((UHL$94*$B95+SUM($F$7:$F$9))/$F$10*$F$37)-($F$24*UHL$94/$D$6)-SUM($F$13:$F$23,$F$25:$F$30,$F$32:$F$33,$F$38))</f>
        <v>-292.36840480917328</v>
      </c>
      <c r="UHM95" s="318">
        <f>(UHM$94*$B95+SUM($F$7:$F$9)-((UHM$94*$B95+SUM($F$7:$F$9))/$F$10*$F$37)-($F$24*UHM$94/$D$6)-SUM($F$13:$F$23,$F$25:$F$30,$F$32:$F$33,$F$38))</f>
        <v>-292.36840480917328</v>
      </c>
      <c r="UHN95" s="318">
        <f>(UHN$94*$B95+SUM($F$7:$F$9)-((UHN$94*$B95+SUM($F$7:$F$9))/$F$10*$F$37)-($F$24*UHN$94/$D$6)-SUM($F$13:$F$23,$F$25:$F$30,$F$32:$F$33,$F$38))</f>
        <v>-292.36840480917328</v>
      </c>
      <c r="UHO95" s="318">
        <f>(UHO$94*$B95+SUM($F$7:$F$9)-((UHO$94*$B95+SUM($F$7:$F$9))/$F$10*$F$37)-($F$24*UHO$94/$D$6)-SUM($F$13:$F$23,$F$25:$F$30,$F$32:$F$33,$F$38))</f>
        <v>-292.36840480917328</v>
      </c>
      <c r="UHP95" s="318">
        <f>(UHP$94*$B95+SUM($F$7:$F$9)-((UHP$94*$B95+SUM($F$7:$F$9))/$F$10*$F$37)-($F$24*UHP$94/$D$6)-SUM($F$13:$F$23,$F$25:$F$30,$F$32:$F$33,$F$38))</f>
        <v>-292.36840480917328</v>
      </c>
      <c r="UHQ95" s="318">
        <f>(UHQ$94*$B95+SUM($F$7:$F$9)-((UHQ$94*$B95+SUM($F$7:$F$9))/$F$10*$F$37)-($F$24*UHQ$94/$D$6)-SUM($F$13:$F$23,$F$25:$F$30,$F$32:$F$33,$F$38))</f>
        <v>-292.36840480917328</v>
      </c>
      <c r="UHR95" s="318">
        <f>(UHR$94*$B95+SUM($F$7:$F$9)-((UHR$94*$B95+SUM($F$7:$F$9))/$F$10*$F$37)-($F$24*UHR$94/$D$6)-SUM($F$13:$F$23,$F$25:$F$30,$F$32:$F$33,$F$38))</f>
        <v>-292.36840480917328</v>
      </c>
      <c r="UHS95" s="318">
        <f>(UHS$94*$B95+SUM($F$7:$F$9)-((UHS$94*$B95+SUM($F$7:$F$9))/$F$10*$F$37)-($F$24*UHS$94/$D$6)-SUM($F$13:$F$23,$F$25:$F$30,$F$32:$F$33,$F$38))</f>
        <v>-292.36840480917328</v>
      </c>
      <c r="UHT95" s="318">
        <f>(UHT$94*$B95+SUM($F$7:$F$9)-((UHT$94*$B95+SUM($F$7:$F$9))/$F$10*$F$37)-($F$24*UHT$94/$D$6)-SUM($F$13:$F$23,$F$25:$F$30,$F$32:$F$33,$F$38))</f>
        <v>-292.36840480917328</v>
      </c>
      <c r="UHU95" s="318">
        <f>(UHU$94*$B95+SUM($F$7:$F$9)-((UHU$94*$B95+SUM($F$7:$F$9))/$F$10*$F$37)-($F$24*UHU$94/$D$6)-SUM($F$13:$F$23,$F$25:$F$30,$F$32:$F$33,$F$38))</f>
        <v>-292.36840480917328</v>
      </c>
      <c r="UHV95" s="318">
        <f>(UHV$94*$B95+SUM($F$7:$F$9)-((UHV$94*$B95+SUM($F$7:$F$9))/$F$10*$F$37)-($F$24*UHV$94/$D$6)-SUM($F$13:$F$23,$F$25:$F$30,$F$32:$F$33,$F$38))</f>
        <v>-292.36840480917328</v>
      </c>
      <c r="UHW95" s="318">
        <f>(UHW$94*$B95+SUM($F$7:$F$9)-((UHW$94*$B95+SUM($F$7:$F$9))/$F$10*$F$37)-($F$24*UHW$94/$D$6)-SUM($F$13:$F$23,$F$25:$F$30,$F$32:$F$33,$F$38))</f>
        <v>-292.36840480917328</v>
      </c>
      <c r="UHX95" s="318">
        <f>(UHX$94*$B95+SUM($F$7:$F$9)-((UHX$94*$B95+SUM($F$7:$F$9))/$F$10*$F$37)-($F$24*UHX$94/$D$6)-SUM($F$13:$F$23,$F$25:$F$30,$F$32:$F$33,$F$38))</f>
        <v>-292.36840480917328</v>
      </c>
      <c r="UHY95" s="318">
        <f>(UHY$94*$B95+SUM($F$7:$F$9)-((UHY$94*$B95+SUM($F$7:$F$9))/$F$10*$F$37)-($F$24*UHY$94/$D$6)-SUM($F$13:$F$23,$F$25:$F$30,$F$32:$F$33,$F$38))</f>
        <v>-292.36840480917328</v>
      </c>
      <c r="UHZ95" s="318">
        <f>(UHZ$94*$B95+SUM($F$7:$F$9)-((UHZ$94*$B95+SUM($F$7:$F$9))/$F$10*$F$37)-($F$24*UHZ$94/$D$6)-SUM($F$13:$F$23,$F$25:$F$30,$F$32:$F$33,$F$38))</f>
        <v>-292.36840480917328</v>
      </c>
      <c r="UIA95" s="318">
        <f>(UIA$94*$B95+SUM($F$7:$F$9)-((UIA$94*$B95+SUM($F$7:$F$9))/$F$10*$F$37)-($F$24*UIA$94/$D$6)-SUM($F$13:$F$23,$F$25:$F$30,$F$32:$F$33,$F$38))</f>
        <v>-292.36840480917328</v>
      </c>
      <c r="UIB95" s="318">
        <f>(UIB$94*$B95+SUM($F$7:$F$9)-((UIB$94*$B95+SUM($F$7:$F$9))/$F$10*$F$37)-($F$24*UIB$94/$D$6)-SUM($F$13:$F$23,$F$25:$F$30,$F$32:$F$33,$F$38))</f>
        <v>-292.36840480917328</v>
      </c>
      <c r="UIC95" s="318">
        <f>(UIC$94*$B95+SUM($F$7:$F$9)-((UIC$94*$B95+SUM($F$7:$F$9))/$F$10*$F$37)-($F$24*UIC$94/$D$6)-SUM($F$13:$F$23,$F$25:$F$30,$F$32:$F$33,$F$38))</f>
        <v>-292.36840480917328</v>
      </c>
      <c r="UID95" s="318">
        <f>(UID$94*$B95+SUM($F$7:$F$9)-((UID$94*$B95+SUM($F$7:$F$9))/$F$10*$F$37)-($F$24*UID$94/$D$6)-SUM($F$13:$F$23,$F$25:$F$30,$F$32:$F$33,$F$38))</f>
        <v>-292.36840480917328</v>
      </c>
      <c r="UIE95" s="318">
        <f>(UIE$94*$B95+SUM($F$7:$F$9)-((UIE$94*$B95+SUM($F$7:$F$9))/$F$10*$F$37)-($F$24*UIE$94/$D$6)-SUM($F$13:$F$23,$F$25:$F$30,$F$32:$F$33,$F$38))</f>
        <v>-292.36840480917328</v>
      </c>
      <c r="UIF95" s="318">
        <f>(UIF$94*$B95+SUM($F$7:$F$9)-((UIF$94*$B95+SUM($F$7:$F$9))/$F$10*$F$37)-($F$24*UIF$94/$D$6)-SUM($F$13:$F$23,$F$25:$F$30,$F$32:$F$33,$F$38))</f>
        <v>-292.36840480917328</v>
      </c>
      <c r="UIG95" s="318">
        <f>(UIG$94*$B95+SUM($F$7:$F$9)-((UIG$94*$B95+SUM($F$7:$F$9))/$F$10*$F$37)-($F$24*UIG$94/$D$6)-SUM($F$13:$F$23,$F$25:$F$30,$F$32:$F$33,$F$38))</f>
        <v>-292.36840480917328</v>
      </c>
      <c r="UIH95" s="318">
        <f>(UIH$94*$B95+SUM($F$7:$F$9)-((UIH$94*$B95+SUM($F$7:$F$9))/$F$10*$F$37)-($F$24*UIH$94/$D$6)-SUM($F$13:$F$23,$F$25:$F$30,$F$32:$F$33,$F$38))</f>
        <v>-292.36840480917328</v>
      </c>
      <c r="UII95" s="318">
        <f>(UII$94*$B95+SUM($F$7:$F$9)-((UII$94*$B95+SUM($F$7:$F$9))/$F$10*$F$37)-($F$24*UII$94/$D$6)-SUM($F$13:$F$23,$F$25:$F$30,$F$32:$F$33,$F$38))</f>
        <v>-292.36840480917328</v>
      </c>
      <c r="UIJ95" s="318">
        <f>(UIJ$94*$B95+SUM($F$7:$F$9)-((UIJ$94*$B95+SUM($F$7:$F$9))/$F$10*$F$37)-($F$24*UIJ$94/$D$6)-SUM($F$13:$F$23,$F$25:$F$30,$F$32:$F$33,$F$38))</f>
        <v>-292.36840480917328</v>
      </c>
      <c r="UIK95" s="318">
        <f>(UIK$94*$B95+SUM($F$7:$F$9)-((UIK$94*$B95+SUM($F$7:$F$9))/$F$10*$F$37)-($F$24*UIK$94/$D$6)-SUM($F$13:$F$23,$F$25:$F$30,$F$32:$F$33,$F$38))</f>
        <v>-292.36840480917328</v>
      </c>
      <c r="UIL95" s="318">
        <f>(UIL$94*$B95+SUM($F$7:$F$9)-((UIL$94*$B95+SUM($F$7:$F$9))/$F$10*$F$37)-($F$24*UIL$94/$D$6)-SUM($F$13:$F$23,$F$25:$F$30,$F$32:$F$33,$F$38))</f>
        <v>-292.36840480917328</v>
      </c>
      <c r="UIM95" s="318">
        <f>(UIM$94*$B95+SUM($F$7:$F$9)-((UIM$94*$B95+SUM($F$7:$F$9))/$F$10*$F$37)-($F$24*UIM$94/$D$6)-SUM($F$13:$F$23,$F$25:$F$30,$F$32:$F$33,$F$38))</f>
        <v>-292.36840480917328</v>
      </c>
      <c r="UIN95" s="318">
        <f>(UIN$94*$B95+SUM($F$7:$F$9)-((UIN$94*$B95+SUM($F$7:$F$9))/$F$10*$F$37)-($F$24*UIN$94/$D$6)-SUM($F$13:$F$23,$F$25:$F$30,$F$32:$F$33,$F$38))</f>
        <v>-292.36840480917328</v>
      </c>
      <c r="UIO95" s="318">
        <f>(UIO$94*$B95+SUM($F$7:$F$9)-((UIO$94*$B95+SUM($F$7:$F$9))/$F$10*$F$37)-($F$24*UIO$94/$D$6)-SUM($F$13:$F$23,$F$25:$F$30,$F$32:$F$33,$F$38))</f>
        <v>-292.36840480917328</v>
      </c>
      <c r="UIP95" s="318">
        <f>(UIP$94*$B95+SUM($F$7:$F$9)-((UIP$94*$B95+SUM($F$7:$F$9))/$F$10*$F$37)-($F$24*UIP$94/$D$6)-SUM($F$13:$F$23,$F$25:$F$30,$F$32:$F$33,$F$38))</f>
        <v>-292.36840480917328</v>
      </c>
      <c r="UIQ95" s="318">
        <f>(UIQ$94*$B95+SUM($F$7:$F$9)-((UIQ$94*$B95+SUM($F$7:$F$9))/$F$10*$F$37)-($F$24*UIQ$94/$D$6)-SUM($F$13:$F$23,$F$25:$F$30,$F$32:$F$33,$F$38))</f>
        <v>-292.36840480917328</v>
      </c>
      <c r="UIR95" s="318">
        <f>(UIR$94*$B95+SUM($F$7:$F$9)-((UIR$94*$B95+SUM($F$7:$F$9))/$F$10*$F$37)-($F$24*UIR$94/$D$6)-SUM($F$13:$F$23,$F$25:$F$30,$F$32:$F$33,$F$38))</f>
        <v>-292.36840480917328</v>
      </c>
      <c r="UIS95" s="318">
        <f>(UIS$94*$B95+SUM($F$7:$F$9)-((UIS$94*$B95+SUM($F$7:$F$9))/$F$10*$F$37)-($F$24*UIS$94/$D$6)-SUM($F$13:$F$23,$F$25:$F$30,$F$32:$F$33,$F$38))</f>
        <v>-292.36840480917328</v>
      </c>
      <c r="UIT95" s="318">
        <f>(UIT$94*$B95+SUM($F$7:$F$9)-((UIT$94*$B95+SUM($F$7:$F$9))/$F$10*$F$37)-($F$24*UIT$94/$D$6)-SUM($F$13:$F$23,$F$25:$F$30,$F$32:$F$33,$F$38))</f>
        <v>-292.36840480917328</v>
      </c>
      <c r="UIU95" s="318">
        <f>(UIU$94*$B95+SUM($F$7:$F$9)-((UIU$94*$B95+SUM($F$7:$F$9))/$F$10*$F$37)-($F$24*UIU$94/$D$6)-SUM($F$13:$F$23,$F$25:$F$30,$F$32:$F$33,$F$38))</f>
        <v>-292.36840480917328</v>
      </c>
      <c r="UIV95" s="318">
        <f>(UIV$94*$B95+SUM($F$7:$F$9)-((UIV$94*$B95+SUM($F$7:$F$9))/$F$10*$F$37)-($F$24*UIV$94/$D$6)-SUM($F$13:$F$23,$F$25:$F$30,$F$32:$F$33,$F$38))</f>
        <v>-292.36840480917328</v>
      </c>
      <c r="UIW95" s="318">
        <f>(UIW$94*$B95+SUM($F$7:$F$9)-((UIW$94*$B95+SUM($F$7:$F$9))/$F$10*$F$37)-($F$24*UIW$94/$D$6)-SUM($F$13:$F$23,$F$25:$F$30,$F$32:$F$33,$F$38))</f>
        <v>-292.36840480917328</v>
      </c>
      <c r="UIX95" s="318">
        <f>(UIX$94*$B95+SUM($F$7:$F$9)-((UIX$94*$B95+SUM($F$7:$F$9))/$F$10*$F$37)-($F$24*UIX$94/$D$6)-SUM($F$13:$F$23,$F$25:$F$30,$F$32:$F$33,$F$38))</f>
        <v>-292.36840480917328</v>
      </c>
      <c r="UIY95" s="318">
        <f>(UIY$94*$B95+SUM($F$7:$F$9)-((UIY$94*$B95+SUM($F$7:$F$9))/$F$10*$F$37)-($F$24*UIY$94/$D$6)-SUM($F$13:$F$23,$F$25:$F$30,$F$32:$F$33,$F$38))</f>
        <v>-292.36840480917328</v>
      </c>
      <c r="UIZ95" s="318">
        <f>(UIZ$94*$B95+SUM($F$7:$F$9)-((UIZ$94*$B95+SUM($F$7:$F$9))/$F$10*$F$37)-($F$24*UIZ$94/$D$6)-SUM($F$13:$F$23,$F$25:$F$30,$F$32:$F$33,$F$38))</f>
        <v>-292.36840480917328</v>
      </c>
      <c r="UJA95" s="318">
        <f>(UJA$94*$B95+SUM($F$7:$F$9)-((UJA$94*$B95+SUM($F$7:$F$9))/$F$10*$F$37)-($F$24*UJA$94/$D$6)-SUM($F$13:$F$23,$F$25:$F$30,$F$32:$F$33,$F$38))</f>
        <v>-292.36840480917328</v>
      </c>
      <c r="UJB95" s="318">
        <f>(UJB$94*$B95+SUM($F$7:$F$9)-((UJB$94*$B95+SUM($F$7:$F$9))/$F$10*$F$37)-($F$24*UJB$94/$D$6)-SUM($F$13:$F$23,$F$25:$F$30,$F$32:$F$33,$F$38))</f>
        <v>-292.36840480917328</v>
      </c>
      <c r="UJC95" s="318">
        <f>(UJC$94*$B95+SUM($F$7:$F$9)-((UJC$94*$B95+SUM($F$7:$F$9))/$F$10*$F$37)-($F$24*UJC$94/$D$6)-SUM($F$13:$F$23,$F$25:$F$30,$F$32:$F$33,$F$38))</f>
        <v>-292.36840480917328</v>
      </c>
      <c r="UJD95" s="318">
        <f>(UJD$94*$B95+SUM($F$7:$F$9)-((UJD$94*$B95+SUM($F$7:$F$9))/$F$10*$F$37)-($F$24*UJD$94/$D$6)-SUM($F$13:$F$23,$F$25:$F$30,$F$32:$F$33,$F$38))</f>
        <v>-292.36840480917328</v>
      </c>
      <c r="UJE95" s="318">
        <f>(UJE$94*$B95+SUM($F$7:$F$9)-((UJE$94*$B95+SUM($F$7:$F$9))/$F$10*$F$37)-($F$24*UJE$94/$D$6)-SUM($F$13:$F$23,$F$25:$F$30,$F$32:$F$33,$F$38))</f>
        <v>-292.36840480917328</v>
      </c>
      <c r="UJF95" s="318">
        <f>(UJF$94*$B95+SUM($F$7:$F$9)-((UJF$94*$B95+SUM($F$7:$F$9))/$F$10*$F$37)-($F$24*UJF$94/$D$6)-SUM($F$13:$F$23,$F$25:$F$30,$F$32:$F$33,$F$38))</f>
        <v>-292.36840480917328</v>
      </c>
      <c r="UJG95" s="318">
        <f>(UJG$94*$B95+SUM($F$7:$F$9)-((UJG$94*$B95+SUM($F$7:$F$9))/$F$10*$F$37)-($F$24*UJG$94/$D$6)-SUM($F$13:$F$23,$F$25:$F$30,$F$32:$F$33,$F$38))</f>
        <v>-292.36840480917328</v>
      </c>
      <c r="UJH95" s="318">
        <f>(UJH$94*$B95+SUM($F$7:$F$9)-((UJH$94*$B95+SUM($F$7:$F$9))/$F$10*$F$37)-($F$24*UJH$94/$D$6)-SUM($F$13:$F$23,$F$25:$F$30,$F$32:$F$33,$F$38))</f>
        <v>-292.36840480917328</v>
      </c>
      <c r="UJI95" s="318">
        <f>(UJI$94*$B95+SUM($F$7:$F$9)-((UJI$94*$B95+SUM($F$7:$F$9))/$F$10*$F$37)-($F$24*UJI$94/$D$6)-SUM($F$13:$F$23,$F$25:$F$30,$F$32:$F$33,$F$38))</f>
        <v>-292.36840480917328</v>
      </c>
      <c r="UJJ95" s="318">
        <f>(UJJ$94*$B95+SUM($F$7:$F$9)-((UJJ$94*$B95+SUM($F$7:$F$9))/$F$10*$F$37)-($F$24*UJJ$94/$D$6)-SUM($F$13:$F$23,$F$25:$F$30,$F$32:$F$33,$F$38))</f>
        <v>-292.36840480917328</v>
      </c>
      <c r="UJK95" s="318">
        <f>(UJK$94*$B95+SUM($F$7:$F$9)-((UJK$94*$B95+SUM($F$7:$F$9))/$F$10*$F$37)-($F$24*UJK$94/$D$6)-SUM($F$13:$F$23,$F$25:$F$30,$F$32:$F$33,$F$38))</f>
        <v>-292.36840480917328</v>
      </c>
      <c r="UJL95" s="318">
        <f>(UJL$94*$B95+SUM($F$7:$F$9)-((UJL$94*$B95+SUM($F$7:$F$9))/$F$10*$F$37)-($F$24*UJL$94/$D$6)-SUM($F$13:$F$23,$F$25:$F$30,$F$32:$F$33,$F$38))</f>
        <v>-292.36840480917328</v>
      </c>
      <c r="UJM95" s="318">
        <f>(UJM$94*$B95+SUM($F$7:$F$9)-((UJM$94*$B95+SUM($F$7:$F$9))/$F$10*$F$37)-($F$24*UJM$94/$D$6)-SUM($F$13:$F$23,$F$25:$F$30,$F$32:$F$33,$F$38))</f>
        <v>-292.36840480917328</v>
      </c>
      <c r="UJN95" s="318">
        <f>(UJN$94*$B95+SUM($F$7:$F$9)-((UJN$94*$B95+SUM($F$7:$F$9))/$F$10*$F$37)-($F$24*UJN$94/$D$6)-SUM($F$13:$F$23,$F$25:$F$30,$F$32:$F$33,$F$38))</f>
        <v>-292.36840480917328</v>
      </c>
      <c r="UJO95" s="318">
        <f>(UJO$94*$B95+SUM($F$7:$F$9)-((UJO$94*$B95+SUM($F$7:$F$9))/$F$10*$F$37)-($F$24*UJO$94/$D$6)-SUM($F$13:$F$23,$F$25:$F$30,$F$32:$F$33,$F$38))</f>
        <v>-292.36840480917328</v>
      </c>
      <c r="UJP95" s="318">
        <f>(UJP$94*$B95+SUM($F$7:$F$9)-((UJP$94*$B95+SUM($F$7:$F$9))/$F$10*$F$37)-($F$24*UJP$94/$D$6)-SUM($F$13:$F$23,$F$25:$F$30,$F$32:$F$33,$F$38))</f>
        <v>-292.36840480917328</v>
      </c>
      <c r="UJQ95" s="318">
        <f>(UJQ$94*$B95+SUM($F$7:$F$9)-((UJQ$94*$B95+SUM($F$7:$F$9))/$F$10*$F$37)-($F$24*UJQ$94/$D$6)-SUM($F$13:$F$23,$F$25:$F$30,$F$32:$F$33,$F$38))</f>
        <v>-292.36840480917328</v>
      </c>
      <c r="UJR95" s="318">
        <f>(UJR$94*$B95+SUM($F$7:$F$9)-((UJR$94*$B95+SUM($F$7:$F$9))/$F$10*$F$37)-($F$24*UJR$94/$D$6)-SUM($F$13:$F$23,$F$25:$F$30,$F$32:$F$33,$F$38))</f>
        <v>-292.36840480917328</v>
      </c>
      <c r="UJS95" s="318">
        <f>(UJS$94*$B95+SUM($F$7:$F$9)-((UJS$94*$B95+SUM($F$7:$F$9))/$F$10*$F$37)-($F$24*UJS$94/$D$6)-SUM($F$13:$F$23,$F$25:$F$30,$F$32:$F$33,$F$38))</f>
        <v>-292.36840480917328</v>
      </c>
      <c r="UJT95" s="318">
        <f>(UJT$94*$B95+SUM($F$7:$F$9)-((UJT$94*$B95+SUM($F$7:$F$9))/$F$10*$F$37)-($F$24*UJT$94/$D$6)-SUM($F$13:$F$23,$F$25:$F$30,$F$32:$F$33,$F$38))</f>
        <v>-292.36840480917328</v>
      </c>
      <c r="UJU95" s="318">
        <f>(UJU$94*$B95+SUM($F$7:$F$9)-((UJU$94*$B95+SUM($F$7:$F$9))/$F$10*$F$37)-($F$24*UJU$94/$D$6)-SUM($F$13:$F$23,$F$25:$F$30,$F$32:$F$33,$F$38))</f>
        <v>-292.36840480917328</v>
      </c>
      <c r="UJV95" s="318">
        <f>(UJV$94*$B95+SUM($F$7:$F$9)-((UJV$94*$B95+SUM($F$7:$F$9))/$F$10*$F$37)-($F$24*UJV$94/$D$6)-SUM($F$13:$F$23,$F$25:$F$30,$F$32:$F$33,$F$38))</f>
        <v>-292.36840480917328</v>
      </c>
      <c r="UJW95" s="318">
        <f>(UJW$94*$B95+SUM($F$7:$F$9)-((UJW$94*$B95+SUM($F$7:$F$9))/$F$10*$F$37)-($F$24*UJW$94/$D$6)-SUM($F$13:$F$23,$F$25:$F$30,$F$32:$F$33,$F$38))</f>
        <v>-292.36840480917328</v>
      </c>
      <c r="UJX95" s="318">
        <f>(UJX$94*$B95+SUM($F$7:$F$9)-((UJX$94*$B95+SUM($F$7:$F$9))/$F$10*$F$37)-($F$24*UJX$94/$D$6)-SUM($F$13:$F$23,$F$25:$F$30,$F$32:$F$33,$F$38))</f>
        <v>-292.36840480917328</v>
      </c>
      <c r="UJY95" s="318">
        <f>(UJY$94*$B95+SUM($F$7:$F$9)-((UJY$94*$B95+SUM($F$7:$F$9))/$F$10*$F$37)-($F$24*UJY$94/$D$6)-SUM($F$13:$F$23,$F$25:$F$30,$F$32:$F$33,$F$38))</f>
        <v>-292.36840480917328</v>
      </c>
      <c r="UJZ95" s="318">
        <f>(UJZ$94*$B95+SUM($F$7:$F$9)-((UJZ$94*$B95+SUM($F$7:$F$9))/$F$10*$F$37)-($F$24*UJZ$94/$D$6)-SUM($F$13:$F$23,$F$25:$F$30,$F$32:$F$33,$F$38))</f>
        <v>-292.36840480917328</v>
      </c>
      <c r="UKA95" s="318">
        <f>(UKA$94*$B95+SUM($F$7:$F$9)-((UKA$94*$B95+SUM($F$7:$F$9))/$F$10*$F$37)-($F$24*UKA$94/$D$6)-SUM($F$13:$F$23,$F$25:$F$30,$F$32:$F$33,$F$38))</f>
        <v>-292.36840480917328</v>
      </c>
      <c r="UKB95" s="318">
        <f>(UKB$94*$B95+SUM($F$7:$F$9)-((UKB$94*$B95+SUM($F$7:$F$9))/$F$10*$F$37)-($F$24*UKB$94/$D$6)-SUM($F$13:$F$23,$F$25:$F$30,$F$32:$F$33,$F$38))</f>
        <v>-292.36840480917328</v>
      </c>
      <c r="UKC95" s="318">
        <f>(UKC$94*$B95+SUM($F$7:$F$9)-((UKC$94*$B95+SUM($F$7:$F$9))/$F$10*$F$37)-($F$24*UKC$94/$D$6)-SUM($F$13:$F$23,$F$25:$F$30,$F$32:$F$33,$F$38))</f>
        <v>-292.36840480917328</v>
      </c>
      <c r="UKD95" s="318">
        <f>(UKD$94*$B95+SUM($F$7:$F$9)-((UKD$94*$B95+SUM($F$7:$F$9))/$F$10*$F$37)-($F$24*UKD$94/$D$6)-SUM($F$13:$F$23,$F$25:$F$30,$F$32:$F$33,$F$38))</f>
        <v>-292.36840480917328</v>
      </c>
      <c r="UKE95" s="318">
        <f>(UKE$94*$B95+SUM($F$7:$F$9)-((UKE$94*$B95+SUM($F$7:$F$9))/$F$10*$F$37)-($F$24*UKE$94/$D$6)-SUM($F$13:$F$23,$F$25:$F$30,$F$32:$F$33,$F$38))</f>
        <v>-292.36840480917328</v>
      </c>
      <c r="UKF95" s="318">
        <f>(UKF$94*$B95+SUM($F$7:$F$9)-((UKF$94*$B95+SUM($F$7:$F$9))/$F$10*$F$37)-($F$24*UKF$94/$D$6)-SUM($F$13:$F$23,$F$25:$F$30,$F$32:$F$33,$F$38))</f>
        <v>-292.36840480917328</v>
      </c>
      <c r="UKG95" s="318">
        <f>(UKG$94*$B95+SUM($F$7:$F$9)-((UKG$94*$B95+SUM($F$7:$F$9))/$F$10*$F$37)-($F$24*UKG$94/$D$6)-SUM($F$13:$F$23,$F$25:$F$30,$F$32:$F$33,$F$38))</f>
        <v>-292.36840480917328</v>
      </c>
      <c r="UKH95" s="318">
        <f>(UKH$94*$B95+SUM($F$7:$F$9)-((UKH$94*$B95+SUM($F$7:$F$9))/$F$10*$F$37)-($F$24*UKH$94/$D$6)-SUM($F$13:$F$23,$F$25:$F$30,$F$32:$F$33,$F$38))</f>
        <v>-292.36840480917328</v>
      </c>
      <c r="UKI95" s="318">
        <f>(UKI$94*$B95+SUM($F$7:$F$9)-((UKI$94*$B95+SUM($F$7:$F$9))/$F$10*$F$37)-($F$24*UKI$94/$D$6)-SUM($F$13:$F$23,$F$25:$F$30,$F$32:$F$33,$F$38))</f>
        <v>-292.36840480917328</v>
      </c>
      <c r="UKJ95" s="318">
        <f>(UKJ$94*$B95+SUM($F$7:$F$9)-((UKJ$94*$B95+SUM($F$7:$F$9))/$F$10*$F$37)-($F$24*UKJ$94/$D$6)-SUM($F$13:$F$23,$F$25:$F$30,$F$32:$F$33,$F$38))</f>
        <v>-292.36840480917328</v>
      </c>
      <c r="UKK95" s="318">
        <f>(UKK$94*$B95+SUM($F$7:$F$9)-((UKK$94*$B95+SUM($F$7:$F$9))/$F$10*$F$37)-($F$24*UKK$94/$D$6)-SUM($F$13:$F$23,$F$25:$F$30,$F$32:$F$33,$F$38))</f>
        <v>-292.36840480917328</v>
      </c>
      <c r="UKL95" s="318">
        <f>(UKL$94*$B95+SUM($F$7:$F$9)-((UKL$94*$B95+SUM($F$7:$F$9))/$F$10*$F$37)-($F$24*UKL$94/$D$6)-SUM($F$13:$F$23,$F$25:$F$30,$F$32:$F$33,$F$38))</f>
        <v>-292.36840480917328</v>
      </c>
      <c r="UKM95" s="318">
        <f>(UKM$94*$B95+SUM($F$7:$F$9)-((UKM$94*$B95+SUM($F$7:$F$9))/$F$10*$F$37)-($F$24*UKM$94/$D$6)-SUM($F$13:$F$23,$F$25:$F$30,$F$32:$F$33,$F$38))</f>
        <v>-292.36840480917328</v>
      </c>
      <c r="UKN95" s="318">
        <f>(UKN$94*$B95+SUM($F$7:$F$9)-((UKN$94*$B95+SUM($F$7:$F$9))/$F$10*$F$37)-($F$24*UKN$94/$D$6)-SUM($F$13:$F$23,$F$25:$F$30,$F$32:$F$33,$F$38))</f>
        <v>-292.36840480917328</v>
      </c>
      <c r="UKO95" s="318">
        <f>(UKO$94*$B95+SUM($F$7:$F$9)-((UKO$94*$B95+SUM($F$7:$F$9))/$F$10*$F$37)-($F$24*UKO$94/$D$6)-SUM($F$13:$F$23,$F$25:$F$30,$F$32:$F$33,$F$38))</f>
        <v>-292.36840480917328</v>
      </c>
      <c r="UKP95" s="318">
        <f>(UKP$94*$B95+SUM($F$7:$F$9)-((UKP$94*$B95+SUM($F$7:$F$9))/$F$10*$F$37)-($F$24*UKP$94/$D$6)-SUM($F$13:$F$23,$F$25:$F$30,$F$32:$F$33,$F$38))</f>
        <v>-292.36840480917328</v>
      </c>
      <c r="UKQ95" s="318">
        <f>(UKQ$94*$B95+SUM($F$7:$F$9)-((UKQ$94*$B95+SUM($F$7:$F$9))/$F$10*$F$37)-($F$24*UKQ$94/$D$6)-SUM($F$13:$F$23,$F$25:$F$30,$F$32:$F$33,$F$38))</f>
        <v>-292.36840480917328</v>
      </c>
      <c r="UKR95" s="318">
        <f>(UKR$94*$B95+SUM($F$7:$F$9)-((UKR$94*$B95+SUM($F$7:$F$9))/$F$10*$F$37)-($F$24*UKR$94/$D$6)-SUM($F$13:$F$23,$F$25:$F$30,$F$32:$F$33,$F$38))</f>
        <v>-292.36840480917328</v>
      </c>
      <c r="UKS95" s="318">
        <f>(UKS$94*$B95+SUM($F$7:$F$9)-((UKS$94*$B95+SUM($F$7:$F$9))/$F$10*$F$37)-($F$24*UKS$94/$D$6)-SUM($F$13:$F$23,$F$25:$F$30,$F$32:$F$33,$F$38))</f>
        <v>-292.36840480917328</v>
      </c>
      <c r="UKT95" s="318">
        <f>(UKT$94*$B95+SUM($F$7:$F$9)-((UKT$94*$B95+SUM($F$7:$F$9))/$F$10*$F$37)-($F$24*UKT$94/$D$6)-SUM($F$13:$F$23,$F$25:$F$30,$F$32:$F$33,$F$38))</f>
        <v>-292.36840480917328</v>
      </c>
      <c r="UKU95" s="318">
        <f>(UKU$94*$B95+SUM($F$7:$F$9)-((UKU$94*$B95+SUM($F$7:$F$9))/$F$10*$F$37)-($F$24*UKU$94/$D$6)-SUM($F$13:$F$23,$F$25:$F$30,$F$32:$F$33,$F$38))</f>
        <v>-292.36840480917328</v>
      </c>
      <c r="UKV95" s="318">
        <f>(UKV$94*$B95+SUM($F$7:$F$9)-((UKV$94*$B95+SUM($F$7:$F$9))/$F$10*$F$37)-($F$24*UKV$94/$D$6)-SUM($F$13:$F$23,$F$25:$F$30,$F$32:$F$33,$F$38))</f>
        <v>-292.36840480917328</v>
      </c>
      <c r="UKW95" s="318">
        <f>(UKW$94*$B95+SUM($F$7:$F$9)-((UKW$94*$B95+SUM($F$7:$F$9))/$F$10*$F$37)-($F$24*UKW$94/$D$6)-SUM($F$13:$F$23,$F$25:$F$30,$F$32:$F$33,$F$38))</f>
        <v>-292.36840480917328</v>
      </c>
      <c r="UKX95" s="318">
        <f>(UKX$94*$B95+SUM($F$7:$F$9)-((UKX$94*$B95+SUM($F$7:$F$9))/$F$10*$F$37)-($F$24*UKX$94/$D$6)-SUM($F$13:$F$23,$F$25:$F$30,$F$32:$F$33,$F$38))</f>
        <v>-292.36840480917328</v>
      </c>
      <c r="UKY95" s="318">
        <f>(UKY$94*$B95+SUM($F$7:$F$9)-((UKY$94*$B95+SUM($F$7:$F$9))/$F$10*$F$37)-($F$24*UKY$94/$D$6)-SUM($F$13:$F$23,$F$25:$F$30,$F$32:$F$33,$F$38))</f>
        <v>-292.36840480917328</v>
      </c>
      <c r="UKZ95" s="318">
        <f>(UKZ$94*$B95+SUM($F$7:$F$9)-((UKZ$94*$B95+SUM($F$7:$F$9))/$F$10*$F$37)-($F$24*UKZ$94/$D$6)-SUM($F$13:$F$23,$F$25:$F$30,$F$32:$F$33,$F$38))</f>
        <v>-292.36840480917328</v>
      </c>
      <c r="ULA95" s="318">
        <f>(ULA$94*$B95+SUM($F$7:$F$9)-((ULA$94*$B95+SUM($F$7:$F$9))/$F$10*$F$37)-($F$24*ULA$94/$D$6)-SUM($F$13:$F$23,$F$25:$F$30,$F$32:$F$33,$F$38))</f>
        <v>-292.36840480917328</v>
      </c>
      <c r="ULB95" s="318">
        <f>(ULB$94*$B95+SUM($F$7:$F$9)-((ULB$94*$B95+SUM($F$7:$F$9))/$F$10*$F$37)-($F$24*ULB$94/$D$6)-SUM($F$13:$F$23,$F$25:$F$30,$F$32:$F$33,$F$38))</f>
        <v>-292.36840480917328</v>
      </c>
      <c r="ULC95" s="318">
        <f>(ULC$94*$B95+SUM($F$7:$F$9)-((ULC$94*$B95+SUM($F$7:$F$9))/$F$10*$F$37)-($F$24*ULC$94/$D$6)-SUM($F$13:$F$23,$F$25:$F$30,$F$32:$F$33,$F$38))</f>
        <v>-292.36840480917328</v>
      </c>
      <c r="ULD95" s="318">
        <f>(ULD$94*$B95+SUM($F$7:$F$9)-((ULD$94*$B95+SUM($F$7:$F$9))/$F$10*$F$37)-($F$24*ULD$94/$D$6)-SUM($F$13:$F$23,$F$25:$F$30,$F$32:$F$33,$F$38))</f>
        <v>-292.36840480917328</v>
      </c>
      <c r="ULE95" s="318">
        <f>(ULE$94*$B95+SUM($F$7:$F$9)-((ULE$94*$B95+SUM($F$7:$F$9))/$F$10*$F$37)-($F$24*ULE$94/$D$6)-SUM($F$13:$F$23,$F$25:$F$30,$F$32:$F$33,$F$38))</f>
        <v>-292.36840480917328</v>
      </c>
      <c r="ULF95" s="318">
        <f>(ULF$94*$B95+SUM($F$7:$F$9)-((ULF$94*$B95+SUM($F$7:$F$9))/$F$10*$F$37)-($F$24*ULF$94/$D$6)-SUM($F$13:$F$23,$F$25:$F$30,$F$32:$F$33,$F$38))</f>
        <v>-292.36840480917328</v>
      </c>
      <c r="ULG95" s="318">
        <f>(ULG$94*$B95+SUM($F$7:$F$9)-((ULG$94*$B95+SUM($F$7:$F$9))/$F$10*$F$37)-($F$24*ULG$94/$D$6)-SUM($F$13:$F$23,$F$25:$F$30,$F$32:$F$33,$F$38))</f>
        <v>-292.36840480917328</v>
      </c>
      <c r="ULH95" s="318">
        <f>(ULH$94*$B95+SUM($F$7:$F$9)-((ULH$94*$B95+SUM($F$7:$F$9))/$F$10*$F$37)-($F$24*ULH$94/$D$6)-SUM($F$13:$F$23,$F$25:$F$30,$F$32:$F$33,$F$38))</f>
        <v>-292.36840480917328</v>
      </c>
      <c r="ULI95" s="318">
        <f>(ULI$94*$B95+SUM($F$7:$F$9)-((ULI$94*$B95+SUM($F$7:$F$9))/$F$10*$F$37)-($F$24*ULI$94/$D$6)-SUM($F$13:$F$23,$F$25:$F$30,$F$32:$F$33,$F$38))</f>
        <v>-292.36840480917328</v>
      </c>
      <c r="ULJ95" s="318">
        <f>(ULJ$94*$B95+SUM($F$7:$F$9)-((ULJ$94*$B95+SUM($F$7:$F$9))/$F$10*$F$37)-($F$24*ULJ$94/$D$6)-SUM($F$13:$F$23,$F$25:$F$30,$F$32:$F$33,$F$38))</f>
        <v>-292.36840480917328</v>
      </c>
      <c r="ULK95" s="318">
        <f>(ULK$94*$B95+SUM($F$7:$F$9)-((ULK$94*$B95+SUM($F$7:$F$9))/$F$10*$F$37)-($F$24*ULK$94/$D$6)-SUM($F$13:$F$23,$F$25:$F$30,$F$32:$F$33,$F$38))</f>
        <v>-292.36840480917328</v>
      </c>
      <c r="ULL95" s="318">
        <f>(ULL$94*$B95+SUM($F$7:$F$9)-((ULL$94*$B95+SUM($F$7:$F$9))/$F$10*$F$37)-($F$24*ULL$94/$D$6)-SUM($F$13:$F$23,$F$25:$F$30,$F$32:$F$33,$F$38))</f>
        <v>-292.36840480917328</v>
      </c>
      <c r="ULM95" s="318">
        <f>(ULM$94*$B95+SUM($F$7:$F$9)-((ULM$94*$B95+SUM($F$7:$F$9))/$F$10*$F$37)-($F$24*ULM$94/$D$6)-SUM($F$13:$F$23,$F$25:$F$30,$F$32:$F$33,$F$38))</f>
        <v>-292.36840480917328</v>
      </c>
      <c r="ULN95" s="318">
        <f>(ULN$94*$B95+SUM($F$7:$F$9)-((ULN$94*$B95+SUM($F$7:$F$9))/$F$10*$F$37)-($F$24*ULN$94/$D$6)-SUM($F$13:$F$23,$F$25:$F$30,$F$32:$F$33,$F$38))</f>
        <v>-292.36840480917328</v>
      </c>
      <c r="ULO95" s="318">
        <f>(ULO$94*$B95+SUM($F$7:$F$9)-((ULO$94*$B95+SUM($F$7:$F$9))/$F$10*$F$37)-($F$24*ULO$94/$D$6)-SUM($F$13:$F$23,$F$25:$F$30,$F$32:$F$33,$F$38))</f>
        <v>-292.36840480917328</v>
      </c>
      <c r="ULP95" s="318">
        <f>(ULP$94*$B95+SUM($F$7:$F$9)-((ULP$94*$B95+SUM($F$7:$F$9))/$F$10*$F$37)-($F$24*ULP$94/$D$6)-SUM($F$13:$F$23,$F$25:$F$30,$F$32:$F$33,$F$38))</f>
        <v>-292.36840480917328</v>
      </c>
      <c r="ULQ95" s="318">
        <f>(ULQ$94*$B95+SUM($F$7:$F$9)-((ULQ$94*$B95+SUM($F$7:$F$9))/$F$10*$F$37)-($F$24*ULQ$94/$D$6)-SUM($F$13:$F$23,$F$25:$F$30,$F$32:$F$33,$F$38))</f>
        <v>-292.36840480917328</v>
      </c>
      <c r="ULR95" s="318">
        <f>(ULR$94*$B95+SUM($F$7:$F$9)-((ULR$94*$B95+SUM($F$7:$F$9))/$F$10*$F$37)-($F$24*ULR$94/$D$6)-SUM($F$13:$F$23,$F$25:$F$30,$F$32:$F$33,$F$38))</f>
        <v>-292.36840480917328</v>
      </c>
      <c r="ULS95" s="318">
        <f>(ULS$94*$B95+SUM($F$7:$F$9)-((ULS$94*$B95+SUM($F$7:$F$9))/$F$10*$F$37)-($F$24*ULS$94/$D$6)-SUM($F$13:$F$23,$F$25:$F$30,$F$32:$F$33,$F$38))</f>
        <v>-292.36840480917328</v>
      </c>
      <c r="ULT95" s="318">
        <f>(ULT$94*$B95+SUM($F$7:$F$9)-((ULT$94*$B95+SUM($F$7:$F$9))/$F$10*$F$37)-($F$24*ULT$94/$D$6)-SUM($F$13:$F$23,$F$25:$F$30,$F$32:$F$33,$F$38))</f>
        <v>-292.36840480917328</v>
      </c>
      <c r="ULU95" s="318">
        <f>(ULU$94*$B95+SUM($F$7:$F$9)-((ULU$94*$B95+SUM($F$7:$F$9))/$F$10*$F$37)-($F$24*ULU$94/$D$6)-SUM($F$13:$F$23,$F$25:$F$30,$F$32:$F$33,$F$38))</f>
        <v>-292.36840480917328</v>
      </c>
      <c r="ULV95" s="318">
        <f>(ULV$94*$B95+SUM($F$7:$F$9)-((ULV$94*$B95+SUM($F$7:$F$9))/$F$10*$F$37)-($F$24*ULV$94/$D$6)-SUM($F$13:$F$23,$F$25:$F$30,$F$32:$F$33,$F$38))</f>
        <v>-292.36840480917328</v>
      </c>
      <c r="ULW95" s="318">
        <f>(ULW$94*$B95+SUM($F$7:$F$9)-((ULW$94*$B95+SUM($F$7:$F$9))/$F$10*$F$37)-($F$24*ULW$94/$D$6)-SUM($F$13:$F$23,$F$25:$F$30,$F$32:$F$33,$F$38))</f>
        <v>-292.36840480917328</v>
      </c>
      <c r="ULX95" s="318">
        <f>(ULX$94*$B95+SUM($F$7:$F$9)-((ULX$94*$B95+SUM($F$7:$F$9))/$F$10*$F$37)-($F$24*ULX$94/$D$6)-SUM($F$13:$F$23,$F$25:$F$30,$F$32:$F$33,$F$38))</f>
        <v>-292.36840480917328</v>
      </c>
      <c r="ULY95" s="318">
        <f>(ULY$94*$B95+SUM($F$7:$F$9)-((ULY$94*$B95+SUM($F$7:$F$9))/$F$10*$F$37)-($F$24*ULY$94/$D$6)-SUM($F$13:$F$23,$F$25:$F$30,$F$32:$F$33,$F$38))</f>
        <v>-292.36840480917328</v>
      </c>
      <c r="ULZ95" s="318">
        <f>(ULZ$94*$B95+SUM($F$7:$F$9)-((ULZ$94*$B95+SUM($F$7:$F$9))/$F$10*$F$37)-($F$24*ULZ$94/$D$6)-SUM($F$13:$F$23,$F$25:$F$30,$F$32:$F$33,$F$38))</f>
        <v>-292.36840480917328</v>
      </c>
      <c r="UMA95" s="318">
        <f>(UMA$94*$B95+SUM($F$7:$F$9)-((UMA$94*$B95+SUM($F$7:$F$9))/$F$10*$F$37)-($F$24*UMA$94/$D$6)-SUM($F$13:$F$23,$F$25:$F$30,$F$32:$F$33,$F$38))</f>
        <v>-292.36840480917328</v>
      </c>
      <c r="UMB95" s="318">
        <f>(UMB$94*$B95+SUM($F$7:$F$9)-((UMB$94*$B95+SUM($F$7:$F$9))/$F$10*$F$37)-($F$24*UMB$94/$D$6)-SUM($F$13:$F$23,$F$25:$F$30,$F$32:$F$33,$F$38))</f>
        <v>-292.36840480917328</v>
      </c>
      <c r="UMC95" s="318">
        <f>(UMC$94*$B95+SUM($F$7:$F$9)-((UMC$94*$B95+SUM($F$7:$F$9))/$F$10*$F$37)-($F$24*UMC$94/$D$6)-SUM($F$13:$F$23,$F$25:$F$30,$F$32:$F$33,$F$38))</f>
        <v>-292.36840480917328</v>
      </c>
      <c r="UMD95" s="318">
        <f>(UMD$94*$B95+SUM($F$7:$F$9)-((UMD$94*$B95+SUM($F$7:$F$9))/$F$10*$F$37)-($F$24*UMD$94/$D$6)-SUM($F$13:$F$23,$F$25:$F$30,$F$32:$F$33,$F$38))</f>
        <v>-292.36840480917328</v>
      </c>
      <c r="UME95" s="318">
        <f>(UME$94*$B95+SUM($F$7:$F$9)-((UME$94*$B95+SUM($F$7:$F$9))/$F$10*$F$37)-($F$24*UME$94/$D$6)-SUM($F$13:$F$23,$F$25:$F$30,$F$32:$F$33,$F$38))</f>
        <v>-292.36840480917328</v>
      </c>
      <c r="UMF95" s="318">
        <f>(UMF$94*$B95+SUM($F$7:$F$9)-((UMF$94*$B95+SUM($F$7:$F$9))/$F$10*$F$37)-($F$24*UMF$94/$D$6)-SUM($F$13:$F$23,$F$25:$F$30,$F$32:$F$33,$F$38))</f>
        <v>-292.36840480917328</v>
      </c>
      <c r="UMG95" s="318">
        <f>(UMG$94*$B95+SUM($F$7:$F$9)-((UMG$94*$B95+SUM($F$7:$F$9))/$F$10*$F$37)-($F$24*UMG$94/$D$6)-SUM($F$13:$F$23,$F$25:$F$30,$F$32:$F$33,$F$38))</f>
        <v>-292.36840480917328</v>
      </c>
      <c r="UMH95" s="318">
        <f>(UMH$94*$B95+SUM($F$7:$F$9)-((UMH$94*$B95+SUM($F$7:$F$9))/$F$10*$F$37)-($F$24*UMH$94/$D$6)-SUM($F$13:$F$23,$F$25:$F$30,$F$32:$F$33,$F$38))</f>
        <v>-292.36840480917328</v>
      </c>
      <c r="UMI95" s="318">
        <f>(UMI$94*$B95+SUM($F$7:$F$9)-((UMI$94*$B95+SUM($F$7:$F$9))/$F$10*$F$37)-($F$24*UMI$94/$D$6)-SUM($F$13:$F$23,$F$25:$F$30,$F$32:$F$33,$F$38))</f>
        <v>-292.36840480917328</v>
      </c>
      <c r="UMJ95" s="318">
        <f>(UMJ$94*$B95+SUM($F$7:$F$9)-((UMJ$94*$B95+SUM($F$7:$F$9))/$F$10*$F$37)-($F$24*UMJ$94/$D$6)-SUM($F$13:$F$23,$F$25:$F$30,$F$32:$F$33,$F$38))</f>
        <v>-292.36840480917328</v>
      </c>
      <c r="UMK95" s="318">
        <f>(UMK$94*$B95+SUM($F$7:$F$9)-((UMK$94*$B95+SUM($F$7:$F$9))/$F$10*$F$37)-($F$24*UMK$94/$D$6)-SUM($F$13:$F$23,$F$25:$F$30,$F$32:$F$33,$F$38))</f>
        <v>-292.36840480917328</v>
      </c>
      <c r="UML95" s="318">
        <f>(UML$94*$B95+SUM($F$7:$F$9)-((UML$94*$B95+SUM($F$7:$F$9))/$F$10*$F$37)-($F$24*UML$94/$D$6)-SUM($F$13:$F$23,$F$25:$F$30,$F$32:$F$33,$F$38))</f>
        <v>-292.36840480917328</v>
      </c>
      <c r="UMM95" s="318">
        <f>(UMM$94*$B95+SUM($F$7:$F$9)-((UMM$94*$B95+SUM($F$7:$F$9))/$F$10*$F$37)-($F$24*UMM$94/$D$6)-SUM($F$13:$F$23,$F$25:$F$30,$F$32:$F$33,$F$38))</f>
        <v>-292.36840480917328</v>
      </c>
      <c r="UMN95" s="318">
        <f>(UMN$94*$B95+SUM($F$7:$F$9)-((UMN$94*$B95+SUM($F$7:$F$9))/$F$10*$F$37)-($F$24*UMN$94/$D$6)-SUM($F$13:$F$23,$F$25:$F$30,$F$32:$F$33,$F$38))</f>
        <v>-292.36840480917328</v>
      </c>
      <c r="UMO95" s="318">
        <f>(UMO$94*$B95+SUM($F$7:$F$9)-((UMO$94*$B95+SUM($F$7:$F$9))/$F$10*$F$37)-($F$24*UMO$94/$D$6)-SUM($F$13:$F$23,$F$25:$F$30,$F$32:$F$33,$F$38))</f>
        <v>-292.36840480917328</v>
      </c>
      <c r="UMP95" s="318">
        <f>(UMP$94*$B95+SUM($F$7:$F$9)-((UMP$94*$B95+SUM($F$7:$F$9))/$F$10*$F$37)-($F$24*UMP$94/$D$6)-SUM($F$13:$F$23,$F$25:$F$30,$F$32:$F$33,$F$38))</f>
        <v>-292.36840480917328</v>
      </c>
      <c r="UMQ95" s="318">
        <f>(UMQ$94*$B95+SUM($F$7:$F$9)-((UMQ$94*$B95+SUM($F$7:$F$9))/$F$10*$F$37)-($F$24*UMQ$94/$D$6)-SUM($F$13:$F$23,$F$25:$F$30,$F$32:$F$33,$F$38))</f>
        <v>-292.36840480917328</v>
      </c>
      <c r="UMR95" s="318">
        <f>(UMR$94*$B95+SUM($F$7:$F$9)-((UMR$94*$B95+SUM($F$7:$F$9))/$F$10*$F$37)-($F$24*UMR$94/$D$6)-SUM($F$13:$F$23,$F$25:$F$30,$F$32:$F$33,$F$38))</f>
        <v>-292.36840480917328</v>
      </c>
      <c r="UMS95" s="318">
        <f>(UMS$94*$B95+SUM($F$7:$F$9)-((UMS$94*$B95+SUM($F$7:$F$9))/$F$10*$F$37)-($F$24*UMS$94/$D$6)-SUM($F$13:$F$23,$F$25:$F$30,$F$32:$F$33,$F$38))</f>
        <v>-292.36840480917328</v>
      </c>
      <c r="UMT95" s="318">
        <f>(UMT$94*$B95+SUM($F$7:$F$9)-((UMT$94*$B95+SUM($F$7:$F$9))/$F$10*$F$37)-($F$24*UMT$94/$D$6)-SUM($F$13:$F$23,$F$25:$F$30,$F$32:$F$33,$F$38))</f>
        <v>-292.36840480917328</v>
      </c>
      <c r="UMU95" s="318">
        <f>(UMU$94*$B95+SUM($F$7:$F$9)-((UMU$94*$B95+SUM($F$7:$F$9))/$F$10*$F$37)-($F$24*UMU$94/$D$6)-SUM($F$13:$F$23,$F$25:$F$30,$F$32:$F$33,$F$38))</f>
        <v>-292.36840480917328</v>
      </c>
      <c r="UMV95" s="318">
        <f>(UMV$94*$B95+SUM($F$7:$F$9)-((UMV$94*$B95+SUM($F$7:$F$9))/$F$10*$F$37)-($F$24*UMV$94/$D$6)-SUM($F$13:$F$23,$F$25:$F$30,$F$32:$F$33,$F$38))</f>
        <v>-292.36840480917328</v>
      </c>
      <c r="UMW95" s="318">
        <f>(UMW$94*$B95+SUM($F$7:$F$9)-((UMW$94*$B95+SUM($F$7:$F$9))/$F$10*$F$37)-($F$24*UMW$94/$D$6)-SUM($F$13:$F$23,$F$25:$F$30,$F$32:$F$33,$F$38))</f>
        <v>-292.36840480917328</v>
      </c>
      <c r="UMX95" s="318">
        <f>(UMX$94*$B95+SUM($F$7:$F$9)-((UMX$94*$B95+SUM($F$7:$F$9))/$F$10*$F$37)-($F$24*UMX$94/$D$6)-SUM($F$13:$F$23,$F$25:$F$30,$F$32:$F$33,$F$38))</f>
        <v>-292.36840480917328</v>
      </c>
      <c r="UMY95" s="318">
        <f>(UMY$94*$B95+SUM($F$7:$F$9)-((UMY$94*$B95+SUM($F$7:$F$9))/$F$10*$F$37)-($F$24*UMY$94/$D$6)-SUM($F$13:$F$23,$F$25:$F$30,$F$32:$F$33,$F$38))</f>
        <v>-292.36840480917328</v>
      </c>
      <c r="UMZ95" s="318">
        <f>(UMZ$94*$B95+SUM($F$7:$F$9)-((UMZ$94*$B95+SUM($F$7:$F$9))/$F$10*$F$37)-($F$24*UMZ$94/$D$6)-SUM($F$13:$F$23,$F$25:$F$30,$F$32:$F$33,$F$38))</f>
        <v>-292.36840480917328</v>
      </c>
      <c r="UNA95" s="318">
        <f>(UNA$94*$B95+SUM($F$7:$F$9)-((UNA$94*$B95+SUM($F$7:$F$9))/$F$10*$F$37)-($F$24*UNA$94/$D$6)-SUM($F$13:$F$23,$F$25:$F$30,$F$32:$F$33,$F$38))</f>
        <v>-292.36840480917328</v>
      </c>
      <c r="UNB95" s="318">
        <f>(UNB$94*$B95+SUM($F$7:$F$9)-((UNB$94*$B95+SUM($F$7:$F$9))/$F$10*$F$37)-($F$24*UNB$94/$D$6)-SUM($F$13:$F$23,$F$25:$F$30,$F$32:$F$33,$F$38))</f>
        <v>-292.36840480917328</v>
      </c>
      <c r="UNC95" s="318">
        <f>(UNC$94*$B95+SUM($F$7:$F$9)-((UNC$94*$B95+SUM($F$7:$F$9))/$F$10*$F$37)-($F$24*UNC$94/$D$6)-SUM($F$13:$F$23,$F$25:$F$30,$F$32:$F$33,$F$38))</f>
        <v>-292.36840480917328</v>
      </c>
      <c r="UND95" s="318">
        <f>(UND$94*$B95+SUM($F$7:$F$9)-((UND$94*$B95+SUM($F$7:$F$9))/$F$10*$F$37)-($F$24*UND$94/$D$6)-SUM($F$13:$F$23,$F$25:$F$30,$F$32:$F$33,$F$38))</f>
        <v>-292.36840480917328</v>
      </c>
      <c r="UNE95" s="318">
        <f>(UNE$94*$B95+SUM($F$7:$F$9)-((UNE$94*$B95+SUM($F$7:$F$9))/$F$10*$F$37)-($F$24*UNE$94/$D$6)-SUM($F$13:$F$23,$F$25:$F$30,$F$32:$F$33,$F$38))</f>
        <v>-292.36840480917328</v>
      </c>
      <c r="UNF95" s="318">
        <f>(UNF$94*$B95+SUM($F$7:$F$9)-((UNF$94*$B95+SUM($F$7:$F$9))/$F$10*$F$37)-($F$24*UNF$94/$D$6)-SUM($F$13:$F$23,$F$25:$F$30,$F$32:$F$33,$F$38))</f>
        <v>-292.36840480917328</v>
      </c>
      <c r="UNG95" s="318">
        <f>(UNG$94*$B95+SUM($F$7:$F$9)-((UNG$94*$B95+SUM($F$7:$F$9))/$F$10*$F$37)-($F$24*UNG$94/$D$6)-SUM($F$13:$F$23,$F$25:$F$30,$F$32:$F$33,$F$38))</f>
        <v>-292.36840480917328</v>
      </c>
      <c r="UNH95" s="318">
        <f>(UNH$94*$B95+SUM($F$7:$F$9)-((UNH$94*$B95+SUM($F$7:$F$9))/$F$10*$F$37)-($F$24*UNH$94/$D$6)-SUM($F$13:$F$23,$F$25:$F$30,$F$32:$F$33,$F$38))</f>
        <v>-292.36840480917328</v>
      </c>
      <c r="UNI95" s="318">
        <f>(UNI$94*$B95+SUM($F$7:$F$9)-((UNI$94*$B95+SUM($F$7:$F$9))/$F$10*$F$37)-($F$24*UNI$94/$D$6)-SUM($F$13:$F$23,$F$25:$F$30,$F$32:$F$33,$F$38))</f>
        <v>-292.36840480917328</v>
      </c>
      <c r="UNJ95" s="318">
        <f>(UNJ$94*$B95+SUM($F$7:$F$9)-((UNJ$94*$B95+SUM($F$7:$F$9))/$F$10*$F$37)-($F$24*UNJ$94/$D$6)-SUM($F$13:$F$23,$F$25:$F$30,$F$32:$F$33,$F$38))</f>
        <v>-292.36840480917328</v>
      </c>
      <c r="UNK95" s="318">
        <f>(UNK$94*$B95+SUM($F$7:$F$9)-((UNK$94*$B95+SUM($F$7:$F$9))/$F$10*$F$37)-($F$24*UNK$94/$D$6)-SUM($F$13:$F$23,$F$25:$F$30,$F$32:$F$33,$F$38))</f>
        <v>-292.36840480917328</v>
      </c>
      <c r="UNL95" s="318">
        <f>(UNL$94*$B95+SUM($F$7:$F$9)-((UNL$94*$B95+SUM($F$7:$F$9))/$F$10*$F$37)-($F$24*UNL$94/$D$6)-SUM($F$13:$F$23,$F$25:$F$30,$F$32:$F$33,$F$38))</f>
        <v>-292.36840480917328</v>
      </c>
      <c r="UNM95" s="318">
        <f>(UNM$94*$B95+SUM($F$7:$F$9)-((UNM$94*$B95+SUM($F$7:$F$9))/$F$10*$F$37)-($F$24*UNM$94/$D$6)-SUM($F$13:$F$23,$F$25:$F$30,$F$32:$F$33,$F$38))</f>
        <v>-292.36840480917328</v>
      </c>
      <c r="UNN95" s="318">
        <f>(UNN$94*$B95+SUM($F$7:$F$9)-((UNN$94*$B95+SUM($F$7:$F$9))/$F$10*$F$37)-($F$24*UNN$94/$D$6)-SUM($F$13:$F$23,$F$25:$F$30,$F$32:$F$33,$F$38))</f>
        <v>-292.36840480917328</v>
      </c>
      <c r="UNO95" s="318">
        <f>(UNO$94*$B95+SUM($F$7:$F$9)-((UNO$94*$B95+SUM($F$7:$F$9))/$F$10*$F$37)-($F$24*UNO$94/$D$6)-SUM($F$13:$F$23,$F$25:$F$30,$F$32:$F$33,$F$38))</f>
        <v>-292.36840480917328</v>
      </c>
      <c r="UNP95" s="318">
        <f>(UNP$94*$B95+SUM($F$7:$F$9)-((UNP$94*$B95+SUM($F$7:$F$9))/$F$10*$F$37)-($F$24*UNP$94/$D$6)-SUM($F$13:$F$23,$F$25:$F$30,$F$32:$F$33,$F$38))</f>
        <v>-292.36840480917328</v>
      </c>
      <c r="UNQ95" s="318">
        <f>(UNQ$94*$B95+SUM($F$7:$F$9)-((UNQ$94*$B95+SUM($F$7:$F$9))/$F$10*$F$37)-($F$24*UNQ$94/$D$6)-SUM($F$13:$F$23,$F$25:$F$30,$F$32:$F$33,$F$38))</f>
        <v>-292.36840480917328</v>
      </c>
      <c r="UNR95" s="318">
        <f>(UNR$94*$B95+SUM($F$7:$F$9)-((UNR$94*$B95+SUM($F$7:$F$9))/$F$10*$F$37)-($F$24*UNR$94/$D$6)-SUM($F$13:$F$23,$F$25:$F$30,$F$32:$F$33,$F$38))</f>
        <v>-292.36840480917328</v>
      </c>
      <c r="UNS95" s="318">
        <f>(UNS$94*$B95+SUM($F$7:$F$9)-((UNS$94*$B95+SUM($F$7:$F$9))/$F$10*$F$37)-($F$24*UNS$94/$D$6)-SUM($F$13:$F$23,$F$25:$F$30,$F$32:$F$33,$F$38))</f>
        <v>-292.36840480917328</v>
      </c>
      <c r="UNT95" s="318">
        <f>(UNT$94*$B95+SUM($F$7:$F$9)-((UNT$94*$B95+SUM($F$7:$F$9))/$F$10*$F$37)-($F$24*UNT$94/$D$6)-SUM($F$13:$F$23,$F$25:$F$30,$F$32:$F$33,$F$38))</f>
        <v>-292.36840480917328</v>
      </c>
      <c r="UNU95" s="318">
        <f>(UNU$94*$B95+SUM($F$7:$F$9)-((UNU$94*$B95+SUM($F$7:$F$9))/$F$10*$F$37)-($F$24*UNU$94/$D$6)-SUM($F$13:$F$23,$F$25:$F$30,$F$32:$F$33,$F$38))</f>
        <v>-292.36840480917328</v>
      </c>
      <c r="UNV95" s="318">
        <f>(UNV$94*$B95+SUM($F$7:$F$9)-((UNV$94*$B95+SUM($F$7:$F$9))/$F$10*$F$37)-($F$24*UNV$94/$D$6)-SUM($F$13:$F$23,$F$25:$F$30,$F$32:$F$33,$F$38))</f>
        <v>-292.36840480917328</v>
      </c>
      <c r="UNW95" s="318">
        <f>(UNW$94*$B95+SUM($F$7:$F$9)-((UNW$94*$B95+SUM($F$7:$F$9))/$F$10*$F$37)-($F$24*UNW$94/$D$6)-SUM($F$13:$F$23,$F$25:$F$30,$F$32:$F$33,$F$38))</f>
        <v>-292.36840480917328</v>
      </c>
      <c r="UNX95" s="318">
        <f>(UNX$94*$B95+SUM($F$7:$F$9)-((UNX$94*$B95+SUM($F$7:$F$9))/$F$10*$F$37)-($F$24*UNX$94/$D$6)-SUM($F$13:$F$23,$F$25:$F$30,$F$32:$F$33,$F$38))</f>
        <v>-292.36840480917328</v>
      </c>
      <c r="UNY95" s="318">
        <f>(UNY$94*$B95+SUM($F$7:$F$9)-((UNY$94*$B95+SUM($F$7:$F$9))/$F$10*$F$37)-($F$24*UNY$94/$D$6)-SUM($F$13:$F$23,$F$25:$F$30,$F$32:$F$33,$F$38))</f>
        <v>-292.36840480917328</v>
      </c>
      <c r="UNZ95" s="318">
        <f>(UNZ$94*$B95+SUM($F$7:$F$9)-((UNZ$94*$B95+SUM($F$7:$F$9))/$F$10*$F$37)-($F$24*UNZ$94/$D$6)-SUM($F$13:$F$23,$F$25:$F$30,$F$32:$F$33,$F$38))</f>
        <v>-292.36840480917328</v>
      </c>
      <c r="UOA95" s="318">
        <f>(UOA$94*$B95+SUM($F$7:$F$9)-((UOA$94*$B95+SUM($F$7:$F$9))/$F$10*$F$37)-($F$24*UOA$94/$D$6)-SUM($F$13:$F$23,$F$25:$F$30,$F$32:$F$33,$F$38))</f>
        <v>-292.36840480917328</v>
      </c>
      <c r="UOB95" s="318">
        <f>(UOB$94*$B95+SUM($F$7:$F$9)-((UOB$94*$B95+SUM($F$7:$F$9))/$F$10*$F$37)-($F$24*UOB$94/$D$6)-SUM($F$13:$F$23,$F$25:$F$30,$F$32:$F$33,$F$38))</f>
        <v>-292.36840480917328</v>
      </c>
      <c r="UOC95" s="318">
        <f>(UOC$94*$B95+SUM($F$7:$F$9)-((UOC$94*$B95+SUM($F$7:$F$9))/$F$10*$F$37)-($F$24*UOC$94/$D$6)-SUM($F$13:$F$23,$F$25:$F$30,$F$32:$F$33,$F$38))</f>
        <v>-292.36840480917328</v>
      </c>
      <c r="UOD95" s="318">
        <f>(UOD$94*$B95+SUM($F$7:$F$9)-((UOD$94*$B95+SUM($F$7:$F$9))/$F$10*$F$37)-($F$24*UOD$94/$D$6)-SUM($F$13:$F$23,$F$25:$F$30,$F$32:$F$33,$F$38))</f>
        <v>-292.36840480917328</v>
      </c>
      <c r="UOE95" s="318">
        <f>(UOE$94*$B95+SUM($F$7:$F$9)-((UOE$94*$B95+SUM($F$7:$F$9))/$F$10*$F$37)-($F$24*UOE$94/$D$6)-SUM($F$13:$F$23,$F$25:$F$30,$F$32:$F$33,$F$38))</f>
        <v>-292.36840480917328</v>
      </c>
      <c r="UOF95" s="318">
        <f>(UOF$94*$B95+SUM($F$7:$F$9)-((UOF$94*$B95+SUM($F$7:$F$9))/$F$10*$F$37)-($F$24*UOF$94/$D$6)-SUM($F$13:$F$23,$F$25:$F$30,$F$32:$F$33,$F$38))</f>
        <v>-292.36840480917328</v>
      </c>
      <c r="UOG95" s="318">
        <f>(UOG$94*$B95+SUM($F$7:$F$9)-((UOG$94*$B95+SUM($F$7:$F$9))/$F$10*$F$37)-($F$24*UOG$94/$D$6)-SUM($F$13:$F$23,$F$25:$F$30,$F$32:$F$33,$F$38))</f>
        <v>-292.36840480917328</v>
      </c>
      <c r="UOH95" s="318">
        <f>(UOH$94*$B95+SUM($F$7:$F$9)-((UOH$94*$B95+SUM($F$7:$F$9))/$F$10*$F$37)-($F$24*UOH$94/$D$6)-SUM($F$13:$F$23,$F$25:$F$30,$F$32:$F$33,$F$38))</f>
        <v>-292.36840480917328</v>
      </c>
      <c r="UOI95" s="318">
        <f>(UOI$94*$B95+SUM($F$7:$F$9)-((UOI$94*$B95+SUM($F$7:$F$9))/$F$10*$F$37)-($F$24*UOI$94/$D$6)-SUM($F$13:$F$23,$F$25:$F$30,$F$32:$F$33,$F$38))</f>
        <v>-292.36840480917328</v>
      </c>
      <c r="UOJ95" s="318">
        <f>(UOJ$94*$B95+SUM($F$7:$F$9)-((UOJ$94*$B95+SUM($F$7:$F$9))/$F$10*$F$37)-($F$24*UOJ$94/$D$6)-SUM($F$13:$F$23,$F$25:$F$30,$F$32:$F$33,$F$38))</f>
        <v>-292.36840480917328</v>
      </c>
      <c r="UOK95" s="318">
        <f>(UOK$94*$B95+SUM($F$7:$F$9)-((UOK$94*$B95+SUM($F$7:$F$9))/$F$10*$F$37)-($F$24*UOK$94/$D$6)-SUM($F$13:$F$23,$F$25:$F$30,$F$32:$F$33,$F$38))</f>
        <v>-292.36840480917328</v>
      </c>
      <c r="UOL95" s="318">
        <f>(UOL$94*$B95+SUM($F$7:$F$9)-((UOL$94*$B95+SUM($F$7:$F$9))/$F$10*$F$37)-($F$24*UOL$94/$D$6)-SUM($F$13:$F$23,$F$25:$F$30,$F$32:$F$33,$F$38))</f>
        <v>-292.36840480917328</v>
      </c>
      <c r="UOM95" s="318">
        <f>(UOM$94*$B95+SUM($F$7:$F$9)-((UOM$94*$B95+SUM($F$7:$F$9))/$F$10*$F$37)-($F$24*UOM$94/$D$6)-SUM($F$13:$F$23,$F$25:$F$30,$F$32:$F$33,$F$38))</f>
        <v>-292.36840480917328</v>
      </c>
      <c r="UON95" s="318">
        <f>(UON$94*$B95+SUM($F$7:$F$9)-((UON$94*$B95+SUM($F$7:$F$9))/$F$10*$F$37)-($F$24*UON$94/$D$6)-SUM($F$13:$F$23,$F$25:$F$30,$F$32:$F$33,$F$38))</f>
        <v>-292.36840480917328</v>
      </c>
      <c r="UOO95" s="318">
        <f>(UOO$94*$B95+SUM($F$7:$F$9)-((UOO$94*$B95+SUM($F$7:$F$9))/$F$10*$F$37)-($F$24*UOO$94/$D$6)-SUM($F$13:$F$23,$F$25:$F$30,$F$32:$F$33,$F$38))</f>
        <v>-292.36840480917328</v>
      </c>
      <c r="UOP95" s="318">
        <f>(UOP$94*$B95+SUM($F$7:$F$9)-((UOP$94*$B95+SUM($F$7:$F$9))/$F$10*$F$37)-($F$24*UOP$94/$D$6)-SUM($F$13:$F$23,$F$25:$F$30,$F$32:$F$33,$F$38))</f>
        <v>-292.36840480917328</v>
      </c>
      <c r="UOQ95" s="318">
        <f>(UOQ$94*$B95+SUM($F$7:$F$9)-((UOQ$94*$B95+SUM($F$7:$F$9))/$F$10*$F$37)-($F$24*UOQ$94/$D$6)-SUM($F$13:$F$23,$F$25:$F$30,$F$32:$F$33,$F$38))</f>
        <v>-292.36840480917328</v>
      </c>
      <c r="UOR95" s="318">
        <f>(UOR$94*$B95+SUM($F$7:$F$9)-((UOR$94*$B95+SUM($F$7:$F$9))/$F$10*$F$37)-($F$24*UOR$94/$D$6)-SUM($F$13:$F$23,$F$25:$F$30,$F$32:$F$33,$F$38))</f>
        <v>-292.36840480917328</v>
      </c>
      <c r="UOS95" s="318">
        <f>(UOS$94*$B95+SUM($F$7:$F$9)-((UOS$94*$B95+SUM($F$7:$F$9))/$F$10*$F$37)-($F$24*UOS$94/$D$6)-SUM($F$13:$F$23,$F$25:$F$30,$F$32:$F$33,$F$38))</f>
        <v>-292.36840480917328</v>
      </c>
      <c r="UOT95" s="318">
        <f>(UOT$94*$B95+SUM($F$7:$F$9)-((UOT$94*$B95+SUM($F$7:$F$9))/$F$10*$F$37)-($F$24*UOT$94/$D$6)-SUM($F$13:$F$23,$F$25:$F$30,$F$32:$F$33,$F$38))</f>
        <v>-292.36840480917328</v>
      </c>
      <c r="UOU95" s="318">
        <f>(UOU$94*$B95+SUM($F$7:$F$9)-((UOU$94*$B95+SUM($F$7:$F$9))/$F$10*$F$37)-($F$24*UOU$94/$D$6)-SUM($F$13:$F$23,$F$25:$F$30,$F$32:$F$33,$F$38))</f>
        <v>-292.36840480917328</v>
      </c>
      <c r="UOV95" s="318">
        <f>(UOV$94*$B95+SUM($F$7:$F$9)-((UOV$94*$B95+SUM($F$7:$F$9))/$F$10*$F$37)-($F$24*UOV$94/$D$6)-SUM($F$13:$F$23,$F$25:$F$30,$F$32:$F$33,$F$38))</f>
        <v>-292.36840480917328</v>
      </c>
      <c r="UOW95" s="318">
        <f>(UOW$94*$B95+SUM($F$7:$F$9)-((UOW$94*$B95+SUM($F$7:$F$9))/$F$10*$F$37)-($F$24*UOW$94/$D$6)-SUM($F$13:$F$23,$F$25:$F$30,$F$32:$F$33,$F$38))</f>
        <v>-292.36840480917328</v>
      </c>
      <c r="UOX95" s="318">
        <f>(UOX$94*$B95+SUM($F$7:$F$9)-((UOX$94*$B95+SUM($F$7:$F$9))/$F$10*$F$37)-($F$24*UOX$94/$D$6)-SUM($F$13:$F$23,$F$25:$F$30,$F$32:$F$33,$F$38))</f>
        <v>-292.36840480917328</v>
      </c>
      <c r="UOY95" s="318">
        <f>(UOY$94*$B95+SUM($F$7:$F$9)-((UOY$94*$B95+SUM($F$7:$F$9))/$F$10*$F$37)-($F$24*UOY$94/$D$6)-SUM($F$13:$F$23,$F$25:$F$30,$F$32:$F$33,$F$38))</f>
        <v>-292.36840480917328</v>
      </c>
      <c r="UOZ95" s="318">
        <f>(UOZ$94*$B95+SUM($F$7:$F$9)-((UOZ$94*$B95+SUM($F$7:$F$9))/$F$10*$F$37)-($F$24*UOZ$94/$D$6)-SUM($F$13:$F$23,$F$25:$F$30,$F$32:$F$33,$F$38))</f>
        <v>-292.36840480917328</v>
      </c>
      <c r="UPA95" s="318">
        <f>(UPA$94*$B95+SUM($F$7:$F$9)-((UPA$94*$B95+SUM($F$7:$F$9))/$F$10*$F$37)-($F$24*UPA$94/$D$6)-SUM($F$13:$F$23,$F$25:$F$30,$F$32:$F$33,$F$38))</f>
        <v>-292.36840480917328</v>
      </c>
      <c r="UPB95" s="318">
        <f>(UPB$94*$B95+SUM($F$7:$F$9)-((UPB$94*$B95+SUM($F$7:$F$9))/$F$10*$F$37)-($F$24*UPB$94/$D$6)-SUM($F$13:$F$23,$F$25:$F$30,$F$32:$F$33,$F$38))</f>
        <v>-292.36840480917328</v>
      </c>
      <c r="UPC95" s="318">
        <f>(UPC$94*$B95+SUM($F$7:$F$9)-((UPC$94*$B95+SUM($F$7:$F$9))/$F$10*$F$37)-($F$24*UPC$94/$D$6)-SUM($F$13:$F$23,$F$25:$F$30,$F$32:$F$33,$F$38))</f>
        <v>-292.36840480917328</v>
      </c>
      <c r="UPD95" s="318">
        <f>(UPD$94*$B95+SUM($F$7:$F$9)-((UPD$94*$B95+SUM($F$7:$F$9))/$F$10*$F$37)-($F$24*UPD$94/$D$6)-SUM($F$13:$F$23,$F$25:$F$30,$F$32:$F$33,$F$38))</f>
        <v>-292.36840480917328</v>
      </c>
      <c r="UPE95" s="318">
        <f>(UPE$94*$B95+SUM($F$7:$F$9)-((UPE$94*$B95+SUM($F$7:$F$9))/$F$10*$F$37)-($F$24*UPE$94/$D$6)-SUM($F$13:$F$23,$F$25:$F$30,$F$32:$F$33,$F$38))</f>
        <v>-292.36840480917328</v>
      </c>
      <c r="UPF95" s="318">
        <f>(UPF$94*$B95+SUM($F$7:$F$9)-((UPF$94*$B95+SUM($F$7:$F$9))/$F$10*$F$37)-($F$24*UPF$94/$D$6)-SUM($F$13:$F$23,$F$25:$F$30,$F$32:$F$33,$F$38))</f>
        <v>-292.36840480917328</v>
      </c>
      <c r="UPG95" s="318">
        <f>(UPG$94*$B95+SUM($F$7:$F$9)-((UPG$94*$B95+SUM($F$7:$F$9))/$F$10*$F$37)-($F$24*UPG$94/$D$6)-SUM($F$13:$F$23,$F$25:$F$30,$F$32:$F$33,$F$38))</f>
        <v>-292.36840480917328</v>
      </c>
      <c r="UPH95" s="318">
        <f>(UPH$94*$B95+SUM($F$7:$F$9)-((UPH$94*$B95+SUM($F$7:$F$9))/$F$10*$F$37)-($F$24*UPH$94/$D$6)-SUM($F$13:$F$23,$F$25:$F$30,$F$32:$F$33,$F$38))</f>
        <v>-292.36840480917328</v>
      </c>
      <c r="UPI95" s="318">
        <f>(UPI$94*$B95+SUM($F$7:$F$9)-((UPI$94*$B95+SUM($F$7:$F$9))/$F$10*$F$37)-($F$24*UPI$94/$D$6)-SUM($F$13:$F$23,$F$25:$F$30,$F$32:$F$33,$F$38))</f>
        <v>-292.36840480917328</v>
      </c>
      <c r="UPJ95" s="318">
        <f>(UPJ$94*$B95+SUM($F$7:$F$9)-((UPJ$94*$B95+SUM($F$7:$F$9))/$F$10*$F$37)-($F$24*UPJ$94/$D$6)-SUM($F$13:$F$23,$F$25:$F$30,$F$32:$F$33,$F$38))</f>
        <v>-292.36840480917328</v>
      </c>
      <c r="UPK95" s="318">
        <f>(UPK$94*$B95+SUM($F$7:$F$9)-((UPK$94*$B95+SUM($F$7:$F$9))/$F$10*$F$37)-($F$24*UPK$94/$D$6)-SUM($F$13:$F$23,$F$25:$F$30,$F$32:$F$33,$F$38))</f>
        <v>-292.36840480917328</v>
      </c>
      <c r="UPL95" s="318">
        <f>(UPL$94*$B95+SUM($F$7:$F$9)-((UPL$94*$B95+SUM($F$7:$F$9))/$F$10*$F$37)-($F$24*UPL$94/$D$6)-SUM($F$13:$F$23,$F$25:$F$30,$F$32:$F$33,$F$38))</f>
        <v>-292.36840480917328</v>
      </c>
      <c r="UPM95" s="318">
        <f>(UPM$94*$B95+SUM($F$7:$F$9)-((UPM$94*$B95+SUM($F$7:$F$9))/$F$10*$F$37)-($F$24*UPM$94/$D$6)-SUM($F$13:$F$23,$F$25:$F$30,$F$32:$F$33,$F$38))</f>
        <v>-292.36840480917328</v>
      </c>
      <c r="UPN95" s="318">
        <f>(UPN$94*$B95+SUM($F$7:$F$9)-((UPN$94*$B95+SUM($F$7:$F$9))/$F$10*$F$37)-($F$24*UPN$94/$D$6)-SUM($F$13:$F$23,$F$25:$F$30,$F$32:$F$33,$F$38))</f>
        <v>-292.36840480917328</v>
      </c>
      <c r="UPO95" s="318">
        <f>(UPO$94*$B95+SUM($F$7:$F$9)-((UPO$94*$B95+SUM($F$7:$F$9))/$F$10*$F$37)-($F$24*UPO$94/$D$6)-SUM($F$13:$F$23,$F$25:$F$30,$F$32:$F$33,$F$38))</f>
        <v>-292.36840480917328</v>
      </c>
      <c r="UPP95" s="318">
        <f>(UPP$94*$B95+SUM($F$7:$F$9)-((UPP$94*$B95+SUM($F$7:$F$9))/$F$10*$F$37)-($F$24*UPP$94/$D$6)-SUM($F$13:$F$23,$F$25:$F$30,$F$32:$F$33,$F$38))</f>
        <v>-292.36840480917328</v>
      </c>
      <c r="UPQ95" s="318">
        <f>(UPQ$94*$B95+SUM($F$7:$F$9)-((UPQ$94*$B95+SUM($F$7:$F$9))/$F$10*$F$37)-($F$24*UPQ$94/$D$6)-SUM($F$13:$F$23,$F$25:$F$30,$F$32:$F$33,$F$38))</f>
        <v>-292.36840480917328</v>
      </c>
      <c r="UPR95" s="318">
        <f>(UPR$94*$B95+SUM($F$7:$F$9)-((UPR$94*$B95+SUM($F$7:$F$9))/$F$10*$F$37)-($F$24*UPR$94/$D$6)-SUM($F$13:$F$23,$F$25:$F$30,$F$32:$F$33,$F$38))</f>
        <v>-292.36840480917328</v>
      </c>
      <c r="UPS95" s="318">
        <f>(UPS$94*$B95+SUM($F$7:$F$9)-((UPS$94*$B95+SUM($F$7:$F$9))/$F$10*$F$37)-($F$24*UPS$94/$D$6)-SUM($F$13:$F$23,$F$25:$F$30,$F$32:$F$33,$F$38))</f>
        <v>-292.36840480917328</v>
      </c>
      <c r="UPT95" s="318">
        <f>(UPT$94*$B95+SUM($F$7:$F$9)-((UPT$94*$B95+SUM($F$7:$F$9))/$F$10*$F$37)-($F$24*UPT$94/$D$6)-SUM($F$13:$F$23,$F$25:$F$30,$F$32:$F$33,$F$38))</f>
        <v>-292.36840480917328</v>
      </c>
      <c r="UPU95" s="318">
        <f>(UPU$94*$B95+SUM($F$7:$F$9)-((UPU$94*$B95+SUM($F$7:$F$9))/$F$10*$F$37)-($F$24*UPU$94/$D$6)-SUM($F$13:$F$23,$F$25:$F$30,$F$32:$F$33,$F$38))</f>
        <v>-292.36840480917328</v>
      </c>
      <c r="UPV95" s="318">
        <f>(UPV$94*$B95+SUM($F$7:$F$9)-((UPV$94*$B95+SUM($F$7:$F$9))/$F$10*$F$37)-($F$24*UPV$94/$D$6)-SUM($F$13:$F$23,$F$25:$F$30,$F$32:$F$33,$F$38))</f>
        <v>-292.36840480917328</v>
      </c>
      <c r="UPW95" s="318">
        <f>(UPW$94*$B95+SUM($F$7:$F$9)-((UPW$94*$B95+SUM($F$7:$F$9))/$F$10*$F$37)-($F$24*UPW$94/$D$6)-SUM($F$13:$F$23,$F$25:$F$30,$F$32:$F$33,$F$38))</f>
        <v>-292.36840480917328</v>
      </c>
      <c r="UPX95" s="318">
        <f>(UPX$94*$B95+SUM($F$7:$F$9)-((UPX$94*$B95+SUM($F$7:$F$9))/$F$10*$F$37)-($F$24*UPX$94/$D$6)-SUM($F$13:$F$23,$F$25:$F$30,$F$32:$F$33,$F$38))</f>
        <v>-292.36840480917328</v>
      </c>
      <c r="UPY95" s="318">
        <f>(UPY$94*$B95+SUM($F$7:$F$9)-((UPY$94*$B95+SUM($F$7:$F$9))/$F$10*$F$37)-($F$24*UPY$94/$D$6)-SUM($F$13:$F$23,$F$25:$F$30,$F$32:$F$33,$F$38))</f>
        <v>-292.36840480917328</v>
      </c>
      <c r="UPZ95" s="318">
        <f>(UPZ$94*$B95+SUM($F$7:$F$9)-((UPZ$94*$B95+SUM($F$7:$F$9))/$F$10*$F$37)-($F$24*UPZ$94/$D$6)-SUM($F$13:$F$23,$F$25:$F$30,$F$32:$F$33,$F$38))</f>
        <v>-292.36840480917328</v>
      </c>
      <c r="UQA95" s="318">
        <f>(UQA$94*$B95+SUM($F$7:$F$9)-((UQA$94*$B95+SUM($F$7:$F$9))/$F$10*$F$37)-($F$24*UQA$94/$D$6)-SUM($F$13:$F$23,$F$25:$F$30,$F$32:$F$33,$F$38))</f>
        <v>-292.36840480917328</v>
      </c>
      <c r="UQB95" s="318">
        <f>(UQB$94*$B95+SUM($F$7:$F$9)-((UQB$94*$B95+SUM($F$7:$F$9))/$F$10*$F$37)-($F$24*UQB$94/$D$6)-SUM($F$13:$F$23,$F$25:$F$30,$F$32:$F$33,$F$38))</f>
        <v>-292.36840480917328</v>
      </c>
      <c r="UQC95" s="318">
        <f>(UQC$94*$B95+SUM($F$7:$F$9)-((UQC$94*$B95+SUM($F$7:$F$9))/$F$10*$F$37)-($F$24*UQC$94/$D$6)-SUM($F$13:$F$23,$F$25:$F$30,$F$32:$F$33,$F$38))</f>
        <v>-292.36840480917328</v>
      </c>
      <c r="UQD95" s="318">
        <f>(UQD$94*$B95+SUM($F$7:$F$9)-((UQD$94*$B95+SUM($F$7:$F$9))/$F$10*$F$37)-($F$24*UQD$94/$D$6)-SUM($F$13:$F$23,$F$25:$F$30,$F$32:$F$33,$F$38))</f>
        <v>-292.36840480917328</v>
      </c>
      <c r="UQE95" s="318">
        <f>(UQE$94*$B95+SUM($F$7:$F$9)-((UQE$94*$B95+SUM($F$7:$F$9))/$F$10*$F$37)-($F$24*UQE$94/$D$6)-SUM($F$13:$F$23,$F$25:$F$30,$F$32:$F$33,$F$38))</f>
        <v>-292.36840480917328</v>
      </c>
      <c r="UQF95" s="318">
        <f>(UQF$94*$B95+SUM($F$7:$F$9)-((UQF$94*$B95+SUM($F$7:$F$9))/$F$10*$F$37)-($F$24*UQF$94/$D$6)-SUM($F$13:$F$23,$F$25:$F$30,$F$32:$F$33,$F$38))</f>
        <v>-292.36840480917328</v>
      </c>
      <c r="UQG95" s="318">
        <f>(UQG$94*$B95+SUM($F$7:$F$9)-((UQG$94*$B95+SUM($F$7:$F$9))/$F$10*$F$37)-($F$24*UQG$94/$D$6)-SUM($F$13:$F$23,$F$25:$F$30,$F$32:$F$33,$F$38))</f>
        <v>-292.36840480917328</v>
      </c>
      <c r="UQH95" s="318">
        <f>(UQH$94*$B95+SUM($F$7:$F$9)-((UQH$94*$B95+SUM($F$7:$F$9))/$F$10*$F$37)-($F$24*UQH$94/$D$6)-SUM($F$13:$F$23,$F$25:$F$30,$F$32:$F$33,$F$38))</f>
        <v>-292.36840480917328</v>
      </c>
      <c r="UQI95" s="318">
        <f>(UQI$94*$B95+SUM($F$7:$F$9)-((UQI$94*$B95+SUM($F$7:$F$9))/$F$10*$F$37)-($F$24*UQI$94/$D$6)-SUM($F$13:$F$23,$F$25:$F$30,$F$32:$F$33,$F$38))</f>
        <v>-292.36840480917328</v>
      </c>
      <c r="UQJ95" s="318">
        <f>(UQJ$94*$B95+SUM($F$7:$F$9)-((UQJ$94*$B95+SUM($F$7:$F$9))/$F$10*$F$37)-($F$24*UQJ$94/$D$6)-SUM($F$13:$F$23,$F$25:$F$30,$F$32:$F$33,$F$38))</f>
        <v>-292.36840480917328</v>
      </c>
      <c r="UQK95" s="318">
        <f>(UQK$94*$B95+SUM($F$7:$F$9)-((UQK$94*$B95+SUM($F$7:$F$9))/$F$10*$F$37)-($F$24*UQK$94/$D$6)-SUM($F$13:$F$23,$F$25:$F$30,$F$32:$F$33,$F$38))</f>
        <v>-292.36840480917328</v>
      </c>
      <c r="UQL95" s="318">
        <f>(UQL$94*$B95+SUM($F$7:$F$9)-((UQL$94*$B95+SUM($F$7:$F$9))/$F$10*$F$37)-($F$24*UQL$94/$D$6)-SUM($F$13:$F$23,$F$25:$F$30,$F$32:$F$33,$F$38))</f>
        <v>-292.36840480917328</v>
      </c>
      <c r="UQM95" s="318">
        <f>(UQM$94*$B95+SUM($F$7:$F$9)-((UQM$94*$B95+SUM($F$7:$F$9))/$F$10*$F$37)-($F$24*UQM$94/$D$6)-SUM($F$13:$F$23,$F$25:$F$30,$F$32:$F$33,$F$38))</f>
        <v>-292.36840480917328</v>
      </c>
      <c r="UQN95" s="318">
        <f>(UQN$94*$B95+SUM($F$7:$F$9)-((UQN$94*$B95+SUM($F$7:$F$9))/$F$10*$F$37)-($F$24*UQN$94/$D$6)-SUM($F$13:$F$23,$F$25:$F$30,$F$32:$F$33,$F$38))</f>
        <v>-292.36840480917328</v>
      </c>
      <c r="UQO95" s="318">
        <f>(UQO$94*$B95+SUM($F$7:$F$9)-((UQO$94*$B95+SUM($F$7:$F$9))/$F$10*$F$37)-($F$24*UQO$94/$D$6)-SUM($F$13:$F$23,$F$25:$F$30,$F$32:$F$33,$F$38))</f>
        <v>-292.36840480917328</v>
      </c>
      <c r="UQP95" s="318">
        <f>(UQP$94*$B95+SUM($F$7:$F$9)-((UQP$94*$B95+SUM($F$7:$F$9))/$F$10*$F$37)-($F$24*UQP$94/$D$6)-SUM($F$13:$F$23,$F$25:$F$30,$F$32:$F$33,$F$38))</f>
        <v>-292.36840480917328</v>
      </c>
      <c r="UQQ95" s="318">
        <f>(UQQ$94*$B95+SUM($F$7:$F$9)-((UQQ$94*$B95+SUM($F$7:$F$9))/$F$10*$F$37)-($F$24*UQQ$94/$D$6)-SUM($F$13:$F$23,$F$25:$F$30,$F$32:$F$33,$F$38))</f>
        <v>-292.36840480917328</v>
      </c>
      <c r="UQR95" s="318">
        <f>(UQR$94*$B95+SUM($F$7:$F$9)-((UQR$94*$B95+SUM($F$7:$F$9))/$F$10*$F$37)-($F$24*UQR$94/$D$6)-SUM($F$13:$F$23,$F$25:$F$30,$F$32:$F$33,$F$38))</f>
        <v>-292.36840480917328</v>
      </c>
      <c r="UQS95" s="318">
        <f>(UQS$94*$B95+SUM($F$7:$F$9)-((UQS$94*$B95+SUM($F$7:$F$9))/$F$10*$F$37)-($F$24*UQS$94/$D$6)-SUM($F$13:$F$23,$F$25:$F$30,$F$32:$F$33,$F$38))</f>
        <v>-292.36840480917328</v>
      </c>
      <c r="UQT95" s="318">
        <f>(UQT$94*$B95+SUM($F$7:$F$9)-((UQT$94*$B95+SUM($F$7:$F$9))/$F$10*$F$37)-($F$24*UQT$94/$D$6)-SUM($F$13:$F$23,$F$25:$F$30,$F$32:$F$33,$F$38))</f>
        <v>-292.36840480917328</v>
      </c>
      <c r="UQU95" s="318">
        <f>(UQU$94*$B95+SUM($F$7:$F$9)-((UQU$94*$B95+SUM($F$7:$F$9))/$F$10*$F$37)-($F$24*UQU$94/$D$6)-SUM($F$13:$F$23,$F$25:$F$30,$F$32:$F$33,$F$38))</f>
        <v>-292.36840480917328</v>
      </c>
      <c r="UQV95" s="318">
        <f>(UQV$94*$B95+SUM($F$7:$F$9)-((UQV$94*$B95+SUM($F$7:$F$9))/$F$10*$F$37)-($F$24*UQV$94/$D$6)-SUM($F$13:$F$23,$F$25:$F$30,$F$32:$F$33,$F$38))</f>
        <v>-292.36840480917328</v>
      </c>
      <c r="UQW95" s="318">
        <f>(UQW$94*$B95+SUM($F$7:$F$9)-((UQW$94*$B95+SUM($F$7:$F$9))/$F$10*$F$37)-($F$24*UQW$94/$D$6)-SUM($F$13:$F$23,$F$25:$F$30,$F$32:$F$33,$F$38))</f>
        <v>-292.36840480917328</v>
      </c>
      <c r="UQX95" s="318">
        <f>(UQX$94*$B95+SUM($F$7:$F$9)-((UQX$94*$B95+SUM($F$7:$F$9))/$F$10*$F$37)-($F$24*UQX$94/$D$6)-SUM($F$13:$F$23,$F$25:$F$30,$F$32:$F$33,$F$38))</f>
        <v>-292.36840480917328</v>
      </c>
      <c r="UQY95" s="318">
        <f>(UQY$94*$B95+SUM($F$7:$F$9)-((UQY$94*$B95+SUM($F$7:$F$9))/$F$10*$F$37)-($F$24*UQY$94/$D$6)-SUM($F$13:$F$23,$F$25:$F$30,$F$32:$F$33,$F$38))</f>
        <v>-292.36840480917328</v>
      </c>
      <c r="UQZ95" s="318">
        <f>(UQZ$94*$B95+SUM($F$7:$F$9)-((UQZ$94*$B95+SUM($F$7:$F$9))/$F$10*$F$37)-($F$24*UQZ$94/$D$6)-SUM($F$13:$F$23,$F$25:$F$30,$F$32:$F$33,$F$38))</f>
        <v>-292.36840480917328</v>
      </c>
      <c r="URA95" s="318">
        <f>(URA$94*$B95+SUM($F$7:$F$9)-((URA$94*$B95+SUM($F$7:$F$9))/$F$10*$F$37)-($F$24*URA$94/$D$6)-SUM($F$13:$F$23,$F$25:$F$30,$F$32:$F$33,$F$38))</f>
        <v>-292.36840480917328</v>
      </c>
      <c r="URB95" s="318">
        <f>(URB$94*$B95+SUM($F$7:$F$9)-((URB$94*$B95+SUM($F$7:$F$9))/$F$10*$F$37)-($F$24*URB$94/$D$6)-SUM($F$13:$F$23,$F$25:$F$30,$F$32:$F$33,$F$38))</f>
        <v>-292.36840480917328</v>
      </c>
      <c r="URC95" s="318">
        <f>(URC$94*$B95+SUM($F$7:$F$9)-((URC$94*$B95+SUM($F$7:$F$9))/$F$10*$F$37)-($F$24*URC$94/$D$6)-SUM($F$13:$F$23,$F$25:$F$30,$F$32:$F$33,$F$38))</f>
        <v>-292.36840480917328</v>
      </c>
      <c r="URD95" s="318">
        <f>(URD$94*$B95+SUM($F$7:$F$9)-((URD$94*$B95+SUM($F$7:$F$9))/$F$10*$F$37)-($F$24*URD$94/$D$6)-SUM($F$13:$F$23,$F$25:$F$30,$F$32:$F$33,$F$38))</f>
        <v>-292.36840480917328</v>
      </c>
      <c r="URE95" s="318">
        <f>(URE$94*$B95+SUM($F$7:$F$9)-((URE$94*$B95+SUM($F$7:$F$9))/$F$10*$F$37)-($F$24*URE$94/$D$6)-SUM($F$13:$F$23,$F$25:$F$30,$F$32:$F$33,$F$38))</f>
        <v>-292.36840480917328</v>
      </c>
      <c r="URF95" s="318">
        <f>(URF$94*$B95+SUM($F$7:$F$9)-((URF$94*$B95+SUM($F$7:$F$9))/$F$10*$F$37)-($F$24*URF$94/$D$6)-SUM($F$13:$F$23,$F$25:$F$30,$F$32:$F$33,$F$38))</f>
        <v>-292.36840480917328</v>
      </c>
      <c r="URG95" s="318">
        <f>(URG$94*$B95+SUM($F$7:$F$9)-((URG$94*$B95+SUM($F$7:$F$9))/$F$10*$F$37)-($F$24*URG$94/$D$6)-SUM($F$13:$F$23,$F$25:$F$30,$F$32:$F$33,$F$38))</f>
        <v>-292.36840480917328</v>
      </c>
      <c r="URH95" s="318">
        <f>(URH$94*$B95+SUM($F$7:$F$9)-((URH$94*$B95+SUM($F$7:$F$9))/$F$10*$F$37)-($F$24*URH$94/$D$6)-SUM($F$13:$F$23,$F$25:$F$30,$F$32:$F$33,$F$38))</f>
        <v>-292.36840480917328</v>
      </c>
      <c r="URI95" s="318">
        <f>(URI$94*$B95+SUM($F$7:$F$9)-((URI$94*$B95+SUM($F$7:$F$9))/$F$10*$F$37)-($F$24*URI$94/$D$6)-SUM($F$13:$F$23,$F$25:$F$30,$F$32:$F$33,$F$38))</f>
        <v>-292.36840480917328</v>
      </c>
      <c r="URJ95" s="318">
        <f>(URJ$94*$B95+SUM($F$7:$F$9)-((URJ$94*$B95+SUM($F$7:$F$9))/$F$10*$F$37)-($F$24*URJ$94/$D$6)-SUM($F$13:$F$23,$F$25:$F$30,$F$32:$F$33,$F$38))</f>
        <v>-292.36840480917328</v>
      </c>
      <c r="URK95" s="318">
        <f>(URK$94*$B95+SUM($F$7:$F$9)-((URK$94*$B95+SUM($F$7:$F$9))/$F$10*$F$37)-($F$24*URK$94/$D$6)-SUM($F$13:$F$23,$F$25:$F$30,$F$32:$F$33,$F$38))</f>
        <v>-292.36840480917328</v>
      </c>
      <c r="URL95" s="318">
        <f>(URL$94*$B95+SUM($F$7:$F$9)-((URL$94*$B95+SUM($F$7:$F$9))/$F$10*$F$37)-($F$24*URL$94/$D$6)-SUM($F$13:$F$23,$F$25:$F$30,$F$32:$F$33,$F$38))</f>
        <v>-292.36840480917328</v>
      </c>
      <c r="URM95" s="318">
        <f>(URM$94*$B95+SUM($F$7:$F$9)-((URM$94*$B95+SUM($F$7:$F$9))/$F$10*$F$37)-($F$24*URM$94/$D$6)-SUM($F$13:$F$23,$F$25:$F$30,$F$32:$F$33,$F$38))</f>
        <v>-292.36840480917328</v>
      </c>
      <c r="URN95" s="318">
        <f>(URN$94*$B95+SUM($F$7:$F$9)-((URN$94*$B95+SUM($F$7:$F$9))/$F$10*$F$37)-($F$24*URN$94/$D$6)-SUM($F$13:$F$23,$F$25:$F$30,$F$32:$F$33,$F$38))</f>
        <v>-292.36840480917328</v>
      </c>
      <c r="URO95" s="318">
        <f>(URO$94*$B95+SUM($F$7:$F$9)-((URO$94*$B95+SUM($F$7:$F$9))/$F$10*$F$37)-($F$24*URO$94/$D$6)-SUM($F$13:$F$23,$F$25:$F$30,$F$32:$F$33,$F$38))</f>
        <v>-292.36840480917328</v>
      </c>
      <c r="URP95" s="318">
        <f>(URP$94*$B95+SUM($F$7:$F$9)-((URP$94*$B95+SUM($F$7:$F$9))/$F$10*$F$37)-($F$24*URP$94/$D$6)-SUM($F$13:$F$23,$F$25:$F$30,$F$32:$F$33,$F$38))</f>
        <v>-292.36840480917328</v>
      </c>
      <c r="URQ95" s="318">
        <f>(URQ$94*$B95+SUM($F$7:$F$9)-((URQ$94*$B95+SUM($F$7:$F$9))/$F$10*$F$37)-($F$24*URQ$94/$D$6)-SUM($F$13:$F$23,$F$25:$F$30,$F$32:$F$33,$F$38))</f>
        <v>-292.36840480917328</v>
      </c>
      <c r="URR95" s="318">
        <f>(URR$94*$B95+SUM($F$7:$F$9)-((URR$94*$B95+SUM($F$7:$F$9))/$F$10*$F$37)-($F$24*URR$94/$D$6)-SUM($F$13:$F$23,$F$25:$F$30,$F$32:$F$33,$F$38))</f>
        <v>-292.36840480917328</v>
      </c>
      <c r="URS95" s="318">
        <f>(URS$94*$B95+SUM($F$7:$F$9)-((URS$94*$B95+SUM($F$7:$F$9))/$F$10*$F$37)-($F$24*URS$94/$D$6)-SUM($F$13:$F$23,$F$25:$F$30,$F$32:$F$33,$F$38))</f>
        <v>-292.36840480917328</v>
      </c>
      <c r="URT95" s="318">
        <f>(URT$94*$B95+SUM($F$7:$F$9)-((URT$94*$B95+SUM($F$7:$F$9))/$F$10*$F$37)-($F$24*URT$94/$D$6)-SUM($F$13:$F$23,$F$25:$F$30,$F$32:$F$33,$F$38))</f>
        <v>-292.36840480917328</v>
      </c>
      <c r="URU95" s="318">
        <f>(URU$94*$B95+SUM($F$7:$F$9)-((URU$94*$B95+SUM($F$7:$F$9))/$F$10*$F$37)-($F$24*URU$94/$D$6)-SUM($F$13:$F$23,$F$25:$F$30,$F$32:$F$33,$F$38))</f>
        <v>-292.36840480917328</v>
      </c>
      <c r="URV95" s="318">
        <f>(URV$94*$B95+SUM($F$7:$F$9)-((URV$94*$B95+SUM($F$7:$F$9))/$F$10*$F$37)-($F$24*URV$94/$D$6)-SUM($F$13:$F$23,$F$25:$F$30,$F$32:$F$33,$F$38))</f>
        <v>-292.36840480917328</v>
      </c>
      <c r="URW95" s="318">
        <f>(URW$94*$B95+SUM($F$7:$F$9)-((URW$94*$B95+SUM($F$7:$F$9))/$F$10*$F$37)-($F$24*URW$94/$D$6)-SUM($F$13:$F$23,$F$25:$F$30,$F$32:$F$33,$F$38))</f>
        <v>-292.36840480917328</v>
      </c>
      <c r="URX95" s="318">
        <f>(URX$94*$B95+SUM($F$7:$F$9)-((URX$94*$B95+SUM($F$7:$F$9))/$F$10*$F$37)-($F$24*URX$94/$D$6)-SUM($F$13:$F$23,$F$25:$F$30,$F$32:$F$33,$F$38))</f>
        <v>-292.36840480917328</v>
      </c>
      <c r="URY95" s="318">
        <f>(URY$94*$B95+SUM($F$7:$F$9)-((URY$94*$B95+SUM($F$7:$F$9))/$F$10*$F$37)-($F$24*URY$94/$D$6)-SUM($F$13:$F$23,$F$25:$F$30,$F$32:$F$33,$F$38))</f>
        <v>-292.36840480917328</v>
      </c>
      <c r="URZ95" s="318">
        <f>(URZ$94*$B95+SUM($F$7:$F$9)-((URZ$94*$B95+SUM($F$7:$F$9))/$F$10*$F$37)-($F$24*URZ$94/$D$6)-SUM($F$13:$F$23,$F$25:$F$30,$F$32:$F$33,$F$38))</f>
        <v>-292.36840480917328</v>
      </c>
      <c r="USA95" s="318">
        <f>(USA$94*$B95+SUM($F$7:$F$9)-((USA$94*$B95+SUM($F$7:$F$9))/$F$10*$F$37)-($F$24*USA$94/$D$6)-SUM($F$13:$F$23,$F$25:$F$30,$F$32:$F$33,$F$38))</f>
        <v>-292.36840480917328</v>
      </c>
      <c r="USB95" s="318">
        <f>(USB$94*$B95+SUM($F$7:$F$9)-((USB$94*$B95+SUM($F$7:$F$9))/$F$10*$F$37)-($F$24*USB$94/$D$6)-SUM($F$13:$F$23,$F$25:$F$30,$F$32:$F$33,$F$38))</f>
        <v>-292.36840480917328</v>
      </c>
      <c r="USC95" s="318">
        <f>(USC$94*$B95+SUM($F$7:$F$9)-((USC$94*$B95+SUM($F$7:$F$9))/$F$10*$F$37)-($F$24*USC$94/$D$6)-SUM($F$13:$F$23,$F$25:$F$30,$F$32:$F$33,$F$38))</f>
        <v>-292.36840480917328</v>
      </c>
      <c r="USD95" s="318">
        <f>(USD$94*$B95+SUM($F$7:$F$9)-((USD$94*$B95+SUM($F$7:$F$9))/$F$10*$F$37)-($F$24*USD$94/$D$6)-SUM($F$13:$F$23,$F$25:$F$30,$F$32:$F$33,$F$38))</f>
        <v>-292.36840480917328</v>
      </c>
      <c r="USE95" s="318">
        <f>(USE$94*$B95+SUM($F$7:$F$9)-((USE$94*$B95+SUM($F$7:$F$9))/$F$10*$F$37)-($F$24*USE$94/$D$6)-SUM($F$13:$F$23,$F$25:$F$30,$F$32:$F$33,$F$38))</f>
        <v>-292.36840480917328</v>
      </c>
      <c r="USF95" s="318">
        <f>(USF$94*$B95+SUM($F$7:$F$9)-((USF$94*$B95+SUM($F$7:$F$9))/$F$10*$F$37)-($F$24*USF$94/$D$6)-SUM($F$13:$F$23,$F$25:$F$30,$F$32:$F$33,$F$38))</f>
        <v>-292.36840480917328</v>
      </c>
      <c r="USG95" s="318">
        <f>(USG$94*$B95+SUM($F$7:$F$9)-((USG$94*$B95+SUM($F$7:$F$9))/$F$10*$F$37)-($F$24*USG$94/$D$6)-SUM($F$13:$F$23,$F$25:$F$30,$F$32:$F$33,$F$38))</f>
        <v>-292.36840480917328</v>
      </c>
      <c r="USH95" s="318">
        <f>(USH$94*$B95+SUM($F$7:$F$9)-((USH$94*$B95+SUM($F$7:$F$9))/$F$10*$F$37)-($F$24*USH$94/$D$6)-SUM($F$13:$F$23,$F$25:$F$30,$F$32:$F$33,$F$38))</f>
        <v>-292.36840480917328</v>
      </c>
      <c r="USI95" s="318">
        <f>(USI$94*$B95+SUM($F$7:$F$9)-((USI$94*$B95+SUM($F$7:$F$9))/$F$10*$F$37)-($F$24*USI$94/$D$6)-SUM($F$13:$F$23,$F$25:$F$30,$F$32:$F$33,$F$38))</f>
        <v>-292.36840480917328</v>
      </c>
      <c r="USJ95" s="318">
        <f>(USJ$94*$B95+SUM($F$7:$F$9)-((USJ$94*$B95+SUM($F$7:$F$9))/$F$10*$F$37)-($F$24*USJ$94/$D$6)-SUM($F$13:$F$23,$F$25:$F$30,$F$32:$F$33,$F$38))</f>
        <v>-292.36840480917328</v>
      </c>
      <c r="USK95" s="318">
        <f>(USK$94*$B95+SUM($F$7:$F$9)-((USK$94*$B95+SUM($F$7:$F$9))/$F$10*$F$37)-($F$24*USK$94/$D$6)-SUM($F$13:$F$23,$F$25:$F$30,$F$32:$F$33,$F$38))</f>
        <v>-292.36840480917328</v>
      </c>
      <c r="USL95" s="318">
        <f>(USL$94*$B95+SUM($F$7:$F$9)-((USL$94*$B95+SUM($F$7:$F$9))/$F$10*$F$37)-($F$24*USL$94/$D$6)-SUM($F$13:$F$23,$F$25:$F$30,$F$32:$F$33,$F$38))</f>
        <v>-292.36840480917328</v>
      </c>
      <c r="USM95" s="318">
        <f>(USM$94*$B95+SUM($F$7:$F$9)-((USM$94*$B95+SUM($F$7:$F$9))/$F$10*$F$37)-($F$24*USM$94/$D$6)-SUM($F$13:$F$23,$F$25:$F$30,$F$32:$F$33,$F$38))</f>
        <v>-292.36840480917328</v>
      </c>
      <c r="USN95" s="318">
        <f>(USN$94*$B95+SUM($F$7:$F$9)-((USN$94*$B95+SUM($F$7:$F$9))/$F$10*$F$37)-($F$24*USN$94/$D$6)-SUM($F$13:$F$23,$F$25:$F$30,$F$32:$F$33,$F$38))</f>
        <v>-292.36840480917328</v>
      </c>
      <c r="USO95" s="318">
        <f>(USO$94*$B95+SUM($F$7:$F$9)-((USO$94*$B95+SUM($F$7:$F$9))/$F$10*$F$37)-($F$24*USO$94/$D$6)-SUM($F$13:$F$23,$F$25:$F$30,$F$32:$F$33,$F$38))</f>
        <v>-292.36840480917328</v>
      </c>
      <c r="USP95" s="318">
        <f>(USP$94*$B95+SUM($F$7:$F$9)-((USP$94*$B95+SUM($F$7:$F$9))/$F$10*$F$37)-($F$24*USP$94/$D$6)-SUM($F$13:$F$23,$F$25:$F$30,$F$32:$F$33,$F$38))</f>
        <v>-292.36840480917328</v>
      </c>
      <c r="USQ95" s="318">
        <f>(USQ$94*$B95+SUM($F$7:$F$9)-((USQ$94*$B95+SUM($F$7:$F$9))/$F$10*$F$37)-($F$24*USQ$94/$D$6)-SUM($F$13:$F$23,$F$25:$F$30,$F$32:$F$33,$F$38))</f>
        <v>-292.36840480917328</v>
      </c>
      <c r="USR95" s="318">
        <f>(USR$94*$B95+SUM($F$7:$F$9)-((USR$94*$B95+SUM($F$7:$F$9))/$F$10*$F$37)-($F$24*USR$94/$D$6)-SUM($F$13:$F$23,$F$25:$F$30,$F$32:$F$33,$F$38))</f>
        <v>-292.36840480917328</v>
      </c>
      <c r="USS95" s="318">
        <f>(USS$94*$B95+SUM($F$7:$F$9)-((USS$94*$B95+SUM($F$7:$F$9))/$F$10*$F$37)-($F$24*USS$94/$D$6)-SUM($F$13:$F$23,$F$25:$F$30,$F$32:$F$33,$F$38))</f>
        <v>-292.36840480917328</v>
      </c>
      <c r="UST95" s="318">
        <f>(UST$94*$B95+SUM($F$7:$F$9)-((UST$94*$B95+SUM($F$7:$F$9))/$F$10*$F$37)-($F$24*UST$94/$D$6)-SUM($F$13:$F$23,$F$25:$F$30,$F$32:$F$33,$F$38))</f>
        <v>-292.36840480917328</v>
      </c>
      <c r="USU95" s="318">
        <f>(USU$94*$B95+SUM($F$7:$F$9)-((USU$94*$B95+SUM($F$7:$F$9))/$F$10*$F$37)-($F$24*USU$94/$D$6)-SUM($F$13:$F$23,$F$25:$F$30,$F$32:$F$33,$F$38))</f>
        <v>-292.36840480917328</v>
      </c>
      <c r="USV95" s="318">
        <f>(USV$94*$B95+SUM($F$7:$F$9)-((USV$94*$B95+SUM($F$7:$F$9))/$F$10*$F$37)-($F$24*USV$94/$D$6)-SUM($F$13:$F$23,$F$25:$F$30,$F$32:$F$33,$F$38))</f>
        <v>-292.36840480917328</v>
      </c>
      <c r="USW95" s="318">
        <f>(USW$94*$B95+SUM($F$7:$F$9)-((USW$94*$B95+SUM($F$7:$F$9))/$F$10*$F$37)-($F$24*USW$94/$D$6)-SUM($F$13:$F$23,$F$25:$F$30,$F$32:$F$33,$F$38))</f>
        <v>-292.36840480917328</v>
      </c>
      <c r="USX95" s="318">
        <f>(USX$94*$B95+SUM($F$7:$F$9)-((USX$94*$B95+SUM($F$7:$F$9))/$F$10*$F$37)-($F$24*USX$94/$D$6)-SUM($F$13:$F$23,$F$25:$F$30,$F$32:$F$33,$F$38))</f>
        <v>-292.36840480917328</v>
      </c>
      <c r="USY95" s="318">
        <f>(USY$94*$B95+SUM($F$7:$F$9)-((USY$94*$B95+SUM($F$7:$F$9))/$F$10*$F$37)-($F$24*USY$94/$D$6)-SUM($F$13:$F$23,$F$25:$F$30,$F$32:$F$33,$F$38))</f>
        <v>-292.36840480917328</v>
      </c>
      <c r="USZ95" s="318">
        <f>(USZ$94*$B95+SUM($F$7:$F$9)-((USZ$94*$B95+SUM($F$7:$F$9))/$F$10*$F$37)-($F$24*USZ$94/$D$6)-SUM($F$13:$F$23,$F$25:$F$30,$F$32:$F$33,$F$38))</f>
        <v>-292.36840480917328</v>
      </c>
      <c r="UTA95" s="318">
        <f>(UTA$94*$B95+SUM($F$7:$F$9)-((UTA$94*$B95+SUM($F$7:$F$9))/$F$10*$F$37)-($F$24*UTA$94/$D$6)-SUM($F$13:$F$23,$F$25:$F$30,$F$32:$F$33,$F$38))</f>
        <v>-292.36840480917328</v>
      </c>
      <c r="UTB95" s="318">
        <f>(UTB$94*$B95+SUM($F$7:$F$9)-((UTB$94*$B95+SUM($F$7:$F$9))/$F$10*$F$37)-($F$24*UTB$94/$D$6)-SUM($F$13:$F$23,$F$25:$F$30,$F$32:$F$33,$F$38))</f>
        <v>-292.36840480917328</v>
      </c>
      <c r="UTC95" s="318">
        <f>(UTC$94*$B95+SUM($F$7:$F$9)-((UTC$94*$B95+SUM($F$7:$F$9))/$F$10*$F$37)-($F$24*UTC$94/$D$6)-SUM($F$13:$F$23,$F$25:$F$30,$F$32:$F$33,$F$38))</f>
        <v>-292.36840480917328</v>
      </c>
      <c r="UTD95" s="318">
        <f>(UTD$94*$B95+SUM($F$7:$F$9)-((UTD$94*$B95+SUM($F$7:$F$9))/$F$10*$F$37)-($F$24*UTD$94/$D$6)-SUM($F$13:$F$23,$F$25:$F$30,$F$32:$F$33,$F$38))</f>
        <v>-292.36840480917328</v>
      </c>
      <c r="UTE95" s="318">
        <f>(UTE$94*$B95+SUM($F$7:$F$9)-((UTE$94*$B95+SUM($F$7:$F$9))/$F$10*$F$37)-($F$24*UTE$94/$D$6)-SUM($F$13:$F$23,$F$25:$F$30,$F$32:$F$33,$F$38))</f>
        <v>-292.36840480917328</v>
      </c>
      <c r="UTF95" s="318">
        <f>(UTF$94*$B95+SUM($F$7:$F$9)-((UTF$94*$B95+SUM($F$7:$F$9))/$F$10*$F$37)-($F$24*UTF$94/$D$6)-SUM($F$13:$F$23,$F$25:$F$30,$F$32:$F$33,$F$38))</f>
        <v>-292.36840480917328</v>
      </c>
      <c r="UTG95" s="318">
        <f>(UTG$94*$B95+SUM($F$7:$F$9)-((UTG$94*$B95+SUM($F$7:$F$9))/$F$10*$F$37)-($F$24*UTG$94/$D$6)-SUM($F$13:$F$23,$F$25:$F$30,$F$32:$F$33,$F$38))</f>
        <v>-292.36840480917328</v>
      </c>
      <c r="UTH95" s="318">
        <f>(UTH$94*$B95+SUM($F$7:$F$9)-((UTH$94*$B95+SUM($F$7:$F$9))/$F$10*$F$37)-($F$24*UTH$94/$D$6)-SUM($F$13:$F$23,$F$25:$F$30,$F$32:$F$33,$F$38))</f>
        <v>-292.36840480917328</v>
      </c>
      <c r="UTI95" s="318">
        <f>(UTI$94*$B95+SUM($F$7:$F$9)-((UTI$94*$B95+SUM($F$7:$F$9))/$F$10*$F$37)-($F$24*UTI$94/$D$6)-SUM($F$13:$F$23,$F$25:$F$30,$F$32:$F$33,$F$38))</f>
        <v>-292.36840480917328</v>
      </c>
      <c r="UTJ95" s="318">
        <f>(UTJ$94*$B95+SUM($F$7:$F$9)-((UTJ$94*$B95+SUM($F$7:$F$9))/$F$10*$F$37)-($F$24*UTJ$94/$D$6)-SUM($F$13:$F$23,$F$25:$F$30,$F$32:$F$33,$F$38))</f>
        <v>-292.36840480917328</v>
      </c>
      <c r="UTK95" s="318">
        <f>(UTK$94*$B95+SUM($F$7:$F$9)-((UTK$94*$B95+SUM($F$7:$F$9))/$F$10*$F$37)-($F$24*UTK$94/$D$6)-SUM($F$13:$F$23,$F$25:$F$30,$F$32:$F$33,$F$38))</f>
        <v>-292.36840480917328</v>
      </c>
      <c r="UTL95" s="318">
        <f>(UTL$94*$B95+SUM($F$7:$F$9)-((UTL$94*$B95+SUM($F$7:$F$9))/$F$10*$F$37)-($F$24*UTL$94/$D$6)-SUM($F$13:$F$23,$F$25:$F$30,$F$32:$F$33,$F$38))</f>
        <v>-292.36840480917328</v>
      </c>
      <c r="UTM95" s="318">
        <f>(UTM$94*$B95+SUM($F$7:$F$9)-((UTM$94*$B95+SUM($F$7:$F$9))/$F$10*$F$37)-($F$24*UTM$94/$D$6)-SUM($F$13:$F$23,$F$25:$F$30,$F$32:$F$33,$F$38))</f>
        <v>-292.36840480917328</v>
      </c>
      <c r="UTN95" s="318">
        <f>(UTN$94*$B95+SUM($F$7:$F$9)-((UTN$94*$B95+SUM($F$7:$F$9))/$F$10*$F$37)-($F$24*UTN$94/$D$6)-SUM($F$13:$F$23,$F$25:$F$30,$F$32:$F$33,$F$38))</f>
        <v>-292.36840480917328</v>
      </c>
      <c r="UTO95" s="318">
        <f>(UTO$94*$B95+SUM($F$7:$F$9)-((UTO$94*$B95+SUM($F$7:$F$9))/$F$10*$F$37)-($F$24*UTO$94/$D$6)-SUM($F$13:$F$23,$F$25:$F$30,$F$32:$F$33,$F$38))</f>
        <v>-292.36840480917328</v>
      </c>
      <c r="UTP95" s="318">
        <f>(UTP$94*$B95+SUM($F$7:$F$9)-((UTP$94*$B95+SUM($F$7:$F$9))/$F$10*$F$37)-($F$24*UTP$94/$D$6)-SUM($F$13:$F$23,$F$25:$F$30,$F$32:$F$33,$F$38))</f>
        <v>-292.36840480917328</v>
      </c>
      <c r="UTQ95" s="318">
        <f>(UTQ$94*$B95+SUM($F$7:$F$9)-((UTQ$94*$B95+SUM($F$7:$F$9))/$F$10*$F$37)-($F$24*UTQ$94/$D$6)-SUM($F$13:$F$23,$F$25:$F$30,$F$32:$F$33,$F$38))</f>
        <v>-292.36840480917328</v>
      </c>
      <c r="UTR95" s="318">
        <f>(UTR$94*$B95+SUM($F$7:$F$9)-((UTR$94*$B95+SUM($F$7:$F$9))/$F$10*$F$37)-($F$24*UTR$94/$D$6)-SUM($F$13:$F$23,$F$25:$F$30,$F$32:$F$33,$F$38))</f>
        <v>-292.36840480917328</v>
      </c>
      <c r="UTS95" s="318">
        <f>(UTS$94*$B95+SUM($F$7:$F$9)-((UTS$94*$B95+SUM($F$7:$F$9))/$F$10*$F$37)-($F$24*UTS$94/$D$6)-SUM($F$13:$F$23,$F$25:$F$30,$F$32:$F$33,$F$38))</f>
        <v>-292.36840480917328</v>
      </c>
      <c r="UTT95" s="318">
        <f>(UTT$94*$B95+SUM($F$7:$F$9)-((UTT$94*$B95+SUM($F$7:$F$9))/$F$10*$F$37)-($F$24*UTT$94/$D$6)-SUM($F$13:$F$23,$F$25:$F$30,$F$32:$F$33,$F$38))</f>
        <v>-292.36840480917328</v>
      </c>
      <c r="UTU95" s="318">
        <f>(UTU$94*$B95+SUM($F$7:$F$9)-((UTU$94*$B95+SUM($F$7:$F$9))/$F$10*$F$37)-($F$24*UTU$94/$D$6)-SUM($F$13:$F$23,$F$25:$F$30,$F$32:$F$33,$F$38))</f>
        <v>-292.36840480917328</v>
      </c>
      <c r="UTV95" s="318">
        <f>(UTV$94*$B95+SUM($F$7:$F$9)-((UTV$94*$B95+SUM($F$7:$F$9))/$F$10*$F$37)-($F$24*UTV$94/$D$6)-SUM($F$13:$F$23,$F$25:$F$30,$F$32:$F$33,$F$38))</f>
        <v>-292.36840480917328</v>
      </c>
      <c r="UTW95" s="318">
        <f>(UTW$94*$B95+SUM($F$7:$F$9)-((UTW$94*$B95+SUM($F$7:$F$9))/$F$10*$F$37)-($F$24*UTW$94/$D$6)-SUM($F$13:$F$23,$F$25:$F$30,$F$32:$F$33,$F$38))</f>
        <v>-292.36840480917328</v>
      </c>
      <c r="UTX95" s="318">
        <f>(UTX$94*$B95+SUM($F$7:$F$9)-((UTX$94*$B95+SUM($F$7:$F$9))/$F$10*$F$37)-($F$24*UTX$94/$D$6)-SUM($F$13:$F$23,$F$25:$F$30,$F$32:$F$33,$F$38))</f>
        <v>-292.36840480917328</v>
      </c>
      <c r="UTY95" s="318">
        <f>(UTY$94*$B95+SUM($F$7:$F$9)-((UTY$94*$B95+SUM($F$7:$F$9))/$F$10*$F$37)-($F$24*UTY$94/$D$6)-SUM($F$13:$F$23,$F$25:$F$30,$F$32:$F$33,$F$38))</f>
        <v>-292.36840480917328</v>
      </c>
      <c r="UTZ95" s="318">
        <f>(UTZ$94*$B95+SUM($F$7:$F$9)-((UTZ$94*$B95+SUM($F$7:$F$9))/$F$10*$F$37)-($F$24*UTZ$94/$D$6)-SUM($F$13:$F$23,$F$25:$F$30,$F$32:$F$33,$F$38))</f>
        <v>-292.36840480917328</v>
      </c>
      <c r="UUA95" s="318">
        <f>(UUA$94*$B95+SUM($F$7:$F$9)-((UUA$94*$B95+SUM($F$7:$F$9))/$F$10*$F$37)-($F$24*UUA$94/$D$6)-SUM($F$13:$F$23,$F$25:$F$30,$F$32:$F$33,$F$38))</f>
        <v>-292.36840480917328</v>
      </c>
      <c r="UUB95" s="318">
        <f>(UUB$94*$B95+SUM($F$7:$F$9)-((UUB$94*$B95+SUM($F$7:$F$9))/$F$10*$F$37)-($F$24*UUB$94/$D$6)-SUM($F$13:$F$23,$F$25:$F$30,$F$32:$F$33,$F$38))</f>
        <v>-292.36840480917328</v>
      </c>
      <c r="UUC95" s="318">
        <f>(UUC$94*$B95+SUM($F$7:$F$9)-((UUC$94*$B95+SUM($F$7:$F$9))/$F$10*$F$37)-($F$24*UUC$94/$D$6)-SUM($F$13:$F$23,$F$25:$F$30,$F$32:$F$33,$F$38))</f>
        <v>-292.36840480917328</v>
      </c>
      <c r="UUD95" s="318">
        <f>(UUD$94*$B95+SUM($F$7:$F$9)-((UUD$94*$B95+SUM($F$7:$F$9))/$F$10*$F$37)-($F$24*UUD$94/$D$6)-SUM($F$13:$F$23,$F$25:$F$30,$F$32:$F$33,$F$38))</f>
        <v>-292.36840480917328</v>
      </c>
      <c r="UUE95" s="318">
        <f>(UUE$94*$B95+SUM($F$7:$F$9)-((UUE$94*$B95+SUM($F$7:$F$9))/$F$10*$F$37)-($F$24*UUE$94/$D$6)-SUM($F$13:$F$23,$F$25:$F$30,$F$32:$F$33,$F$38))</f>
        <v>-292.36840480917328</v>
      </c>
      <c r="UUF95" s="318">
        <f>(UUF$94*$B95+SUM($F$7:$F$9)-((UUF$94*$B95+SUM($F$7:$F$9))/$F$10*$F$37)-($F$24*UUF$94/$D$6)-SUM($F$13:$F$23,$F$25:$F$30,$F$32:$F$33,$F$38))</f>
        <v>-292.36840480917328</v>
      </c>
      <c r="UUG95" s="318">
        <f>(UUG$94*$B95+SUM($F$7:$F$9)-((UUG$94*$B95+SUM($F$7:$F$9))/$F$10*$F$37)-($F$24*UUG$94/$D$6)-SUM($F$13:$F$23,$F$25:$F$30,$F$32:$F$33,$F$38))</f>
        <v>-292.36840480917328</v>
      </c>
      <c r="UUH95" s="318">
        <f>(UUH$94*$B95+SUM($F$7:$F$9)-((UUH$94*$B95+SUM($F$7:$F$9))/$F$10*$F$37)-($F$24*UUH$94/$D$6)-SUM($F$13:$F$23,$F$25:$F$30,$F$32:$F$33,$F$38))</f>
        <v>-292.36840480917328</v>
      </c>
      <c r="UUI95" s="318">
        <f>(UUI$94*$B95+SUM($F$7:$F$9)-((UUI$94*$B95+SUM($F$7:$F$9))/$F$10*$F$37)-($F$24*UUI$94/$D$6)-SUM($F$13:$F$23,$F$25:$F$30,$F$32:$F$33,$F$38))</f>
        <v>-292.36840480917328</v>
      </c>
      <c r="UUJ95" s="318">
        <f>(UUJ$94*$B95+SUM($F$7:$F$9)-((UUJ$94*$B95+SUM($F$7:$F$9))/$F$10*$F$37)-($F$24*UUJ$94/$D$6)-SUM($F$13:$F$23,$F$25:$F$30,$F$32:$F$33,$F$38))</f>
        <v>-292.36840480917328</v>
      </c>
      <c r="UUK95" s="318">
        <f>(UUK$94*$B95+SUM($F$7:$F$9)-((UUK$94*$B95+SUM($F$7:$F$9))/$F$10*$F$37)-($F$24*UUK$94/$D$6)-SUM($F$13:$F$23,$F$25:$F$30,$F$32:$F$33,$F$38))</f>
        <v>-292.36840480917328</v>
      </c>
      <c r="UUL95" s="318">
        <f>(UUL$94*$B95+SUM($F$7:$F$9)-((UUL$94*$B95+SUM($F$7:$F$9))/$F$10*$F$37)-($F$24*UUL$94/$D$6)-SUM($F$13:$F$23,$F$25:$F$30,$F$32:$F$33,$F$38))</f>
        <v>-292.36840480917328</v>
      </c>
      <c r="UUM95" s="318">
        <f>(UUM$94*$B95+SUM($F$7:$F$9)-((UUM$94*$B95+SUM($F$7:$F$9))/$F$10*$F$37)-($F$24*UUM$94/$D$6)-SUM($F$13:$F$23,$F$25:$F$30,$F$32:$F$33,$F$38))</f>
        <v>-292.36840480917328</v>
      </c>
      <c r="UUN95" s="318">
        <f>(UUN$94*$B95+SUM($F$7:$F$9)-((UUN$94*$B95+SUM($F$7:$F$9))/$F$10*$F$37)-($F$24*UUN$94/$D$6)-SUM($F$13:$F$23,$F$25:$F$30,$F$32:$F$33,$F$38))</f>
        <v>-292.36840480917328</v>
      </c>
      <c r="UUO95" s="318">
        <f>(UUO$94*$B95+SUM($F$7:$F$9)-((UUO$94*$B95+SUM($F$7:$F$9))/$F$10*$F$37)-($F$24*UUO$94/$D$6)-SUM($F$13:$F$23,$F$25:$F$30,$F$32:$F$33,$F$38))</f>
        <v>-292.36840480917328</v>
      </c>
      <c r="UUP95" s="318">
        <f>(UUP$94*$B95+SUM($F$7:$F$9)-((UUP$94*$B95+SUM($F$7:$F$9))/$F$10*$F$37)-($F$24*UUP$94/$D$6)-SUM($F$13:$F$23,$F$25:$F$30,$F$32:$F$33,$F$38))</f>
        <v>-292.36840480917328</v>
      </c>
      <c r="UUQ95" s="318">
        <f>(UUQ$94*$B95+SUM($F$7:$F$9)-((UUQ$94*$B95+SUM($F$7:$F$9))/$F$10*$F$37)-($F$24*UUQ$94/$D$6)-SUM($F$13:$F$23,$F$25:$F$30,$F$32:$F$33,$F$38))</f>
        <v>-292.36840480917328</v>
      </c>
      <c r="UUR95" s="318">
        <f>(UUR$94*$B95+SUM($F$7:$F$9)-((UUR$94*$B95+SUM($F$7:$F$9))/$F$10*$F$37)-($F$24*UUR$94/$D$6)-SUM($F$13:$F$23,$F$25:$F$30,$F$32:$F$33,$F$38))</f>
        <v>-292.36840480917328</v>
      </c>
      <c r="UUS95" s="318">
        <f>(UUS$94*$B95+SUM($F$7:$F$9)-((UUS$94*$B95+SUM($F$7:$F$9))/$F$10*$F$37)-($F$24*UUS$94/$D$6)-SUM($F$13:$F$23,$F$25:$F$30,$F$32:$F$33,$F$38))</f>
        <v>-292.36840480917328</v>
      </c>
      <c r="UUT95" s="318">
        <f>(UUT$94*$B95+SUM($F$7:$F$9)-((UUT$94*$B95+SUM($F$7:$F$9))/$F$10*$F$37)-($F$24*UUT$94/$D$6)-SUM($F$13:$F$23,$F$25:$F$30,$F$32:$F$33,$F$38))</f>
        <v>-292.36840480917328</v>
      </c>
      <c r="UUU95" s="318">
        <f>(UUU$94*$B95+SUM($F$7:$F$9)-((UUU$94*$B95+SUM($F$7:$F$9))/$F$10*$F$37)-($F$24*UUU$94/$D$6)-SUM($F$13:$F$23,$F$25:$F$30,$F$32:$F$33,$F$38))</f>
        <v>-292.36840480917328</v>
      </c>
      <c r="UUV95" s="318">
        <f>(UUV$94*$B95+SUM($F$7:$F$9)-((UUV$94*$B95+SUM($F$7:$F$9))/$F$10*$F$37)-($F$24*UUV$94/$D$6)-SUM($F$13:$F$23,$F$25:$F$30,$F$32:$F$33,$F$38))</f>
        <v>-292.36840480917328</v>
      </c>
      <c r="UUW95" s="318">
        <f>(UUW$94*$B95+SUM($F$7:$F$9)-((UUW$94*$B95+SUM($F$7:$F$9))/$F$10*$F$37)-($F$24*UUW$94/$D$6)-SUM($F$13:$F$23,$F$25:$F$30,$F$32:$F$33,$F$38))</f>
        <v>-292.36840480917328</v>
      </c>
      <c r="UUX95" s="318">
        <f>(UUX$94*$B95+SUM($F$7:$F$9)-((UUX$94*$B95+SUM($F$7:$F$9))/$F$10*$F$37)-($F$24*UUX$94/$D$6)-SUM($F$13:$F$23,$F$25:$F$30,$F$32:$F$33,$F$38))</f>
        <v>-292.36840480917328</v>
      </c>
      <c r="UUY95" s="318">
        <f>(UUY$94*$B95+SUM($F$7:$F$9)-((UUY$94*$B95+SUM($F$7:$F$9))/$F$10*$F$37)-($F$24*UUY$94/$D$6)-SUM($F$13:$F$23,$F$25:$F$30,$F$32:$F$33,$F$38))</f>
        <v>-292.36840480917328</v>
      </c>
      <c r="UUZ95" s="318">
        <f>(UUZ$94*$B95+SUM($F$7:$F$9)-((UUZ$94*$B95+SUM($F$7:$F$9))/$F$10*$F$37)-($F$24*UUZ$94/$D$6)-SUM($F$13:$F$23,$F$25:$F$30,$F$32:$F$33,$F$38))</f>
        <v>-292.36840480917328</v>
      </c>
      <c r="UVA95" s="318">
        <f>(UVA$94*$B95+SUM($F$7:$F$9)-((UVA$94*$B95+SUM($F$7:$F$9))/$F$10*$F$37)-($F$24*UVA$94/$D$6)-SUM($F$13:$F$23,$F$25:$F$30,$F$32:$F$33,$F$38))</f>
        <v>-292.36840480917328</v>
      </c>
      <c r="UVB95" s="318">
        <f>(UVB$94*$B95+SUM($F$7:$F$9)-((UVB$94*$B95+SUM($F$7:$F$9))/$F$10*$F$37)-($F$24*UVB$94/$D$6)-SUM($F$13:$F$23,$F$25:$F$30,$F$32:$F$33,$F$38))</f>
        <v>-292.36840480917328</v>
      </c>
      <c r="UVC95" s="318">
        <f>(UVC$94*$B95+SUM($F$7:$F$9)-((UVC$94*$B95+SUM($F$7:$F$9))/$F$10*$F$37)-($F$24*UVC$94/$D$6)-SUM($F$13:$F$23,$F$25:$F$30,$F$32:$F$33,$F$38))</f>
        <v>-292.36840480917328</v>
      </c>
      <c r="UVD95" s="318">
        <f>(UVD$94*$B95+SUM($F$7:$F$9)-((UVD$94*$B95+SUM($F$7:$F$9))/$F$10*$F$37)-($F$24*UVD$94/$D$6)-SUM($F$13:$F$23,$F$25:$F$30,$F$32:$F$33,$F$38))</f>
        <v>-292.36840480917328</v>
      </c>
      <c r="UVE95" s="318">
        <f>(UVE$94*$B95+SUM($F$7:$F$9)-((UVE$94*$B95+SUM($F$7:$F$9))/$F$10*$F$37)-($F$24*UVE$94/$D$6)-SUM($F$13:$F$23,$F$25:$F$30,$F$32:$F$33,$F$38))</f>
        <v>-292.36840480917328</v>
      </c>
      <c r="UVF95" s="318">
        <f>(UVF$94*$B95+SUM($F$7:$F$9)-((UVF$94*$B95+SUM($F$7:$F$9))/$F$10*$F$37)-($F$24*UVF$94/$D$6)-SUM($F$13:$F$23,$F$25:$F$30,$F$32:$F$33,$F$38))</f>
        <v>-292.36840480917328</v>
      </c>
      <c r="UVG95" s="318">
        <f>(UVG$94*$B95+SUM($F$7:$F$9)-((UVG$94*$B95+SUM($F$7:$F$9))/$F$10*$F$37)-($F$24*UVG$94/$D$6)-SUM($F$13:$F$23,$F$25:$F$30,$F$32:$F$33,$F$38))</f>
        <v>-292.36840480917328</v>
      </c>
      <c r="UVH95" s="318">
        <f>(UVH$94*$B95+SUM($F$7:$F$9)-((UVH$94*$B95+SUM($F$7:$F$9))/$F$10*$F$37)-($F$24*UVH$94/$D$6)-SUM($F$13:$F$23,$F$25:$F$30,$F$32:$F$33,$F$38))</f>
        <v>-292.36840480917328</v>
      </c>
      <c r="UVI95" s="318">
        <f>(UVI$94*$B95+SUM($F$7:$F$9)-((UVI$94*$B95+SUM($F$7:$F$9))/$F$10*$F$37)-($F$24*UVI$94/$D$6)-SUM($F$13:$F$23,$F$25:$F$30,$F$32:$F$33,$F$38))</f>
        <v>-292.36840480917328</v>
      </c>
      <c r="UVJ95" s="318">
        <f>(UVJ$94*$B95+SUM($F$7:$F$9)-((UVJ$94*$B95+SUM($F$7:$F$9))/$F$10*$F$37)-($F$24*UVJ$94/$D$6)-SUM($F$13:$F$23,$F$25:$F$30,$F$32:$F$33,$F$38))</f>
        <v>-292.36840480917328</v>
      </c>
      <c r="UVK95" s="318">
        <f>(UVK$94*$B95+SUM($F$7:$F$9)-((UVK$94*$B95+SUM($F$7:$F$9))/$F$10*$F$37)-($F$24*UVK$94/$D$6)-SUM($F$13:$F$23,$F$25:$F$30,$F$32:$F$33,$F$38))</f>
        <v>-292.36840480917328</v>
      </c>
      <c r="UVL95" s="318">
        <f>(UVL$94*$B95+SUM($F$7:$F$9)-((UVL$94*$B95+SUM($F$7:$F$9))/$F$10*$F$37)-($F$24*UVL$94/$D$6)-SUM($F$13:$F$23,$F$25:$F$30,$F$32:$F$33,$F$38))</f>
        <v>-292.36840480917328</v>
      </c>
      <c r="UVM95" s="318">
        <f>(UVM$94*$B95+SUM($F$7:$F$9)-((UVM$94*$B95+SUM($F$7:$F$9))/$F$10*$F$37)-($F$24*UVM$94/$D$6)-SUM($F$13:$F$23,$F$25:$F$30,$F$32:$F$33,$F$38))</f>
        <v>-292.36840480917328</v>
      </c>
      <c r="UVN95" s="318">
        <f>(UVN$94*$B95+SUM($F$7:$F$9)-((UVN$94*$B95+SUM($F$7:$F$9))/$F$10*$F$37)-($F$24*UVN$94/$D$6)-SUM($F$13:$F$23,$F$25:$F$30,$F$32:$F$33,$F$38))</f>
        <v>-292.36840480917328</v>
      </c>
      <c r="UVO95" s="318">
        <f>(UVO$94*$B95+SUM($F$7:$F$9)-((UVO$94*$B95+SUM($F$7:$F$9))/$F$10*$F$37)-($F$24*UVO$94/$D$6)-SUM($F$13:$F$23,$F$25:$F$30,$F$32:$F$33,$F$38))</f>
        <v>-292.36840480917328</v>
      </c>
      <c r="UVP95" s="318">
        <f>(UVP$94*$B95+SUM($F$7:$F$9)-((UVP$94*$B95+SUM($F$7:$F$9))/$F$10*$F$37)-($F$24*UVP$94/$D$6)-SUM($F$13:$F$23,$F$25:$F$30,$F$32:$F$33,$F$38))</f>
        <v>-292.36840480917328</v>
      </c>
      <c r="UVQ95" s="318">
        <f>(UVQ$94*$B95+SUM($F$7:$F$9)-((UVQ$94*$B95+SUM($F$7:$F$9))/$F$10*$F$37)-($F$24*UVQ$94/$D$6)-SUM($F$13:$F$23,$F$25:$F$30,$F$32:$F$33,$F$38))</f>
        <v>-292.36840480917328</v>
      </c>
      <c r="UVR95" s="318">
        <f>(UVR$94*$B95+SUM($F$7:$F$9)-((UVR$94*$B95+SUM($F$7:$F$9))/$F$10*$F$37)-($F$24*UVR$94/$D$6)-SUM($F$13:$F$23,$F$25:$F$30,$F$32:$F$33,$F$38))</f>
        <v>-292.36840480917328</v>
      </c>
      <c r="UVS95" s="318">
        <f>(UVS$94*$B95+SUM($F$7:$F$9)-((UVS$94*$B95+SUM($F$7:$F$9))/$F$10*$F$37)-($F$24*UVS$94/$D$6)-SUM($F$13:$F$23,$F$25:$F$30,$F$32:$F$33,$F$38))</f>
        <v>-292.36840480917328</v>
      </c>
      <c r="UVT95" s="318">
        <f>(UVT$94*$B95+SUM($F$7:$F$9)-((UVT$94*$B95+SUM($F$7:$F$9))/$F$10*$F$37)-($F$24*UVT$94/$D$6)-SUM($F$13:$F$23,$F$25:$F$30,$F$32:$F$33,$F$38))</f>
        <v>-292.36840480917328</v>
      </c>
      <c r="UVU95" s="318">
        <f>(UVU$94*$B95+SUM($F$7:$F$9)-((UVU$94*$B95+SUM($F$7:$F$9))/$F$10*$F$37)-($F$24*UVU$94/$D$6)-SUM($F$13:$F$23,$F$25:$F$30,$F$32:$F$33,$F$38))</f>
        <v>-292.36840480917328</v>
      </c>
      <c r="UVV95" s="318">
        <f>(UVV$94*$B95+SUM($F$7:$F$9)-((UVV$94*$B95+SUM($F$7:$F$9))/$F$10*$F$37)-($F$24*UVV$94/$D$6)-SUM($F$13:$F$23,$F$25:$F$30,$F$32:$F$33,$F$38))</f>
        <v>-292.36840480917328</v>
      </c>
      <c r="UVW95" s="318">
        <f>(UVW$94*$B95+SUM($F$7:$F$9)-((UVW$94*$B95+SUM($F$7:$F$9))/$F$10*$F$37)-($F$24*UVW$94/$D$6)-SUM($F$13:$F$23,$F$25:$F$30,$F$32:$F$33,$F$38))</f>
        <v>-292.36840480917328</v>
      </c>
      <c r="UVX95" s="318">
        <f>(UVX$94*$B95+SUM($F$7:$F$9)-((UVX$94*$B95+SUM($F$7:$F$9))/$F$10*$F$37)-($F$24*UVX$94/$D$6)-SUM($F$13:$F$23,$F$25:$F$30,$F$32:$F$33,$F$38))</f>
        <v>-292.36840480917328</v>
      </c>
      <c r="UVY95" s="318">
        <f>(UVY$94*$B95+SUM($F$7:$F$9)-((UVY$94*$B95+SUM($F$7:$F$9))/$F$10*$F$37)-($F$24*UVY$94/$D$6)-SUM($F$13:$F$23,$F$25:$F$30,$F$32:$F$33,$F$38))</f>
        <v>-292.36840480917328</v>
      </c>
      <c r="UVZ95" s="318">
        <f>(UVZ$94*$B95+SUM($F$7:$F$9)-((UVZ$94*$B95+SUM($F$7:$F$9))/$F$10*$F$37)-($F$24*UVZ$94/$D$6)-SUM($F$13:$F$23,$F$25:$F$30,$F$32:$F$33,$F$38))</f>
        <v>-292.36840480917328</v>
      </c>
      <c r="UWA95" s="318">
        <f>(UWA$94*$B95+SUM($F$7:$F$9)-((UWA$94*$B95+SUM($F$7:$F$9))/$F$10*$F$37)-($F$24*UWA$94/$D$6)-SUM($F$13:$F$23,$F$25:$F$30,$F$32:$F$33,$F$38))</f>
        <v>-292.36840480917328</v>
      </c>
      <c r="UWB95" s="318">
        <f>(UWB$94*$B95+SUM($F$7:$F$9)-((UWB$94*$B95+SUM($F$7:$F$9))/$F$10*$F$37)-($F$24*UWB$94/$D$6)-SUM($F$13:$F$23,$F$25:$F$30,$F$32:$F$33,$F$38))</f>
        <v>-292.36840480917328</v>
      </c>
      <c r="UWC95" s="318">
        <f>(UWC$94*$B95+SUM($F$7:$F$9)-((UWC$94*$B95+SUM($F$7:$F$9))/$F$10*$F$37)-($F$24*UWC$94/$D$6)-SUM($F$13:$F$23,$F$25:$F$30,$F$32:$F$33,$F$38))</f>
        <v>-292.36840480917328</v>
      </c>
      <c r="UWD95" s="318">
        <f>(UWD$94*$B95+SUM($F$7:$F$9)-((UWD$94*$B95+SUM($F$7:$F$9))/$F$10*$F$37)-($F$24*UWD$94/$D$6)-SUM($F$13:$F$23,$F$25:$F$30,$F$32:$F$33,$F$38))</f>
        <v>-292.36840480917328</v>
      </c>
      <c r="UWE95" s="318">
        <f>(UWE$94*$B95+SUM($F$7:$F$9)-((UWE$94*$B95+SUM($F$7:$F$9))/$F$10*$F$37)-($F$24*UWE$94/$D$6)-SUM($F$13:$F$23,$F$25:$F$30,$F$32:$F$33,$F$38))</f>
        <v>-292.36840480917328</v>
      </c>
      <c r="UWF95" s="318">
        <f>(UWF$94*$B95+SUM($F$7:$F$9)-((UWF$94*$B95+SUM($F$7:$F$9))/$F$10*$F$37)-($F$24*UWF$94/$D$6)-SUM($F$13:$F$23,$F$25:$F$30,$F$32:$F$33,$F$38))</f>
        <v>-292.36840480917328</v>
      </c>
      <c r="UWG95" s="318">
        <f>(UWG$94*$B95+SUM($F$7:$F$9)-((UWG$94*$B95+SUM($F$7:$F$9))/$F$10*$F$37)-($F$24*UWG$94/$D$6)-SUM($F$13:$F$23,$F$25:$F$30,$F$32:$F$33,$F$38))</f>
        <v>-292.36840480917328</v>
      </c>
      <c r="UWH95" s="318">
        <f>(UWH$94*$B95+SUM($F$7:$F$9)-((UWH$94*$B95+SUM($F$7:$F$9))/$F$10*$F$37)-($F$24*UWH$94/$D$6)-SUM($F$13:$F$23,$F$25:$F$30,$F$32:$F$33,$F$38))</f>
        <v>-292.36840480917328</v>
      </c>
      <c r="UWI95" s="318">
        <f>(UWI$94*$B95+SUM($F$7:$F$9)-((UWI$94*$B95+SUM($F$7:$F$9))/$F$10*$F$37)-($F$24*UWI$94/$D$6)-SUM($F$13:$F$23,$F$25:$F$30,$F$32:$F$33,$F$38))</f>
        <v>-292.36840480917328</v>
      </c>
      <c r="UWJ95" s="318">
        <f>(UWJ$94*$B95+SUM($F$7:$F$9)-((UWJ$94*$B95+SUM($F$7:$F$9))/$F$10*$F$37)-($F$24*UWJ$94/$D$6)-SUM($F$13:$F$23,$F$25:$F$30,$F$32:$F$33,$F$38))</f>
        <v>-292.36840480917328</v>
      </c>
      <c r="UWK95" s="318">
        <f>(UWK$94*$B95+SUM($F$7:$F$9)-((UWK$94*$B95+SUM($F$7:$F$9))/$F$10*$F$37)-($F$24*UWK$94/$D$6)-SUM($F$13:$F$23,$F$25:$F$30,$F$32:$F$33,$F$38))</f>
        <v>-292.36840480917328</v>
      </c>
      <c r="UWL95" s="318">
        <f>(UWL$94*$B95+SUM($F$7:$F$9)-((UWL$94*$B95+SUM($F$7:$F$9))/$F$10*$F$37)-($F$24*UWL$94/$D$6)-SUM($F$13:$F$23,$F$25:$F$30,$F$32:$F$33,$F$38))</f>
        <v>-292.36840480917328</v>
      </c>
      <c r="UWM95" s="318">
        <f>(UWM$94*$B95+SUM($F$7:$F$9)-((UWM$94*$B95+SUM($F$7:$F$9))/$F$10*$F$37)-($F$24*UWM$94/$D$6)-SUM($F$13:$F$23,$F$25:$F$30,$F$32:$F$33,$F$38))</f>
        <v>-292.36840480917328</v>
      </c>
      <c r="UWN95" s="318">
        <f>(UWN$94*$B95+SUM($F$7:$F$9)-((UWN$94*$B95+SUM($F$7:$F$9))/$F$10*$F$37)-($F$24*UWN$94/$D$6)-SUM($F$13:$F$23,$F$25:$F$30,$F$32:$F$33,$F$38))</f>
        <v>-292.36840480917328</v>
      </c>
      <c r="UWO95" s="318">
        <f>(UWO$94*$B95+SUM($F$7:$F$9)-((UWO$94*$B95+SUM($F$7:$F$9))/$F$10*$F$37)-($F$24*UWO$94/$D$6)-SUM($F$13:$F$23,$F$25:$F$30,$F$32:$F$33,$F$38))</f>
        <v>-292.36840480917328</v>
      </c>
      <c r="UWP95" s="318">
        <f>(UWP$94*$B95+SUM($F$7:$F$9)-((UWP$94*$B95+SUM($F$7:$F$9))/$F$10*$F$37)-($F$24*UWP$94/$D$6)-SUM($F$13:$F$23,$F$25:$F$30,$F$32:$F$33,$F$38))</f>
        <v>-292.36840480917328</v>
      </c>
      <c r="UWQ95" s="318">
        <f>(UWQ$94*$B95+SUM($F$7:$F$9)-((UWQ$94*$B95+SUM($F$7:$F$9))/$F$10*$F$37)-($F$24*UWQ$94/$D$6)-SUM($F$13:$F$23,$F$25:$F$30,$F$32:$F$33,$F$38))</f>
        <v>-292.36840480917328</v>
      </c>
      <c r="UWR95" s="318">
        <f>(UWR$94*$B95+SUM($F$7:$F$9)-((UWR$94*$B95+SUM($F$7:$F$9))/$F$10*$F$37)-($F$24*UWR$94/$D$6)-SUM($F$13:$F$23,$F$25:$F$30,$F$32:$F$33,$F$38))</f>
        <v>-292.36840480917328</v>
      </c>
      <c r="UWS95" s="318">
        <f>(UWS$94*$B95+SUM($F$7:$F$9)-((UWS$94*$B95+SUM($F$7:$F$9))/$F$10*$F$37)-($F$24*UWS$94/$D$6)-SUM($F$13:$F$23,$F$25:$F$30,$F$32:$F$33,$F$38))</f>
        <v>-292.36840480917328</v>
      </c>
      <c r="UWT95" s="318">
        <f>(UWT$94*$B95+SUM($F$7:$F$9)-((UWT$94*$B95+SUM($F$7:$F$9))/$F$10*$F$37)-($F$24*UWT$94/$D$6)-SUM($F$13:$F$23,$F$25:$F$30,$F$32:$F$33,$F$38))</f>
        <v>-292.36840480917328</v>
      </c>
      <c r="UWU95" s="318">
        <f>(UWU$94*$B95+SUM($F$7:$F$9)-((UWU$94*$B95+SUM($F$7:$F$9))/$F$10*$F$37)-($F$24*UWU$94/$D$6)-SUM($F$13:$F$23,$F$25:$F$30,$F$32:$F$33,$F$38))</f>
        <v>-292.36840480917328</v>
      </c>
      <c r="UWV95" s="318">
        <f>(UWV$94*$B95+SUM($F$7:$F$9)-((UWV$94*$B95+SUM($F$7:$F$9))/$F$10*$F$37)-($F$24*UWV$94/$D$6)-SUM($F$13:$F$23,$F$25:$F$30,$F$32:$F$33,$F$38))</f>
        <v>-292.36840480917328</v>
      </c>
      <c r="UWW95" s="318">
        <f>(UWW$94*$B95+SUM($F$7:$F$9)-((UWW$94*$B95+SUM($F$7:$F$9))/$F$10*$F$37)-($F$24*UWW$94/$D$6)-SUM($F$13:$F$23,$F$25:$F$30,$F$32:$F$33,$F$38))</f>
        <v>-292.36840480917328</v>
      </c>
      <c r="UWX95" s="318">
        <f>(UWX$94*$B95+SUM($F$7:$F$9)-((UWX$94*$B95+SUM($F$7:$F$9))/$F$10*$F$37)-($F$24*UWX$94/$D$6)-SUM($F$13:$F$23,$F$25:$F$30,$F$32:$F$33,$F$38))</f>
        <v>-292.36840480917328</v>
      </c>
      <c r="UWY95" s="318">
        <f>(UWY$94*$B95+SUM($F$7:$F$9)-((UWY$94*$B95+SUM($F$7:$F$9))/$F$10*$F$37)-($F$24*UWY$94/$D$6)-SUM($F$13:$F$23,$F$25:$F$30,$F$32:$F$33,$F$38))</f>
        <v>-292.36840480917328</v>
      </c>
      <c r="UWZ95" s="318">
        <f>(UWZ$94*$B95+SUM($F$7:$F$9)-((UWZ$94*$B95+SUM($F$7:$F$9))/$F$10*$F$37)-($F$24*UWZ$94/$D$6)-SUM($F$13:$F$23,$F$25:$F$30,$F$32:$F$33,$F$38))</f>
        <v>-292.36840480917328</v>
      </c>
      <c r="UXA95" s="318">
        <f>(UXA$94*$B95+SUM($F$7:$F$9)-((UXA$94*$B95+SUM($F$7:$F$9))/$F$10*$F$37)-($F$24*UXA$94/$D$6)-SUM($F$13:$F$23,$F$25:$F$30,$F$32:$F$33,$F$38))</f>
        <v>-292.36840480917328</v>
      </c>
      <c r="UXB95" s="318">
        <f>(UXB$94*$B95+SUM($F$7:$F$9)-((UXB$94*$B95+SUM($F$7:$F$9))/$F$10*$F$37)-($F$24*UXB$94/$D$6)-SUM($F$13:$F$23,$F$25:$F$30,$F$32:$F$33,$F$38))</f>
        <v>-292.36840480917328</v>
      </c>
      <c r="UXC95" s="318">
        <f>(UXC$94*$B95+SUM($F$7:$F$9)-((UXC$94*$B95+SUM($F$7:$F$9))/$F$10*$F$37)-($F$24*UXC$94/$D$6)-SUM($F$13:$F$23,$F$25:$F$30,$F$32:$F$33,$F$38))</f>
        <v>-292.36840480917328</v>
      </c>
      <c r="UXD95" s="318">
        <f>(UXD$94*$B95+SUM($F$7:$F$9)-((UXD$94*$B95+SUM($F$7:$F$9))/$F$10*$F$37)-($F$24*UXD$94/$D$6)-SUM($F$13:$F$23,$F$25:$F$30,$F$32:$F$33,$F$38))</f>
        <v>-292.36840480917328</v>
      </c>
      <c r="UXE95" s="318">
        <f>(UXE$94*$B95+SUM($F$7:$F$9)-((UXE$94*$B95+SUM($F$7:$F$9))/$F$10*$F$37)-($F$24*UXE$94/$D$6)-SUM($F$13:$F$23,$F$25:$F$30,$F$32:$F$33,$F$38))</f>
        <v>-292.36840480917328</v>
      </c>
      <c r="UXF95" s="318">
        <f>(UXF$94*$B95+SUM($F$7:$F$9)-((UXF$94*$B95+SUM($F$7:$F$9))/$F$10*$F$37)-($F$24*UXF$94/$D$6)-SUM($F$13:$F$23,$F$25:$F$30,$F$32:$F$33,$F$38))</f>
        <v>-292.36840480917328</v>
      </c>
      <c r="UXG95" s="318">
        <f>(UXG$94*$B95+SUM($F$7:$F$9)-((UXG$94*$B95+SUM($F$7:$F$9))/$F$10*$F$37)-($F$24*UXG$94/$D$6)-SUM($F$13:$F$23,$F$25:$F$30,$F$32:$F$33,$F$38))</f>
        <v>-292.36840480917328</v>
      </c>
      <c r="UXH95" s="318">
        <f>(UXH$94*$B95+SUM($F$7:$F$9)-((UXH$94*$B95+SUM($F$7:$F$9))/$F$10*$F$37)-($F$24*UXH$94/$D$6)-SUM($F$13:$F$23,$F$25:$F$30,$F$32:$F$33,$F$38))</f>
        <v>-292.36840480917328</v>
      </c>
      <c r="UXI95" s="318">
        <f>(UXI$94*$B95+SUM($F$7:$F$9)-((UXI$94*$B95+SUM($F$7:$F$9))/$F$10*$F$37)-($F$24*UXI$94/$D$6)-SUM($F$13:$F$23,$F$25:$F$30,$F$32:$F$33,$F$38))</f>
        <v>-292.36840480917328</v>
      </c>
      <c r="UXJ95" s="318">
        <f>(UXJ$94*$B95+SUM($F$7:$F$9)-((UXJ$94*$B95+SUM($F$7:$F$9))/$F$10*$F$37)-($F$24*UXJ$94/$D$6)-SUM($F$13:$F$23,$F$25:$F$30,$F$32:$F$33,$F$38))</f>
        <v>-292.36840480917328</v>
      </c>
      <c r="UXK95" s="318">
        <f>(UXK$94*$B95+SUM($F$7:$F$9)-((UXK$94*$B95+SUM($F$7:$F$9))/$F$10*$F$37)-($F$24*UXK$94/$D$6)-SUM($F$13:$F$23,$F$25:$F$30,$F$32:$F$33,$F$38))</f>
        <v>-292.36840480917328</v>
      </c>
      <c r="UXL95" s="318">
        <f>(UXL$94*$B95+SUM($F$7:$F$9)-((UXL$94*$B95+SUM($F$7:$F$9))/$F$10*$F$37)-($F$24*UXL$94/$D$6)-SUM($F$13:$F$23,$F$25:$F$30,$F$32:$F$33,$F$38))</f>
        <v>-292.36840480917328</v>
      </c>
      <c r="UXM95" s="318">
        <f>(UXM$94*$B95+SUM($F$7:$F$9)-((UXM$94*$B95+SUM($F$7:$F$9))/$F$10*$F$37)-($F$24*UXM$94/$D$6)-SUM($F$13:$F$23,$F$25:$F$30,$F$32:$F$33,$F$38))</f>
        <v>-292.36840480917328</v>
      </c>
      <c r="UXN95" s="318">
        <f>(UXN$94*$B95+SUM($F$7:$F$9)-((UXN$94*$B95+SUM($F$7:$F$9))/$F$10*$F$37)-($F$24*UXN$94/$D$6)-SUM($F$13:$F$23,$F$25:$F$30,$F$32:$F$33,$F$38))</f>
        <v>-292.36840480917328</v>
      </c>
      <c r="UXO95" s="318">
        <f>(UXO$94*$B95+SUM($F$7:$F$9)-((UXO$94*$B95+SUM($F$7:$F$9))/$F$10*$F$37)-($F$24*UXO$94/$D$6)-SUM($F$13:$F$23,$F$25:$F$30,$F$32:$F$33,$F$38))</f>
        <v>-292.36840480917328</v>
      </c>
      <c r="UXP95" s="318">
        <f>(UXP$94*$B95+SUM($F$7:$F$9)-((UXP$94*$B95+SUM($F$7:$F$9))/$F$10*$F$37)-($F$24*UXP$94/$D$6)-SUM($F$13:$F$23,$F$25:$F$30,$F$32:$F$33,$F$38))</f>
        <v>-292.36840480917328</v>
      </c>
      <c r="UXQ95" s="318">
        <f>(UXQ$94*$B95+SUM($F$7:$F$9)-((UXQ$94*$B95+SUM($F$7:$F$9))/$F$10*$F$37)-($F$24*UXQ$94/$D$6)-SUM($F$13:$F$23,$F$25:$F$30,$F$32:$F$33,$F$38))</f>
        <v>-292.36840480917328</v>
      </c>
      <c r="UXR95" s="318">
        <f>(UXR$94*$B95+SUM($F$7:$F$9)-((UXR$94*$B95+SUM($F$7:$F$9))/$F$10*$F$37)-($F$24*UXR$94/$D$6)-SUM($F$13:$F$23,$F$25:$F$30,$F$32:$F$33,$F$38))</f>
        <v>-292.36840480917328</v>
      </c>
      <c r="UXS95" s="318">
        <f>(UXS$94*$B95+SUM($F$7:$F$9)-((UXS$94*$B95+SUM($F$7:$F$9))/$F$10*$F$37)-($F$24*UXS$94/$D$6)-SUM($F$13:$F$23,$F$25:$F$30,$F$32:$F$33,$F$38))</f>
        <v>-292.36840480917328</v>
      </c>
      <c r="UXT95" s="318">
        <f>(UXT$94*$B95+SUM($F$7:$F$9)-((UXT$94*$B95+SUM($F$7:$F$9))/$F$10*$F$37)-($F$24*UXT$94/$D$6)-SUM($F$13:$F$23,$F$25:$F$30,$F$32:$F$33,$F$38))</f>
        <v>-292.36840480917328</v>
      </c>
      <c r="UXU95" s="318">
        <f>(UXU$94*$B95+SUM($F$7:$F$9)-((UXU$94*$B95+SUM($F$7:$F$9))/$F$10*$F$37)-($F$24*UXU$94/$D$6)-SUM($F$13:$F$23,$F$25:$F$30,$F$32:$F$33,$F$38))</f>
        <v>-292.36840480917328</v>
      </c>
      <c r="UXV95" s="318">
        <f>(UXV$94*$B95+SUM($F$7:$F$9)-((UXV$94*$B95+SUM($F$7:$F$9))/$F$10*$F$37)-($F$24*UXV$94/$D$6)-SUM($F$13:$F$23,$F$25:$F$30,$F$32:$F$33,$F$38))</f>
        <v>-292.36840480917328</v>
      </c>
      <c r="UXW95" s="318">
        <f>(UXW$94*$B95+SUM($F$7:$F$9)-((UXW$94*$B95+SUM($F$7:$F$9))/$F$10*$F$37)-($F$24*UXW$94/$D$6)-SUM($F$13:$F$23,$F$25:$F$30,$F$32:$F$33,$F$38))</f>
        <v>-292.36840480917328</v>
      </c>
      <c r="UXX95" s="318">
        <f>(UXX$94*$B95+SUM($F$7:$F$9)-((UXX$94*$B95+SUM($F$7:$F$9))/$F$10*$F$37)-($F$24*UXX$94/$D$6)-SUM($F$13:$F$23,$F$25:$F$30,$F$32:$F$33,$F$38))</f>
        <v>-292.36840480917328</v>
      </c>
      <c r="UXY95" s="318">
        <f>(UXY$94*$B95+SUM($F$7:$F$9)-((UXY$94*$B95+SUM($F$7:$F$9))/$F$10*$F$37)-($F$24*UXY$94/$D$6)-SUM($F$13:$F$23,$F$25:$F$30,$F$32:$F$33,$F$38))</f>
        <v>-292.36840480917328</v>
      </c>
      <c r="UXZ95" s="318">
        <f>(UXZ$94*$B95+SUM($F$7:$F$9)-((UXZ$94*$B95+SUM($F$7:$F$9))/$F$10*$F$37)-($F$24*UXZ$94/$D$6)-SUM($F$13:$F$23,$F$25:$F$30,$F$32:$F$33,$F$38))</f>
        <v>-292.36840480917328</v>
      </c>
      <c r="UYA95" s="318">
        <f>(UYA$94*$B95+SUM($F$7:$F$9)-((UYA$94*$B95+SUM($F$7:$F$9))/$F$10*$F$37)-($F$24*UYA$94/$D$6)-SUM($F$13:$F$23,$F$25:$F$30,$F$32:$F$33,$F$38))</f>
        <v>-292.36840480917328</v>
      </c>
      <c r="UYB95" s="318">
        <f>(UYB$94*$B95+SUM($F$7:$F$9)-((UYB$94*$B95+SUM($F$7:$F$9))/$F$10*$F$37)-($F$24*UYB$94/$D$6)-SUM($F$13:$F$23,$F$25:$F$30,$F$32:$F$33,$F$38))</f>
        <v>-292.36840480917328</v>
      </c>
      <c r="UYC95" s="318">
        <f>(UYC$94*$B95+SUM($F$7:$F$9)-((UYC$94*$B95+SUM($F$7:$F$9))/$F$10*$F$37)-($F$24*UYC$94/$D$6)-SUM($F$13:$F$23,$F$25:$F$30,$F$32:$F$33,$F$38))</f>
        <v>-292.36840480917328</v>
      </c>
      <c r="UYD95" s="318">
        <f>(UYD$94*$B95+SUM($F$7:$F$9)-((UYD$94*$B95+SUM($F$7:$F$9))/$F$10*$F$37)-($F$24*UYD$94/$D$6)-SUM($F$13:$F$23,$F$25:$F$30,$F$32:$F$33,$F$38))</f>
        <v>-292.36840480917328</v>
      </c>
      <c r="UYE95" s="318">
        <f>(UYE$94*$B95+SUM($F$7:$F$9)-((UYE$94*$B95+SUM($F$7:$F$9))/$F$10*$F$37)-($F$24*UYE$94/$D$6)-SUM($F$13:$F$23,$F$25:$F$30,$F$32:$F$33,$F$38))</f>
        <v>-292.36840480917328</v>
      </c>
      <c r="UYF95" s="318">
        <f>(UYF$94*$B95+SUM($F$7:$F$9)-((UYF$94*$B95+SUM($F$7:$F$9))/$F$10*$F$37)-($F$24*UYF$94/$D$6)-SUM($F$13:$F$23,$F$25:$F$30,$F$32:$F$33,$F$38))</f>
        <v>-292.36840480917328</v>
      </c>
      <c r="UYG95" s="318">
        <f>(UYG$94*$B95+SUM($F$7:$F$9)-((UYG$94*$B95+SUM($F$7:$F$9))/$F$10*$F$37)-($F$24*UYG$94/$D$6)-SUM($F$13:$F$23,$F$25:$F$30,$F$32:$F$33,$F$38))</f>
        <v>-292.36840480917328</v>
      </c>
      <c r="UYH95" s="318">
        <f>(UYH$94*$B95+SUM($F$7:$F$9)-((UYH$94*$B95+SUM($F$7:$F$9))/$F$10*$F$37)-($F$24*UYH$94/$D$6)-SUM($F$13:$F$23,$F$25:$F$30,$F$32:$F$33,$F$38))</f>
        <v>-292.36840480917328</v>
      </c>
      <c r="UYI95" s="318">
        <f>(UYI$94*$B95+SUM($F$7:$F$9)-((UYI$94*$B95+SUM($F$7:$F$9))/$F$10*$F$37)-($F$24*UYI$94/$D$6)-SUM($F$13:$F$23,$F$25:$F$30,$F$32:$F$33,$F$38))</f>
        <v>-292.36840480917328</v>
      </c>
      <c r="UYJ95" s="318">
        <f>(UYJ$94*$B95+SUM($F$7:$F$9)-((UYJ$94*$B95+SUM($F$7:$F$9))/$F$10*$F$37)-($F$24*UYJ$94/$D$6)-SUM($F$13:$F$23,$F$25:$F$30,$F$32:$F$33,$F$38))</f>
        <v>-292.36840480917328</v>
      </c>
      <c r="UYK95" s="318">
        <f>(UYK$94*$B95+SUM($F$7:$F$9)-((UYK$94*$B95+SUM($F$7:$F$9))/$F$10*$F$37)-($F$24*UYK$94/$D$6)-SUM($F$13:$F$23,$F$25:$F$30,$F$32:$F$33,$F$38))</f>
        <v>-292.36840480917328</v>
      </c>
      <c r="UYL95" s="318">
        <f>(UYL$94*$B95+SUM($F$7:$F$9)-((UYL$94*$B95+SUM($F$7:$F$9))/$F$10*$F$37)-($F$24*UYL$94/$D$6)-SUM($F$13:$F$23,$F$25:$F$30,$F$32:$F$33,$F$38))</f>
        <v>-292.36840480917328</v>
      </c>
      <c r="UYM95" s="318">
        <f>(UYM$94*$B95+SUM($F$7:$F$9)-((UYM$94*$B95+SUM($F$7:$F$9))/$F$10*$F$37)-($F$24*UYM$94/$D$6)-SUM($F$13:$F$23,$F$25:$F$30,$F$32:$F$33,$F$38))</f>
        <v>-292.36840480917328</v>
      </c>
      <c r="UYN95" s="318">
        <f>(UYN$94*$B95+SUM($F$7:$F$9)-((UYN$94*$B95+SUM($F$7:$F$9))/$F$10*$F$37)-($F$24*UYN$94/$D$6)-SUM($F$13:$F$23,$F$25:$F$30,$F$32:$F$33,$F$38))</f>
        <v>-292.36840480917328</v>
      </c>
      <c r="UYO95" s="318">
        <f>(UYO$94*$B95+SUM($F$7:$F$9)-((UYO$94*$B95+SUM($F$7:$F$9))/$F$10*$F$37)-($F$24*UYO$94/$D$6)-SUM($F$13:$F$23,$F$25:$F$30,$F$32:$F$33,$F$38))</f>
        <v>-292.36840480917328</v>
      </c>
      <c r="UYP95" s="318">
        <f>(UYP$94*$B95+SUM($F$7:$F$9)-((UYP$94*$B95+SUM($F$7:$F$9))/$F$10*$F$37)-($F$24*UYP$94/$D$6)-SUM($F$13:$F$23,$F$25:$F$30,$F$32:$F$33,$F$38))</f>
        <v>-292.36840480917328</v>
      </c>
      <c r="UYQ95" s="318">
        <f>(UYQ$94*$B95+SUM($F$7:$F$9)-((UYQ$94*$B95+SUM($F$7:$F$9))/$F$10*$F$37)-($F$24*UYQ$94/$D$6)-SUM($F$13:$F$23,$F$25:$F$30,$F$32:$F$33,$F$38))</f>
        <v>-292.36840480917328</v>
      </c>
      <c r="UYR95" s="318">
        <f>(UYR$94*$B95+SUM($F$7:$F$9)-((UYR$94*$B95+SUM($F$7:$F$9))/$F$10*$F$37)-($F$24*UYR$94/$D$6)-SUM($F$13:$F$23,$F$25:$F$30,$F$32:$F$33,$F$38))</f>
        <v>-292.36840480917328</v>
      </c>
      <c r="UYS95" s="318">
        <f>(UYS$94*$B95+SUM($F$7:$F$9)-((UYS$94*$B95+SUM($F$7:$F$9))/$F$10*$F$37)-($F$24*UYS$94/$D$6)-SUM($F$13:$F$23,$F$25:$F$30,$F$32:$F$33,$F$38))</f>
        <v>-292.36840480917328</v>
      </c>
      <c r="UYT95" s="318">
        <f>(UYT$94*$B95+SUM($F$7:$F$9)-((UYT$94*$B95+SUM($F$7:$F$9))/$F$10*$F$37)-($F$24*UYT$94/$D$6)-SUM($F$13:$F$23,$F$25:$F$30,$F$32:$F$33,$F$38))</f>
        <v>-292.36840480917328</v>
      </c>
      <c r="UYU95" s="318">
        <f>(UYU$94*$B95+SUM($F$7:$F$9)-((UYU$94*$B95+SUM($F$7:$F$9))/$F$10*$F$37)-($F$24*UYU$94/$D$6)-SUM($F$13:$F$23,$F$25:$F$30,$F$32:$F$33,$F$38))</f>
        <v>-292.36840480917328</v>
      </c>
      <c r="UYV95" s="318">
        <f>(UYV$94*$B95+SUM($F$7:$F$9)-((UYV$94*$B95+SUM($F$7:$F$9))/$F$10*$F$37)-($F$24*UYV$94/$D$6)-SUM($F$13:$F$23,$F$25:$F$30,$F$32:$F$33,$F$38))</f>
        <v>-292.36840480917328</v>
      </c>
      <c r="UYW95" s="318">
        <f>(UYW$94*$B95+SUM($F$7:$F$9)-((UYW$94*$B95+SUM($F$7:$F$9))/$F$10*$F$37)-($F$24*UYW$94/$D$6)-SUM($F$13:$F$23,$F$25:$F$30,$F$32:$F$33,$F$38))</f>
        <v>-292.36840480917328</v>
      </c>
      <c r="UYX95" s="318">
        <f>(UYX$94*$B95+SUM($F$7:$F$9)-((UYX$94*$B95+SUM($F$7:$F$9))/$F$10*$F$37)-($F$24*UYX$94/$D$6)-SUM($F$13:$F$23,$F$25:$F$30,$F$32:$F$33,$F$38))</f>
        <v>-292.36840480917328</v>
      </c>
      <c r="UYY95" s="318">
        <f>(UYY$94*$B95+SUM($F$7:$F$9)-((UYY$94*$B95+SUM($F$7:$F$9))/$F$10*$F$37)-($F$24*UYY$94/$D$6)-SUM($F$13:$F$23,$F$25:$F$30,$F$32:$F$33,$F$38))</f>
        <v>-292.36840480917328</v>
      </c>
      <c r="UYZ95" s="318">
        <f>(UYZ$94*$B95+SUM($F$7:$F$9)-((UYZ$94*$B95+SUM($F$7:$F$9))/$F$10*$F$37)-($F$24*UYZ$94/$D$6)-SUM($F$13:$F$23,$F$25:$F$30,$F$32:$F$33,$F$38))</f>
        <v>-292.36840480917328</v>
      </c>
      <c r="UZA95" s="318">
        <f>(UZA$94*$B95+SUM($F$7:$F$9)-((UZA$94*$B95+SUM($F$7:$F$9))/$F$10*$F$37)-($F$24*UZA$94/$D$6)-SUM($F$13:$F$23,$F$25:$F$30,$F$32:$F$33,$F$38))</f>
        <v>-292.36840480917328</v>
      </c>
      <c r="UZB95" s="318">
        <f>(UZB$94*$B95+SUM($F$7:$F$9)-((UZB$94*$B95+SUM($F$7:$F$9))/$F$10*$F$37)-($F$24*UZB$94/$D$6)-SUM($F$13:$F$23,$F$25:$F$30,$F$32:$F$33,$F$38))</f>
        <v>-292.36840480917328</v>
      </c>
      <c r="UZC95" s="318">
        <f>(UZC$94*$B95+SUM($F$7:$F$9)-((UZC$94*$B95+SUM($F$7:$F$9))/$F$10*$F$37)-($F$24*UZC$94/$D$6)-SUM($F$13:$F$23,$F$25:$F$30,$F$32:$F$33,$F$38))</f>
        <v>-292.36840480917328</v>
      </c>
      <c r="UZD95" s="318">
        <f>(UZD$94*$B95+SUM($F$7:$F$9)-((UZD$94*$B95+SUM($F$7:$F$9))/$F$10*$F$37)-($F$24*UZD$94/$D$6)-SUM($F$13:$F$23,$F$25:$F$30,$F$32:$F$33,$F$38))</f>
        <v>-292.36840480917328</v>
      </c>
      <c r="UZE95" s="318">
        <f>(UZE$94*$B95+SUM($F$7:$F$9)-((UZE$94*$B95+SUM($F$7:$F$9))/$F$10*$F$37)-($F$24*UZE$94/$D$6)-SUM($F$13:$F$23,$F$25:$F$30,$F$32:$F$33,$F$38))</f>
        <v>-292.36840480917328</v>
      </c>
      <c r="UZF95" s="318">
        <f>(UZF$94*$B95+SUM($F$7:$F$9)-((UZF$94*$B95+SUM($F$7:$F$9))/$F$10*$F$37)-($F$24*UZF$94/$D$6)-SUM($F$13:$F$23,$F$25:$F$30,$F$32:$F$33,$F$38))</f>
        <v>-292.36840480917328</v>
      </c>
      <c r="UZG95" s="318">
        <f>(UZG$94*$B95+SUM($F$7:$F$9)-((UZG$94*$B95+SUM($F$7:$F$9))/$F$10*$F$37)-($F$24*UZG$94/$D$6)-SUM($F$13:$F$23,$F$25:$F$30,$F$32:$F$33,$F$38))</f>
        <v>-292.36840480917328</v>
      </c>
      <c r="UZH95" s="318">
        <f>(UZH$94*$B95+SUM($F$7:$F$9)-((UZH$94*$B95+SUM($F$7:$F$9))/$F$10*$F$37)-($F$24*UZH$94/$D$6)-SUM($F$13:$F$23,$F$25:$F$30,$F$32:$F$33,$F$38))</f>
        <v>-292.36840480917328</v>
      </c>
      <c r="UZI95" s="318">
        <f>(UZI$94*$B95+SUM($F$7:$F$9)-((UZI$94*$B95+SUM($F$7:$F$9))/$F$10*$F$37)-($F$24*UZI$94/$D$6)-SUM($F$13:$F$23,$F$25:$F$30,$F$32:$F$33,$F$38))</f>
        <v>-292.36840480917328</v>
      </c>
      <c r="UZJ95" s="318">
        <f>(UZJ$94*$B95+SUM($F$7:$F$9)-((UZJ$94*$B95+SUM($F$7:$F$9))/$F$10*$F$37)-($F$24*UZJ$94/$D$6)-SUM($F$13:$F$23,$F$25:$F$30,$F$32:$F$33,$F$38))</f>
        <v>-292.36840480917328</v>
      </c>
      <c r="UZK95" s="318">
        <f>(UZK$94*$B95+SUM($F$7:$F$9)-((UZK$94*$B95+SUM($F$7:$F$9))/$F$10*$F$37)-($F$24*UZK$94/$D$6)-SUM($F$13:$F$23,$F$25:$F$30,$F$32:$F$33,$F$38))</f>
        <v>-292.36840480917328</v>
      </c>
      <c r="UZL95" s="318">
        <f>(UZL$94*$B95+SUM($F$7:$F$9)-((UZL$94*$B95+SUM($F$7:$F$9))/$F$10*$F$37)-($F$24*UZL$94/$D$6)-SUM($F$13:$F$23,$F$25:$F$30,$F$32:$F$33,$F$38))</f>
        <v>-292.36840480917328</v>
      </c>
      <c r="UZM95" s="318">
        <f>(UZM$94*$B95+SUM($F$7:$F$9)-((UZM$94*$B95+SUM($F$7:$F$9))/$F$10*$F$37)-($F$24*UZM$94/$D$6)-SUM($F$13:$F$23,$F$25:$F$30,$F$32:$F$33,$F$38))</f>
        <v>-292.36840480917328</v>
      </c>
      <c r="UZN95" s="318">
        <f>(UZN$94*$B95+SUM($F$7:$F$9)-((UZN$94*$B95+SUM($F$7:$F$9))/$F$10*$F$37)-($F$24*UZN$94/$D$6)-SUM($F$13:$F$23,$F$25:$F$30,$F$32:$F$33,$F$38))</f>
        <v>-292.36840480917328</v>
      </c>
      <c r="UZO95" s="318">
        <f>(UZO$94*$B95+SUM($F$7:$F$9)-((UZO$94*$B95+SUM($F$7:$F$9))/$F$10*$F$37)-($F$24*UZO$94/$D$6)-SUM($F$13:$F$23,$F$25:$F$30,$F$32:$F$33,$F$38))</f>
        <v>-292.36840480917328</v>
      </c>
      <c r="UZP95" s="318">
        <f>(UZP$94*$B95+SUM($F$7:$F$9)-((UZP$94*$B95+SUM($F$7:$F$9))/$F$10*$F$37)-($F$24*UZP$94/$D$6)-SUM($F$13:$F$23,$F$25:$F$30,$F$32:$F$33,$F$38))</f>
        <v>-292.36840480917328</v>
      </c>
      <c r="UZQ95" s="318">
        <f>(UZQ$94*$B95+SUM($F$7:$F$9)-((UZQ$94*$B95+SUM($F$7:$F$9))/$F$10*$F$37)-($F$24*UZQ$94/$D$6)-SUM($F$13:$F$23,$F$25:$F$30,$F$32:$F$33,$F$38))</f>
        <v>-292.36840480917328</v>
      </c>
      <c r="UZR95" s="318">
        <f>(UZR$94*$B95+SUM($F$7:$F$9)-((UZR$94*$B95+SUM($F$7:$F$9))/$F$10*$F$37)-($F$24*UZR$94/$D$6)-SUM($F$13:$F$23,$F$25:$F$30,$F$32:$F$33,$F$38))</f>
        <v>-292.36840480917328</v>
      </c>
      <c r="UZS95" s="318">
        <f>(UZS$94*$B95+SUM($F$7:$F$9)-((UZS$94*$B95+SUM($F$7:$F$9))/$F$10*$F$37)-($F$24*UZS$94/$D$6)-SUM($F$13:$F$23,$F$25:$F$30,$F$32:$F$33,$F$38))</f>
        <v>-292.36840480917328</v>
      </c>
      <c r="UZT95" s="318">
        <f>(UZT$94*$B95+SUM($F$7:$F$9)-((UZT$94*$B95+SUM($F$7:$F$9))/$F$10*$F$37)-($F$24*UZT$94/$D$6)-SUM($F$13:$F$23,$F$25:$F$30,$F$32:$F$33,$F$38))</f>
        <v>-292.36840480917328</v>
      </c>
      <c r="UZU95" s="318">
        <f>(UZU$94*$B95+SUM($F$7:$F$9)-((UZU$94*$B95+SUM($F$7:$F$9))/$F$10*$F$37)-($F$24*UZU$94/$D$6)-SUM($F$13:$F$23,$F$25:$F$30,$F$32:$F$33,$F$38))</f>
        <v>-292.36840480917328</v>
      </c>
      <c r="UZV95" s="318">
        <f>(UZV$94*$B95+SUM($F$7:$F$9)-((UZV$94*$B95+SUM($F$7:$F$9))/$F$10*$F$37)-($F$24*UZV$94/$D$6)-SUM($F$13:$F$23,$F$25:$F$30,$F$32:$F$33,$F$38))</f>
        <v>-292.36840480917328</v>
      </c>
      <c r="UZW95" s="318">
        <f>(UZW$94*$B95+SUM($F$7:$F$9)-((UZW$94*$B95+SUM($F$7:$F$9))/$F$10*$F$37)-($F$24*UZW$94/$D$6)-SUM($F$13:$F$23,$F$25:$F$30,$F$32:$F$33,$F$38))</f>
        <v>-292.36840480917328</v>
      </c>
      <c r="UZX95" s="318">
        <f>(UZX$94*$B95+SUM($F$7:$F$9)-((UZX$94*$B95+SUM($F$7:$F$9))/$F$10*$F$37)-($F$24*UZX$94/$D$6)-SUM($F$13:$F$23,$F$25:$F$30,$F$32:$F$33,$F$38))</f>
        <v>-292.36840480917328</v>
      </c>
      <c r="UZY95" s="318">
        <f>(UZY$94*$B95+SUM($F$7:$F$9)-((UZY$94*$B95+SUM($F$7:$F$9))/$F$10*$F$37)-($F$24*UZY$94/$D$6)-SUM($F$13:$F$23,$F$25:$F$30,$F$32:$F$33,$F$38))</f>
        <v>-292.36840480917328</v>
      </c>
      <c r="UZZ95" s="318">
        <f>(UZZ$94*$B95+SUM($F$7:$F$9)-((UZZ$94*$B95+SUM($F$7:$F$9))/$F$10*$F$37)-($F$24*UZZ$94/$D$6)-SUM($F$13:$F$23,$F$25:$F$30,$F$32:$F$33,$F$38))</f>
        <v>-292.36840480917328</v>
      </c>
      <c r="VAA95" s="318">
        <f>(VAA$94*$B95+SUM($F$7:$F$9)-((VAA$94*$B95+SUM($F$7:$F$9))/$F$10*$F$37)-($F$24*VAA$94/$D$6)-SUM($F$13:$F$23,$F$25:$F$30,$F$32:$F$33,$F$38))</f>
        <v>-292.36840480917328</v>
      </c>
      <c r="VAB95" s="318">
        <f>(VAB$94*$B95+SUM($F$7:$F$9)-((VAB$94*$B95+SUM($F$7:$F$9))/$F$10*$F$37)-($F$24*VAB$94/$D$6)-SUM($F$13:$F$23,$F$25:$F$30,$F$32:$F$33,$F$38))</f>
        <v>-292.36840480917328</v>
      </c>
      <c r="VAC95" s="318">
        <f>(VAC$94*$B95+SUM($F$7:$F$9)-((VAC$94*$B95+SUM($F$7:$F$9))/$F$10*$F$37)-($F$24*VAC$94/$D$6)-SUM($F$13:$F$23,$F$25:$F$30,$F$32:$F$33,$F$38))</f>
        <v>-292.36840480917328</v>
      </c>
      <c r="VAD95" s="318">
        <f>(VAD$94*$B95+SUM($F$7:$F$9)-((VAD$94*$B95+SUM($F$7:$F$9))/$F$10*$F$37)-($F$24*VAD$94/$D$6)-SUM($F$13:$F$23,$F$25:$F$30,$F$32:$F$33,$F$38))</f>
        <v>-292.36840480917328</v>
      </c>
      <c r="VAE95" s="318">
        <f>(VAE$94*$B95+SUM($F$7:$F$9)-((VAE$94*$B95+SUM($F$7:$F$9))/$F$10*$F$37)-($F$24*VAE$94/$D$6)-SUM($F$13:$F$23,$F$25:$F$30,$F$32:$F$33,$F$38))</f>
        <v>-292.36840480917328</v>
      </c>
      <c r="VAF95" s="318">
        <f>(VAF$94*$B95+SUM($F$7:$F$9)-((VAF$94*$B95+SUM($F$7:$F$9))/$F$10*$F$37)-($F$24*VAF$94/$D$6)-SUM($F$13:$F$23,$F$25:$F$30,$F$32:$F$33,$F$38))</f>
        <v>-292.36840480917328</v>
      </c>
      <c r="VAG95" s="318">
        <f>(VAG$94*$B95+SUM($F$7:$F$9)-((VAG$94*$B95+SUM($F$7:$F$9))/$F$10*$F$37)-($F$24*VAG$94/$D$6)-SUM($F$13:$F$23,$F$25:$F$30,$F$32:$F$33,$F$38))</f>
        <v>-292.36840480917328</v>
      </c>
      <c r="VAH95" s="318">
        <f>(VAH$94*$B95+SUM($F$7:$F$9)-((VAH$94*$B95+SUM($F$7:$F$9))/$F$10*$F$37)-($F$24*VAH$94/$D$6)-SUM($F$13:$F$23,$F$25:$F$30,$F$32:$F$33,$F$38))</f>
        <v>-292.36840480917328</v>
      </c>
      <c r="VAI95" s="318">
        <f>(VAI$94*$B95+SUM($F$7:$F$9)-((VAI$94*$B95+SUM($F$7:$F$9))/$F$10*$F$37)-($F$24*VAI$94/$D$6)-SUM($F$13:$F$23,$F$25:$F$30,$F$32:$F$33,$F$38))</f>
        <v>-292.36840480917328</v>
      </c>
      <c r="VAJ95" s="318">
        <f>(VAJ$94*$B95+SUM($F$7:$F$9)-((VAJ$94*$B95+SUM($F$7:$F$9))/$F$10*$F$37)-($F$24*VAJ$94/$D$6)-SUM($F$13:$F$23,$F$25:$F$30,$F$32:$F$33,$F$38))</f>
        <v>-292.36840480917328</v>
      </c>
      <c r="VAK95" s="318">
        <f>(VAK$94*$B95+SUM($F$7:$F$9)-((VAK$94*$B95+SUM($F$7:$F$9))/$F$10*$F$37)-($F$24*VAK$94/$D$6)-SUM($F$13:$F$23,$F$25:$F$30,$F$32:$F$33,$F$38))</f>
        <v>-292.36840480917328</v>
      </c>
      <c r="VAL95" s="318">
        <f>(VAL$94*$B95+SUM($F$7:$F$9)-((VAL$94*$B95+SUM($F$7:$F$9))/$F$10*$F$37)-($F$24*VAL$94/$D$6)-SUM($F$13:$F$23,$F$25:$F$30,$F$32:$F$33,$F$38))</f>
        <v>-292.36840480917328</v>
      </c>
      <c r="VAM95" s="318">
        <f>(VAM$94*$B95+SUM($F$7:$F$9)-((VAM$94*$B95+SUM($F$7:$F$9))/$F$10*$F$37)-($F$24*VAM$94/$D$6)-SUM($F$13:$F$23,$F$25:$F$30,$F$32:$F$33,$F$38))</f>
        <v>-292.36840480917328</v>
      </c>
      <c r="VAN95" s="318">
        <f>(VAN$94*$B95+SUM($F$7:$F$9)-((VAN$94*$B95+SUM($F$7:$F$9))/$F$10*$F$37)-($F$24*VAN$94/$D$6)-SUM($F$13:$F$23,$F$25:$F$30,$F$32:$F$33,$F$38))</f>
        <v>-292.36840480917328</v>
      </c>
      <c r="VAO95" s="318">
        <f>(VAO$94*$B95+SUM($F$7:$F$9)-((VAO$94*$B95+SUM($F$7:$F$9))/$F$10*$F$37)-($F$24*VAO$94/$D$6)-SUM($F$13:$F$23,$F$25:$F$30,$F$32:$F$33,$F$38))</f>
        <v>-292.36840480917328</v>
      </c>
      <c r="VAP95" s="318">
        <f>(VAP$94*$B95+SUM($F$7:$F$9)-((VAP$94*$B95+SUM($F$7:$F$9))/$F$10*$F$37)-($F$24*VAP$94/$D$6)-SUM($F$13:$F$23,$F$25:$F$30,$F$32:$F$33,$F$38))</f>
        <v>-292.36840480917328</v>
      </c>
      <c r="VAQ95" s="318">
        <f>(VAQ$94*$B95+SUM($F$7:$F$9)-((VAQ$94*$B95+SUM($F$7:$F$9))/$F$10*$F$37)-($F$24*VAQ$94/$D$6)-SUM($F$13:$F$23,$F$25:$F$30,$F$32:$F$33,$F$38))</f>
        <v>-292.36840480917328</v>
      </c>
      <c r="VAR95" s="318">
        <f>(VAR$94*$B95+SUM($F$7:$F$9)-((VAR$94*$B95+SUM($F$7:$F$9))/$F$10*$F$37)-($F$24*VAR$94/$D$6)-SUM($F$13:$F$23,$F$25:$F$30,$F$32:$F$33,$F$38))</f>
        <v>-292.36840480917328</v>
      </c>
      <c r="VAS95" s="318">
        <f>(VAS$94*$B95+SUM($F$7:$F$9)-((VAS$94*$B95+SUM($F$7:$F$9))/$F$10*$F$37)-($F$24*VAS$94/$D$6)-SUM($F$13:$F$23,$F$25:$F$30,$F$32:$F$33,$F$38))</f>
        <v>-292.36840480917328</v>
      </c>
      <c r="VAT95" s="318">
        <f>(VAT$94*$B95+SUM($F$7:$F$9)-((VAT$94*$B95+SUM($F$7:$F$9))/$F$10*$F$37)-($F$24*VAT$94/$D$6)-SUM($F$13:$F$23,$F$25:$F$30,$F$32:$F$33,$F$38))</f>
        <v>-292.36840480917328</v>
      </c>
      <c r="VAU95" s="318">
        <f>(VAU$94*$B95+SUM($F$7:$F$9)-((VAU$94*$B95+SUM($F$7:$F$9))/$F$10*$F$37)-($F$24*VAU$94/$D$6)-SUM($F$13:$F$23,$F$25:$F$30,$F$32:$F$33,$F$38))</f>
        <v>-292.36840480917328</v>
      </c>
      <c r="VAV95" s="318">
        <f>(VAV$94*$B95+SUM($F$7:$F$9)-((VAV$94*$B95+SUM($F$7:$F$9))/$F$10*$F$37)-($F$24*VAV$94/$D$6)-SUM($F$13:$F$23,$F$25:$F$30,$F$32:$F$33,$F$38))</f>
        <v>-292.36840480917328</v>
      </c>
      <c r="VAW95" s="318">
        <f>(VAW$94*$B95+SUM($F$7:$F$9)-((VAW$94*$B95+SUM($F$7:$F$9))/$F$10*$F$37)-($F$24*VAW$94/$D$6)-SUM($F$13:$F$23,$F$25:$F$30,$F$32:$F$33,$F$38))</f>
        <v>-292.36840480917328</v>
      </c>
      <c r="VAX95" s="318">
        <f>(VAX$94*$B95+SUM($F$7:$F$9)-((VAX$94*$B95+SUM($F$7:$F$9))/$F$10*$F$37)-($F$24*VAX$94/$D$6)-SUM($F$13:$F$23,$F$25:$F$30,$F$32:$F$33,$F$38))</f>
        <v>-292.36840480917328</v>
      </c>
      <c r="VAY95" s="318">
        <f>(VAY$94*$B95+SUM($F$7:$F$9)-((VAY$94*$B95+SUM($F$7:$F$9))/$F$10*$F$37)-($F$24*VAY$94/$D$6)-SUM($F$13:$F$23,$F$25:$F$30,$F$32:$F$33,$F$38))</f>
        <v>-292.36840480917328</v>
      </c>
      <c r="VAZ95" s="318">
        <f>(VAZ$94*$B95+SUM($F$7:$F$9)-((VAZ$94*$B95+SUM($F$7:$F$9))/$F$10*$F$37)-($F$24*VAZ$94/$D$6)-SUM($F$13:$F$23,$F$25:$F$30,$F$32:$F$33,$F$38))</f>
        <v>-292.36840480917328</v>
      </c>
      <c r="VBA95" s="318">
        <f>(VBA$94*$B95+SUM($F$7:$F$9)-((VBA$94*$B95+SUM($F$7:$F$9))/$F$10*$F$37)-($F$24*VBA$94/$D$6)-SUM($F$13:$F$23,$F$25:$F$30,$F$32:$F$33,$F$38))</f>
        <v>-292.36840480917328</v>
      </c>
      <c r="VBB95" s="318">
        <f>(VBB$94*$B95+SUM($F$7:$F$9)-((VBB$94*$B95+SUM($F$7:$F$9))/$F$10*$F$37)-($F$24*VBB$94/$D$6)-SUM($F$13:$F$23,$F$25:$F$30,$F$32:$F$33,$F$38))</f>
        <v>-292.36840480917328</v>
      </c>
      <c r="VBC95" s="318">
        <f>(VBC$94*$B95+SUM($F$7:$F$9)-((VBC$94*$B95+SUM($F$7:$F$9))/$F$10*$F$37)-($F$24*VBC$94/$D$6)-SUM($F$13:$F$23,$F$25:$F$30,$F$32:$F$33,$F$38))</f>
        <v>-292.36840480917328</v>
      </c>
      <c r="VBD95" s="318">
        <f>(VBD$94*$B95+SUM($F$7:$F$9)-((VBD$94*$B95+SUM($F$7:$F$9))/$F$10*$F$37)-($F$24*VBD$94/$D$6)-SUM($F$13:$F$23,$F$25:$F$30,$F$32:$F$33,$F$38))</f>
        <v>-292.36840480917328</v>
      </c>
      <c r="VBE95" s="318">
        <f>(VBE$94*$B95+SUM($F$7:$F$9)-((VBE$94*$B95+SUM($F$7:$F$9))/$F$10*$F$37)-($F$24*VBE$94/$D$6)-SUM($F$13:$F$23,$F$25:$F$30,$F$32:$F$33,$F$38))</f>
        <v>-292.36840480917328</v>
      </c>
      <c r="VBF95" s="318">
        <f>(VBF$94*$B95+SUM($F$7:$F$9)-((VBF$94*$B95+SUM($F$7:$F$9))/$F$10*$F$37)-($F$24*VBF$94/$D$6)-SUM($F$13:$F$23,$F$25:$F$30,$F$32:$F$33,$F$38))</f>
        <v>-292.36840480917328</v>
      </c>
      <c r="VBG95" s="318">
        <f>(VBG$94*$B95+SUM($F$7:$F$9)-((VBG$94*$B95+SUM($F$7:$F$9))/$F$10*$F$37)-($F$24*VBG$94/$D$6)-SUM($F$13:$F$23,$F$25:$F$30,$F$32:$F$33,$F$38))</f>
        <v>-292.36840480917328</v>
      </c>
      <c r="VBH95" s="318">
        <f>(VBH$94*$B95+SUM($F$7:$F$9)-((VBH$94*$B95+SUM($F$7:$F$9))/$F$10*$F$37)-($F$24*VBH$94/$D$6)-SUM($F$13:$F$23,$F$25:$F$30,$F$32:$F$33,$F$38))</f>
        <v>-292.36840480917328</v>
      </c>
      <c r="VBI95" s="318">
        <f>(VBI$94*$B95+SUM($F$7:$F$9)-((VBI$94*$B95+SUM($F$7:$F$9))/$F$10*$F$37)-($F$24*VBI$94/$D$6)-SUM($F$13:$F$23,$F$25:$F$30,$F$32:$F$33,$F$38))</f>
        <v>-292.36840480917328</v>
      </c>
      <c r="VBJ95" s="318">
        <f>(VBJ$94*$B95+SUM($F$7:$F$9)-((VBJ$94*$B95+SUM($F$7:$F$9))/$F$10*$F$37)-($F$24*VBJ$94/$D$6)-SUM($F$13:$F$23,$F$25:$F$30,$F$32:$F$33,$F$38))</f>
        <v>-292.36840480917328</v>
      </c>
      <c r="VBK95" s="318">
        <f>(VBK$94*$B95+SUM($F$7:$F$9)-((VBK$94*$B95+SUM($F$7:$F$9))/$F$10*$F$37)-($F$24*VBK$94/$D$6)-SUM($F$13:$F$23,$F$25:$F$30,$F$32:$F$33,$F$38))</f>
        <v>-292.36840480917328</v>
      </c>
      <c r="VBL95" s="318">
        <f>(VBL$94*$B95+SUM($F$7:$F$9)-((VBL$94*$B95+SUM($F$7:$F$9))/$F$10*$F$37)-($F$24*VBL$94/$D$6)-SUM($F$13:$F$23,$F$25:$F$30,$F$32:$F$33,$F$38))</f>
        <v>-292.36840480917328</v>
      </c>
      <c r="VBM95" s="318">
        <f>(VBM$94*$B95+SUM($F$7:$F$9)-((VBM$94*$B95+SUM($F$7:$F$9))/$F$10*$F$37)-($F$24*VBM$94/$D$6)-SUM($F$13:$F$23,$F$25:$F$30,$F$32:$F$33,$F$38))</f>
        <v>-292.36840480917328</v>
      </c>
      <c r="VBN95" s="318">
        <f>(VBN$94*$B95+SUM($F$7:$F$9)-((VBN$94*$B95+SUM($F$7:$F$9))/$F$10*$F$37)-($F$24*VBN$94/$D$6)-SUM($F$13:$F$23,$F$25:$F$30,$F$32:$F$33,$F$38))</f>
        <v>-292.36840480917328</v>
      </c>
      <c r="VBO95" s="318">
        <f>(VBO$94*$B95+SUM($F$7:$F$9)-((VBO$94*$B95+SUM($F$7:$F$9))/$F$10*$F$37)-($F$24*VBO$94/$D$6)-SUM($F$13:$F$23,$F$25:$F$30,$F$32:$F$33,$F$38))</f>
        <v>-292.36840480917328</v>
      </c>
      <c r="VBP95" s="318">
        <f>(VBP$94*$B95+SUM($F$7:$F$9)-((VBP$94*$B95+SUM($F$7:$F$9))/$F$10*$F$37)-($F$24*VBP$94/$D$6)-SUM($F$13:$F$23,$F$25:$F$30,$F$32:$F$33,$F$38))</f>
        <v>-292.36840480917328</v>
      </c>
      <c r="VBQ95" s="318">
        <f>(VBQ$94*$B95+SUM($F$7:$F$9)-((VBQ$94*$B95+SUM($F$7:$F$9))/$F$10*$F$37)-($F$24*VBQ$94/$D$6)-SUM($F$13:$F$23,$F$25:$F$30,$F$32:$F$33,$F$38))</f>
        <v>-292.36840480917328</v>
      </c>
      <c r="VBR95" s="318">
        <f>(VBR$94*$B95+SUM($F$7:$F$9)-((VBR$94*$B95+SUM($F$7:$F$9))/$F$10*$F$37)-($F$24*VBR$94/$D$6)-SUM($F$13:$F$23,$F$25:$F$30,$F$32:$F$33,$F$38))</f>
        <v>-292.36840480917328</v>
      </c>
      <c r="VBS95" s="318">
        <f>(VBS$94*$B95+SUM($F$7:$F$9)-((VBS$94*$B95+SUM($F$7:$F$9))/$F$10*$F$37)-($F$24*VBS$94/$D$6)-SUM($F$13:$F$23,$F$25:$F$30,$F$32:$F$33,$F$38))</f>
        <v>-292.36840480917328</v>
      </c>
      <c r="VBT95" s="318">
        <f>(VBT$94*$B95+SUM($F$7:$F$9)-((VBT$94*$B95+SUM($F$7:$F$9))/$F$10*$F$37)-($F$24*VBT$94/$D$6)-SUM($F$13:$F$23,$F$25:$F$30,$F$32:$F$33,$F$38))</f>
        <v>-292.36840480917328</v>
      </c>
      <c r="VBU95" s="318">
        <f>(VBU$94*$B95+SUM($F$7:$F$9)-((VBU$94*$B95+SUM($F$7:$F$9))/$F$10*$F$37)-($F$24*VBU$94/$D$6)-SUM($F$13:$F$23,$F$25:$F$30,$F$32:$F$33,$F$38))</f>
        <v>-292.36840480917328</v>
      </c>
      <c r="VBV95" s="318">
        <f>(VBV$94*$B95+SUM($F$7:$F$9)-((VBV$94*$B95+SUM($F$7:$F$9))/$F$10*$F$37)-($F$24*VBV$94/$D$6)-SUM($F$13:$F$23,$F$25:$F$30,$F$32:$F$33,$F$38))</f>
        <v>-292.36840480917328</v>
      </c>
      <c r="VBW95" s="318">
        <f>(VBW$94*$B95+SUM($F$7:$F$9)-((VBW$94*$B95+SUM($F$7:$F$9))/$F$10*$F$37)-($F$24*VBW$94/$D$6)-SUM($F$13:$F$23,$F$25:$F$30,$F$32:$F$33,$F$38))</f>
        <v>-292.36840480917328</v>
      </c>
      <c r="VBX95" s="318">
        <f>(VBX$94*$B95+SUM($F$7:$F$9)-((VBX$94*$B95+SUM($F$7:$F$9))/$F$10*$F$37)-($F$24*VBX$94/$D$6)-SUM($F$13:$F$23,$F$25:$F$30,$F$32:$F$33,$F$38))</f>
        <v>-292.36840480917328</v>
      </c>
      <c r="VBY95" s="318">
        <f>(VBY$94*$B95+SUM($F$7:$F$9)-((VBY$94*$B95+SUM($F$7:$F$9))/$F$10*$F$37)-($F$24*VBY$94/$D$6)-SUM($F$13:$F$23,$F$25:$F$30,$F$32:$F$33,$F$38))</f>
        <v>-292.36840480917328</v>
      </c>
      <c r="VBZ95" s="318">
        <f>(VBZ$94*$B95+SUM($F$7:$F$9)-((VBZ$94*$B95+SUM($F$7:$F$9))/$F$10*$F$37)-($F$24*VBZ$94/$D$6)-SUM($F$13:$F$23,$F$25:$F$30,$F$32:$F$33,$F$38))</f>
        <v>-292.36840480917328</v>
      </c>
      <c r="VCA95" s="318">
        <f>(VCA$94*$B95+SUM($F$7:$F$9)-((VCA$94*$B95+SUM($F$7:$F$9))/$F$10*$F$37)-($F$24*VCA$94/$D$6)-SUM($F$13:$F$23,$F$25:$F$30,$F$32:$F$33,$F$38))</f>
        <v>-292.36840480917328</v>
      </c>
      <c r="VCB95" s="318">
        <f>(VCB$94*$B95+SUM($F$7:$F$9)-((VCB$94*$B95+SUM($F$7:$F$9))/$F$10*$F$37)-($F$24*VCB$94/$D$6)-SUM($F$13:$F$23,$F$25:$F$30,$F$32:$F$33,$F$38))</f>
        <v>-292.36840480917328</v>
      </c>
      <c r="VCC95" s="318">
        <f>(VCC$94*$B95+SUM($F$7:$F$9)-((VCC$94*$B95+SUM($F$7:$F$9))/$F$10*$F$37)-($F$24*VCC$94/$D$6)-SUM($F$13:$F$23,$F$25:$F$30,$F$32:$F$33,$F$38))</f>
        <v>-292.36840480917328</v>
      </c>
      <c r="VCD95" s="318">
        <f>(VCD$94*$B95+SUM($F$7:$F$9)-((VCD$94*$B95+SUM($F$7:$F$9))/$F$10*$F$37)-($F$24*VCD$94/$D$6)-SUM($F$13:$F$23,$F$25:$F$30,$F$32:$F$33,$F$38))</f>
        <v>-292.36840480917328</v>
      </c>
      <c r="VCE95" s="318">
        <f>(VCE$94*$B95+SUM($F$7:$F$9)-((VCE$94*$B95+SUM($F$7:$F$9))/$F$10*$F$37)-($F$24*VCE$94/$D$6)-SUM($F$13:$F$23,$F$25:$F$30,$F$32:$F$33,$F$38))</f>
        <v>-292.36840480917328</v>
      </c>
      <c r="VCF95" s="318">
        <f>(VCF$94*$B95+SUM($F$7:$F$9)-((VCF$94*$B95+SUM($F$7:$F$9))/$F$10*$F$37)-($F$24*VCF$94/$D$6)-SUM($F$13:$F$23,$F$25:$F$30,$F$32:$F$33,$F$38))</f>
        <v>-292.36840480917328</v>
      </c>
      <c r="VCG95" s="318">
        <f>(VCG$94*$B95+SUM($F$7:$F$9)-((VCG$94*$B95+SUM($F$7:$F$9))/$F$10*$F$37)-($F$24*VCG$94/$D$6)-SUM($F$13:$F$23,$F$25:$F$30,$F$32:$F$33,$F$38))</f>
        <v>-292.36840480917328</v>
      </c>
      <c r="VCH95" s="318">
        <f>(VCH$94*$B95+SUM($F$7:$F$9)-((VCH$94*$B95+SUM($F$7:$F$9))/$F$10*$F$37)-($F$24*VCH$94/$D$6)-SUM($F$13:$F$23,$F$25:$F$30,$F$32:$F$33,$F$38))</f>
        <v>-292.36840480917328</v>
      </c>
      <c r="VCI95" s="318">
        <f>(VCI$94*$B95+SUM($F$7:$F$9)-((VCI$94*$B95+SUM($F$7:$F$9))/$F$10*$F$37)-($F$24*VCI$94/$D$6)-SUM($F$13:$F$23,$F$25:$F$30,$F$32:$F$33,$F$38))</f>
        <v>-292.36840480917328</v>
      </c>
      <c r="VCJ95" s="318">
        <f>(VCJ$94*$B95+SUM($F$7:$F$9)-((VCJ$94*$B95+SUM($F$7:$F$9))/$F$10*$F$37)-($F$24*VCJ$94/$D$6)-SUM($F$13:$F$23,$F$25:$F$30,$F$32:$F$33,$F$38))</f>
        <v>-292.36840480917328</v>
      </c>
      <c r="VCK95" s="318">
        <f>(VCK$94*$B95+SUM($F$7:$F$9)-((VCK$94*$B95+SUM($F$7:$F$9))/$F$10*$F$37)-($F$24*VCK$94/$D$6)-SUM($F$13:$F$23,$F$25:$F$30,$F$32:$F$33,$F$38))</f>
        <v>-292.36840480917328</v>
      </c>
      <c r="VCL95" s="318">
        <f>(VCL$94*$B95+SUM($F$7:$F$9)-((VCL$94*$B95+SUM($F$7:$F$9))/$F$10*$F$37)-($F$24*VCL$94/$D$6)-SUM($F$13:$F$23,$F$25:$F$30,$F$32:$F$33,$F$38))</f>
        <v>-292.36840480917328</v>
      </c>
      <c r="VCM95" s="318">
        <f>(VCM$94*$B95+SUM($F$7:$F$9)-((VCM$94*$B95+SUM($F$7:$F$9))/$F$10*$F$37)-($F$24*VCM$94/$D$6)-SUM($F$13:$F$23,$F$25:$F$30,$F$32:$F$33,$F$38))</f>
        <v>-292.36840480917328</v>
      </c>
      <c r="VCN95" s="318">
        <f>(VCN$94*$B95+SUM($F$7:$F$9)-((VCN$94*$B95+SUM($F$7:$F$9))/$F$10*$F$37)-($F$24*VCN$94/$D$6)-SUM($F$13:$F$23,$F$25:$F$30,$F$32:$F$33,$F$38))</f>
        <v>-292.36840480917328</v>
      </c>
      <c r="VCO95" s="318">
        <f>(VCO$94*$B95+SUM($F$7:$F$9)-((VCO$94*$B95+SUM($F$7:$F$9))/$F$10*$F$37)-($F$24*VCO$94/$D$6)-SUM($F$13:$F$23,$F$25:$F$30,$F$32:$F$33,$F$38))</f>
        <v>-292.36840480917328</v>
      </c>
      <c r="VCP95" s="318">
        <f>(VCP$94*$B95+SUM($F$7:$F$9)-((VCP$94*$B95+SUM($F$7:$F$9))/$F$10*$F$37)-($F$24*VCP$94/$D$6)-SUM($F$13:$F$23,$F$25:$F$30,$F$32:$F$33,$F$38))</f>
        <v>-292.36840480917328</v>
      </c>
      <c r="VCQ95" s="318">
        <f>(VCQ$94*$B95+SUM($F$7:$F$9)-((VCQ$94*$B95+SUM($F$7:$F$9))/$F$10*$F$37)-($F$24*VCQ$94/$D$6)-SUM($F$13:$F$23,$F$25:$F$30,$F$32:$F$33,$F$38))</f>
        <v>-292.36840480917328</v>
      </c>
      <c r="VCR95" s="318">
        <f>(VCR$94*$B95+SUM($F$7:$F$9)-((VCR$94*$B95+SUM($F$7:$F$9))/$F$10*$F$37)-($F$24*VCR$94/$D$6)-SUM($F$13:$F$23,$F$25:$F$30,$F$32:$F$33,$F$38))</f>
        <v>-292.36840480917328</v>
      </c>
      <c r="VCS95" s="318">
        <f>(VCS$94*$B95+SUM($F$7:$F$9)-((VCS$94*$B95+SUM($F$7:$F$9))/$F$10*$F$37)-($F$24*VCS$94/$D$6)-SUM($F$13:$F$23,$F$25:$F$30,$F$32:$F$33,$F$38))</f>
        <v>-292.36840480917328</v>
      </c>
      <c r="VCT95" s="318">
        <f>(VCT$94*$B95+SUM($F$7:$F$9)-((VCT$94*$B95+SUM($F$7:$F$9))/$F$10*$F$37)-($F$24*VCT$94/$D$6)-SUM($F$13:$F$23,$F$25:$F$30,$F$32:$F$33,$F$38))</f>
        <v>-292.36840480917328</v>
      </c>
      <c r="VCU95" s="318">
        <f>(VCU$94*$B95+SUM($F$7:$F$9)-((VCU$94*$B95+SUM($F$7:$F$9))/$F$10*$F$37)-($F$24*VCU$94/$D$6)-SUM($F$13:$F$23,$F$25:$F$30,$F$32:$F$33,$F$38))</f>
        <v>-292.36840480917328</v>
      </c>
      <c r="VCV95" s="318">
        <f>(VCV$94*$B95+SUM($F$7:$F$9)-((VCV$94*$B95+SUM($F$7:$F$9))/$F$10*$F$37)-($F$24*VCV$94/$D$6)-SUM($F$13:$F$23,$F$25:$F$30,$F$32:$F$33,$F$38))</f>
        <v>-292.36840480917328</v>
      </c>
      <c r="VCW95" s="318">
        <f>(VCW$94*$B95+SUM($F$7:$F$9)-((VCW$94*$B95+SUM($F$7:$F$9))/$F$10*$F$37)-($F$24*VCW$94/$D$6)-SUM($F$13:$F$23,$F$25:$F$30,$F$32:$F$33,$F$38))</f>
        <v>-292.36840480917328</v>
      </c>
      <c r="VCX95" s="318">
        <f>(VCX$94*$B95+SUM($F$7:$F$9)-((VCX$94*$B95+SUM($F$7:$F$9))/$F$10*$F$37)-($F$24*VCX$94/$D$6)-SUM($F$13:$F$23,$F$25:$F$30,$F$32:$F$33,$F$38))</f>
        <v>-292.36840480917328</v>
      </c>
      <c r="VCY95" s="318">
        <f>(VCY$94*$B95+SUM($F$7:$F$9)-((VCY$94*$B95+SUM($F$7:$F$9))/$F$10*$F$37)-($F$24*VCY$94/$D$6)-SUM($F$13:$F$23,$F$25:$F$30,$F$32:$F$33,$F$38))</f>
        <v>-292.36840480917328</v>
      </c>
      <c r="VCZ95" s="318">
        <f>(VCZ$94*$B95+SUM($F$7:$F$9)-((VCZ$94*$B95+SUM($F$7:$F$9))/$F$10*$F$37)-($F$24*VCZ$94/$D$6)-SUM($F$13:$F$23,$F$25:$F$30,$F$32:$F$33,$F$38))</f>
        <v>-292.36840480917328</v>
      </c>
      <c r="VDA95" s="318">
        <f>(VDA$94*$B95+SUM($F$7:$F$9)-((VDA$94*$B95+SUM($F$7:$F$9))/$F$10*$F$37)-($F$24*VDA$94/$D$6)-SUM($F$13:$F$23,$F$25:$F$30,$F$32:$F$33,$F$38))</f>
        <v>-292.36840480917328</v>
      </c>
      <c r="VDB95" s="318">
        <f>(VDB$94*$B95+SUM($F$7:$F$9)-((VDB$94*$B95+SUM($F$7:$F$9))/$F$10*$F$37)-($F$24*VDB$94/$D$6)-SUM($F$13:$F$23,$F$25:$F$30,$F$32:$F$33,$F$38))</f>
        <v>-292.36840480917328</v>
      </c>
      <c r="VDC95" s="318">
        <f>(VDC$94*$B95+SUM($F$7:$F$9)-((VDC$94*$B95+SUM($F$7:$F$9))/$F$10*$F$37)-($F$24*VDC$94/$D$6)-SUM($F$13:$F$23,$F$25:$F$30,$F$32:$F$33,$F$38))</f>
        <v>-292.36840480917328</v>
      </c>
      <c r="VDD95" s="318">
        <f>(VDD$94*$B95+SUM($F$7:$F$9)-((VDD$94*$B95+SUM($F$7:$F$9))/$F$10*$F$37)-($F$24*VDD$94/$D$6)-SUM($F$13:$F$23,$F$25:$F$30,$F$32:$F$33,$F$38))</f>
        <v>-292.36840480917328</v>
      </c>
      <c r="VDE95" s="318">
        <f>(VDE$94*$B95+SUM($F$7:$F$9)-((VDE$94*$B95+SUM($F$7:$F$9))/$F$10*$F$37)-($F$24*VDE$94/$D$6)-SUM($F$13:$F$23,$F$25:$F$30,$F$32:$F$33,$F$38))</f>
        <v>-292.36840480917328</v>
      </c>
      <c r="VDF95" s="318">
        <f>(VDF$94*$B95+SUM($F$7:$F$9)-((VDF$94*$B95+SUM($F$7:$F$9))/$F$10*$F$37)-($F$24*VDF$94/$D$6)-SUM($F$13:$F$23,$F$25:$F$30,$F$32:$F$33,$F$38))</f>
        <v>-292.36840480917328</v>
      </c>
      <c r="VDG95" s="318">
        <f>(VDG$94*$B95+SUM($F$7:$F$9)-((VDG$94*$B95+SUM($F$7:$F$9))/$F$10*$F$37)-($F$24*VDG$94/$D$6)-SUM($F$13:$F$23,$F$25:$F$30,$F$32:$F$33,$F$38))</f>
        <v>-292.36840480917328</v>
      </c>
      <c r="VDH95" s="318">
        <f>(VDH$94*$B95+SUM($F$7:$F$9)-((VDH$94*$B95+SUM($F$7:$F$9))/$F$10*$F$37)-($F$24*VDH$94/$D$6)-SUM($F$13:$F$23,$F$25:$F$30,$F$32:$F$33,$F$38))</f>
        <v>-292.36840480917328</v>
      </c>
      <c r="VDI95" s="318">
        <f>(VDI$94*$B95+SUM($F$7:$F$9)-((VDI$94*$B95+SUM($F$7:$F$9))/$F$10*$F$37)-($F$24*VDI$94/$D$6)-SUM($F$13:$F$23,$F$25:$F$30,$F$32:$F$33,$F$38))</f>
        <v>-292.36840480917328</v>
      </c>
      <c r="VDJ95" s="318">
        <f>(VDJ$94*$B95+SUM($F$7:$F$9)-((VDJ$94*$B95+SUM($F$7:$F$9))/$F$10*$F$37)-($F$24*VDJ$94/$D$6)-SUM($F$13:$F$23,$F$25:$F$30,$F$32:$F$33,$F$38))</f>
        <v>-292.36840480917328</v>
      </c>
      <c r="VDK95" s="318">
        <f>(VDK$94*$B95+SUM($F$7:$F$9)-((VDK$94*$B95+SUM($F$7:$F$9))/$F$10*$F$37)-($F$24*VDK$94/$D$6)-SUM($F$13:$F$23,$F$25:$F$30,$F$32:$F$33,$F$38))</f>
        <v>-292.36840480917328</v>
      </c>
      <c r="VDL95" s="318">
        <f>(VDL$94*$B95+SUM($F$7:$F$9)-((VDL$94*$B95+SUM($F$7:$F$9))/$F$10*$F$37)-($F$24*VDL$94/$D$6)-SUM($F$13:$F$23,$F$25:$F$30,$F$32:$F$33,$F$38))</f>
        <v>-292.36840480917328</v>
      </c>
      <c r="VDM95" s="318">
        <f>(VDM$94*$B95+SUM($F$7:$F$9)-((VDM$94*$B95+SUM($F$7:$F$9))/$F$10*$F$37)-($F$24*VDM$94/$D$6)-SUM($F$13:$F$23,$F$25:$F$30,$F$32:$F$33,$F$38))</f>
        <v>-292.36840480917328</v>
      </c>
      <c r="VDN95" s="318">
        <f>(VDN$94*$B95+SUM($F$7:$F$9)-((VDN$94*$B95+SUM($F$7:$F$9))/$F$10*$F$37)-($F$24*VDN$94/$D$6)-SUM($F$13:$F$23,$F$25:$F$30,$F$32:$F$33,$F$38))</f>
        <v>-292.36840480917328</v>
      </c>
      <c r="VDO95" s="318">
        <f>(VDO$94*$B95+SUM($F$7:$F$9)-((VDO$94*$B95+SUM($F$7:$F$9))/$F$10*$F$37)-($F$24*VDO$94/$D$6)-SUM($F$13:$F$23,$F$25:$F$30,$F$32:$F$33,$F$38))</f>
        <v>-292.36840480917328</v>
      </c>
      <c r="VDP95" s="318">
        <f>(VDP$94*$B95+SUM($F$7:$F$9)-((VDP$94*$B95+SUM($F$7:$F$9))/$F$10*$F$37)-($F$24*VDP$94/$D$6)-SUM($F$13:$F$23,$F$25:$F$30,$F$32:$F$33,$F$38))</f>
        <v>-292.36840480917328</v>
      </c>
      <c r="VDQ95" s="318">
        <f>(VDQ$94*$B95+SUM($F$7:$F$9)-((VDQ$94*$B95+SUM($F$7:$F$9))/$F$10*$F$37)-($F$24*VDQ$94/$D$6)-SUM($F$13:$F$23,$F$25:$F$30,$F$32:$F$33,$F$38))</f>
        <v>-292.36840480917328</v>
      </c>
      <c r="VDR95" s="318">
        <f>(VDR$94*$B95+SUM($F$7:$F$9)-((VDR$94*$B95+SUM($F$7:$F$9))/$F$10*$F$37)-($F$24*VDR$94/$D$6)-SUM($F$13:$F$23,$F$25:$F$30,$F$32:$F$33,$F$38))</f>
        <v>-292.36840480917328</v>
      </c>
      <c r="VDS95" s="318">
        <f>(VDS$94*$B95+SUM($F$7:$F$9)-((VDS$94*$B95+SUM($F$7:$F$9))/$F$10*$F$37)-($F$24*VDS$94/$D$6)-SUM($F$13:$F$23,$F$25:$F$30,$F$32:$F$33,$F$38))</f>
        <v>-292.36840480917328</v>
      </c>
      <c r="VDT95" s="318">
        <f>(VDT$94*$B95+SUM($F$7:$F$9)-((VDT$94*$B95+SUM($F$7:$F$9))/$F$10*$F$37)-($F$24*VDT$94/$D$6)-SUM($F$13:$F$23,$F$25:$F$30,$F$32:$F$33,$F$38))</f>
        <v>-292.36840480917328</v>
      </c>
      <c r="VDU95" s="318">
        <f>(VDU$94*$B95+SUM($F$7:$F$9)-((VDU$94*$B95+SUM($F$7:$F$9))/$F$10*$F$37)-($F$24*VDU$94/$D$6)-SUM($F$13:$F$23,$F$25:$F$30,$F$32:$F$33,$F$38))</f>
        <v>-292.36840480917328</v>
      </c>
      <c r="VDV95" s="318">
        <f>(VDV$94*$B95+SUM($F$7:$F$9)-((VDV$94*$B95+SUM($F$7:$F$9))/$F$10*$F$37)-($F$24*VDV$94/$D$6)-SUM($F$13:$F$23,$F$25:$F$30,$F$32:$F$33,$F$38))</f>
        <v>-292.36840480917328</v>
      </c>
      <c r="VDW95" s="318">
        <f>(VDW$94*$B95+SUM($F$7:$F$9)-((VDW$94*$B95+SUM($F$7:$F$9))/$F$10*$F$37)-($F$24*VDW$94/$D$6)-SUM($F$13:$F$23,$F$25:$F$30,$F$32:$F$33,$F$38))</f>
        <v>-292.36840480917328</v>
      </c>
      <c r="VDX95" s="318">
        <f>(VDX$94*$B95+SUM($F$7:$F$9)-((VDX$94*$B95+SUM($F$7:$F$9))/$F$10*$F$37)-($F$24*VDX$94/$D$6)-SUM($F$13:$F$23,$F$25:$F$30,$F$32:$F$33,$F$38))</f>
        <v>-292.36840480917328</v>
      </c>
      <c r="VDY95" s="318">
        <f>(VDY$94*$B95+SUM($F$7:$F$9)-((VDY$94*$B95+SUM($F$7:$F$9))/$F$10*$F$37)-($F$24*VDY$94/$D$6)-SUM($F$13:$F$23,$F$25:$F$30,$F$32:$F$33,$F$38))</f>
        <v>-292.36840480917328</v>
      </c>
      <c r="VDZ95" s="318">
        <f>(VDZ$94*$B95+SUM($F$7:$F$9)-((VDZ$94*$B95+SUM($F$7:$F$9))/$F$10*$F$37)-($F$24*VDZ$94/$D$6)-SUM($F$13:$F$23,$F$25:$F$30,$F$32:$F$33,$F$38))</f>
        <v>-292.36840480917328</v>
      </c>
      <c r="VEA95" s="318">
        <f>(VEA$94*$B95+SUM($F$7:$F$9)-((VEA$94*$B95+SUM($F$7:$F$9))/$F$10*$F$37)-($F$24*VEA$94/$D$6)-SUM($F$13:$F$23,$F$25:$F$30,$F$32:$F$33,$F$38))</f>
        <v>-292.36840480917328</v>
      </c>
      <c r="VEB95" s="318">
        <f>(VEB$94*$B95+SUM($F$7:$F$9)-((VEB$94*$B95+SUM($F$7:$F$9))/$F$10*$F$37)-($F$24*VEB$94/$D$6)-SUM($F$13:$F$23,$F$25:$F$30,$F$32:$F$33,$F$38))</f>
        <v>-292.36840480917328</v>
      </c>
      <c r="VEC95" s="318">
        <f>(VEC$94*$B95+SUM($F$7:$F$9)-((VEC$94*$B95+SUM($F$7:$F$9))/$F$10*$F$37)-($F$24*VEC$94/$D$6)-SUM($F$13:$F$23,$F$25:$F$30,$F$32:$F$33,$F$38))</f>
        <v>-292.36840480917328</v>
      </c>
      <c r="VED95" s="318">
        <f>(VED$94*$B95+SUM($F$7:$F$9)-((VED$94*$B95+SUM($F$7:$F$9))/$F$10*$F$37)-($F$24*VED$94/$D$6)-SUM($F$13:$F$23,$F$25:$F$30,$F$32:$F$33,$F$38))</f>
        <v>-292.36840480917328</v>
      </c>
      <c r="VEE95" s="318">
        <f>(VEE$94*$B95+SUM($F$7:$F$9)-((VEE$94*$B95+SUM($F$7:$F$9))/$F$10*$F$37)-($F$24*VEE$94/$D$6)-SUM($F$13:$F$23,$F$25:$F$30,$F$32:$F$33,$F$38))</f>
        <v>-292.36840480917328</v>
      </c>
      <c r="VEF95" s="318">
        <f>(VEF$94*$B95+SUM($F$7:$F$9)-((VEF$94*$B95+SUM($F$7:$F$9))/$F$10*$F$37)-($F$24*VEF$94/$D$6)-SUM($F$13:$F$23,$F$25:$F$30,$F$32:$F$33,$F$38))</f>
        <v>-292.36840480917328</v>
      </c>
      <c r="VEG95" s="318">
        <f>(VEG$94*$B95+SUM($F$7:$F$9)-((VEG$94*$B95+SUM($F$7:$F$9))/$F$10*$F$37)-($F$24*VEG$94/$D$6)-SUM($F$13:$F$23,$F$25:$F$30,$F$32:$F$33,$F$38))</f>
        <v>-292.36840480917328</v>
      </c>
      <c r="VEH95" s="318">
        <f>(VEH$94*$B95+SUM($F$7:$F$9)-((VEH$94*$B95+SUM($F$7:$F$9))/$F$10*$F$37)-($F$24*VEH$94/$D$6)-SUM($F$13:$F$23,$F$25:$F$30,$F$32:$F$33,$F$38))</f>
        <v>-292.36840480917328</v>
      </c>
      <c r="VEI95" s="318">
        <f>(VEI$94*$B95+SUM($F$7:$F$9)-((VEI$94*$B95+SUM($F$7:$F$9))/$F$10*$F$37)-($F$24*VEI$94/$D$6)-SUM($F$13:$F$23,$F$25:$F$30,$F$32:$F$33,$F$38))</f>
        <v>-292.36840480917328</v>
      </c>
      <c r="VEJ95" s="318">
        <f>(VEJ$94*$B95+SUM($F$7:$F$9)-((VEJ$94*$B95+SUM($F$7:$F$9))/$F$10*$F$37)-($F$24*VEJ$94/$D$6)-SUM($F$13:$F$23,$F$25:$F$30,$F$32:$F$33,$F$38))</f>
        <v>-292.36840480917328</v>
      </c>
      <c r="VEK95" s="318">
        <f>(VEK$94*$B95+SUM($F$7:$F$9)-((VEK$94*$B95+SUM($F$7:$F$9))/$F$10*$F$37)-($F$24*VEK$94/$D$6)-SUM($F$13:$F$23,$F$25:$F$30,$F$32:$F$33,$F$38))</f>
        <v>-292.36840480917328</v>
      </c>
      <c r="VEL95" s="318">
        <f>(VEL$94*$B95+SUM($F$7:$F$9)-((VEL$94*$B95+SUM($F$7:$F$9))/$F$10*$F$37)-($F$24*VEL$94/$D$6)-SUM($F$13:$F$23,$F$25:$F$30,$F$32:$F$33,$F$38))</f>
        <v>-292.36840480917328</v>
      </c>
      <c r="VEM95" s="318">
        <f>(VEM$94*$B95+SUM($F$7:$F$9)-((VEM$94*$B95+SUM($F$7:$F$9))/$F$10*$F$37)-($F$24*VEM$94/$D$6)-SUM($F$13:$F$23,$F$25:$F$30,$F$32:$F$33,$F$38))</f>
        <v>-292.36840480917328</v>
      </c>
      <c r="VEN95" s="318">
        <f>(VEN$94*$B95+SUM($F$7:$F$9)-((VEN$94*$B95+SUM($F$7:$F$9))/$F$10*$F$37)-($F$24*VEN$94/$D$6)-SUM($F$13:$F$23,$F$25:$F$30,$F$32:$F$33,$F$38))</f>
        <v>-292.36840480917328</v>
      </c>
      <c r="VEO95" s="318">
        <f>(VEO$94*$B95+SUM($F$7:$F$9)-((VEO$94*$B95+SUM($F$7:$F$9))/$F$10*$F$37)-($F$24*VEO$94/$D$6)-SUM($F$13:$F$23,$F$25:$F$30,$F$32:$F$33,$F$38))</f>
        <v>-292.36840480917328</v>
      </c>
      <c r="VEP95" s="318">
        <f>(VEP$94*$B95+SUM($F$7:$F$9)-((VEP$94*$B95+SUM($F$7:$F$9))/$F$10*$F$37)-($F$24*VEP$94/$D$6)-SUM($F$13:$F$23,$F$25:$F$30,$F$32:$F$33,$F$38))</f>
        <v>-292.36840480917328</v>
      </c>
      <c r="VEQ95" s="318">
        <f>(VEQ$94*$B95+SUM($F$7:$F$9)-((VEQ$94*$B95+SUM($F$7:$F$9))/$F$10*$F$37)-($F$24*VEQ$94/$D$6)-SUM($F$13:$F$23,$F$25:$F$30,$F$32:$F$33,$F$38))</f>
        <v>-292.36840480917328</v>
      </c>
      <c r="VER95" s="318">
        <f>(VER$94*$B95+SUM($F$7:$F$9)-((VER$94*$B95+SUM($F$7:$F$9))/$F$10*$F$37)-($F$24*VER$94/$D$6)-SUM($F$13:$F$23,$F$25:$F$30,$F$32:$F$33,$F$38))</f>
        <v>-292.36840480917328</v>
      </c>
      <c r="VES95" s="318">
        <f>(VES$94*$B95+SUM($F$7:$F$9)-((VES$94*$B95+SUM($F$7:$F$9))/$F$10*$F$37)-($F$24*VES$94/$D$6)-SUM($F$13:$F$23,$F$25:$F$30,$F$32:$F$33,$F$38))</f>
        <v>-292.36840480917328</v>
      </c>
      <c r="VET95" s="318">
        <f>(VET$94*$B95+SUM($F$7:$F$9)-((VET$94*$B95+SUM($F$7:$F$9))/$F$10*$F$37)-($F$24*VET$94/$D$6)-SUM($F$13:$F$23,$F$25:$F$30,$F$32:$F$33,$F$38))</f>
        <v>-292.36840480917328</v>
      </c>
      <c r="VEU95" s="318">
        <f>(VEU$94*$B95+SUM($F$7:$F$9)-((VEU$94*$B95+SUM($F$7:$F$9))/$F$10*$F$37)-($F$24*VEU$94/$D$6)-SUM($F$13:$F$23,$F$25:$F$30,$F$32:$F$33,$F$38))</f>
        <v>-292.36840480917328</v>
      </c>
      <c r="VEV95" s="318">
        <f>(VEV$94*$B95+SUM($F$7:$F$9)-((VEV$94*$B95+SUM($F$7:$F$9))/$F$10*$F$37)-($F$24*VEV$94/$D$6)-SUM($F$13:$F$23,$F$25:$F$30,$F$32:$F$33,$F$38))</f>
        <v>-292.36840480917328</v>
      </c>
      <c r="VEW95" s="318">
        <f>(VEW$94*$B95+SUM($F$7:$F$9)-((VEW$94*$B95+SUM($F$7:$F$9))/$F$10*$F$37)-($F$24*VEW$94/$D$6)-SUM($F$13:$F$23,$F$25:$F$30,$F$32:$F$33,$F$38))</f>
        <v>-292.36840480917328</v>
      </c>
      <c r="VEX95" s="318">
        <f>(VEX$94*$B95+SUM($F$7:$F$9)-((VEX$94*$B95+SUM($F$7:$F$9))/$F$10*$F$37)-($F$24*VEX$94/$D$6)-SUM($F$13:$F$23,$F$25:$F$30,$F$32:$F$33,$F$38))</f>
        <v>-292.36840480917328</v>
      </c>
      <c r="VEY95" s="318">
        <f>(VEY$94*$B95+SUM($F$7:$F$9)-((VEY$94*$B95+SUM($F$7:$F$9))/$F$10*$F$37)-($F$24*VEY$94/$D$6)-SUM($F$13:$F$23,$F$25:$F$30,$F$32:$F$33,$F$38))</f>
        <v>-292.36840480917328</v>
      </c>
      <c r="VEZ95" s="318">
        <f>(VEZ$94*$B95+SUM($F$7:$F$9)-((VEZ$94*$B95+SUM($F$7:$F$9))/$F$10*$F$37)-($F$24*VEZ$94/$D$6)-SUM($F$13:$F$23,$F$25:$F$30,$F$32:$F$33,$F$38))</f>
        <v>-292.36840480917328</v>
      </c>
      <c r="VFA95" s="318">
        <f>(VFA$94*$B95+SUM($F$7:$F$9)-((VFA$94*$B95+SUM($F$7:$F$9))/$F$10*$F$37)-($F$24*VFA$94/$D$6)-SUM($F$13:$F$23,$F$25:$F$30,$F$32:$F$33,$F$38))</f>
        <v>-292.36840480917328</v>
      </c>
      <c r="VFB95" s="318">
        <f>(VFB$94*$B95+SUM($F$7:$F$9)-((VFB$94*$B95+SUM($F$7:$F$9))/$F$10*$F$37)-($F$24*VFB$94/$D$6)-SUM($F$13:$F$23,$F$25:$F$30,$F$32:$F$33,$F$38))</f>
        <v>-292.36840480917328</v>
      </c>
      <c r="VFC95" s="318">
        <f>(VFC$94*$B95+SUM($F$7:$F$9)-((VFC$94*$B95+SUM($F$7:$F$9))/$F$10*$F$37)-($F$24*VFC$94/$D$6)-SUM($F$13:$F$23,$F$25:$F$30,$F$32:$F$33,$F$38))</f>
        <v>-292.36840480917328</v>
      </c>
      <c r="VFD95" s="318">
        <f>(VFD$94*$B95+SUM($F$7:$F$9)-((VFD$94*$B95+SUM($F$7:$F$9))/$F$10*$F$37)-($F$24*VFD$94/$D$6)-SUM($F$13:$F$23,$F$25:$F$30,$F$32:$F$33,$F$38))</f>
        <v>-292.36840480917328</v>
      </c>
      <c r="VFE95" s="318">
        <f>(VFE$94*$B95+SUM($F$7:$F$9)-((VFE$94*$B95+SUM($F$7:$F$9))/$F$10*$F$37)-($F$24*VFE$94/$D$6)-SUM($F$13:$F$23,$F$25:$F$30,$F$32:$F$33,$F$38))</f>
        <v>-292.36840480917328</v>
      </c>
      <c r="VFF95" s="318">
        <f>(VFF$94*$B95+SUM($F$7:$F$9)-((VFF$94*$B95+SUM($F$7:$F$9))/$F$10*$F$37)-($F$24*VFF$94/$D$6)-SUM($F$13:$F$23,$F$25:$F$30,$F$32:$F$33,$F$38))</f>
        <v>-292.36840480917328</v>
      </c>
      <c r="VFG95" s="318">
        <f>(VFG$94*$B95+SUM($F$7:$F$9)-((VFG$94*$B95+SUM($F$7:$F$9))/$F$10*$F$37)-($F$24*VFG$94/$D$6)-SUM($F$13:$F$23,$F$25:$F$30,$F$32:$F$33,$F$38))</f>
        <v>-292.36840480917328</v>
      </c>
      <c r="VFH95" s="318">
        <f>(VFH$94*$B95+SUM($F$7:$F$9)-((VFH$94*$B95+SUM($F$7:$F$9))/$F$10*$F$37)-($F$24*VFH$94/$D$6)-SUM($F$13:$F$23,$F$25:$F$30,$F$32:$F$33,$F$38))</f>
        <v>-292.36840480917328</v>
      </c>
      <c r="VFI95" s="318">
        <f>(VFI$94*$B95+SUM($F$7:$F$9)-((VFI$94*$B95+SUM($F$7:$F$9))/$F$10*$F$37)-($F$24*VFI$94/$D$6)-SUM($F$13:$F$23,$F$25:$F$30,$F$32:$F$33,$F$38))</f>
        <v>-292.36840480917328</v>
      </c>
      <c r="VFJ95" s="318">
        <f>(VFJ$94*$B95+SUM($F$7:$F$9)-((VFJ$94*$B95+SUM($F$7:$F$9))/$F$10*$F$37)-($F$24*VFJ$94/$D$6)-SUM($F$13:$F$23,$F$25:$F$30,$F$32:$F$33,$F$38))</f>
        <v>-292.36840480917328</v>
      </c>
      <c r="VFK95" s="318">
        <f>(VFK$94*$B95+SUM($F$7:$F$9)-((VFK$94*$B95+SUM($F$7:$F$9))/$F$10*$F$37)-($F$24*VFK$94/$D$6)-SUM($F$13:$F$23,$F$25:$F$30,$F$32:$F$33,$F$38))</f>
        <v>-292.36840480917328</v>
      </c>
      <c r="VFL95" s="318">
        <f>(VFL$94*$B95+SUM($F$7:$F$9)-((VFL$94*$B95+SUM($F$7:$F$9))/$F$10*$F$37)-($F$24*VFL$94/$D$6)-SUM($F$13:$F$23,$F$25:$F$30,$F$32:$F$33,$F$38))</f>
        <v>-292.36840480917328</v>
      </c>
      <c r="VFM95" s="318">
        <f>(VFM$94*$B95+SUM($F$7:$F$9)-((VFM$94*$B95+SUM($F$7:$F$9))/$F$10*$F$37)-($F$24*VFM$94/$D$6)-SUM($F$13:$F$23,$F$25:$F$30,$F$32:$F$33,$F$38))</f>
        <v>-292.36840480917328</v>
      </c>
      <c r="VFN95" s="318">
        <f>(VFN$94*$B95+SUM($F$7:$F$9)-((VFN$94*$B95+SUM($F$7:$F$9))/$F$10*$F$37)-($F$24*VFN$94/$D$6)-SUM($F$13:$F$23,$F$25:$F$30,$F$32:$F$33,$F$38))</f>
        <v>-292.36840480917328</v>
      </c>
      <c r="VFO95" s="318">
        <f>(VFO$94*$B95+SUM($F$7:$F$9)-((VFO$94*$B95+SUM($F$7:$F$9))/$F$10*$F$37)-($F$24*VFO$94/$D$6)-SUM($F$13:$F$23,$F$25:$F$30,$F$32:$F$33,$F$38))</f>
        <v>-292.36840480917328</v>
      </c>
      <c r="VFP95" s="318">
        <f>(VFP$94*$B95+SUM($F$7:$F$9)-((VFP$94*$B95+SUM($F$7:$F$9))/$F$10*$F$37)-($F$24*VFP$94/$D$6)-SUM($F$13:$F$23,$F$25:$F$30,$F$32:$F$33,$F$38))</f>
        <v>-292.36840480917328</v>
      </c>
      <c r="VFQ95" s="318">
        <f>(VFQ$94*$B95+SUM($F$7:$F$9)-((VFQ$94*$B95+SUM($F$7:$F$9))/$F$10*$F$37)-($F$24*VFQ$94/$D$6)-SUM($F$13:$F$23,$F$25:$F$30,$F$32:$F$33,$F$38))</f>
        <v>-292.36840480917328</v>
      </c>
      <c r="VFR95" s="318">
        <f>(VFR$94*$B95+SUM($F$7:$F$9)-((VFR$94*$B95+SUM($F$7:$F$9))/$F$10*$F$37)-($F$24*VFR$94/$D$6)-SUM($F$13:$F$23,$F$25:$F$30,$F$32:$F$33,$F$38))</f>
        <v>-292.36840480917328</v>
      </c>
      <c r="VFS95" s="318">
        <f>(VFS$94*$B95+SUM($F$7:$F$9)-((VFS$94*$B95+SUM($F$7:$F$9))/$F$10*$F$37)-($F$24*VFS$94/$D$6)-SUM($F$13:$F$23,$F$25:$F$30,$F$32:$F$33,$F$38))</f>
        <v>-292.36840480917328</v>
      </c>
      <c r="VFT95" s="318">
        <f>(VFT$94*$B95+SUM($F$7:$F$9)-((VFT$94*$B95+SUM($F$7:$F$9))/$F$10*$F$37)-($F$24*VFT$94/$D$6)-SUM($F$13:$F$23,$F$25:$F$30,$F$32:$F$33,$F$38))</f>
        <v>-292.36840480917328</v>
      </c>
      <c r="VFU95" s="318">
        <f>(VFU$94*$B95+SUM($F$7:$F$9)-((VFU$94*$B95+SUM($F$7:$F$9))/$F$10*$F$37)-($F$24*VFU$94/$D$6)-SUM($F$13:$F$23,$F$25:$F$30,$F$32:$F$33,$F$38))</f>
        <v>-292.36840480917328</v>
      </c>
      <c r="VFV95" s="318">
        <f>(VFV$94*$B95+SUM($F$7:$F$9)-((VFV$94*$B95+SUM($F$7:$F$9))/$F$10*$F$37)-($F$24*VFV$94/$D$6)-SUM($F$13:$F$23,$F$25:$F$30,$F$32:$F$33,$F$38))</f>
        <v>-292.36840480917328</v>
      </c>
      <c r="VFW95" s="318">
        <f>(VFW$94*$B95+SUM($F$7:$F$9)-((VFW$94*$B95+SUM($F$7:$F$9))/$F$10*$F$37)-($F$24*VFW$94/$D$6)-SUM($F$13:$F$23,$F$25:$F$30,$F$32:$F$33,$F$38))</f>
        <v>-292.36840480917328</v>
      </c>
      <c r="VFX95" s="318">
        <f>(VFX$94*$B95+SUM($F$7:$F$9)-((VFX$94*$B95+SUM($F$7:$F$9))/$F$10*$F$37)-($F$24*VFX$94/$D$6)-SUM($F$13:$F$23,$F$25:$F$30,$F$32:$F$33,$F$38))</f>
        <v>-292.36840480917328</v>
      </c>
      <c r="VFY95" s="318">
        <f>(VFY$94*$B95+SUM($F$7:$F$9)-((VFY$94*$B95+SUM($F$7:$F$9))/$F$10*$F$37)-($F$24*VFY$94/$D$6)-SUM($F$13:$F$23,$F$25:$F$30,$F$32:$F$33,$F$38))</f>
        <v>-292.36840480917328</v>
      </c>
      <c r="VFZ95" s="318">
        <f>(VFZ$94*$B95+SUM($F$7:$F$9)-((VFZ$94*$B95+SUM($F$7:$F$9))/$F$10*$F$37)-($F$24*VFZ$94/$D$6)-SUM($F$13:$F$23,$F$25:$F$30,$F$32:$F$33,$F$38))</f>
        <v>-292.36840480917328</v>
      </c>
      <c r="VGA95" s="318">
        <f>(VGA$94*$B95+SUM($F$7:$F$9)-((VGA$94*$B95+SUM($F$7:$F$9))/$F$10*$F$37)-($F$24*VGA$94/$D$6)-SUM($F$13:$F$23,$F$25:$F$30,$F$32:$F$33,$F$38))</f>
        <v>-292.36840480917328</v>
      </c>
      <c r="VGB95" s="318">
        <f>(VGB$94*$B95+SUM($F$7:$F$9)-((VGB$94*$B95+SUM($F$7:$F$9))/$F$10*$F$37)-($F$24*VGB$94/$D$6)-SUM($F$13:$F$23,$F$25:$F$30,$F$32:$F$33,$F$38))</f>
        <v>-292.36840480917328</v>
      </c>
      <c r="VGC95" s="318">
        <f>(VGC$94*$B95+SUM($F$7:$F$9)-((VGC$94*$B95+SUM($F$7:$F$9))/$F$10*$F$37)-($F$24*VGC$94/$D$6)-SUM($F$13:$F$23,$F$25:$F$30,$F$32:$F$33,$F$38))</f>
        <v>-292.36840480917328</v>
      </c>
      <c r="VGD95" s="318">
        <f>(VGD$94*$B95+SUM($F$7:$F$9)-((VGD$94*$B95+SUM($F$7:$F$9))/$F$10*$F$37)-($F$24*VGD$94/$D$6)-SUM($F$13:$F$23,$F$25:$F$30,$F$32:$F$33,$F$38))</f>
        <v>-292.36840480917328</v>
      </c>
      <c r="VGE95" s="318">
        <f>(VGE$94*$B95+SUM($F$7:$F$9)-((VGE$94*$B95+SUM($F$7:$F$9))/$F$10*$F$37)-($F$24*VGE$94/$D$6)-SUM($F$13:$F$23,$F$25:$F$30,$F$32:$F$33,$F$38))</f>
        <v>-292.36840480917328</v>
      </c>
      <c r="VGF95" s="318">
        <f>(VGF$94*$B95+SUM($F$7:$F$9)-((VGF$94*$B95+SUM($F$7:$F$9))/$F$10*$F$37)-($F$24*VGF$94/$D$6)-SUM($F$13:$F$23,$F$25:$F$30,$F$32:$F$33,$F$38))</f>
        <v>-292.36840480917328</v>
      </c>
      <c r="VGG95" s="318">
        <f>(VGG$94*$B95+SUM($F$7:$F$9)-((VGG$94*$B95+SUM($F$7:$F$9))/$F$10*$F$37)-($F$24*VGG$94/$D$6)-SUM($F$13:$F$23,$F$25:$F$30,$F$32:$F$33,$F$38))</f>
        <v>-292.36840480917328</v>
      </c>
      <c r="VGH95" s="318">
        <f>(VGH$94*$B95+SUM($F$7:$F$9)-((VGH$94*$B95+SUM($F$7:$F$9))/$F$10*$F$37)-($F$24*VGH$94/$D$6)-SUM($F$13:$F$23,$F$25:$F$30,$F$32:$F$33,$F$38))</f>
        <v>-292.36840480917328</v>
      </c>
      <c r="VGI95" s="318">
        <f>(VGI$94*$B95+SUM($F$7:$F$9)-((VGI$94*$B95+SUM($F$7:$F$9))/$F$10*$F$37)-($F$24*VGI$94/$D$6)-SUM($F$13:$F$23,$F$25:$F$30,$F$32:$F$33,$F$38))</f>
        <v>-292.36840480917328</v>
      </c>
      <c r="VGJ95" s="318">
        <f>(VGJ$94*$B95+SUM($F$7:$F$9)-((VGJ$94*$B95+SUM($F$7:$F$9))/$F$10*$F$37)-($F$24*VGJ$94/$D$6)-SUM($F$13:$F$23,$F$25:$F$30,$F$32:$F$33,$F$38))</f>
        <v>-292.36840480917328</v>
      </c>
      <c r="VGK95" s="318">
        <f>(VGK$94*$B95+SUM($F$7:$F$9)-((VGK$94*$B95+SUM($F$7:$F$9))/$F$10*$F$37)-($F$24*VGK$94/$D$6)-SUM($F$13:$F$23,$F$25:$F$30,$F$32:$F$33,$F$38))</f>
        <v>-292.36840480917328</v>
      </c>
      <c r="VGL95" s="318">
        <f>(VGL$94*$B95+SUM($F$7:$F$9)-((VGL$94*$B95+SUM($F$7:$F$9))/$F$10*$F$37)-($F$24*VGL$94/$D$6)-SUM($F$13:$F$23,$F$25:$F$30,$F$32:$F$33,$F$38))</f>
        <v>-292.36840480917328</v>
      </c>
      <c r="VGM95" s="318">
        <f>(VGM$94*$B95+SUM($F$7:$F$9)-((VGM$94*$B95+SUM($F$7:$F$9))/$F$10*$F$37)-($F$24*VGM$94/$D$6)-SUM($F$13:$F$23,$F$25:$F$30,$F$32:$F$33,$F$38))</f>
        <v>-292.36840480917328</v>
      </c>
      <c r="VGN95" s="318">
        <f>(VGN$94*$B95+SUM($F$7:$F$9)-((VGN$94*$B95+SUM($F$7:$F$9))/$F$10*$F$37)-($F$24*VGN$94/$D$6)-SUM($F$13:$F$23,$F$25:$F$30,$F$32:$F$33,$F$38))</f>
        <v>-292.36840480917328</v>
      </c>
      <c r="VGO95" s="318">
        <f>(VGO$94*$B95+SUM($F$7:$F$9)-((VGO$94*$B95+SUM($F$7:$F$9))/$F$10*$F$37)-($F$24*VGO$94/$D$6)-SUM($F$13:$F$23,$F$25:$F$30,$F$32:$F$33,$F$38))</f>
        <v>-292.36840480917328</v>
      </c>
      <c r="VGP95" s="318">
        <f>(VGP$94*$B95+SUM($F$7:$F$9)-((VGP$94*$B95+SUM($F$7:$F$9))/$F$10*$F$37)-($F$24*VGP$94/$D$6)-SUM($F$13:$F$23,$F$25:$F$30,$F$32:$F$33,$F$38))</f>
        <v>-292.36840480917328</v>
      </c>
      <c r="VGQ95" s="318">
        <f>(VGQ$94*$B95+SUM($F$7:$F$9)-((VGQ$94*$B95+SUM($F$7:$F$9))/$F$10*$F$37)-($F$24*VGQ$94/$D$6)-SUM($F$13:$F$23,$F$25:$F$30,$F$32:$F$33,$F$38))</f>
        <v>-292.36840480917328</v>
      </c>
      <c r="VGR95" s="318">
        <f>(VGR$94*$B95+SUM($F$7:$F$9)-((VGR$94*$B95+SUM($F$7:$F$9))/$F$10*$F$37)-($F$24*VGR$94/$D$6)-SUM($F$13:$F$23,$F$25:$F$30,$F$32:$F$33,$F$38))</f>
        <v>-292.36840480917328</v>
      </c>
      <c r="VGS95" s="318">
        <f>(VGS$94*$B95+SUM($F$7:$F$9)-((VGS$94*$B95+SUM($F$7:$F$9))/$F$10*$F$37)-($F$24*VGS$94/$D$6)-SUM($F$13:$F$23,$F$25:$F$30,$F$32:$F$33,$F$38))</f>
        <v>-292.36840480917328</v>
      </c>
      <c r="VGT95" s="318">
        <f>(VGT$94*$B95+SUM($F$7:$F$9)-((VGT$94*$B95+SUM($F$7:$F$9))/$F$10*$F$37)-($F$24*VGT$94/$D$6)-SUM($F$13:$F$23,$F$25:$F$30,$F$32:$F$33,$F$38))</f>
        <v>-292.36840480917328</v>
      </c>
      <c r="VGU95" s="318">
        <f>(VGU$94*$B95+SUM($F$7:$F$9)-((VGU$94*$B95+SUM($F$7:$F$9))/$F$10*$F$37)-($F$24*VGU$94/$D$6)-SUM($F$13:$F$23,$F$25:$F$30,$F$32:$F$33,$F$38))</f>
        <v>-292.36840480917328</v>
      </c>
      <c r="VGV95" s="318">
        <f>(VGV$94*$B95+SUM($F$7:$F$9)-((VGV$94*$B95+SUM($F$7:$F$9))/$F$10*$F$37)-($F$24*VGV$94/$D$6)-SUM($F$13:$F$23,$F$25:$F$30,$F$32:$F$33,$F$38))</f>
        <v>-292.36840480917328</v>
      </c>
      <c r="VGW95" s="318">
        <f>(VGW$94*$B95+SUM($F$7:$F$9)-((VGW$94*$B95+SUM($F$7:$F$9))/$F$10*$F$37)-($F$24*VGW$94/$D$6)-SUM($F$13:$F$23,$F$25:$F$30,$F$32:$F$33,$F$38))</f>
        <v>-292.36840480917328</v>
      </c>
      <c r="VGX95" s="318">
        <f>(VGX$94*$B95+SUM($F$7:$F$9)-((VGX$94*$B95+SUM($F$7:$F$9))/$F$10*$F$37)-($F$24*VGX$94/$D$6)-SUM($F$13:$F$23,$F$25:$F$30,$F$32:$F$33,$F$38))</f>
        <v>-292.36840480917328</v>
      </c>
      <c r="VGY95" s="318">
        <f>(VGY$94*$B95+SUM($F$7:$F$9)-((VGY$94*$B95+SUM($F$7:$F$9))/$F$10*$F$37)-($F$24*VGY$94/$D$6)-SUM($F$13:$F$23,$F$25:$F$30,$F$32:$F$33,$F$38))</f>
        <v>-292.36840480917328</v>
      </c>
      <c r="VGZ95" s="318">
        <f>(VGZ$94*$B95+SUM($F$7:$F$9)-((VGZ$94*$B95+SUM($F$7:$F$9))/$F$10*$F$37)-($F$24*VGZ$94/$D$6)-SUM($F$13:$F$23,$F$25:$F$30,$F$32:$F$33,$F$38))</f>
        <v>-292.36840480917328</v>
      </c>
      <c r="VHA95" s="318">
        <f>(VHA$94*$B95+SUM($F$7:$F$9)-((VHA$94*$B95+SUM($F$7:$F$9))/$F$10*$F$37)-($F$24*VHA$94/$D$6)-SUM($F$13:$F$23,$F$25:$F$30,$F$32:$F$33,$F$38))</f>
        <v>-292.36840480917328</v>
      </c>
      <c r="VHB95" s="318">
        <f>(VHB$94*$B95+SUM($F$7:$F$9)-((VHB$94*$B95+SUM($F$7:$F$9))/$F$10*$F$37)-($F$24*VHB$94/$D$6)-SUM($F$13:$F$23,$F$25:$F$30,$F$32:$F$33,$F$38))</f>
        <v>-292.36840480917328</v>
      </c>
      <c r="VHC95" s="318">
        <f>(VHC$94*$B95+SUM($F$7:$F$9)-((VHC$94*$B95+SUM($F$7:$F$9))/$F$10*$F$37)-($F$24*VHC$94/$D$6)-SUM($F$13:$F$23,$F$25:$F$30,$F$32:$F$33,$F$38))</f>
        <v>-292.36840480917328</v>
      </c>
      <c r="VHD95" s="318">
        <f>(VHD$94*$B95+SUM($F$7:$F$9)-((VHD$94*$B95+SUM($F$7:$F$9))/$F$10*$F$37)-($F$24*VHD$94/$D$6)-SUM($F$13:$F$23,$F$25:$F$30,$F$32:$F$33,$F$38))</f>
        <v>-292.36840480917328</v>
      </c>
      <c r="VHE95" s="318">
        <f>(VHE$94*$B95+SUM($F$7:$F$9)-((VHE$94*$B95+SUM($F$7:$F$9))/$F$10*$F$37)-($F$24*VHE$94/$D$6)-SUM($F$13:$F$23,$F$25:$F$30,$F$32:$F$33,$F$38))</f>
        <v>-292.36840480917328</v>
      </c>
      <c r="VHF95" s="318">
        <f>(VHF$94*$B95+SUM($F$7:$F$9)-((VHF$94*$B95+SUM($F$7:$F$9))/$F$10*$F$37)-($F$24*VHF$94/$D$6)-SUM($F$13:$F$23,$F$25:$F$30,$F$32:$F$33,$F$38))</f>
        <v>-292.36840480917328</v>
      </c>
      <c r="VHG95" s="318">
        <f>(VHG$94*$B95+SUM($F$7:$F$9)-((VHG$94*$B95+SUM($F$7:$F$9))/$F$10*$F$37)-($F$24*VHG$94/$D$6)-SUM($F$13:$F$23,$F$25:$F$30,$F$32:$F$33,$F$38))</f>
        <v>-292.36840480917328</v>
      </c>
      <c r="VHH95" s="318">
        <f>(VHH$94*$B95+SUM($F$7:$F$9)-((VHH$94*$B95+SUM($F$7:$F$9))/$F$10*$F$37)-($F$24*VHH$94/$D$6)-SUM($F$13:$F$23,$F$25:$F$30,$F$32:$F$33,$F$38))</f>
        <v>-292.36840480917328</v>
      </c>
      <c r="VHI95" s="318">
        <f>(VHI$94*$B95+SUM($F$7:$F$9)-((VHI$94*$B95+SUM($F$7:$F$9))/$F$10*$F$37)-($F$24*VHI$94/$D$6)-SUM($F$13:$F$23,$F$25:$F$30,$F$32:$F$33,$F$38))</f>
        <v>-292.36840480917328</v>
      </c>
      <c r="VHJ95" s="318">
        <f>(VHJ$94*$B95+SUM($F$7:$F$9)-((VHJ$94*$B95+SUM($F$7:$F$9))/$F$10*$F$37)-($F$24*VHJ$94/$D$6)-SUM($F$13:$F$23,$F$25:$F$30,$F$32:$F$33,$F$38))</f>
        <v>-292.36840480917328</v>
      </c>
      <c r="VHK95" s="318">
        <f>(VHK$94*$B95+SUM($F$7:$F$9)-((VHK$94*$B95+SUM($F$7:$F$9))/$F$10*$F$37)-($F$24*VHK$94/$D$6)-SUM($F$13:$F$23,$F$25:$F$30,$F$32:$F$33,$F$38))</f>
        <v>-292.36840480917328</v>
      </c>
      <c r="VHL95" s="318">
        <f>(VHL$94*$B95+SUM($F$7:$F$9)-((VHL$94*$B95+SUM($F$7:$F$9))/$F$10*$F$37)-($F$24*VHL$94/$D$6)-SUM($F$13:$F$23,$F$25:$F$30,$F$32:$F$33,$F$38))</f>
        <v>-292.36840480917328</v>
      </c>
      <c r="VHM95" s="318">
        <f>(VHM$94*$B95+SUM($F$7:$F$9)-((VHM$94*$B95+SUM($F$7:$F$9))/$F$10*$F$37)-($F$24*VHM$94/$D$6)-SUM($F$13:$F$23,$F$25:$F$30,$F$32:$F$33,$F$38))</f>
        <v>-292.36840480917328</v>
      </c>
      <c r="VHN95" s="318">
        <f>(VHN$94*$B95+SUM($F$7:$F$9)-((VHN$94*$B95+SUM($F$7:$F$9))/$F$10*$F$37)-($F$24*VHN$94/$D$6)-SUM($F$13:$F$23,$F$25:$F$30,$F$32:$F$33,$F$38))</f>
        <v>-292.36840480917328</v>
      </c>
      <c r="VHO95" s="318">
        <f>(VHO$94*$B95+SUM($F$7:$F$9)-((VHO$94*$B95+SUM($F$7:$F$9))/$F$10*$F$37)-($F$24*VHO$94/$D$6)-SUM($F$13:$F$23,$F$25:$F$30,$F$32:$F$33,$F$38))</f>
        <v>-292.36840480917328</v>
      </c>
      <c r="VHP95" s="318">
        <f>(VHP$94*$B95+SUM($F$7:$F$9)-((VHP$94*$B95+SUM($F$7:$F$9))/$F$10*$F$37)-($F$24*VHP$94/$D$6)-SUM($F$13:$F$23,$F$25:$F$30,$F$32:$F$33,$F$38))</f>
        <v>-292.36840480917328</v>
      </c>
      <c r="VHQ95" s="318">
        <f>(VHQ$94*$B95+SUM($F$7:$F$9)-((VHQ$94*$B95+SUM($F$7:$F$9))/$F$10*$F$37)-($F$24*VHQ$94/$D$6)-SUM($F$13:$F$23,$F$25:$F$30,$F$32:$F$33,$F$38))</f>
        <v>-292.36840480917328</v>
      </c>
      <c r="VHR95" s="318">
        <f>(VHR$94*$B95+SUM($F$7:$F$9)-((VHR$94*$B95+SUM($F$7:$F$9))/$F$10*$F$37)-($F$24*VHR$94/$D$6)-SUM($F$13:$F$23,$F$25:$F$30,$F$32:$F$33,$F$38))</f>
        <v>-292.36840480917328</v>
      </c>
      <c r="VHS95" s="318">
        <f>(VHS$94*$B95+SUM($F$7:$F$9)-((VHS$94*$B95+SUM($F$7:$F$9))/$F$10*$F$37)-($F$24*VHS$94/$D$6)-SUM($F$13:$F$23,$F$25:$F$30,$F$32:$F$33,$F$38))</f>
        <v>-292.36840480917328</v>
      </c>
      <c r="VHT95" s="318">
        <f>(VHT$94*$B95+SUM($F$7:$F$9)-((VHT$94*$B95+SUM($F$7:$F$9))/$F$10*$F$37)-($F$24*VHT$94/$D$6)-SUM($F$13:$F$23,$F$25:$F$30,$F$32:$F$33,$F$38))</f>
        <v>-292.36840480917328</v>
      </c>
      <c r="VHU95" s="318">
        <f>(VHU$94*$B95+SUM($F$7:$F$9)-((VHU$94*$B95+SUM($F$7:$F$9))/$F$10*$F$37)-($F$24*VHU$94/$D$6)-SUM($F$13:$F$23,$F$25:$F$30,$F$32:$F$33,$F$38))</f>
        <v>-292.36840480917328</v>
      </c>
      <c r="VHV95" s="318">
        <f>(VHV$94*$B95+SUM($F$7:$F$9)-((VHV$94*$B95+SUM($F$7:$F$9))/$F$10*$F$37)-($F$24*VHV$94/$D$6)-SUM($F$13:$F$23,$F$25:$F$30,$F$32:$F$33,$F$38))</f>
        <v>-292.36840480917328</v>
      </c>
      <c r="VHW95" s="318">
        <f>(VHW$94*$B95+SUM($F$7:$F$9)-((VHW$94*$B95+SUM($F$7:$F$9))/$F$10*$F$37)-($F$24*VHW$94/$D$6)-SUM($F$13:$F$23,$F$25:$F$30,$F$32:$F$33,$F$38))</f>
        <v>-292.36840480917328</v>
      </c>
      <c r="VHX95" s="318">
        <f>(VHX$94*$B95+SUM($F$7:$F$9)-((VHX$94*$B95+SUM($F$7:$F$9))/$F$10*$F$37)-($F$24*VHX$94/$D$6)-SUM($F$13:$F$23,$F$25:$F$30,$F$32:$F$33,$F$38))</f>
        <v>-292.36840480917328</v>
      </c>
      <c r="VHY95" s="318">
        <f>(VHY$94*$B95+SUM($F$7:$F$9)-((VHY$94*$B95+SUM($F$7:$F$9))/$F$10*$F$37)-($F$24*VHY$94/$D$6)-SUM($F$13:$F$23,$F$25:$F$30,$F$32:$F$33,$F$38))</f>
        <v>-292.36840480917328</v>
      </c>
      <c r="VHZ95" s="318">
        <f>(VHZ$94*$B95+SUM($F$7:$F$9)-((VHZ$94*$B95+SUM($F$7:$F$9))/$F$10*$F$37)-($F$24*VHZ$94/$D$6)-SUM($F$13:$F$23,$F$25:$F$30,$F$32:$F$33,$F$38))</f>
        <v>-292.36840480917328</v>
      </c>
      <c r="VIA95" s="318">
        <f>(VIA$94*$B95+SUM($F$7:$F$9)-((VIA$94*$B95+SUM($F$7:$F$9))/$F$10*$F$37)-($F$24*VIA$94/$D$6)-SUM($F$13:$F$23,$F$25:$F$30,$F$32:$F$33,$F$38))</f>
        <v>-292.36840480917328</v>
      </c>
      <c r="VIB95" s="318">
        <f>(VIB$94*$B95+SUM($F$7:$F$9)-((VIB$94*$B95+SUM($F$7:$F$9))/$F$10*$F$37)-($F$24*VIB$94/$D$6)-SUM($F$13:$F$23,$F$25:$F$30,$F$32:$F$33,$F$38))</f>
        <v>-292.36840480917328</v>
      </c>
      <c r="VIC95" s="318">
        <f>(VIC$94*$B95+SUM($F$7:$F$9)-((VIC$94*$B95+SUM($F$7:$F$9))/$F$10*$F$37)-($F$24*VIC$94/$D$6)-SUM($F$13:$F$23,$F$25:$F$30,$F$32:$F$33,$F$38))</f>
        <v>-292.36840480917328</v>
      </c>
      <c r="VID95" s="318">
        <f>(VID$94*$B95+SUM($F$7:$F$9)-((VID$94*$B95+SUM($F$7:$F$9))/$F$10*$F$37)-($F$24*VID$94/$D$6)-SUM($F$13:$F$23,$F$25:$F$30,$F$32:$F$33,$F$38))</f>
        <v>-292.36840480917328</v>
      </c>
      <c r="VIE95" s="318">
        <f>(VIE$94*$B95+SUM($F$7:$F$9)-((VIE$94*$B95+SUM($F$7:$F$9))/$F$10*$F$37)-($F$24*VIE$94/$D$6)-SUM($F$13:$F$23,$F$25:$F$30,$F$32:$F$33,$F$38))</f>
        <v>-292.36840480917328</v>
      </c>
      <c r="VIF95" s="318">
        <f>(VIF$94*$B95+SUM($F$7:$F$9)-((VIF$94*$B95+SUM($F$7:$F$9))/$F$10*$F$37)-($F$24*VIF$94/$D$6)-SUM($F$13:$F$23,$F$25:$F$30,$F$32:$F$33,$F$38))</f>
        <v>-292.36840480917328</v>
      </c>
      <c r="VIG95" s="318">
        <f>(VIG$94*$B95+SUM($F$7:$F$9)-((VIG$94*$B95+SUM($F$7:$F$9))/$F$10*$F$37)-($F$24*VIG$94/$D$6)-SUM($F$13:$F$23,$F$25:$F$30,$F$32:$F$33,$F$38))</f>
        <v>-292.36840480917328</v>
      </c>
      <c r="VIH95" s="318">
        <f>(VIH$94*$B95+SUM($F$7:$F$9)-((VIH$94*$B95+SUM($F$7:$F$9))/$F$10*$F$37)-($F$24*VIH$94/$D$6)-SUM($F$13:$F$23,$F$25:$F$30,$F$32:$F$33,$F$38))</f>
        <v>-292.36840480917328</v>
      </c>
      <c r="VII95" s="318">
        <f>(VII$94*$B95+SUM($F$7:$F$9)-((VII$94*$B95+SUM($F$7:$F$9))/$F$10*$F$37)-($F$24*VII$94/$D$6)-SUM($F$13:$F$23,$F$25:$F$30,$F$32:$F$33,$F$38))</f>
        <v>-292.36840480917328</v>
      </c>
      <c r="VIJ95" s="318">
        <f>(VIJ$94*$B95+SUM($F$7:$F$9)-((VIJ$94*$B95+SUM($F$7:$F$9))/$F$10*$F$37)-($F$24*VIJ$94/$D$6)-SUM($F$13:$F$23,$F$25:$F$30,$F$32:$F$33,$F$38))</f>
        <v>-292.36840480917328</v>
      </c>
      <c r="VIK95" s="318">
        <f>(VIK$94*$B95+SUM($F$7:$F$9)-((VIK$94*$B95+SUM($F$7:$F$9))/$F$10*$F$37)-($F$24*VIK$94/$D$6)-SUM($F$13:$F$23,$F$25:$F$30,$F$32:$F$33,$F$38))</f>
        <v>-292.36840480917328</v>
      </c>
      <c r="VIL95" s="318">
        <f>(VIL$94*$B95+SUM($F$7:$F$9)-((VIL$94*$B95+SUM($F$7:$F$9))/$F$10*$F$37)-($F$24*VIL$94/$D$6)-SUM($F$13:$F$23,$F$25:$F$30,$F$32:$F$33,$F$38))</f>
        <v>-292.36840480917328</v>
      </c>
      <c r="VIM95" s="318">
        <f>(VIM$94*$B95+SUM($F$7:$F$9)-((VIM$94*$B95+SUM($F$7:$F$9))/$F$10*$F$37)-($F$24*VIM$94/$D$6)-SUM($F$13:$F$23,$F$25:$F$30,$F$32:$F$33,$F$38))</f>
        <v>-292.36840480917328</v>
      </c>
      <c r="VIN95" s="318">
        <f>(VIN$94*$B95+SUM($F$7:$F$9)-((VIN$94*$B95+SUM($F$7:$F$9))/$F$10*$F$37)-($F$24*VIN$94/$D$6)-SUM($F$13:$F$23,$F$25:$F$30,$F$32:$F$33,$F$38))</f>
        <v>-292.36840480917328</v>
      </c>
      <c r="VIO95" s="318">
        <f>(VIO$94*$B95+SUM($F$7:$F$9)-((VIO$94*$B95+SUM($F$7:$F$9))/$F$10*$F$37)-($F$24*VIO$94/$D$6)-SUM($F$13:$F$23,$F$25:$F$30,$F$32:$F$33,$F$38))</f>
        <v>-292.36840480917328</v>
      </c>
      <c r="VIP95" s="318">
        <f>(VIP$94*$B95+SUM($F$7:$F$9)-((VIP$94*$B95+SUM($F$7:$F$9))/$F$10*$F$37)-($F$24*VIP$94/$D$6)-SUM($F$13:$F$23,$F$25:$F$30,$F$32:$F$33,$F$38))</f>
        <v>-292.36840480917328</v>
      </c>
      <c r="VIQ95" s="318">
        <f>(VIQ$94*$B95+SUM($F$7:$F$9)-((VIQ$94*$B95+SUM($F$7:$F$9))/$F$10*$F$37)-($F$24*VIQ$94/$D$6)-SUM($F$13:$F$23,$F$25:$F$30,$F$32:$F$33,$F$38))</f>
        <v>-292.36840480917328</v>
      </c>
      <c r="VIR95" s="318">
        <f>(VIR$94*$B95+SUM($F$7:$F$9)-((VIR$94*$B95+SUM($F$7:$F$9))/$F$10*$F$37)-($F$24*VIR$94/$D$6)-SUM($F$13:$F$23,$F$25:$F$30,$F$32:$F$33,$F$38))</f>
        <v>-292.36840480917328</v>
      </c>
      <c r="VIS95" s="318">
        <f>(VIS$94*$B95+SUM($F$7:$F$9)-((VIS$94*$B95+SUM($F$7:$F$9))/$F$10*$F$37)-($F$24*VIS$94/$D$6)-SUM($F$13:$F$23,$F$25:$F$30,$F$32:$F$33,$F$38))</f>
        <v>-292.36840480917328</v>
      </c>
      <c r="VIT95" s="318">
        <f>(VIT$94*$B95+SUM($F$7:$F$9)-((VIT$94*$B95+SUM($F$7:$F$9))/$F$10*$F$37)-($F$24*VIT$94/$D$6)-SUM($F$13:$F$23,$F$25:$F$30,$F$32:$F$33,$F$38))</f>
        <v>-292.36840480917328</v>
      </c>
      <c r="VIU95" s="318">
        <f>(VIU$94*$B95+SUM($F$7:$F$9)-((VIU$94*$B95+SUM($F$7:$F$9))/$F$10*$F$37)-($F$24*VIU$94/$D$6)-SUM($F$13:$F$23,$F$25:$F$30,$F$32:$F$33,$F$38))</f>
        <v>-292.36840480917328</v>
      </c>
      <c r="VIV95" s="318">
        <f>(VIV$94*$B95+SUM($F$7:$F$9)-((VIV$94*$B95+SUM($F$7:$F$9))/$F$10*$F$37)-($F$24*VIV$94/$D$6)-SUM($F$13:$F$23,$F$25:$F$30,$F$32:$F$33,$F$38))</f>
        <v>-292.36840480917328</v>
      </c>
      <c r="VIW95" s="318">
        <f>(VIW$94*$B95+SUM($F$7:$F$9)-((VIW$94*$B95+SUM($F$7:$F$9))/$F$10*$F$37)-($F$24*VIW$94/$D$6)-SUM($F$13:$F$23,$F$25:$F$30,$F$32:$F$33,$F$38))</f>
        <v>-292.36840480917328</v>
      </c>
      <c r="VIX95" s="318">
        <f>(VIX$94*$B95+SUM($F$7:$F$9)-((VIX$94*$B95+SUM($F$7:$F$9))/$F$10*$F$37)-($F$24*VIX$94/$D$6)-SUM($F$13:$F$23,$F$25:$F$30,$F$32:$F$33,$F$38))</f>
        <v>-292.36840480917328</v>
      </c>
      <c r="VIY95" s="318">
        <f>(VIY$94*$B95+SUM($F$7:$F$9)-((VIY$94*$B95+SUM($F$7:$F$9))/$F$10*$F$37)-($F$24*VIY$94/$D$6)-SUM($F$13:$F$23,$F$25:$F$30,$F$32:$F$33,$F$38))</f>
        <v>-292.36840480917328</v>
      </c>
      <c r="VIZ95" s="318">
        <f>(VIZ$94*$B95+SUM($F$7:$F$9)-((VIZ$94*$B95+SUM($F$7:$F$9))/$F$10*$F$37)-($F$24*VIZ$94/$D$6)-SUM($F$13:$F$23,$F$25:$F$30,$F$32:$F$33,$F$38))</f>
        <v>-292.36840480917328</v>
      </c>
      <c r="VJA95" s="318">
        <f>(VJA$94*$B95+SUM($F$7:$F$9)-((VJA$94*$B95+SUM($F$7:$F$9))/$F$10*$F$37)-($F$24*VJA$94/$D$6)-SUM($F$13:$F$23,$F$25:$F$30,$F$32:$F$33,$F$38))</f>
        <v>-292.36840480917328</v>
      </c>
      <c r="VJB95" s="318">
        <f>(VJB$94*$B95+SUM($F$7:$F$9)-((VJB$94*$B95+SUM($F$7:$F$9))/$F$10*$F$37)-($F$24*VJB$94/$D$6)-SUM($F$13:$F$23,$F$25:$F$30,$F$32:$F$33,$F$38))</f>
        <v>-292.36840480917328</v>
      </c>
      <c r="VJC95" s="318">
        <f>(VJC$94*$B95+SUM($F$7:$F$9)-((VJC$94*$B95+SUM($F$7:$F$9))/$F$10*$F$37)-($F$24*VJC$94/$D$6)-SUM($F$13:$F$23,$F$25:$F$30,$F$32:$F$33,$F$38))</f>
        <v>-292.36840480917328</v>
      </c>
      <c r="VJD95" s="318">
        <f>(VJD$94*$B95+SUM($F$7:$F$9)-((VJD$94*$B95+SUM($F$7:$F$9))/$F$10*$F$37)-($F$24*VJD$94/$D$6)-SUM($F$13:$F$23,$F$25:$F$30,$F$32:$F$33,$F$38))</f>
        <v>-292.36840480917328</v>
      </c>
      <c r="VJE95" s="318">
        <f>(VJE$94*$B95+SUM($F$7:$F$9)-((VJE$94*$B95+SUM($F$7:$F$9))/$F$10*$F$37)-($F$24*VJE$94/$D$6)-SUM($F$13:$F$23,$F$25:$F$30,$F$32:$F$33,$F$38))</f>
        <v>-292.36840480917328</v>
      </c>
      <c r="VJF95" s="318">
        <f>(VJF$94*$B95+SUM($F$7:$F$9)-((VJF$94*$B95+SUM($F$7:$F$9))/$F$10*$F$37)-($F$24*VJF$94/$D$6)-SUM($F$13:$F$23,$F$25:$F$30,$F$32:$F$33,$F$38))</f>
        <v>-292.36840480917328</v>
      </c>
      <c r="VJG95" s="318">
        <f>(VJG$94*$B95+SUM($F$7:$F$9)-((VJG$94*$B95+SUM($F$7:$F$9))/$F$10*$F$37)-($F$24*VJG$94/$D$6)-SUM($F$13:$F$23,$F$25:$F$30,$F$32:$F$33,$F$38))</f>
        <v>-292.36840480917328</v>
      </c>
      <c r="VJH95" s="318">
        <f>(VJH$94*$B95+SUM($F$7:$F$9)-((VJH$94*$B95+SUM($F$7:$F$9))/$F$10*$F$37)-($F$24*VJH$94/$D$6)-SUM($F$13:$F$23,$F$25:$F$30,$F$32:$F$33,$F$38))</f>
        <v>-292.36840480917328</v>
      </c>
      <c r="VJI95" s="318">
        <f>(VJI$94*$B95+SUM($F$7:$F$9)-((VJI$94*$B95+SUM($F$7:$F$9))/$F$10*$F$37)-($F$24*VJI$94/$D$6)-SUM($F$13:$F$23,$F$25:$F$30,$F$32:$F$33,$F$38))</f>
        <v>-292.36840480917328</v>
      </c>
      <c r="VJJ95" s="318">
        <f>(VJJ$94*$B95+SUM($F$7:$F$9)-((VJJ$94*$B95+SUM($F$7:$F$9))/$F$10*$F$37)-($F$24*VJJ$94/$D$6)-SUM($F$13:$F$23,$F$25:$F$30,$F$32:$F$33,$F$38))</f>
        <v>-292.36840480917328</v>
      </c>
      <c r="VJK95" s="318">
        <f>(VJK$94*$B95+SUM($F$7:$F$9)-((VJK$94*$B95+SUM($F$7:$F$9))/$F$10*$F$37)-($F$24*VJK$94/$D$6)-SUM($F$13:$F$23,$F$25:$F$30,$F$32:$F$33,$F$38))</f>
        <v>-292.36840480917328</v>
      </c>
      <c r="VJL95" s="318">
        <f>(VJL$94*$B95+SUM($F$7:$F$9)-((VJL$94*$B95+SUM($F$7:$F$9))/$F$10*$F$37)-($F$24*VJL$94/$D$6)-SUM($F$13:$F$23,$F$25:$F$30,$F$32:$F$33,$F$38))</f>
        <v>-292.36840480917328</v>
      </c>
      <c r="VJM95" s="318">
        <f>(VJM$94*$B95+SUM($F$7:$F$9)-((VJM$94*$B95+SUM($F$7:$F$9))/$F$10*$F$37)-($F$24*VJM$94/$D$6)-SUM($F$13:$F$23,$F$25:$F$30,$F$32:$F$33,$F$38))</f>
        <v>-292.36840480917328</v>
      </c>
      <c r="VJN95" s="318">
        <f>(VJN$94*$B95+SUM($F$7:$F$9)-((VJN$94*$B95+SUM($F$7:$F$9))/$F$10*$F$37)-($F$24*VJN$94/$D$6)-SUM($F$13:$F$23,$F$25:$F$30,$F$32:$F$33,$F$38))</f>
        <v>-292.36840480917328</v>
      </c>
      <c r="VJO95" s="318">
        <f>(VJO$94*$B95+SUM($F$7:$F$9)-((VJO$94*$B95+SUM($F$7:$F$9))/$F$10*$F$37)-($F$24*VJO$94/$D$6)-SUM($F$13:$F$23,$F$25:$F$30,$F$32:$F$33,$F$38))</f>
        <v>-292.36840480917328</v>
      </c>
      <c r="VJP95" s="318">
        <f>(VJP$94*$B95+SUM($F$7:$F$9)-((VJP$94*$B95+SUM($F$7:$F$9))/$F$10*$F$37)-($F$24*VJP$94/$D$6)-SUM($F$13:$F$23,$F$25:$F$30,$F$32:$F$33,$F$38))</f>
        <v>-292.36840480917328</v>
      </c>
      <c r="VJQ95" s="318">
        <f>(VJQ$94*$B95+SUM($F$7:$F$9)-((VJQ$94*$B95+SUM($F$7:$F$9))/$F$10*$F$37)-($F$24*VJQ$94/$D$6)-SUM($F$13:$F$23,$F$25:$F$30,$F$32:$F$33,$F$38))</f>
        <v>-292.36840480917328</v>
      </c>
      <c r="VJR95" s="318">
        <f>(VJR$94*$B95+SUM($F$7:$F$9)-((VJR$94*$B95+SUM($F$7:$F$9))/$F$10*$F$37)-($F$24*VJR$94/$D$6)-SUM($F$13:$F$23,$F$25:$F$30,$F$32:$F$33,$F$38))</f>
        <v>-292.36840480917328</v>
      </c>
      <c r="VJS95" s="318">
        <f>(VJS$94*$B95+SUM($F$7:$F$9)-((VJS$94*$B95+SUM($F$7:$F$9))/$F$10*$F$37)-($F$24*VJS$94/$D$6)-SUM($F$13:$F$23,$F$25:$F$30,$F$32:$F$33,$F$38))</f>
        <v>-292.36840480917328</v>
      </c>
      <c r="VJT95" s="318">
        <f>(VJT$94*$B95+SUM($F$7:$F$9)-((VJT$94*$B95+SUM($F$7:$F$9))/$F$10*$F$37)-($F$24*VJT$94/$D$6)-SUM($F$13:$F$23,$F$25:$F$30,$F$32:$F$33,$F$38))</f>
        <v>-292.36840480917328</v>
      </c>
      <c r="VJU95" s="318">
        <f>(VJU$94*$B95+SUM($F$7:$F$9)-((VJU$94*$B95+SUM($F$7:$F$9))/$F$10*$F$37)-($F$24*VJU$94/$D$6)-SUM($F$13:$F$23,$F$25:$F$30,$F$32:$F$33,$F$38))</f>
        <v>-292.36840480917328</v>
      </c>
      <c r="VJV95" s="318">
        <f>(VJV$94*$B95+SUM($F$7:$F$9)-((VJV$94*$B95+SUM($F$7:$F$9))/$F$10*$F$37)-($F$24*VJV$94/$D$6)-SUM($F$13:$F$23,$F$25:$F$30,$F$32:$F$33,$F$38))</f>
        <v>-292.36840480917328</v>
      </c>
      <c r="VJW95" s="318">
        <f>(VJW$94*$B95+SUM($F$7:$F$9)-((VJW$94*$B95+SUM($F$7:$F$9))/$F$10*$F$37)-($F$24*VJW$94/$D$6)-SUM($F$13:$F$23,$F$25:$F$30,$F$32:$F$33,$F$38))</f>
        <v>-292.36840480917328</v>
      </c>
      <c r="VJX95" s="318">
        <f>(VJX$94*$B95+SUM($F$7:$F$9)-((VJX$94*$B95+SUM($F$7:$F$9))/$F$10*$F$37)-($F$24*VJX$94/$D$6)-SUM($F$13:$F$23,$F$25:$F$30,$F$32:$F$33,$F$38))</f>
        <v>-292.36840480917328</v>
      </c>
      <c r="VJY95" s="318">
        <f>(VJY$94*$B95+SUM($F$7:$F$9)-((VJY$94*$B95+SUM($F$7:$F$9))/$F$10*$F$37)-($F$24*VJY$94/$D$6)-SUM($F$13:$F$23,$F$25:$F$30,$F$32:$F$33,$F$38))</f>
        <v>-292.36840480917328</v>
      </c>
      <c r="VJZ95" s="318">
        <f>(VJZ$94*$B95+SUM($F$7:$F$9)-((VJZ$94*$B95+SUM($F$7:$F$9))/$F$10*$F$37)-($F$24*VJZ$94/$D$6)-SUM($F$13:$F$23,$F$25:$F$30,$F$32:$F$33,$F$38))</f>
        <v>-292.36840480917328</v>
      </c>
      <c r="VKA95" s="318">
        <f>(VKA$94*$B95+SUM($F$7:$F$9)-((VKA$94*$B95+SUM($F$7:$F$9))/$F$10*$F$37)-($F$24*VKA$94/$D$6)-SUM($F$13:$F$23,$F$25:$F$30,$F$32:$F$33,$F$38))</f>
        <v>-292.36840480917328</v>
      </c>
      <c r="VKB95" s="318">
        <f>(VKB$94*$B95+SUM($F$7:$F$9)-((VKB$94*$B95+SUM($F$7:$F$9))/$F$10*$F$37)-($F$24*VKB$94/$D$6)-SUM($F$13:$F$23,$F$25:$F$30,$F$32:$F$33,$F$38))</f>
        <v>-292.36840480917328</v>
      </c>
      <c r="VKC95" s="318">
        <f>(VKC$94*$B95+SUM($F$7:$F$9)-((VKC$94*$B95+SUM($F$7:$F$9))/$F$10*$F$37)-($F$24*VKC$94/$D$6)-SUM($F$13:$F$23,$F$25:$F$30,$F$32:$F$33,$F$38))</f>
        <v>-292.36840480917328</v>
      </c>
      <c r="VKD95" s="318">
        <f>(VKD$94*$B95+SUM($F$7:$F$9)-((VKD$94*$B95+SUM($F$7:$F$9))/$F$10*$F$37)-($F$24*VKD$94/$D$6)-SUM($F$13:$F$23,$F$25:$F$30,$F$32:$F$33,$F$38))</f>
        <v>-292.36840480917328</v>
      </c>
      <c r="VKE95" s="318">
        <f>(VKE$94*$B95+SUM($F$7:$F$9)-((VKE$94*$B95+SUM($F$7:$F$9))/$F$10*$F$37)-($F$24*VKE$94/$D$6)-SUM($F$13:$F$23,$F$25:$F$30,$F$32:$F$33,$F$38))</f>
        <v>-292.36840480917328</v>
      </c>
      <c r="VKF95" s="318">
        <f>(VKF$94*$B95+SUM($F$7:$F$9)-((VKF$94*$B95+SUM($F$7:$F$9))/$F$10*$F$37)-($F$24*VKF$94/$D$6)-SUM($F$13:$F$23,$F$25:$F$30,$F$32:$F$33,$F$38))</f>
        <v>-292.36840480917328</v>
      </c>
      <c r="VKG95" s="318">
        <f>(VKG$94*$B95+SUM($F$7:$F$9)-((VKG$94*$B95+SUM($F$7:$F$9))/$F$10*$F$37)-($F$24*VKG$94/$D$6)-SUM($F$13:$F$23,$F$25:$F$30,$F$32:$F$33,$F$38))</f>
        <v>-292.36840480917328</v>
      </c>
      <c r="VKH95" s="318">
        <f>(VKH$94*$B95+SUM($F$7:$F$9)-((VKH$94*$B95+SUM($F$7:$F$9))/$F$10*$F$37)-($F$24*VKH$94/$D$6)-SUM($F$13:$F$23,$F$25:$F$30,$F$32:$F$33,$F$38))</f>
        <v>-292.36840480917328</v>
      </c>
      <c r="VKI95" s="318">
        <f>(VKI$94*$B95+SUM($F$7:$F$9)-((VKI$94*$B95+SUM($F$7:$F$9))/$F$10*$F$37)-($F$24*VKI$94/$D$6)-SUM($F$13:$F$23,$F$25:$F$30,$F$32:$F$33,$F$38))</f>
        <v>-292.36840480917328</v>
      </c>
      <c r="VKJ95" s="318">
        <f>(VKJ$94*$B95+SUM($F$7:$F$9)-((VKJ$94*$B95+SUM($F$7:$F$9))/$F$10*$F$37)-($F$24*VKJ$94/$D$6)-SUM($F$13:$F$23,$F$25:$F$30,$F$32:$F$33,$F$38))</f>
        <v>-292.36840480917328</v>
      </c>
      <c r="VKK95" s="318">
        <f>(VKK$94*$B95+SUM($F$7:$F$9)-((VKK$94*$B95+SUM($F$7:$F$9))/$F$10*$F$37)-($F$24*VKK$94/$D$6)-SUM($F$13:$F$23,$F$25:$F$30,$F$32:$F$33,$F$38))</f>
        <v>-292.36840480917328</v>
      </c>
      <c r="VKL95" s="318">
        <f>(VKL$94*$B95+SUM($F$7:$F$9)-((VKL$94*$B95+SUM($F$7:$F$9))/$F$10*$F$37)-($F$24*VKL$94/$D$6)-SUM($F$13:$F$23,$F$25:$F$30,$F$32:$F$33,$F$38))</f>
        <v>-292.36840480917328</v>
      </c>
      <c r="VKM95" s="318">
        <f>(VKM$94*$B95+SUM($F$7:$F$9)-((VKM$94*$B95+SUM($F$7:$F$9))/$F$10*$F$37)-($F$24*VKM$94/$D$6)-SUM($F$13:$F$23,$F$25:$F$30,$F$32:$F$33,$F$38))</f>
        <v>-292.36840480917328</v>
      </c>
      <c r="VKN95" s="318">
        <f>(VKN$94*$B95+SUM($F$7:$F$9)-((VKN$94*$B95+SUM($F$7:$F$9))/$F$10*$F$37)-($F$24*VKN$94/$D$6)-SUM($F$13:$F$23,$F$25:$F$30,$F$32:$F$33,$F$38))</f>
        <v>-292.36840480917328</v>
      </c>
      <c r="VKO95" s="318">
        <f>(VKO$94*$B95+SUM($F$7:$F$9)-((VKO$94*$B95+SUM($F$7:$F$9))/$F$10*$F$37)-($F$24*VKO$94/$D$6)-SUM($F$13:$F$23,$F$25:$F$30,$F$32:$F$33,$F$38))</f>
        <v>-292.36840480917328</v>
      </c>
      <c r="VKP95" s="318">
        <f>(VKP$94*$B95+SUM($F$7:$F$9)-((VKP$94*$B95+SUM($F$7:$F$9))/$F$10*$F$37)-($F$24*VKP$94/$D$6)-SUM($F$13:$F$23,$F$25:$F$30,$F$32:$F$33,$F$38))</f>
        <v>-292.36840480917328</v>
      </c>
      <c r="VKQ95" s="318">
        <f>(VKQ$94*$B95+SUM($F$7:$F$9)-((VKQ$94*$B95+SUM($F$7:$F$9))/$F$10*$F$37)-($F$24*VKQ$94/$D$6)-SUM($F$13:$F$23,$F$25:$F$30,$F$32:$F$33,$F$38))</f>
        <v>-292.36840480917328</v>
      </c>
      <c r="VKR95" s="318">
        <f>(VKR$94*$B95+SUM($F$7:$F$9)-((VKR$94*$B95+SUM($F$7:$F$9))/$F$10*$F$37)-($F$24*VKR$94/$D$6)-SUM($F$13:$F$23,$F$25:$F$30,$F$32:$F$33,$F$38))</f>
        <v>-292.36840480917328</v>
      </c>
      <c r="VKS95" s="318">
        <f>(VKS$94*$B95+SUM($F$7:$F$9)-((VKS$94*$B95+SUM($F$7:$F$9))/$F$10*$F$37)-($F$24*VKS$94/$D$6)-SUM($F$13:$F$23,$F$25:$F$30,$F$32:$F$33,$F$38))</f>
        <v>-292.36840480917328</v>
      </c>
      <c r="VKT95" s="318">
        <f>(VKT$94*$B95+SUM($F$7:$F$9)-((VKT$94*$B95+SUM($F$7:$F$9))/$F$10*$F$37)-($F$24*VKT$94/$D$6)-SUM($F$13:$F$23,$F$25:$F$30,$F$32:$F$33,$F$38))</f>
        <v>-292.36840480917328</v>
      </c>
      <c r="VKU95" s="318">
        <f>(VKU$94*$B95+SUM($F$7:$F$9)-((VKU$94*$B95+SUM($F$7:$F$9))/$F$10*$F$37)-($F$24*VKU$94/$D$6)-SUM($F$13:$F$23,$F$25:$F$30,$F$32:$F$33,$F$38))</f>
        <v>-292.36840480917328</v>
      </c>
      <c r="VKV95" s="318">
        <f>(VKV$94*$B95+SUM($F$7:$F$9)-((VKV$94*$B95+SUM($F$7:$F$9))/$F$10*$F$37)-($F$24*VKV$94/$D$6)-SUM($F$13:$F$23,$F$25:$F$30,$F$32:$F$33,$F$38))</f>
        <v>-292.36840480917328</v>
      </c>
      <c r="VKW95" s="318">
        <f>(VKW$94*$B95+SUM($F$7:$F$9)-((VKW$94*$B95+SUM($F$7:$F$9))/$F$10*$F$37)-($F$24*VKW$94/$D$6)-SUM($F$13:$F$23,$F$25:$F$30,$F$32:$F$33,$F$38))</f>
        <v>-292.36840480917328</v>
      </c>
      <c r="VKX95" s="318">
        <f>(VKX$94*$B95+SUM($F$7:$F$9)-((VKX$94*$B95+SUM($F$7:$F$9))/$F$10*$F$37)-($F$24*VKX$94/$D$6)-SUM($F$13:$F$23,$F$25:$F$30,$F$32:$F$33,$F$38))</f>
        <v>-292.36840480917328</v>
      </c>
      <c r="VKY95" s="318">
        <f>(VKY$94*$B95+SUM($F$7:$F$9)-((VKY$94*$B95+SUM($F$7:$F$9))/$F$10*$F$37)-($F$24*VKY$94/$D$6)-SUM($F$13:$F$23,$F$25:$F$30,$F$32:$F$33,$F$38))</f>
        <v>-292.36840480917328</v>
      </c>
      <c r="VKZ95" s="318">
        <f>(VKZ$94*$B95+SUM($F$7:$F$9)-((VKZ$94*$B95+SUM($F$7:$F$9))/$F$10*$F$37)-($F$24*VKZ$94/$D$6)-SUM($F$13:$F$23,$F$25:$F$30,$F$32:$F$33,$F$38))</f>
        <v>-292.36840480917328</v>
      </c>
      <c r="VLA95" s="318">
        <f>(VLA$94*$B95+SUM($F$7:$F$9)-((VLA$94*$B95+SUM($F$7:$F$9))/$F$10*$F$37)-($F$24*VLA$94/$D$6)-SUM($F$13:$F$23,$F$25:$F$30,$F$32:$F$33,$F$38))</f>
        <v>-292.36840480917328</v>
      </c>
      <c r="VLB95" s="318">
        <f>(VLB$94*$B95+SUM($F$7:$F$9)-((VLB$94*$B95+SUM($F$7:$F$9))/$F$10*$F$37)-($F$24*VLB$94/$D$6)-SUM($F$13:$F$23,$F$25:$F$30,$F$32:$F$33,$F$38))</f>
        <v>-292.36840480917328</v>
      </c>
      <c r="VLC95" s="318">
        <f>(VLC$94*$B95+SUM($F$7:$F$9)-((VLC$94*$B95+SUM($F$7:$F$9))/$F$10*$F$37)-($F$24*VLC$94/$D$6)-SUM($F$13:$F$23,$F$25:$F$30,$F$32:$F$33,$F$38))</f>
        <v>-292.36840480917328</v>
      </c>
      <c r="VLD95" s="318">
        <f>(VLD$94*$B95+SUM($F$7:$F$9)-((VLD$94*$B95+SUM($F$7:$F$9))/$F$10*$F$37)-($F$24*VLD$94/$D$6)-SUM($F$13:$F$23,$F$25:$F$30,$F$32:$F$33,$F$38))</f>
        <v>-292.36840480917328</v>
      </c>
      <c r="VLE95" s="318">
        <f>(VLE$94*$B95+SUM($F$7:$F$9)-((VLE$94*$B95+SUM($F$7:$F$9))/$F$10*$F$37)-($F$24*VLE$94/$D$6)-SUM($F$13:$F$23,$F$25:$F$30,$F$32:$F$33,$F$38))</f>
        <v>-292.36840480917328</v>
      </c>
      <c r="VLF95" s="318">
        <f>(VLF$94*$B95+SUM($F$7:$F$9)-((VLF$94*$B95+SUM($F$7:$F$9))/$F$10*$F$37)-($F$24*VLF$94/$D$6)-SUM($F$13:$F$23,$F$25:$F$30,$F$32:$F$33,$F$38))</f>
        <v>-292.36840480917328</v>
      </c>
      <c r="VLG95" s="318">
        <f>(VLG$94*$B95+SUM($F$7:$F$9)-((VLG$94*$B95+SUM($F$7:$F$9))/$F$10*$F$37)-($F$24*VLG$94/$D$6)-SUM($F$13:$F$23,$F$25:$F$30,$F$32:$F$33,$F$38))</f>
        <v>-292.36840480917328</v>
      </c>
      <c r="VLH95" s="318">
        <f>(VLH$94*$B95+SUM($F$7:$F$9)-((VLH$94*$B95+SUM($F$7:$F$9))/$F$10*$F$37)-($F$24*VLH$94/$D$6)-SUM($F$13:$F$23,$F$25:$F$30,$F$32:$F$33,$F$38))</f>
        <v>-292.36840480917328</v>
      </c>
      <c r="VLI95" s="318">
        <f>(VLI$94*$B95+SUM($F$7:$F$9)-((VLI$94*$B95+SUM($F$7:$F$9))/$F$10*$F$37)-($F$24*VLI$94/$D$6)-SUM($F$13:$F$23,$F$25:$F$30,$F$32:$F$33,$F$38))</f>
        <v>-292.36840480917328</v>
      </c>
      <c r="VLJ95" s="318">
        <f>(VLJ$94*$B95+SUM($F$7:$F$9)-((VLJ$94*$B95+SUM($F$7:$F$9))/$F$10*$F$37)-($F$24*VLJ$94/$D$6)-SUM($F$13:$F$23,$F$25:$F$30,$F$32:$F$33,$F$38))</f>
        <v>-292.36840480917328</v>
      </c>
      <c r="VLK95" s="318">
        <f>(VLK$94*$B95+SUM($F$7:$F$9)-((VLK$94*$B95+SUM($F$7:$F$9))/$F$10*$F$37)-($F$24*VLK$94/$D$6)-SUM($F$13:$F$23,$F$25:$F$30,$F$32:$F$33,$F$38))</f>
        <v>-292.36840480917328</v>
      </c>
      <c r="VLL95" s="318">
        <f>(VLL$94*$B95+SUM($F$7:$F$9)-((VLL$94*$B95+SUM($F$7:$F$9))/$F$10*$F$37)-($F$24*VLL$94/$D$6)-SUM($F$13:$F$23,$F$25:$F$30,$F$32:$F$33,$F$38))</f>
        <v>-292.36840480917328</v>
      </c>
      <c r="VLM95" s="318">
        <f>(VLM$94*$B95+SUM($F$7:$F$9)-((VLM$94*$B95+SUM($F$7:$F$9))/$F$10*$F$37)-($F$24*VLM$94/$D$6)-SUM($F$13:$F$23,$F$25:$F$30,$F$32:$F$33,$F$38))</f>
        <v>-292.36840480917328</v>
      </c>
      <c r="VLN95" s="318">
        <f>(VLN$94*$B95+SUM($F$7:$F$9)-((VLN$94*$B95+SUM($F$7:$F$9))/$F$10*$F$37)-($F$24*VLN$94/$D$6)-SUM($F$13:$F$23,$F$25:$F$30,$F$32:$F$33,$F$38))</f>
        <v>-292.36840480917328</v>
      </c>
      <c r="VLO95" s="318">
        <f>(VLO$94*$B95+SUM($F$7:$F$9)-((VLO$94*$B95+SUM($F$7:$F$9))/$F$10*$F$37)-($F$24*VLO$94/$D$6)-SUM($F$13:$F$23,$F$25:$F$30,$F$32:$F$33,$F$38))</f>
        <v>-292.36840480917328</v>
      </c>
      <c r="VLP95" s="318">
        <f>(VLP$94*$B95+SUM($F$7:$F$9)-((VLP$94*$B95+SUM($F$7:$F$9))/$F$10*$F$37)-($F$24*VLP$94/$D$6)-SUM($F$13:$F$23,$F$25:$F$30,$F$32:$F$33,$F$38))</f>
        <v>-292.36840480917328</v>
      </c>
      <c r="VLQ95" s="318">
        <f>(VLQ$94*$B95+SUM($F$7:$F$9)-((VLQ$94*$B95+SUM($F$7:$F$9))/$F$10*$F$37)-($F$24*VLQ$94/$D$6)-SUM($F$13:$F$23,$F$25:$F$30,$F$32:$F$33,$F$38))</f>
        <v>-292.36840480917328</v>
      </c>
      <c r="VLR95" s="318">
        <f>(VLR$94*$B95+SUM($F$7:$F$9)-((VLR$94*$B95+SUM($F$7:$F$9))/$F$10*$F$37)-($F$24*VLR$94/$D$6)-SUM($F$13:$F$23,$F$25:$F$30,$F$32:$F$33,$F$38))</f>
        <v>-292.36840480917328</v>
      </c>
      <c r="VLS95" s="318">
        <f>(VLS$94*$B95+SUM($F$7:$F$9)-((VLS$94*$B95+SUM($F$7:$F$9))/$F$10*$F$37)-($F$24*VLS$94/$D$6)-SUM($F$13:$F$23,$F$25:$F$30,$F$32:$F$33,$F$38))</f>
        <v>-292.36840480917328</v>
      </c>
      <c r="VLT95" s="318">
        <f>(VLT$94*$B95+SUM($F$7:$F$9)-((VLT$94*$B95+SUM($F$7:$F$9))/$F$10*$F$37)-($F$24*VLT$94/$D$6)-SUM($F$13:$F$23,$F$25:$F$30,$F$32:$F$33,$F$38))</f>
        <v>-292.36840480917328</v>
      </c>
      <c r="VLU95" s="318">
        <f>(VLU$94*$B95+SUM($F$7:$F$9)-((VLU$94*$B95+SUM($F$7:$F$9))/$F$10*$F$37)-($F$24*VLU$94/$D$6)-SUM($F$13:$F$23,$F$25:$F$30,$F$32:$F$33,$F$38))</f>
        <v>-292.36840480917328</v>
      </c>
      <c r="VLV95" s="318">
        <f>(VLV$94*$B95+SUM($F$7:$F$9)-((VLV$94*$B95+SUM($F$7:$F$9))/$F$10*$F$37)-($F$24*VLV$94/$D$6)-SUM($F$13:$F$23,$F$25:$F$30,$F$32:$F$33,$F$38))</f>
        <v>-292.36840480917328</v>
      </c>
      <c r="VLW95" s="318">
        <f>(VLW$94*$B95+SUM($F$7:$F$9)-((VLW$94*$B95+SUM($F$7:$F$9))/$F$10*$F$37)-($F$24*VLW$94/$D$6)-SUM($F$13:$F$23,$F$25:$F$30,$F$32:$F$33,$F$38))</f>
        <v>-292.36840480917328</v>
      </c>
      <c r="VLX95" s="318">
        <f>(VLX$94*$B95+SUM($F$7:$F$9)-((VLX$94*$B95+SUM($F$7:$F$9))/$F$10*$F$37)-($F$24*VLX$94/$D$6)-SUM($F$13:$F$23,$F$25:$F$30,$F$32:$F$33,$F$38))</f>
        <v>-292.36840480917328</v>
      </c>
      <c r="VLY95" s="318">
        <f>(VLY$94*$B95+SUM($F$7:$F$9)-((VLY$94*$B95+SUM($F$7:$F$9))/$F$10*$F$37)-($F$24*VLY$94/$D$6)-SUM($F$13:$F$23,$F$25:$F$30,$F$32:$F$33,$F$38))</f>
        <v>-292.36840480917328</v>
      </c>
      <c r="VLZ95" s="318">
        <f>(VLZ$94*$B95+SUM($F$7:$F$9)-((VLZ$94*$B95+SUM($F$7:$F$9))/$F$10*$F$37)-($F$24*VLZ$94/$D$6)-SUM($F$13:$F$23,$F$25:$F$30,$F$32:$F$33,$F$38))</f>
        <v>-292.36840480917328</v>
      </c>
      <c r="VMA95" s="318">
        <f>(VMA$94*$B95+SUM($F$7:$F$9)-((VMA$94*$B95+SUM($F$7:$F$9))/$F$10*$F$37)-($F$24*VMA$94/$D$6)-SUM($F$13:$F$23,$F$25:$F$30,$F$32:$F$33,$F$38))</f>
        <v>-292.36840480917328</v>
      </c>
      <c r="VMB95" s="318">
        <f>(VMB$94*$B95+SUM($F$7:$F$9)-((VMB$94*$B95+SUM($F$7:$F$9))/$F$10*$F$37)-($F$24*VMB$94/$D$6)-SUM($F$13:$F$23,$F$25:$F$30,$F$32:$F$33,$F$38))</f>
        <v>-292.36840480917328</v>
      </c>
      <c r="VMC95" s="318">
        <f>(VMC$94*$B95+SUM($F$7:$F$9)-((VMC$94*$B95+SUM($F$7:$F$9))/$F$10*$F$37)-($F$24*VMC$94/$D$6)-SUM($F$13:$F$23,$F$25:$F$30,$F$32:$F$33,$F$38))</f>
        <v>-292.36840480917328</v>
      </c>
      <c r="VMD95" s="318">
        <f>(VMD$94*$B95+SUM($F$7:$F$9)-((VMD$94*$B95+SUM($F$7:$F$9))/$F$10*$F$37)-($F$24*VMD$94/$D$6)-SUM($F$13:$F$23,$F$25:$F$30,$F$32:$F$33,$F$38))</f>
        <v>-292.36840480917328</v>
      </c>
      <c r="VME95" s="318">
        <f>(VME$94*$B95+SUM($F$7:$F$9)-((VME$94*$B95+SUM($F$7:$F$9))/$F$10*$F$37)-($F$24*VME$94/$D$6)-SUM($F$13:$F$23,$F$25:$F$30,$F$32:$F$33,$F$38))</f>
        <v>-292.36840480917328</v>
      </c>
      <c r="VMF95" s="318">
        <f>(VMF$94*$B95+SUM($F$7:$F$9)-((VMF$94*$B95+SUM($F$7:$F$9))/$F$10*$F$37)-($F$24*VMF$94/$D$6)-SUM($F$13:$F$23,$F$25:$F$30,$F$32:$F$33,$F$38))</f>
        <v>-292.36840480917328</v>
      </c>
      <c r="VMG95" s="318">
        <f>(VMG$94*$B95+SUM($F$7:$F$9)-((VMG$94*$B95+SUM($F$7:$F$9))/$F$10*$F$37)-($F$24*VMG$94/$D$6)-SUM($F$13:$F$23,$F$25:$F$30,$F$32:$F$33,$F$38))</f>
        <v>-292.36840480917328</v>
      </c>
      <c r="VMH95" s="318">
        <f>(VMH$94*$B95+SUM($F$7:$F$9)-((VMH$94*$B95+SUM($F$7:$F$9))/$F$10*$F$37)-($F$24*VMH$94/$D$6)-SUM($F$13:$F$23,$F$25:$F$30,$F$32:$F$33,$F$38))</f>
        <v>-292.36840480917328</v>
      </c>
      <c r="VMI95" s="318">
        <f>(VMI$94*$B95+SUM($F$7:$F$9)-((VMI$94*$B95+SUM($F$7:$F$9))/$F$10*$F$37)-($F$24*VMI$94/$D$6)-SUM($F$13:$F$23,$F$25:$F$30,$F$32:$F$33,$F$38))</f>
        <v>-292.36840480917328</v>
      </c>
      <c r="VMJ95" s="318">
        <f>(VMJ$94*$B95+SUM($F$7:$F$9)-((VMJ$94*$B95+SUM($F$7:$F$9))/$F$10*$F$37)-($F$24*VMJ$94/$D$6)-SUM($F$13:$F$23,$F$25:$F$30,$F$32:$F$33,$F$38))</f>
        <v>-292.36840480917328</v>
      </c>
      <c r="VMK95" s="318">
        <f>(VMK$94*$B95+SUM($F$7:$F$9)-((VMK$94*$B95+SUM($F$7:$F$9))/$F$10*$F$37)-($F$24*VMK$94/$D$6)-SUM($F$13:$F$23,$F$25:$F$30,$F$32:$F$33,$F$38))</f>
        <v>-292.36840480917328</v>
      </c>
      <c r="VML95" s="318">
        <f>(VML$94*$B95+SUM($F$7:$F$9)-((VML$94*$B95+SUM($F$7:$F$9))/$F$10*$F$37)-($F$24*VML$94/$D$6)-SUM($F$13:$F$23,$F$25:$F$30,$F$32:$F$33,$F$38))</f>
        <v>-292.36840480917328</v>
      </c>
      <c r="VMM95" s="318">
        <f>(VMM$94*$B95+SUM($F$7:$F$9)-((VMM$94*$B95+SUM($F$7:$F$9))/$F$10*$F$37)-($F$24*VMM$94/$D$6)-SUM($F$13:$F$23,$F$25:$F$30,$F$32:$F$33,$F$38))</f>
        <v>-292.36840480917328</v>
      </c>
      <c r="VMN95" s="318">
        <f>(VMN$94*$B95+SUM($F$7:$F$9)-((VMN$94*$B95+SUM($F$7:$F$9))/$F$10*$F$37)-($F$24*VMN$94/$D$6)-SUM($F$13:$F$23,$F$25:$F$30,$F$32:$F$33,$F$38))</f>
        <v>-292.36840480917328</v>
      </c>
      <c r="VMO95" s="318">
        <f>(VMO$94*$B95+SUM($F$7:$F$9)-((VMO$94*$B95+SUM($F$7:$F$9))/$F$10*$F$37)-($F$24*VMO$94/$D$6)-SUM($F$13:$F$23,$F$25:$F$30,$F$32:$F$33,$F$38))</f>
        <v>-292.36840480917328</v>
      </c>
      <c r="VMP95" s="318">
        <f>(VMP$94*$B95+SUM($F$7:$F$9)-((VMP$94*$B95+SUM($F$7:$F$9))/$F$10*$F$37)-($F$24*VMP$94/$D$6)-SUM($F$13:$F$23,$F$25:$F$30,$F$32:$F$33,$F$38))</f>
        <v>-292.36840480917328</v>
      </c>
      <c r="VMQ95" s="318">
        <f>(VMQ$94*$B95+SUM($F$7:$F$9)-((VMQ$94*$B95+SUM($F$7:$F$9))/$F$10*$F$37)-($F$24*VMQ$94/$D$6)-SUM($F$13:$F$23,$F$25:$F$30,$F$32:$F$33,$F$38))</f>
        <v>-292.36840480917328</v>
      </c>
      <c r="VMR95" s="318">
        <f>(VMR$94*$B95+SUM($F$7:$F$9)-((VMR$94*$B95+SUM($F$7:$F$9))/$F$10*$F$37)-($F$24*VMR$94/$D$6)-SUM($F$13:$F$23,$F$25:$F$30,$F$32:$F$33,$F$38))</f>
        <v>-292.36840480917328</v>
      </c>
      <c r="VMS95" s="318">
        <f>(VMS$94*$B95+SUM($F$7:$F$9)-((VMS$94*$B95+SUM($F$7:$F$9))/$F$10*$F$37)-($F$24*VMS$94/$D$6)-SUM($F$13:$F$23,$F$25:$F$30,$F$32:$F$33,$F$38))</f>
        <v>-292.36840480917328</v>
      </c>
      <c r="VMT95" s="318">
        <f>(VMT$94*$B95+SUM($F$7:$F$9)-((VMT$94*$B95+SUM($F$7:$F$9))/$F$10*$F$37)-($F$24*VMT$94/$D$6)-SUM($F$13:$F$23,$F$25:$F$30,$F$32:$F$33,$F$38))</f>
        <v>-292.36840480917328</v>
      </c>
      <c r="VMU95" s="318">
        <f>(VMU$94*$B95+SUM($F$7:$F$9)-((VMU$94*$B95+SUM($F$7:$F$9))/$F$10*$F$37)-($F$24*VMU$94/$D$6)-SUM($F$13:$F$23,$F$25:$F$30,$F$32:$F$33,$F$38))</f>
        <v>-292.36840480917328</v>
      </c>
      <c r="VMV95" s="318">
        <f>(VMV$94*$B95+SUM($F$7:$F$9)-((VMV$94*$B95+SUM($F$7:$F$9))/$F$10*$F$37)-($F$24*VMV$94/$D$6)-SUM($F$13:$F$23,$F$25:$F$30,$F$32:$F$33,$F$38))</f>
        <v>-292.36840480917328</v>
      </c>
      <c r="VMW95" s="318">
        <f>(VMW$94*$B95+SUM($F$7:$F$9)-((VMW$94*$B95+SUM($F$7:$F$9))/$F$10*$F$37)-($F$24*VMW$94/$D$6)-SUM($F$13:$F$23,$F$25:$F$30,$F$32:$F$33,$F$38))</f>
        <v>-292.36840480917328</v>
      </c>
      <c r="VMX95" s="318">
        <f>(VMX$94*$B95+SUM($F$7:$F$9)-((VMX$94*$B95+SUM($F$7:$F$9))/$F$10*$F$37)-($F$24*VMX$94/$D$6)-SUM($F$13:$F$23,$F$25:$F$30,$F$32:$F$33,$F$38))</f>
        <v>-292.36840480917328</v>
      </c>
      <c r="VMY95" s="318">
        <f>(VMY$94*$B95+SUM($F$7:$F$9)-((VMY$94*$B95+SUM($F$7:$F$9))/$F$10*$F$37)-($F$24*VMY$94/$D$6)-SUM($F$13:$F$23,$F$25:$F$30,$F$32:$F$33,$F$38))</f>
        <v>-292.36840480917328</v>
      </c>
      <c r="VMZ95" s="318">
        <f>(VMZ$94*$B95+SUM($F$7:$F$9)-((VMZ$94*$B95+SUM($F$7:$F$9))/$F$10*$F$37)-($F$24*VMZ$94/$D$6)-SUM($F$13:$F$23,$F$25:$F$30,$F$32:$F$33,$F$38))</f>
        <v>-292.36840480917328</v>
      </c>
      <c r="VNA95" s="318">
        <f>(VNA$94*$B95+SUM($F$7:$F$9)-((VNA$94*$B95+SUM($F$7:$F$9))/$F$10*$F$37)-($F$24*VNA$94/$D$6)-SUM($F$13:$F$23,$F$25:$F$30,$F$32:$F$33,$F$38))</f>
        <v>-292.36840480917328</v>
      </c>
      <c r="VNB95" s="318">
        <f>(VNB$94*$B95+SUM($F$7:$F$9)-((VNB$94*$B95+SUM($F$7:$F$9))/$F$10*$F$37)-($F$24*VNB$94/$D$6)-SUM($F$13:$F$23,$F$25:$F$30,$F$32:$F$33,$F$38))</f>
        <v>-292.36840480917328</v>
      </c>
      <c r="VNC95" s="318">
        <f>(VNC$94*$B95+SUM($F$7:$F$9)-((VNC$94*$B95+SUM($F$7:$F$9))/$F$10*$F$37)-($F$24*VNC$94/$D$6)-SUM($F$13:$F$23,$F$25:$F$30,$F$32:$F$33,$F$38))</f>
        <v>-292.36840480917328</v>
      </c>
      <c r="VND95" s="318">
        <f>(VND$94*$B95+SUM($F$7:$F$9)-((VND$94*$B95+SUM($F$7:$F$9))/$F$10*$F$37)-($F$24*VND$94/$D$6)-SUM($F$13:$F$23,$F$25:$F$30,$F$32:$F$33,$F$38))</f>
        <v>-292.36840480917328</v>
      </c>
      <c r="VNE95" s="318">
        <f>(VNE$94*$B95+SUM($F$7:$F$9)-((VNE$94*$B95+SUM($F$7:$F$9))/$F$10*$F$37)-($F$24*VNE$94/$D$6)-SUM($F$13:$F$23,$F$25:$F$30,$F$32:$F$33,$F$38))</f>
        <v>-292.36840480917328</v>
      </c>
      <c r="VNF95" s="318">
        <f>(VNF$94*$B95+SUM($F$7:$F$9)-((VNF$94*$B95+SUM($F$7:$F$9))/$F$10*$F$37)-($F$24*VNF$94/$D$6)-SUM($F$13:$F$23,$F$25:$F$30,$F$32:$F$33,$F$38))</f>
        <v>-292.36840480917328</v>
      </c>
      <c r="VNG95" s="318">
        <f>(VNG$94*$B95+SUM($F$7:$F$9)-((VNG$94*$B95+SUM($F$7:$F$9))/$F$10*$F$37)-($F$24*VNG$94/$D$6)-SUM($F$13:$F$23,$F$25:$F$30,$F$32:$F$33,$F$38))</f>
        <v>-292.36840480917328</v>
      </c>
      <c r="VNH95" s="318">
        <f>(VNH$94*$B95+SUM($F$7:$F$9)-((VNH$94*$B95+SUM($F$7:$F$9))/$F$10*$F$37)-($F$24*VNH$94/$D$6)-SUM($F$13:$F$23,$F$25:$F$30,$F$32:$F$33,$F$38))</f>
        <v>-292.36840480917328</v>
      </c>
      <c r="VNI95" s="318">
        <f>(VNI$94*$B95+SUM($F$7:$F$9)-((VNI$94*$B95+SUM($F$7:$F$9))/$F$10*$F$37)-($F$24*VNI$94/$D$6)-SUM($F$13:$F$23,$F$25:$F$30,$F$32:$F$33,$F$38))</f>
        <v>-292.36840480917328</v>
      </c>
      <c r="VNJ95" s="318">
        <f>(VNJ$94*$B95+SUM($F$7:$F$9)-((VNJ$94*$B95+SUM($F$7:$F$9))/$F$10*$F$37)-($F$24*VNJ$94/$D$6)-SUM($F$13:$F$23,$F$25:$F$30,$F$32:$F$33,$F$38))</f>
        <v>-292.36840480917328</v>
      </c>
      <c r="VNK95" s="318">
        <f>(VNK$94*$B95+SUM($F$7:$F$9)-((VNK$94*$B95+SUM($F$7:$F$9))/$F$10*$F$37)-($F$24*VNK$94/$D$6)-SUM($F$13:$F$23,$F$25:$F$30,$F$32:$F$33,$F$38))</f>
        <v>-292.36840480917328</v>
      </c>
      <c r="VNL95" s="318">
        <f>(VNL$94*$B95+SUM($F$7:$F$9)-((VNL$94*$B95+SUM($F$7:$F$9))/$F$10*$F$37)-($F$24*VNL$94/$D$6)-SUM($F$13:$F$23,$F$25:$F$30,$F$32:$F$33,$F$38))</f>
        <v>-292.36840480917328</v>
      </c>
      <c r="VNM95" s="318">
        <f>(VNM$94*$B95+SUM($F$7:$F$9)-((VNM$94*$B95+SUM($F$7:$F$9))/$F$10*$F$37)-($F$24*VNM$94/$D$6)-SUM($F$13:$F$23,$F$25:$F$30,$F$32:$F$33,$F$38))</f>
        <v>-292.36840480917328</v>
      </c>
      <c r="VNN95" s="318">
        <f>(VNN$94*$B95+SUM($F$7:$F$9)-((VNN$94*$B95+SUM($F$7:$F$9))/$F$10*$F$37)-($F$24*VNN$94/$D$6)-SUM($F$13:$F$23,$F$25:$F$30,$F$32:$F$33,$F$38))</f>
        <v>-292.36840480917328</v>
      </c>
      <c r="VNO95" s="318">
        <f>(VNO$94*$B95+SUM($F$7:$F$9)-((VNO$94*$B95+SUM($F$7:$F$9))/$F$10*$F$37)-($F$24*VNO$94/$D$6)-SUM($F$13:$F$23,$F$25:$F$30,$F$32:$F$33,$F$38))</f>
        <v>-292.36840480917328</v>
      </c>
      <c r="VNP95" s="318">
        <f>(VNP$94*$B95+SUM($F$7:$F$9)-((VNP$94*$B95+SUM($F$7:$F$9))/$F$10*$F$37)-($F$24*VNP$94/$D$6)-SUM($F$13:$F$23,$F$25:$F$30,$F$32:$F$33,$F$38))</f>
        <v>-292.36840480917328</v>
      </c>
      <c r="VNQ95" s="318">
        <f>(VNQ$94*$B95+SUM($F$7:$F$9)-((VNQ$94*$B95+SUM($F$7:$F$9))/$F$10*$F$37)-($F$24*VNQ$94/$D$6)-SUM($F$13:$F$23,$F$25:$F$30,$F$32:$F$33,$F$38))</f>
        <v>-292.36840480917328</v>
      </c>
      <c r="VNR95" s="318">
        <f>(VNR$94*$B95+SUM($F$7:$F$9)-((VNR$94*$B95+SUM($F$7:$F$9))/$F$10*$F$37)-($F$24*VNR$94/$D$6)-SUM($F$13:$F$23,$F$25:$F$30,$F$32:$F$33,$F$38))</f>
        <v>-292.36840480917328</v>
      </c>
      <c r="VNS95" s="318">
        <f>(VNS$94*$B95+SUM($F$7:$F$9)-((VNS$94*$B95+SUM($F$7:$F$9))/$F$10*$F$37)-($F$24*VNS$94/$D$6)-SUM($F$13:$F$23,$F$25:$F$30,$F$32:$F$33,$F$38))</f>
        <v>-292.36840480917328</v>
      </c>
      <c r="VNT95" s="318">
        <f>(VNT$94*$B95+SUM($F$7:$F$9)-((VNT$94*$B95+SUM($F$7:$F$9))/$F$10*$F$37)-($F$24*VNT$94/$D$6)-SUM($F$13:$F$23,$F$25:$F$30,$F$32:$F$33,$F$38))</f>
        <v>-292.36840480917328</v>
      </c>
      <c r="VNU95" s="318">
        <f>(VNU$94*$B95+SUM($F$7:$F$9)-((VNU$94*$B95+SUM($F$7:$F$9))/$F$10*$F$37)-($F$24*VNU$94/$D$6)-SUM($F$13:$F$23,$F$25:$F$30,$F$32:$F$33,$F$38))</f>
        <v>-292.36840480917328</v>
      </c>
      <c r="VNV95" s="318">
        <f>(VNV$94*$B95+SUM($F$7:$F$9)-((VNV$94*$B95+SUM($F$7:$F$9))/$F$10*$F$37)-($F$24*VNV$94/$D$6)-SUM($F$13:$F$23,$F$25:$F$30,$F$32:$F$33,$F$38))</f>
        <v>-292.36840480917328</v>
      </c>
      <c r="VNW95" s="318">
        <f>(VNW$94*$B95+SUM($F$7:$F$9)-((VNW$94*$B95+SUM($F$7:$F$9))/$F$10*$F$37)-($F$24*VNW$94/$D$6)-SUM($F$13:$F$23,$F$25:$F$30,$F$32:$F$33,$F$38))</f>
        <v>-292.36840480917328</v>
      </c>
      <c r="VNX95" s="318">
        <f>(VNX$94*$B95+SUM($F$7:$F$9)-((VNX$94*$B95+SUM($F$7:$F$9))/$F$10*$F$37)-($F$24*VNX$94/$D$6)-SUM($F$13:$F$23,$F$25:$F$30,$F$32:$F$33,$F$38))</f>
        <v>-292.36840480917328</v>
      </c>
      <c r="VNY95" s="318">
        <f>(VNY$94*$B95+SUM($F$7:$F$9)-((VNY$94*$B95+SUM($F$7:$F$9))/$F$10*$F$37)-($F$24*VNY$94/$D$6)-SUM($F$13:$F$23,$F$25:$F$30,$F$32:$F$33,$F$38))</f>
        <v>-292.36840480917328</v>
      </c>
      <c r="VNZ95" s="318">
        <f>(VNZ$94*$B95+SUM($F$7:$F$9)-((VNZ$94*$B95+SUM($F$7:$F$9))/$F$10*$F$37)-($F$24*VNZ$94/$D$6)-SUM($F$13:$F$23,$F$25:$F$30,$F$32:$F$33,$F$38))</f>
        <v>-292.36840480917328</v>
      </c>
      <c r="VOA95" s="318">
        <f>(VOA$94*$B95+SUM($F$7:$F$9)-((VOA$94*$B95+SUM($F$7:$F$9))/$F$10*$F$37)-($F$24*VOA$94/$D$6)-SUM($F$13:$F$23,$F$25:$F$30,$F$32:$F$33,$F$38))</f>
        <v>-292.36840480917328</v>
      </c>
      <c r="VOB95" s="318">
        <f>(VOB$94*$B95+SUM($F$7:$F$9)-((VOB$94*$B95+SUM($F$7:$F$9))/$F$10*$F$37)-($F$24*VOB$94/$D$6)-SUM($F$13:$F$23,$F$25:$F$30,$F$32:$F$33,$F$38))</f>
        <v>-292.36840480917328</v>
      </c>
      <c r="VOC95" s="318">
        <f>(VOC$94*$B95+SUM($F$7:$F$9)-((VOC$94*$B95+SUM($F$7:$F$9))/$F$10*$F$37)-($F$24*VOC$94/$D$6)-SUM($F$13:$F$23,$F$25:$F$30,$F$32:$F$33,$F$38))</f>
        <v>-292.36840480917328</v>
      </c>
      <c r="VOD95" s="318">
        <f>(VOD$94*$B95+SUM($F$7:$F$9)-((VOD$94*$B95+SUM($F$7:$F$9))/$F$10*$F$37)-($F$24*VOD$94/$D$6)-SUM($F$13:$F$23,$F$25:$F$30,$F$32:$F$33,$F$38))</f>
        <v>-292.36840480917328</v>
      </c>
      <c r="VOE95" s="318">
        <f>(VOE$94*$B95+SUM($F$7:$F$9)-((VOE$94*$B95+SUM($F$7:$F$9))/$F$10*$F$37)-($F$24*VOE$94/$D$6)-SUM($F$13:$F$23,$F$25:$F$30,$F$32:$F$33,$F$38))</f>
        <v>-292.36840480917328</v>
      </c>
      <c r="VOF95" s="318">
        <f>(VOF$94*$B95+SUM($F$7:$F$9)-((VOF$94*$B95+SUM($F$7:$F$9))/$F$10*$F$37)-($F$24*VOF$94/$D$6)-SUM($F$13:$F$23,$F$25:$F$30,$F$32:$F$33,$F$38))</f>
        <v>-292.36840480917328</v>
      </c>
      <c r="VOG95" s="318">
        <f>(VOG$94*$B95+SUM($F$7:$F$9)-((VOG$94*$B95+SUM($F$7:$F$9))/$F$10*$F$37)-($F$24*VOG$94/$D$6)-SUM($F$13:$F$23,$F$25:$F$30,$F$32:$F$33,$F$38))</f>
        <v>-292.36840480917328</v>
      </c>
      <c r="VOH95" s="318">
        <f>(VOH$94*$B95+SUM($F$7:$F$9)-((VOH$94*$B95+SUM($F$7:$F$9))/$F$10*$F$37)-($F$24*VOH$94/$D$6)-SUM($F$13:$F$23,$F$25:$F$30,$F$32:$F$33,$F$38))</f>
        <v>-292.36840480917328</v>
      </c>
      <c r="VOI95" s="318">
        <f>(VOI$94*$B95+SUM($F$7:$F$9)-((VOI$94*$B95+SUM($F$7:$F$9))/$F$10*$F$37)-($F$24*VOI$94/$D$6)-SUM($F$13:$F$23,$F$25:$F$30,$F$32:$F$33,$F$38))</f>
        <v>-292.36840480917328</v>
      </c>
      <c r="VOJ95" s="318">
        <f>(VOJ$94*$B95+SUM($F$7:$F$9)-((VOJ$94*$B95+SUM($F$7:$F$9))/$F$10*$F$37)-($F$24*VOJ$94/$D$6)-SUM($F$13:$F$23,$F$25:$F$30,$F$32:$F$33,$F$38))</f>
        <v>-292.36840480917328</v>
      </c>
      <c r="VOK95" s="318">
        <f>(VOK$94*$B95+SUM($F$7:$F$9)-((VOK$94*$B95+SUM($F$7:$F$9))/$F$10*$F$37)-($F$24*VOK$94/$D$6)-SUM($F$13:$F$23,$F$25:$F$30,$F$32:$F$33,$F$38))</f>
        <v>-292.36840480917328</v>
      </c>
      <c r="VOL95" s="318">
        <f>(VOL$94*$B95+SUM($F$7:$F$9)-((VOL$94*$B95+SUM($F$7:$F$9))/$F$10*$F$37)-($F$24*VOL$94/$D$6)-SUM($F$13:$F$23,$F$25:$F$30,$F$32:$F$33,$F$38))</f>
        <v>-292.36840480917328</v>
      </c>
      <c r="VOM95" s="318">
        <f>(VOM$94*$B95+SUM($F$7:$F$9)-((VOM$94*$B95+SUM($F$7:$F$9))/$F$10*$F$37)-($F$24*VOM$94/$D$6)-SUM($F$13:$F$23,$F$25:$F$30,$F$32:$F$33,$F$38))</f>
        <v>-292.36840480917328</v>
      </c>
      <c r="VON95" s="318">
        <f>(VON$94*$B95+SUM($F$7:$F$9)-((VON$94*$B95+SUM($F$7:$F$9))/$F$10*$F$37)-($F$24*VON$94/$D$6)-SUM($F$13:$F$23,$F$25:$F$30,$F$32:$F$33,$F$38))</f>
        <v>-292.36840480917328</v>
      </c>
      <c r="VOO95" s="318">
        <f>(VOO$94*$B95+SUM($F$7:$F$9)-((VOO$94*$B95+SUM($F$7:$F$9))/$F$10*$F$37)-($F$24*VOO$94/$D$6)-SUM($F$13:$F$23,$F$25:$F$30,$F$32:$F$33,$F$38))</f>
        <v>-292.36840480917328</v>
      </c>
      <c r="VOP95" s="318">
        <f>(VOP$94*$B95+SUM($F$7:$F$9)-((VOP$94*$B95+SUM($F$7:$F$9))/$F$10*$F$37)-($F$24*VOP$94/$D$6)-SUM($F$13:$F$23,$F$25:$F$30,$F$32:$F$33,$F$38))</f>
        <v>-292.36840480917328</v>
      </c>
      <c r="VOQ95" s="318">
        <f>(VOQ$94*$B95+SUM($F$7:$F$9)-((VOQ$94*$B95+SUM($F$7:$F$9))/$F$10*$F$37)-($F$24*VOQ$94/$D$6)-SUM($F$13:$F$23,$F$25:$F$30,$F$32:$F$33,$F$38))</f>
        <v>-292.36840480917328</v>
      </c>
      <c r="VOR95" s="318">
        <f>(VOR$94*$B95+SUM($F$7:$F$9)-((VOR$94*$B95+SUM($F$7:$F$9))/$F$10*$F$37)-($F$24*VOR$94/$D$6)-SUM($F$13:$F$23,$F$25:$F$30,$F$32:$F$33,$F$38))</f>
        <v>-292.36840480917328</v>
      </c>
      <c r="VOS95" s="318">
        <f>(VOS$94*$B95+SUM($F$7:$F$9)-((VOS$94*$B95+SUM($F$7:$F$9))/$F$10*$F$37)-($F$24*VOS$94/$D$6)-SUM($F$13:$F$23,$F$25:$F$30,$F$32:$F$33,$F$38))</f>
        <v>-292.36840480917328</v>
      </c>
      <c r="VOT95" s="318">
        <f>(VOT$94*$B95+SUM($F$7:$F$9)-((VOT$94*$B95+SUM($F$7:$F$9))/$F$10*$F$37)-($F$24*VOT$94/$D$6)-SUM($F$13:$F$23,$F$25:$F$30,$F$32:$F$33,$F$38))</f>
        <v>-292.36840480917328</v>
      </c>
      <c r="VOU95" s="318">
        <f>(VOU$94*$B95+SUM($F$7:$F$9)-((VOU$94*$B95+SUM($F$7:$F$9))/$F$10*$F$37)-($F$24*VOU$94/$D$6)-SUM($F$13:$F$23,$F$25:$F$30,$F$32:$F$33,$F$38))</f>
        <v>-292.36840480917328</v>
      </c>
      <c r="VOV95" s="318">
        <f>(VOV$94*$B95+SUM($F$7:$F$9)-((VOV$94*$B95+SUM($F$7:$F$9))/$F$10*$F$37)-($F$24*VOV$94/$D$6)-SUM($F$13:$F$23,$F$25:$F$30,$F$32:$F$33,$F$38))</f>
        <v>-292.36840480917328</v>
      </c>
      <c r="VOW95" s="318">
        <f>(VOW$94*$B95+SUM($F$7:$F$9)-((VOW$94*$B95+SUM($F$7:$F$9))/$F$10*$F$37)-($F$24*VOW$94/$D$6)-SUM($F$13:$F$23,$F$25:$F$30,$F$32:$F$33,$F$38))</f>
        <v>-292.36840480917328</v>
      </c>
      <c r="VOX95" s="318">
        <f>(VOX$94*$B95+SUM($F$7:$F$9)-((VOX$94*$B95+SUM($F$7:$F$9))/$F$10*$F$37)-($F$24*VOX$94/$D$6)-SUM($F$13:$F$23,$F$25:$F$30,$F$32:$F$33,$F$38))</f>
        <v>-292.36840480917328</v>
      </c>
      <c r="VOY95" s="318">
        <f>(VOY$94*$B95+SUM($F$7:$F$9)-((VOY$94*$B95+SUM($F$7:$F$9))/$F$10*$F$37)-($F$24*VOY$94/$D$6)-SUM($F$13:$F$23,$F$25:$F$30,$F$32:$F$33,$F$38))</f>
        <v>-292.36840480917328</v>
      </c>
      <c r="VOZ95" s="318">
        <f>(VOZ$94*$B95+SUM($F$7:$F$9)-((VOZ$94*$B95+SUM($F$7:$F$9))/$F$10*$F$37)-($F$24*VOZ$94/$D$6)-SUM($F$13:$F$23,$F$25:$F$30,$F$32:$F$33,$F$38))</f>
        <v>-292.36840480917328</v>
      </c>
      <c r="VPA95" s="318">
        <f>(VPA$94*$B95+SUM($F$7:$F$9)-((VPA$94*$B95+SUM($F$7:$F$9))/$F$10*$F$37)-($F$24*VPA$94/$D$6)-SUM($F$13:$F$23,$F$25:$F$30,$F$32:$F$33,$F$38))</f>
        <v>-292.36840480917328</v>
      </c>
      <c r="VPB95" s="318">
        <f>(VPB$94*$B95+SUM($F$7:$F$9)-((VPB$94*$B95+SUM($F$7:$F$9))/$F$10*$F$37)-($F$24*VPB$94/$D$6)-SUM($F$13:$F$23,$F$25:$F$30,$F$32:$F$33,$F$38))</f>
        <v>-292.36840480917328</v>
      </c>
      <c r="VPC95" s="318">
        <f>(VPC$94*$B95+SUM($F$7:$F$9)-((VPC$94*$B95+SUM($F$7:$F$9))/$F$10*$F$37)-($F$24*VPC$94/$D$6)-SUM($F$13:$F$23,$F$25:$F$30,$F$32:$F$33,$F$38))</f>
        <v>-292.36840480917328</v>
      </c>
      <c r="VPD95" s="318">
        <f>(VPD$94*$B95+SUM($F$7:$F$9)-((VPD$94*$B95+SUM($F$7:$F$9))/$F$10*$F$37)-($F$24*VPD$94/$D$6)-SUM($F$13:$F$23,$F$25:$F$30,$F$32:$F$33,$F$38))</f>
        <v>-292.36840480917328</v>
      </c>
      <c r="VPE95" s="318">
        <f>(VPE$94*$B95+SUM($F$7:$F$9)-((VPE$94*$B95+SUM($F$7:$F$9))/$F$10*$F$37)-($F$24*VPE$94/$D$6)-SUM($F$13:$F$23,$F$25:$F$30,$F$32:$F$33,$F$38))</f>
        <v>-292.36840480917328</v>
      </c>
      <c r="VPF95" s="318">
        <f>(VPF$94*$B95+SUM($F$7:$F$9)-((VPF$94*$B95+SUM($F$7:$F$9))/$F$10*$F$37)-($F$24*VPF$94/$D$6)-SUM($F$13:$F$23,$F$25:$F$30,$F$32:$F$33,$F$38))</f>
        <v>-292.36840480917328</v>
      </c>
      <c r="VPG95" s="318">
        <f>(VPG$94*$B95+SUM($F$7:$F$9)-((VPG$94*$B95+SUM($F$7:$F$9))/$F$10*$F$37)-($F$24*VPG$94/$D$6)-SUM($F$13:$F$23,$F$25:$F$30,$F$32:$F$33,$F$38))</f>
        <v>-292.36840480917328</v>
      </c>
      <c r="VPH95" s="318">
        <f>(VPH$94*$B95+SUM($F$7:$F$9)-((VPH$94*$B95+SUM($F$7:$F$9))/$F$10*$F$37)-($F$24*VPH$94/$D$6)-SUM($F$13:$F$23,$F$25:$F$30,$F$32:$F$33,$F$38))</f>
        <v>-292.36840480917328</v>
      </c>
      <c r="VPI95" s="318">
        <f>(VPI$94*$B95+SUM($F$7:$F$9)-((VPI$94*$B95+SUM($F$7:$F$9))/$F$10*$F$37)-($F$24*VPI$94/$D$6)-SUM($F$13:$F$23,$F$25:$F$30,$F$32:$F$33,$F$38))</f>
        <v>-292.36840480917328</v>
      </c>
      <c r="VPJ95" s="318">
        <f>(VPJ$94*$B95+SUM($F$7:$F$9)-((VPJ$94*$B95+SUM($F$7:$F$9))/$F$10*$F$37)-($F$24*VPJ$94/$D$6)-SUM($F$13:$F$23,$F$25:$F$30,$F$32:$F$33,$F$38))</f>
        <v>-292.36840480917328</v>
      </c>
      <c r="VPK95" s="318">
        <f>(VPK$94*$B95+SUM($F$7:$F$9)-((VPK$94*$B95+SUM($F$7:$F$9))/$F$10*$F$37)-($F$24*VPK$94/$D$6)-SUM($F$13:$F$23,$F$25:$F$30,$F$32:$F$33,$F$38))</f>
        <v>-292.36840480917328</v>
      </c>
      <c r="VPL95" s="318">
        <f>(VPL$94*$B95+SUM($F$7:$F$9)-((VPL$94*$B95+SUM($F$7:$F$9))/$F$10*$F$37)-($F$24*VPL$94/$D$6)-SUM($F$13:$F$23,$F$25:$F$30,$F$32:$F$33,$F$38))</f>
        <v>-292.36840480917328</v>
      </c>
      <c r="VPM95" s="318">
        <f>(VPM$94*$B95+SUM($F$7:$F$9)-((VPM$94*$B95+SUM($F$7:$F$9))/$F$10*$F$37)-($F$24*VPM$94/$D$6)-SUM($F$13:$F$23,$F$25:$F$30,$F$32:$F$33,$F$38))</f>
        <v>-292.36840480917328</v>
      </c>
      <c r="VPN95" s="318">
        <f>(VPN$94*$B95+SUM($F$7:$F$9)-((VPN$94*$B95+SUM($F$7:$F$9))/$F$10*$F$37)-($F$24*VPN$94/$D$6)-SUM($F$13:$F$23,$F$25:$F$30,$F$32:$F$33,$F$38))</f>
        <v>-292.36840480917328</v>
      </c>
      <c r="VPO95" s="318">
        <f>(VPO$94*$B95+SUM($F$7:$F$9)-((VPO$94*$B95+SUM($F$7:$F$9))/$F$10*$F$37)-($F$24*VPO$94/$D$6)-SUM($F$13:$F$23,$F$25:$F$30,$F$32:$F$33,$F$38))</f>
        <v>-292.36840480917328</v>
      </c>
      <c r="VPP95" s="318">
        <f>(VPP$94*$B95+SUM($F$7:$F$9)-((VPP$94*$B95+SUM($F$7:$F$9))/$F$10*$F$37)-($F$24*VPP$94/$D$6)-SUM($F$13:$F$23,$F$25:$F$30,$F$32:$F$33,$F$38))</f>
        <v>-292.36840480917328</v>
      </c>
      <c r="VPQ95" s="318">
        <f>(VPQ$94*$B95+SUM($F$7:$F$9)-((VPQ$94*$B95+SUM($F$7:$F$9))/$F$10*$F$37)-($F$24*VPQ$94/$D$6)-SUM($F$13:$F$23,$F$25:$F$30,$F$32:$F$33,$F$38))</f>
        <v>-292.36840480917328</v>
      </c>
      <c r="VPR95" s="318">
        <f>(VPR$94*$B95+SUM($F$7:$F$9)-((VPR$94*$B95+SUM($F$7:$F$9))/$F$10*$F$37)-($F$24*VPR$94/$D$6)-SUM($F$13:$F$23,$F$25:$F$30,$F$32:$F$33,$F$38))</f>
        <v>-292.36840480917328</v>
      </c>
      <c r="VPS95" s="318">
        <f>(VPS$94*$B95+SUM($F$7:$F$9)-((VPS$94*$B95+SUM($F$7:$F$9))/$F$10*$F$37)-($F$24*VPS$94/$D$6)-SUM($F$13:$F$23,$F$25:$F$30,$F$32:$F$33,$F$38))</f>
        <v>-292.36840480917328</v>
      </c>
      <c r="VPT95" s="318">
        <f>(VPT$94*$B95+SUM($F$7:$F$9)-((VPT$94*$B95+SUM($F$7:$F$9))/$F$10*$F$37)-($F$24*VPT$94/$D$6)-SUM($F$13:$F$23,$F$25:$F$30,$F$32:$F$33,$F$38))</f>
        <v>-292.36840480917328</v>
      </c>
      <c r="VPU95" s="318">
        <f>(VPU$94*$B95+SUM($F$7:$F$9)-((VPU$94*$B95+SUM($F$7:$F$9))/$F$10*$F$37)-($F$24*VPU$94/$D$6)-SUM($F$13:$F$23,$F$25:$F$30,$F$32:$F$33,$F$38))</f>
        <v>-292.36840480917328</v>
      </c>
      <c r="VPV95" s="318">
        <f>(VPV$94*$B95+SUM($F$7:$F$9)-((VPV$94*$B95+SUM($F$7:$F$9))/$F$10*$F$37)-($F$24*VPV$94/$D$6)-SUM($F$13:$F$23,$F$25:$F$30,$F$32:$F$33,$F$38))</f>
        <v>-292.36840480917328</v>
      </c>
      <c r="VPW95" s="318">
        <f>(VPW$94*$B95+SUM($F$7:$F$9)-((VPW$94*$B95+SUM($F$7:$F$9))/$F$10*$F$37)-($F$24*VPW$94/$D$6)-SUM($F$13:$F$23,$F$25:$F$30,$F$32:$F$33,$F$38))</f>
        <v>-292.36840480917328</v>
      </c>
      <c r="VPX95" s="318">
        <f>(VPX$94*$B95+SUM($F$7:$F$9)-((VPX$94*$B95+SUM($F$7:$F$9))/$F$10*$F$37)-($F$24*VPX$94/$D$6)-SUM($F$13:$F$23,$F$25:$F$30,$F$32:$F$33,$F$38))</f>
        <v>-292.36840480917328</v>
      </c>
      <c r="VPY95" s="318">
        <f>(VPY$94*$B95+SUM($F$7:$F$9)-((VPY$94*$B95+SUM($F$7:$F$9))/$F$10*$F$37)-($F$24*VPY$94/$D$6)-SUM($F$13:$F$23,$F$25:$F$30,$F$32:$F$33,$F$38))</f>
        <v>-292.36840480917328</v>
      </c>
      <c r="VPZ95" s="318">
        <f>(VPZ$94*$B95+SUM($F$7:$F$9)-((VPZ$94*$B95+SUM($F$7:$F$9))/$F$10*$F$37)-($F$24*VPZ$94/$D$6)-SUM($F$13:$F$23,$F$25:$F$30,$F$32:$F$33,$F$38))</f>
        <v>-292.36840480917328</v>
      </c>
      <c r="VQA95" s="318">
        <f>(VQA$94*$B95+SUM($F$7:$F$9)-((VQA$94*$B95+SUM($F$7:$F$9))/$F$10*$F$37)-($F$24*VQA$94/$D$6)-SUM($F$13:$F$23,$F$25:$F$30,$F$32:$F$33,$F$38))</f>
        <v>-292.36840480917328</v>
      </c>
      <c r="VQB95" s="318">
        <f>(VQB$94*$B95+SUM($F$7:$F$9)-((VQB$94*$B95+SUM($F$7:$F$9))/$F$10*$F$37)-($F$24*VQB$94/$D$6)-SUM($F$13:$F$23,$F$25:$F$30,$F$32:$F$33,$F$38))</f>
        <v>-292.36840480917328</v>
      </c>
      <c r="VQC95" s="318">
        <f>(VQC$94*$B95+SUM($F$7:$F$9)-((VQC$94*$B95+SUM($F$7:$F$9))/$F$10*$F$37)-($F$24*VQC$94/$D$6)-SUM($F$13:$F$23,$F$25:$F$30,$F$32:$F$33,$F$38))</f>
        <v>-292.36840480917328</v>
      </c>
      <c r="VQD95" s="318">
        <f>(VQD$94*$B95+SUM($F$7:$F$9)-((VQD$94*$B95+SUM($F$7:$F$9))/$F$10*$F$37)-($F$24*VQD$94/$D$6)-SUM($F$13:$F$23,$F$25:$F$30,$F$32:$F$33,$F$38))</f>
        <v>-292.36840480917328</v>
      </c>
      <c r="VQE95" s="318">
        <f>(VQE$94*$B95+SUM($F$7:$F$9)-((VQE$94*$B95+SUM($F$7:$F$9))/$F$10*$F$37)-($F$24*VQE$94/$D$6)-SUM($F$13:$F$23,$F$25:$F$30,$F$32:$F$33,$F$38))</f>
        <v>-292.36840480917328</v>
      </c>
      <c r="VQF95" s="318">
        <f>(VQF$94*$B95+SUM($F$7:$F$9)-((VQF$94*$B95+SUM($F$7:$F$9))/$F$10*$F$37)-($F$24*VQF$94/$D$6)-SUM($F$13:$F$23,$F$25:$F$30,$F$32:$F$33,$F$38))</f>
        <v>-292.36840480917328</v>
      </c>
      <c r="VQG95" s="318">
        <f>(VQG$94*$B95+SUM($F$7:$F$9)-((VQG$94*$B95+SUM($F$7:$F$9))/$F$10*$F$37)-($F$24*VQG$94/$D$6)-SUM($F$13:$F$23,$F$25:$F$30,$F$32:$F$33,$F$38))</f>
        <v>-292.36840480917328</v>
      </c>
      <c r="VQH95" s="318">
        <f>(VQH$94*$B95+SUM($F$7:$F$9)-((VQH$94*$B95+SUM($F$7:$F$9))/$F$10*$F$37)-($F$24*VQH$94/$D$6)-SUM($F$13:$F$23,$F$25:$F$30,$F$32:$F$33,$F$38))</f>
        <v>-292.36840480917328</v>
      </c>
      <c r="VQI95" s="318">
        <f>(VQI$94*$B95+SUM($F$7:$F$9)-((VQI$94*$B95+SUM($F$7:$F$9))/$F$10*$F$37)-($F$24*VQI$94/$D$6)-SUM($F$13:$F$23,$F$25:$F$30,$F$32:$F$33,$F$38))</f>
        <v>-292.36840480917328</v>
      </c>
      <c r="VQJ95" s="318">
        <f>(VQJ$94*$B95+SUM($F$7:$F$9)-((VQJ$94*$B95+SUM($F$7:$F$9))/$F$10*$F$37)-($F$24*VQJ$94/$D$6)-SUM($F$13:$F$23,$F$25:$F$30,$F$32:$F$33,$F$38))</f>
        <v>-292.36840480917328</v>
      </c>
      <c r="VQK95" s="318">
        <f>(VQK$94*$B95+SUM($F$7:$F$9)-((VQK$94*$B95+SUM($F$7:$F$9))/$F$10*$F$37)-($F$24*VQK$94/$D$6)-SUM($F$13:$F$23,$F$25:$F$30,$F$32:$F$33,$F$38))</f>
        <v>-292.36840480917328</v>
      </c>
      <c r="VQL95" s="318">
        <f>(VQL$94*$B95+SUM($F$7:$F$9)-((VQL$94*$B95+SUM($F$7:$F$9))/$F$10*$F$37)-($F$24*VQL$94/$D$6)-SUM($F$13:$F$23,$F$25:$F$30,$F$32:$F$33,$F$38))</f>
        <v>-292.36840480917328</v>
      </c>
      <c r="VQM95" s="318">
        <f>(VQM$94*$B95+SUM($F$7:$F$9)-((VQM$94*$B95+SUM($F$7:$F$9))/$F$10*$F$37)-($F$24*VQM$94/$D$6)-SUM($F$13:$F$23,$F$25:$F$30,$F$32:$F$33,$F$38))</f>
        <v>-292.36840480917328</v>
      </c>
      <c r="VQN95" s="318">
        <f>(VQN$94*$B95+SUM($F$7:$F$9)-((VQN$94*$B95+SUM($F$7:$F$9))/$F$10*$F$37)-($F$24*VQN$94/$D$6)-SUM($F$13:$F$23,$F$25:$F$30,$F$32:$F$33,$F$38))</f>
        <v>-292.36840480917328</v>
      </c>
      <c r="VQO95" s="318">
        <f>(VQO$94*$B95+SUM($F$7:$F$9)-((VQO$94*$B95+SUM($F$7:$F$9))/$F$10*$F$37)-($F$24*VQO$94/$D$6)-SUM($F$13:$F$23,$F$25:$F$30,$F$32:$F$33,$F$38))</f>
        <v>-292.36840480917328</v>
      </c>
      <c r="VQP95" s="318">
        <f>(VQP$94*$B95+SUM($F$7:$F$9)-((VQP$94*$B95+SUM($F$7:$F$9))/$F$10*$F$37)-($F$24*VQP$94/$D$6)-SUM($F$13:$F$23,$F$25:$F$30,$F$32:$F$33,$F$38))</f>
        <v>-292.36840480917328</v>
      </c>
      <c r="VQQ95" s="318">
        <f>(VQQ$94*$B95+SUM($F$7:$F$9)-((VQQ$94*$B95+SUM($F$7:$F$9))/$F$10*$F$37)-($F$24*VQQ$94/$D$6)-SUM($F$13:$F$23,$F$25:$F$30,$F$32:$F$33,$F$38))</f>
        <v>-292.36840480917328</v>
      </c>
      <c r="VQR95" s="318">
        <f>(VQR$94*$B95+SUM($F$7:$F$9)-((VQR$94*$B95+SUM($F$7:$F$9))/$F$10*$F$37)-($F$24*VQR$94/$D$6)-SUM($F$13:$F$23,$F$25:$F$30,$F$32:$F$33,$F$38))</f>
        <v>-292.36840480917328</v>
      </c>
      <c r="VQS95" s="318">
        <f>(VQS$94*$B95+SUM($F$7:$F$9)-((VQS$94*$B95+SUM($F$7:$F$9))/$F$10*$F$37)-($F$24*VQS$94/$D$6)-SUM($F$13:$F$23,$F$25:$F$30,$F$32:$F$33,$F$38))</f>
        <v>-292.36840480917328</v>
      </c>
      <c r="VQT95" s="318">
        <f>(VQT$94*$B95+SUM($F$7:$F$9)-((VQT$94*$B95+SUM($F$7:$F$9))/$F$10*$F$37)-($F$24*VQT$94/$D$6)-SUM($F$13:$F$23,$F$25:$F$30,$F$32:$F$33,$F$38))</f>
        <v>-292.36840480917328</v>
      </c>
      <c r="VQU95" s="318">
        <f>(VQU$94*$B95+SUM($F$7:$F$9)-((VQU$94*$B95+SUM($F$7:$F$9))/$F$10*$F$37)-($F$24*VQU$94/$D$6)-SUM($F$13:$F$23,$F$25:$F$30,$F$32:$F$33,$F$38))</f>
        <v>-292.36840480917328</v>
      </c>
      <c r="VQV95" s="318">
        <f>(VQV$94*$B95+SUM($F$7:$F$9)-((VQV$94*$B95+SUM($F$7:$F$9))/$F$10*$F$37)-($F$24*VQV$94/$D$6)-SUM($F$13:$F$23,$F$25:$F$30,$F$32:$F$33,$F$38))</f>
        <v>-292.36840480917328</v>
      </c>
      <c r="VQW95" s="318">
        <f>(VQW$94*$B95+SUM($F$7:$F$9)-((VQW$94*$B95+SUM($F$7:$F$9))/$F$10*$F$37)-($F$24*VQW$94/$D$6)-SUM($F$13:$F$23,$F$25:$F$30,$F$32:$F$33,$F$38))</f>
        <v>-292.36840480917328</v>
      </c>
      <c r="VQX95" s="318">
        <f>(VQX$94*$B95+SUM($F$7:$F$9)-((VQX$94*$B95+SUM($F$7:$F$9))/$F$10*$F$37)-($F$24*VQX$94/$D$6)-SUM($F$13:$F$23,$F$25:$F$30,$F$32:$F$33,$F$38))</f>
        <v>-292.36840480917328</v>
      </c>
      <c r="VQY95" s="318">
        <f>(VQY$94*$B95+SUM($F$7:$F$9)-((VQY$94*$B95+SUM($F$7:$F$9))/$F$10*$F$37)-($F$24*VQY$94/$D$6)-SUM($F$13:$F$23,$F$25:$F$30,$F$32:$F$33,$F$38))</f>
        <v>-292.36840480917328</v>
      </c>
      <c r="VQZ95" s="318">
        <f>(VQZ$94*$B95+SUM($F$7:$F$9)-((VQZ$94*$B95+SUM($F$7:$F$9))/$F$10*$F$37)-($F$24*VQZ$94/$D$6)-SUM($F$13:$F$23,$F$25:$F$30,$F$32:$F$33,$F$38))</f>
        <v>-292.36840480917328</v>
      </c>
      <c r="VRA95" s="318">
        <f>(VRA$94*$B95+SUM($F$7:$F$9)-((VRA$94*$B95+SUM($F$7:$F$9))/$F$10*$F$37)-($F$24*VRA$94/$D$6)-SUM($F$13:$F$23,$F$25:$F$30,$F$32:$F$33,$F$38))</f>
        <v>-292.36840480917328</v>
      </c>
      <c r="VRB95" s="318">
        <f>(VRB$94*$B95+SUM($F$7:$F$9)-((VRB$94*$B95+SUM($F$7:$F$9))/$F$10*$F$37)-($F$24*VRB$94/$D$6)-SUM($F$13:$F$23,$F$25:$F$30,$F$32:$F$33,$F$38))</f>
        <v>-292.36840480917328</v>
      </c>
      <c r="VRC95" s="318">
        <f>(VRC$94*$B95+SUM($F$7:$F$9)-((VRC$94*$B95+SUM($F$7:$F$9))/$F$10*$F$37)-($F$24*VRC$94/$D$6)-SUM($F$13:$F$23,$F$25:$F$30,$F$32:$F$33,$F$38))</f>
        <v>-292.36840480917328</v>
      </c>
      <c r="VRD95" s="318">
        <f>(VRD$94*$B95+SUM($F$7:$F$9)-((VRD$94*$B95+SUM($F$7:$F$9))/$F$10*$F$37)-($F$24*VRD$94/$D$6)-SUM($F$13:$F$23,$F$25:$F$30,$F$32:$F$33,$F$38))</f>
        <v>-292.36840480917328</v>
      </c>
      <c r="VRE95" s="318">
        <f>(VRE$94*$B95+SUM($F$7:$F$9)-((VRE$94*$B95+SUM($F$7:$F$9))/$F$10*$F$37)-($F$24*VRE$94/$D$6)-SUM($F$13:$F$23,$F$25:$F$30,$F$32:$F$33,$F$38))</f>
        <v>-292.36840480917328</v>
      </c>
      <c r="VRF95" s="318">
        <f>(VRF$94*$B95+SUM($F$7:$F$9)-((VRF$94*$B95+SUM($F$7:$F$9))/$F$10*$F$37)-($F$24*VRF$94/$D$6)-SUM($F$13:$F$23,$F$25:$F$30,$F$32:$F$33,$F$38))</f>
        <v>-292.36840480917328</v>
      </c>
      <c r="VRG95" s="318">
        <f>(VRG$94*$B95+SUM($F$7:$F$9)-((VRG$94*$B95+SUM($F$7:$F$9))/$F$10*$F$37)-($F$24*VRG$94/$D$6)-SUM($F$13:$F$23,$F$25:$F$30,$F$32:$F$33,$F$38))</f>
        <v>-292.36840480917328</v>
      </c>
      <c r="VRH95" s="318">
        <f>(VRH$94*$B95+SUM($F$7:$F$9)-((VRH$94*$B95+SUM($F$7:$F$9))/$F$10*$F$37)-($F$24*VRH$94/$D$6)-SUM($F$13:$F$23,$F$25:$F$30,$F$32:$F$33,$F$38))</f>
        <v>-292.36840480917328</v>
      </c>
      <c r="VRI95" s="318">
        <f>(VRI$94*$B95+SUM($F$7:$F$9)-((VRI$94*$B95+SUM($F$7:$F$9))/$F$10*$F$37)-($F$24*VRI$94/$D$6)-SUM($F$13:$F$23,$F$25:$F$30,$F$32:$F$33,$F$38))</f>
        <v>-292.36840480917328</v>
      </c>
      <c r="VRJ95" s="318">
        <f>(VRJ$94*$B95+SUM($F$7:$F$9)-((VRJ$94*$B95+SUM($F$7:$F$9))/$F$10*$F$37)-($F$24*VRJ$94/$D$6)-SUM($F$13:$F$23,$F$25:$F$30,$F$32:$F$33,$F$38))</f>
        <v>-292.36840480917328</v>
      </c>
      <c r="VRK95" s="318">
        <f>(VRK$94*$B95+SUM($F$7:$F$9)-((VRK$94*$B95+SUM($F$7:$F$9))/$F$10*$F$37)-($F$24*VRK$94/$D$6)-SUM($F$13:$F$23,$F$25:$F$30,$F$32:$F$33,$F$38))</f>
        <v>-292.36840480917328</v>
      </c>
      <c r="VRL95" s="318">
        <f>(VRL$94*$B95+SUM($F$7:$F$9)-((VRL$94*$B95+SUM($F$7:$F$9))/$F$10*$F$37)-($F$24*VRL$94/$D$6)-SUM($F$13:$F$23,$F$25:$F$30,$F$32:$F$33,$F$38))</f>
        <v>-292.36840480917328</v>
      </c>
      <c r="VRM95" s="318">
        <f>(VRM$94*$B95+SUM($F$7:$F$9)-((VRM$94*$B95+SUM($F$7:$F$9))/$F$10*$F$37)-($F$24*VRM$94/$D$6)-SUM($F$13:$F$23,$F$25:$F$30,$F$32:$F$33,$F$38))</f>
        <v>-292.36840480917328</v>
      </c>
      <c r="VRN95" s="318">
        <f>(VRN$94*$B95+SUM($F$7:$F$9)-((VRN$94*$B95+SUM($F$7:$F$9))/$F$10*$F$37)-($F$24*VRN$94/$D$6)-SUM($F$13:$F$23,$F$25:$F$30,$F$32:$F$33,$F$38))</f>
        <v>-292.36840480917328</v>
      </c>
      <c r="VRO95" s="318">
        <f>(VRO$94*$B95+SUM($F$7:$F$9)-((VRO$94*$B95+SUM($F$7:$F$9))/$F$10*$F$37)-($F$24*VRO$94/$D$6)-SUM($F$13:$F$23,$F$25:$F$30,$F$32:$F$33,$F$38))</f>
        <v>-292.36840480917328</v>
      </c>
      <c r="VRP95" s="318">
        <f>(VRP$94*$B95+SUM($F$7:$F$9)-((VRP$94*$B95+SUM($F$7:$F$9))/$F$10*$F$37)-($F$24*VRP$94/$D$6)-SUM($F$13:$F$23,$F$25:$F$30,$F$32:$F$33,$F$38))</f>
        <v>-292.36840480917328</v>
      </c>
      <c r="VRQ95" s="318">
        <f>(VRQ$94*$B95+SUM($F$7:$F$9)-((VRQ$94*$B95+SUM($F$7:$F$9))/$F$10*$F$37)-($F$24*VRQ$94/$D$6)-SUM($F$13:$F$23,$F$25:$F$30,$F$32:$F$33,$F$38))</f>
        <v>-292.36840480917328</v>
      </c>
      <c r="VRR95" s="318">
        <f>(VRR$94*$B95+SUM($F$7:$F$9)-((VRR$94*$B95+SUM($F$7:$F$9))/$F$10*$F$37)-($F$24*VRR$94/$D$6)-SUM($F$13:$F$23,$F$25:$F$30,$F$32:$F$33,$F$38))</f>
        <v>-292.36840480917328</v>
      </c>
      <c r="VRS95" s="318">
        <f>(VRS$94*$B95+SUM($F$7:$F$9)-((VRS$94*$B95+SUM($F$7:$F$9))/$F$10*$F$37)-($F$24*VRS$94/$D$6)-SUM($F$13:$F$23,$F$25:$F$30,$F$32:$F$33,$F$38))</f>
        <v>-292.36840480917328</v>
      </c>
      <c r="VRT95" s="318">
        <f>(VRT$94*$B95+SUM($F$7:$F$9)-((VRT$94*$B95+SUM($F$7:$F$9))/$F$10*$F$37)-($F$24*VRT$94/$D$6)-SUM($F$13:$F$23,$F$25:$F$30,$F$32:$F$33,$F$38))</f>
        <v>-292.36840480917328</v>
      </c>
      <c r="VRU95" s="318">
        <f>(VRU$94*$B95+SUM($F$7:$F$9)-((VRU$94*$B95+SUM($F$7:$F$9))/$F$10*$F$37)-($F$24*VRU$94/$D$6)-SUM($F$13:$F$23,$F$25:$F$30,$F$32:$F$33,$F$38))</f>
        <v>-292.36840480917328</v>
      </c>
      <c r="VRV95" s="318">
        <f>(VRV$94*$B95+SUM($F$7:$F$9)-((VRV$94*$B95+SUM($F$7:$F$9))/$F$10*$F$37)-($F$24*VRV$94/$D$6)-SUM($F$13:$F$23,$F$25:$F$30,$F$32:$F$33,$F$38))</f>
        <v>-292.36840480917328</v>
      </c>
      <c r="VRW95" s="318">
        <f>(VRW$94*$B95+SUM($F$7:$F$9)-((VRW$94*$B95+SUM($F$7:$F$9))/$F$10*$F$37)-($F$24*VRW$94/$D$6)-SUM($F$13:$F$23,$F$25:$F$30,$F$32:$F$33,$F$38))</f>
        <v>-292.36840480917328</v>
      </c>
      <c r="VRX95" s="318">
        <f>(VRX$94*$B95+SUM($F$7:$F$9)-((VRX$94*$B95+SUM($F$7:$F$9))/$F$10*$F$37)-($F$24*VRX$94/$D$6)-SUM($F$13:$F$23,$F$25:$F$30,$F$32:$F$33,$F$38))</f>
        <v>-292.36840480917328</v>
      </c>
      <c r="VRY95" s="318">
        <f>(VRY$94*$B95+SUM($F$7:$F$9)-((VRY$94*$B95+SUM($F$7:$F$9))/$F$10*$F$37)-($F$24*VRY$94/$D$6)-SUM($F$13:$F$23,$F$25:$F$30,$F$32:$F$33,$F$38))</f>
        <v>-292.36840480917328</v>
      </c>
      <c r="VRZ95" s="318">
        <f>(VRZ$94*$B95+SUM($F$7:$F$9)-((VRZ$94*$B95+SUM($F$7:$F$9))/$F$10*$F$37)-($F$24*VRZ$94/$D$6)-SUM($F$13:$F$23,$F$25:$F$30,$F$32:$F$33,$F$38))</f>
        <v>-292.36840480917328</v>
      </c>
      <c r="VSA95" s="318">
        <f>(VSA$94*$B95+SUM($F$7:$F$9)-((VSA$94*$B95+SUM($F$7:$F$9))/$F$10*$F$37)-($F$24*VSA$94/$D$6)-SUM($F$13:$F$23,$F$25:$F$30,$F$32:$F$33,$F$38))</f>
        <v>-292.36840480917328</v>
      </c>
      <c r="VSB95" s="318">
        <f>(VSB$94*$B95+SUM($F$7:$F$9)-((VSB$94*$B95+SUM($F$7:$F$9))/$F$10*$F$37)-($F$24*VSB$94/$D$6)-SUM($F$13:$F$23,$F$25:$F$30,$F$32:$F$33,$F$38))</f>
        <v>-292.36840480917328</v>
      </c>
      <c r="VSC95" s="318">
        <f>(VSC$94*$B95+SUM($F$7:$F$9)-((VSC$94*$B95+SUM($F$7:$F$9))/$F$10*$F$37)-($F$24*VSC$94/$D$6)-SUM($F$13:$F$23,$F$25:$F$30,$F$32:$F$33,$F$38))</f>
        <v>-292.36840480917328</v>
      </c>
      <c r="VSD95" s="318">
        <f>(VSD$94*$B95+SUM($F$7:$F$9)-((VSD$94*$B95+SUM($F$7:$F$9))/$F$10*$F$37)-($F$24*VSD$94/$D$6)-SUM($F$13:$F$23,$F$25:$F$30,$F$32:$F$33,$F$38))</f>
        <v>-292.36840480917328</v>
      </c>
      <c r="VSE95" s="318">
        <f>(VSE$94*$B95+SUM($F$7:$F$9)-((VSE$94*$B95+SUM($F$7:$F$9))/$F$10*$F$37)-($F$24*VSE$94/$D$6)-SUM($F$13:$F$23,$F$25:$F$30,$F$32:$F$33,$F$38))</f>
        <v>-292.36840480917328</v>
      </c>
      <c r="VSF95" s="318">
        <f>(VSF$94*$B95+SUM($F$7:$F$9)-((VSF$94*$B95+SUM($F$7:$F$9))/$F$10*$F$37)-($F$24*VSF$94/$D$6)-SUM($F$13:$F$23,$F$25:$F$30,$F$32:$F$33,$F$38))</f>
        <v>-292.36840480917328</v>
      </c>
      <c r="VSG95" s="318">
        <f>(VSG$94*$B95+SUM($F$7:$F$9)-((VSG$94*$B95+SUM($F$7:$F$9))/$F$10*$F$37)-($F$24*VSG$94/$D$6)-SUM($F$13:$F$23,$F$25:$F$30,$F$32:$F$33,$F$38))</f>
        <v>-292.36840480917328</v>
      </c>
      <c r="VSH95" s="318">
        <f>(VSH$94*$B95+SUM($F$7:$F$9)-((VSH$94*$B95+SUM($F$7:$F$9))/$F$10*$F$37)-($F$24*VSH$94/$D$6)-SUM($F$13:$F$23,$F$25:$F$30,$F$32:$F$33,$F$38))</f>
        <v>-292.36840480917328</v>
      </c>
      <c r="VSI95" s="318">
        <f>(VSI$94*$B95+SUM($F$7:$F$9)-((VSI$94*$B95+SUM($F$7:$F$9))/$F$10*$F$37)-($F$24*VSI$94/$D$6)-SUM($F$13:$F$23,$F$25:$F$30,$F$32:$F$33,$F$38))</f>
        <v>-292.36840480917328</v>
      </c>
      <c r="VSJ95" s="318">
        <f>(VSJ$94*$B95+SUM($F$7:$F$9)-((VSJ$94*$B95+SUM($F$7:$F$9))/$F$10*$F$37)-($F$24*VSJ$94/$D$6)-SUM($F$13:$F$23,$F$25:$F$30,$F$32:$F$33,$F$38))</f>
        <v>-292.36840480917328</v>
      </c>
      <c r="VSK95" s="318">
        <f>(VSK$94*$B95+SUM($F$7:$F$9)-((VSK$94*$B95+SUM($F$7:$F$9))/$F$10*$F$37)-($F$24*VSK$94/$D$6)-SUM($F$13:$F$23,$F$25:$F$30,$F$32:$F$33,$F$38))</f>
        <v>-292.36840480917328</v>
      </c>
      <c r="VSL95" s="318">
        <f>(VSL$94*$B95+SUM($F$7:$F$9)-((VSL$94*$B95+SUM($F$7:$F$9))/$F$10*$F$37)-($F$24*VSL$94/$D$6)-SUM($F$13:$F$23,$F$25:$F$30,$F$32:$F$33,$F$38))</f>
        <v>-292.36840480917328</v>
      </c>
      <c r="VSM95" s="318">
        <f>(VSM$94*$B95+SUM($F$7:$F$9)-((VSM$94*$B95+SUM($F$7:$F$9))/$F$10*$F$37)-($F$24*VSM$94/$D$6)-SUM($F$13:$F$23,$F$25:$F$30,$F$32:$F$33,$F$38))</f>
        <v>-292.36840480917328</v>
      </c>
      <c r="VSN95" s="318">
        <f>(VSN$94*$B95+SUM($F$7:$F$9)-((VSN$94*$B95+SUM($F$7:$F$9))/$F$10*$F$37)-($F$24*VSN$94/$D$6)-SUM($F$13:$F$23,$F$25:$F$30,$F$32:$F$33,$F$38))</f>
        <v>-292.36840480917328</v>
      </c>
      <c r="VSO95" s="318">
        <f>(VSO$94*$B95+SUM($F$7:$F$9)-((VSO$94*$B95+SUM($F$7:$F$9))/$F$10*$F$37)-($F$24*VSO$94/$D$6)-SUM($F$13:$F$23,$F$25:$F$30,$F$32:$F$33,$F$38))</f>
        <v>-292.36840480917328</v>
      </c>
      <c r="VSP95" s="318">
        <f>(VSP$94*$B95+SUM($F$7:$F$9)-((VSP$94*$B95+SUM($F$7:$F$9))/$F$10*$F$37)-($F$24*VSP$94/$D$6)-SUM($F$13:$F$23,$F$25:$F$30,$F$32:$F$33,$F$38))</f>
        <v>-292.36840480917328</v>
      </c>
      <c r="VSQ95" s="318">
        <f>(VSQ$94*$B95+SUM($F$7:$F$9)-((VSQ$94*$B95+SUM($F$7:$F$9))/$F$10*$F$37)-($F$24*VSQ$94/$D$6)-SUM($F$13:$F$23,$F$25:$F$30,$F$32:$F$33,$F$38))</f>
        <v>-292.36840480917328</v>
      </c>
      <c r="VSR95" s="318">
        <f>(VSR$94*$B95+SUM($F$7:$F$9)-((VSR$94*$B95+SUM($F$7:$F$9))/$F$10*$F$37)-($F$24*VSR$94/$D$6)-SUM($F$13:$F$23,$F$25:$F$30,$F$32:$F$33,$F$38))</f>
        <v>-292.36840480917328</v>
      </c>
      <c r="VSS95" s="318">
        <f>(VSS$94*$B95+SUM($F$7:$F$9)-((VSS$94*$B95+SUM($F$7:$F$9))/$F$10*$F$37)-($F$24*VSS$94/$D$6)-SUM($F$13:$F$23,$F$25:$F$30,$F$32:$F$33,$F$38))</f>
        <v>-292.36840480917328</v>
      </c>
      <c r="VST95" s="318">
        <f>(VST$94*$B95+SUM($F$7:$F$9)-((VST$94*$B95+SUM($F$7:$F$9))/$F$10*$F$37)-($F$24*VST$94/$D$6)-SUM($F$13:$F$23,$F$25:$F$30,$F$32:$F$33,$F$38))</f>
        <v>-292.36840480917328</v>
      </c>
      <c r="VSU95" s="318">
        <f>(VSU$94*$B95+SUM($F$7:$F$9)-((VSU$94*$B95+SUM($F$7:$F$9))/$F$10*$F$37)-($F$24*VSU$94/$D$6)-SUM($F$13:$F$23,$F$25:$F$30,$F$32:$F$33,$F$38))</f>
        <v>-292.36840480917328</v>
      </c>
      <c r="VSV95" s="318">
        <f>(VSV$94*$B95+SUM($F$7:$F$9)-((VSV$94*$B95+SUM($F$7:$F$9))/$F$10*$F$37)-($F$24*VSV$94/$D$6)-SUM($F$13:$F$23,$F$25:$F$30,$F$32:$F$33,$F$38))</f>
        <v>-292.36840480917328</v>
      </c>
      <c r="VSW95" s="318">
        <f>(VSW$94*$B95+SUM($F$7:$F$9)-((VSW$94*$B95+SUM($F$7:$F$9))/$F$10*$F$37)-($F$24*VSW$94/$D$6)-SUM($F$13:$F$23,$F$25:$F$30,$F$32:$F$33,$F$38))</f>
        <v>-292.36840480917328</v>
      </c>
      <c r="VSX95" s="318">
        <f>(VSX$94*$B95+SUM($F$7:$F$9)-((VSX$94*$B95+SUM($F$7:$F$9))/$F$10*$F$37)-($F$24*VSX$94/$D$6)-SUM($F$13:$F$23,$F$25:$F$30,$F$32:$F$33,$F$38))</f>
        <v>-292.36840480917328</v>
      </c>
      <c r="VSY95" s="318">
        <f>(VSY$94*$B95+SUM($F$7:$F$9)-((VSY$94*$B95+SUM($F$7:$F$9))/$F$10*$F$37)-($F$24*VSY$94/$D$6)-SUM($F$13:$F$23,$F$25:$F$30,$F$32:$F$33,$F$38))</f>
        <v>-292.36840480917328</v>
      </c>
      <c r="VSZ95" s="318">
        <f>(VSZ$94*$B95+SUM($F$7:$F$9)-((VSZ$94*$B95+SUM($F$7:$F$9))/$F$10*$F$37)-($F$24*VSZ$94/$D$6)-SUM($F$13:$F$23,$F$25:$F$30,$F$32:$F$33,$F$38))</f>
        <v>-292.36840480917328</v>
      </c>
      <c r="VTA95" s="318">
        <f>(VTA$94*$B95+SUM($F$7:$F$9)-((VTA$94*$B95+SUM($F$7:$F$9))/$F$10*$F$37)-($F$24*VTA$94/$D$6)-SUM($F$13:$F$23,$F$25:$F$30,$F$32:$F$33,$F$38))</f>
        <v>-292.36840480917328</v>
      </c>
      <c r="VTB95" s="318">
        <f>(VTB$94*$B95+SUM($F$7:$F$9)-((VTB$94*$B95+SUM($F$7:$F$9))/$F$10*$F$37)-($F$24*VTB$94/$D$6)-SUM($F$13:$F$23,$F$25:$F$30,$F$32:$F$33,$F$38))</f>
        <v>-292.36840480917328</v>
      </c>
      <c r="VTC95" s="318">
        <f>(VTC$94*$B95+SUM($F$7:$F$9)-((VTC$94*$B95+SUM($F$7:$F$9))/$F$10*$F$37)-($F$24*VTC$94/$D$6)-SUM($F$13:$F$23,$F$25:$F$30,$F$32:$F$33,$F$38))</f>
        <v>-292.36840480917328</v>
      </c>
      <c r="VTD95" s="318">
        <f>(VTD$94*$B95+SUM($F$7:$F$9)-((VTD$94*$B95+SUM($F$7:$F$9))/$F$10*$F$37)-($F$24*VTD$94/$D$6)-SUM($F$13:$F$23,$F$25:$F$30,$F$32:$F$33,$F$38))</f>
        <v>-292.36840480917328</v>
      </c>
      <c r="VTE95" s="318">
        <f>(VTE$94*$B95+SUM($F$7:$F$9)-((VTE$94*$B95+SUM($F$7:$F$9))/$F$10*$F$37)-($F$24*VTE$94/$D$6)-SUM($F$13:$F$23,$F$25:$F$30,$F$32:$F$33,$F$38))</f>
        <v>-292.36840480917328</v>
      </c>
      <c r="VTF95" s="318">
        <f>(VTF$94*$B95+SUM($F$7:$F$9)-((VTF$94*$B95+SUM($F$7:$F$9))/$F$10*$F$37)-($F$24*VTF$94/$D$6)-SUM($F$13:$F$23,$F$25:$F$30,$F$32:$F$33,$F$38))</f>
        <v>-292.36840480917328</v>
      </c>
      <c r="VTG95" s="318">
        <f>(VTG$94*$B95+SUM($F$7:$F$9)-((VTG$94*$B95+SUM($F$7:$F$9))/$F$10*$F$37)-($F$24*VTG$94/$D$6)-SUM($F$13:$F$23,$F$25:$F$30,$F$32:$F$33,$F$38))</f>
        <v>-292.36840480917328</v>
      </c>
      <c r="VTH95" s="318">
        <f>(VTH$94*$B95+SUM($F$7:$F$9)-((VTH$94*$B95+SUM($F$7:$F$9))/$F$10*$F$37)-($F$24*VTH$94/$D$6)-SUM($F$13:$F$23,$F$25:$F$30,$F$32:$F$33,$F$38))</f>
        <v>-292.36840480917328</v>
      </c>
      <c r="VTI95" s="318">
        <f>(VTI$94*$B95+SUM($F$7:$F$9)-((VTI$94*$B95+SUM($F$7:$F$9))/$F$10*$F$37)-($F$24*VTI$94/$D$6)-SUM($F$13:$F$23,$F$25:$F$30,$F$32:$F$33,$F$38))</f>
        <v>-292.36840480917328</v>
      </c>
      <c r="VTJ95" s="318">
        <f>(VTJ$94*$B95+SUM($F$7:$F$9)-((VTJ$94*$B95+SUM($F$7:$F$9))/$F$10*$F$37)-($F$24*VTJ$94/$D$6)-SUM($F$13:$F$23,$F$25:$F$30,$F$32:$F$33,$F$38))</f>
        <v>-292.36840480917328</v>
      </c>
      <c r="VTK95" s="318">
        <f>(VTK$94*$B95+SUM($F$7:$F$9)-((VTK$94*$B95+SUM($F$7:$F$9))/$F$10*$F$37)-($F$24*VTK$94/$D$6)-SUM($F$13:$F$23,$F$25:$F$30,$F$32:$F$33,$F$38))</f>
        <v>-292.36840480917328</v>
      </c>
      <c r="VTL95" s="318">
        <f>(VTL$94*$B95+SUM($F$7:$F$9)-((VTL$94*$B95+SUM($F$7:$F$9))/$F$10*$F$37)-($F$24*VTL$94/$D$6)-SUM($F$13:$F$23,$F$25:$F$30,$F$32:$F$33,$F$38))</f>
        <v>-292.36840480917328</v>
      </c>
      <c r="VTM95" s="318">
        <f>(VTM$94*$B95+SUM($F$7:$F$9)-((VTM$94*$B95+SUM($F$7:$F$9))/$F$10*$F$37)-($F$24*VTM$94/$D$6)-SUM($F$13:$F$23,$F$25:$F$30,$F$32:$F$33,$F$38))</f>
        <v>-292.36840480917328</v>
      </c>
      <c r="VTN95" s="318">
        <f>(VTN$94*$B95+SUM($F$7:$F$9)-((VTN$94*$B95+SUM($F$7:$F$9))/$F$10*$F$37)-($F$24*VTN$94/$D$6)-SUM($F$13:$F$23,$F$25:$F$30,$F$32:$F$33,$F$38))</f>
        <v>-292.36840480917328</v>
      </c>
      <c r="VTO95" s="318">
        <f>(VTO$94*$B95+SUM($F$7:$F$9)-((VTO$94*$B95+SUM($F$7:$F$9))/$F$10*$F$37)-($F$24*VTO$94/$D$6)-SUM($F$13:$F$23,$F$25:$F$30,$F$32:$F$33,$F$38))</f>
        <v>-292.36840480917328</v>
      </c>
      <c r="VTP95" s="318">
        <f>(VTP$94*$B95+SUM($F$7:$F$9)-((VTP$94*$B95+SUM($F$7:$F$9))/$F$10*$F$37)-($F$24*VTP$94/$D$6)-SUM($F$13:$F$23,$F$25:$F$30,$F$32:$F$33,$F$38))</f>
        <v>-292.36840480917328</v>
      </c>
      <c r="VTQ95" s="318">
        <f>(VTQ$94*$B95+SUM($F$7:$F$9)-((VTQ$94*$B95+SUM($F$7:$F$9))/$F$10*$F$37)-($F$24*VTQ$94/$D$6)-SUM($F$13:$F$23,$F$25:$F$30,$F$32:$F$33,$F$38))</f>
        <v>-292.36840480917328</v>
      </c>
      <c r="VTR95" s="318">
        <f>(VTR$94*$B95+SUM($F$7:$F$9)-((VTR$94*$B95+SUM($F$7:$F$9))/$F$10*$F$37)-($F$24*VTR$94/$D$6)-SUM($F$13:$F$23,$F$25:$F$30,$F$32:$F$33,$F$38))</f>
        <v>-292.36840480917328</v>
      </c>
      <c r="VTS95" s="318">
        <f>(VTS$94*$B95+SUM($F$7:$F$9)-((VTS$94*$B95+SUM($F$7:$F$9))/$F$10*$F$37)-($F$24*VTS$94/$D$6)-SUM($F$13:$F$23,$F$25:$F$30,$F$32:$F$33,$F$38))</f>
        <v>-292.36840480917328</v>
      </c>
      <c r="VTT95" s="318">
        <f>(VTT$94*$B95+SUM($F$7:$F$9)-((VTT$94*$B95+SUM($F$7:$F$9))/$F$10*$F$37)-($F$24*VTT$94/$D$6)-SUM($F$13:$F$23,$F$25:$F$30,$F$32:$F$33,$F$38))</f>
        <v>-292.36840480917328</v>
      </c>
      <c r="VTU95" s="318">
        <f>(VTU$94*$B95+SUM($F$7:$F$9)-((VTU$94*$B95+SUM($F$7:$F$9))/$F$10*$F$37)-($F$24*VTU$94/$D$6)-SUM($F$13:$F$23,$F$25:$F$30,$F$32:$F$33,$F$38))</f>
        <v>-292.36840480917328</v>
      </c>
      <c r="VTV95" s="318">
        <f>(VTV$94*$B95+SUM($F$7:$F$9)-((VTV$94*$B95+SUM($F$7:$F$9))/$F$10*$F$37)-($F$24*VTV$94/$D$6)-SUM($F$13:$F$23,$F$25:$F$30,$F$32:$F$33,$F$38))</f>
        <v>-292.36840480917328</v>
      </c>
      <c r="VTW95" s="318">
        <f>(VTW$94*$B95+SUM($F$7:$F$9)-((VTW$94*$B95+SUM($F$7:$F$9))/$F$10*$F$37)-($F$24*VTW$94/$D$6)-SUM($F$13:$F$23,$F$25:$F$30,$F$32:$F$33,$F$38))</f>
        <v>-292.36840480917328</v>
      </c>
      <c r="VTX95" s="318">
        <f>(VTX$94*$B95+SUM($F$7:$F$9)-((VTX$94*$B95+SUM($F$7:$F$9))/$F$10*$F$37)-($F$24*VTX$94/$D$6)-SUM($F$13:$F$23,$F$25:$F$30,$F$32:$F$33,$F$38))</f>
        <v>-292.36840480917328</v>
      </c>
      <c r="VTY95" s="318">
        <f>(VTY$94*$B95+SUM($F$7:$F$9)-((VTY$94*$B95+SUM($F$7:$F$9))/$F$10*$F$37)-($F$24*VTY$94/$D$6)-SUM($F$13:$F$23,$F$25:$F$30,$F$32:$F$33,$F$38))</f>
        <v>-292.36840480917328</v>
      </c>
      <c r="VTZ95" s="318">
        <f>(VTZ$94*$B95+SUM($F$7:$F$9)-((VTZ$94*$B95+SUM($F$7:$F$9))/$F$10*$F$37)-($F$24*VTZ$94/$D$6)-SUM($F$13:$F$23,$F$25:$F$30,$F$32:$F$33,$F$38))</f>
        <v>-292.36840480917328</v>
      </c>
      <c r="VUA95" s="318">
        <f>(VUA$94*$B95+SUM($F$7:$F$9)-((VUA$94*$B95+SUM($F$7:$F$9))/$F$10*$F$37)-($F$24*VUA$94/$D$6)-SUM($F$13:$F$23,$F$25:$F$30,$F$32:$F$33,$F$38))</f>
        <v>-292.36840480917328</v>
      </c>
      <c r="VUB95" s="318">
        <f>(VUB$94*$B95+SUM($F$7:$F$9)-((VUB$94*$B95+SUM($F$7:$F$9))/$F$10*$F$37)-($F$24*VUB$94/$D$6)-SUM($F$13:$F$23,$F$25:$F$30,$F$32:$F$33,$F$38))</f>
        <v>-292.36840480917328</v>
      </c>
      <c r="VUC95" s="318">
        <f>(VUC$94*$B95+SUM($F$7:$F$9)-((VUC$94*$B95+SUM($F$7:$F$9))/$F$10*$F$37)-($F$24*VUC$94/$D$6)-SUM($F$13:$F$23,$F$25:$F$30,$F$32:$F$33,$F$38))</f>
        <v>-292.36840480917328</v>
      </c>
      <c r="VUD95" s="318">
        <f>(VUD$94*$B95+SUM($F$7:$F$9)-((VUD$94*$B95+SUM($F$7:$F$9))/$F$10*$F$37)-($F$24*VUD$94/$D$6)-SUM($F$13:$F$23,$F$25:$F$30,$F$32:$F$33,$F$38))</f>
        <v>-292.36840480917328</v>
      </c>
      <c r="VUE95" s="318">
        <f>(VUE$94*$B95+SUM($F$7:$F$9)-((VUE$94*$B95+SUM($F$7:$F$9))/$F$10*$F$37)-($F$24*VUE$94/$D$6)-SUM($F$13:$F$23,$F$25:$F$30,$F$32:$F$33,$F$38))</f>
        <v>-292.36840480917328</v>
      </c>
      <c r="VUF95" s="318">
        <f>(VUF$94*$B95+SUM($F$7:$F$9)-((VUF$94*$B95+SUM($F$7:$F$9))/$F$10*$F$37)-($F$24*VUF$94/$D$6)-SUM($F$13:$F$23,$F$25:$F$30,$F$32:$F$33,$F$38))</f>
        <v>-292.36840480917328</v>
      </c>
      <c r="VUG95" s="318">
        <f>(VUG$94*$B95+SUM($F$7:$F$9)-((VUG$94*$B95+SUM($F$7:$F$9))/$F$10*$F$37)-($F$24*VUG$94/$D$6)-SUM($F$13:$F$23,$F$25:$F$30,$F$32:$F$33,$F$38))</f>
        <v>-292.36840480917328</v>
      </c>
      <c r="VUH95" s="318">
        <f>(VUH$94*$B95+SUM($F$7:$F$9)-((VUH$94*$B95+SUM($F$7:$F$9))/$F$10*$F$37)-($F$24*VUH$94/$D$6)-SUM($F$13:$F$23,$F$25:$F$30,$F$32:$F$33,$F$38))</f>
        <v>-292.36840480917328</v>
      </c>
      <c r="VUI95" s="318">
        <f>(VUI$94*$B95+SUM($F$7:$F$9)-((VUI$94*$B95+SUM($F$7:$F$9))/$F$10*$F$37)-($F$24*VUI$94/$D$6)-SUM($F$13:$F$23,$F$25:$F$30,$F$32:$F$33,$F$38))</f>
        <v>-292.36840480917328</v>
      </c>
      <c r="VUJ95" s="318">
        <f>(VUJ$94*$B95+SUM($F$7:$F$9)-((VUJ$94*$B95+SUM($F$7:$F$9))/$F$10*$F$37)-($F$24*VUJ$94/$D$6)-SUM($F$13:$F$23,$F$25:$F$30,$F$32:$F$33,$F$38))</f>
        <v>-292.36840480917328</v>
      </c>
      <c r="VUK95" s="318">
        <f>(VUK$94*$B95+SUM($F$7:$F$9)-((VUK$94*$B95+SUM($F$7:$F$9))/$F$10*$F$37)-($F$24*VUK$94/$D$6)-SUM($F$13:$F$23,$F$25:$F$30,$F$32:$F$33,$F$38))</f>
        <v>-292.36840480917328</v>
      </c>
      <c r="VUL95" s="318">
        <f>(VUL$94*$B95+SUM($F$7:$F$9)-((VUL$94*$B95+SUM($F$7:$F$9))/$F$10*$F$37)-($F$24*VUL$94/$D$6)-SUM($F$13:$F$23,$F$25:$F$30,$F$32:$F$33,$F$38))</f>
        <v>-292.36840480917328</v>
      </c>
      <c r="VUM95" s="318">
        <f>(VUM$94*$B95+SUM($F$7:$F$9)-((VUM$94*$B95+SUM($F$7:$F$9))/$F$10*$F$37)-($F$24*VUM$94/$D$6)-SUM($F$13:$F$23,$F$25:$F$30,$F$32:$F$33,$F$38))</f>
        <v>-292.36840480917328</v>
      </c>
      <c r="VUN95" s="318">
        <f>(VUN$94*$B95+SUM($F$7:$F$9)-((VUN$94*$B95+SUM($F$7:$F$9))/$F$10*$F$37)-($F$24*VUN$94/$D$6)-SUM($F$13:$F$23,$F$25:$F$30,$F$32:$F$33,$F$38))</f>
        <v>-292.36840480917328</v>
      </c>
      <c r="VUO95" s="318">
        <f>(VUO$94*$B95+SUM($F$7:$F$9)-((VUO$94*$B95+SUM($F$7:$F$9))/$F$10*$F$37)-($F$24*VUO$94/$D$6)-SUM($F$13:$F$23,$F$25:$F$30,$F$32:$F$33,$F$38))</f>
        <v>-292.36840480917328</v>
      </c>
      <c r="VUP95" s="318">
        <f>(VUP$94*$B95+SUM($F$7:$F$9)-((VUP$94*$B95+SUM($F$7:$F$9))/$F$10*$F$37)-($F$24*VUP$94/$D$6)-SUM($F$13:$F$23,$F$25:$F$30,$F$32:$F$33,$F$38))</f>
        <v>-292.36840480917328</v>
      </c>
      <c r="VUQ95" s="318">
        <f>(VUQ$94*$B95+SUM($F$7:$F$9)-((VUQ$94*$B95+SUM($F$7:$F$9))/$F$10*$F$37)-($F$24*VUQ$94/$D$6)-SUM($F$13:$F$23,$F$25:$F$30,$F$32:$F$33,$F$38))</f>
        <v>-292.36840480917328</v>
      </c>
      <c r="VUR95" s="318">
        <f>(VUR$94*$B95+SUM($F$7:$F$9)-((VUR$94*$B95+SUM($F$7:$F$9))/$F$10*$F$37)-($F$24*VUR$94/$D$6)-SUM($F$13:$F$23,$F$25:$F$30,$F$32:$F$33,$F$38))</f>
        <v>-292.36840480917328</v>
      </c>
      <c r="VUS95" s="318">
        <f>(VUS$94*$B95+SUM($F$7:$F$9)-((VUS$94*$B95+SUM($F$7:$F$9))/$F$10*$F$37)-($F$24*VUS$94/$D$6)-SUM($F$13:$F$23,$F$25:$F$30,$F$32:$F$33,$F$38))</f>
        <v>-292.36840480917328</v>
      </c>
      <c r="VUT95" s="318">
        <f>(VUT$94*$B95+SUM($F$7:$F$9)-((VUT$94*$B95+SUM($F$7:$F$9))/$F$10*$F$37)-($F$24*VUT$94/$D$6)-SUM($F$13:$F$23,$F$25:$F$30,$F$32:$F$33,$F$38))</f>
        <v>-292.36840480917328</v>
      </c>
      <c r="VUU95" s="318">
        <f>(VUU$94*$B95+SUM($F$7:$F$9)-((VUU$94*$B95+SUM($F$7:$F$9))/$F$10*$F$37)-($F$24*VUU$94/$D$6)-SUM($F$13:$F$23,$F$25:$F$30,$F$32:$F$33,$F$38))</f>
        <v>-292.36840480917328</v>
      </c>
      <c r="VUV95" s="318">
        <f>(VUV$94*$B95+SUM($F$7:$F$9)-((VUV$94*$B95+SUM($F$7:$F$9))/$F$10*$F$37)-($F$24*VUV$94/$D$6)-SUM($F$13:$F$23,$F$25:$F$30,$F$32:$F$33,$F$38))</f>
        <v>-292.36840480917328</v>
      </c>
      <c r="VUW95" s="318">
        <f>(VUW$94*$B95+SUM($F$7:$F$9)-((VUW$94*$B95+SUM($F$7:$F$9))/$F$10*$F$37)-($F$24*VUW$94/$D$6)-SUM($F$13:$F$23,$F$25:$F$30,$F$32:$F$33,$F$38))</f>
        <v>-292.36840480917328</v>
      </c>
      <c r="VUX95" s="318">
        <f>(VUX$94*$B95+SUM($F$7:$F$9)-((VUX$94*$B95+SUM($F$7:$F$9))/$F$10*$F$37)-($F$24*VUX$94/$D$6)-SUM($F$13:$F$23,$F$25:$F$30,$F$32:$F$33,$F$38))</f>
        <v>-292.36840480917328</v>
      </c>
      <c r="VUY95" s="318">
        <f>(VUY$94*$B95+SUM($F$7:$F$9)-((VUY$94*$B95+SUM($F$7:$F$9))/$F$10*$F$37)-($F$24*VUY$94/$D$6)-SUM($F$13:$F$23,$F$25:$F$30,$F$32:$F$33,$F$38))</f>
        <v>-292.36840480917328</v>
      </c>
      <c r="VUZ95" s="318">
        <f>(VUZ$94*$B95+SUM($F$7:$F$9)-((VUZ$94*$B95+SUM($F$7:$F$9))/$F$10*$F$37)-($F$24*VUZ$94/$D$6)-SUM($F$13:$F$23,$F$25:$F$30,$F$32:$F$33,$F$38))</f>
        <v>-292.36840480917328</v>
      </c>
      <c r="VVA95" s="318">
        <f>(VVA$94*$B95+SUM($F$7:$F$9)-((VVA$94*$B95+SUM($F$7:$F$9))/$F$10*$F$37)-($F$24*VVA$94/$D$6)-SUM($F$13:$F$23,$F$25:$F$30,$F$32:$F$33,$F$38))</f>
        <v>-292.36840480917328</v>
      </c>
      <c r="VVB95" s="318">
        <f>(VVB$94*$B95+SUM($F$7:$F$9)-((VVB$94*$B95+SUM($F$7:$F$9))/$F$10*$F$37)-($F$24*VVB$94/$D$6)-SUM($F$13:$F$23,$F$25:$F$30,$F$32:$F$33,$F$38))</f>
        <v>-292.36840480917328</v>
      </c>
      <c r="VVC95" s="318">
        <f>(VVC$94*$B95+SUM($F$7:$F$9)-((VVC$94*$B95+SUM($F$7:$F$9))/$F$10*$F$37)-($F$24*VVC$94/$D$6)-SUM($F$13:$F$23,$F$25:$F$30,$F$32:$F$33,$F$38))</f>
        <v>-292.36840480917328</v>
      </c>
      <c r="VVD95" s="318">
        <f>(VVD$94*$B95+SUM($F$7:$F$9)-((VVD$94*$B95+SUM($F$7:$F$9))/$F$10*$F$37)-($F$24*VVD$94/$D$6)-SUM($F$13:$F$23,$F$25:$F$30,$F$32:$F$33,$F$38))</f>
        <v>-292.36840480917328</v>
      </c>
      <c r="VVE95" s="318">
        <f>(VVE$94*$B95+SUM($F$7:$F$9)-((VVE$94*$B95+SUM($F$7:$F$9))/$F$10*$F$37)-($F$24*VVE$94/$D$6)-SUM($F$13:$F$23,$F$25:$F$30,$F$32:$F$33,$F$38))</f>
        <v>-292.36840480917328</v>
      </c>
      <c r="VVF95" s="318">
        <f>(VVF$94*$B95+SUM($F$7:$F$9)-((VVF$94*$B95+SUM($F$7:$F$9))/$F$10*$F$37)-($F$24*VVF$94/$D$6)-SUM($F$13:$F$23,$F$25:$F$30,$F$32:$F$33,$F$38))</f>
        <v>-292.36840480917328</v>
      </c>
      <c r="VVG95" s="318">
        <f>(VVG$94*$B95+SUM($F$7:$F$9)-((VVG$94*$B95+SUM($F$7:$F$9))/$F$10*$F$37)-($F$24*VVG$94/$D$6)-SUM($F$13:$F$23,$F$25:$F$30,$F$32:$F$33,$F$38))</f>
        <v>-292.36840480917328</v>
      </c>
      <c r="VVH95" s="318">
        <f>(VVH$94*$B95+SUM($F$7:$F$9)-((VVH$94*$B95+SUM($F$7:$F$9))/$F$10*$F$37)-($F$24*VVH$94/$D$6)-SUM($F$13:$F$23,$F$25:$F$30,$F$32:$F$33,$F$38))</f>
        <v>-292.36840480917328</v>
      </c>
      <c r="VVI95" s="318">
        <f>(VVI$94*$B95+SUM($F$7:$F$9)-((VVI$94*$B95+SUM($F$7:$F$9))/$F$10*$F$37)-($F$24*VVI$94/$D$6)-SUM($F$13:$F$23,$F$25:$F$30,$F$32:$F$33,$F$38))</f>
        <v>-292.36840480917328</v>
      </c>
      <c r="VVJ95" s="318">
        <f>(VVJ$94*$B95+SUM($F$7:$F$9)-((VVJ$94*$B95+SUM($F$7:$F$9))/$F$10*$F$37)-($F$24*VVJ$94/$D$6)-SUM($F$13:$F$23,$F$25:$F$30,$F$32:$F$33,$F$38))</f>
        <v>-292.36840480917328</v>
      </c>
      <c r="VVK95" s="318">
        <f>(VVK$94*$B95+SUM($F$7:$F$9)-((VVK$94*$B95+SUM($F$7:$F$9))/$F$10*$F$37)-($F$24*VVK$94/$D$6)-SUM($F$13:$F$23,$F$25:$F$30,$F$32:$F$33,$F$38))</f>
        <v>-292.36840480917328</v>
      </c>
      <c r="VVL95" s="318">
        <f>(VVL$94*$B95+SUM($F$7:$F$9)-((VVL$94*$B95+SUM($F$7:$F$9))/$F$10*$F$37)-($F$24*VVL$94/$D$6)-SUM($F$13:$F$23,$F$25:$F$30,$F$32:$F$33,$F$38))</f>
        <v>-292.36840480917328</v>
      </c>
      <c r="VVM95" s="318">
        <f>(VVM$94*$B95+SUM($F$7:$F$9)-((VVM$94*$B95+SUM($F$7:$F$9))/$F$10*$F$37)-($F$24*VVM$94/$D$6)-SUM($F$13:$F$23,$F$25:$F$30,$F$32:$F$33,$F$38))</f>
        <v>-292.36840480917328</v>
      </c>
      <c r="VVN95" s="318">
        <f>(VVN$94*$B95+SUM($F$7:$F$9)-((VVN$94*$B95+SUM($F$7:$F$9))/$F$10*$F$37)-($F$24*VVN$94/$D$6)-SUM($F$13:$F$23,$F$25:$F$30,$F$32:$F$33,$F$38))</f>
        <v>-292.36840480917328</v>
      </c>
      <c r="VVO95" s="318">
        <f>(VVO$94*$B95+SUM($F$7:$F$9)-((VVO$94*$B95+SUM($F$7:$F$9))/$F$10*$F$37)-($F$24*VVO$94/$D$6)-SUM($F$13:$F$23,$F$25:$F$30,$F$32:$F$33,$F$38))</f>
        <v>-292.36840480917328</v>
      </c>
      <c r="VVP95" s="318">
        <f>(VVP$94*$B95+SUM($F$7:$F$9)-((VVP$94*$B95+SUM($F$7:$F$9))/$F$10*$F$37)-($F$24*VVP$94/$D$6)-SUM($F$13:$F$23,$F$25:$F$30,$F$32:$F$33,$F$38))</f>
        <v>-292.36840480917328</v>
      </c>
      <c r="VVQ95" s="318">
        <f>(VVQ$94*$B95+SUM($F$7:$F$9)-((VVQ$94*$B95+SUM($F$7:$F$9))/$F$10*$F$37)-($F$24*VVQ$94/$D$6)-SUM($F$13:$F$23,$F$25:$F$30,$F$32:$F$33,$F$38))</f>
        <v>-292.36840480917328</v>
      </c>
      <c r="VVR95" s="318">
        <f>(VVR$94*$B95+SUM($F$7:$F$9)-((VVR$94*$B95+SUM($F$7:$F$9))/$F$10*$F$37)-($F$24*VVR$94/$D$6)-SUM($F$13:$F$23,$F$25:$F$30,$F$32:$F$33,$F$38))</f>
        <v>-292.36840480917328</v>
      </c>
      <c r="VVS95" s="318">
        <f>(VVS$94*$B95+SUM($F$7:$F$9)-((VVS$94*$B95+SUM($F$7:$F$9))/$F$10*$F$37)-($F$24*VVS$94/$D$6)-SUM($F$13:$F$23,$F$25:$F$30,$F$32:$F$33,$F$38))</f>
        <v>-292.36840480917328</v>
      </c>
      <c r="VVT95" s="318">
        <f>(VVT$94*$B95+SUM($F$7:$F$9)-((VVT$94*$B95+SUM($F$7:$F$9))/$F$10*$F$37)-($F$24*VVT$94/$D$6)-SUM($F$13:$F$23,$F$25:$F$30,$F$32:$F$33,$F$38))</f>
        <v>-292.36840480917328</v>
      </c>
      <c r="VVU95" s="318">
        <f>(VVU$94*$B95+SUM($F$7:$F$9)-((VVU$94*$B95+SUM($F$7:$F$9))/$F$10*$F$37)-($F$24*VVU$94/$D$6)-SUM($F$13:$F$23,$F$25:$F$30,$F$32:$F$33,$F$38))</f>
        <v>-292.36840480917328</v>
      </c>
      <c r="VVV95" s="318">
        <f>(VVV$94*$B95+SUM($F$7:$F$9)-((VVV$94*$B95+SUM($F$7:$F$9))/$F$10*$F$37)-($F$24*VVV$94/$D$6)-SUM($F$13:$F$23,$F$25:$F$30,$F$32:$F$33,$F$38))</f>
        <v>-292.36840480917328</v>
      </c>
      <c r="VVW95" s="318">
        <f>(VVW$94*$B95+SUM($F$7:$F$9)-((VVW$94*$B95+SUM($F$7:$F$9))/$F$10*$F$37)-($F$24*VVW$94/$D$6)-SUM($F$13:$F$23,$F$25:$F$30,$F$32:$F$33,$F$38))</f>
        <v>-292.36840480917328</v>
      </c>
      <c r="VVX95" s="318">
        <f>(VVX$94*$B95+SUM($F$7:$F$9)-((VVX$94*$B95+SUM($F$7:$F$9))/$F$10*$F$37)-($F$24*VVX$94/$D$6)-SUM($F$13:$F$23,$F$25:$F$30,$F$32:$F$33,$F$38))</f>
        <v>-292.36840480917328</v>
      </c>
      <c r="VVY95" s="318">
        <f>(VVY$94*$B95+SUM($F$7:$F$9)-((VVY$94*$B95+SUM($F$7:$F$9))/$F$10*$F$37)-($F$24*VVY$94/$D$6)-SUM($F$13:$F$23,$F$25:$F$30,$F$32:$F$33,$F$38))</f>
        <v>-292.36840480917328</v>
      </c>
      <c r="VVZ95" s="318">
        <f>(VVZ$94*$B95+SUM($F$7:$F$9)-((VVZ$94*$B95+SUM($F$7:$F$9))/$F$10*$F$37)-($F$24*VVZ$94/$D$6)-SUM($F$13:$F$23,$F$25:$F$30,$F$32:$F$33,$F$38))</f>
        <v>-292.36840480917328</v>
      </c>
      <c r="VWA95" s="318">
        <f>(VWA$94*$B95+SUM($F$7:$F$9)-((VWA$94*$B95+SUM($F$7:$F$9))/$F$10*$F$37)-($F$24*VWA$94/$D$6)-SUM($F$13:$F$23,$F$25:$F$30,$F$32:$F$33,$F$38))</f>
        <v>-292.36840480917328</v>
      </c>
      <c r="VWB95" s="318">
        <f>(VWB$94*$B95+SUM($F$7:$F$9)-((VWB$94*$B95+SUM($F$7:$F$9))/$F$10*$F$37)-($F$24*VWB$94/$D$6)-SUM($F$13:$F$23,$F$25:$F$30,$F$32:$F$33,$F$38))</f>
        <v>-292.36840480917328</v>
      </c>
      <c r="VWC95" s="318">
        <f>(VWC$94*$B95+SUM($F$7:$F$9)-((VWC$94*$B95+SUM($F$7:$F$9))/$F$10*$F$37)-($F$24*VWC$94/$D$6)-SUM($F$13:$F$23,$F$25:$F$30,$F$32:$F$33,$F$38))</f>
        <v>-292.36840480917328</v>
      </c>
      <c r="VWD95" s="318">
        <f>(VWD$94*$B95+SUM($F$7:$F$9)-((VWD$94*$B95+SUM($F$7:$F$9))/$F$10*$F$37)-($F$24*VWD$94/$D$6)-SUM($F$13:$F$23,$F$25:$F$30,$F$32:$F$33,$F$38))</f>
        <v>-292.36840480917328</v>
      </c>
      <c r="VWE95" s="318">
        <f>(VWE$94*$B95+SUM($F$7:$F$9)-((VWE$94*$B95+SUM($F$7:$F$9))/$F$10*$F$37)-($F$24*VWE$94/$D$6)-SUM($F$13:$F$23,$F$25:$F$30,$F$32:$F$33,$F$38))</f>
        <v>-292.36840480917328</v>
      </c>
      <c r="VWF95" s="318">
        <f>(VWF$94*$B95+SUM($F$7:$F$9)-((VWF$94*$B95+SUM($F$7:$F$9))/$F$10*$F$37)-($F$24*VWF$94/$D$6)-SUM($F$13:$F$23,$F$25:$F$30,$F$32:$F$33,$F$38))</f>
        <v>-292.36840480917328</v>
      </c>
      <c r="VWG95" s="318">
        <f>(VWG$94*$B95+SUM($F$7:$F$9)-((VWG$94*$B95+SUM($F$7:$F$9))/$F$10*$F$37)-($F$24*VWG$94/$D$6)-SUM($F$13:$F$23,$F$25:$F$30,$F$32:$F$33,$F$38))</f>
        <v>-292.36840480917328</v>
      </c>
      <c r="VWH95" s="318">
        <f>(VWH$94*$B95+SUM($F$7:$F$9)-((VWH$94*$B95+SUM($F$7:$F$9))/$F$10*$F$37)-($F$24*VWH$94/$D$6)-SUM($F$13:$F$23,$F$25:$F$30,$F$32:$F$33,$F$38))</f>
        <v>-292.36840480917328</v>
      </c>
      <c r="VWI95" s="318">
        <f>(VWI$94*$B95+SUM($F$7:$F$9)-((VWI$94*$B95+SUM($F$7:$F$9))/$F$10*$F$37)-($F$24*VWI$94/$D$6)-SUM($F$13:$F$23,$F$25:$F$30,$F$32:$F$33,$F$38))</f>
        <v>-292.36840480917328</v>
      </c>
      <c r="VWJ95" s="318">
        <f>(VWJ$94*$B95+SUM($F$7:$F$9)-((VWJ$94*$B95+SUM($F$7:$F$9))/$F$10*$F$37)-($F$24*VWJ$94/$D$6)-SUM($F$13:$F$23,$F$25:$F$30,$F$32:$F$33,$F$38))</f>
        <v>-292.36840480917328</v>
      </c>
      <c r="VWK95" s="318">
        <f>(VWK$94*$B95+SUM($F$7:$F$9)-((VWK$94*$B95+SUM($F$7:$F$9))/$F$10*$F$37)-($F$24*VWK$94/$D$6)-SUM($F$13:$F$23,$F$25:$F$30,$F$32:$F$33,$F$38))</f>
        <v>-292.36840480917328</v>
      </c>
      <c r="VWL95" s="318">
        <f>(VWL$94*$B95+SUM($F$7:$F$9)-((VWL$94*$B95+SUM($F$7:$F$9))/$F$10*$F$37)-($F$24*VWL$94/$D$6)-SUM($F$13:$F$23,$F$25:$F$30,$F$32:$F$33,$F$38))</f>
        <v>-292.36840480917328</v>
      </c>
      <c r="VWM95" s="318">
        <f>(VWM$94*$B95+SUM($F$7:$F$9)-((VWM$94*$B95+SUM($F$7:$F$9))/$F$10*$F$37)-($F$24*VWM$94/$D$6)-SUM($F$13:$F$23,$F$25:$F$30,$F$32:$F$33,$F$38))</f>
        <v>-292.36840480917328</v>
      </c>
      <c r="VWN95" s="318">
        <f>(VWN$94*$B95+SUM($F$7:$F$9)-((VWN$94*$B95+SUM($F$7:$F$9))/$F$10*$F$37)-($F$24*VWN$94/$D$6)-SUM($F$13:$F$23,$F$25:$F$30,$F$32:$F$33,$F$38))</f>
        <v>-292.36840480917328</v>
      </c>
      <c r="VWO95" s="318">
        <f>(VWO$94*$B95+SUM($F$7:$F$9)-((VWO$94*$B95+SUM($F$7:$F$9))/$F$10*$F$37)-($F$24*VWO$94/$D$6)-SUM($F$13:$F$23,$F$25:$F$30,$F$32:$F$33,$F$38))</f>
        <v>-292.36840480917328</v>
      </c>
      <c r="VWP95" s="318">
        <f>(VWP$94*$B95+SUM($F$7:$F$9)-((VWP$94*$B95+SUM($F$7:$F$9))/$F$10*$F$37)-($F$24*VWP$94/$D$6)-SUM($F$13:$F$23,$F$25:$F$30,$F$32:$F$33,$F$38))</f>
        <v>-292.36840480917328</v>
      </c>
      <c r="VWQ95" s="318">
        <f>(VWQ$94*$B95+SUM($F$7:$F$9)-((VWQ$94*$B95+SUM($F$7:$F$9))/$F$10*$F$37)-($F$24*VWQ$94/$D$6)-SUM($F$13:$F$23,$F$25:$F$30,$F$32:$F$33,$F$38))</f>
        <v>-292.36840480917328</v>
      </c>
      <c r="VWR95" s="318">
        <f>(VWR$94*$B95+SUM($F$7:$F$9)-((VWR$94*$B95+SUM($F$7:$F$9))/$F$10*$F$37)-($F$24*VWR$94/$D$6)-SUM($F$13:$F$23,$F$25:$F$30,$F$32:$F$33,$F$38))</f>
        <v>-292.36840480917328</v>
      </c>
      <c r="VWS95" s="318">
        <f>(VWS$94*$B95+SUM($F$7:$F$9)-((VWS$94*$B95+SUM($F$7:$F$9))/$F$10*$F$37)-($F$24*VWS$94/$D$6)-SUM($F$13:$F$23,$F$25:$F$30,$F$32:$F$33,$F$38))</f>
        <v>-292.36840480917328</v>
      </c>
      <c r="VWT95" s="318">
        <f>(VWT$94*$B95+SUM($F$7:$F$9)-((VWT$94*$B95+SUM($F$7:$F$9))/$F$10*$F$37)-($F$24*VWT$94/$D$6)-SUM($F$13:$F$23,$F$25:$F$30,$F$32:$F$33,$F$38))</f>
        <v>-292.36840480917328</v>
      </c>
      <c r="VWU95" s="318">
        <f>(VWU$94*$B95+SUM($F$7:$F$9)-((VWU$94*$B95+SUM($F$7:$F$9))/$F$10*$F$37)-($F$24*VWU$94/$D$6)-SUM($F$13:$F$23,$F$25:$F$30,$F$32:$F$33,$F$38))</f>
        <v>-292.36840480917328</v>
      </c>
      <c r="VWV95" s="318">
        <f>(VWV$94*$B95+SUM($F$7:$F$9)-((VWV$94*$B95+SUM($F$7:$F$9))/$F$10*$F$37)-($F$24*VWV$94/$D$6)-SUM($F$13:$F$23,$F$25:$F$30,$F$32:$F$33,$F$38))</f>
        <v>-292.36840480917328</v>
      </c>
      <c r="VWW95" s="318">
        <f>(VWW$94*$B95+SUM($F$7:$F$9)-((VWW$94*$B95+SUM($F$7:$F$9))/$F$10*$F$37)-($F$24*VWW$94/$D$6)-SUM($F$13:$F$23,$F$25:$F$30,$F$32:$F$33,$F$38))</f>
        <v>-292.36840480917328</v>
      </c>
      <c r="VWX95" s="318">
        <f>(VWX$94*$B95+SUM($F$7:$F$9)-((VWX$94*$B95+SUM($F$7:$F$9))/$F$10*$F$37)-($F$24*VWX$94/$D$6)-SUM($F$13:$F$23,$F$25:$F$30,$F$32:$F$33,$F$38))</f>
        <v>-292.36840480917328</v>
      </c>
      <c r="VWY95" s="318">
        <f>(VWY$94*$B95+SUM($F$7:$F$9)-((VWY$94*$B95+SUM($F$7:$F$9))/$F$10*$F$37)-($F$24*VWY$94/$D$6)-SUM($F$13:$F$23,$F$25:$F$30,$F$32:$F$33,$F$38))</f>
        <v>-292.36840480917328</v>
      </c>
      <c r="VWZ95" s="318">
        <f>(VWZ$94*$B95+SUM($F$7:$F$9)-((VWZ$94*$B95+SUM($F$7:$F$9))/$F$10*$F$37)-($F$24*VWZ$94/$D$6)-SUM($F$13:$F$23,$F$25:$F$30,$F$32:$F$33,$F$38))</f>
        <v>-292.36840480917328</v>
      </c>
      <c r="VXA95" s="318">
        <f>(VXA$94*$B95+SUM($F$7:$F$9)-((VXA$94*$B95+SUM($F$7:$F$9))/$F$10*$F$37)-($F$24*VXA$94/$D$6)-SUM($F$13:$F$23,$F$25:$F$30,$F$32:$F$33,$F$38))</f>
        <v>-292.36840480917328</v>
      </c>
      <c r="VXB95" s="318">
        <f>(VXB$94*$B95+SUM($F$7:$F$9)-((VXB$94*$B95+SUM($F$7:$F$9))/$F$10*$F$37)-($F$24*VXB$94/$D$6)-SUM($F$13:$F$23,$F$25:$F$30,$F$32:$F$33,$F$38))</f>
        <v>-292.36840480917328</v>
      </c>
      <c r="VXC95" s="318">
        <f>(VXC$94*$B95+SUM($F$7:$F$9)-((VXC$94*$B95+SUM($F$7:$F$9))/$F$10*$F$37)-($F$24*VXC$94/$D$6)-SUM($F$13:$F$23,$F$25:$F$30,$F$32:$F$33,$F$38))</f>
        <v>-292.36840480917328</v>
      </c>
      <c r="VXD95" s="318">
        <f>(VXD$94*$B95+SUM($F$7:$F$9)-((VXD$94*$B95+SUM($F$7:$F$9))/$F$10*$F$37)-($F$24*VXD$94/$D$6)-SUM($F$13:$F$23,$F$25:$F$30,$F$32:$F$33,$F$38))</f>
        <v>-292.36840480917328</v>
      </c>
      <c r="VXE95" s="318">
        <f>(VXE$94*$B95+SUM($F$7:$F$9)-((VXE$94*$B95+SUM($F$7:$F$9))/$F$10*$F$37)-($F$24*VXE$94/$D$6)-SUM($F$13:$F$23,$F$25:$F$30,$F$32:$F$33,$F$38))</f>
        <v>-292.36840480917328</v>
      </c>
      <c r="VXF95" s="318">
        <f>(VXF$94*$B95+SUM($F$7:$F$9)-((VXF$94*$B95+SUM($F$7:$F$9))/$F$10*$F$37)-($F$24*VXF$94/$D$6)-SUM($F$13:$F$23,$F$25:$F$30,$F$32:$F$33,$F$38))</f>
        <v>-292.36840480917328</v>
      </c>
      <c r="VXG95" s="318">
        <f>(VXG$94*$B95+SUM($F$7:$F$9)-((VXG$94*$B95+SUM($F$7:$F$9))/$F$10*$F$37)-($F$24*VXG$94/$D$6)-SUM($F$13:$F$23,$F$25:$F$30,$F$32:$F$33,$F$38))</f>
        <v>-292.36840480917328</v>
      </c>
      <c r="VXH95" s="318">
        <f>(VXH$94*$B95+SUM($F$7:$F$9)-((VXH$94*$B95+SUM($F$7:$F$9))/$F$10*$F$37)-($F$24*VXH$94/$D$6)-SUM($F$13:$F$23,$F$25:$F$30,$F$32:$F$33,$F$38))</f>
        <v>-292.36840480917328</v>
      </c>
      <c r="VXI95" s="318">
        <f>(VXI$94*$B95+SUM($F$7:$F$9)-((VXI$94*$B95+SUM($F$7:$F$9))/$F$10*$F$37)-($F$24*VXI$94/$D$6)-SUM($F$13:$F$23,$F$25:$F$30,$F$32:$F$33,$F$38))</f>
        <v>-292.36840480917328</v>
      </c>
      <c r="VXJ95" s="318">
        <f>(VXJ$94*$B95+SUM($F$7:$F$9)-((VXJ$94*$B95+SUM($F$7:$F$9))/$F$10*$F$37)-($F$24*VXJ$94/$D$6)-SUM($F$13:$F$23,$F$25:$F$30,$F$32:$F$33,$F$38))</f>
        <v>-292.36840480917328</v>
      </c>
      <c r="VXK95" s="318">
        <f>(VXK$94*$B95+SUM($F$7:$F$9)-((VXK$94*$B95+SUM($F$7:$F$9))/$F$10*$F$37)-($F$24*VXK$94/$D$6)-SUM($F$13:$F$23,$F$25:$F$30,$F$32:$F$33,$F$38))</f>
        <v>-292.36840480917328</v>
      </c>
      <c r="VXL95" s="318">
        <f>(VXL$94*$B95+SUM($F$7:$F$9)-((VXL$94*$B95+SUM($F$7:$F$9))/$F$10*$F$37)-($F$24*VXL$94/$D$6)-SUM($F$13:$F$23,$F$25:$F$30,$F$32:$F$33,$F$38))</f>
        <v>-292.36840480917328</v>
      </c>
      <c r="VXM95" s="318">
        <f>(VXM$94*$B95+SUM($F$7:$F$9)-((VXM$94*$B95+SUM($F$7:$F$9))/$F$10*$F$37)-($F$24*VXM$94/$D$6)-SUM($F$13:$F$23,$F$25:$F$30,$F$32:$F$33,$F$38))</f>
        <v>-292.36840480917328</v>
      </c>
      <c r="VXN95" s="318">
        <f>(VXN$94*$B95+SUM($F$7:$F$9)-((VXN$94*$B95+SUM($F$7:$F$9))/$F$10*$F$37)-($F$24*VXN$94/$D$6)-SUM($F$13:$F$23,$F$25:$F$30,$F$32:$F$33,$F$38))</f>
        <v>-292.36840480917328</v>
      </c>
      <c r="VXO95" s="318">
        <f>(VXO$94*$B95+SUM($F$7:$F$9)-((VXO$94*$B95+SUM($F$7:$F$9))/$F$10*$F$37)-($F$24*VXO$94/$D$6)-SUM($F$13:$F$23,$F$25:$F$30,$F$32:$F$33,$F$38))</f>
        <v>-292.36840480917328</v>
      </c>
      <c r="VXP95" s="318">
        <f>(VXP$94*$B95+SUM($F$7:$F$9)-((VXP$94*$B95+SUM($F$7:$F$9))/$F$10*$F$37)-($F$24*VXP$94/$D$6)-SUM($F$13:$F$23,$F$25:$F$30,$F$32:$F$33,$F$38))</f>
        <v>-292.36840480917328</v>
      </c>
      <c r="VXQ95" s="318">
        <f>(VXQ$94*$B95+SUM($F$7:$F$9)-((VXQ$94*$B95+SUM($F$7:$F$9))/$F$10*$F$37)-($F$24*VXQ$94/$D$6)-SUM($F$13:$F$23,$F$25:$F$30,$F$32:$F$33,$F$38))</f>
        <v>-292.36840480917328</v>
      </c>
      <c r="VXR95" s="318">
        <f>(VXR$94*$B95+SUM($F$7:$F$9)-((VXR$94*$B95+SUM($F$7:$F$9))/$F$10*$F$37)-($F$24*VXR$94/$D$6)-SUM($F$13:$F$23,$F$25:$F$30,$F$32:$F$33,$F$38))</f>
        <v>-292.36840480917328</v>
      </c>
      <c r="VXS95" s="318">
        <f>(VXS$94*$B95+SUM($F$7:$F$9)-((VXS$94*$B95+SUM($F$7:$F$9))/$F$10*$F$37)-($F$24*VXS$94/$D$6)-SUM($F$13:$F$23,$F$25:$F$30,$F$32:$F$33,$F$38))</f>
        <v>-292.36840480917328</v>
      </c>
      <c r="VXT95" s="318">
        <f>(VXT$94*$B95+SUM($F$7:$F$9)-((VXT$94*$B95+SUM($F$7:$F$9))/$F$10*$F$37)-($F$24*VXT$94/$D$6)-SUM($F$13:$F$23,$F$25:$F$30,$F$32:$F$33,$F$38))</f>
        <v>-292.36840480917328</v>
      </c>
      <c r="VXU95" s="318">
        <f>(VXU$94*$B95+SUM($F$7:$F$9)-((VXU$94*$B95+SUM($F$7:$F$9))/$F$10*$F$37)-($F$24*VXU$94/$D$6)-SUM($F$13:$F$23,$F$25:$F$30,$F$32:$F$33,$F$38))</f>
        <v>-292.36840480917328</v>
      </c>
      <c r="VXV95" s="318">
        <f>(VXV$94*$B95+SUM($F$7:$F$9)-((VXV$94*$B95+SUM($F$7:$F$9))/$F$10*$F$37)-($F$24*VXV$94/$D$6)-SUM($F$13:$F$23,$F$25:$F$30,$F$32:$F$33,$F$38))</f>
        <v>-292.36840480917328</v>
      </c>
      <c r="VXW95" s="318">
        <f>(VXW$94*$B95+SUM($F$7:$F$9)-((VXW$94*$B95+SUM($F$7:$F$9))/$F$10*$F$37)-($F$24*VXW$94/$D$6)-SUM($F$13:$F$23,$F$25:$F$30,$F$32:$F$33,$F$38))</f>
        <v>-292.36840480917328</v>
      </c>
      <c r="VXX95" s="318">
        <f>(VXX$94*$B95+SUM($F$7:$F$9)-((VXX$94*$B95+SUM($F$7:$F$9))/$F$10*$F$37)-($F$24*VXX$94/$D$6)-SUM($F$13:$F$23,$F$25:$F$30,$F$32:$F$33,$F$38))</f>
        <v>-292.36840480917328</v>
      </c>
      <c r="VXY95" s="318">
        <f>(VXY$94*$B95+SUM($F$7:$F$9)-((VXY$94*$B95+SUM($F$7:$F$9))/$F$10*$F$37)-($F$24*VXY$94/$D$6)-SUM($F$13:$F$23,$F$25:$F$30,$F$32:$F$33,$F$38))</f>
        <v>-292.36840480917328</v>
      </c>
      <c r="VXZ95" s="318">
        <f>(VXZ$94*$B95+SUM($F$7:$F$9)-((VXZ$94*$B95+SUM($F$7:$F$9))/$F$10*$F$37)-($F$24*VXZ$94/$D$6)-SUM($F$13:$F$23,$F$25:$F$30,$F$32:$F$33,$F$38))</f>
        <v>-292.36840480917328</v>
      </c>
      <c r="VYA95" s="318">
        <f>(VYA$94*$B95+SUM($F$7:$F$9)-((VYA$94*$B95+SUM($F$7:$F$9))/$F$10*$F$37)-($F$24*VYA$94/$D$6)-SUM($F$13:$F$23,$F$25:$F$30,$F$32:$F$33,$F$38))</f>
        <v>-292.36840480917328</v>
      </c>
      <c r="VYB95" s="318">
        <f>(VYB$94*$B95+SUM($F$7:$F$9)-((VYB$94*$B95+SUM($F$7:$F$9))/$F$10*$F$37)-($F$24*VYB$94/$D$6)-SUM($F$13:$F$23,$F$25:$F$30,$F$32:$F$33,$F$38))</f>
        <v>-292.36840480917328</v>
      </c>
      <c r="VYC95" s="318">
        <f>(VYC$94*$B95+SUM($F$7:$F$9)-((VYC$94*$B95+SUM($F$7:$F$9))/$F$10*$F$37)-($F$24*VYC$94/$D$6)-SUM($F$13:$F$23,$F$25:$F$30,$F$32:$F$33,$F$38))</f>
        <v>-292.36840480917328</v>
      </c>
      <c r="VYD95" s="318">
        <f>(VYD$94*$B95+SUM($F$7:$F$9)-((VYD$94*$B95+SUM($F$7:$F$9))/$F$10*$F$37)-($F$24*VYD$94/$D$6)-SUM($F$13:$F$23,$F$25:$F$30,$F$32:$F$33,$F$38))</f>
        <v>-292.36840480917328</v>
      </c>
      <c r="VYE95" s="318">
        <f>(VYE$94*$B95+SUM($F$7:$F$9)-((VYE$94*$B95+SUM($F$7:$F$9))/$F$10*$F$37)-($F$24*VYE$94/$D$6)-SUM($F$13:$F$23,$F$25:$F$30,$F$32:$F$33,$F$38))</f>
        <v>-292.36840480917328</v>
      </c>
      <c r="VYF95" s="318">
        <f>(VYF$94*$B95+SUM($F$7:$F$9)-((VYF$94*$B95+SUM($F$7:$F$9))/$F$10*$F$37)-($F$24*VYF$94/$D$6)-SUM($F$13:$F$23,$F$25:$F$30,$F$32:$F$33,$F$38))</f>
        <v>-292.36840480917328</v>
      </c>
      <c r="VYG95" s="318">
        <f>(VYG$94*$B95+SUM($F$7:$F$9)-((VYG$94*$B95+SUM($F$7:$F$9))/$F$10*$F$37)-($F$24*VYG$94/$D$6)-SUM($F$13:$F$23,$F$25:$F$30,$F$32:$F$33,$F$38))</f>
        <v>-292.36840480917328</v>
      </c>
      <c r="VYH95" s="318">
        <f>(VYH$94*$B95+SUM($F$7:$F$9)-((VYH$94*$B95+SUM($F$7:$F$9))/$F$10*$F$37)-($F$24*VYH$94/$D$6)-SUM($F$13:$F$23,$F$25:$F$30,$F$32:$F$33,$F$38))</f>
        <v>-292.36840480917328</v>
      </c>
      <c r="VYI95" s="318">
        <f>(VYI$94*$B95+SUM($F$7:$F$9)-((VYI$94*$B95+SUM($F$7:$F$9))/$F$10*$F$37)-($F$24*VYI$94/$D$6)-SUM($F$13:$F$23,$F$25:$F$30,$F$32:$F$33,$F$38))</f>
        <v>-292.36840480917328</v>
      </c>
      <c r="VYJ95" s="318">
        <f>(VYJ$94*$B95+SUM($F$7:$F$9)-((VYJ$94*$B95+SUM($F$7:$F$9))/$F$10*$F$37)-($F$24*VYJ$94/$D$6)-SUM($F$13:$F$23,$F$25:$F$30,$F$32:$F$33,$F$38))</f>
        <v>-292.36840480917328</v>
      </c>
      <c r="VYK95" s="318">
        <f>(VYK$94*$B95+SUM($F$7:$F$9)-((VYK$94*$B95+SUM($F$7:$F$9))/$F$10*$F$37)-($F$24*VYK$94/$D$6)-SUM($F$13:$F$23,$F$25:$F$30,$F$32:$F$33,$F$38))</f>
        <v>-292.36840480917328</v>
      </c>
      <c r="VYL95" s="318">
        <f>(VYL$94*$B95+SUM($F$7:$F$9)-((VYL$94*$B95+SUM($F$7:$F$9))/$F$10*$F$37)-($F$24*VYL$94/$D$6)-SUM($F$13:$F$23,$F$25:$F$30,$F$32:$F$33,$F$38))</f>
        <v>-292.36840480917328</v>
      </c>
      <c r="VYM95" s="318">
        <f>(VYM$94*$B95+SUM($F$7:$F$9)-((VYM$94*$B95+SUM($F$7:$F$9))/$F$10*$F$37)-($F$24*VYM$94/$D$6)-SUM($F$13:$F$23,$F$25:$F$30,$F$32:$F$33,$F$38))</f>
        <v>-292.36840480917328</v>
      </c>
      <c r="VYN95" s="318">
        <f>(VYN$94*$B95+SUM($F$7:$F$9)-((VYN$94*$B95+SUM($F$7:$F$9))/$F$10*$F$37)-($F$24*VYN$94/$D$6)-SUM($F$13:$F$23,$F$25:$F$30,$F$32:$F$33,$F$38))</f>
        <v>-292.36840480917328</v>
      </c>
      <c r="VYO95" s="318">
        <f>(VYO$94*$B95+SUM($F$7:$F$9)-((VYO$94*$B95+SUM($F$7:$F$9))/$F$10*$F$37)-($F$24*VYO$94/$D$6)-SUM($F$13:$F$23,$F$25:$F$30,$F$32:$F$33,$F$38))</f>
        <v>-292.36840480917328</v>
      </c>
      <c r="VYP95" s="318">
        <f>(VYP$94*$B95+SUM($F$7:$F$9)-((VYP$94*$B95+SUM($F$7:$F$9))/$F$10*$F$37)-($F$24*VYP$94/$D$6)-SUM($F$13:$F$23,$F$25:$F$30,$F$32:$F$33,$F$38))</f>
        <v>-292.36840480917328</v>
      </c>
      <c r="VYQ95" s="318">
        <f>(VYQ$94*$B95+SUM($F$7:$F$9)-((VYQ$94*$B95+SUM($F$7:$F$9))/$F$10*$F$37)-($F$24*VYQ$94/$D$6)-SUM($F$13:$F$23,$F$25:$F$30,$F$32:$F$33,$F$38))</f>
        <v>-292.36840480917328</v>
      </c>
      <c r="VYR95" s="318">
        <f>(VYR$94*$B95+SUM($F$7:$F$9)-((VYR$94*$B95+SUM($F$7:$F$9))/$F$10*$F$37)-($F$24*VYR$94/$D$6)-SUM($F$13:$F$23,$F$25:$F$30,$F$32:$F$33,$F$38))</f>
        <v>-292.36840480917328</v>
      </c>
      <c r="VYS95" s="318">
        <f>(VYS$94*$B95+SUM($F$7:$F$9)-((VYS$94*$B95+SUM($F$7:$F$9))/$F$10*$F$37)-($F$24*VYS$94/$D$6)-SUM($F$13:$F$23,$F$25:$F$30,$F$32:$F$33,$F$38))</f>
        <v>-292.36840480917328</v>
      </c>
      <c r="VYT95" s="318">
        <f>(VYT$94*$B95+SUM($F$7:$F$9)-((VYT$94*$B95+SUM($F$7:$F$9))/$F$10*$F$37)-($F$24*VYT$94/$D$6)-SUM($F$13:$F$23,$F$25:$F$30,$F$32:$F$33,$F$38))</f>
        <v>-292.36840480917328</v>
      </c>
      <c r="VYU95" s="318">
        <f>(VYU$94*$B95+SUM($F$7:$F$9)-((VYU$94*$B95+SUM($F$7:$F$9))/$F$10*$F$37)-($F$24*VYU$94/$D$6)-SUM($F$13:$F$23,$F$25:$F$30,$F$32:$F$33,$F$38))</f>
        <v>-292.36840480917328</v>
      </c>
      <c r="VYV95" s="318">
        <f>(VYV$94*$B95+SUM($F$7:$F$9)-((VYV$94*$B95+SUM($F$7:$F$9))/$F$10*$F$37)-($F$24*VYV$94/$D$6)-SUM($F$13:$F$23,$F$25:$F$30,$F$32:$F$33,$F$38))</f>
        <v>-292.36840480917328</v>
      </c>
      <c r="VYW95" s="318">
        <f>(VYW$94*$B95+SUM($F$7:$F$9)-((VYW$94*$B95+SUM($F$7:$F$9))/$F$10*$F$37)-($F$24*VYW$94/$D$6)-SUM($F$13:$F$23,$F$25:$F$30,$F$32:$F$33,$F$38))</f>
        <v>-292.36840480917328</v>
      </c>
      <c r="VYX95" s="318">
        <f>(VYX$94*$B95+SUM($F$7:$F$9)-((VYX$94*$B95+SUM($F$7:$F$9))/$F$10*$F$37)-($F$24*VYX$94/$D$6)-SUM($F$13:$F$23,$F$25:$F$30,$F$32:$F$33,$F$38))</f>
        <v>-292.36840480917328</v>
      </c>
      <c r="VYY95" s="318">
        <f>(VYY$94*$B95+SUM($F$7:$F$9)-((VYY$94*$B95+SUM($F$7:$F$9))/$F$10*$F$37)-($F$24*VYY$94/$D$6)-SUM($F$13:$F$23,$F$25:$F$30,$F$32:$F$33,$F$38))</f>
        <v>-292.36840480917328</v>
      </c>
      <c r="VYZ95" s="318">
        <f>(VYZ$94*$B95+SUM($F$7:$F$9)-((VYZ$94*$B95+SUM($F$7:$F$9))/$F$10*$F$37)-($F$24*VYZ$94/$D$6)-SUM($F$13:$F$23,$F$25:$F$30,$F$32:$F$33,$F$38))</f>
        <v>-292.36840480917328</v>
      </c>
      <c r="VZA95" s="318">
        <f>(VZA$94*$B95+SUM($F$7:$F$9)-((VZA$94*$B95+SUM($F$7:$F$9))/$F$10*$F$37)-($F$24*VZA$94/$D$6)-SUM($F$13:$F$23,$F$25:$F$30,$F$32:$F$33,$F$38))</f>
        <v>-292.36840480917328</v>
      </c>
      <c r="VZB95" s="318">
        <f>(VZB$94*$B95+SUM($F$7:$F$9)-((VZB$94*$B95+SUM($F$7:$F$9))/$F$10*$F$37)-($F$24*VZB$94/$D$6)-SUM($F$13:$F$23,$F$25:$F$30,$F$32:$F$33,$F$38))</f>
        <v>-292.36840480917328</v>
      </c>
      <c r="VZC95" s="318">
        <f>(VZC$94*$B95+SUM($F$7:$F$9)-((VZC$94*$B95+SUM($F$7:$F$9))/$F$10*$F$37)-($F$24*VZC$94/$D$6)-SUM($F$13:$F$23,$F$25:$F$30,$F$32:$F$33,$F$38))</f>
        <v>-292.36840480917328</v>
      </c>
      <c r="VZD95" s="318">
        <f>(VZD$94*$B95+SUM($F$7:$F$9)-((VZD$94*$B95+SUM($F$7:$F$9))/$F$10*$F$37)-($F$24*VZD$94/$D$6)-SUM($F$13:$F$23,$F$25:$F$30,$F$32:$F$33,$F$38))</f>
        <v>-292.36840480917328</v>
      </c>
      <c r="VZE95" s="318">
        <f>(VZE$94*$B95+SUM($F$7:$F$9)-((VZE$94*$B95+SUM($F$7:$F$9))/$F$10*$F$37)-($F$24*VZE$94/$D$6)-SUM($F$13:$F$23,$F$25:$F$30,$F$32:$F$33,$F$38))</f>
        <v>-292.36840480917328</v>
      </c>
      <c r="VZF95" s="318">
        <f>(VZF$94*$B95+SUM($F$7:$F$9)-((VZF$94*$B95+SUM($F$7:$F$9))/$F$10*$F$37)-($F$24*VZF$94/$D$6)-SUM($F$13:$F$23,$F$25:$F$30,$F$32:$F$33,$F$38))</f>
        <v>-292.36840480917328</v>
      </c>
      <c r="VZG95" s="318">
        <f>(VZG$94*$B95+SUM($F$7:$F$9)-((VZG$94*$B95+SUM($F$7:$F$9))/$F$10*$F$37)-($F$24*VZG$94/$D$6)-SUM($F$13:$F$23,$F$25:$F$30,$F$32:$F$33,$F$38))</f>
        <v>-292.36840480917328</v>
      </c>
      <c r="VZH95" s="318">
        <f>(VZH$94*$B95+SUM($F$7:$F$9)-((VZH$94*$B95+SUM($F$7:$F$9))/$F$10*$F$37)-($F$24*VZH$94/$D$6)-SUM($F$13:$F$23,$F$25:$F$30,$F$32:$F$33,$F$38))</f>
        <v>-292.36840480917328</v>
      </c>
      <c r="VZI95" s="318">
        <f>(VZI$94*$B95+SUM($F$7:$F$9)-((VZI$94*$B95+SUM($F$7:$F$9))/$F$10*$F$37)-($F$24*VZI$94/$D$6)-SUM($F$13:$F$23,$F$25:$F$30,$F$32:$F$33,$F$38))</f>
        <v>-292.36840480917328</v>
      </c>
      <c r="VZJ95" s="318">
        <f>(VZJ$94*$B95+SUM($F$7:$F$9)-((VZJ$94*$B95+SUM($F$7:$F$9))/$F$10*$F$37)-($F$24*VZJ$94/$D$6)-SUM($F$13:$F$23,$F$25:$F$30,$F$32:$F$33,$F$38))</f>
        <v>-292.36840480917328</v>
      </c>
      <c r="VZK95" s="318">
        <f>(VZK$94*$B95+SUM($F$7:$F$9)-((VZK$94*$B95+SUM($F$7:$F$9))/$F$10*$F$37)-($F$24*VZK$94/$D$6)-SUM($F$13:$F$23,$F$25:$F$30,$F$32:$F$33,$F$38))</f>
        <v>-292.36840480917328</v>
      </c>
      <c r="VZL95" s="318">
        <f>(VZL$94*$B95+SUM($F$7:$F$9)-((VZL$94*$B95+SUM($F$7:$F$9))/$F$10*$F$37)-($F$24*VZL$94/$D$6)-SUM($F$13:$F$23,$F$25:$F$30,$F$32:$F$33,$F$38))</f>
        <v>-292.36840480917328</v>
      </c>
      <c r="VZM95" s="318">
        <f>(VZM$94*$B95+SUM($F$7:$F$9)-((VZM$94*$B95+SUM($F$7:$F$9))/$F$10*$F$37)-($F$24*VZM$94/$D$6)-SUM($F$13:$F$23,$F$25:$F$30,$F$32:$F$33,$F$38))</f>
        <v>-292.36840480917328</v>
      </c>
      <c r="VZN95" s="318">
        <f>(VZN$94*$B95+SUM($F$7:$F$9)-((VZN$94*$B95+SUM($F$7:$F$9))/$F$10*$F$37)-($F$24*VZN$94/$D$6)-SUM($F$13:$F$23,$F$25:$F$30,$F$32:$F$33,$F$38))</f>
        <v>-292.36840480917328</v>
      </c>
      <c r="VZO95" s="318">
        <f>(VZO$94*$B95+SUM($F$7:$F$9)-((VZO$94*$B95+SUM($F$7:$F$9))/$F$10*$F$37)-($F$24*VZO$94/$D$6)-SUM($F$13:$F$23,$F$25:$F$30,$F$32:$F$33,$F$38))</f>
        <v>-292.36840480917328</v>
      </c>
      <c r="VZP95" s="318">
        <f>(VZP$94*$B95+SUM($F$7:$F$9)-((VZP$94*$B95+SUM($F$7:$F$9))/$F$10*$F$37)-($F$24*VZP$94/$D$6)-SUM($F$13:$F$23,$F$25:$F$30,$F$32:$F$33,$F$38))</f>
        <v>-292.36840480917328</v>
      </c>
      <c r="VZQ95" s="318">
        <f>(VZQ$94*$B95+SUM($F$7:$F$9)-((VZQ$94*$B95+SUM($F$7:$F$9))/$F$10*$F$37)-($F$24*VZQ$94/$D$6)-SUM($F$13:$F$23,$F$25:$F$30,$F$32:$F$33,$F$38))</f>
        <v>-292.36840480917328</v>
      </c>
      <c r="VZR95" s="318">
        <f>(VZR$94*$B95+SUM($F$7:$F$9)-((VZR$94*$B95+SUM($F$7:$F$9))/$F$10*$F$37)-($F$24*VZR$94/$D$6)-SUM($F$13:$F$23,$F$25:$F$30,$F$32:$F$33,$F$38))</f>
        <v>-292.36840480917328</v>
      </c>
      <c r="VZS95" s="318">
        <f>(VZS$94*$B95+SUM($F$7:$F$9)-((VZS$94*$B95+SUM($F$7:$F$9))/$F$10*$F$37)-($F$24*VZS$94/$D$6)-SUM($F$13:$F$23,$F$25:$F$30,$F$32:$F$33,$F$38))</f>
        <v>-292.36840480917328</v>
      </c>
      <c r="VZT95" s="318">
        <f>(VZT$94*$B95+SUM($F$7:$F$9)-((VZT$94*$B95+SUM($F$7:$F$9))/$F$10*$F$37)-($F$24*VZT$94/$D$6)-SUM($F$13:$F$23,$F$25:$F$30,$F$32:$F$33,$F$38))</f>
        <v>-292.36840480917328</v>
      </c>
      <c r="VZU95" s="318">
        <f>(VZU$94*$B95+SUM($F$7:$F$9)-((VZU$94*$B95+SUM($F$7:$F$9))/$F$10*$F$37)-($F$24*VZU$94/$D$6)-SUM($F$13:$F$23,$F$25:$F$30,$F$32:$F$33,$F$38))</f>
        <v>-292.36840480917328</v>
      </c>
      <c r="VZV95" s="318">
        <f>(VZV$94*$B95+SUM($F$7:$F$9)-((VZV$94*$B95+SUM($F$7:$F$9))/$F$10*$F$37)-($F$24*VZV$94/$D$6)-SUM($F$13:$F$23,$F$25:$F$30,$F$32:$F$33,$F$38))</f>
        <v>-292.36840480917328</v>
      </c>
      <c r="VZW95" s="318">
        <f>(VZW$94*$B95+SUM($F$7:$F$9)-((VZW$94*$B95+SUM($F$7:$F$9))/$F$10*$F$37)-($F$24*VZW$94/$D$6)-SUM($F$13:$F$23,$F$25:$F$30,$F$32:$F$33,$F$38))</f>
        <v>-292.36840480917328</v>
      </c>
      <c r="VZX95" s="318">
        <f>(VZX$94*$B95+SUM($F$7:$F$9)-((VZX$94*$B95+SUM($F$7:$F$9))/$F$10*$F$37)-($F$24*VZX$94/$D$6)-SUM($F$13:$F$23,$F$25:$F$30,$F$32:$F$33,$F$38))</f>
        <v>-292.36840480917328</v>
      </c>
      <c r="VZY95" s="318">
        <f>(VZY$94*$B95+SUM($F$7:$F$9)-((VZY$94*$B95+SUM($F$7:$F$9))/$F$10*$F$37)-($F$24*VZY$94/$D$6)-SUM($F$13:$F$23,$F$25:$F$30,$F$32:$F$33,$F$38))</f>
        <v>-292.36840480917328</v>
      </c>
      <c r="VZZ95" s="318">
        <f>(VZZ$94*$B95+SUM($F$7:$F$9)-((VZZ$94*$B95+SUM($F$7:$F$9))/$F$10*$F$37)-($F$24*VZZ$94/$D$6)-SUM($F$13:$F$23,$F$25:$F$30,$F$32:$F$33,$F$38))</f>
        <v>-292.36840480917328</v>
      </c>
      <c r="WAA95" s="318">
        <f>(WAA$94*$B95+SUM($F$7:$F$9)-((WAA$94*$B95+SUM($F$7:$F$9))/$F$10*$F$37)-($F$24*WAA$94/$D$6)-SUM($F$13:$F$23,$F$25:$F$30,$F$32:$F$33,$F$38))</f>
        <v>-292.36840480917328</v>
      </c>
      <c r="WAB95" s="318">
        <f>(WAB$94*$B95+SUM($F$7:$F$9)-((WAB$94*$B95+SUM($F$7:$F$9))/$F$10*$F$37)-($F$24*WAB$94/$D$6)-SUM($F$13:$F$23,$F$25:$F$30,$F$32:$F$33,$F$38))</f>
        <v>-292.36840480917328</v>
      </c>
      <c r="WAC95" s="318">
        <f>(WAC$94*$B95+SUM($F$7:$F$9)-((WAC$94*$B95+SUM($F$7:$F$9))/$F$10*$F$37)-($F$24*WAC$94/$D$6)-SUM($F$13:$F$23,$F$25:$F$30,$F$32:$F$33,$F$38))</f>
        <v>-292.36840480917328</v>
      </c>
      <c r="WAD95" s="318">
        <f>(WAD$94*$B95+SUM($F$7:$F$9)-((WAD$94*$B95+SUM($F$7:$F$9))/$F$10*$F$37)-($F$24*WAD$94/$D$6)-SUM($F$13:$F$23,$F$25:$F$30,$F$32:$F$33,$F$38))</f>
        <v>-292.36840480917328</v>
      </c>
      <c r="WAE95" s="318">
        <f>(WAE$94*$B95+SUM($F$7:$F$9)-((WAE$94*$B95+SUM($F$7:$F$9))/$F$10*$F$37)-($F$24*WAE$94/$D$6)-SUM($F$13:$F$23,$F$25:$F$30,$F$32:$F$33,$F$38))</f>
        <v>-292.36840480917328</v>
      </c>
      <c r="WAF95" s="318">
        <f>(WAF$94*$B95+SUM($F$7:$F$9)-((WAF$94*$B95+SUM($F$7:$F$9))/$F$10*$F$37)-($F$24*WAF$94/$D$6)-SUM($F$13:$F$23,$F$25:$F$30,$F$32:$F$33,$F$38))</f>
        <v>-292.36840480917328</v>
      </c>
      <c r="WAG95" s="318">
        <f>(WAG$94*$B95+SUM($F$7:$F$9)-((WAG$94*$B95+SUM($F$7:$F$9))/$F$10*$F$37)-($F$24*WAG$94/$D$6)-SUM($F$13:$F$23,$F$25:$F$30,$F$32:$F$33,$F$38))</f>
        <v>-292.36840480917328</v>
      </c>
      <c r="WAH95" s="318">
        <f>(WAH$94*$B95+SUM($F$7:$F$9)-((WAH$94*$B95+SUM($F$7:$F$9))/$F$10*$F$37)-($F$24*WAH$94/$D$6)-SUM($F$13:$F$23,$F$25:$F$30,$F$32:$F$33,$F$38))</f>
        <v>-292.36840480917328</v>
      </c>
      <c r="WAI95" s="318">
        <f>(WAI$94*$B95+SUM($F$7:$F$9)-((WAI$94*$B95+SUM($F$7:$F$9))/$F$10*$F$37)-($F$24*WAI$94/$D$6)-SUM($F$13:$F$23,$F$25:$F$30,$F$32:$F$33,$F$38))</f>
        <v>-292.36840480917328</v>
      </c>
      <c r="WAJ95" s="318">
        <f>(WAJ$94*$B95+SUM($F$7:$F$9)-((WAJ$94*$B95+SUM($F$7:$F$9))/$F$10*$F$37)-($F$24*WAJ$94/$D$6)-SUM($F$13:$F$23,$F$25:$F$30,$F$32:$F$33,$F$38))</f>
        <v>-292.36840480917328</v>
      </c>
      <c r="WAK95" s="318">
        <f>(WAK$94*$B95+SUM($F$7:$F$9)-((WAK$94*$B95+SUM($F$7:$F$9))/$F$10*$F$37)-($F$24*WAK$94/$D$6)-SUM($F$13:$F$23,$F$25:$F$30,$F$32:$F$33,$F$38))</f>
        <v>-292.36840480917328</v>
      </c>
      <c r="WAL95" s="318">
        <f>(WAL$94*$B95+SUM($F$7:$F$9)-((WAL$94*$B95+SUM($F$7:$F$9))/$F$10*$F$37)-($F$24*WAL$94/$D$6)-SUM($F$13:$F$23,$F$25:$F$30,$F$32:$F$33,$F$38))</f>
        <v>-292.36840480917328</v>
      </c>
      <c r="WAM95" s="318">
        <f>(WAM$94*$B95+SUM($F$7:$F$9)-((WAM$94*$B95+SUM($F$7:$F$9))/$F$10*$F$37)-($F$24*WAM$94/$D$6)-SUM($F$13:$F$23,$F$25:$F$30,$F$32:$F$33,$F$38))</f>
        <v>-292.36840480917328</v>
      </c>
      <c r="WAN95" s="318">
        <f>(WAN$94*$B95+SUM($F$7:$F$9)-((WAN$94*$B95+SUM($F$7:$F$9))/$F$10*$F$37)-($F$24*WAN$94/$D$6)-SUM($F$13:$F$23,$F$25:$F$30,$F$32:$F$33,$F$38))</f>
        <v>-292.36840480917328</v>
      </c>
      <c r="WAO95" s="318">
        <f>(WAO$94*$B95+SUM($F$7:$F$9)-((WAO$94*$B95+SUM($F$7:$F$9))/$F$10*$F$37)-($F$24*WAO$94/$D$6)-SUM($F$13:$F$23,$F$25:$F$30,$F$32:$F$33,$F$38))</f>
        <v>-292.36840480917328</v>
      </c>
      <c r="WAP95" s="318">
        <f>(WAP$94*$B95+SUM($F$7:$F$9)-((WAP$94*$B95+SUM($F$7:$F$9))/$F$10*$F$37)-($F$24*WAP$94/$D$6)-SUM($F$13:$F$23,$F$25:$F$30,$F$32:$F$33,$F$38))</f>
        <v>-292.36840480917328</v>
      </c>
      <c r="WAQ95" s="318">
        <f>(WAQ$94*$B95+SUM($F$7:$F$9)-((WAQ$94*$B95+SUM($F$7:$F$9))/$F$10*$F$37)-($F$24*WAQ$94/$D$6)-SUM($F$13:$F$23,$F$25:$F$30,$F$32:$F$33,$F$38))</f>
        <v>-292.36840480917328</v>
      </c>
      <c r="WAR95" s="318">
        <f>(WAR$94*$B95+SUM($F$7:$F$9)-((WAR$94*$B95+SUM($F$7:$F$9))/$F$10*$F$37)-($F$24*WAR$94/$D$6)-SUM($F$13:$F$23,$F$25:$F$30,$F$32:$F$33,$F$38))</f>
        <v>-292.36840480917328</v>
      </c>
      <c r="WAS95" s="318">
        <f>(WAS$94*$B95+SUM($F$7:$F$9)-((WAS$94*$B95+SUM($F$7:$F$9))/$F$10*$F$37)-($F$24*WAS$94/$D$6)-SUM($F$13:$F$23,$F$25:$F$30,$F$32:$F$33,$F$38))</f>
        <v>-292.36840480917328</v>
      </c>
      <c r="WAT95" s="318">
        <f>(WAT$94*$B95+SUM($F$7:$F$9)-((WAT$94*$B95+SUM($F$7:$F$9))/$F$10*$F$37)-($F$24*WAT$94/$D$6)-SUM($F$13:$F$23,$F$25:$F$30,$F$32:$F$33,$F$38))</f>
        <v>-292.36840480917328</v>
      </c>
      <c r="WAU95" s="318">
        <f>(WAU$94*$B95+SUM($F$7:$F$9)-((WAU$94*$B95+SUM($F$7:$F$9))/$F$10*$F$37)-($F$24*WAU$94/$D$6)-SUM($F$13:$F$23,$F$25:$F$30,$F$32:$F$33,$F$38))</f>
        <v>-292.36840480917328</v>
      </c>
      <c r="WAV95" s="318">
        <f>(WAV$94*$B95+SUM($F$7:$F$9)-((WAV$94*$B95+SUM($F$7:$F$9))/$F$10*$F$37)-($F$24*WAV$94/$D$6)-SUM($F$13:$F$23,$F$25:$F$30,$F$32:$F$33,$F$38))</f>
        <v>-292.36840480917328</v>
      </c>
      <c r="WAW95" s="318">
        <f>(WAW$94*$B95+SUM($F$7:$F$9)-((WAW$94*$B95+SUM($F$7:$F$9))/$F$10*$F$37)-($F$24*WAW$94/$D$6)-SUM($F$13:$F$23,$F$25:$F$30,$F$32:$F$33,$F$38))</f>
        <v>-292.36840480917328</v>
      </c>
      <c r="WAX95" s="318">
        <f>(WAX$94*$B95+SUM($F$7:$F$9)-((WAX$94*$B95+SUM($F$7:$F$9))/$F$10*$F$37)-($F$24*WAX$94/$D$6)-SUM($F$13:$F$23,$F$25:$F$30,$F$32:$F$33,$F$38))</f>
        <v>-292.36840480917328</v>
      </c>
      <c r="WAY95" s="318">
        <f>(WAY$94*$B95+SUM($F$7:$F$9)-((WAY$94*$B95+SUM($F$7:$F$9))/$F$10*$F$37)-($F$24*WAY$94/$D$6)-SUM($F$13:$F$23,$F$25:$F$30,$F$32:$F$33,$F$38))</f>
        <v>-292.36840480917328</v>
      </c>
      <c r="WAZ95" s="318">
        <f>(WAZ$94*$B95+SUM($F$7:$F$9)-((WAZ$94*$B95+SUM($F$7:$F$9))/$F$10*$F$37)-($F$24*WAZ$94/$D$6)-SUM($F$13:$F$23,$F$25:$F$30,$F$32:$F$33,$F$38))</f>
        <v>-292.36840480917328</v>
      </c>
      <c r="WBA95" s="318">
        <f>(WBA$94*$B95+SUM($F$7:$F$9)-((WBA$94*$B95+SUM($F$7:$F$9))/$F$10*$F$37)-($F$24*WBA$94/$D$6)-SUM($F$13:$F$23,$F$25:$F$30,$F$32:$F$33,$F$38))</f>
        <v>-292.36840480917328</v>
      </c>
      <c r="WBB95" s="318">
        <f>(WBB$94*$B95+SUM($F$7:$F$9)-((WBB$94*$B95+SUM($F$7:$F$9))/$F$10*$F$37)-($F$24*WBB$94/$D$6)-SUM($F$13:$F$23,$F$25:$F$30,$F$32:$F$33,$F$38))</f>
        <v>-292.36840480917328</v>
      </c>
      <c r="WBC95" s="318">
        <f>(WBC$94*$B95+SUM($F$7:$F$9)-((WBC$94*$B95+SUM($F$7:$F$9))/$F$10*$F$37)-($F$24*WBC$94/$D$6)-SUM($F$13:$F$23,$F$25:$F$30,$F$32:$F$33,$F$38))</f>
        <v>-292.36840480917328</v>
      </c>
      <c r="WBD95" s="318">
        <f>(WBD$94*$B95+SUM($F$7:$F$9)-((WBD$94*$B95+SUM($F$7:$F$9))/$F$10*$F$37)-($F$24*WBD$94/$D$6)-SUM($F$13:$F$23,$F$25:$F$30,$F$32:$F$33,$F$38))</f>
        <v>-292.36840480917328</v>
      </c>
      <c r="WBE95" s="318">
        <f>(WBE$94*$B95+SUM($F$7:$F$9)-((WBE$94*$B95+SUM($F$7:$F$9))/$F$10*$F$37)-($F$24*WBE$94/$D$6)-SUM($F$13:$F$23,$F$25:$F$30,$F$32:$F$33,$F$38))</f>
        <v>-292.36840480917328</v>
      </c>
      <c r="WBF95" s="318">
        <f>(WBF$94*$B95+SUM($F$7:$F$9)-((WBF$94*$B95+SUM($F$7:$F$9))/$F$10*$F$37)-($F$24*WBF$94/$D$6)-SUM($F$13:$F$23,$F$25:$F$30,$F$32:$F$33,$F$38))</f>
        <v>-292.36840480917328</v>
      </c>
      <c r="WBG95" s="318">
        <f>(WBG$94*$B95+SUM($F$7:$F$9)-((WBG$94*$B95+SUM($F$7:$F$9))/$F$10*$F$37)-($F$24*WBG$94/$D$6)-SUM($F$13:$F$23,$F$25:$F$30,$F$32:$F$33,$F$38))</f>
        <v>-292.36840480917328</v>
      </c>
      <c r="WBH95" s="318">
        <f>(WBH$94*$B95+SUM($F$7:$F$9)-((WBH$94*$B95+SUM($F$7:$F$9))/$F$10*$F$37)-($F$24*WBH$94/$D$6)-SUM($F$13:$F$23,$F$25:$F$30,$F$32:$F$33,$F$38))</f>
        <v>-292.36840480917328</v>
      </c>
      <c r="WBI95" s="318">
        <f>(WBI$94*$B95+SUM($F$7:$F$9)-((WBI$94*$B95+SUM($F$7:$F$9))/$F$10*$F$37)-($F$24*WBI$94/$D$6)-SUM($F$13:$F$23,$F$25:$F$30,$F$32:$F$33,$F$38))</f>
        <v>-292.36840480917328</v>
      </c>
      <c r="WBJ95" s="318">
        <f>(WBJ$94*$B95+SUM($F$7:$F$9)-((WBJ$94*$B95+SUM($F$7:$F$9))/$F$10*$F$37)-($F$24*WBJ$94/$D$6)-SUM($F$13:$F$23,$F$25:$F$30,$F$32:$F$33,$F$38))</f>
        <v>-292.36840480917328</v>
      </c>
      <c r="WBK95" s="318">
        <f>(WBK$94*$B95+SUM($F$7:$F$9)-((WBK$94*$B95+SUM($F$7:$F$9))/$F$10*$F$37)-($F$24*WBK$94/$D$6)-SUM($F$13:$F$23,$F$25:$F$30,$F$32:$F$33,$F$38))</f>
        <v>-292.36840480917328</v>
      </c>
      <c r="WBL95" s="318">
        <f>(WBL$94*$B95+SUM($F$7:$F$9)-((WBL$94*$B95+SUM($F$7:$F$9))/$F$10*$F$37)-($F$24*WBL$94/$D$6)-SUM($F$13:$F$23,$F$25:$F$30,$F$32:$F$33,$F$38))</f>
        <v>-292.36840480917328</v>
      </c>
      <c r="WBM95" s="318">
        <f>(WBM$94*$B95+SUM($F$7:$F$9)-((WBM$94*$B95+SUM($F$7:$F$9))/$F$10*$F$37)-($F$24*WBM$94/$D$6)-SUM($F$13:$F$23,$F$25:$F$30,$F$32:$F$33,$F$38))</f>
        <v>-292.36840480917328</v>
      </c>
      <c r="WBN95" s="318">
        <f>(WBN$94*$B95+SUM($F$7:$F$9)-((WBN$94*$B95+SUM($F$7:$F$9))/$F$10*$F$37)-($F$24*WBN$94/$D$6)-SUM($F$13:$F$23,$F$25:$F$30,$F$32:$F$33,$F$38))</f>
        <v>-292.36840480917328</v>
      </c>
      <c r="WBO95" s="318">
        <f>(WBO$94*$B95+SUM($F$7:$F$9)-((WBO$94*$B95+SUM($F$7:$F$9))/$F$10*$F$37)-($F$24*WBO$94/$D$6)-SUM($F$13:$F$23,$F$25:$F$30,$F$32:$F$33,$F$38))</f>
        <v>-292.36840480917328</v>
      </c>
      <c r="WBP95" s="318">
        <f>(WBP$94*$B95+SUM($F$7:$F$9)-((WBP$94*$B95+SUM($F$7:$F$9))/$F$10*$F$37)-($F$24*WBP$94/$D$6)-SUM($F$13:$F$23,$F$25:$F$30,$F$32:$F$33,$F$38))</f>
        <v>-292.36840480917328</v>
      </c>
      <c r="WBQ95" s="318">
        <f>(WBQ$94*$B95+SUM($F$7:$F$9)-((WBQ$94*$B95+SUM($F$7:$F$9))/$F$10*$F$37)-($F$24*WBQ$94/$D$6)-SUM($F$13:$F$23,$F$25:$F$30,$F$32:$F$33,$F$38))</f>
        <v>-292.36840480917328</v>
      </c>
      <c r="WBR95" s="318">
        <f>(WBR$94*$B95+SUM($F$7:$F$9)-((WBR$94*$B95+SUM($F$7:$F$9))/$F$10*$F$37)-($F$24*WBR$94/$D$6)-SUM($F$13:$F$23,$F$25:$F$30,$F$32:$F$33,$F$38))</f>
        <v>-292.36840480917328</v>
      </c>
      <c r="WBS95" s="318">
        <f>(WBS$94*$B95+SUM($F$7:$F$9)-((WBS$94*$B95+SUM($F$7:$F$9))/$F$10*$F$37)-($F$24*WBS$94/$D$6)-SUM($F$13:$F$23,$F$25:$F$30,$F$32:$F$33,$F$38))</f>
        <v>-292.36840480917328</v>
      </c>
      <c r="WBT95" s="318">
        <f>(WBT$94*$B95+SUM($F$7:$F$9)-((WBT$94*$B95+SUM($F$7:$F$9))/$F$10*$F$37)-($F$24*WBT$94/$D$6)-SUM($F$13:$F$23,$F$25:$F$30,$F$32:$F$33,$F$38))</f>
        <v>-292.36840480917328</v>
      </c>
      <c r="WBU95" s="318">
        <f>(WBU$94*$B95+SUM($F$7:$F$9)-((WBU$94*$B95+SUM($F$7:$F$9))/$F$10*$F$37)-($F$24*WBU$94/$D$6)-SUM($F$13:$F$23,$F$25:$F$30,$F$32:$F$33,$F$38))</f>
        <v>-292.36840480917328</v>
      </c>
      <c r="WBV95" s="318">
        <f>(WBV$94*$B95+SUM($F$7:$F$9)-((WBV$94*$B95+SUM($F$7:$F$9))/$F$10*$F$37)-($F$24*WBV$94/$D$6)-SUM($F$13:$F$23,$F$25:$F$30,$F$32:$F$33,$F$38))</f>
        <v>-292.36840480917328</v>
      </c>
      <c r="WBW95" s="318">
        <f>(WBW$94*$B95+SUM($F$7:$F$9)-((WBW$94*$B95+SUM($F$7:$F$9))/$F$10*$F$37)-($F$24*WBW$94/$D$6)-SUM($F$13:$F$23,$F$25:$F$30,$F$32:$F$33,$F$38))</f>
        <v>-292.36840480917328</v>
      </c>
      <c r="WBX95" s="318">
        <f>(WBX$94*$B95+SUM($F$7:$F$9)-((WBX$94*$B95+SUM($F$7:$F$9))/$F$10*$F$37)-($F$24*WBX$94/$D$6)-SUM($F$13:$F$23,$F$25:$F$30,$F$32:$F$33,$F$38))</f>
        <v>-292.36840480917328</v>
      </c>
      <c r="WBY95" s="318">
        <f>(WBY$94*$B95+SUM($F$7:$F$9)-((WBY$94*$B95+SUM($F$7:$F$9))/$F$10*$F$37)-($F$24*WBY$94/$D$6)-SUM($F$13:$F$23,$F$25:$F$30,$F$32:$F$33,$F$38))</f>
        <v>-292.36840480917328</v>
      </c>
      <c r="WBZ95" s="318">
        <f>(WBZ$94*$B95+SUM($F$7:$F$9)-((WBZ$94*$B95+SUM($F$7:$F$9))/$F$10*$F$37)-($F$24*WBZ$94/$D$6)-SUM($F$13:$F$23,$F$25:$F$30,$F$32:$F$33,$F$38))</f>
        <v>-292.36840480917328</v>
      </c>
      <c r="WCA95" s="318">
        <f>(WCA$94*$B95+SUM($F$7:$F$9)-((WCA$94*$B95+SUM($F$7:$F$9))/$F$10*$F$37)-($F$24*WCA$94/$D$6)-SUM($F$13:$F$23,$F$25:$F$30,$F$32:$F$33,$F$38))</f>
        <v>-292.36840480917328</v>
      </c>
      <c r="WCB95" s="318">
        <f>(WCB$94*$B95+SUM($F$7:$F$9)-((WCB$94*$B95+SUM($F$7:$F$9))/$F$10*$F$37)-($F$24*WCB$94/$D$6)-SUM($F$13:$F$23,$F$25:$F$30,$F$32:$F$33,$F$38))</f>
        <v>-292.36840480917328</v>
      </c>
      <c r="WCC95" s="318">
        <f>(WCC$94*$B95+SUM($F$7:$F$9)-((WCC$94*$B95+SUM($F$7:$F$9))/$F$10*$F$37)-($F$24*WCC$94/$D$6)-SUM($F$13:$F$23,$F$25:$F$30,$F$32:$F$33,$F$38))</f>
        <v>-292.36840480917328</v>
      </c>
      <c r="WCD95" s="318">
        <f>(WCD$94*$B95+SUM($F$7:$F$9)-((WCD$94*$B95+SUM($F$7:$F$9))/$F$10*$F$37)-($F$24*WCD$94/$D$6)-SUM($F$13:$F$23,$F$25:$F$30,$F$32:$F$33,$F$38))</f>
        <v>-292.36840480917328</v>
      </c>
      <c r="WCE95" s="318">
        <f>(WCE$94*$B95+SUM($F$7:$F$9)-((WCE$94*$B95+SUM($F$7:$F$9))/$F$10*$F$37)-($F$24*WCE$94/$D$6)-SUM($F$13:$F$23,$F$25:$F$30,$F$32:$F$33,$F$38))</f>
        <v>-292.36840480917328</v>
      </c>
      <c r="WCF95" s="318">
        <f>(WCF$94*$B95+SUM($F$7:$F$9)-((WCF$94*$B95+SUM($F$7:$F$9))/$F$10*$F$37)-($F$24*WCF$94/$D$6)-SUM($F$13:$F$23,$F$25:$F$30,$F$32:$F$33,$F$38))</f>
        <v>-292.36840480917328</v>
      </c>
      <c r="WCG95" s="318">
        <f>(WCG$94*$B95+SUM($F$7:$F$9)-((WCG$94*$B95+SUM($F$7:$F$9))/$F$10*$F$37)-($F$24*WCG$94/$D$6)-SUM($F$13:$F$23,$F$25:$F$30,$F$32:$F$33,$F$38))</f>
        <v>-292.36840480917328</v>
      </c>
      <c r="WCH95" s="318">
        <f>(WCH$94*$B95+SUM($F$7:$F$9)-((WCH$94*$B95+SUM($F$7:$F$9))/$F$10*$F$37)-($F$24*WCH$94/$D$6)-SUM($F$13:$F$23,$F$25:$F$30,$F$32:$F$33,$F$38))</f>
        <v>-292.36840480917328</v>
      </c>
      <c r="WCI95" s="318">
        <f>(WCI$94*$B95+SUM($F$7:$F$9)-((WCI$94*$B95+SUM($F$7:$F$9))/$F$10*$F$37)-($F$24*WCI$94/$D$6)-SUM($F$13:$F$23,$F$25:$F$30,$F$32:$F$33,$F$38))</f>
        <v>-292.36840480917328</v>
      </c>
      <c r="WCJ95" s="318">
        <f>(WCJ$94*$B95+SUM($F$7:$F$9)-((WCJ$94*$B95+SUM($F$7:$F$9))/$F$10*$F$37)-($F$24*WCJ$94/$D$6)-SUM($F$13:$F$23,$F$25:$F$30,$F$32:$F$33,$F$38))</f>
        <v>-292.36840480917328</v>
      </c>
      <c r="WCK95" s="318">
        <f>(WCK$94*$B95+SUM($F$7:$F$9)-((WCK$94*$B95+SUM($F$7:$F$9))/$F$10*$F$37)-($F$24*WCK$94/$D$6)-SUM($F$13:$F$23,$F$25:$F$30,$F$32:$F$33,$F$38))</f>
        <v>-292.36840480917328</v>
      </c>
      <c r="WCL95" s="318">
        <f>(WCL$94*$B95+SUM($F$7:$F$9)-((WCL$94*$B95+SUM($F$7:$F$9))/$F$10*$F$37)-($F$24*WCL$94/$D$6)-SUM($F$13:$F$23,$F$25:$F$30,$F$32:$F$33,$F$38))</f>
        <v>-292.36840480917328</v>
      </c>
      <c r="WCM95" s="318">
        <f>(WCM$94*$B95+SUM($F$7:$F$9)-((WCM$94*$B95+SUM($F$7:$F$9))/$F$10*$F$37)-($F$24*WCM$94/$D$6)-SUM($F$13:$F$23,$F$25:$F$30,$F$32:$F$33,$F$38))</f>
        <v>-292.36840480917328</v>
      </c>
      <c r="WCN95" s="318">
        <f>(WCN$94*$B95+SUM($F$7:$F$9)-((WCN$94*$B95+SUM($F$7:$F$9))/$F$10*$F$37)-($F$24*WCN$94/$D$6)-SUM($F$13:$F$23,$F$25:$F$30,$F$32:$F$33,$F$38))</f>
        <v>-292.36840480917328</v>
      </c>
      <c r="WCO95" s="318">
        <f>(WCO$94*$B95+SUM($F$7:$F$9)-((WCO$94*$B95+SUM($F$7:$F$9))/$F$10*$F$37)-($F$24*WCO$94/$D$6)-SUM($F$13:$F$23,$F$25:$F$30,$F$32:$F$33,$F$38))</f>
        <v>-292.36840480917328</v>
      </c>
      <c r="WCP95" s="318">
        <f>(WCP$94*$B95+SUM($F$7:$F$9)-((WCP$94*$B95+SUM($F$7:$F$9))/$F$10*$F$37)-($F$24*WCP$94/$D$6)-SUM($F$13:$F$23,$F$25:$F$30,$F$32:$F$33,$F$38))</f>
        <v>-292.36840480917328</v>
      </c>
      <c r="WCQ95" s="318">
        <f>(WCQ$94*$B95+SUM($F$7:$F$9)-((WCQ$94*$B95+SUM($F$7:$F$9))/$F$10*$F$37)-($F$24*WCQ$94/$D$6)-SUM($F$13:$F$23,$F$25:$F$30,$F$32:$F$33,$F$38))</f>
        <v>-292.36840480917328</v>
      </c>
      <c r="WCR95" s="318">
        <f>(WCR$94*$B95+SUM($F$7:$F$9)-((WCR$94*$B95+SUM($F$7:$F$9))/$F$10*$F$37)-($F$24*WCR$94/$D$6)-SUM($F$13:$F$23,$F$25:$F$30,$F$32:$F$33,$F$38))</f>
        <v>-292.36840480917328</v>
      </c>
      <c r="WCS95" s="318">
        <f>(WCS$94*$B95+SUM($F$7:$F$9)-((WCS$94*$B95+SUM($F$7:$F$9))/$F$10*$F$37)-($F$24*WCS$94/$D$6)-SUM($F$13:$F$23,$F$25:$F$30,$F$32:$F$33,$F$38))</f>
        <v>-292.36840480917328</v>
      </c>
      <c r="WCT95" s="318">
        <f>(WCT$94*$B95+SUM($F$7:$F$9)-((WCT$94*$B95+SUM($F$7:$F$9))/$F$10*$F$37)-($F$24*WCT$94/$D$6)-SUM($F$13:$F$23,$F$25:$F$30,$F$32:$F$33,$F$38))</f>
        <v>-292.36840480917328</v>
      </c>
      <c r="WCU95" s="318">
        <f>(WCU$94*$B95+SUM($F$7:$F$9)-((WCU$94*$B95+SUM($F$7:$F$9))/$F$10*$F$37)-($F$24*WCU$94/$D$6)-SUM($F$13:$F$23,$F$25:$F$30,$F$32:$F$33,$F$38))</f>
        <v>-292.36840480917328</v>
      </c>
      <c r="WCV95" s="318">
        <f>(WCV$94*$B95+SUM($F$7:$F$9)-((WCV$94*$B95+SUM($F$7:$F$9))/$F$10*$F$37)-($F$24*WCV$94/$D$6)-SUM($F$13:$F$23,$F$25:$F$30,$F$32:$F$33,$F$38))</f>
        <v>-292.36840480917328</v>
      </c>
      <c r="WCW95" s="318">
        <f>(WCW$94*$B95+SUM($F$7:$F$9)-((WCW$94*$B95+SUM($F$7:$F$9))/$F$10*$F$37)-($F$24*WCW$94/$D$6)-SUM($F$13:$F$23,$F$25:$F$30,$F$32:$F$33,$F$38))</f>
        <v>-292.36840480917328</v>
      </c>
      <c r="WCX95" s="318">
        <f>(WCX$94*$B95+SUM($F$7:$F$9)-((WCX$94*$B95+SUM($F$7:$F$9))/$F$10*$F$37)-($F$24*WCX$94/$D$6)-SUM($F$13:$F$23,$F$25:$F$30,$F$32:$F$33,$F$38))</f>
        <v>-292.36840480917328</v>
      </c>
      <c r="WCY95" s="318">
        <f>(WCY$94*$B95+SUM($F$7:$F$9)-((WCY$94*$B95+SUM($F$7:$F$9))/$F$10*$F$37)-($F$24*WCY$94/$D$6)-SUM($F$13:$F$23,$F$25:$F$30,$F$32:$F$33,$F$38))</f>
        <v>-292.36840480917328</v>
      </c>
      <c r="WCZ95" s="318">
        <f>(WCZ$94*$B95+SUM($F$7:$F$9)-((WCZ$94*$B95+SUM($F$7:$F$9))/$F$10*$F$37)-($F$24*WCZ$94/$D$6)-SUM($F$13:$F$23,$F$25:$F$30,$F$32:$F$33,$F$38))</f>
        <v>-292.36840480917328</v>
      </c>
      <c r="WDA95" s="318">
        <f>(WDA$94*$B95+SUM($F$7:$F$9)-((WDA$94*$B95+SUM($F$7:$F$9))/$F$10*$F$37)-($F$24*WDA$94/$D$6)-SUM($F$13:$F$23,$F$25:$F$30,$F$32:$F$33,$F$38))</f>
        <v>-292.36840480917328</v>
      </c>
      <c r="WDB95" s="318">
        <f>(WDB$94*$B95+SUM($F$7:$F$9)-((WDB$94*$B95+SUM($F$7:$F$9))/$F$10*$F$37)-($F$24*WDB$94/$D$6)-SUM($F$13:$F$23,$F$25:$F$30,$F$32:$F$33,$F$38))</f>
        <v>-292.36840480917328</v>
      </c>
      <c r="WDC95" s="318">
        <f>(WDC$94*$B95+SUM($F$7:$F$9)-((WDC$94*$B95+SUM($F$7:$F$9))/$F$10*$F$37)-($F$24*WDC$94/$D$6)-SUM($F$13:$F$23,$F$25:$F$30,$F$32:$F$33,$F$38))</f>
        <v>-292.36840480917328</v>
      </c>
      <c r="WDD95" s="318">
        <f>(WDD$94*$B95+SUM($F$7:$F$9)-((WDD$94*$B95+SUM($F$7:$F$9))/$F$10*$F$37)-($F$24*WDD$94/$D$6)-SUM($F$13:$F$23,$F$25:$F$30,$F$32:$F$33,$F$38))</f>
        <v>-292.36840480917328</v>
      </c>
      <c r="WDE95" s="318">
        <f>(WDE$94*$B95+SUM($F$7:$F$9)-((WDE$94*$B95+SUM($F$7:$F$9))/$F$10*$F$37)-($F$24*WDE$94/$D$6)-SUM($F$13:$F$23,$F$25:$F$30,$F$32:$F$33,$F$38))</f>
        <v>-292.36840480917328</v>
      </c>
      <c r="WDF95" s="318">
        <f>(WDF$94*$B95+SUM($F$7:$F$9)-((WDF$94*$B95+SUM($F$7:$F$9))/$F$10*$F$37)-($F$24*WDF$94/$D$6)-SUM($F$13:$F$23,$F$25:$F$30,$F$32:$F$33,$F$38))</f>
        <v>-292.36840480917328</v>
      </c>
      <c r="WDG95" s="318">
        <f>(WDG$94*$B95+SUM($F$7:$F$9)-((WDG$94*$B95+SUM($F$7:$F$9))/$F$10*$F$37)-($F$24*WDG$94/$D$6)-SUM($F$13:$F$23,$F$25:$F$30,$F$32:$F$33,$F$38))</f>
        <v>-292.36840480917328</v>
      </c>
      <c r="WDH95" s="318">
        <f>(WDH$94*$B95+SUM($F$7:$F$9)-((WDH$94*$B95+SUM($F$7:$F$9))/$F$10*$F$37)-($F$24*WDH$94/$D$6)-SUM($F$13:$F$23,$F$25:$F$30,$F$32:$F$33,$F$38))</f>
        <v>-292.36840480917328</v>
      </c>
      <c r="WDI95" s="318">
        <f>(WDI$94*$B95+SUM($F$7:$F$9)-((WDI$94*$B95+SUM($F$7:$F$9))/$F$10*$F$37)-($F$24*WDI$94/$D$6)-SUM($F$13:$F$23,$F$25:$F$30,$F$32:$F$33,$F$38))</f>
        <v>-292.36840480917328</v>
      </c>
      <c r="WDJ95" s="318">
        <f>(WDJ$94*$B95+SUM($F$7:$F$9)-((WDJ$94*$B95+SUM($F$7:$F$9))/$F$10*$F$37)-($F$24*WDJ$94/$D$6)-SUM($F$13:$F$23,$F$25:$F$30,$F$32:$F$33,$F$38))</f>
        <v>-292.36840480917328</v>
      </c>
      <c r="WDK95" s="318">
        <f>(WDK$94*$B95+SUM($F$7:$F$9)-((WDK$94*$B95+SUM($F$7:$F$9))/$F$10*$F$37)-($F$24*WDK$94/$D$6)-SUM($F$13:$F$23,$F$25:$F$30,$F$32:$F$33,$F$38))</f>
        <v>-292.36840480917328</v>
      </c>
      <c r="WDL95" s="318">
        <f>(WDL$94*$B95+SUM($F$7:$F$9)-((WDL$94*$B95+SUM($F$7:$F$9))/$F$10*$F$37)-($F$24*WDL$94/$D$6)-SUM($F$13:$F$23,$F$25:$F$30,$F$32:$F$33,$F$38))</f>
        <v>-292.36840480917328</v>
      </c>
      <c r="WDM95" s="318">
        <f>(WDM$94*$B95+SUM($F$7:$F$9)-((WDM$94*$B95+SUM($F$7:$F$9))/$F$10*$F$37)-($F$24*WDM$94/$D$6)-SUM($F$13:$F$23,$F$25:$F$30,$F$32:$F$33,$F$38))</f>
        <v>-292.36840480917328</v>
      </c>
      <c r="WDN95" s="318">
        <f>(WDN$94*$B95+SUM($F$7:$F$9)-((WDN$94*$B95+SUM($F$7:$F$9))/$F$10*$F$37)-($F$24*WDN$94/$D$6)-SUM($F$13:$F$23,$F$25:$F$30,$F$32:$F$33,$F$38))</f>
        <v>-292.36840480917328</v>
      </c>
      <c r="WDO95" s="318">
        <f>(WDO$94*$B95+SUM($F$7:$F$9)-((WDO$94*$B95+SUM($F$7:$F$9))/$F$10*$F$37)-($F$24*WDO$94/$D$6)-SUM($F$13:$F$23,$F$25:$F$30,$F$32:$F$33,$F$38))</f>
        <v>-292.36840480917328</v>
      </c>
      <c r="WDP95" s="318">
        <f>(WDP$94*$B95+SUM($F$7:$F$9)-((WDP$94*$B95+SUM($F$7:$F$9))/$F$10*$F$37)-($F$24*WDP$94/$D$6)-SUM($F$13:$F$23,$F$25:$F$30,$F$32:$F$33,$F$38))</f>
        <v>-292.36840480917328</v>
      </c>
      <c r="WDQ95" s="318">
        <f>(WDQ$94*$B95+SUM($F$7:$F$9)-((WDQ$94*$B95+SUM($F$7:$F$9))/$F$10*$F$37)-($F$24*WDQ$94/$D$6)-SUM($F$13:$F$23,$F$25:$F$30,$F$32:$F$33,$F$38))</f>
        <v>-292.36840480917328</v>
      </c>
      <c r="WDR95" s="318">
        <f>(WDR$94*$B95+SUM($F$7:$F$9)-((WDR$94*$B95+SUM($F$7:$F$9))/$F$10*$F$37)-($F$24*WDR$94/$D$6)-SUM($F$13:$F$23,$F$25:$F$30,$F$32:$F$33,$F$38))</f>
        <v>-292.36840480917328</v>
      </c>
      <c r="WDS95" s="318">
        <f>(WDS$94*$B95+SUM($F$7:$F$9)-((WDS$94*$B95+SUM($F$7:$F$9))/$F$10*$F$37)-($F$24*WDS$94/$D$6)-SUM($F$13:$F$23,$F$25:$F$30,$F$32:$F$33,$F$38))</f>
        <v>-292.36840480917328</v>
      </c>
      <c r="WDT95" s="318">
        <f>(WDT$94*$B95+SUM($F$7:$F$9)-((WDT$94*$B95+SUM($F$7:$F$9))/$F$10*$F$37)-($F$24*WDT$94/$D$6)-SUM($F$13:$F$23,$F$25:$F$30,$F$32:$F$33,$F$38))</f>
        <v>-292.36840480917328</v>
      </c>
      <c r="WDU95" s="318">
        <f>(WDU$94*$B95+SUM($F$7:$F$9)-((WDU$94*$B95+SUM($F$7:$F$9))/$F$10*$F$37)-($F$24*WDU$94/$D$6)-SUM($F$13:$F$23,$F$25:$F$30,$F$32:$F$33,$F$38))</f>
        <v>-292.36840480917328</v>
      </c>
      <c r="WDV95" s="318">
        <f>(WDV$94*$B95+SUM($F$7:$F$9)-((WDV$94*$B95+SUM($F$7:$F$9))/$F$10*$F$37)-($F$24*WDV$94/$D$6)-SUM($F$13:$F$23,$F$25:$F$30,$F$32:$F$33,$F$38))</f>
        <v>-292.36840480917328</v>
      </c>
      <c r="WDW95" s="318">
        <f>(WDW$94*$B95+SUM($F$7:$F$9)-((WDW$94*$B95+SUM($F$7:$F$9))/$F$10*$F$37)-($F$24*WDW$94/$D$6)-SUM($F$13:$F$23,$F$25:$F$30,$F$32:$F$33,$F$38))</f>
        <v>-292.36840480917328</v>
      </c>
      <c r="WDX95" s="318">
        <f>(WDX$94*$B95+SUM($F$7:$F$9)-((WDX$94*$B95+SUM($F$7:$F$9))/$F$10*$F$37)-($F$24*WDX$94/$D$6)-SUM($F$13:$F$23,$F$25:$F$30,$F$32:$F$33,$F$38))</f>
        <v>-292.36840480917328</v>
      </c>
      <c r="WDY95" s="318">
        <f>(WDY$94*$B95+SUM($F$7:$F$9)-((WDY$94*$B95+SUM($F$7:$F$9))/$F$10*$F$37)-($F$24*WDY$94/$D$6)-SUM($F$13:$F$23,$F$25:$F$30,$F$32:$F$33,$F$38))</f>
        <v>-292.36840480917328</v>
      </c>
      <c r="WDZ95" s="318">
        <f>(WDZ$94*$B95+SUM($F$7:$F$9)-((WDZ$94*$B95+SUM($F$7:$F$9))/$F$10*$F$37)-($F$24*WDZ$94/$D$6)-SUM($F$13:$F$23,$F$25:$F$30,$F$32:$F$33,$F$38))</f>
        <v>-292.36840480917328</v>
      </c>
      <c r="WEA95" s="318">
        <f>(WEA$94*$B95+SUM($F$7:$F$9)-((WEA$94*$B95+SUM($F$7:$F$9))/$F$10*$F$37)-($F$24*WEA$94/$D$6)-SUM($F$13:$F$23,$F$25:$F$30,$F$32:$F$33,$F$38))</f>
        <v>-292.36840480917328</v>
      </c>
      <c r="WEB95" s="318">
        <f>(WEB$94*$B95+SUM($F$7:$F$9)-((WEB$94*$B95+SUM($F$7:$F$9))/$F$10*$F$37)-($F$24*WEB$94/$D$6)-SUM($F$13:$F$23,$F$25:$F$30,$F$32:$F$33,$F$38))</f>
        <v>-292.36840480917328</v>
      </c>
      <c r="WEC95" s="318">
        <f>(WEC$94*$B95+SUM($F$7:$F$9)-((WEC$94*$B95+SUM($F$7:$F$9))/$F$10*$F$37)-($F$24*WEC$94/$D$6)-SUM($F$13:$F$23,$F$25:$F$30,$F$32:$F$33,$F$38))</f>
        <v>-292.36840480917328</v>
      </c>
      <c r="WED95" s="318">
        <f>(WED$94*$B95+SUM($F$7:$F$9)-((WED$94*$B95+SUM($F$7:$F$9))/$F$10*$F$37)-($F$24*WED$94/$D$6)-SUM($F$13:$F$23,$F$25:$F$30,$F$32:$F$33,$F$38))</f>
        <v>-292.36840480917328</v>
      </c>
      <c r="WEE95" s="318">
        <f>(WEE$94*$B95+SUM($F$7:$F$9)-((WEE$94*$B95+SUM($F$7:$F$9))/$F$10*$F$37)-($F$24*WEE$94/$D$6)-SUM($F$13:$F$23,$F$25:$F$30,$F$32:$F$33,$F$38))</f>
        <v>-292.36840480917328</v>
      </c>
      <c r="WEF95" s="318">
        <f>(WEF$94*$B95+SUM($F$7:$F$9)-((WEF$94*$B95+SUM($F$7:$F$9))/$F$10*$F$37)-($F$24*WEF$94/$D$6)-SUM($F$13:$F$23,$F$25:$F$30,$F$32:$F$33,$F$38))</f>
        <v>-292.36840480917328</v>
      </c>
      <c r="WEG95" s="318">
        <f>(WEG$94*$B95+SUM($F$7:$F$9)-((WEG$94*$B95+SUM($F$7:$F$9))/$F$10*$F$37)-($F$24*WEG$94/$D$6)-SUM($F$13:$F$23,$F$25:$F$30,$F$32:$F$33,$F$38))</f>
        <v>-292.36840480917328</v>
      </c>
      <c r="WEH95" s="318">
        <f>(WEH$94*$B95+SUM($F$7:$F$9)-((WEH$94*$B95+SUM($F$7:$F$9))/$F$10*$F$37)-($F$24*WEH$94/$D$6)-SUM($F$13:$F$23,$F$25:$F$30,$F$32:$F$33,$F$38))</f>
        <v>-292.36840480917328</v>
      </c>
      <c r="WEI95" s="318">
        <f>(WEI$94*$B95+SUM($F$7:$F$9)-((WEI$94*$B95+SUM($F$7:$F$9))/$F$10*$F$37)-($F$24*WEI$94/$D$6)-SUM($F$13:$F$23,$F$25:$F$30,$F$32:$F$33,$F$38))</f>
        <v>-292.36840480917328</v>
      </c>
      <c r="WEJ95" s="318">
        <f>(WEJ$94*$B95+SUM($F$7:$F$9)-((WEJ$94*$B95+SUM($F$7:$F$9))/$F$10*$F$37)-($F$24*WEJ$94/$D$6)-SUM($F$13:$F$23,$F$25:$F$30,$F$32:$F$33,$F$38))</f>
        <v>-292.36840480917328</v>
      </c>
      <c r="WEK95" s="318">
        <f>(WEK$94*$B95+SUM($F$7:$F$9)-((WEK$94*$B95+SUM($F$7:$F$9))/$F$10*$F$37)-($F$24*WEK$94/$D$6)-SUM($F$13:$F$23,$F$25:$F$30,$F$32:$F$33,$F$38))</f>
        <v>-292.36840480917328</v>
      </c>
      <c r="WEL95" s="318">
        <f>(WEL$94*$B95+SUM($F$7:$F$9)-((WEL$94*$B95+SUM($F$7:$F$9))/$F$10*$F$37)-($F$24*WEL$94/$D$6)-SUM($F$13:$F$23,$F$25:$F$30,$F$32:$F$33,$F$38))</f>
        <v>-292.36840480917328</v>
      </c>
      <c r="WEM95" s="318">
        <f>(WEM$94*$B95+SUM($F$7:$F$9)-((WEM$94*$B95+SUM($F$7:$F$9))/$F$10*$F$37)-($F$24*WEM$94/$D$6)-SUM($F$13:$F$23,$F$25:$F$30,$F$32:$F$33,$F$38))</f>
        <v>-292.36840480917328</v>
      </c>
      <c r="WEN95" s="318">
        <f>(WEN$94*$B95+SUM($F$7:$F$9)-((WEN$94*$B95+SUM($F$7:$F$9))/$F$10*$F$37)-($F$24*WEN$94/$D$6)-SUM($F$13:$F$23,$F$25:$F$30,$F$32:$F$33,$F$38))</f>
        <v>-292.36840480917328</v>
      </c>
      <c r="WEO95" s="318">
        <f>(WEO$94*$B95+SUM($F$7:$F$9)-((WEO$94*$B95+SUM($F$7:$F$9))/$F$10*$F$37)-($F$24*WEO$94/$D$6)-SUM($F$13:$F$23,$F$25:$F$30,$F$32:$F$33,$F$38))</f>
        <v>-292.36840480917328</v>
      </c>
      <c r="WEP95" s="318">
        <f>(WEP$94*$B95+SUM($F$7:$F$9)-((WEP$94*$B95+SUM($F$7:$F$9))/$F$10*$F$37)-($F$24*WEP$94/$D$6)-SUM($F$13:$F$23,$F$25:$F$30,$F$32:$F$33,$F$38))</f>
        <v>-292.36840480917328</v>
      </c>
      <c r="WEQ95" s="318">
        <f>(WEQ$94*$B95+SUM($F$7:$F$9)-((WEQ$94*$B95+SUM($F$7:$F$9))/$F$10*$F$37)-($F$24*WEQ$94/$D$6)-SUM($F$13:$F$23,$F$25:$F$30,$F$32:$F$33,$F$38))</f>
        <v>-292.36840480917328</v>
      </c>
      <c r="WER95" s="318">
        <f>(WER$94*$B95+SUM($F$7:$F$9)-((WER$94*$B95+SUM($F$7:$F$9))/$F$10*$F$37)-($F$24*WER$94/$D$6)-SUM($F$13:$F$23,$F$25:$F$30,$F$32:$F$33,$F$38))</f>
        <v>-292.36840480917328</v>
      </c>
      <c r="WES95" s="318">
        <f>(WES$94*$B95+SUM($F$7:$F$9)-((WES$94*$B95+SUM($F$7:$F$9))/$F$10*$F$37)-($F$24*WES$94/$D$6)-SUM($F$13:$F$23,$F$25:$F$30,$F$32:$F$33,$F$38))</f>
        <v>-292.36840480917328</v>
      </c>
      <c r="WET95" s="318">
        <f>(WET$94*$B95+SUM($F$7:$F$9)-((WET$94*$B95+SUM($F$7:$F$9))/$F$10*$F$37)-($F$24*WET$94/$D$6)-SUM($F$13:$F$23,$F$25:$F$30,$F$32:$F$33,$F$38))</f>
        <v>-292.36840480917328</v>
      </c>
      <c r="WEU95" s="318">
        <f>(WEU$94*$B95+SUM($F$7:$F$9)-((WEU$94*$B95+SUM($F$7:$F$9))/$F$10*$F$37)-($F$24*WEU$94/$D$6)-SUM($F$13:$F$23,$F$25:$F$30,$F$32:$F$33,$F$38))</f>
        <v>-292.36840480917328</v>
      </c>
      <c r="WEV95" s="318">
        <f>(WEV$94*$B95+SUM($F$7:$F$9)-((WEV$94*$B95+SUM($F$7:$F$9))/$F$10*$F$37)-($F$24*WEV$94/$D$6)-SUM($F$13:$F$23,$F$25:$F$30,$F$32:$F$33,$F$38))</f>
        <v>-292.36840480917328</v>
      </c>
      <c r="WEW95" s="318">
        <f>(WEW$94*$B95+SUM($F$7:$F$9)-((WEW$94*$B95+SUM($F$7:$F$9))/$F$10*$F$37)-($F$24*WEW$94/$D$6)-SUM($F$13:$F$23,$F$25:$F$30,$F$32:$F$33,$F$38))</f>
        <v>-292.36840480917328</v>
      </c>
      <c r="WEX95" s="318">
        <f>(WEX$94*$B95+SUM($F$7:$F$9)-((WEX$94*$B95+SUM($F$7:$F$9))/$F$10*$F$37)-($F$24*WEX$94/$D$6)-SUM($F$13:$F$23,$F$25:$F$30,$F$32:$F$33,$F$38))</f>
        <v>-292.36840480917328</v>
      </c>
      <c r="WEY95" s="318">
        <f>(WEY$94*$B95+SUM($F$7:$F$9)-((WEY$94*$B95+SUM($F$7:$F$9))/$F$10*$F$37)-($F$24*WEY$94/$D$6)-SUM($F$13:$F$23,$F$25:$F$30,$F$32:$F$33,$F$38))</f>
        <v>-292.36840480917328</v>
      </c>
      <c r="WEZ95" s="318">
        <f>(WEZ$94*$B95+SUM($F$7:$F$9)-((WEZ$94*$B95+SUM($F$7:$F$9))/$F$10*$F$37)-($F$24*WEZ$94/$D$6)-SUM($F$13:$F$23,$F$25:$F$30,$F$32:$F$33,$F$38))</f>
        <v>-292.36840480917328</v>
      </c>
      <c r="WFA95" s="318">
        <f>(WFA$94*$B95+SUM($F$7:$F$9)-((WFA$94*$B95+SUM($F$7:$F$9))/$F$10*$F$37)-($F$24*WFA$94/$D$6)-SUM($F$13:$F$23,$F$25:$F$30,$F$32:$F$33,$F$38))</f>
        <v>-292.36840480917328</v>
      </c>
      <c r="WFB95" s="318">
        <f>(WFB$94*$B95+SUM($F$7:$F$9)-((WFB$94*$B95+SUM($F$7:$F$9))/$F$10*$F$37)-($F$24*WFB$94/$D$6)-SUM($F$13:$F$23,$F$25:$F$30,$F$32:$F$33,$F$38))</f>
        <v>-292.36840480917328</v>
      </c>
      <c r="WFC95" s="318">
        <f>(WFC$94*$B95+SUM($F$7:$F$9)-((WFC$94*$B95+SUM($F$7:$F$9))/$F$10*$F$37)-($F$24*WFC$94/$D$6)-SUM($F$13:$F$23,$F$25:$F$30,$F$32:$F$33,$F$38))</f>
        <v>-292.36840480917328</v>
      </c>
      <c r="WFD95" s="318">
        <f>(WFD$94*$B95+SUM($F$7:$F$9)-((WFD$94*$B95+SUM($F$7:$F$9))/$F$10*$F$37)-($F$24*WFD$94/$D$6)-SUM($F$13:$F$23,$F$25:$F$30,$F$32:$F$33,$F$38))</f>
        <v>-292.36840480917328</v>
      </c>
      <c r="WFE95" s="318">
        <f>(WFE$94*$B95+SUM($F$7:$F$9)-((WFE$94*$B95+SUM($F$7:$F$9))/$F$10*$F$37)-($F$24*WFE$94/$D$6)-SUM($F$13:$F$23,$F$25:$F$30,$F$32:$F$33,$F$38))</f>
        <v>-292.36840480917328</v>
      </c>
      <c r="WFF95" s="318">
        <f>(WFF$94*$B95+SUM($F$7:$F$9)-((WFF$94*$B95+SUM($F$7:$F$9))/$F$10*$F$37)-($F$24*WFF$94/$D$6)-SUM($F$13:$F$23,$F$25:$F$30,$F$32:$F$33,$F$38))</f>
        <v>-292.36840480917328</v>
      </c>
      <c r="WFG95" s="318">
        <f>(WFG$94*$B95+SUM($F$7:$F$9)-((WFG$94*$B95+SUM($F$7:$F$9))/$F$10*$F$37)-($F$24*WFG$94/$D$6)-SUM($F$13:$F$23,$F$25:$F$30,$F$32:$F$33,$F$38))</f>
        <v>-292.36840480917328</v>
      </c>
      <c r="WFH95" s="318">
        <f>(WFH$94*$B95+SUM($F$7:$F$9)-((WFH$94*$B95+SUM($F$7:$F$9))/$F$10*$F$37)-($F$24*WFH$94/$D$6)-SUM($F$13:$F$23,$F$25:$F$30,$F$32:$F$33,$F$38))</f>
        <v>-292.36840480917328</v>
      </c>
      <c r="WFI95" s="318">
        <f>(WFI$94*$B95+SUM($F$7:$F$9)-((WFI$94*$B95+SUM($F$7:$F$9))/$F$10*$F$37)-($F$24*WFI$94/$D$6)-SUM($F$13:$F$23,$F$25:$F$30,$F$32:$F$33,$F$38))</f>
        <v>-292.36840480917328</v>
      </c>
      <c r="WFJ95" s="318">
        <f>(WFJ$94*$B95+SUM($F$7:$F$9)-((WFJ$94*$B95+SUM($F$7:$F$9))/$F$10*$F$37)-($F$24*WFJ$94/$D$6)-SUM($F$13:$F$23,$F$25:$F$30,$F$32:$F$33,$F$38))</f>
        <v>-292.36840480917328</v>
      </c>
      <c r="WFK95" s="318">
        <f>(WFK$94*$B95+SUM($F$7:$F$9)-((WFK$94*$B95+SUM($F$7:$F$9))/$F$10*$F$37)-($F$24*WFK$94/$D$6)-SUM($F$13:$F$23,$F$25:$F$30,$F$32:$F$33,$F$38))</f>
        <v>-292.36840480917328</v>
      </c>
      <c r="WFL95" s="318">
        <f>(WFL$94*$B95+SUM($F$7:$F$9)-((WFL$94*$B95+SUM($F$7:$F$9))/$F$10*$F$37)-($F$24*WFL$94/$D$6)-SUM($F$13:$F$23,$F$25:$F$30,$F$32:$F$33,$F$38))</f>
        <v>-292.36840480917328</v>
      </c>
      <c r="WFM95" s="318">
        <f>(WFM$94*$B95+SUM($F$7:$F$9)-((WFM$94*$B95+SUM($F$7:$F$9))/$F$10*$F$37)-($F$24*WFM$94/$D$6)-SUM($F$13:$F$23,$F$25:$F$30,$F$32:$F$33,$F$38))</f>
        <v>-292.36840480917328</v>
      </c>
      <c r="WFN95" s="318">
        <f>(WFN$94*$B95+SUM($F$7:$F$9)-((WFN$94*$B95+SUM($F$7:$F$9))/$F$10*$F$37)-($F$24*WFN$94/$D$6)-SUM($F$13:$F$23,$F$25:$F$30,$F$32:$F$33,$F$38))</f>
        <v>-292.36840480917328</v>
      </c>
      <c r="WFO95" s="318">
        <f>(WFO$94*$B95+SUM($F$7:$F$9)-((WFO$94*$B95+SUM($F$7:$F$9))/$F$10*$F$37)-($F$24*WFO$94/$D$6)-SUM($F$13:$F$23,$F$25:$F$30,$F$32:$F$33,$F$38))</f>
        <v>-292.36840480917328</v>
      </c>
      <c r="WFP95" s="318">
        <f>(WFP$94*$B95+SUM($F$7:$F$9)-((WFP$94*$B95+SUM($F$7:$F$9))/$F$10*$F$37)-($F$24*WFP$94/$D$6)-SUM($F$13:$F$23,$F$25:$F$30,$F$32:$F$33,$F$38))</f>
        <v>-292.36840480917328</v>
      </c>
      <c r="WFQ95" s="318">
        <f>(WFQ$94*$B95+SUM($F$7:$F$9)-((WFQ$94*$B95+SUM($F$7:$F$9))/$F$10*$F$37)-($F$24*WFQ$94/$D$6)-SUM($F$13:$F$23,$F$25:$F$30,$F$32:$F$33,$F$38))</f>
        <v>-292.36840480917328</v>
      </c>
      <c r="WFR95" s="318">
        <f>(WFR$94*$B95+SUM($F$7:$F$9)-((WFR$94*$B95+SUM($F$7:$F$9))/$F$10*$F$37)-($F$24*WFR$94/$D$6)-SUM($F$13:$F$23,$F$25:$F$30,$F$32:$F$33,$F$38))</f>
        <v>-292.36840480917328</v>
      </c>
      <c r="WFS95" s="318">
        <f>(WFS$94*$B95+SUM($F$7:$F$9)-((WFS$94*$B95+SUM($F$7:$F$9))/$F$10*$F$37)-($F$24*WFS$94/$D$6)-SUM($F$13:$F$23,$F$25:$F$30,$F$32:$F$33,$F$38))</f>
        <v>-292.36840480917328</v>
      </c>
      <c r="WFT95" s="318">
        <f>(WFT$94*$B95+SUM($F$7:$F$9)-((WFT$94*$B95+SUM($F$7:$F$9))/$F$10*$F$37)-($F$24*WFT$94/$D$6)-SUM($F$13:$F$23,$F$25:$F$30,$F$32:$F$33,$F$38))</f>
        <v>-292.36840480917328</v>
      </c>
      <c r="WFU95" s="318">
        <f>(WFU$94*$B95+SUM($F$7:$F$9)-((WFU$94*$B95+SUM($F$7:$F$9))/$F$10*$F$37)-($F$24*WFU$94/$D$6)-SUM($F$13:$F$23,$F$25:$F$30,$F$32:$F$33,$F$38))</f>
        <v>-292.36840480917328</v>
      </c>
      <c r="WFV95" s="318">
        <f>(WFV$94*$B95+SUM($F$7:$F$9)-((WFV$94*$B95+SUM($F$7:$F$9))/$F$10*$F$37)-($F$24*WFV$94/$D$6)-SUM($F$13:$F$23,$F$25:$F$30,$F$32:$F$33,$F$38))</f>
        <v>-292.36840480917328</v>
      </c>
      <c r="WFW95" s="318">
        <f>(WFW$94*$B95+SUM($F$7:$F$9)-((WFW$94*$B95+SUM($F$7:$F$9))/$F$10*$F$37)-($F$24*WFW$94/$D$6)-SUM($F$13:$F$23,$F$25:$F$30,$F$32:$F$33,$F$38))</f>
        <v>-292.36840480917328</v>
      </c>
      <c r="WFX95" s="318">
        <f>(WFX$94*$B95+SUM($F$7:$F$9)-((WFX$94*$B95+SUM($F$7:$F$9))/$F$10*$F$37)-($F$24*WFX$94/$D$6)-SUM($F$13:$F$23,$F$25:$F$30,$F$32:$F$33,$F$38))</f>
        <v>-292.36840480917328</v>
      </c>
      <c r="WFY95" s="318">
        <f>(WFY$94*$B95+SUM($F$7:$F$9)-((WFY$94*$B95+SUM($F$7:$F$9))/$F$10*$F$37)-($F$24*WFY$94/$D$6)-SUM($F$13:$F$23,$F$25:$F$30,$F$32:$F$33,$F$38))</f>
        <v>-292.36840480917328</v>
      </c>
      <c r="WFZ95" s="318">
        <f>(WFZ$94*$B95+SUM($F$7:$F$9)-((WFZ$94*$B95+SUM($F$7:$F$9))/$F$10*$F$37)-($F$24*WFZ$94/$D$6)-SUM($F$13:$F$23,$F$25:$F$30,$F$32:$F$33,$F$38))</f>
        <v>-292.36840480917328</v>
      </c>
      <c r="WGA95" s="318">
        <f>(WGA$94*$B95+SUM($F$7:$F$9)-((WGA$94*$B95+SUM($F$7:$F$9))/$F$10*$F$37)-($F$24*WGA$94/$D$6)-SUM($F$13:$F$23,$F$25:$F$30,$F$32:$F$33,$F$38))</f>
        <v>-292.36840480917328</v>
      </c>
      <c r="WGB95" s="318">
        <f>(WGB$94*$B95+SUM($F$7:$F$9)-((WGB$94*$B95+SUM($F$7:$F$9))/$F$10*$F$37)-($F$24*WGB$94/$D$6)-SUM($F$13:$F$23,$F$25:$F$30,$F$32:$F$33,$F$38))</f>
        <v>-292.36840480917328</v>
      </c>
      <c r="WGC95" s="318">
        <f>(WGC$94*$B95+SUM($F$7:$F$9)-((WGC$94*$B95+SUM($F$7:$F$9))/$F$10*$F$37)-($F$24*WGC$94/$D$6)-SUM($F$13:$F$23,$F$25:$F$30,$F$32:$F$33,$F$38))</f>
        <v>-292.36840480917328</v>
      </c>
      <c r="WGD95" s="318">
        <f>(WGD$94*$B95+SUM($F$7:$F$9)-((WGD$94*$B95+SUM($F$7:$F$9))/$F$10*$F$37)-($F$24*WGD$94/$D$6)-SUM($F$13:$F$23,$F$25:$F$30,$F$32:$F$33,$F$38))</f>
        <v>-292.36840480917328</v>
      </c>
      <c r="WGE95" s="318">
        <f>(WGE$94*$B95+SUM($F$7:$F$9)-((WGE$94*$B95+SUM($F$7:$F$9))/$F$10*$F$37)-($F$24*WGE$94/$D$6)-SUM($F$13:$F$23,$F$25:$F$30,$F$32:$F$33,$F$38))</f>
        <v>-292.36840480917328</v>
      </c>
      <c r="WGF95" s="318">
        <f>(WGF$94*$B95+SUM($F$7:$F$9)-((WGF$94*$B95+SUM($F$7:$F$9))/$F$10*$F$37)-($F$24*WGF$94/$D$6)-SUM($F$13:$F$23,$F$25:$F$30,$F$32:$F$33,$F$38))</f>
        <v>-292.36840480917328</v>
      </c>
      <c r="WGG95" s="318">
        <f>(WGG$94*$B95+SUM($F$7:$F$9)-((WGG$94*$B95+SUM($F$7:$F$9))/$F$10*$F$37)-($F$24*WGG$94/$D$6)-SUM($F$13:$F$23,$F$25:$F$30,$F$32:$F$33,$F$38))</f>
        <v>-292.36840480917328</v>
      </c>
      <c r="WGH95" s="318">
        <f>(WGH$94*$B95+SUM($F$7:$F$9)-((WGH$94*$B95+SUM($F$7:$F$9))/$F$10*$F$37)-($F$24*WGH$94/$D$6)-SUM($F$13:$F$23,$F$25:$F$30,$F$32:$F$33,$F$38))</f>
        <v>-292.36840480917328</v>
      </c>
      <c r="WGI95" s="318">
        <f>(WGI$94*$B95+SUM($F$7:$F$9)-((WGI$94*$B95+SUM($F$7:$F$9))/$F$10*$F$37)-($F$24*WGI$94/$D$6)-SUM($F$13:$F$23,$F$25:$F$30,$F$32:$F$33,$F$38))</f>
        <v>-292.36840480917328</v>
      </c>
      <c r="WGJ95" s="318">
        <f>(WGJ$94*$B95+SUM($F$7:$F$9)-((WGJ$94*$B95+SUM($F$7:$F$9))/$F$10*$F$37)-($F$24*WGJ$94/$D$6)-SUM($F$13:$F$23,$F$25:$F$30,$F$32:$F$33,$F$38))</f>
        <v>-292.36840480917328</v>
      </c>
      <c r="WGK95" s="318">
        <f>(WGK$94*$B95+SUM($F$7:$F$9)-((WGK$94*$B95+SUM($F$7:$F$9))/$F$10*$F$37)-($F$24*WGK$94/$D$6)-SUM($F$13:$F$23,$F$25:$F$30,$F$32:$F$33,$F$38))</f>
        <v>-292.36840480917328</v>
      </c>
      <c r="WGL95" s="318">
        <f>(WGL$94*$B95+SUM($F$7:$F$9)-((WGL$94*$B95+SUM($F$7:$F$9))/$F$10*$F$37)-($F$24*WGL$94/$D$6)-SUM($F$13:$F$23,$F$25:$F$30,$F$32:$F$33,$F$38))</f>
        <v>-292.36840480917328</v>
      </c>
      <c r="WGM95" s="318">
        <f>(WGM$94*$B95+SUM($F$7:$F$9)-((WGM$94*$B95+SUM($F$7:$F$9))/$F$10*$F$37)-($F$24*WGM$94/$D$6)-SUM($F$13:$F$23,$F$25:$F$30,$F$32:$F$33,$F$38))</f>
        <v>-292.36840480917328</v>
      </c>
      <c r="WGN95" s="318">
        <f>(WGN$94*$B95+SUM($F$7:$F$9)-((WGN$94*$B95+SUM($F$7:$F$9))/$F$10*$F$37)-($F$24*WGN$94/$D$6)-SUM($F$13:$F$23,$F$25:$F$30,$F$32:$F$33,$F$38))</f>
        <v>-292.36840480917328</v>
      </c>
      <c r="WGO95" s="318">
        <f>(WGO$94*$B95+SUM($F$7:$F$9)-((WGO$94*$B95+SUM($F$7:$F$9))/$F$10*$F$37)-($F$24*WGO$94/$D$6)-SUM($F$13:$F$23,$F$25:$F$30,$F$32:$F$33,$F$38))</f>
        <v>-292.36840480917328</v>
      </c>
      <c r="WGP95" s="318">
        <f>(WGP$94*$B95+SUM($F$7:$F$9)-((WGP$94*$B95+SUM($F$7:$F$9))/$F$10*$F$37)-($F$24*WGP$94/$D$6)-SUM($F$13:$F$23,$F$25:$F$30,$F$32:$F$33,$F$38))</f>
        <v>-292.36840480917328</v>
      </c>
      <c r="WGQ95" s="318">
        <f>(WGQ$94*$B95+SUM($F$7:$F$9)-((WGQ$94*$B95+SUM($F$7:$F$9))/$F$10*$F$37)-($F$24*WGQ$94/$D$6)-SUM($F$13:$F$23,$F$25:$F$30,$F$32:$F$33,$F$38))</f>
        <v>-292.36840480917328</v>
      </c>
      <c r="WGR95" s="318">
        <f>(WGR$94*$B95+SUM($F$7:$F$9)-((WGR$94*$B95+SUM($F$7:$F$9))/$F$10*$F$37)-($F$24*WGR$94/$D$6)-SUM($F$13:$F$23,$F$25:$F$30,$F$32:$F$33,$F$38))</f>
        <v>-292.36840480917328</v>
      </c>
      <c r="WGS95" s="318">
        <f>(WGS$94*$B95+SUM($F$7:$F$9)-((WGS$94*$B95+SUM($F$7:$F$9))/$F$10*$F$37)-($F$24*WGS$94/$D$6)-SUM($F$13:$F$23,$F$25:$F$30,$F$32:$F$33,$F$38))</f>
        <v>-292.36840480917328</v>
      </c>
      <c r="WGT95" s="318">
        <f>(WGT$94*$B95+SUM($F$7:$F$9)-((WGT$94*$B95+SUM($F$7:$F$9))/$F$10*$F$37)-($F$24*WGT$94/$D$6)-SUM($F$13:$F$23,$F$25:$F$30,$F$32:$F$33,$F$38))</f>
        <v>-292.36840480917328</v>
      </c>
      <c r="WGU95" s="318">
        <f>(WGU$94*$B95+SUM($F$7:$F$9)-((WGU$94*$B95+SUM($F$7:$F$9))/$F$10*$F$37)-($F$24*WGU$94/$D$6)-SUM($F$13:$F$23,$F$25:$F$30,$F$32:$F$33,$F$38))</f>
        <v>-292.36840480917328</v>
      </c>
      <c r="WGV95" s="318">
        <f>(WGV$94*$B95+SUM($F$7:$F$9)-((WGV$94*$B95+SUM($F$7:$F$9))/$F$10*$F$37)-($F$24*WGV$94/$D$6)-SUM($F$13:$F$23,$F$25:$F$30,$F$32:$F$33,$F$38))</f>
        <v>-292.36840480917328</v>
      </c>
      <c r="WGW95" s="318">
        <f>(WGW$94*$B95+SUM($F$7:$F$9)-((WGW$94*$B95+SUM($F$7:$F$9))/$F$10*$F$37)-($F$24*WGW$94/$D$6)-SUM($F$13:$F$23,$F$25:$F$30,$F$32:$F$33,$F$38))</f>
        <v>-292.36840480917328</v>
      </c>
      <c r="WGX95" s="318">
        <f>(WGX$94*$B95+SUM($F$7:$F$9)-((WGX$94*$B95+SUM($F$7:$F$9))/$F$10*$F$37)-($F$24*WGX$94/$D$6)-SUM($F$13:$F$23,$F$25:$F$30,$F$32:$F$33,$F$38))</f>
        <v>-292.36840480917328</v>
      </c>
      <c r="WGY95" s="318">
        <f>(WGY$94*$B95+SUM($F$7:$F$9)-((WGY$94*$B95+SUM($F$7:$F$9))/$F$10*$F$37)-($F$24*WGY$94/$D$6)-SUM($F$13:$F$23,$F$25:$F$30,$F$32:$F$33,$F$38))</f>
        <v>-292.36840480917328</v>
      </c>
      <c r="WGZ95" s="318">
        <f>(WGZ$94*$B95+SUM($F$7:$F$9)-((WGZ$94*$B95+SUM($F$7:$F$9))/$F$10*$F$37)-($F$24*WGZ$94/$D$6)-SUM($F$13:$F$23,$F$25:$F$30,$F$32:$F$33,$F$38))</f>
        <v>-292.36840480917328</v>
      </c>
      <c r="WHA95" s="318">
        <f>(WHA$94*$B95+SUM($F$7:$F$9)-((WHA$94*$B95+SUM($F$7:$F$9))/$F$10*$F$37)-($F$24*WHA$94/$D$6)-SUM($F$13:$F$23,$F$25:$F$30,$F$32:$F$33,$F$38))</f>
        <v>-292.36840480917328</v>
      </c>
      <c r="WHB95" s="318">
        <f>(WHB$94*$B95+SUM($F$7:$F$9)-((WHB$94*$B95+SUM($F$7:$F$9))/$F$10*$F$37)-($F$24*WHB$94/$D$6)-SUM($F$13:$F$23,$F$25:$F$30,$F$32:$F$33,$F$38))</f>
        <v>-292.36840480917328</v>
      </c>
      <c r="WHC95" s="318">
        <f>(WHC$94*$B95+SUM($F$7:$F$9)-((WHC$94*$B95+SUM($F$7:$F$9))/$F$10*$F$37)-($F$24*WHC$94/$D$6)-SUM($F$13:$F$23,$F$25:$F$30,$F$32:$F$33,$F$38))</f>
        <v>-292.36840480917328</v>
      </c>
      <c r="WHD95" s="318">
        <f>(WHD$94*$B95+SUM($F$7:$F$9)-((WHD$94*$B95+SUM($F$7:$F$9))/$F$10*$F$37)-($F$24*WHD$94/$D$6)-SUM($F$13:$F$23,$F$25:$F$30,$F$32:$F$33,$F$38))</f>
        <v>-292.36840480917328</v>
      </c>
      <c r="WHE95" s="318">
        <f>(WHE$94*$B95+SUM($F$7:$F$9)-((WHE$94*$B95+SUM($F$7:$F$9))/$F$10*$F$37)-($F$24*WHE$94/$D$6)-SUM($F$13:$F$23,$F$25:$F$30,$F$32:$F$33,$F$38))</f>
        <v>-292.36840480917328</v>
      </c>
      <c r="WHF95" s="318">
        <f>(WHF$94*$B95+SUM($F$7:$F$9)-((WHF$94*$B95+SUM($F$7:$F$9))/$F$10*$F$37)-($F$24*WHF$94/$D$6)-SUM($F$13:$F$23,$F$25:$F$30,$F$32:$F$33,$F$38))</f>
        <v>-292.36840480917328</v>
      </c>
      <c r="WHG95" s="318">
        <f>(WHG$94*$B95+SUM($F$7:$F$9)-((WHG$94*$B95+SUM($F$7:$F$9))/$F$10*$F$37)-($F$24*WHG$94/$D$6)-SUM($F$13:$F$23,$F$25:$F$30,$F$32:$F$33,$F$38))</f>
        <v>-292.36840480917328</v>
      </c>
      <c r="WHH95" s="318">
        <f>(WHH$94*$B95+SUM($F$7:$F$9)-((WHH$94*$B95+SUM($F$7:$F$9))/$F$10*$F$37)-($F$24*WHH$94/$D$6)-SUM($F$13:$F$23,$F$25:$F$30,$F$32:$F$33,$F$38))</f>
        <v>-292.36840480917328</v>
      </c>
      <c r="WHI95" s="318">
        <f>(WHI$94*$B95+SUM($F$7:$F$9)-((WHI$94*$B95+SUM($F$7:$F$9))/$F$10*$F$37)-($F$24*WHI$94/$D$6)-SUM($F$13:$F$23,$F$25:$F$30,$F$32:$F$33,$F$38))</f>
        <v>-292.36840480917328</v>
      </c>
      <c r="WHJ95" s="318">
        <f>(WHJ$94*$B95+SUM($F$7:$F$9)-((WHJ$94*$B95+SUM($F$7:$F$9))/$F$10*$F$37)-($F$24*WHJ$94/$D$6)-SUM($F$13:$F$23,$F$25:$F$30,$F$32:$F$33,$F$38))</f>
        <v>-292.36840480917328</v>
      </c>
      <c r="WHK95" s="318">
        <f>(WHK$94*$B95+SUM($F$7:$F$9)-((WHK$94*$B95+SUM($F$7:$F$9))/$F$10*$F$37)-($F$24*WHK$94/$D$6)-SUM($F$13:$F$23,$F$25:$F$30,$F$32:$F$33,$F$38))</f>
        <v>-292.36840480917328</v>
      </c>
      <c r="WHL95" s="318">
        <f>(WHL$94*$B95+SUM($F$7:$F$9)-((WHL$94*$B95+SUM($F$7:$F$9))/$F$10*$F$37)-($F$24*WHL$94/$D$6)-SUM($F$13:$F$23,$F$25:$F$30,$F$32:$F$33,$F$38))</f>
        <v>-292.36840480917328</v>
      </c>
      <c r="WHM95" s="318">
        <f>(WHM$94*$B95+SUM($F$7:$F$9)-((WHM$94*$B95+SUM($F$7:$F$9))/$F$10*$F$37)-($F$24*WHM$94/$D$6)-SUM($F$13:$F$23,$F$25:$F$30,$F$32:$F$33,$F$38))</f>
        <v>-292.36840480917328</v>
      </c>
      <c r="WHN95" s="318">
        <f>(WHN$94*$B95+SUM($F$7:$F$9)-((WHN$94*$B95+SUM($F$7:$F$9))/$F$10*$F$37)-($F$24*WHN$94/$D$6)-SUM($F$13:$F$23,$F$25:$F$30,$F$32:$F$33,$F$38))</f>
        <v>-292.36840480917328</v>
      </c>
      <c r="WHO95" s="318">
        <f>(WHO$94*$B95+SUM($F$7:$F$9)-((WHO$94*$B95+SUM($F$7:$F$9))/$F$10*$F$37)-($F$24*WHO$94/$D$6)-SUM($F$13:$F$23,$F$25:$F$30,$F$32:$F$33,$F$38))</f>
        <v>-292.36840480917328</v>
      </c>
      <c r="WHP95" s="318">
        <f>(WHP$94*$B95+SUM($F$7:$F$9)-((WHP$94*$B95+SUM($F$7:$F$9))/$F$10*$F$37)-($F$24*WHP$94/$D$6)-SUM($F$13:$F$23,$F$25:$F$30,$F$32:$F$33,$F$38))</f>
        <v>-292.36840480917328</v>
      </c>
      <c r="WHQ95" s="318">
        <f>(WHQ$94*$B95+SUM($F$7:$F$9)-((WHQ$94*$B95+SUM($F$7:$F$9))/$F$10*$F$37)-($F$24*WHQ$94/$D$6)-SUM($F$13:$F$23,$F$25:$F$30,$F$32:$F$33,$F$38))</f>
        <v>-292.36840480917328</v>
      </c>
      <c r="WHR95" s="318">
        <f>(WHR$94*$B95+SUM($F$7:$F$9)-((WHR$94*$B95+SUM($F$7:$F$9))/$F$10*$F$37)-($F$24*WHR$94/$D$6)-SUM($F$13:$F$23,$F$25:$F$30,$F$32:$F$33,$F$38))</f>
        <v>-292.36840480917328</v>
      </c>
      <c r="WHS95" s="318">
        <f>(WHS$94*$B95+SUM($F$7:$F$9)-((WHS$94*$B95+SUM($F$7:$F$9))/$F$10*$F$37)-($F$24*WHS$94/$D$6)-SUM($F$13:$F$23,$F$25:$F$30,$F$32:$F$33,$F$38))</f>
        <v>-292.36840480917328</v>
      </c>
      <c r="WHT95" s="318">
        <f>(WHT$94*$B95+SUM($F$7:$F$9)-((WHT$94*$B95+SUM($F$7:$F$9))/$F$10*$F$37)-($F$24*WHT$94/$D$6)-SUM($F$13:$F$23,$F$25:$F$30,$F$32:$F$33,$F$38))</f>
        <v>-292.36840480917328</v>
      </c>
      <c r="WHU95" s="318">
        <f>(WHU$94*$B95+SUM($F$7:$F$9)-((WHU$94*$B95+SUM($F$7:$F$9))/$F$10*$F$37)-($F$24*WHU$94/$D$6)-SUM($F$13:$F$23,$F$25:$F$30,$F$32:$F$33,$F$38))</f>
        <v>-292.36840480917328</v>
      </c>
      <c r="WHV95" s="318">
        <f>(WHV$94*$B95+SUM($F$7:$F$9)-((WHV$94*$B95+SUM($F$7:$F$9))/$F$10*$F$37)-($F$24*WHV$94/$D$6)-SUM($F$13:$F$23,$F$25:$F$30,$F$32:$F$33,$F$38))</f>
        <v>-292.36840480917328</v>
      </c>
      <c r="WHW95" s="318">
        <f>(WHW$94*$B95+SUM($F$7:$F$9)-((WHW$94*$B95+SUM($F$7:$F$9))/$F$10*$F$37)-($F$24*WHW$94/$D$6)-SUM($F$13:$F$23,$F$25:$F$30,$F$32:$F$33,$F$38))</f>
        <v>-292.36840480917328</v>
      </c>
      <c r="WHX95" s="318">
        <f>(WHX$94*$B95+SUM($F$7:$F$9)-((WHX$94*$B95+SUM($F$7:$F$9))/$F$10*$F$37)-($F$24*WHX$94/$D$6)-SUM($F$13:$F$23,$F$25:$F$30,$F$32:$F$33,$F$38))</f>
        <v>-292.36840480917328</v>
      </c>
      <c r="WHY95" s="318">
        <f>(WHY$94*$B95+SUM($F$7:$F$9)-((WHY$94*$B95+SUM($F$7:$F$9))/$F$10*$F$37)-($F$24*WHY$94/$D$6)-SUM($F$13:$F$23,$F$25:$F$30,$F$32:$F$33,$F$38))</f>
        <v>-292.36840480917328</v>
      </c>
      <c r="WHZ95" s="318">
        <f>(WHZ$94*$B95+SUM($F$7:$F$9)-((WHZ$94*$B95+SUM($F$7:$F$9))/$F$10*$F$37)-($F$24*WHZ$94/$D$6)-SUM($F$13:$F$23,$F$25:$F$30,$F$32:$F$33,$F$38))</f>
        <v>-292.36840480917328</v>
      </c>
      <c r="WIA95" s="318">
        <f>(WIA$94*$B95+SUM($F$7:$F$9)-((WIA$94*$B95+SUM($F$7:$F$9))/$F$10*$F$37)-($F$24*WIA$94/$D$6)-SUM($F$13:$F$23,$F$25:$F$30,$F$32:$F$33,$F$38))</f>
        <v>-292.36840480917328</v>
      </c>
      <c r="WIB95" s="318">
        <f>(WIB$94*$B95+SUM($F$7:$F$9)-((WIB$94*$B95+SUM($F$7:$F$9))/$F$10*$F$37)-($F$24*WIB$94/$D$6)-SUM($F$13:$F$23,$F$25:$F$30,$F$32:$F$33,$F$38))</f>
        <v>-292.36840480917328</v>
      </c>
      <c r="WIC95" s="318">
        <f>(WIC$94*$B95+SUM($F$7:$F$9)-((WIC$94*$B95+SUM($F$7:$F$9))/$F$10*$F$37)-($F$24*WIC$94/$D$6)-SUM($F$13:$F$23,$F$25:$F$30,$F$32:$F$33,$F$38))</f>
        <v>-292.36840480917328</v>
      </c>
      <c r="WID95" s="318">
        <f>(WID$94*$B95+SUM($F$7:$F$9)-((WID$94*$B95+SUM($F$7:$F$9))/$F$10*$F$37)-($F$24*WID$94/$D$6)-SUM($F$13:$F$23,$F$25:$F$30,$F$32:$F$33,$F$38))</f>
        <v>-292.36840480917328</v>
      </c>
      <c r="WIE95" s="318">
        <f>(WIE$94*$B95+SUM($F$7:$F$9)-((WIE$94*$B95+SUM($F$7:$F$9))/$F$10*$F$37)-($F$24*WIE$94/$D$6)-SUM($F$13:$F$23,$F$25:$F$30,$F$32:$F$33,$F$38))</f>
        <v>-292.36840480917328</v>
      </c>
      <c r="WIF95" s="318">
        <f>(WIF$94*$B95+SUM($F$7:$F$9)-((WIF$94*$B95+SUM($F$7:$F$9))/$F$10*$F$37)-($F$24*WIF$94/$D$6)-SUM($F$13:$F$23,$F$25:$F$30,$F$32:$F$33,$F$38))</f>
        <v>-292.36840480917328</v>
      </c>
      <c r="WIG95" s="318">
        <f>(WIG$94*$B95+SUM($F$7:$F$9)-((WIG$94*$B95+SUM($F$7:$F$9))/$F$10*$F$37)-($F$24*WIG$94/$D$6)-SUM($F$13:$F$23,$F$25:$F$30,$F$32:$F$33,$F$38))</f>
        <v>-292.36840480917328</v>
      </c>
      <c r="WIH95" s="318">
        <f>(WIH$94*$B95+SUM($F$7:$F$9)-((WIH$94*$B95+SUM($F$7:$F$9))/$F$10*$F$37)-($F$24*WIH$94/$D$6)-SUM($F$13:$F$23,$F$25:$F$30,$F$32:$F$33,$F$38))</f>
        <v>-292.36840480917328</v>
      </c>
      <c r="WII95" s="318">
        <f>(WII$94*$B95+SUM($F$7:$F$9)-((WII$94*$B95+SUM($F$7:$F$9))/$F$10*$F$37)-($F$24*WII$94/$D$6)-SUM($F$13:$F$23,$F$25:$F$30,$F$32:$F$33,$F$38))</f>
        <v>-292.36840480917328</v>
      </c>
      <c r="WIJ95" s="318">
        <f>(WIJ$94*$B95+SUM($F$7:$F$9)-((WIJ$94*$B95+SUM($F$7:$F$9))/$F$10*$F$37)-($F$24*WIJ$94/$D$6)-SUM($F$13:$F$23,$F$25:$F$30,$F$32:$F$33,$F$38))</f>
        <v>-292.36840480917328</v>
      </c>
      <c r="WIK95" s="318">
        <f>(WIK$94*$B95+SUM($F$7:$F$9)-((WIK$94*$B95+SUM($F$7:$F$9))/$F$10*$F$37)-($F$24*WIK$94/$D$6)-SUM($F$13:$F$23,$F$25:$F$30,$F$32:$F$33,$F$38))</f>
        <v>-292.36840480917328</v>
      </c>
      <c r="WIL95" s="318">
        <f>(WIL$94*$B95+SUM($F$7:$F$9)-((WIL$94*$B95+SUM($F$7:$F$9))/$F$10*$F$37)-($F$24*WIL$94/$D$6)-SUM($F$13:$F$23,$F$25:$F$30,$F$32:$F$33,$F$38))</f>
        <v>-292.36840480917328</v>
      </c>
      <c r="WIM95" s="318">
        <f>(WIM$94*$B95+SUM($F$7:$F$9)-((WIM$94*$B95+SUM($F$7:$F$9))/$F$10*$F$37)-($F$24*WIM$94/$D$6)-SUM($F$13:$F$23,$F$25:$F$30,$F$32:$F$33,$F$38))</f>
        <v>-292.36840480917328</v>
      </c>
      <c r="WIN95" s="318">
        <f>(WIN$94*$B95+SUM($F$7:$F$9)-((WIN$94*$B95+SUM($F$7:$F$9))/$F$10*$F$37)-($F$24*WIN$94/$D$6)-SUM($F$13:$F$23,$F$25:$F$30,$F$32:$F$33,$F$38))</f>
        <v>-292.36840480917328</v>
      </c>
      <c r="WIO95" s="318">
        <f>(WIO$94*$B95+SUM($F$7:$F$9)-((WIO$94*$B95+SUM($F$7:$F$9))/$F$10*$F$37)-($F$24*WIO$94/$D$6)-SUM($F$13:$F$23,$F$25:$F$30,$F$32:$F$33,$F$38))</f>
        <v>-292.36840480917328</v>
      </c>
      <c r="WIP95" s="318">
        <f>(WIP$94*$B95+SUM($F$7:$F$9)-((WIP$94*$B95+SUM($F$7:$F$9))/$F$10*$F$37)-($F$24*WIP$94/$D$6)-SUM($F$13:$F$23,$F$25:$F$30,$F$32:$F$33,$F$38))</f>
        <v>-292.36840480917328</v>
      </c>
      <c r="WIQ95" s="318">
        <f>(WIQ$94*$B95+SUM($F$7:$F$9)-((WIQ$94*$B95+SUM($F$7:$F$9))/$F$10*$F$37)-($F$24*WIQ$94/$D$6)-SUM($F$13:$F$23,$F$25:$F$30,$F$32:$F$33,$F$38))</f>
        <v>-292.36840480917328</v>
      </c>
      <c r="WIR95" s="318">
        <f>(WIR$94*$B95+SUM($F$7:$F$9)-((WIR$94*$B95+SUM($F$7:$F$9))/$F$10*$F$37)-($F$24*WIR$94/$D$6)-SUM($F$13:$F$23,$F$25:$F$30,$F$32:$F$33,$F$38))</f>
        <v>-292.36840480917328</v>
      </c>
      <c r="WIS95" s="318">
        <f>(WIS$94*$B95+SUM($F$7:$F$9)-((WIS$94*$B95+SUM($F$7:$F$9))/$F$10*$F$37)-($F$24*WIS$94/$D$6)-SUM($F$13:$F$23,$F$25:$F$30,$F$32:$F$33,$F$38))</f>
        <v>-292.36840480917328</v>
      </c>
      <c r="WIT95" s="318">
        <f>(WIT$94*$B95+SUM($F$7:$F$9)-((WIT$94*$B95+SUM($F$7:$F$9))/$F$10*$F$37)-($F$24*WIT$94/$D$6)-SUM($F$13:$F$23,$F$25:$F$30,$F$32:$F$33,$F$38))</f>
        <v>-292.36840480917328</v>
      </c>
      <c r="WIU95" s="318">
        <f>(WIU$94*$B95+SUM($F$7:$F$9)-((WIU$94*$B95+SUM($F$7:$F$9))/$F$10*$F$37)-($F$24*WIU$94/$D$6)-SUM($F$13:$F$23,$F$25:$F$30,$F$32:$F$33,$F$38))</f>
        <v>-292.36840480917328</v>
      </c>
      <c r="WIV95" s="318">
        <f>(WIV$94*$B95+SUM($F$7:$F$9)-((WIV$94*$B95+SUM($F$7:$F$9))/$F$10*$F$37)-($F$24*WIV$94/$D$6)-SUM($F$13:$F$23,$F$25:$F$30,$F$32:$F$33,$F$38))</f>
        <v>-292.36840480917328</v>
      </c>
      <c r="WIW95" s="318">
        <f>(WIW$94*$B95+SUM($F$7:$F$9)-((WIW$94*$B95+SUM($F$7:$F$9))/$F$10*$F$37)-($F$24*WIW$94/$D$6)-SUM($F$13:$F$23,$F$25:$F$30,$F$32:$F$33,$F$38))</f>
        <v>-292.36840480917328</v>
      </c>
      <c r="WIX95" s="318">
        <f>(WIX$94*$B95+SUM($F$7:$F$9)-((WIX$94*$B95+SUM($F$7:$F$9))/$F$10*$F$37)-($F$24*WIX$94/$D$6)-SUM($F$13:$F$23,$F$25:$F$30,$F$32:$F$33,$F$38))</f>
        <v>-292.36840480917328</v>
      </c>
      <c r="WIY95" s="318">
        <f>(WIY$94*$B95+SUM($F$7:$F$9)-((WIY$94*$B95+SUM($F$7:$F$9))/$F$10*$F$37)-($F$24*WIY$94/$D$6)-SUM($F$13:$F$23,$F$25:$F$30,$F$32:$F$33,$F$38))</f>
        <v>-292.36840480917328</v>
      </c>
      <c r="WIZ95" s="318">
        <f>(WIZ$94*$B95+SUM($F$7:$F$9)-((WIZ$94*$B95+SUM($F$7:$F$9))/$F$10*$F$37)-($F$24*WIZ$94/$D$6)-SUM($F$13:$F$23,$F$25:$F$30,$F$32:$F$33,$F$38))</f>
        <v>-292.36840480917328</v>
      </c>
      <c r="WJA95" s="318">
        <f>(WJA$94*$B95+SUM($F$7:$F$9)-((WJA$94*$B95+SUM($F$7:$F$9))/$F$10*$F$37)-($F$24*WJA$94/$D$6)-SUM($F$13:$F$23,$F$25:$F$30,$F$32:$F$33,$F$38))</f>
        <v>-292.36840480917328</v>
      </c>
      <c r="WJB95" s="318">
        <f>(WJB$94*$B95+SUM($F$7:$F$9)-((WJB$94*$B95+SUM($F$7:$F$9))/$F$10*$F$37)-($F$24*WJB$94/$D$6)-SUM($F$13:$F$23,$F$25:$F$30,$F$32:$F$33,$F$38))</f>
        <v>-292.36840480917328</v>
      </c>
      <c r="WJC95" s="318">
        <f>(WJC$94*$B95+SUM($F$7:$F$9)-((WJC$94*$B95+SUM($F$7:$F$9))/$F$10*$F$37)-($F$24*WJC$94/$D$6)-SUM($F$13:$F$23,$F$25:$F$30,$F$32:$F$33,$F$38))</f>
        <v>-292.36840480917328</v>
      </c>
      <c r="WJD95" s="318">
        <f>(WJD$94*$B95+SUM($F$7:$F$9)-((WJD$94*$B95+SUM($F$7:$F$9))/$F$10*$F$37)-($F$24*WJD$94/$D$6)-SUM($F$13:$F$23,$F$25:$F$30,$F$32:$F$33,$F$38))</f>
        <v>-292.36840480917328</v>
      </c>
      <c r="WJE95" s="318">
        <f>(WJE$94*$B95+SUM($F$7:$F$9)-((WJE$94*$B95+SUM($F$7:$F$9))/$F$10*$F$37)-($F$24*WJE$94/$D$6)-SUM($F$13:$F$23,$F$25:$F$30,$F$32:$F$33,$F$38))</f>
        <v>-292.36840480917328</v>
      </c>
      <c r="WJF95" s="318">
        <f>(WJF$94*$B95+SUM($F$7:$F$9)-((WJF$94*$B95+SUM($F$7:$F$9))/$F$10*$F$37)-($F$24*WJF$94/$D$6)-SUM($F$13:$F$23,$F$25:$F$30,$F$32:$F$33,$F$38))</f>
        <v>-292.36840480917328</v>
      </c>
      <c r="WJG95" s="318">
        <f>(WJG$94*$B95+SUM($F$7:$F$9)-((WJG$94*$B95+SUM($F$7:$F$9))/$F$10*$F$37)-($F$24*WJG$94/$D$6)-SUM($F$13:$F$23,$F$25:$F$30,$F$32:$F$33,$F$38))</f>
        <v>-292.36840480917328</v>
      </c>
      <c r="WJH95" s="318">
        <f>(WJH$94*$B95+SUM($F$7:$F$9)-((WJH$94*$B95+SUM($F$7:$F$9))/$F$10*$F$37)-($F$24*WJH$94/$D$6)-SUM($F$13:$F$23,$F$25:$F$30,$F$32:$F$33,$F$38))</f>
        <v>-292.36840480917328</v>
      </c>
      <c r="WJI95" s="318">
        <f>(WJI$94*$B95+SUM($F$7:$F$9)-((WJI$94*$B95+SUM($F$7:$F$9))/$F$10*$F$37)-($F$24*WJI$94/$D$6)-SUM($F$13:$F$23,$F$25:$F$30,$F$32:$F$33,$F$38))</f>
        <v>-292.36840480917328</v>
      </c>
      <c r="WJJ95" s="318">
        <f>(WJJ$94*$B95+SUM($F$7:$F$9)-((WJJ$94*$B95+SUM($F$7:$F$9))/$F$10*$F$37)-($F$24*WJJ$94/$D$6)-SUM($F$13:$F$23,$F$25:$F$30,$F$32:$F$33,$F$38))</f>
        <v>-292.36840480917328</v>
      </c>
      <c r="WJK95" s="318">
        <f>(WJK$94*$B95+SUM($F$7:$F$9)-((WJK$94*$B95+SUM($F$7:$F$9))/$F$10*$F$37)-($F$24*WJK$94/$D$6)-SUM($F$13:$F$23,$F$25:$F$30,$F$32:$F$33,$F$38))</f>
        <v>-292.36840480917328</v>
      </c>
      <c r="WJL95" s="318">
        <f>(WJL$94*$B95+SUM($F$7:$F$9)-((WJL$94*$B95+SUM($F$7:$F$9))/$F$10*$F$37)-($F$24*WJL$94/$D$6)-SUM($F$13:$F$23,$F$25:$F$30,$F$32:$F$33,$F$38))</f>
        <v>-292.36840480917328</v>
      </c>
      <c r="WJM95" s="318">
        <f>(WJM$94*$B95+SUM($F$7:$F$9)-((WJM$94*$B95+SUM($F$7:$F$9))/$F$10*$F$37)-($F$24*WJM$94/$D$6)-SUM($F$13:$F$23,$F$25:$F$30,$F$32:$F$33,$F$38))</f>
        <v>-292.36840480917328</v>
      </c>
      <c r="WJN95" s="318">
        <f>(WJN$94*$B95+SUM($F$7:$F$9)-((WJN$94*$B95+SUM($F$7:$F$9))/$F$10*$F$37)-($F$24*WJN$94/$D$6)-SUM($F$13:$F$23,$F$25:$F$30,$F$32:$F$33,$F$38))</f>
        <v>-292.36840480917328</v>
      </c>
      <c r="WJO95" s="318">
        <f>(WJO$94*$B95+SUM($F$7:$F$9)-((WJO$94*$B95+SUM($F$7:$F$9))/$F$10*$F$37)-($F$24*WJO$94/$D$6)-SUM($F$13:$F$23,$F$25:$F$30,$F$32:$F$33,$F$38))</f>
        <v>-292.36840480917328</v>
      </c>
      <c r="WJP95" s="318">
        <f>(WJP$94*$B95+SUM($F$7:$F$9)-((WJP$94*$B95+SUM($F$7:$F$9))/$F$10*$F$37)-($F$24*WJP$94/$D$6)-SUM($F$13:$F$23,$F$25:$F$30,$F$32:$F$33,$F$38))</f>
        <v>-292.36840480917328</v>
      </c>
      <c r="WJQ95" s="318">
        <f>(WJQ$94*$B95+SUM($F$7:$F$9)-((WJQ$94*$B95+SUM($F$7:$F$9))/$F$10*$F$37)-($F$24*WJQ$94/$D$6)-SUM($F$13:$F$23,$F$25:$F$30,$F$32:$F$33,$F$38))</f>
        <v>-292.36840480917328</v>
      </c>
      <c r="WJR95" s="318">
        <f>(WJR$94*$B95+SUM($F$7:$F$9)-((WJR$94*$B95+SUM($F$7:$F$9))/$F$10*$F$37)-($F$24*WJR$94/$D$6)-SUM($F$13:$F$23,$F$25:$F$30,$F$32:$F$33,$F$38))</f>
        <v>-292.36840480917328</v>
      </c>
      <c r="WJS95" s="318">
        <f>(WJS$94*$B95+SUM($F$7:$F$9)-((WJS$94*$B95+SUM($F$7:$F$9))/$F$10*$F$37)-($F$24*WJS$94/$D$6)-SUM($F$13:$F$23,$F$25:$F$30,$F$32:$F$33,$F$38))</f>
        <v>-292.36840480917328</v>
      </c>
      <c r="WJT95" s="318">
        <f>(WJT$94*$B95+SUM($F$7:$F$9)-((WJT$94*$B95+SUM($F$7:$F$9))/$F$10*$F$37)-($F$24*WJT$94/$D$6)-SUM($F$13:$F$23,$F$25:$F$30,$F$32:$F$33,$F$38))</f>
        <v>-292.36840480917328</v>
      </c>
      <c r="WJU95" s="318">
        <f>(WJU$94*$B95+SUM($F$7:$F$9)-((WJU$94*$B95+SUM($F$7:$F$9))/$F$10*$F$37)-($F$24*WJU$94/$D$6)-SUM($F$13:$F$23,$F$25:$F$30,$F$32:$F$33,$F$38))</f>
        <v>-292.36840480917328</v>
      </c>
      <c r="WJV95" s="318">
        <f>(WJV$94*$B95+SUM($F$7:$F$9)-((WJV$94*$B95+SUM($F$7:$F$9))/$F$10*$F$37)-($F$24*WJV$94/$D$6)-SUM($F$13:$F$23,$F$25:$F$30,$F$32:$F$33,$F$38))</f>
        <v>-292.36840480917328</v>
      </c>
      <c r="WJW95" s="318">
        <f>(WJW$94*$B95+SUM($F$7:$F$9)-((WJW$94*$B95+SUM($F$7:$F$9))/$F$10*$F$37)-($F$24*WJW$94/$D$6)-SUM($F$13:$F$23,$F$25:$F$30,$F$32:$F$33,$F$38))</f>
        <v>-292.36840480917328</v>
      </c>
      <c r="WJX95" s="318">
        <f>(WJX$94*$B95+SUM($F$7:$F$9)-((WJX$94*$B95+SUM($F$7:$F$9))/$F$10*$F$37)-($F$24*WJX$94/$D$6)-SUM($F$13:$F$23,$F$25:$F$30,$F$32:$F$33,$F$38))</f>
        <v>-292.36840480917328</v>
      </c>
      <c r="WJY95" s="318">
        <f>(WJY$94*$B95+SUM($F$7:$F$9)-((WJY$94*$B95+SUM($F$7:$F$9))/$F$10*$F$37)-($F$24*WJY$94/$D$6)-SUM($F$13:$F$23,$F$25:$F$30,$F$32:$F$33,$F$38))</f>
        <v>-292.36840480917328</v>
      </c>
      <c r="WJZ95" s="318">
        <f>(WJZ$94*$B95+SUM($F$7:$F$9)-((WJZ$94*$B95+SUM($F$7:$F$9))/$F$10*$F$37)-($F$24*WJZ$94/$D$6)-SUM($F$13:$F$23,$F$25:$F$30,$F$32:$F$33,$F$38))</f>
        <v>-292.36840480917328</v>
      </c>
      <c r="WKA95" s="318">
        <f>(WKA$94*$B95+SUM($F$7:$F$9)-((WKA$94*$B95+SUM($F$7:$F$9))/$F$10*$F$37)-($F$24*WKA$94/$D$6)-SUM($F$13:$F$23,$F$25:$F$30,$F$32:$F$33,$F$38))</f>
        <v>-292.36840480917328</v>
      </c>
      <c r="WKB95" s="318">
        <f>(WKB$94*$B95+SUM($F$7:$F$9)-((WKB$94*$B95+SUM($F$7:$F$9))/$F$10*$F$37)-($F$24*WKB$94/$D$6)-SUM($F$13:$F$23,$F$25:$F$30,$F$32:$F$33,$F$38))</f>
        <v>-292.36840480917328</v>
      </c>
      <c r="WKC95" s="318">
        <f>(WKC$94*$B95+SUM($F$7:$F$9)-((WKC$94*$B95+SUM($F$7:$F$9))/$F$10*$F$37)-($F$24*WKC$94/$D$6)-SUM($F$13:$F$23,$F$25:$F$30,$F$32:$F$33,$F$38))</f>
        <v>-292.36840480917328</v>
      </c>
      <c r="WKD95" s="318">
        <f>(WKD$94*$B95+SUM($F$7:$F$9)-((WKD$94*$B95+SUM($F$7:$F$9))/$F$10*$F$37)-($F$24*WKD$94/$D$6)-SUM($F$13:$F$23,$F$25:$F$30,$F$32:$F$33,$F$38))</f>
        <v>-292.36840480917328</v>
      </c>
      <c r="WKE95" s="318">
        <f>(WKE$94*$B95+SUM($F$7:$F$9)-((WKE$94*$B95+SUM($F$7:$F$9))/$F$10*$F$37)-($F$24*WKE$94/$D$6)-SUM($F$13:$F$23,$F$25:$F$30,$F$32:$F$33,$F$38))</f>
        <v>-292.36840480917328</v>
      </c>
      <c r="WKF95" s="318">
        <f>(WKF$94*$B95+SUM($F$7:$F$9)-((WKF$94*$B95+SUM($F$7:$F$9))/$F$10*$F$37)-($F$24*WKF$94/$D$6)-SUM($F$13:$F$23,$F$25:$F$30,$F$32:$F$33,$F$38))</f>
        <v>-292.36840480917328</v>
      </c>
      <c r="WKG95" s="318">
        <f>(WKG$94*$B95+SUM($F$7:$F$9)-((WKG$94*$B95+SUM($F$7:$F$9))/$F$10*$F$37)-($F$24*WKG$94/$D$6)-SUM($F$13:$F$23,$F$25:$F$30,$F$32:$F$33,$F$38))</f>
        <v>-292.36840480917328</v>
      </c>
      <c r="WKH95" s="318">
        <f>(WKH$94*$B95+SUM($F$7:$F$9)-((WKH$94*$B95+SUM($F$7:$F$9))/$F$10*$F$37)-($F$24*WKH$94/$D$6)-SUM($F$13:$F$23,$F$25:$F$30,$F$32:$F$33,$F$38))</f>
        <v>-292.36840480917328</v>
      </c>
      <c r="WKI95" s="318">
        <f>(WKI$94*$B95+SUM($F$7:$F$9)-((WKI$94*$B95+SUM($F$7:$F$9))/$F$10*$F$37)-($F$24*WKI$94/$D$6)-SUM($F$13:$F$23,$F$25:$F$30,$F$32:$F$33,$F$38))</f>
        <v>-292.36840480917328</v>
      </c>
      <c r="WKJ95" s="318">
        <f>(WKJ$94*$B95+SUM($F$7:$F$9)-((WKJ$94*$B95+SUM($F$7:$F$9))/$F$10*$F$37)-($F$24*WKJ$94/$D$6)-SUM($F$13:$F$23,$F$25:$F$30,$F$32:$F$33,$F$38))</f>
        <v>-292.36840480917328</v>
      </c>
      <c r="WKK95" s="318">
        <f>(WKK$94*$B95+SUM($F$7:$F$9)-((WKK$94*$B95+SUM($F$7:$F$9))/$F$10*$F$37)-($F$24*WKK$94/$D$6)-SUM($F$13:$F$23,$F$25:$F$30,$F$32:$F$33,$F$38))</f>
        <v>-292.36840480917328</v>
      </c>
      <c r="WKL95" s="318">
        <f>(WKL$94*$B95+SUM($F$7:$F$9)-((WKL$94*$B95+SUM($F$7:$F$9))/$F$10*$F$37)-($F$24*WKL$94/$D$6)-SUM($F$13:$F$23,$F$25:$F$30,$F$32:$F$33,$F$38))</f>
        <v>-292.36840480917328</v>
      </c>
      <c r="WKM95" s="318">
        <f>(WKM$94*$B95+SUM($F$7:$F$9)-((WKM$94*$B95+SUM($F$7:$F$9))/$F$10*$F$37)-($F$24*WKM$94/$D$6)-SUM($F$13:$F$23,$F$25:$F$30,$F$32:$F$33,$F$38))</f>
        <v>-292.36840480917328</v>
      </c>
      <c r="WKN95" s="318">
        <f>(WKN$94*$B95+SUM($F$7:$F$9)-((WKN$94*$B95+SUM($F$7:$F$9))/$F$10*$F$37)-($F$24*WKN$94/$D$6)-SUM($F$13:$F$23,$F$25:$F$30,$F$32:$F$33,$F$38))</f>
        <v>-292.36840480917328</v>
      </c>
      <c r="WKO95" s="318">
        <f>(WKO$94*$B95+SUM($F$7:$F$9)-((WKO$94*$B95+SUM($F$7:$F$9))/$F$10*$F$37)-($F$24*WKO$94/$D$6)-SUM($F$13:$F$23,$F$25:$F$30,$F$32:$F$33,$F$38))</f>
        <v>-292.36840480917328</v>
      </c>
      <c r="WKP95" s="318">
        <f>(WKP$94*$B95+SUM($F$7:$F$9)-((WKP$94*$B95+SUM($F$7:$F$9))/$F$10*$F$37)-($F$24*WKP$94/$D$6)-SUM($F$13:$F$23,$F$25:$F$30,$F$32:$F$33,$F$38))</f>
        <v>-292.36840480917328</v>
      </c>
      <c r="WKQ95" s="318">
        <f>(WKQ$94*$B95+SUM($F$7:$F$9)-((WKQ$94*$B95+SUM($F$7:$F$9))/$F$10*$F$37)-($F$24*WKQ$94/$D$6)-SUM($F$13:$F$23,$F$25:$F$30,$F$32:$F$33,$F$38))</f>
        <v>-292.36840480917328</v>
      </c>
      <c r="WKR95" s="318">
        <f>(WKR$94*$B95+SUM($F$7:$F$9)-((WKR$94*$B95+SUM($F$7:$F$9))/$F$10*$F$37)-($F$24*WKR$94/$D$6)-SUM($F$13:$F$23,$F$25:$F$30,$F$32:$F$33,$F$38))</f>
        <v>-292.36840480917328</v>
      </c>
      <c r="WKS95" s="318">
        <f>(WKS$94*$B95+SUM($F$7:$F$9)-((WKS$94*$B95+SUM($F$7:$F$9))/$F$10*$F$37)-($F$24*WKS$94/$D$6)-SUM($F$13:$F$23,$F$25:$F$30,$F$32:$F$33,$F$38))</f>
        <v>-292.36840480917328</v>
      </c>
      <c r="WKT95" s="318">
        <f>(WKT$94*$B95+SUM($F$7:$F$9)-((WKT$94*$B95+SUM($F$7:$F$9))/$F$10*$F$37)-($F$24*WKT$94/$D$6)-SUM($F$13:$F$23,$F$25:$F$30,$F$32:$F$33,$F$38))</f>
        <v>-292.36840480917328</v>
      </c>
      <c r="WKU95" s="318">
        <f>(WKU$94*$B95+SUM($F$7:$F$9)-((WKU$94*$B95+SUM($F$7:$F$9))/$F$10*$F$37)-($F$24*WKU$94/$D$6)-SUM($F$13:$F$23,$F$25:$F$30,$F$32:$F$33,$F$38))</f>
        <v>-292.36840480917328</v>
      </c>
      <c r="WKV95" s="318">
        <f>(WKV$94*$B95+SUM($F$7:$F$9)-((WKV$94*$B95+SUM($F$7:$F$9))/$F$10*$F$37)-($F$24*WKV$94/$D$6)-SUM($F$13:$F$23,$F$25:$F$30,$F$32:$F$33,$F$38))</f>
        <v>-292.36840480917328</v>
      </c>
      <c r="WKW95" s="318">
        <f>(WKW$94*$B95+SUM($F$7:$F$9)-((WKW$94*$B95+SUM($F$7:$F$9))/$F$10*$F$37)-($F$24*WKW$94/$D$6)-SUM($F$13:$F$23,$F$25:$F$30,$F$32:$F$33,$F$38))</f>
        <v>-292.36840480917328</v>
      </c>
      <c r="WKX95" s="318">
        <f>(WKX$94*$B95+SUM($F$7:$F$9)-((WKX$94*$B95+SUM($F$7:$F$9))/$F$10*$F$37)-($F$24*WKX$94/$D$6)-SUM($F$13:$F$23,$F$25:$F$30,$F$32:$F$33,$F$38))</f>
        <v>-292.36840480917328</v>
      </c>
      <c r="WKY95" s="318">
        <f>(WKY$94*$B95+SUM($F$7:$F$9)-((WKY$94*$B95+SUM($F$7:$F$9))/$F$10*$F$37)-($F$24*WKY$94/$D$6)-SUM($F$13:$F$23,$F$25:$F$30,$F$32:$F$33,$F$38))</f>
        <v>-292.36840480917328</v>
      </c>
      <c r="WKZ95" s="318">
        <f>(WKZ$94*$B95+SUM($F$7:$F$9)-((WKZ$94*$B95+SUM($F$7:$F$9))/$F$10*$F$37)-($F$24*WKZ$94/$D$6)-SUM($F$13:$F$23,$F$25:$F$30,$F$32:$F$33,$F$38))</f>
        <v>-292.36840480917328</v>
      </c>
      <c r="WLA95" s="318">
        <f>(WLA$94*$B95+SUM($F$7:$F$9)-((WLA$94*$B95+SUM($F$7:$F$9))/$F$10*$F$37)-($F$24*WLA$94/$D$6)-SUM($F$13:$F$23,$F$25:$F$30,$F$32:$F$33,$F$38))</f>
        <v>-292.36840480917328</v>
      </c>
      <c r="WLB95" s="318">
        <f>(WLB$94*$B95+SUM($F$7:$F$9)-((WLB$94*$B95+SUM($F$7:$F$9))/$F$10*$F$37)-($F$24*WLB$94/$D$6)-SUM($F$13:$F$23,$F$25:$F$30,$F$32:$F$33,$F$38))</f>
        <v>-292.36840480917328</v>
      </c>
      <c r="WLC95" s="318">
        <f>(WLC$94*$B95+SUM($F$7:$F$9)-((WLC$94*$B95+SUM($F$7:$F$9))/$F$10*$F$37)-($F$24*WLC$94/$D$6)-SUM($F$13:$F$23,$F$25:$F$30,$F$32:$F$33,$F$38))</f>
        <v>-292.36840480917328</v>
      </c>
      <c r="WLD95" s="318">
        <f>(WLD$94*$B95+SUM($F$7:$F$9)-((WLD$94*$B95+SUM($F$7:$F$9))/$F$10*$F$37)-($F$24*WLD$94/$D$6)-SUM($F$13:$F$23,$F$25:$F$30,$F$32:$F$33,$F$38))</f>
        <v>-292.36840480917328</v>
      </c>
      <c r="WLE95" s="318">
        <f>(WLE$94*$B95+SUM($F$7:$F$9)-((WLE$94*$B95+SUM($F$7:$F$9))/$F$10*$F$37)-($F$24*WLE$94/$D$6)-SUM($F$13:$F$23,$F$25:$F$30,$F$32:$F$33,$F$38))</f>
        <v>-292.36840480917328</v>
      </c>
      <c r="WLF95" s="318">
        <f>(WLF$94*$B95+SUM($F$7:$F$9)-((WLF$94*$B95+SUM($F$7:$F$9))/$F$10*$F$37)-($F$24*WLF$94/$D$6)-SUM($F$13:$F$23,$F$25:$F$30,$F$32:$F$33,$F$38))</f>
        <v>-292.36840480917328</v>
      </c>
      <c r="WLG95" s="318">
        <f>(WLG$94*$B95+SUM($F$7:$F$9)-((WLG$94*$B95+SUM($F$7:$F$9))/$F$10*$F$37)-($F$24*WLG$94/$D$6)-SUM($F$13:$F$23,$F$25:$F$30,$F$32:$F$33,$F$38))</f>
        <v>-292.36840480917328</v>
      </c>
      <c r="WLH95" s="318">
        <f>(WLH$94*$B95+SUM($F$7:$F$9)-((WLH$94*$B95+SUM($F$7:$F$9))/$F$10*$F$37)-($F$24*WLH$94/$D$6)-SUM($F$13:$F$23,$F$25:$F$30,$F$32:$F$33,$F$38))</f>
        <v>-292.36840480917328</v>
      </c>
      <c r="WLI95" s="318">
        <f>(WLI$94*$B95+SUM($F$7:$F$9)-((WLI$94*$B95+SUM($F$7:$F$9))/$F$10*$F$37)-($F$24*WLI$94/$D$6)-SUM($F$13:$F$23,$F$25:$F$30,$F$32:$F$33,$F$38))</f>
        <v>-292.36840480917328</v>
      </c>
      <c r="WLJ95" s="318">
        <f>(WLJ$94*$B95+SUM($F$7:$F$9)-((WLJ$94*$B95+SUM($F$7:$F$9))/$F$10*$F$37)-($F$24*WLJ$94/$D$6)-SUM($F$13:$F$23,$F$25:$F$30,$F$32:$F$33,$F$38))</f>
        <v>-292.36840480917328</v>
      </c>
      <c r="WLK95" s="318">
        <f>(WLK$94*$B95+SUM($F$7:$F$9)-((WLK$94*$B95+SUM($F$7:$F$9))/$F$10*$F$37)-($F$24*WLK$94/$D$6)-SUM($F$13:$F$23,$F$25:$F$30,$F$32:$F$33,$F$38))</f>
        <v>-292.36840480917328</v>
      </c>
      <c r="WLL95" s="318">
        <f>(WLL$94*$B95+SUM($F$7:$F$9)-((WLL$94*$B95+SUM($F$7:$F$9))/$F$10*$F$37)-($F$24*WLL$94/$D$6)-SUM($F$13:$F$23,$F$25:$F$30,$F$32:$F$33,$F$38))</f>
        <v>-292.36840480917328</v>
      </c>
      <c r="WLM95" s="318">
        <f>(WLM$94*$B95+SUM($F$7:$F$9)-((WLM$94*$B95+SUM($F$7:$F$9))/$F$10*$F$37)-($F$24*WLM$94/$D$6)-SUM($F$13:$F$23,$F$25:$F$30,$F$32:$F$33,$F$38))</f>
        <v>-292.36840480917328</v>
      </c>
      <c r="WLN95" s="318">
        <f>(WLN$94*$B95+SUM($F$7:$F$9)-((WLN$94*$B95+SUM($F$7:$F$9))/$F$10*$F$37)-($F$24*WLN$94/$D$6)-SUM($F$13:$F$23,$F$25:$F$30,$F$32:$F$33,$F$38))</f>
        <v>-292.36840480917328</v>
      </c>
      <c r="WLO95" s="318">
        <f>(WLO$94*$B95+SUM($F$7:$F$9)-((WLO$94*$B95+SUM($F$7:$F$9))/$F$10*$F$37)-($F$24*WLO$94/$D$6)-SUM($F$13:$F$23,$F$25:$F$30,$F$32:$F$33,$F$38))</f>
        <v>-292.36840480917328</v>
      </c>
      <c r="WLP95" s="318">
        <f>(WLP$94*$B95+SUM($F$7:$F$9)-((WLP$94*$B95+SUM($F$7:$F$9))/$F$10*$F$37)-($F$24*WLP$94/$D$6)-SUM($F$13:$F$23,$F$25:$F$30,$F$32:$F$33,$F$38))</f>
        <v>-292.36840480917328</v>
      </c>
      <c r="WLQ95" s="318">
        <f>(WLQ$94*$B95+SUM($F$7:$F$9)-((WLQ$94*$B95+SUM($F$7:$F$9))/$F$10*$F$37)-($F$24*WLQ$94/$D$6)-SUM($F$13:$F$23,$F$25:$F$30,$F$32:$F$33,$F$38))</f>
        <v>-292.36840480917328</v>
      </c>
      <c r="WLR95" s="318">
        <f>(WLR$94*$B95+SUM($F$7:$F$9)-((WLR$94*$B95+SUM($F$7:$F$9))/$F$10*$F$37)-($F$24*WLR$94/$D$6)-SUM($F$13:$F$23,$F$25:$F$30,$F$32:$F$33,$F$38))</f>
        <v>-292.36840480917328</v>
      </c>
      <c r="WLS95" s="318">
        <f>(WLS$94*$B95+SUM($F$7:$F$9)-((WLS$94*$B95+SUM($F$7:$F$9))/$F$10*$F$37)-($F$24*WLS$94/$D$6)-SUM($F$13:$F$23,$F$25:$F$30,$F$32:$F$33,$F$38))</f>
        <v>-292.36840480917328</v>
      </c>
      <c r="WLT95" s="318">
        <f>(WLT$94*$B95+SUM($F$7:$F$9)-((WLT$94*$B95+SUM($F$7:$F$9))/$F$10*$F$37)-($F$24*WLT$94/$D$6)-SUM($F$13:$F$23,$F$25:$F$30,$F$32:$F$33,$F$38))</f>
        <v>-292.36840480917328</v>
      </c>
      <c r="WLU95" s="318">
        <f>(WLU$94*$B95+SUM($F$7:$F$9)-((WLU$94*$B95+SUM($F$7:$F$9))/$F$10*$F$37)-($F$24*WLU$94/$D$6)-SUM($F$13:$F$23,$F$25:$F$30,$F$32:$F$33,$F$38))</f>
        <v>-292.36840480917328</v>
      </c>
      <c r="WLV95" s="318">
        <f>(WLV$94*$B95+SUM($F$7:$F$9)-((WLV$94*$B95+SUM($F$7:$F$9))/$F$10*$F$37)-($F$24*WLV$94/$D$6)-SUM($F$13:$F$23,$F$25:$F$30,$F$32:$F$33,$F$38))</f>
        <v>-292.36840480917328</v>
      </c>
      <c r="WLW95" s="318">
        <f>(WLW$94*$B95+SUM($F$7:$F$9)-((WLW$94*$B95+SUM($F$7:$F$9))/$F$10*$F$37)-($F$24*WLW$94/$D$6)-SUM($F$13:$F$23,$F$25:$F$30,$F$32:$F$33,$F$38))</f>
        <v>-292.36840480917328</v>
      </c>
      <c r="WLX95" s="318">
        <f>(WLX$94*$B95+SUM($F$7:$F$9)-((WLX$94*$B95+SUM($F$7:$F$9))/$F$10*$F$37)-($F$24*WLX$94/$D$6)-SUM($F$13:$F$23,$F$25:$F$30,$F$32:$F$33,$F$38))</f>
        <v>-292.36840480917328</v>
      </c>
      <c r="WLY95" s="318">
        <f>(WLY$94*$B95+SUM($F$7:$F$9)-((WLY$94*$B95+SUM($F$7:$F$9))/$F$10*$F$37)-($F$24*WLY$94/$D$6)-SUM($F$13:$F$23,$F$25:$F$30,$F$32:$F$33,$F$38))</f>
        <v>-292.36840480917328</v>
      </c>
      <c r="WLZ95" s="318">
        <f>(WLZ$94*$B95+SUM($F$7:$F$9)-((WLZ$94*$B95+SUM($F$7:$F$9))/$F$10*$F$37)-($F$24*WLZ$94/$D$6)-SUM($F$13:$F$23,$F$25:$F$30,$F$32:$F$33,$F$38))</f>
        <v>-292.36840480917328</v>
      </c>
      <c r="WMA95" s="318">
        <f>(WMA$94*$B95+SUM($F$7:$F$9)-((WMA$94*$B95+SUM($F$7:$F$9))/$F$10*$F$37)-($F$24*WMA$94/$D$6)-SUM($F$13:$F$23,$F$25:$F$30,$F$32:$F$33,$F$38))</f>
        <v>-292.36840480917328</v>
      </c>
      <c r="WMB95" s="318">
        <f>(WMB$94*$B95+SUM($F$7:$F$9)-((WMB$94*$B95+SUM($F$7:$F$9))/$F$10*$F$37)-($F$24*WMB$94/$D$6)-SUM($F$13:$F$23,$F$25:$F$30,$F$32:$F$33,$F$38))</f>
        <v>-292.36840480917328</v>
      </c>
      <c r="WMC95" s="318">
        <f>(WMC$94*$B95+SUM($F$7:$F$9)-((WMC$94*$B95+SUM($F$7:$F$9))/$F$10*$F$37)-($F$24*WMC$94/$D$6)-SUM($F$13:$F$23,$F$25:$F$30,$F$32:$F$33,$F$38))</f>
        <v>-292.36840480917328</v>
      </c>
      <c r="WMD95" s="318">
        <f>(WMD$94*$B95+SUM($F$7:$F$9)-((WMD$94*$B95+SUM($F$7:$F$9))/$F$10*$F$37)-($F$24*WMD$94/$D$6)-SUM($F$13:$F$23,$F$25:$F$30,$F$32:$F$33,$F$38))</f>
        <v>-292.36840480917328</v>
      </c>
      <c r="WME95" s="318">
        <f>(WME$94*$B95+SUM($F$7:$F$9)-((WME$94*$B95+SUM($F$7:$F$9))/$F$10*$F$37)-($F$24*WME$94/$D$6)-SUM($F$13:$F$23,$F$25:$F$30,$F$32:$F$33,$F$38))</f>
        <v>-292.36840480917328</v>
      </c>
      <c r="WMF95" s="318">
        <f>(WMF$94*$B95+SUM($F$7:$F$9)-((WMF$94*$B95+SUM($F$7:$F$9))/$F$10*$F$37)-($F$24*WMF$94/$D$6)-SUM($F$13:$F$23,$F$25:$F$30,$F$32:$F$33,$F$38))</f>
        <v>-292.36840480917328</v>
      </c>
      <c r="WMG95" s="318">
        <f>(WMG$94*$B95+SUM($F$7:$F$9)-((WMG$94*$B95+SUM($F$7:$F$9))/$F$10*$F$37)-($F$24*WMG$94/$D$6)-SUM($F$13:$F$23,$F$25:$F$30,$F$32:$F$33,$F$38))</f>
        <v>-292.36840480917328</v>
      </c>
      <c r="WMH95" s="318">
        <f>(WMH$94*$B95+SUM($F$7:$F$9)-((WMH$94*$B95+SUM($F$7:$F$9))/$F$10*$F$37)-($F$24*WMH$94/$D$6)-SUM($F$13:$F$23,$F$25:$F$30,$F$32:$F$33,$F$38))</f>
        <v>-292.36840480917328</v>
      </c>
      <c r="WMI95" s="318">
        <f>(WMI$94*$B95+SUM($F$7:$F$9)-((WMI$94*$B95+SUM($F$7:$F$9))/$F$10*$F$37)-($F$24*WMI$94/$D$6)-SUM($F$13:$F$23,$F$25:$F$30,$F$32:$F$33,$F$38))</f>
        <v>-292.36840480917328</v>
      </c>
      <c r="WMJ95" s="318">
        <f>(WMJ$94*$B95+SUM($F$7:$F$9)-((WMJ$94*$B95+SUM($F$7:$F$9))/$F$10*$F$37)-($F$24*WMJ$94/$D$6)-SUM($F$13:$F$23,$F$25:$F$30,$F$32:$F$33,$F$38))</f>
        <v>-292.36840480917328</v>
      </c>
      <c r="WMK95" s="318">
        <f>(WMK$94*$B95+SUM($F$7:$F$9)-((WMK$94*$B95+SUM($F$7:$F$9))/$F$10*$F$37)-($F$24*WMK$94/$D$6)-SUM($F$13:$F$23,$F$25:$F$30,$F$32:$F$33,$F$38))</f>
        <v>-292.36840480917328</v>
      </c>
      <c r="WML95" s="318">
        <f>(WML$94*$B95+SUM($F$7:$F$9)-((WML$94*$B95+SUM($F$7:$F$9))/$F$10*$F$37)-($F$24*WML$94/$D$6)-SUM($F$13:$F$23,$F$25:$F$30,$F$32:$F$33,$F$38))</f>
        <v>-292.36840480917328</v>
      </c>
      <c r="WMM95" s="318">
        <f>(WMM$94*$B95+SUM($F$7:$F$9)-((WMM$94*$B95+SUM($F$7:$F$9))/$F$10*$F$37)-($F$24*WMM$94/$D$6)-SUM($F$13:$F$23,$F$25:$F$30,$F$32:$F$33,$F$38))</f>
        <v>-292.36840480917328</v>
      </c>
      <c r="WMN95" s="318">
        <f>(WMN$94*$B95+SUM($F$7:$F$9)-((WMN$94*$B95+SUM($F$7:$F$9))/$F$10*$F$37)-($F$24*WMN$94/$D$6)-SUM($F$13:$F$23,$F$25:$F$30,$F$32:$F$33,$F$38))</f>
        <v>-292.36840480917328</v>
      </c>
      <c r="WMO95" s="318">
        <f>(WMO$94*$B95+SUM($F$7:$F$9)-((WMO$94*$B95+SUM($F$7:$F$9))/$F$10*$F$37)-($F$24*WMO$94/$D$6)-SUM($F$13:$F$23,$F$25:$F$30,$F$32:$F$33,$F$38))</f>
        <v>-292.36840480917328</v>
      </c>
      <c r="WMP95" s="318">
        <f>(WMP$94*$B95+SUM($F$7:$F$9)-((WMP$94*$B95+SUM($F$7:$F$9))/$F$10*$F$37)-($F$24*WMP$94/$D$6)-SUM($F$13:$F$23,$F$25:$F$30,$F$32:$F$33,$F$38))</f>
        <v>-292.36840480917328</v>
      </c>
      <c r="WMQ95" s="318">
        <f>(WMQ$94*$B95+SUM($F$7:$F$9)-((WMQ$94*$B95+SUM($F$7:$F$9))/$F$10*$F$37)-($F$24*WMQ$94/$D$6)-SUM($F$13:$F$23,$F$25:$F$30,$F$32:$F$33,$F$38))</f>
        <v>-292.36840480917328</v>
      </c>
      <c r="WMR95" s="318">
        <f>(WMR$94*$B95+SUM($F$7:$F$9)-((WMR$94*$B95+SUM($F$7:$F$9))/$F$10*$F$37)-($F$24*WMR$94/$D$6)-SUM($F$13:$F$23,$F$25:$F$30,$F$32:$F$33,$F$38))</f>
        <v>-292.36840480917328</v>
      </c>
      <c r="WMS95" s="318">
        <f>(WMS$94*$B95+SUM($F$7:$F$9)-((WMS$94*$B95+SUM($F$7:$F$9))/$F$10*$F$37)-($F$24*WMS$94/$D$6)-SUM($F$13:$F$23,$F$25:$F$30,$F$32:$F$33,$F$38))</f>
        <v>-292.36840480917328</v>
      </c>
      <c r="WMT95" s="318">
        <f>(WMT$94*$B95+SUM($F$7:$F$9)-((WMT$94*$B95+SUM($F$7:$F$9))/$F$10*$F$37)-($F$24*WMT$94/$D$6)-SUM($F$13:$F$23,$F$25:$F$30,$F$32:$F$33,$F$38))</f>
        <v>-292.36840480917328</v>
      </c>
      <c r="WMU95" s="318">
        <f>(WMU$94*$B95+SUM($F$7:$F$9)-((WMU$94*$B95+SUM($F$7:$F$9))/$F$10*$F$37)-($F$24*WMU$94/$D$6)-SUM($F$13:$F$23,$F$25:$F$30,$F$32:$F$33,$F$38))</f>
        <v>-292.36840480917328</v>
      </c>
      <c r="WMV95" s="318">
        <f>(WMV$94*$B95+SUM($F$7:$F$9)-((WMV$94*$B95+SUM($F$7:$F$9))/$F$10*$F$37)-($F$24*WMV$94/$D$6)-SUM($F$13:$F$23,$F$25:$F$30,$F$32:$F$33,$F$38))</f>
        <v>-292.36840480917328</v>
      </c>
      <c r="WMW95" s="318">
        <f>(WMW$94*$B95+SUM($F$7:$F$9)-((WMW$94*$B95+SUM($F$7:$F$9))/$F$10*$F$37)-($F$24*WMW$94/$D$6)-SUM($F$13:$F$23,$F$25:$F$30,$F$32:$F$33,$F$38))</f>
        <v>-292.36840480917328</v>
      </c>
      <c r="WMX95" s="318">
        <f>(WMX$94*$B95+SUM($F$7:$F$9)-((WMX$94*$B95+SUM($F$7:$F$9))/$F$10*$F$37)-($F$24*WMX$94/$D$6)-SUM($F$13:$F$23,$F$25:$F$30,$F$32:$F$33,$F$38))</f>
        <v>-292.36840480917328</v>
      </c>
      <c r="WMY95" s="318">
        <f>(WMY$94*$B95+SUM($F$7:$F$9)-((WMY$94*$B95+SUM($F$7:$F$9))/$F$10*$F$37)-($F$24*WMY$94/$D$6)-SUM($F$13:$F$23,$F$25:$F$30,$F$32:$F$33,$F$38))</f>
        <v>-292.36840480917328</v>
      </c>
      <c r="WMZ95" s="318">
        <f>(WMZ$94*$B95+SUM($F$7:$F$9)-((WMZ$94*$B95+SUM($F$7:$F$9))/$F$10*$F$37)-($F$24*WMZ$94/$D$6)-SUM($F$13:$F$23,$F$25:$F$30,$F$32:$F$33,$F$38))</f>
        <v>-292.36840480917328</v>
      </c>
      <c r="WNA95" s="318">
        <f>(WNA$94*$B95+SUM($F$7:$F$9)-((WNA$94*$B95+SUM($F$7:$F$9))/$F$10*$F$37)-($F$24*WNA$94/$D$6)-SUM($F$13:$F$23,$F$25:$F$30,$F$32:$F$33,$F$38))</f>
        <v>-292.36840480917328</v>
      </c>
      <c r="WNB95" s="318">
        <f>(WNB$94*$B95+SUM($F$7:$F$9)-((WNB$94*$B95+SUM($F$7:$F$9))/$F$10*$F$37)-($F$24*WNB$94/$D$6)-SUM($F$13:$F$23,$F$25:$F$30,$F$32:$F$33,$F$38))</f>
        <v>-292.36840480917328</v>
      </c>
      <c r="WNC95" s="318">
        <f>(WNC$94*$B95+SUM($F$7:$F$9)-((WNC$94*$B95+SUM($F$7:$F$9))/$F$10*$F$37)-($F$24*WNC$94/$D$6)-SUM($F$13:$F$23,$F$25:$F$30,$F$32:$F$33,$F$38))</f>
        <v>-292.36840480917328</v>
      </c>
      <c r="WND95" s="318">
        <f>(WND$94*$B95+SUM($F$7:$F$9)-((WND$94*$B95+SUM($F$7:$F$9))/$F$10*$F$37)-($F$24*WND$94/$D$6)-SUM($F$13:$F$23,$F$25:$F$30,$F$32:$F$33,$F$38))</f>
        <v>-292.36840480917328</v>
      </c>
      <c r="WNE95" s="318">
        <f>(WNE$94*$B95+SUM($F$7:$F$9)-((WNE$94*$B95+SUM($F$7:$F$9))/$F$10*$F$37)-($F$24*WNE$94/$D$6)-SUM($F$13:$F$23,$F$25:$F$30,$F$32:$F$33,$F$38))</f>
        <v>-292.36840480917328</v>
      </c>
      <c r="WNF95" s="318">
        <f>(WNF$94*$B95+SUM($F$7:$F$9)-((WNF$94*$B95+SUM($F$7:$F$9))/$F$10*$F$37)-($F$24*WNF$94/$D$6)-SUM($F$13:$F$23,$F$25:$F$30,$F$32:$F$33,$F$38))</f>
        <v>-292.36840480917328</v>
      </c>
      <c r="WNG95" s="318">
        <f>(WNG$94*$B95+SUM($F$7:$F$9)-((WNG$94*$B95+SUM($F$7:$F$9))/$F$10*$F$37)-($F$24*WNG$94/$D$6)-SUM($F$13:$F$23,$F$25:$F$30,$F$32:$F$33,$F$38))</f>
        <v>-292.36840480917328</v>
      </c>
      <c r="WNH95" s="318">
        <f>(WNH$94*$B95+SUM($F$7:$F$9)-((WNH$94*$B95+SUM($F$7:$F$9))/$F$10*$F$37)-($F$24*WNH$94/$D$6)-SUM($F$13:$F$23,$F$25:$F$30,$F$32:$F$33,$F$38))</f>
        <v>-292.36840480917328</v>
      </c>
      <c r="WNI95" s="318">
        <f>(WNI$94*$B95+SUM($F$7:$F$9)-((WNI$94*$B95+SUM($F$7:$F$9))/$F$10*$F$37)-($F$24*WNI$94/$D$6)-SUM($F$13:$F$23,$F$25:$F$30,$F$32:$F$33,$F$38))</f>
        <v>-292.36840480917328</v>
      </c>
      <c r="WNJ95" s="318">
        <f>(WNJ$94*$B95+SUM($F$7:$F$9)-((WNJ$94*$B95+SUM($F$7:$F$9))/$F$10*$F$37)-($F$24*WNJ$94/$D$6)-SUM($F$13:$F$23,$F$25:$F$30,$F$32:$F$33,$F$38))</f>
        <v>-292.36840480917328</v>
      </c>
      <c r="WNK95" s="318">
        <f>(WNK$94*$B95+SUM($F$7:$F$9)-((WNK$94*$B95+SUM($F$7:$F$9))/$F$10*$F$37)-($F$24*WNK$94/$D$6)-SUM($F$13:$F$23,$F$25:$F$30,$F$32:$F$33,$F$38))</f>
        <v>-292.36840480917328</v>
      </c>
      <c r="WNL95" s="318">
        <f>(WNL$94*$B95+SUM($F$7:$F$9)-((WNL$94*$B95+SUM($F$7:$F$9))/$F$10*$F$37)-($F$24*WNL$94/$D$6)-SUM($F$13:$F$23,$F$25:$F$30,$F$32:$F$33,$F$38))</f>
        <v>-292.36840480917328</v>
      </c>
      <c r="WNM95" s="318">
        <f>(WNM$94*$B95+SUM($F$7:$F$9)-((WNM$94*$B95+SUM($F$7:$F$9))/$F$10*$F$37)-($F$24*WNM$94/$D$6)-SUM($F$13:$F$23,$F$25:$F$30,$F$32:$F$33,$F$38))</f>
        <v>-292.36840480917328</v>
      </c>
      <c r="WNN95" s="318">
        <f>(WNN$94*$B95+SUM($F$7:$F$9)-((WNN$94*$B95+SUM($F$7:$F$9))/$F$10*$F$37)-($F$24*WNN$94/$D$6)-SUM($F$13:$F$23,$F$25:$F$30,$F$32:$F$33,$F$38))</f>
        <v>-292.36840480917328</v>
      </c>
      <c r="WNO95" s="318">
        <f>(WNO$94*$B95+SUM($F$7:$F$9)-((WNO$94*$B95+SUM($F$7:$F$9))/$F$10*$F$37)-($F$24*WNO$94/$D$6)-SUM($F$13:$F$23,$F$25:$F$30,$F$32:$F$33,$F$38))</f>
        <v>-292.36840480917328</v>
      </c>
      <c r="WNP95" s="318">
        <f>(WNP$94*$B95+SUM($F$7:$F$9)-((WNP$94*$B95+SUM($F$7:$F$9))/$F$10*$F$37)-($F$24*WNP$94/$D$6)-SUM($F$13:$F$23,$F$25:$F$30,$F$32:$F$33,$F$38))</f>
        <v>-292.36840480917328</v>
      </c>
      <c r="WNQ95" s="318">
        <f>(WNQ$94*$B95+SUM($F$7:$F$9)-((WNQ$94*$B95+SUM($F$7:$F$9))/$F$10*$F$37)-($F$24*WNQ$94/$D$6)-SUM($F$13:$F$23,$F$25:$F$30,$F$32:$F$33,$F$38))</f>
        <v>-292.36840480917328</v>
      </c>
      <c r="WNR95" s="318">
        <f>(WNR$94*$B95+SUM($F$7:$F$9)-((WNR$94*$B95+SUM($F$7:$F$9))/$F$10*$F$37)-($F$24*WNR$94/$D$6)-SUM($F$13:$F$23,$F$25:$F$30,$F$32:$F$33,$F$38))</f>
        <v>-292.36840480917328</v>
      </c>
      <c r="WNS95" s="318">
        <f>(WNS$94*$B95+SUM($F$7:$F$9)-((WNS$94*$B95+SUM($F$7:$F$9))/$F$10*$F$37)-($F$24*WNS$94/$D$6)-SUM($F$13:$F$23,$F$25:$F$30,$F$32:$F$33,$F$38))</f>
        <v>-292.36840480917328</v>
      </c>
      <c r="WNT95" s="318">
        <f>(WNT$94*$B95+SUM($F$7:$F$9)-((WNT$94*$B95+SUM($F$7:$F$9))/$F$10*$F$37)-($F$24*WNT$94/$D$6)-SUM($F$13:$F$23,$F$25:$F$30,$F$32:$F$33,$F$38))</f>
        <v>-292.36840480917328</v>
      </c>
      <c r="WNU95" s="318">
        <f>(WNU$94*$B95+SUM($F$7:$F$9)-((WNU$94*$B95+SUM($F$7:$F$9))/$F$10*$F$37)-($F$24*WNU$94/$D$6)-SUM($F$13:$F$23,$F$25:$F$30,$F$32:$F$33,$F$38))</f>
        <v>-292.36840480917328</v>
      </c>
      <c r="WNV95" s="318">
        <f>(WNV$94*$B95+SUM($F$7:$F$9)-((WNV$94*$B95+SUM($F$7:$F$9))/$F$10*$F$37)-($F$24*WNV$94/$D$6)-SUM($F$13:$F$23,$F$25:$F$30,$F$32:$F$33,$F$38))</f>
        <v>-292.36840480917328</v>
      </c>
      <c r="WNW95" s="318">
        <f>(WNW$94*$B95+SUM($F$7:$F$9)-((WNW$94*$B95+SUM($F$7:$F$9))/$F$10*$F$37)-($F$24*WNW$94/$D$6)-SUM($F$13:$F$23,$F$25:$F$30,$F$32:$F$33,$F$38))</f>
        <v>-292.36840480917328</v>
      </c>
      <c r="WNX95" s="318">
        <f>(WNX$94*$B95+SUM($F$7:$F$9)-((WNX$94*$B95+SUM($F$7:$F$9))/$F$10*$F$37)-($F$24*WNX$94/$D$6)-SUM($F$13:$F$23,$F$25:$F$30,$F$32:$F$33,$F$38))</f>
        <v>-292.36840480917328</v>
      </c>
      <c r="WNY95" s="318">
        <f>(WNY$94*$B95+SUM($F$7:$F$9)-((WNY$94*$B95+SUM($F$7:$F$9))/$F$10*$F$37)-($F$24*WNY$94/$D$6)-SUM($F$13:$F$23,$F$25:$F$30,$F$32:$F$33,$F$38))</f>
        <v>-292.36840480917328</v>
      </c>
      <c r="WNZ95" s="318">
        <f>(WNZ$94*$B95+SUM($F$7:$F$9)-((WNZ$94*$B95+SUM($F$7:$F$9))/$F$10*$F$37)-($F$24*WNZ$94/$D$6)-SUM($F$13:$F$23,$F$25:$F$30,$F$32:$F$33,$F$38))</f>
        <v>-292.36840480917328</v>
      </c>
      <c r="WOA95" s="318">
        <f>(WOA$94*$B95+SUM($F$7:$F$9)-((WOA$94*$B95+SUM($F$7:$F$9))/$F$10*$F$37)-($F$24*WOA$94/$D$6)-SUM($F$13:$F$23,$F$25:$F$30,$F$32:$F$33,$F$38))</f>
        <v>-292.36840480917328</v>
      </c>
      <c r="WOB95" s="318">
        <f>(WOB$94*$B95+SUM($F$7:$F$9)-((WOB$94*$B95+SUM($F$7:$F$9))/$F$10*$F$37)-($F$24*WOB$94/$D$6)-SUM($F$13:$F$23,$F$25:$F$30,$F$32:$F$33,$F$38))</f>
        <v>-292.36840480917328</v>
      </c>
      <c r="WOC95" s="318">
        <f>(WOC$94*$B95+SUM($F$7:$F$9)-((WOC$94*$B95+SUM($F$7:$F$9))/$F$10*$F$37)-($F$24*WOC$94/$D$6)-SUM($F$13:$F$23,$F$25:$F$30,$F$32:$F$33,$F$38))</f>
        <v>-292.36840480917328</v>
      </c>
      <c r="WOD95" s="318">
        <f>(WOD$94*$B95+SUM($F$7:$F$9)-((WOD$94*$B95+SUM($F$7:$F$9))/$F$10*$F$37)-($F$24*WOD$94/$D$6)-SUM($F$13:$F$23,$F$25:$F$30,$F$32:$F$33,$F$38))</f>
        <v>-292.36840480917328</v>
      </c>
      <c r="WOE95" s="318">
        <f>(WOE$94*$B95+SUM($F$7:$F$9)-((WOE$94*$B95+SUM($F$7:$F$9))/$F$10*$F$37)-($F$24*WOE$94/$D$6)-SUM($F$13:$F$23,$F$25:$F$30,$F$32:$F$33,$F$38))</f>
        <v>-292.36840480917328</v>
      </c>
      <c r="WOF95" s="318">
        <f>(WOF$94*$B95+SUM($F$7:$F$9)-((WOF$94*$B95+SUM($F$7:$F$9))/$F$10*$F$37)-($F$24*WOF$94/$D$6)-SUM($F$13:$F$23,$F$25:$F$30,$F$32:$F$33,$F$38))</f>
        <v>-292.36840480917328</v>
      </c>
      <c r="WOG95" s="318">
        <f>(WOG$94*$B95+SUM($F$7:$F$9)-((WOG$94*$B95+SUM($F$7:$F$9))/$F$10*$F$37)-($F$24*WOG$94/$D$6)-SUM($F$13:$F$23,$F$25:$F$30,$F$32:$F$33,$F$38))</f>
        <v>-292.36840480917328</v>
      </c>
      <c r="WOH95" s="318">
        <f>(WOH$94*$B95+SUM($F$7:$F$9)-((WOH$94*$B95+SUM($F$7:$F$9))/$F$10*$F$37)-($F$24*WOH$94/$D$6)-SUM($F$13:$F$23,$F$25:$F$30,$F$32:$F$33,$F$38))</f>
        <v>-292.36840480917328</v>
      </c>
      <c r="WOI95" s="318">
        <f>(WOI$94*$B95+SUM($F$7:$F$9)-((WOI$94*$B95+SUM($F$7:$F$9))/$F$10*$F$37)-($F$24*WOI$94/$D$6)-SUM($F$13:$F$23,$F$25:$F$30,$F$32:$F$33,$F$38))</f>
        <v>-292.36840480917328</v>
      </c>
      <c r="WOJ95" s="318">
        <f>(WOJ$94*$B95+SUM($F$7:$F$9)-((WOJ$94*$B95+SUM($F$7:$F$9))/$F$10*$F$37)-($F$24*WOJ$94/$D$6)-SUM($F$13:$F$23,$F$25:$F$30,$F$32:$F$33,$F$38))</f>
        <v>-292.36840480917328</v>
      </c>
      <c r="WOK95" s="318">
        <f>(WOK$94*$B95+SUM($F$7:$F$9)-((WOK$94*$B95+SUM($F$7:$F$9))/$F$10*$F$37)-($F$24*WOK$94/$D$6)-SUM($F$13:$F$23,$F$25:$F$30,$F$32:$F$33,$F$38))</f>
        <v>-292.36840480917328</v>
      </c>
      <c r="WOL95" s="318">
        <f>(WOL$94*$B95+SUM($F$7:$F$9)-((WOL$94*$B95+SUM($F$7:$F$9))/$F$10*$F$37)-($F$24*WOL$94/$D$6)-SUM($F$13:$F$23,$F$25:$F$30,$F$32:$F$33,$F$38))</f>
        <v>-292.36840480917328</v>
      </c>
      <c r="WOM95" s="318">
        <f>(WOM$94*$B95+SUM($F$7:$F$9)-((WOM$94*$B95+SUM($F$7:$F$9))/$F$10*$F$37)-($F$24*WOM$94/$D$6)-SUM($F$13:$F$23,$F$25:$F$30,$F$32:$F$33,$F$38))</f>
        <v>-292.36840480917328</v>
      </c>
      <c r="WON95" s="318">
        <f>(WON$94*$B95+SUM($F$7:$F$9)-((WON$94*$B95+SUM($F$7:$F$9))/$F$10*$F$37)-($F$24*WON$94/$D$6)-SUM($F$13:$F$23,$F$25:$F$30,$F$32:$F$33,$F$38))</f>
        <v>-292.36840480917328</v>
      </c>
      <c r="WOO95" s="318">
        <f>(WOO$94*$B95+SUM($F$7:$F$9)-((WOO$94*$B95+SUM($F$7:$F$9))/$F$10*$F$37)-($F$24*WOO$94/$D$6)-SUM($F$13:$F$23,$F$25:$F$30,$F$32:$F$33,$F$38))</f>
        <v>-292.36840480917328</v>
      </c>
      <c r="WOP95" s="318">
        <f>(WOP$94*$B95+SUM($F$7:$F$9)-((WOP$94*$B95+SUM($F$7:$F$9))/$F$10*$F$37)-($F$24*WOP$94/$D$6)-SUM($F$13:$F$23,$F$25:$F$30,$F$32:$F$33,$F$38))</f>
        <v>-292.36840480917328</v>
      </c>
      <c r="WOQ95" s="318">
        <f>(WOQ$94*$B95+SUM($F$7:$F$9)-((WOQ$94*$B95+SUM($F$7:$F$9))/$F$10*$F$37)-($F$24*WOQ$94/$D$6)-SUM($F$13:$F$23,$F$25:$F$30,$F$32:$F$33,$F$38))</f>
        <v>-292.36840480917328</v>
      </c>
      <c r="WOR95" s="318">
        <f>(WOR$94*$B95+SUM($F$7:$F$9)-((WOR$94*$B95+SUM($F$7:$F$9))/$F$10*$F$37)-($F$24*WOR$94/$D$6)-SUM($F$13:$F$23,$F$25:$F$30,$F$32:$F$33,$F$38))</f>
        <v>-292.36840480917328</v>
      </c>
      <c r="WOS95" s="318">
        <f>(WOS$94*$B95+SUM($F$7:$F$9)-((WOS$94*$B95+SUM($F$7:$F$9))/$F$10*$F$37)-($F$24*WOS$94/$D$6)-SUM($F$13:$F$23,$F$25:$F$30,$F$32:$F$33,$F$38))</f>
        <v>-292.36840480917328</v>
      </c>
      <c r="WOT95" s="318">
        <f>(WOT$94*$B95+SUM($F$7:$F$9)-((WOT$94*$B95+SUM($F$7:$F$9))/$F$10*$F$37)-($F$24*WOT$94/$D$6)-SUM($F$13:$F$23,$F$25:$F$30,$F$32:$F$33,$F$38))</f>
        <v>-292.36840480917328</v>
      </c>
      <c r="WOU95" s="318">
        <f>(WOU$94*$B95+SUM($F$7:$F$9)-((WOU$94*$B95+SUM($F$7:$F$9))/$F$10*$F$37)-($F$24*WOU$94/$D$6)-SUM($F$13:$F$23,$F$25:$F$30,$F$32:$F$33,$F$38))</f>
        <v>-292.36840480917328</v>
      </c>
      <c r="WOV95" s="318">
        <f>(WOV$94*$B95+SUM($F$7:$F$9)-((WOV$94*$B95+SUM($F$7:$F$9))/$F$10*$F$37)-($F$24*WOV$94/$D$6)-SUM($F$13:$F$23,$F$25:$F$30,$F$32:$F$33,$F$38))</f>
        <v>-292.36840480917328</v>
      </c>
      <c r="WOW95" s="318">
        <f>(WOW$94*$B95+SUM($F$7:$F$9)-((WOW$94*$B95+SUM($F$7:$F$9))/$F$10*$F$37)-($F$24*WOW$94/$D$6)-SUM($F$13:$F$23,$F$25:$F$30,$F$32:$F$33,$F$38))</f>
        <v>-292.36840480917328</v>
      </c>
      <c r="WOX95" s="318">
        <f>(WOX$94*$B95+SUM($F$7:$F$9)-((WOX$94*$B95+SUM($F$7:$F$9))/$F$10*$F$37)-($F$24*WOX$94/$D$6)-SUM($F$13:$F$23,$F$25:$F$30,$F$32:$F$33,$F$38))</f>
        <v>-292.36840480917328</v>
      </c>
      <c r="WOY95" s="318">
        <f>(WOY$94*$B95+SUM($F$7:$F$9)-((WOY$94*$B95+SUM($F$7:$F$9))/$F$10*$F$37)-($F$24*WOY$94/$D$6)-SUM($F$13:$F$23,$F$25:$F$30,$F$32:$F$33,$F$38))</f>
        <v>-292.36840480917328</v>
      </c>
      <c r="WOZ95" s="318">
        <f>(WOZ$94*$B95+SUM($F$7:$F$9)-((WOZ$94*$B95+SUM($F$7:$F$9))/$F$10*$F$37)-($F$24*WOZ$94/$D$6)-SUM($F$13:$F$23,$F$25:$F$30,$F$32:$F$33,$F$38))</f>
        <v>-292.36840480917328</v>
      </c>
      <c r="WPA95" s="318">
        <f>(WPA$94*$B95+SUM($F$7:$F$9)-((WPA$94*$B95+SUM($F$7:$F$9))/$F$10*$F$37)-($F$24*WPA$94/$D$6)-SUM($F$13:$F$23,$F$25:$F$30,$F$32:$F$33,$F$38))</f>
        <v>-292.36840480917328</v>
      </c>
      <c r="WPB95" s="318">
        <f>(WPB$94*$B95+SUM($F$7:$F$9)-((WPB$94*$B95+SUM($F$7:$F$9))/$F$10*$F$37)-($F$24*WPB$94/$D$6)-SUM($F$13:$F$23,$F$25:$F$30,$F$32:$F$33,$F$38))</f>
        <v>-292.36840480917328</v>
      </c>
      <c r="WPC95" s="318">
        <f>(WPC$94*$B95+SUM($F$7:$F$9)-((WPC$94*$B95+SUM($F$7:$F$9))/$F$10*$F$37)-($F$24*WPC$94/$D$6)-SUM($F$13:$F$23,$F$25:$F$30,$F$32:$F$33,$F$38))</f>
        <v>-292.36840480917328</v>
      </c>
      <c r="WPD95" s="318">
        <f>(WPD$94*$B95+SUM($F$7:$F$9)-((WPD$94*$B95+SUM($F$7:$F$9))/$F$10*$F$37)-($F$24*WPD$94/$D$6)-SUM($F$13:$F$23,$F$25:$F$30,$F$32:$F$33,$F$38))</f>
        <v>-292.36840480917328</v>
      </c>
      <c r="WPE95" s="318">
        <f>(WPE$94*$B95+SUM($F$7:$F$9)-((WPE$94*$B95+SUM($F$7:$F$9))/$F$10*$F$37)-($F$24*WPE$94/$D$6)-SUM($F$13:$F$23,$F$25:$F$30,$F$32:$F$33,$F$38))</f>
        <v>-292.36840480917328</v>
      </c>
      <c r="WPF95" s="318">
        <f>(WPF$94*$B95+SUM($F$7:$F$9)-((WPF$94*$B95+SUM($F$7:$F$9))/$F$10*$F$37)-($F$24*WPF$94/$D$6)-SUM($F$13:$F$23,$F$25:$F$30,$F$32:$F$33,$F$38))</f>
        <v>-292.36840480917328</v>
      </c>
      <c r="WPG95" s="318">
        <f>(WPG$94*$B95+SUM($F$7:$F$9)-((WPG$94*$B95+SUM($F$7:$F$9))/$F$10*$F$37)-($F$24*WPG$94/$D$6)-SUM($F$13:$F$23,$F$25:$F$30,$F$32:$F$33,$F$38))</f>
        <v>-292.36840480917328</v>
      </c>
      <c r="WPH95" s="318">
        <f>(WPH$94*$B95+SUM($F$7:$F$9)-((WPH$94*$B95+SUM($F$7:$F$9))/$F$10*$F$37)-($F$24*WPH$94/$D$6)-SUM($F$13:$F$23,$F$25:$F$30,$F$32:$F$33,$F$38))</f>
        <v>-292.36840480917328</v>
      </c>
      <c r="WPI95" s="318">
        <f>(WPI$94*$B95+SUM($F$7:$F$9)-((WPI$94*$B95+SUM($F$7:$F$9))/$F$10*$F$37)-($F$24*WPI$94/$D$6)-SUM($F$13:$F$23,$F$25:$F$30,$F$32:$F$33,$F$38))</f>
        <v>-292.36840480917328</v>
      </c>
      <c r="WPJ95" s="318">
        <f>(WPJ$94*$B95+SUM($F$7:$F$9)-((WPJ$94*$B95+SUM($F$7:$F$9))/$F$10*$F$37)-($F$24*WPJ$94/$D$6)-SUM($F$13:$F$23,$F$25:$F$30,$F$32:$F$33,$F$38))</f>
        <v>-292.36840480917328</v>
      </c>
      <c r="WPK95" s="318">
        <f>(WPK$94*$B95+SUM($F$7:$F$9)-((WPK$94*$B95+SUM($F$7:$F$9))/$F$10*$F$37)-($F$24*WPK$94/$D$6)-SUM($F$13:$F$23,$F$25:$F$30,$F$32:$F$33,$F$38))</f>
        <v>-292.36840480917328</v>
      </c>
      <c r="WPL95" s="318">
        <f>(WPL$94*$B95+SUM($F$7:$F$9)-((WPL$94*$B95+SUM($F$7:$F$9))/$F$10*$F$37)-($F$24*WPL$94/$D$6)-SUM($F$13:$F$23,$F$25:$F$30,$F$32:$F$33,$F$38))</f>
        <v>-292.36840480917328</v>
      </c>
      <c r="WPM95" s="318">
        <f>(WPM$94*$B95+SUM($F$7:$F$9)-((WPM$94*$B95+SUM($F$7:$F$9))/$F$10*$F$37)-($F$24*WPM$94/$D$6)-SUM($F$13:$F$23,$F$25:$F$30,$F$32:$F$33,$F$38))</f>
        <v>-292.36840480917328</v>
      </c>
      <c r="WPN95" s="318">
        <f>(WPN$94*$B95+SUM($F$7:$F$9)-((WPN$94*$B95+SUM($F$7:$F$9))/$F$10*$F$37)-($F$24*WPN$94/$D$6)-SUM($F$13:$F$23,$F$25:$F$30,$F$32:$F$33,$F$38))</f>
        <v>-292.36840480917328</v>
      </c>
      <c r="WPO95" s="318">
        <f>(WPO$94*$B95+SUM($F$7:$F$9)-((WPO$94*$B95+SUM($F$7:$F$9))/$F$10*$F$37)-($F$24*WPO$94/$D$6)-SUM($F$13:$F$23,$F$25:$F$30,$F$32:$F$33,$F$38))</f>
        <v>-292.36840480917328</v>
      </c>
      <c r="WPP95" s="318">
        <f>(WPP$94*$B95+SUM($F$7:$F$9)-((WPP$94*$B95+SUM($F$7:$F$9))/$F$10*$F$37)-($F$24*WPP$94/$D$6)-SUM($F$13:$F$23,$F$25:$F$30,$F$32:$F$33,$F$38))</f>
        <v>-292.36840480917328</v>
      </c>
      <c r="WPQ95" s="318">
        <f>(WPQ$94*$B95+SUM($F$7:$F$9)-((WPQ$94*$B95+SUM($F$7:$F$9))/$F$10*$F$37)-($F$24*WPQ$94/$D$6)-SUM($F$13:$F$23,$F$25:$F$30,$F$32:$F$33,$F$38))</f>
        <v>-292.36840480917328</v>
      </c>
      <c r="WPR95" s="318">
        <f>(WPR$94*$B95+SUM($F$7:$F$9)-((WPR$94*$B95+SUM($F$7:$F$9))/$F$10*$F$37)-($F$24*WPR$94/$D$6)-SUM($F$13:$F$23,$F$25:$F$30,$F$32:$F$33,$F$38))</f>
        <v>-292.36840480917328</v>
      </c>
      <c r="WPS95" s="318">
        <f>(WPS$94*$B95+SUM($F$7:$F$9)-((WPS$94*$B95+SUM($F$7:$F$9))/$F$10*$F$37)-($F$24*WPS$94/$D$6)-SUM($F$13:$F$23,$F$25:$F$30,$F$32:$F$33,$F$38))</f>
        <v>-292.36840480917328</v>
      </c>
      <c r="WPT95" s="318">
        <f>(WPT$94*$B95+SUM($F$7:$F$9)-((WPT$94*$B95+SUM($F$7:$F$9))/$F$10*$F$37)-($F$24*WPT$94/$D$6)-SUM($F$13:$F$23,$F$25:$F$30,$F$32:$F$33,$F$38))</f>
        <v>-292.36840480917328</v>
      </c>
      <c r="WPU95" s="318">
        <f>(WPU$94*$B95+SUM($F$7:$F$9)-((WPU$94*$B95+SUM($F$7:$F$9))/$F$10*$F$37)-($F$24*WPU$94/$D$6)-SUM($F$13:$F$23,$F$25:$F$30,$F$32:$F$33,$F$38))</f>
        <v>-292.36840480917328</v>
      </c>
      <c r="WPV95" s="318">
        <f>(WPV$94*$B95+SUM($F$7:$F$9)-((WPV$94*$B95+SUM($F$7:$F$9))/$F$10*$F$37)-($F$24*WPV$94/$D$6)-SUM($F$13:$F$23,$F$25:$F$30,$F$32:$F$33,$F$38))</f>
        <v>-292.36840480917328</v>
      </c>
      <c r="WPW95" s="318">
        <f>(WPW$94*$B95+SUM($F$7:$F$9)-((WPW$94*$B95+SUM($F$7:$F$9))/$F$10*$F$37)-($F$24*WPW$94/$D$6)-SUM($F$13:$F$23,$F$25:$F$30,$F$32:$F$33,$F$38))</f>
        <v>-292.36840480917328</v>
      </c>
      <c r="WPX95" s="318">
        <f>(WPX$94*$B95+SUM($F$7:$F$9)-((WPX$94*$B95+SUM($F$7:$F$9))/$F$10*$F$37)-($F$24*WPX$94/$D$6)-SUM($F$13:$F$23,$F$25:$F$30,$F$32:$F$33,$F$38))</f>
        <v>-292.36840480917328</v>
      </c>
      <c r="WPY95" s="318">
        <f>(WPY$94*$B95+SUM($F$7:$F$9)-((WPY$94*$B95+SUM($F$7:$F$9))/$F$10*$F$37)-($F$24*WPY$94/$D$6)-SUM($F$13:$F$23,$F$25:$F$30,$F$32:$F$33,$F$38))</f>
        <v>-292.36840480917328</v>
      </c>
      <c r="WPZ95" s="318">
        <f>(WPZ$94*$B95+SUM($F$7:$F$9)-((WPZ$94*$B95+SUM($F$7:$F$9))/$F$10*$F$37)-($F$24*WPZ$94/$D$6)-SUM($F$13:$F$23,$F$25:$F$30,$F$32:$F$33,$F$38))</f>
        <v>-292.36840480917328</v>
      </c>
      <c r="WQA95" s="318">
        <f>(WQA$94*$B95+SUM($F$7:$F$9)-((WQA$94*$B95+SUM($F$7:$F$9))/$F$10*$F$37)-($F$24*WQA$94/$D$6)-SUM($F$13:$F$23,$F$25:$F$30,$F$32:$F$33,$F$38))</f>
        <v>-292.36840480917328</v>
      </c>
      <c r="WQB95" s="318">
        <f>(WQB$94*$B95+SUM($F$7:$F$9)-((WQB$94*$B95+SUM($F$7:$F$9))/$F$10*$F$37)-($F$24*WQB$94/$D$6)-SUM($F$13:$F$23,$F$25:$F$30,$F$32:$F$33,$F$38))</f>
        <v>-292.36840480917328</v>
      </c>
      <c r="WQC95" s="318">
        <f>(WQC$94*$B95+SUM($F$7:$F$9)-((WQC$94*$B95+SUM($F$7:$F$9))/$F$10*$F$37)-($F$24*WQC$94/$D$6)-SUM($F$13:$F$23,$F$25:$F$30,$F$32:$F$33,$F$38))</f>
        <v>-292.36840480917328</v>
      </c>
      <c r="WQD95" s="318">
        <f>(WQD$94*$B95+SUM($F$7:$F$9)-((WQD$94*$B95+SUM($F$7:$F$9))/$F$10*$F$37)-($F$24*WQD$94/$D$6)-SUM($F$13:$F$23,$F$25:$F$30,$F$32:$F$33,$F$38))</f>
        <v>-292.36840480917328</v>
      </c>
      <c r="WQE95" s="318">
        <f>(WQE$94*$B95+SUM($F$7:$F$9)-((WQE$94*$B95+SUM($F$7:$F$9))/$F$10*$F$37)-($F$24*WQE$94/$D$6)-SUM($F$13:$F$23,$F$25:$F$30,$F$32:$F$33,$F$38))</f>
        <v>-292.36840480917328</v>
      </c>
      <c r="WQF95" s="318">
        <f>(WQF$94*$B95+SUM($F$7:$F$9)-((WQF$94*$B95+SUM($F$7:$F$9))/$F$10*$F$37)-($F$24*WQF$94/$D$6)-SUM($F$13:$F$23,$F$25:$F$30,$F$32:$F$33,$F$38))</f>
        <v>-292.36840480917328</v>
      </c>
      <c r="WQG95" s="318">
        <f>(WQG$94*$B95+SUM($F$7:$F$9)-((WQG$94*$B95+SUM($F$7:$F$9))/$F$10*$F$37)-($F$24*WQG$94/$D$6)-SUM($F$13:$F$23,$F$25:$F$30,$F$32:$F$33,$F$38))</f>
        <v>-292.36840480917328</v>
      </c>
      <c r="WQH95" s="318">
        <f>(WQH$94*$B95+SUM($F$7:$F$9)-((WQH$94*$B95+SUM($F$7:$F$9))/$F$10*$F$37)-($F$24*WQH$94/$D$6)-SUM($F$13:$F$23,$F$25:$F$30,$F$32:$F$33,$F$38))</f>
        <v>-292.36840480917328</v>
      </c>
      <c r="WQI95" s="318">
        <f>(WQI$94*$B95+SUM($F$7:$F$9)-((WQI$94*$B95+SUM($F$7:$F$9))/$F$10*$F$37)-($F$24*WQI$94/$D$6)-SUM($F$13:$F$23,$F$25:$F$30,$F$32:$F$33,$F$38))</f>
        <v>-292.36840480917328</v>
      </c>
      <c r="WQJ95" s="318">
        <f>(WQJ$94*$B95+SUM($F$7:$F$9)-((WQJ$94*$B95+SUM($F$7:$F$9))/$F$10*$F$37)-($F$24*WQJ$94/$D$6)-SUM($F$13:$F$23,$F$25:$F$30,$F$32:$F$33,$F$38))</f>
        <v>-292.36840480917328</v>
      </c>
      <c r="WQK95" s="318">
        <f>(WQK$94*$B95+SUM($F$7:$F$9)-((WQK$94*$B95+SUM($F$7:$F$9))/$F$10*$F$37)-($F$24*WQK$94/$D$6)-SUM($F$13:$F$23,$F$25:$F$30,$F$32:$F$33,$F$38))</f>
        <v>-292.36840480917328</v>
      </c>
      <c r="WQL95" s="318">
        <f>(WQL$94*$B95+SUM($F$7:$F$9)-((WQL$94*$B95+SUM($F$7:$F$9))/$F$10*$F$37)-($F$24*WQL$94/$D$6)-SUM($F$13:$F$23,$F$25:$F$30,$F$32:$F$33,$F$38))</f>
        <v>-292.36840480917328</v>
      </c>
      <c r="WQM95" s="318">
        <f>(WQM$94*$B95+SUM($F$7:$F$9)-((WQM$94*$B95+SUM($F$7:$F$9))/$F$10*$F$37)-($F$24*WQM$94/$D$6)-SUM($F$13:$F$23,$F$25:$F$30,$F$32:$F$33,$F$38))</f>
        <v>-292.36840480917328</v>
      </c>
      <c r="WQN95" s="318">
        <f>(WQN$94*$B95+SUM($F$7:$F$9)-((WQN$94*$B95+SUM($F$7:$F$9))/$F$10*$F$37)-($F$24*WQN$94/$D$6)-SUM($F$13:$F$23,$F$25:$F$30,$F$32:$F$33,$F$38))</f>
        <v>-292.36840480917328</v>
      </c>
      <c r="WQO95" s="318">
        <f>(WQO$94*$B95+SUM($F$7:$F$9)-((WQO$94*$B95+SUM($F$7:$F$9))/$F$10*$F$37)-($F$24*WQO$94/$D$6)-SUM($F$13:$F$23,$F$25:$F$30,$F$32:$F$33,$F$38))</f>
        <v>-292.36840480917328</v>
      </c>
      <c r="WQP95" s="318">
        <f>(WQP$94*$B95+SUM($F$7:$F$9)-((WQP$94*$B95+SUM($F$7:$F$9))/$F$10*$F$37)-($F$24*WQP$94/$D$6)-SUM($F$13:$F$23,$F$25:$F$30,$F$32:$F$33,$F$38))</f>
        <v>-292.36840480917328</v>
      </c>
      <c r="WQQ95" s="318">
        <f>(WQQ$94*$B95+SUM($F$7:$F$9)-((WQQ$94*$B95+SUM($F$7:$F$9))/$F$10*$F$37)-($F$24*WQQ$94/$D$6)-SUM($F$13:$F$23,$F$25:$F$30,$F$32:$F$33,$F$38))</f>
        <v>-292.36840480917328</v>
      </c>
      <c r="WQR95" s="318">
        <f>(WQR$94*$B95+SUM($F$7:$F$9)-((WQR$94*$B95+SUM($F$7:$F$9))/$F$10*$F$37)-($F$24*WQR$94/$D$6)-SUM($F$13:$F$23,$F$25:$F$30,$F$32:$F$33,$F$38))</f>
        <v>-292.36840480917328</v>
      </c>
      <c r="WQS95" s="318">
        <f>(WQS$94*$B95+SUM($F$7:$F$9)-((WQS$94*$B95+SUM($F$7:$F$9))/$F$10*$F$37)-($F$24*WQS$94/$D$6)-SUM($F$13:$F$23,$F$25:$F$30,$F$32:$F$33,$F$38))</f>
        <v>-292.36840480917328</v>
      </c>
      <c r="WQT95" s="318">
        <f>(WQT$94*$B95+SUM($F$7:$F$9)-((WQT$94*$B95+SUM($F$7:$F$9))/$F$10*$F$37)-($F$24*WQT$94/$D$6)-SUM($F$13:$F$23,$F$25:$F$30,$F$32:$F$33,$F$38))</f>
        <v>-292.36840480917328</v>
      </c>
      <c r="WQU95" s="318">
        <f>(WQU$94*$B95+SUM($F$7:$F$9)-((WQU$94*$B95+SUM($F$7:$F$9))/$F$10*$F$37)-($F$24*WQU$94/$D$6)-SUM($F$13:$F$23,$F$25:$F$30,$F$32:$F$33,$F$38))</f>
        <v>-292.36840480917328</v>
      </c>
      <c r="WQV95" s="318">
        <f>(WQV$94*$B95+SUM($F$7:$F$9)-((WQV$94*$B95+SUM($F$7:$F$9))/$F$10*$F$37)-($F$24*WQV$94/$D$6)-SUM($F$13:$F$23,$F$25:$F$30,$F$32:$F$33,$F$38))</f>
        <v>-292.36840480917328</v>
      </c>
      <c r="WQW95" s="318">
        <f>(WQW$94*$B95+SUM($F$7:$F$9)-((WQW$94*$B95+SUM($F$7:$F$9))/$F$10*$F$37)-($F$24*WQW$94/$D$6)-SUM($F$13:$F$23,$F$25:$F$30,$F$32:$F$33,$F$38))</f>
        <v>-292.36840480917328</v>
      </c>
      <c r="WQX95" s="318">
        <f>(WQX$94*$B95+SUM($F$7:$F$9)-((WQX$94*$B95+SUM($F$7:$F$9))/$F$10*$F$37)-($F$24*WQX$94/$D$6)-SUM($F$13:$F$23,$F$25:$F$30,$F$32:$F$33,$F$38))</f>
        <v>-292.36840480917328</v>
      </c>
      <c r="WQY95" s="318">
        <f>(WQY$94*$B95+SUM($F$7:$F$9)-((WQY$94*$B95+SUM($F$7:$F$9))/$F$10*$F$37)-($F$24*WQY$94/$D$6)-SUM($F$13:$F$23,$F$25:$F$30,$F$32:$F$33,$F$38))</f>
        <v>-292.36840480917328</v>
      </c>
      <c r="WQZ95" s="318">
        <f>(WQZ$94*$B95+SUM($F$7:$F$9)-((WQZ$94*$B95+SUM($F$7:$F$9))/$F$10*$F$37)-($F$24*WQZ$94/$D$6)-SUM($F$13:$F$23,$F$25:$F$30,$F$32:$F$33,$F$38))</f>
        <v>-292.36840480917328</v>
      </c>
      <c r="WRA95" s="318">
        <f>(WRA$94*$B95+SUM($F$7:$F$9)-((WRA$94*$B95+SUM($F$7:$F$9))/$F$10*$F$37)-($F$24*WRA$94/$D$6)-SUM($F$13:$F$23,$F$25:$F$30,$F$32:$F$33,$F$38))</f>
        <v>-292.36840480917328</v>
      </c>
      <c r="WRB95" s="318">
        <f>(WRB$94*$B95+SUM($F$7:$F$9)-((WRB$94*$B95+SUM($F$7:$F$9))/$F$10*$F$37)-($F$24*WRB$94/$D$6)-SUM($F$13:$F$23,$F$25:$F$30,$F$32:$F$33,$F$38))</f>
        <v>-292.36840480917328</v>
      </c>
      <c r="WRC95" s="318">
        <f>(WRC$94*$B95+SUM($F$7:$F$9)-((WRC$94*$B95+SUM($F$7:$F$9))/$F$10*$F$37)-($F$24*WRC$94/$D$6)-SUM($F$13:$F$23,$F$25:$F$30,$F$32:$F$33,$F$38))</f>
        <v>-292.36840480917328</v>
      </c>
      <c r="WRD95" s="318">
        <f>(WRD$94*$B95+SUM($F$7:$F$9)-((WRD$94*$B95+SUM($F$7:$F$9))/$F$10*$F$37)-($F$24*WRD$94/$D$6)-SUM($F$13:$F$23,$F$25:$F$30,$F$32:$F$33,$F$38))</f>
        <v>-292.36840480917328</v>
      </c>
      <c r="WRE95" s="318">
        <f>(WRE$94*$B95+SUM($F$7:$F$9)-((WRE$94*$B95+SUM($F$7:$F$9))/$F$10*$F$37)-($F$24*WRE$94/$D$6)-SUM($F$13:$F$23,$F$25:$F$30,$F$32:$F$33,$F$38))</f>
        <v>-292.36840480917328</v>
      </c>
      <c r="WRF95" s="318">
        <f>(WRF$94*$B95+SUM($F$7:$F$9)-((WRF$94*$B95+SUM($F$7:$F$9))/$F$10*$F$37)-($F$24*WRF$94/$D$6)-SUM($F$13:$F$23,$F$25:$F$30,$F$32:$F$33,$F$38))</f>
        <v>-292.36840480917328</v>
      </c>
      <c r="WRG95" s="318">
        <f>(WRG$94*$B95+SUM($F$7:$F$9)-((WRG$94*$B95+SUM($F$7:$F$9))/$F$10*$F$37)-($F$24*WRG$94/$D$6)-SUM($F$13:$F$23,$F$25:$F$30,$F$32:$F$33,$F$38))</f>
        <v>-292.36840480917328</v>
      </c>
      <c r="WRH95" s="318">
        <f>(WRH$94*$B95+SUM($F$7:$F$9)-((WRH$94*$B95+SUM($F$7:$F$9))/$F$10*$F$37)-($F$24*WRH$94/$D$6)-SUM($F$13:$F$23,$F$25:$F$30,$F$32:$F$33,$F$38))</f>
        <v>-292.36840480917328</v>
      </c>
      <c r="WRI95" s="318">
        <f>(WRI$94*$B95+SUM($F$7:$F$9)-((WRI$94*$B95+SUM($F$7:$F$9))/$F$10*$F$37)-($F$24*WRI$94/$D$6)-SUM($F$13:$F$23,$F$25:$F$30,$F$32:$F$33,$F$38))</f>
        <v>-292.36840480917328</v>
      </c>
      <c r="WRJ95" s="318">
        <f>(WRJ$94*$B95+SUM($F$7:$F$9)-((WRJ$94*$B95+SUM($F$7:$F$9))/$F$10*$F$37)-($F$24*WRJ$94/$D$6)-SUM($F$13:$F$23,$F$25:$F$30,$F$32:$F$33,$F$38))</f>
        <v>-292.36840480917328</v>
      </c>
      <c r="WRK95" s="318">
        <f>(WRK$94*$B95+SUM($F$7:$F$9)-((WRK$94*$B95+SUM($F$7:$F$9))/$F$10*$F$37)-($F$24*WRK$94/$D$6)-SUM($F$13:$F$23,$F$25:$F$30,$F$32:$F$33,$F$38))</f>
        <v>-292.36840480917328</v>
      </c>
      <c r="WRL95" s="318">
        <f>(WRL$94*$B95+SUM($F$7:$F$9)-((WRL$94*$B95+SUM($F$7:$F$9))/$F$10*$F$37)-($F$24*WRL$94/$D$6)-SUM($F$13:$F$23,$F$25:$F$30,$F$32:$F$33,$F$38))</f>
        <v>-292.36840480917328</v>
      </c>
      <c r="WRM95" s="318">
        <f>(WRM$94*$B95+SUM($F$7:$F$9)-((WRM$94*$B95+SUM($F$7:$F$9))/$F$10*$F$37)-($F$24*WRM$94/$D$6)-SUM($F$13:$F$23,$F$25:$F$30,$F$32:$F$33,$F$38))</f>
        <v>-292.36840480917328</v>
      </c>
      <c r="WRN95" s="318">
        <f>(WRN$94*$B95+SUM($F$7:$F$9)-((WRN$94*$B95+SUM($F$7:$F$9))/$F$10*$F$37)-($F$24*WRN$94/$D$6)-SUM($F$13:$F$23,$F$25:$F$30,$F$32:$F$33,$F$38))</f>
        <v>-292.36840480917328</v>
      </c>
      <c r="WRO95" s="318">
        <f>(WRO$94*$B95+SUM($F$7:$F$9)-((WRO$94*$B95+SUM($F$7:$F$9))/$F$10*$F$37)-($F$24*WRO$94/$D$6)-SUM($F$13:$F$23,$F$25:$F$30,$F$32:$F$33,$F$38))</f>
        <v>-292.36840480917328</v>
      </c>
      <c r="WRP95" s="318">
        <f>(WRP$94*$B95+SUM($F$7:$F$9)-((WRP$94*$B95+SUM($F$7:$F$9))/$F$10*$F$37)-($F$24*WRP$94/$D$6)-SUM($F$13:$F$23,$F$25:$F$30,$F$32:$F$33,$F$38))</f>
        <v>-292.36840480917328</v>
      </c>
      <c r="WRQ95" s="318">
        <f>(WRQ$94*$B95+SUM($F$7:$F$9)-((WRQ$94*$B95+SUM($F$7:$F$9))/$F$10*$F$37)-($F$24*WRQ$94/$D$6)-SUM($F$13:$F$23,$F$25:$F$30,$F$32:$F$33,$F$38))</f>
        <v>-292.36840480917328</v>
      </c>
      <c r="WRR95" s="318">
        <f>(WRR$94*$B95+SUM($F$7:$F$9)-((WRR$94*$B95+SUM($F$7:$F$9))/$F$10*$F$37)-($F$24*WRR$94/$D$6)-SUM($F$13:$F$23,$F$25:$F$30,$F$32:$F$33,$F$38))</f>
        <v>-292.36840480917328</v>
      </c>
      <c r="WRS95" s="318">
        <f>(WRS$94*$B95+SUM($F$7:$F$9)-((WRS$94*$B95+SUM($F$7:$F$9))/$F$10*$F$37)-($F$24*WRS$94/$D$6)-SUM($F$13:$F$23,$F$25:$F$30,$F$32:$F$33,$F$38))</f>
        <v>-292.36840480917328</v>
      </c>
      <c r="WRT95" s="318">
        <f>(WRT$94*$B95+SUM($F$7:$F$9)-((WRT$94*$B95+SUM($F$7:$F$9))/$F$10*$F$37)-($F$24*WRT$94/$D$6)-SUM($F$13:$F$23,$F$25:$F$30,$F$32:$F$33,$F$38))</f>
        <v>-292.36840480917328</v>
      </c>
      <c r="WRU95" s="318">
        <f>(WRU$94*$B95+SUM($F$7:$F$9)-((WRU$94*$B95+SUM($F$7:$F$9))/$F$10*$F$37)-($F$24*WRU$94/$D$6)-SUM($F$13:$F$23,$F$25:$F$30,$F$32:$F$33,$F$38))</f>
        <v>-292.36840480917328</v>
      </c>
      <c r="WRV95" s="318">
        <f>(WRV$94*$B95+SUM($F$7:$F$9)-((WRV$94*$B95+SUM($F$7:$F$9))/$F$10*$F$37)-($F$24*WRV$94/$D$6)-SUM($F$13:$F$23,$F$25:$F$30,$F$32:$F$33,$F$38))</f>
        <v>-292.36840480917328</v>
      </c>
      <c r="WRW95" s="318">
        <f>(WRW$94*$B95+SUM($F$7:$F$9)-((WRW$94*$B95+SUM($F$7:$F$9))/$F$10*$F$37)-($F$24*WRW$94/$D$6)-SUM($F$13:$F$23,$F$25:$F$30,$F$32:$F$33,$F$38))</f>
        <v>-292.36840480917328</v>
      </c>
      <c r="WRX95" s="318">
        <f>(WRX$94*$B95+SUM($F$7:$F$9)-((WRX$94*$B95+SUM($F$7:$F$9))/$F$10*$F$37)-($F$24*WRX$94/$D$6)-SUM($F$13:$F$23,$F$25:$F$30,$F$32:$F$33,$F$38))</f>
        <v>-292.36840480917328</v>
      </c>
      <c r="WRY95" s="318">
        <f>(WRY$94*$B95+SUM($F$7:$F$9)-((WRY$94*$B95+SUM($F$7:$F$9))/$F$10*$F$37)-($F$24*WRY$94/$D$6)-SUM($F$13:$F$23,$F$25:$F$30,$F$32:$F$33,$F$38))</f>
        <v>-292.36840480917328</v>
      </c>
      <c r="WRZ95" s="318">
        <f>(WRZ$94*$B95+SUM($F$7:$F$9)-((WRZ$94*$B95+SUM($F$7:$F$9))/$F$10*$F$37)-($F$24*WRZ$94/$D$6)-SUM($F$13:$F$23,$F$25:$F$30,$F$32:$F$33,$F$38))</f>
        <v>-292.36840480917328</v>
      </c>
      <c r="WSA95" s="318">
        <f>(WSA$94*$B95+SUM($F$7:$F$9)-((WSA$94*$B95+SUM($F$7:$F$9))/$F$10*$F$37)-($F$24*WSA$94/$D$6)-SUM($F$13:$F$23,$F$25:$F$30,$F$32:$F$33,$F$38))</f>
        <v>-292.36840480917328</v>
      </c>
      <c r="WSB95" s="318">
        <f>(WSB$94*$B95+SUM($F$7:$F$9)-((WSB$94*$B95+SUM($F$7:$F$9))/$F$10*$F$37)-($F$24*WSB$94/$D$6)-SUM($F$13:$F$23,$F$25:$F$30,$F$32:$F$33,$F$38))</f>
        <v>-292.36840480917328</v>
      </c>
      <c r="WSC95" s="318">
        <f>(WSC$94*$B95+SUM($F$7:$F$9)-((WSC$94*$B95+SUM($F$7:$F$9))/$F$10*$F$37)-($F$24*WSC$94/$D$6)-SUM($F$13:$F$23,$F$25:$F$30,$F$32:$F$33,$F$38))</f>
        <v>-292.36840480917328</v>
      </c>
      <c r="WSD95" s="318">
        <f>(WSD$94*$B95+SUM($F$7:$F$9)-((WSD$94*$B95+SUM($F$7:$F$9))/$F$10*$F$37)-($F$24*WSD$94/$D$6)-SUM($F$13:$F$23,$F$25:$F$30,$F$32:$F$33,$F$38))</f>
        <v>-292.36840480917328</v>
      </c>
      <c r="WSE95" s="318">
        <f>(WSE$94*$B95+SUM($F$7:$F$9)-((WSE$94*$B95+SUM($F$7:$F$9))/$F$10*$F$37)-($F$24*WSE$94/$D$6)-SUM($F$13:$F$23,$F$25:$F$30,$F$32:$F$33,$F$38))</f>
        <v>-292.36840480917328</v>
      </c>
      <c r="WSF95" s="318">
        <f>(WSF$94*$B95+SUM($F$7:$F$9)-((WSF$94*$B95+SUM($F$7:$F$9))/$F$10*$F$37)-($F$24*WSF$94/$D$6)-SUM($F$13:$F$23,$F$25:$F$30,$F$32:$F$33,$F$38))</f>
        <v>-292.36840480917328</v>
      </c>
      <c r="WSG95" s="318">
        <f>(WSG$94*$B95+SUM($F$7:$F$9)-((WSG$94*$B95+SUM($F$7:$F$9))/$F$10*$F$37)-($F$24*WSG$94/$D$6)-SUM($F$13:$F$23,$F$25:$F$30,$F$32:$F$33,$F$38))</f>
        <v>-292.36840480917328</v>
      </c>
      <c r="WSH95" s="318">
        <f>(WSH$94*$B95+SUM($F$7:$F$9)-((WSH$94*$B95+SUM($F$7:$F$9))/$F$10*$F$37)-($F$24*WSH$94/$D$6)-SUM($F$13:$F$23,$F$25:$F$30,$F$32:$F$33,$F$38))</f>
        <v>-292.36840480917328</v>
      </c>
      <c r="WSI95" s="318">
        <f>(WSI$94*$B95+SUM($F$7:$F$9)-((WSI$94*$B95+SUM($F$7:$F$9))/$F$10*$F$37)-($F$24*WSI$94/$D$6)-SUM($F$13:$F$23,$F$25:$F$30,$F$32:$F$33,$F$38))</f>
        <v>-292.36840480917328</v>
      </c>
      <c r="WSJ95" s="318">
        <f>(WSJ$94*$B95+SUM($F$7:$F$9)-((WSJ$94*$B95+SUM($F$7:$F$9))/$F$10*$F$37)-($F$24*WSJ$94/$D$6)-SUM($F$13:$F$23,$F$25:$F$30,$F$32:$F$33,$F$38))</f>
        <v>-292.36840480917328</v>
      </c>
      <c r="WSK95" s="318">
        <f>(WSK$94*$B95+SUM($F$7:$F$9)-((WSK$94*$B95+SUM($F$7:$F$9))/$F$10*$F$37)-($F$24*WSK$94/$D$6)-SUM($F$13:$F$23,$F$25:$F$30,$F$32:$F$33,$F$38))</f>
        <v>-292.36840480917328</v>
      </c>
      <c r="WSL95" s="318">
        <f>(WSL$94*$B95+SUM($F$7:$F$9)-((WSL$94*$B95+SUM($F$7:$F$9))/$F$10*$F$37)-($F$24*WSL$94/$D$6)-SUM($F$13:$F$23,$F$25:$F$30,$F$32:$F$33,$F$38))</f>
        <v>-292.36840480917328</v>
      </c>
      <c r="WSM95" s="318">
        <f>(WSM$94*$B95+SUM($F$7:$F$9)-((WSM$94*$B95+SUM($F$7:$F$9))/$F$10*$F$37)-($F$24*WSM$94/$D$6)-SUM($F$13:$F$23,$F$25:$F$30,$F$32:$F$33,$F$38))</f>
        <v>-292.36840480917328</v>
      </c>
      <c r="WSN95" s="318">
        <f>(WSN$94*$B95+SUM($F$7:$F$9)-((WSN$94*$B95+SUM($F$7:$F$9))/$F$10*$F$37)-($F$24*WSN$94/$D$6)-SUM($F$13:$F$23,$F$25:$F$30,$F$32:$F$33,$F$38))</f>
        <v>-292.36840480917328</v>
      </c>
      <c r="WSO95" s="318">
        <f>(WSO$94*$B95+SUM($F$7:$F$9)-((WSO$94*$B95+SUM($F$7:$F$9))/$F$10*$F$37)-($F$24*WSO$94/$D$6)-SUM($F$13:$F$23,$F$25:$F$30,$F$32:$F$33,$F$38))</f>
        <v>-292.36840480917328</v>
      </c>
      <c r="WSP95" s="318">
        <f>(WSP$94*$B95+SUM($F$7:$F$9)-((WSP$94*$B95+SUM($F$7:$F$9))/$F$10*$F$37)-($F$24*WSP$94/$D$6)-SUM($F$13:$F$23,$F$25:$F$30,$F$32:$F$33,$F$38))</f>
        <v>-292.36840480917328</v>
      </c>
      <c r="WSQ95" s="318">
        <f>(WSQ$94*$B95+SUM($F$7:$F$9)-((WSQ$94*$B95+SUM($F$7:$F$9))/$F$10*$F$37)-($F$24*WSQ$94/$D$6)-SUM($F$13:$F$23,$F$25:$F$30,$F$32:$F$33,$F$38))</f>
        <v>-292.36840480917328</v>
      </c>
      <c r="WSR95" s="318">
        <f>(WSR$94*$B95+SUM($F$7:$F$9)-((WSR$94*$B95+SUM($F$7:$F$9))/$F$10*$F$37)-($F$24*WSR$94/$D$6)-SUM($F$13:$F$23,$F$25:$F$30,$F$32:$F$33,$F$38))</f>
        <v>-292.36840480917328</v>
      </c>
      <c r="WSS95" s="318">
        <f>(WSS$94*$B95+SUM($F$7:$F$9)-((WSS$94*$B95+SUM($F$7:$F$9))/$F$10*$F$37)-($F$24*WSS$94/$D$6)-SUM($F$13:$F$23,$F$25:$F$30,$F$32:$F$33,$F$38))</f>
        <v>-292.36840480917328</v>
      </c>
      <c r="WST95" s="318">
        <f>(WST$94*$B95+SUM($F$7:$F$9)-((WST$94*$B95+SUM($F$7:$F$9))/$F$10*$F$37)-($F$24*WST$94/$D$6)-SUM($F$13:$F$23,$F$25:$F$30,$F$32:$F$33,$F$38))</f>
        <v>-292.36840480917328</v>
      </c>
      <c r="WSU95" s="318">
        <f>(WSU$94*$B95+SUM($F$7:$F$9)-((WSU$94*$B95+SUM($F$7:$F$9))/$F$10*$F$37)-($F$24*WSU$94/$D$6)-SUM($F$13:$F$23,$F$25:$F$30,$F$32:$F$33,$F$38))</f>
        <v>-292.36840480917328</v>
      </c>
      <c r="WSV95" s="318">
        <f>(WSV$94*$B95+SUM($F$7:$F$9)-((WSV$94*$B95+SUM($F$7:$F$9))/$F$10*$F$37)-($F$24*WSV$94/$D$6)-SUM($F$13:$F$23,$F$25:$F$30,$F$32:$F$33,$F$38))</f>
        <v>-292.36840480917328</v>
      </c>
      <c r="WSW95" s="318">
        <f>(WSW$94*$B95+SUM($F$7:$F$9)-((WSW$94*$B95+SUM($F$7:$F$9))/$F$10*$F$37)-($F$24*WSW$94/$D$6)-SUM($F$13:$F$23,$F$25:$F$30,$F$32:$F$33,$F$38))</f>
        <v>-292.36840480917328</v>
      </c>
      <c r="WSX95" s="318">
        <f>(WSX$94*$B95+SUM($F$7:$F$9)-((WSX$94*$B95+SUM($F$7:$F$9))/$F$10*$F$37)-($F$24*WSX$94/$D$6)-SUM($F$13:$F$23,$F$25:$F$30,$F$32:$F$33,$F$38))</f>
        <v>-292.36840480917328</v>
      </c>
      <c r="WSY95" s="318">
        <f>(WSY$94*$B95+SUM($F$7:$F$9)-((WSY$94*$B95+SUM($F$7:$F$9))/$F$10*$F$37)-($F$24*WSY$94/$D$6)-SUM($F$13:$F$23,$F$25:$F$30,$F$32:$F$33,$F$38))</f>
        <v>-292.36840480917328</v>
      </c>
      <c r="WSZ95" s="318">
        <f>(WSZ$94*$B95+SUM($F$7:$F$9)-((WSZ$94*$B95+SUM($F$7:$F$9))/$F$10*$F$37)-($F$24*WSZ$94/$D$6)-SUM($F$13:$F$23,$F$25:$F$30,$F$32:$F$33,$F$38))</f>
        <v>-292.36840480917328</v>
      </c>
      <c r="WTA95" s="318">
        <f>(WTA$94*$B95+SUM($F$7:$F$9)-((WTA$94*$B95+SUM($F$7:$F$9))/$F$10*$F$37)-($F$24*WTA$94/$D$6)-SUM($F$13:$F$23,$F$25:$F$30,$F$32:$F$33,$F$38))</f>
        <v>-292.36840480917328</v>
      </c>
      <c r="WTB95" s="318">
        <f>(WTB$94*$B95+SUM($F$7:$F$9)-((WTB$94*$B95+SUM($F$7:$F$9))/$F$10*$F$37)-($F$24*WTB$94/$D$6)-SUM($F$13:$F$23,$F$25:$F$30,$F$32:$F$33,$F$38))</f>
        <v>-292.36840480917328</v>
      </c>
      <c r="WTC95" s="318">
        <f>(WTC$94*$B95+SUM($F$7:$F$9)-((WTC$94*$B95+SUM($F$7:$F$9))/$F$10*$F$37)-($F$24*WTC$94/$D$6)-SUM($F$13:$F$23,$F$25:$F$30,$F$32:$F$33,$F$38))</f>
        <v>-292.36840480917328</v>
      </c>
      <c r="WTD95" s="318">
        <f>(WTD$94*$B95+SUM($F$7:$F$9)-((WTD$94*$B95+SUM($F$7:$F$9))/$F$10*$F$37)-($F$24*WTD$94/$D$6)-SUM($F$13:$F$23,$F$25:$F$30,$F$32:$F$33,$F$38))</f>
        <v>-292.36840480917328</v>
      </c>
      <c r="WTE95" s="318">
        <f>(WTE$94*$B95+SUM($F$7:$F$9)-((WTE$94*$B95+SUM($F$7:$F$9))/$F$10*$F$37)-($F$24*WTE$94/$D$6)-SUM($F$13:$F$23,$F$25:$F$30,$F$32:$F$33,$F$38))</f>
        <v>-292.36840480917328</v>
      </c>
      <c r="WTF95" s="318">
        <f>(WTF$94*$B95+SUM($F$7:$F$9)-((WTF$94*$B95+SUM($F$7:$F$9))/$F$10*$F$37)-($F$24*WTF$94/$D$6)-SUM($F$13:$F$23,$F$25:$F$30,$F$32:$F$33,$F$38))</f>
        <v>-292.36840480917328</v>
      </c>
      <c r="WTG95" s="318">
        <f>(WTG$94*$B95+SUM($F$7:$F$9)-((WTG$94*$B95+SUM($F$7:$F$9))/$F$10*$F$37)-($F$24*WTG$94/$D$6)-SUM($F$13:$F$23,$F$25:$F$30,$F$32:$F$33,$F$38))</f>
        <v>-292.36840480917328</v>
      </c>
      <c r="WTH95" s="318">
        <f>(WTH$94*$B95+SUM($F$7:$F$9)-((WTH$94*$B95+SUM($F$7:$F$9))/$F$10*$F$37)-($F$24*WTH$94/$D$6)-SUM($F$13:$F$23,$F$25:$F$30,$F$32:$F$33,$F$38))</f>
        <v>-292.36840480917328</v>
      </c>
      <c r="WTI95" s="318">
        <f>(WTI$94*$B95+SUM($F$7:$F$9)-((WTI$94*$B95+SUM($F$7:$F$9))/$F$10*$F$37)-($F$24*WTI$94/$D$6)-SUM($F$13:$F$23,$F$25:$F$30,$F$32:$F$33,$F$38))</f>
        <v>-292.36840480917328</v>
      </c>
      <c r="WTJ95" s="318">
        <f>(WTJ$94*$B95+SUM($F$7:$F$9)-((WTJ$94*$B95+SUM($F$7:$F$9))/$F$10*$F$37)-($F$24*WTJ$94/$D$6)-SUM($F$13:$F$23,$F$25:$F$30,$F$32:$F$33,$F$38))</f>
        <v>-292.36840480917328</v>
      </c>
      <c r="WTK95" s="318">
        <f>(WTK$94*$B95+SUM($F$7:$F$9)-((WTK$94*$B95+SUM($F$7:$F$9))/$F$10*$F$37)-($F$24*WTK$94/$D$6)-SUM($F$13:$F$23,$F$25:$F$30,$F$32:$F$33,$F$38))</f>
        <v>-292.36840480917328</v>
      </c>
      <c r="WTL95" s="318">
        <f>(WTL$94*$B95+SUM($F$7:$F$9)-((WTL$94*$B95+SUM($F$7:$F$9))/$F$10*$F$37)-($F$24*WTL$94/$D$6)-SUM($F$13:$F$23,$F$25:$F$30,$F$32:$F$33,$F$38))</f>
        <v>-292.36840480917328</v>
      </c>
      <c r="WTM95" s="318">
        <f>(WTM$94*$B95+SUM($F$7:$F$9)-((WTM$94*$B95+SUM($F$7:$F$9))/$F$10*$F$37)-($F$24*WTM$94/$D$6)-SUM($F$13:$F$23,$F$25:$F$30,$F$32:$F$33,$F$38))</f>
        <v>-292.36840480917328</v>
      </c>
      <c r="WTN95" s="318">
        <f>(WTN$94*$B95+SUM($F$7:$F$9)-((WTN$94*$B95+SUM($F$7:$F$9))/$F$10*$F$37)-($F$24*WTN$94/$D$6)-SUM($F$13:$F$23,$F$25:$F$30,$F$32:$F$33,$F$38))</f>
        <v>-292.36840480917328</v>
      </c>
      <c r="WTO95" s="318">
        <f>(WTO$94*$B95+SUM($F$7:$F$9)-((WTO$94*$B95+SUM($F$7:$F$9))/$F$10*$F$37)-($F$24*WTO$94/$D$6)-SUM($F$13:$F$23,$F$25:$F$30,$F$32:$F$33,$F$38))</f>
        <v>-292.36840480917328</v>
      </c>
      <c r="WTP95" s="318">
        <f>(WTP$94*$B95+SUM($F$7:$F$9)-((WTP$94*$B95+SUM($F$7:$F$9))/$F$10*$F$37)-($F$24*WTP$94/$D$6)-SUM($F$13:$F$23,$F$25:$F$30,$F$32:$F$33,$F$38))</f>
        <v>-292.36840480917328</v>
      </c>
      <c r="WTQ95" s="318">
        <f>(WTQ$94*$B95+SUM($F$7:$F$9)-((WTQ$94*$B95+SUM($F$7:$F$9))/$F$10*$F$37)-($F$24*WTQ$94/$D$6)-SUM($F$13:$F$23,$F$25:$F$30,$F$32:$F$33,$F$38))</f>
        <v>-292.36840480917328</v>
      </c>
      <c r="WTR95" s="318">
        <f>(WTR$94*$B95+SUM($F$7:$F$9)-((WTR$94*$B95+SUM($F$7:$F$9))/$F$10*$F$37)-($F$24*WTR$94/$D$6)-SUM($F$13:$F$23,$F$25:$F$30,$F$32:$F$33,$F$38))</f>
        <v>-292.36840480917328</v>
      </c>
      <c r="WTS95" s="318">
        <f>(WTS$94*$B95+SUM($F$7:$F$9)-((WTS$94*$B95+SUM($F$7:$F$9))/$F$10*$F$37)-($F$24*WTS$94/$D$6)-SUM($F$13:$F$23,$F$25:$F$30,$F$32:$F$33,$F$38))</f>
        <v>-292.36840480917328</v>
      </c>
      <c r="WTT95" s="318">
        <f>(WTT$94*$B95+SUM($F$7:$F$9)-((WTT$94*$B95+SUM($F$7:$F$9))/$F$10*$F$37)-($F$24*WTT$94/$D$6)-SUM($F$13:$F$23,$F$25:$F$30,$F$32:$F$33,$F$38))</f>
        <v>-292.36840480917328</v>
      </c>
      <c r="WTU95" s="318">
        <f>(WTU$94*$B95+SUM($F$7:$F$9)-((WTU$94*$B95+SUM($F$7:$F$9))/$F$10*$F$37)-($F$24*WTU$94/$D$6)-SUM($F$13:$F$23,$F$25:$F$30,$F$32:$F$33,$F$38))</f>
        <v>-292.36840480917328</v>
      </c>
      <c r="WTV95" s="318">
        <f>(WTV$94*$B95+SUM($F$7:$F$9)-((WTV$94*$B95+SUM($F$7:$F$9))/$F$10*$F$37)-($F$24*WTV$94/$D$6)-SUM($F$13:$F$23,$F$25:$F$30,$F$32:$F$33,$F$38))</f>
        <v>-292.36840480917328</v>
      </c>
      <c r="WTW95" s="318">
        <f>(WTW$94*$B95+SUM($F$7:$F$9)-((WTW$94*$B95+SUM($F$7:$F$9))/$F$10*$F$37)-($F$24*WTW$94/$D$6)-SUM($F$13:$F$23,$F$25:$F$30,$F$32:$F$33,$F$38))</f>
        <v>-292.36840480917328</v>
      </c>
      <c r="WTX95" s="318">
        <f>(WTX$94*$B95+SUM($F$7:$F$9)-((WTX$94*$B95+SUM($F$7:$F$9))/$F$10*$F$37)-($F$24*WTX$94/$D$6)-SUM($F$13:$F$23,$F$25:$F$30,$F$32:$F$33,$F$38))</f>
        <v>-292.36840480917328</v>
      </c>
      <c r="WTY95" s="318">
        <f>(WTY$94*$B95+SUM($F$7:$F$9)-((WTY$94*$B95+SUM($F$7:$F$9))/$F$10*$F$37)-($F$24*WTY$94/$D$6)-SUM($F$13:$F$23,$F$25:$F$30,$F$32:$F$33,$F$38))</f>
        <v>-292.36840480917328</v>
      </c>
      <c r="WTZ95" s="318">
        <f>(WTZ$94*$B95+SUM($F$7:$F$9)-((WTZ$94*$B95+SUM($F$7:$F$9))/$F$10*$F$37)-($F$24*WTZ$94/$D$6)-SUM($F$13:$F$23,$F$25:$F$30,$F$32:$F$33,$F$38))</f>
        <v>-292.36840480917328</v>
      </c>
      <c r="WUA95" s="318">
        <f>(WUA$94*$B95+SUM($F$7:$F$9)-((WUA$94*$B95+SUM($F$7:$F$9))/$F$10*$F$37)-($F$24*WUA$94/$D$6)-SUM($F$13:$F$23,$F$25:$F$30,$F$32:$F$33,$F$38))</f>
        <v>-292.36840480917328</v>
      </c>
      <c r="WUB95" s="318">
        <f>(WUB$94*$B95+SUM($F$7:$F$9)-((WUB$94*$B95+SUM($F$7:$F$9))/$F$10*$F$37)-($F$24*WUB$94/$D$6)-SUM($F$13:$F$23,$F$25:$F$30,$F$32:$F$33,$F$38))</f>
        <v>-292.36840480917328</v>
      </c>
      <c r="WUC95" s="318">
        <f>(WUC$94*$B95+SUM($F$7:$F$9)-((WUC$94*$B95+SUM($F$7:$F$9))/$F$10*$F$37)-($F$24*WUC$94/$D$6)-SUM($F$13:$F$23,$F$25:$F$30,$F$32:$F$33,$F$38))</f>
        <v>-292.36840480917328</v>
      </c>
      <c r="WUD95" s="318">
        <f>(WUD$94*$B95+SUM($F$7:$F$9)-((WUD$94*$B95+SUM($F$7:$F$9))/$F$10*$F$37)-($F$24*WUD$94/$D$6)-SUM($F$13:$F$23,$F$25:$F$30,$F$32:$F$33,$F$38))</f>
        <v>-292.36840480917328</v>
      </c>
      <c r="WUE95" s="318">
        <f>(WUE$94*$B95+SUM($F$7:$F$9)-((WUE$94*$B95+SUM($F$7:$F$9))/$F$10*$F$37)-($F$24*WUE$94/$D$6)-SUM($F$13:$F$23,$F$25:$F$30,$F$32:$F$33,$F$38))</f>
        <v>-292.36840480917328</v>
      </c>
      <c r="WUF95" s="318">
        <f>(WUF$94*$B95+SUM($F$7:$F$9)-((WUF$94*$B95+SUM($F$7:$F$9))/$F$10*$F$37)-($F$24*WUF$94/$D$6)-SUM($F$13:$F$23,$F$25:$F$30,$F$32:$F$33,$F$38))</f>
        <v>-292.36840480917328</v>
      </c>
      <c r="WUG95" s="318">
        <f>(WUG$94*$B95+SUM($F$7:$F$9)-((WUG$94*$B95+SUM($F$7:$F$9))/$F$10*$F$37)-($F$24*WUG$94/$D$6)-SUM($F$13:$F$23,$F$25:$F$30,$F$32:$F$33,$F$38))</f>
        <v>-292.36840480917328</v>
      </c>
      <c r="WUH95" s="318">
        <f>(WUH$94*$B95+SUM($F$7:$F$9)-((WUH$94*$B95+SUM($F$7:$F$9))/$F$10*$F$37)-($F$24*WUH$94/$D$6)-SUM($F$13:$F$23,$F$25:$F$30,$F$32:$F$33,$F$38))</f>
        <v>-292.36840480917328</v>
      </c>
      <c r="WUI95" s="318">
        <f>(WUI$94*$B95+SUM($F$7:$F$9)-((WUI$94*$B95+SUM($F$7:$F$9))/$F$10*$F$37)-($F$24*WUI$94/$D$6)-SUM($F$13:$F$23,$F$25:$F$30,$F$32:$F$33,$F$38))</f>
        <v>-292.36840480917328</v>
      </c>
      <c r="WUJ95" s="318">
        <f>(WUJ$94*$B95+SUM($F$7:$F$9)-((WUJ$94*$B95+SUM($F$7:$F$9))/$F$10*$F$37)-($F$24*WUJ$94/$D$6)-SUM($F$13:$F$23,$F$25:$F$30,$F$32:$F$33,$F$38))</f>
        <v>-292.36840480917328</v>
      </c>
      <c r="WUK95" s="318">
        <f>(WUK$94*$B95+SUM($F$7:$F$9)-((WUK$94*$B95+SUM($F$7:$F$9))/$F$10*$F$37)-($F$24*WUK$94/$D$6)-SUM($F$13:$F$23,$F$25:$F$30,$F$32:$F$33,$F$38))</f>
        <v>-292.36840480917328</v>
      </c>
      <c r="WUL95" s="318">
        <f>(WUL$94*$B95+SUM($F$7:$F$9)-((WUL$94*$B95+SUM($F$7:$F$9))/$F$10*$F$37)-($F$24*WUL$94/$D$6)-SUM($F$13:$F$23,$F$25:$F$30,$F$32:$F$33,$F$38))</f>
        <v>-292.36840480917328</v>
      </c>
      <c r="WUM95" s="318">
        <f>(WUM$94*$B95+SUM($F$7:$F$9)-((WUM$94*$B95+SUM($F$7:$F$9))/$F$10*$F$37)-($F$24*WUM$94/$D$6)-SUM($F$13:$F$23,$F$25:$F$30,$F$32:$F$33,$F$38))</f>
        <v>-292.36840480917328</v>
      </c>
      <c r="WUN95" s="318">
        <f>(WUN$94*$B95+SUM($F$7:$F$9)-((WUN$94*$B95+SUM($F$7:$F$9))/$F$10*$F$37)-($F$24*WUN$94/$D$6)-SUM($F$13:$F$23,$F$25:$F$30,$F$32:$F$33,$F$38))</f>
        <v>-292.36840480917328</v>
      </c>
      <c r="WUO95" s="318">
        <f>(WUO$94*$B95+SUM($F$7:$F$9)-((WUO$94*$B95+SUM($F$7:$F$9))/$F$10*$F$37)-($F$24*WUO$94/$D$6)-SUM($F$13:$F$23,$F$25:$F$30,$F$32:$F$33,$F$38))</f>
        <v>-292.36840480917328</v>
      </c>
      <c r="WUP95" s="318">
        <f>(WUP$94*$B95+SUM($F$7:$F$9)-((WUP$94*$B95+SUM($F$7:$F$9))/$F$10*$F$37)-($F$24*WUP$94/$D$6)-SUM($F$13:$F$23,$F$25:$F$30,$F$32:$F$33,$F$38))</f>
        <v>-292.36840480917328</v>
      </c>
      <c r="WUQ95" s="318">
        <f>(WUQ$94*$B95+SUM($F$7:$F$9)-((WUQ$94*$B95+SUM($F$7:$F$9))/$F$10*$F$37)-($F$24*WUQ$94/$D$6)-SUM($F$13:$F$23,$F$25:$F$30,$F$32:$F$33,$F$38))</f>
        <v>-292.36840480917328</v>
      </c>
      <c r="WUR95" s="318">
        <f>(WUR$94*$B95+SUM($F$7:$F$9)-((WUR$94*$B95+SUM($F$7:$F$9))/$F$10*$F$37)-($F$24*WUR$94/$D$6)-SUM($F$13:$F$23,$F$25:$F$30,$F$32:$F$33,$F$38))</f>
        <v>-292.36840480917328</v>
      </c>
      <c r="WUS95" s="318">
        <f>(WUS$94*$B95+SUM($F$7:$F$9)-((WUS$94*$B95+SUM($F$7:$F$9))/$F$10*$F$37)-($F$24*WUS$94/$D$6)-SUM($F$13:$F$23,$F$25:$F$30,$F$32:$F$33,$F$38))</f>
        <v>-292.36840480917328</v>
      </c>
      <c r="WUT95" s="318">
        <f>(WUT$94*$B95+SUM($F$7:$F$9)-((WUT$94*$B95+SUM($F$7:$F$9))/$F$10*$F$37)-($F$24*WUT$94/$D$6)-SUM($F$13:$F$23,$F$25:$F$30,$F$32:$F$33,$F$38))</f>
        <v>-292.36840480917328</v>
      </c>
      <c r="WUU95" s="318">
        <f>(WUU$94*$B95+SUM($F$7:$F$9)-((WUU$94*$B95+SUM($F$7:$F$9))/$F$10*$F$37)-($F$24*WUU$94/$D$6)-SUM($F$13:$F$23,$F$25:$F$30,$F$32:$F$33,$F$38))</f>
        <v>-292.36840480917328</v>
      </c>
      <c r="WUV95" s="318">
        <f>(WUV$94*$B95+SUM($F$7:$F$9)-((WUV$94*$B95+SUM($F$7:$F$9))/$F$10*$F$37)-($F$24*WUV$94/$D$6)-SUM($F$13:$F$23,$F$25:$F$30,$F$32:$F$33,$F$38))</f>
        <v>-292.36840480917328</v>
      </c>
      <c r="WUW95" s="318">
        <f>(WUW$94*$B95+SUM($F$7:$F$9)-((WUW$94*$B95+SUM($F$7:$F$9))/$F$10*$F$37)-($F$24*WUW$94/$D$6)-SUM($F$13:$F$23,$F$25:$F$30,$F$32:$F$33,$F$38))</f>
        <v>-292.36840480917328</v>
      </c>
      <c r="WUX95" s="318">
        <f>(WUX$94*$B95+SUM($F$7:$F$9)-((WUX$94*$B95+SUM($F$7:$F$9))/$F$10*$F$37)-($F$24*WUX$94/$D$6)-SUM($F$13:$F$23,$F$25:$F$30,$F$32:$F$33,$F$38))</f>
        <v>-292.36840480917328</v>
      </c>
      <c r="WUY95" s="318">
        <f>(WUY$94*$B95+SUM($F$7:$F$9)-((WUY$94*$B95+SUM($F$7:$F$9))/$F$10*$F$37)-($F$24*WUY$94/$D$6)-SUM($F$13:$F$23,$F$25:$F$30,$F$32:$F$33,$F$38))</f>
        <v>-292.36840480917328</v>
      </c>
      <c r="WUZ95" s="318">
        <f>(WUZ$94*$B95+SUM($F$7:$F$9)-((WUZ$94*$B95+SUM($F$7:$F$9))/$F$10*$F$37)-($F$24*WUZ$94/$D$6)-SUM($F$13:$F$23,$F$25:$F$30,$F$32:$F$33,$F$38))</f>
        <v>-292.36840480917328</v>
      </c>
      <c r="WVA95" s="318">
        <f>(WVA$94*$B95+SUM($F$7:$F$9)-((WVA$94*$B95+SUM($F$7:$F$9))/$F$10*$F$37)-($F$24*WVA$94/$D$6)-SUM($F$13:$F$23,$F$25:$F$30,$F$32:$F$33,$F$38))</f>
        <v>-292.36840480917328</v>
      </c>
      <c r="WVB95" s="318">
        <f>(WVB$94*$B95+SUM($F$7:$F$9)-((WVB$94*$B95+SUM($F$7:$F$9))/$F$10*$F$37)-($F$24*WVB$94/$D$6)-SUM($F$13:$F$23,$F$25:$F$30,$F$32:$F$33,$F$38))</f>
        <v>-292.36840480917328</v>
      </c>
      <c r="WVC95" s="318">
        <f>(WVC$94*$B95+SUM($F$7:$F$9)-((WVC$94*$B95+SUM($F$7:$F$9))/$F$10*$F$37)-($F$24*WVC$94/$D$6)-SUM($F$13:$F$23,$F$25:$F$30,$F$32:$F$33,$F$38))</f>
        <v>-292.36840480917328</v>
      </c>
      <c r="WVD95" s="318">
        <f>(WVD$94*$B95+SUM($F$7:$F$9)-((WVD$94*$B95+SUM($F$7:$F$9))/$F$10*$F$37)-($F$24*WVD$94/$D$6)-SUM($F$13:$F$23,$F$25:$F$30,$F$32:$F$33,$F$38))</f>
        <v>-292.36840480917328</v>
      </c>
      <c r="WVE95" s="318">
        <f>(WVE$94*$B95+SUM($F$7:$F$9)-((WVE$94*$B95+SUM($F$7:$F$9))/$F$10*$F$37)-($F$24*WVE$94/$D$6)-SUM($F$13:$F$23,$F$25:$F$30,$F$32:$F$33,$F$38))</f>
        <v>-292.36840480917328</v>
      </c>
      <c r="WVF95" s="318">
        <f>(WVF$94*$B95+SUM($F$7:$F$9)-((WVF$94*$B95+SUM($F$7:$F$9))/$F$10*$F$37)-($F$24*WVF$94/$D$6)-SUM($F$13:$F$23,$F$25:$F$30,$F$32:$F$33,$F$38))</f>
        <v>-292.36840480917328</v>
      </c>
      <c r="WVG95" s="318">
        <f>(WVG$94*$B95+SUM($F$7:$F$9)-((WVG$94*$B95+SUM($F$7:$F$9))/$F$10*$F$37)-($F$24*WVG$94/$D$6)-SUM($F$13:$F$23,$F$25:$F$30,$F$32:$F$33,$F$38))</f>
        <v>-292.36840480917328</v>
      </c>
      <c r="WVH95" s="318">
        <f>(WVH$94*$B95+SUM($F$7:$F$9)-((WVH$94*$B95+SUM($F$7:$F$9))/$F$10*$F$37)-($F$24*WVH$94/$D$6)-SUM($F$13:$F$23,$F$25:$F$30,$F$32:$F$33,$F$38))</f>
        <v>-292.36840480917328</v>
      </c>
      <c r="WVI95" s="318">
        <f>(WVI$94*$B95+SUM($F$7:$F$9)-((WVI$94*$B95+SUM($F$7:$F$9))/$F$10*$F$37)-($F$24*WVI$94/$D$6)-SUM($F$13:$F$23,$F$25:$F$30,$F$32:$F$33,$F$38))</f>
        <v>-292.36840480917328</v>
      </c>
      <c r="WVJ95" s="318">
        <f>(WVJ$94*$B95+SUM($F$7:$F$9)-((WVJ$94*$B95+SUM($F$7:$F$9))/$F$10*$F$37)-($F$24*WVJ$94/$D$6)-SUM($F$13:$F$23,$F$25:$F$30,$F$32:$F$33,$F$38))</f>
        <v>-292.36840480917328</v>
      </c>
      <c r="WVK95" s="318">
        <f>(WVK$94*$B95+SUM($F$7:$F$9)-((WVK$94*$B95+SUM($F$7:$F$9))/$F$10*$F$37)-($F$24*WVK$94/$D$6)-SUM($F$13:$F$23,$F$25:$F$30,$F$32:$F$33,$F$38))</f>
        <v>-292.36840480917328</v>
      </c>
      <c r="WVL95" s="318">
        <f>(WVL$94*$B95+SUM($F$7:$F$9)-((WVL$94*$B95+SUM($F$7:$F$9))/$F$10*$F$37)-($F$24*WVL$94/$D$6)-SUM($F$13:$F$23,$F$25:$F$30,$F$32:$F$33,$F$38))</f>
        <v>-292.36840480917328</v>
      </c>
      <c r="WVM95" s="318">
        <f>(WVM$94*$B95+SUM($F$7:$F$9)-((WVM$94*$B95+SUM($F$7:$F$9))/$F$10*$F$37)-($F$24*WVM$94/$D$6)-SUM($F$13:$F$23,$F$25:$F$30,$F$32:$F$33,$F$38))</f>
        <v>-292.36840480917328</v>
      </c>
      <c r="WVN95" s="318">
        <f>(WVN$94*$B95+SUM($F$7:$F$9)-((WVN$94*$B95+SUM($F$7:$F$9))/$F$10*$F$37)-($F$24*WVN$94/$D$6)-SUM($F$13:$F$23,$F$25:$F$30,$F$32:$F$33,$F$38))</f>
        <v>-292.36840480917328</v>
      </c>
      <c r="WVO95" s="318">
        <f>(WVO$94*$B95+SUM($F$7:$F$9)-((WVO$94*$B95+SUM($F$7:$F$9))/$F$10*$F$37)-($F$24*WVO$94/$D$6)-SUM($F$13:$F$23,$F$25:$F$30,$F$32:$F$33,$F$38))</f>
        <v>-292.36840480917328</v>
      </c>
      <c r="WVP95" s="318">
        <f>(WVP$94*$B95+SUM($F$7:$F$9)-((WVP$94*$B95+SUM($F$7:$F$9))/$F$10*$F$37)-($F$24*WVP$94/$D$6)-SUM($F$13:$F$23,$F$25:$F$30,$F$32:$F$33,$F$38))</f>
        <v>-292.36840480917328</v>
      </c>
      <c r="WVQ95" s="318">
        <f>(WVQ$94*$B95+SUM($F$7:$F$9)-((WVQ$94*$B95+SUM($F$7:$F$9))/$F$10*$F$37)-($F$24*WVQ$94/$D$6)-SUM($F$13:$F$23,$F$25:$F$30,$F$32:$F$33,$F$38))</f>
        <v>-292.36840480917328</v>
      </c>
      <c r="WVR95" s="318">
        <f>(WVR$94*$B95+SUM($F$7:$F$9)-((WVR$94*$B95+SUM($F$7:$F$9))/$F$10*$F$37)-($F$24*WVR$94/$D$6)-SUM($F$13:$F$23,$F$25:$F$30,$F$32:$F$33,$F$38))</f>
        <v>-292.36840480917328</v>
      </c>
      <c r="WVS95" s="318">
        <f>(WVS$94*$B95+SUM($F$7:$F$9)-((WVS$94*$B95+SUM($F$7:$F$9))/$F$10*$F$37)-($F$24*WVS$94/$D$6)-SUM($F$13:$F$23,$F$25:$F$30,$F$32:$F$33,$F$38))</f>
        <v>-292.36840480917328</v>
      </c>
      <c r="WVT95" s="318">
        <f>(WVT$94*$B95+SUM($F$7:$F$9)-((WVT$94*$B95+SUM($F$7:$F$9))/$F$10*$F$37)-($F$24*WVT$94/$D$6)-SUM($F$13:$F$23,$F$25:$F$30,$F$32:$F$33,$F$38))</f>
        <v>-292.36840480917328</v>
      </c>
      <c r="WVU95" s="318">
        <f>(WVU$94*$B95+SUM($F$7:$F$9)-((WVU$94*$B95+SUM($F$7:$F$9))/$F$10*$F$37)-($F$24*WVU$94/$D$6)-SUM($F$13:$F$23,$F$25:$F$30,$F$32:$F$33,$F$38))</f>
        <v>-292.36840480917328</v>
      </c>
      <c r="WVV95" s="318">
        <f>(WVV$94*$B95+SUM($F$7:$F$9)-((WVV$94*$B95+SUM($F$7:$F$9))/$F$10*$F$37)-($F$24*WVV$94/$D$6)-SUM($F$13:$F$23,$F$25:$F$30,$F$32:$F$33,$F$38))</f>
        <v>-292.36840480917328</v>
      </c>
      <c r="WVW95" s="318">
        <f>(WVW$94*$B95+SUM($F$7:$F$9)-((WVW$94*$B95+SUM($F$7:$F$9))/$F$10*$F$37)-($F$24*WVW$94/$D$6)-SUM($F$13:$F$23,$F$25:$F$30,$F$32:$F$33,$F$38))</f>
        <v>-292.36840480917328</v>
      </c>
      <c r="WVX95" s="318">
        <f>(WVX$94*$B95+SUM($F$7:$F$9)-((WVX$94*$B95+SUM($F$7:$F$9))/$F$10*$F$37)-($F$24*WVX$94/$D$6)-SUM($F$13:$F$23,$F$25:$F$30,$F$32:$F$33,$F$38))</f>
        <v>-292.36840480917328</v>
      </c>
      <c r="WVY95" s="318">
        <f>(WVY$94*$B95+SUM($F$7:$F$9)-((WVY$94*$B95+SUM($F$7:$F$9))/$F$10*$F$37)-($F$24*WVY$94/$D$6)-SUM($F$13:$F$23,$F$25:$F$30,$F$32:$F$33,$F$38))</f>
        <v>-292.36840480917328</v>
      </c>
      <c r="WVZ95" s="318">
        <f>(WVZ$94*$B95+SUM($F$7:$F$9)-((WVZ$94*$B95+SUM($F$7:$F$9))/$F$10*$F$37)-($F$24*WVZ$94/$D$6)-SUM($F$13:$F$23,$F$25:$F$30,$F$32:$F$33,$F$38))</f>
        <v>-292.36840480917328</v>
      </c>
      <c r="WWA95" s="318">
        <f>(WWA$94*$B95+SUM($F$7:$F$9)-((WWA$94*$B95+SUM($F$7:$F$9))/$F$10*$F$37)-($F$24*WWA$94/$D$6)-SUM($F$13:$F$23,$F$25:$F$30,$F$32:$F$33,$F$38))</f>
        <v>-292.36840480917328</v>
      </c>
      <c r="WWB95" s="318">
        <f>(WWB$94*$B95+SUM($F$7:$F$9)-((WWB$94*$B95+SUM($F$7:$F$9))/$F$10*$F$37)-($F$24*WWB$94/$D$6)-SUM($F$13:$F$23,$F$25:$F$30,$F$32:$F$33,$F$38))</f>
        <v>-292.36840480917328</v>
      </c>
      <c r="WWC95" s="318">
        <f>(WWC$94*$B95+SUM($F$7:$F$9)-((WWC$94*$B95+SUM($F$7:$F$9))/$F$10*$F$37)-($F$24*WWC$94/$D$6)-SUM($F$13:$F$23,$F$25:$F$30,$F$32:$F$33,$F$38))</f>
        <v>-292.36840480917328</v>
      </c>
      <c r="WWD95" s="318">
        <f>(WWD$94*$B95+SUM($F$7:$F$9)-((WWD$94*$B95+SUM($F$7:$F$9))/$F$10*$F$37)-($F$24*WWD$94/$D$6)-SUM($F$13:$F$23,$F$25:$F$30,$F$32:$F$33,$F$38))</f>
        <v>-292.36840480917328</v>
      </c>
      <c r="WWE95" s="318">
        <f>(WWE$94*$B95+SUM($F$7:$F$9)-((WWE$94*$B95+SUM($F$7:$F$9))/$F$10*$F$37)-($F$24*WWE$94/$D$6)-SUM($F$13:$F$23,$F$25:$F$30,$F$32:$F$33,$F$38))</f>
        <v>-292.36840480917328</v>
      </c>
      <c r="WWF95" s="318">
        <f>(WWF$94*$B95+SUM($F$7:$F$9)-((WWF$94*$B95+SUM($F$7:$F$9))/$F$10*$F$37)-($F$24*WWF$94/$D$6)-SUM($F$13:$F$23,$F$25:$F$30,$F$32:$F$33,$F$38))</f>
        <v>-292.36840480917328</v>
      </c>
      <c r="WWG95" s="318">
        <f>(WWG$94*$B95+SUM($F$7:$F$9)-((WWG$94*$B95+SUM($F$7:$F$9))/$F$10*$F$37)-($F$24*WWG$94/$D$6)-SUM($F$13:$F$23,$F$25:$F$30,$F$32:$F$33,$F$38))</f>
        <v>-292.36840480917328</v>
      </c>
      <c r="WWH95" s="318">
        <f>(WWH$94*$B95+SUM($F$7:$F$9)-((WWH$94*$B95+SUM($F$7:$F$9))/$F$10*$F$37)-($F$24*WWH$94/$D$6)-SUM($F$13:$F$23,$F$25:$F$30,$F$32:$F$33,$F$38))</f>
        <v>-292.36840480917328</v>
      </c>
      <c r="WWI95" s="318">
        <f>(WWI$94*$B95+SUM($F$7:$F$9)-((WWI$94*$B95+SUM($F$7:$F$9))/$F$10*$F$37)-($F$24*WWI$94/$D$6)-SUM($F$13:$F$23,$F$25:$F$30,$F$32:$F$33,$F$38))</f>
        <v>-292.36840480917328</v>
      </c>
      <c r="WWJ95" s="318">
        <f>(WWJ$94*$B95+SUM($F$7:$F$9)-((WWJ$94*$B95+SUM($F$7:$F$9))/$F$10*$F$37)-($F$24*WWJ$94/$D$6)-SUM($F$13:$F$23,$F$25:$F$30,$F$32:$F$33,$F$38))</f>
        <v>-292.36840480917328</v>
      </c>
      <c r="WWK95" s="318">
        <f>(WWK$94*$B95+SUM($F$7:$F$9)-((WWK$94*$B95+SUM($F$7:$F$9))/$F$10*$F$37)-($F$24*WWK$94/$D$6)-SUM($F$13:$F$23,$F$25:$F$30,$F$32:$F$33,$F$38))</f>
        <v>-292.36840480917328</v>
      </c>
      <c r="WWL95" s="318">
        <f>(WWL$94*$B95+SUM($F$7:$F$9)-((WWL$94*$B95+SUM($F$7:$F$9))/$F$10*$F$37)-($F$24*WWL$94/$D$6)-SUM($F$13:$F$23,$F$25:$F$30,$F$32:$F$33,$F$38))</f>
        <v>-292.36840480917328</v>
      </c>
      <c r="WWM95" s="318">
        <f>(WWM$94*$B95+SUM($F$7:$F$9)-((WWM$94*$B95+SUM($F$7:$F$9))/$F$10*$F$37)-($F$24*WWM$94/$D$6)-SUM($F$13:$F$23,$F$25:$F$30,$F$32:$F$33,$F$38))</f>
        <v>-292.36840480917328</v>
      </c>
      <c r="WWN95" s="318">
        <f>(WWN$94*$B95+SUM($F$7:$F$9)-((WWN$94*$B95+SUM($F$7:$F$9))/$F$10*$F$37)-($F$24*WWN$94/$D$6)-SUM($F$13:$F$23,$F$25:$F$30,$F$32:$F$33,$F$38))</f>
        <v>-292.36840480917328</v>
      </c>
      <c r="WWO95" s="318">
        <f>(WWO$94*$B95+SUM($F$7:$F$9)-((WWO$94*$B95+SUM($F$7:$F$9))/$F$10*$F$37)-($F$24*WWO$94/$D$6)-SUM($F$13:$F$23,$F$25:$F$30,$F$32:$F$33,$F$38))</f>
        <v>-292.36840480917328</v>
      </c>
      <c r="WWP95" s="318">
        <f>(WWP$94*$B95+SUM($F$7:$F$9)-((WWP$94*$B95+SUM($F$7:$F$9))/$F$10*$F$37)-($F$24*WWP$94/$D$6)-SUM($F$13:$F$23,$F$25:$F$30,$F$32:$F$33,$F$38))</f>
        <v>-292.36840480917328</v>
      </c>
      <c r="WWQ95" s="318">
        <f>(WWQ$94*$B95+SUM($F$7:$F$9)-((WWQ$94*$B95+SUM($F$7:$F$9))/$F$10*$F$37)-($F$24*WWQ$94/$D$6)-SUM($F$13:$F$23,$F$25:$F$30,$F$32:$F$33,$F$38))</f>
        <v>-292.36840480917328</v>
      </c>
      <c r="WWR95" s="318">
        <f>(WWR$94*$B95+SUM($F$7:$F$9)-((WWR$94*$B95+SUM($F$7:$F$9))/$F$10*$F$37)-($F$24*WWR$94/$D$6)-SUM($F$13:$F$23,$F$25:$F$30,$F$32:$F$33,$F$38))</f>
        <v>-292.36840480917328</v>
      </c>
      <c r="WWS95" s="318">
        <f>(WWS$94*$B95+SUM($F$7:$F$9)-((WWS$94*$B95+SUM($F$7:$F$9))/$F$10*$F$37)-($F$24*WWS$94/$D$6)-SUM($F$13:$F$23,$F$25:$F$30,$F$32:$F$33,$F$38))</f>
        <v>-292.36840480917328</v>
      </c>
      <c r="WWT95" s="318">
        <f>(WWT$94*$B95+SUM($F$7:$F$9)-((WWT$94*$B95+SUM($F$7:$F$9))/$F$10*$F$37)-($F$24*WWT$94/$D$6)-SUM($F$13:$F$23,$F$25:$F$30,$F$32:$F$33,$F$38))</f>
        <v>-292.36840480917328</v>
      </c>
      <c r="WWU95" s="318">
        <f>(WWU$94*$B95+SUM($F$7:$F$9)-((WWU$94*$B95+SUM($F$7:$F$9))/$F$10*$F$37)-($F$24*WWU$94/$D$6)-SUM($F$13:$F$23,$F$25:$F$30,$F$32:$F$33,$F$38))</f>
        <v>-292.36840480917328</v>
      </c>
      <c r="WWV95" s="318">
        <f>(WWV$94*$B95+SUM($F$7:$F$9)-((WWV$94*$B95+SUM($F$7:$F$9))/$F$10*$F$37)-($F$24*WWV$94/$D$6)-SUM($F$13:$F$23,$F$25:$F$30,$F$32:$F$33,$F$38))</f>
        <v>-292.36840480917328</v>
      </c>
      <c r="WWW95" s="318">
        <f>(WWW$94*$B95+SUM($F$7:$F$9)-((WWW$94*$B95+SUM($F$7:$F$9))/$F$10*$F$37)-($F$24*WWW$94/$D$6)-SUM($F$13:$F$23,$F$25:$F$30,$F$32:$F$33,$F$38))</f>
        <v>-292.36840480917328</v>
      </c>
      <c r="WWX95" s="318">
        <f>(WWX$94*$B95+SUM($F$7:$F$9)-((WWX$94*$B95+SUM($F$7:$F$9))/$F$10*$F$37)-($F$24*WWX$94/$D$6)-SUM($F$13:$F$23,$F$25:$F$30,$F$32:$F$33,$F$38))</f>
        <v>-292.36840480917328</v>
      </c>
      <c r="WWY95" s="318">
        <f>(WWY$94*$B95+SUM($F$7:$F$9)-((WWY$94*$B95+SUM($F$7:$F$9))/$F$10*$F$37)-($F$24*WWY$94/$D$6)-SUM($F$13:$F$23,$F$25:$F$30,$F$32:$F$33,$F$38))</f>
        <v>-292.36840480917328</v>
      </c>
      <c r="WWZ95" s="318">
        <f>(WWZ$94*$B95+SUM($F$7:$F$9)-((WWZ$94*$B95+SUM($F$7:$F$9))/$F$10*$F$37)-($F$24*WWZ$94/$D$6)-SUM($F$13:$F$23,$F$25:$F$30,$F$32:$F$33,$F$38))</f>
        <v>-292.36840480917328</v>
      </c>
      <c r="WXA95" s="318">
        <f>(WXA$94*$B95+SUM($F$7:$F$9)-((WXA$94*$B95+SUM($F$7:$F$9))/$F$10*$F$37)-($F$24*WXA$94/$D$6)-SUM($F$13:$F$23,$F$25:$F$30,$F$32:$F$33,$F$38))</f>
        <v>-292.36840480917328</v>
      </c>
      <c r="WXB95" s="318">
        <f>(WXB$94*$B95+SUM($F$7:$F$9)-((WXB$94*$B95+SUM($F$7:$F$9))/$F$10*$F$37)-($F$24*WXB$94/$D$6)-SUM($F$13:$F$23,$F$25:$F$30,$F$32:$F$33,$F$38))</f>
        <v>-292.36840480917328</v>
      </c>
      <c r="WXC95" s="318">
        <f>(WXC$94*$B95+SUM($F$7:$F$9)-((WXC$94*$B95+SUM($F$7:$F$9))/$F$10*$F$37)-($F$24*WXC$94/$D$6)-SUM($F$13:$F$23,$F$25:$F$30,$F$32:$F$33,$F$38))</f>
        <v>-292.36840480917328</v>
      </c>
      <c r="WXD95" s="318">
        <f>(WXD$94*$B95+SUM($F$7:$F$9)-((WXD$94*$B95+SUM($F$7:$F$9))/$F$10*$F$37)-($F$24*WXD$94/$D$6)-SUM($F$13:$F$23,$F$25:$F$30,$F$32:$F$33,$F$38))</f>
        <v>-292.36840480917328</v>
      </c>
      <c r="WXE95" s="318">
        <f>(WXE$94*$B95+SUM($F$7:$F$9)-((WXE$94*$B95+SUM($F$7:$F$9))/$F$10*$F$37)-($F$24*WXE$94/$D$6)-SUM($F$13:$F$23,$F$25:$F$30,$F$32:$F$33,$F$38))</f>
        <v>-292.36840480917328</v>
      </c>
      <c r="WXF95" s="318">
        <f>(WXF$94*$B95+SUM($F$7:$F$9)-((WXF$94*$B95+SUM($F$7:$F$9))/$F$10*$F$37)-($F$24*WXF$94/$D$6)-SUM($F$13:$F$23,$F$25:$F$30,$F$32:$F$33,$F$38))</f>
        <v>-292.36840480917328</v>
      </c>
      <c r="WXG95" s="318">
        <f>(WXG$94*$B95+SUM($F$7:$F$9)-((WXG$94*$B95+SUM($F$7:$F$9))/$F$10*$F$37)-($F$24*WXG$94/$D$6)-SUM($F$13:$F$23,$F$25:$F$30,$F$32:$F$33,$F$38))</f>
        <v>-292.36840480917328</v>
      </c>
      <c r="WXH95" s="318">
        <f>(WXH$94*$B95+SUM($F$7:$F$9)-((WXH$94*$B95+SUM($F$7:$F$9))/$F$10*$F$37)-($F$24*WXH$94/$D$6)-SUM($F$13:$F$23,$F$25:$F$30,$F$32:$F$33,$F$38))</f>
        <v>-292.36840480917328</v>
      </c>
      <c r="WXI95" s="318">
        <f>(WXI$94*$B95+SUM($F$7:$F$9)-((WXI$94*$B95+SUM($F$7:$F$9))/$F$10*$F$37)-($F$24*WXI$94/$D$6)-SUM($F$13:$F$23,$F$25:$F$30,$F$32:$F$33,$F$38))</f>
        <v>-292.36840480917328</v>
      </c>
      <c r="WXJ95" s="318">
        <f>(WXJ$94*$B95+SUM($F$7:$F$9)-((WXJ$94*$B95+SUM($F$7:$F$9))/$F$10*$F$37)-($F$24*WXJ$94/$D$6)-SUM($F$13:$F$23,$F$25:$F$30,$F$32:$F$33,$F$38))</f>
        <v>-292.36840480917328</v>
      </c>
      <c r="WXK95" s="318">
        <f>(WXK$94*$B95+SUM($F$7:$F$9)-((WXK$94*$B95+SUM($F$7:$F$9))/$F$10*$F$37)-($F$24*WXK$94/$D$6)-SUM($F$13:$F$23,$F$25:$F$30,$F$32:$F$33,$F$38))</f>
        <v>-292.36840480917328</v>
      </c>
      <c r="WXL95" s="318">
        <f>(WXL$94*$B95+SUM($F$7:$F$9)-((WXL$94*$B95+SUM($F$7:$F$9))/$F$10*$F$37)-($F$24*WXL$94/$D$6)-SUM($F$13:$F$23,$F$25:$F$30,$F$32:$F$33,$F$38))</f>
        <v>-292.36840480917328</v>
      </c>
      <c r="WXM95" s="318">
        <f>(WXM$94*$B95+SUM($F$7:$F$9)-((WXM$94*$B95+SUM($F$7:$F$9))/$F$10*$F$37)-($F$24*WXM$94/$D$6)-SUM($F$13:$F$23,$F$25:$F$30,$F$32:$F$33,$F$38))</f>
        <v>-292.36840480917328</v>
      </c>
      <c r="WXN95" s="318">
        <f>(WXN$94*$B95+SUM($F$7:$F$9)-((WXN$94*$B95+SUM($F$7:$F$9))/$F$10*$F$37)-($F$24*WXN$94/$D$6)-SUM($F$13:$F$23,$F$25:$F$30,$F$32:$F$33,$F$38))</f>
        <v>-292.36840480917328</v>
      </c>
      <c r="WXO95" s="318">
        <f>(WXO$94*$B95+SUM($F$7:$F$9)-((WXO$94*$B95+SUM($F$7:$F$9))/$F$10*$F$37)-($F$24*WXO$94/$D$6)-SUM($F$13:$F$23,$F$25:$F$30,$F$32:$F$33,$F$38))</f>
        <v>-292.36840480917328</v>
      </c>
      <c r="WXP95" s="318">
        <f>(WXP$94*$B95+SUM($F$7:$F$9)-((WXP$94*$B95+SUM($F$7:$F$9))/$F$10*$F$37)-($F$24*WXP$94/$D$6)-SUM($F$13:$F$23,$F$25:$F$30,$F$32:$F$33,$F$38))</f>
        <v>-292.36840480917328</v>
      </c>
      <c r="WXQ95" s="318">
        <f>(WXQ$94*$B95+SUM($F$7:$F$9)-((WXQ$94*$B95+SUM($F$7:$F$9))/$F$10*$F$37)-($F$24*WXQ$94/$D$6)-SUM($F$13:$F$23,$F$25:$F$30,$F$32:$F$33,$F$38))</f>
        <v>-292.36840480917328</v>
      </c>
      <c r="WXR95" s="318">
        <f>(WXR$94*$B95+SUM($F$7:$F$9)-((WXR$94*$B95+SUM($F$7:$F$9))/$F$10*$F$37)-($F$24*WXR$94/$D$6)-SUM($F$13:$F$23,$F$25:$F$30,$F$32:$F$33,$F$38))</f>
        <v>-292.36840480917328</v>
      </c>
      <c r="WXS95" s="318">
        <f>(WXS$94*$B95+SUM($F$7:$F$9)-((WXS$94*$B95+SUM($F$7:$F$9))/$F$10*$F$37)-($F$24*WXS$94/$D$6)-SUM($F$13:$F$23,$F$25:$F$30,$F$32:$F$33,$F$38))</f>
        <v>-292.36840480917328</v>
      </c>
      <c r="WXT95" s="318">
        <f>(WXT$94*$B95+SUM($F$7:$F$9)-((WXT$94*$B95+SUM($F$7:$F$9))/$F$10*$F$37)-($F$24*WXT$94/$D$6)-SUM($F$13:$F$23,$F$25:$F$30,$F$32:$F$33,$F$38))</f>
        <v>-292.36840480917328</v>
      </c>
      <c r="WXU95" s="318">
        <f>(WXU$94*$B95+SUM($F$7:$F$9)-((WXU$94*$B95+SUM($F$7:$F$9))/$F$10*$F$37)-($F$24*WXU$94/$D$6)-SUM($F$13:$F$23,$F$25:$F$30,$F$32:$F$33,$F$38))</f>
        <v>-292.36840480917328</v>
      </c>
      <c r="WXV95" s="318">
        <f>(WXV$94*$B95+SUM($F$7:$F$9)-((WXV$94*$B95+SUM($F$7:$F$9))/$F$10*$F$37)-($F$24*WXV$94/$D$6)-SUM($F$13:$F$23,$F$25:$F$30,$F$32:$F$33,$F$38))</f>
        <v>-292.36840480917328</v>
      </c>
      <c r="WXW95" s="318">
        <f>(WXW$94*$B95+SUM($F$7:$F$9)-((WXW$94*$B95+SUM($F$7:$F$9))/$F$10*$F$37)-($F$24*WXW$94/$D$6)-SUM($F$13:$F$23,$F$25:$F$30,$F$32:$F$33,$F$38))</f>
        <v>-292.36840480917328</v>
      </c>
      <c r="WXX95" s="318">
        <f>(WXX$94*$B95+SUM($F$7:$F$9)-((WXX$94*$B95+SUM($F$7:$F$9))/$F$10*$F$37)-($F$24*WXX$94/$D$6)-SUM($F$13:$F$23,$F$25:$F$30,$F$32:$F$33,$F$38))</f>
        <v>-292.36840480917328</v>
      </c>
      <c r="WXY95" s="318">
        <f>(WXY$94*$B95+SUM($F$7:$F$9)-((WXY$94*$B95+SUM($F$7:$F$9))/$F$10*$F$37)-($F$24*WXY$94/$D$6)-SUM($F$13:$F$23,$F$25:$F$30,$F$32:$F$33,$F$38))</f>
        <v>-292.36840480917328</v>
      </c>
      <c r="WXZ95" s="318">
        <f>(WXZ$94*$B95+SUM($F$7:$F$9)-((WXZ$94*$B95+SUM($F$7:$F$9))/$F$10*$F$37)-($F$24*WXZ$94/$D$6)-SUM($F$13:$F$23,$F$25:$F$30,$F$32:$F$33,$F$38))</f>
        <v>-292.36840480917328</v>
      </c>
      <c r="WYA95" s="318">
        <f>(WYA$94*$B95+SUM($F$7:$F$9)-((WYA$94*$B95+SUM($F$7:$F$9))/$F$10*$F$37)-($F$24*WYA$94/$D$6)-SUM($F$13:$F$23,$F$25:$F$30,$F$32:$F$33,$F$38))</f>
        <v>-292.36840480917328</v>
      </c>
      <c r="WYB95" s="318">
        <f>(WYB$94*$B95+SUM($F$7:$F$9)-((WYB$94*$B95+SUM($F$7:$F$9))/$F$10*$F$37)-($F$24*WYB$94/$D$6)-SUM($F$13:$F$23,$F$25:$F$30,$F$32:$F$33,$F$38))</f>
        <v>-292.36840480917328</v>
      </c>
      <c r="WYC95" s="318">
        <f>(WYC$94*$B95+SUM($F$7:$F$9)-((WYC$94*$B95+SUM($F$7:$F$9))/$F$10*$F$37)-($F$24*WYC$94/$D$6)-SUM($F$13:$F$23,$F$25:$F$30,$F$32:$F$33,$F$38))</f>
        <v>-292.36840480917328</v>
      </c>
      <c r="WYD95" s="318">
        <f>(WYD$94*$B95+SUM($F$7:$F$9)-((WYD$94*$B95+SUM($F$7:$F$9))/$F$10*$F$37)-($F$24*WYD$94/$D$6)-SUM($F$13:$F$23,$F$25:$F$30,$F$32:$F$33,$F$38))</f>
        <v>-292.36840480917328</v>
      </c>
      <c r="WYE95" s="318">
        <f>(WYE$94*$B95+SUM($F$7:$F$9)-((WYE$94*$B95+SUM($F$7:$F$9))/$F$10*$F$37)-($F$24*WYE$94/$D$6)-SUM($F$13:$F$23,$F$25:$F$30,$F$32:$F$33,$F$38))</f>
        <v>-292.36840480917328</v>
      </c>
      <c r="WYF95" s="318">
        <f>(WYF$94*$B95+SUM($F$7:$F$9)-((WYF$94*$B95+SUM($F$7:$F$9))/$F$10*$F$37)-($F$24*WYF$94/$D$6)-SUM($F$13:$F$23,$F$25:$F$30,$F$32:$F$33,$F$38))</f>
        <v>-292.36840480917328</v>
      </c>
      <c r="WYG95" s="318">
        <f>(WYG$94*$B95+SUM($F$7:$F$9)-((WYG$94*$B95+SUM($F$7:$F$9))/$F$10*$F$37)-($F$24*WYG$94/$D$6)-SUM($F$13:$F$23,$F$25:$F$30,$F$32:$F$33,$F$38))</f>
        <v>-292.36840480917328</v>
      </c>
      <c r="WYH95" s="318">
        <f>(WYH$94*$B95+SUM($F$7:$F$9)-((WYH$94*$B95+SUM($F$7:$F$9))/$F$10*$F$37)-($F$24*WYH$94/$D$6)-SUM($F$13:$F$23,$F$25:$F$30,$F$32:$F$33,$F$38))</f>
        <v>-292.36840480917328</v>
      </c>
      <c r="WYI95" s="318">
        <f>(WYI$94*$B95+SUM($F$7:$F$9)-((WYI$94*$B95+SUM($F$7:$F$9))/$F$10*$F$37)-($F$24*WYI$94/$D$6)-SUM($F$13:$F$23,$F$25:$F$30,$F$32:$F$33,$F$38))</f>
        <v>-292.36840480917328</v>
      </c>
      <c r="WYJ95" s="318">
        <f>(WYJ$94*$B95+SUM($F$7:$F$9)-((WYJ$94*$B95+SUM($F$7:$F$9))/$F$10*$F$37)-($F$24*WYJ$94/$D$6)-SUM($F$13:$F$23,$F$25:$F$30,$F$32:$F$33,$F$38))</f>
        <v>-292.36840480917328</v>
      </c>
      <c r="WYK95" s="318">
        <f>(WYK$94*$B95+SUM($F$7:$F$9)-((WYK$94*$B95+SUM($F$7:$F$9))/$F$10*$F$37)-($F$24*WYK$94/$D$6)-SUM($F$13:$F$23,$F$25:$F$30,$F$32:$F$33,$F$38))</f>
        <v>-292.36840480917328</v>
      </c>
      <c r="WYL95" s="318">
        <f>(WYL$94*$B95+SUM($F$7:$F$9)-((WYL$94*$B95+SUM($F$7:$F$9))/$F$10*$F$37)-($F$24*WYL$94/$D$6)-SUM($F$13:$F$23,$F$25:$F$30,$F$32:$F$33,$F$38))</f>
        <v>-292.36840480917328</v>
      </c>
      <c r="WYM95" s="318">
        <f>(WYM$94*$B95+SUM($F$7:$F$9)-((WYM$94*$B95+SUM($F$7:$F$9))/$F$10*$F$37)-($F$24*WYM$94/$D$6)-SUM($F$13:$F$23,$F$25:$F$30,$F$32:$F$33,$F$38))</f>
        <v>-292.36840480917328</v>
      </c>
      <c r="WYN95" s="318">
        <f>(WYN$94*$B95+SUM($F$7:$F$9)-((WYN$94*$B95+SUM($F$7:$F$9))/$F$10*$F$37)-($F$24*WYN$94/$D$6)-SUM($F$13:$F$23,$F$25:$F$30,$F$32:$F$33,$F$38))</f>
        <v>-292.36840480917328</v>
      </c>
      <c r="WYO95" s="318">
        <f>(WYO$94*$B95+SUM($F$7:$F$9)-((WYO$94*$B95+SUM($F$7:$F$9))/$F$10*$F$37)-($F$24*WYO$94/$D$6)-SUM($F$13:$F$23,$F$25:$F$30,$F$32:$F$33,$F$38))</f>
        <v>-292.36840480917328</v>
      </c>
      <c r="WYP95" s="318">
        <f>(WYP$94*$B95+SUM($F$7:$F$9)-((WYP$94*$B95+SUM($F$7:$F$9))/$F$10*$F$37)-($F$24*WYP$94/$D$6)-SUM($F$13:$F$23,$F$25:$F$30,$F$32:$F$33,$F$38))</f>
        <v>-292.36840480917328</v>
      </c>
      <c r="WYQ95" s="318">
        <f>(WYQ$94*$B95+SUM($F$7:$F$9)-((WYQ$94*$B95+SUM($F$7:$F$9))/$F$10*$F$37)-($F$24*WYQ$94/$D$6)-SUM($F$13:$F$23,$F$25:$F$30,$F$32:$F$33,$F$38))</f>
        <v>-292.36840480917328</v>
      </c>
      <c r="WYR95" s="318">
        <f>(WYR$94*$B95+SUM($F$7:$F$9)-((WYR$94*$B95+SUM($F$7:$F$9))/$F$10*$F$37)-($F$24*WYR$94/$D$6)-SUM($F$13:$F$23,$F$25:$F$30,$F$32:$F$33,$F$38))</f>
        <v>-292.36840480917328</v>
      </c>
      <c r="WYS95" s="318">
        <f>(WYS$94*$B95+SUM($F$7:$F$9)-((WYS$94*$B95+SUM($F$7:$F$9))/$F$10*$F$37)-($F$24*WYS$94/$D$6)-SUM($F$13:$F$23,$F$25:$F$30,$F$32:$F$33,$F$38))</f>
        <v>-292.36840480917328</v>
      </c>
      <c r="WYT95" s="318">
        <f>(WYT$94*$B95+SUM($F$7:$F$9)-((WYT$94*$B95+SUM($F$7:$F$9))/$F$10*$F$37)-($F$24*WYT$94/$D$6)-SUM($F$13:$F$23,$F$25:$F$30,$F$32:$F$33,$F$38))</f>
        <v>-292.36840480917328</v>
      </c>
      <c r="WYU95" s="318">
        <f>(WYU$94*$B95+SUM($F$7:$F$9)-((WYU$94*$B95+SUM($F$7:$F$9))/$F$10*$F$37)-($F$24*WYU$94/$D$6)-SUM($F$13:$F$23,$F$25:$F$30,$F$32:$F$33,$F$38))</f>
        <v>-292.36840480917328</v>
      </c>
      <c r="WYV95" s="318">
        <f>(WYV$94*$B95+SUM($F$7:$F$9)-((WYV$94*$B95+SUM($F$7:$F$9))/$F$10*$F$37)-($F$24*WYV$94/$D$6)-SUM($F$13:$F$23,$F$25:$F$30,$F$32:$F$33,$F$38))</f>
        <v>-292.36840480917328</v>
      </c>
      <c r="WYW95" s="318">
        <f>(WYW$94*$B95+SUM($F$7:$F$9)-((WYW$94*$B95+SUM($F$7:$F$9))/$F$10*$F$37)-($F$24*WYW$94/$D$6)-SUM($F$13:$F$23,$F$25:$F$30,$F$32:$F$33,$F$38))</f>
        <v>-292.36840480917328</v>
      </c>
      <c r="WYX95" s="318">
        <f>(WYX$94*$B95+SUM($F$7:$F$9)-((WYX$94*$B95+SUM($F$7:$F$9))/$F$10*$F$37)-($F$24*WYX$94/$D$6)-SUM($F$13:$F$23,$F$25:$F$30,$F$32:$F$33,$F$38))</f>
        <v>-292.36840480917328</v>
      </c>
      <c r="WYY95" s="318">
        <f>(WYY$94*$B95+SUM($F$7:$F$9)-((WYY$94*$B95+SUM($F$7:$F$9))/$F$10*$F$37)-($F$24*WYY$94/$D$6)-SUM($F$13:$F$23,$F$25:$F$30,$F$32:$F$33,$F$38))</f>
        <v>-292.36840480917328</v>
      </c>
      <c r="WYZ95" s="318">
        <f>(WYZ$94*$B95+SUM($F$7:$F$9)-((WYZ$94*$B95+SUM($F$7:$F$9))/$F$10*$F$37)-($F$24*WYZ$94/$D$6)-SUM($F$13:$F$23,$F$25:$F$30,$F$32:$F$33,$F$38))</f>
        <v>-292.36840480917328</v>
      </c>
      <c r="WZA95" s="318">
        <f>(WZA$94*$B95+SUM($F$7:$F$9)-((WZA$94*$B95+SUM($F$7:$F$9))/$F$10*$F$37)-($F$24*WZA$94/$D$6)-SUM($F$13:$F$23,$F$25:$F$30,$F$32:$F$33,$F$38))</f>
        <v>-292.36840480917328</v>
      </c>
      <c r="WZB95" s="318">
        <f>(WZB$94*$B95+SUM($F$7:$F$9)-((WZB$94*$B95+SUM($F$7:$F$9))/$F$10*$F$37)-($F$24*WZB$94/$D$6)-SUM($F$13:$F$23,$F$25:$F$30,$F$32:$F$33,$F$38))</f>
        <v>-292.36840480917328</v>
      </c>
      <c r="WZC95" s="318">
        <f>(WZC$94*$B95+SUM($F$7:$F$9)-((WZC$94*$B95+SUM($F$7:$F$9))/$F$10*$F$37)-($F$24*WZC$94/$D$6)-SUM($F$13:$F$23,$F$25:$F$30,$F$32:$F$33,$F$38))</f>
        <v>-292.36840480917328</v>
      </c>
      <c r="WZD95" s="318">
        <f>(WZD$94*$B95+SUM($F$7:$F$9)-((WZD$94*$B95+SUM($F$7:$F$9))/$F$10*$F$37)-($F$24*WZD$94/$D$6)-SUM($F$13:$F$23,$F$25:$F$30,$F$32:$F$33,$F$38))</f>
        <v>-292.36840480917328</v>
      </c>
      <c r="WZE95" s="318">
        <f>(WZE$94*$B95+SUM($F$7:$F$9)-((WZE$94*$B95+SUM($F$7:$F$9))/$F$10*$F$37)-($F$24*WZE$94/$D$6)-SUM($F$13:$F$23,$F$25:$F$30,$F$32:$F$33,$F$38))</f>
        <v>-292.36840480917328</v>
      </c>
      <c r="WZF95" s="318">
        <f>(WZF$94*$B95+SUM($F$7:$F$9)-((WZF$94*$B95+SUM($F$7:$F$9))/$F$10*$F$37)-($F$24*WZF$94/$D$6)-SUM($F$13:$F$23,$F$25:$F$30,$F$32:$F$33,$F$38))</f>
        <v>-292.36840480917328</v>
      </c>
      <c r="WZG95" s="318">
        <f>(WZG$94*$B95+SUM($F$7:$F$9)-((WZG$94*$B95+SUM($F$7:$F$9))/$F$10*$F$37)-($F$24*WZG$94/$D$6)-SUM($F$13:$F$23,$F$25:$F$30,$F$32:$F$33,$F$38))</f>
        <v>-292.36840480917328</v>
      </c>
      <c r="WZH95" s="318">
        <f>(WZH$94*$B95+SUM($F$7:$F$9)-((WZH$94*$B95+SUM($F$7:$F$9))/$F$10*$F$37)-($F$24*WZH$94/$D$6)-SUM($F$13:$F$23,$F$25:$F$30,$F$32:$F$33,$F$38))</f>
        <v>-292.36840480917328</v>
      </c>
      <c r="WZI95" s="318">
        <f>(WZI$94*$B95+SUM($F$7:$F$9)-((WZI$94*$B95+SUM($F$7:$F$9))/$F$10*$F$37)-($F$24*WZI$94/$D$6)-SUM($F$13:$F$23,$F$25:$F$30,$F$32:$F$33,$F$38))</f>
        <v>-292.36840480917328</v>
      </c>
      <c r="WZJ95" s="318">
        <f>(WZJ$94*$B95+SUM($F$7:$F$9)-((WZJ$94*$B95+SUM($F$7:$F$9))/$F$10*$F$37)-($F$24*WZJ$94/$D$6)-SUM($F$13:$F$23,$F$25:$F$30,$F$32:$F$33,$F$38))</f>
        <v>-292.36840480917328</v>
      </c>
      <c r="WZK95" s="318">
        <f>(WZK$94*$B95+SUM($F$7:$F$9)-((WZK$94*$B95+SUM($F$7:$F$9))/$F$10*$F$37)-($F$24*WZK$94/$D$6)-SUM($F$13:$F$23,$F$25:$F$30,$F$32:$F$33,$F$38))</f>
        <v>-292.36840480917328</v>
      </c>
      <c r="WZL95" s="318">
        <f>(WZL$94*$B95+SUM($F$7:$F$9)-((WZL$94*$B95+SUM($F$7:$F$9))/$F$10*$F$37)-($F$24*WZL$94/$D$6)-SUM($F$13:$F$23,$F$25:$F$30,$F$32:$F$33,$F$38))</f>
        <v>-292.36840480917328</v>
      </c>
      <c r="WZM95" s="318">
        <f>(WZM$94*$B95+SUM($F$7:$F$9)-((WZM$94*$B95+SUM($F$7:$F$9))/$F$10*$F$37)-($F$24*WZM$94/$D$6)-SUM($F$13:$F$23,$F$25:$F$30,$F$32:$F$33,$F$38))</f>
        <v>-292.36840480917328</v>
      </c>
      <c r="WZN95" s="318">
        <f>(WZN$94*$B95+SUM($F$7:$F$9)-((WZN$94*$B95+SUM($F$7:$F$9))/$F$10*$F$37)-($F$24*WZN$94/$D$6)-SUM($F$13:$F$23,$F$25:$F$30,$F$32:$F$33,$F$38))</f>
        <v>-292.36840480917328</v>
      </c>
      <c r="WZO95" s="318">
        <f>(WZO$94*$B95+SUM($F$7:$F$9)-((WZO$94*$B95+SUM($F$7:$F$9))/$F$10*$F$37)-($F$24*WZO$94/$D$6)-SUM($F$13:$F$23,$F$25:$F$30,$F$32:$F$33,$F$38))</f>
        <v>-292.36840480917328</v>
      </c>
      <c r="WZP95" s="318">
        <f>(WZP$94*$B95+SUM($F$7:$F$9)-((WZP$94*$B95+SUM($F$7:$F$9))/$F$10*$F$37)-($F$24*WZP$94/$D$6)-SUM($F$13:$F$23,$F$25:$F$30,$F$32:$F$33,$F$38))</f>
        <v>-292.36840480917328</v>
      </c>
      <c r="WZQ95" s="318">
        <f>(WZQ$94*$B95+SUM($F$7:$F$9)-((WZQ$94*$B95+SUM($F$7:$F$9))/$F$10*$F$37)-($F$24*WZQ$94/$D$6)-SUM($F$13:$F$23,$F$25:$F$30,$F$32:$F$33,$F$38))</f>
        <v>-292.36840480917328</v>
      </c>
      <c r="WZR95" s="318">
        <f>(WZR$94*$B95+SUM($F$7:$F$9)-((WZR$94*$B95+SUM($F$7:$F$9))/$F$10*$F$37)-($F$24*WZR$94/$D$6)-SUM($F$13:$F$23,$F$25:$F$30,$F$32:$F$33,$F$38))</f>
        <v>-292.36840480917328</v>
      </c>
      <c r="WZS95" s="318">
        <f>(WZS$94*$B95+SUM($F$7:$F$9)-((WZS$94*$B95+SUM($F$7:$F$9))/$F$10*$F$37)-($F$24*WZS$94/$D$6)-SUM($F$13:$F$23,$F$25:$F$30,$F$32:$F$33,$F$38))</f>
        <v>-292.36840480917328</v>
      </c>
      <c r="WZT95" s="318">
        <f>(WZT$94*$B95+SUM($F$7:$F$9)-((WZT$94*$B95+SUM($F$7:$F$9))/$F$10*$F$37)-($F$24*WZT$94/$D$6)-SUM($F$13:$F$23,$F$25:$F$30,$F$32:$F$33,$F$38))</f>
        <v>-292.36840480917328</v>
      </c>
      <c r="WZU95" s="318">
        <f>(WZU$94*$B95+SUM($F$7:$F$9)-((WZU$94*$B95+SUM($F$7:$F$9))/$F$10*$F$37)-($F$24*WZU$94/$D$6)-SUM($F$13:$F$23,$F$25:$F$30,$F$32:$F$33,$F$38))</f>
        <v>-292.36840480917328</v>
      </c>
      <c r="WZV95" s="318">
        <f>(WZV$94*$B95+SUM($F$7:$F$9)-((WZV$94*$B95+SUM($F$7:$F$9))/$F$10*$F$37)-($F$24*WZV$94/$D$6)-SUM($F$13:$F$23,$F$25:$F$30,$F$32:$F$33,$F$38))</f>
        <v>-292.36840480917328</v>
      </c>
      <c r="WZW95" s="318">
        <f>(WZW$94*$B95+SUM($F$7:$F$9)-((WZW$94*$B95+SUM($F$7:$F$9))/$F$10*$F$37)-($F$24*WZW$94/$D$6)-SUM($F$13:$F$23,$F$25:$F$30,$F$32:$F$33,$F$38))</f>
        <v>-292.36840480917328</v>
      </c>
      <c r="WZX95" s="318">
        <f>(WZX$94*$B95+SUM($F$7:$F$9)-((WZX$94*$B95+SUM($F$7:$F$9))/$F$10*$F$37)-($F$24*WZX$94/$D$6)-SUM($F$13:$F$23,$F$25:$F$30,$F$32:$F$33,$F$38))</f>
        <v>-292.36840480917328</v>
      </c>
      <c r="WZY95" s="318">
        <f>(WZY$94*$B95+SUM($F$7:$F$9)-((WZY$94*$B95+SUM($F$7:$F$9))/$F$10*$F$37)-($F$24*WZY$94/$D$6)-SUM($F$13:$F$23,$F$25:$F$30,$F$32:$F$33,$F$38))</f>
        <v>-292.36840480917328</v>
      </c>
      <c r="WZZ95" s="318">
        <f>(WZZ$94*$B95+SUM($F$7:$F$9)-((WZZ$94*$B95+SUM($F$7:$F$9))/$F$10*$F$37)-($F$24*WZZ$94/$D$6)-SUM($F$13:$F$23,$F$25:$F$30,$F$32:$F$33,$F$38))</f>
        <v>-292.36840480917328</v>
      </c>
      <c r="XAA95" s="318">
        <f>(XAA$94*$B95+SUM($F$7:$F$9)-((XAA$94*$B95+SUM($F$7:$F$9))/$F$10*$F$37)-($F$24*XAA$94/$D$6)-SUM($F$13:$F$23,$F$25:$F$30,$F$32:$F$33,$F$38))</f>
        <v>-292.36840480917328</v>
      </c>
      <c r="XAB95" s="318">
        <f>(XAB$94*$B95+SUM($F$7:$F$9)-((XAB$94*$B95+SUM($F$7:$F$9))/$F$10*$F$37)-($F$24*XAB$94/$D$6)-SUM($F$13:$F$23,$F$25:$F$30,$F$32:$F$33,$F$38))</f>
        <v>-292.36840480917328</v>
      </c>
      <c r="XAC95" s="318">
        <f>(XAC$94*$B95+SUM($F$7:$F$9)-((XAC$94*$B95+SUM($F$7:$F$9))/$F$10*$F$37)-($F$24*XAC$94/$D$6)-SUM($F$13:$F$23,$F$25:$F$30,$F$32:$F$33,$F$38))</f>
        <v>-292.36840480917328</v>
      </c>
      <c r="XAD95" s="318">
        <f>(XAD$94*$B95+SUM($F$7:$F$9)-((XAD$94*$B95+SUM($F$7:$F$9))/$F$10*$F$37)-($F$24*XAD$94/$D$6)-SUM($F$13:$F$23,$F$25:$F$30,$F$32:$F$33,$F$38))</f>
        <v>-292.36840480917328</v>
      </c>
      <c r="XAE95" s="318">
        <f>(XAE$94*$B95+SUM($F$7:$F$9)-((XAE$94*$B95+SUM($F$7:$F$9))/$F$10*$F$37)-($F$24*XAE$94/$D$6)-SUM($F$13:$F$23,$F$25:$F$30,$F$32:$F$33,$F$38))</f>
        <v>-292.36840480917328</v>
      </c>
      <c r="XAF95" s="318">
        <f>(XAF$94*$B95+SUM($F$7:$F$9)-((XAF$94*$B95+SUM($F$7:$F$9))/$F$10*$F$37)-($F$24*XAF$94/$D$6)-SUM($F$13:$F$23,$F$25:$F$30,$F$32:$F$33,$F$38))</f>
        <v>-292.36840480917328</v>
      </c>
      <c r="XAG95" s="318">
        <f>(XAG$94*$B95+SUM($F$7:$F$9)-((XAG$94*$B95+SUM($F$7:$F$9))/$F$10*$F$37)-($F$24*XAG$94/$D$6)-SUM($F$13:$F$23,$F$25:$F$30,$F$32:$F$33,$F$38))</f>
        <v>-292.36840480917328</v>
      </c>
      <c r="XAH95" s="318">
        <f>(XAH$94*$B95+SUM($F$7:$F$9)-((XAH$94*$B95+SUM($F$7:$F$9))/$F$10*$F$37)-($F$24*XAH$94/$D$6)-SUM($F$13:$F$23,$F$25:$F$30,$F$32:$F$33,$F$38))</f>
        <v>-292.36840480917328</v>
      </c>
      <c r="XAI95" s="318">
        <f>(XAI$94*$B95+SUM($F$7:$F$9)-((XAI$94*$B95+SUM($F$7:$F$9))/$F$10*$F$37)-($F$24*XAI$94/$D$6)-SUM($F$13:$F$23,$F$25:$F$30,$F$32:$F$33,$F$38))</f>
        <v>-292.36840480917328</v>
      </c>
      <c r="XAJ95" s="318">
        <f>(XAJ$94*$B95+SUM($F$7:$F$9)-((XAJ$94*$B95+SUM($F$7:$F$9))/$F$10*$F$37)-($F$24*XAJ$94/$D$6)-SUM($F$13:$F$23,$F$25:$F$30,$F$32:$F$33,$F$38))</f>
        <v>-292.36840480917328</v>
      </c>
      <c r="XAK95" s="318">
        <f>(XAK$94*$B95+SUM($F$7:$F$9)-((XAK$94*$B95+SUM($F$7:$F$9))/$F$10*$F$37)-($F$24*XAK$94/$D$6)-SUM($F$13:$F$23,$F$25:$F$30,$F$32:$F$33,$F$38))</f>
        <v>-292.36840480917328</v>
      </c>
      <c r="XAL95" s="318">
        <f>(XAL$94*$B95+SUM($F$7:$F$9)-((XAL$94*$B95+SUM($F$7:$F$9))/$F$10*$F$37)-($F$24*XAL$94/$D$6)-SUM($F$13:$F$23,$F$25:$F$30,$F$32:$F$33,$F$38))</f>
        <v>-292.36840480917328</v>
      </c>
      <c r="XAM95" s="318">
        <f>(XAM$94*$B95+SUM($F$7:$F$9)-((XAM$94*$B95+SUM($F$7:$F$9))/$F$10*$F$37)-($F$24*XAM$94/$D$6)-SUM($F$13:$F$23,$F$25:$F$30,$F$32:$F$33,$F$38))</f>
        <v>-292.36840480917328</v>
      </c>
      <c r="XAN95" s="318">
        <f>(XAN$94*$B95+SUM($F$7:$F$9)-((XAN$94*$B95+SUM($F$7:$F$9))/$F$10*$F$37)-($F$24*XAN$94/$D$6)-SUM($F$13:$F$23,$F$25:$F$30,$F$32:$F$33,$F$38))</f>
        <v>-292.36840480917328</v>
      </c>
      <c r="XAO95" s="318">
        <f>(XAO$94*$B95+SUM($F$7:$F$9)-((XAO$94*$B95+SUM($F$7:$F$9))/$F$10*$F$37)-($F$24*XAO$94/$D$6)-SUM($F$13:$F$23,$F$25:$F$30,$F$32:$F$33,$F$38))</f>
        <v>-292.36840480917328</v>
      </c>
      <c r="XAP95" s="318">
        <f>(XAP$94*$B95+SUM($F$7:$F$9)-((XAP$94*$B95+SUM($F$7:$F$9))/$F$10*$F$37)-($F$24*XAP$94/$D$6)-SUM($F$13:$F$23,$F$25:$F$30,$F$32:$F$33,$F$38))</f>
        <v>-292.36840480917328</v>
      </c>
      <c r="XAQ95" s="318">
        <f>(XAQ$94*$B95+SUM($F$7:$F$9)-((XAQ$94*$B95+SUM($F$7:$F$9))/$F$10*$F$37)-($F$24*XAQ$94/$D$6)-SUM($F$13:$F$23,$F$25:$F$30,$F$32:$F$33,$F$38))</f>
        <v>-292.36840480917328</v>
      </c>
      <c r="XAR95" s="318">
        <f>(XAR$94*$B95+SUM($F$7:$F$9)-((XAR$94*$B95+SUM($F$7:$F$9))/$F$10*$F$37)-($F$24*XAR$94/$D$6)-SUM($F$13:$F$23,$F$25:$F$30,$F$32:$F$33,$F$38))</f>
        <v>-292.36840480917328</v>
      </c>
      <c r="XAS95" s="318">
        <f>(XAS$94*$B95+SUM($F$7:$F$9)-((XAS$94*$B95+SUM($F$7:$F$9))/$F$10*$F$37)-($F$24*XAS$94/$D$6)-SUM($F$13:$F$23,$F$25:$F$30,$F$32:$F$33,$F$38))</f>
        <v>-292.36840480917328</v>
      </c>
      <c r="XAT95" s="318">
        <f>(XAT$94*$B95+SUM($F$7:$F$9)-((XAT$94*$B95+SUM($F$7:$F$9))/$F$10*$F$37)-($F$24*XAT$94/$D$6)-SUM($F$13:$F$23,$F$25:$F$30,$F$32:$F$33,$F$38))</f>
        <v>-292.36840480917328</v>
      </c>
      <c r="XAU95" s="318">
        <f>(XAU$94*$B95+SUM($F$7:$F$9)-((XAU$94*$B95+SUM($F$7:$F$9))/$F$10*$F$37)-($F$24*XAU$94/$D$6)-SUM($F$13:$F$23,$F$25:$F$30,$F$32:$F$33,$F$38))</f>
        <v>-292.36840480917328</v>
      </c>
      <c r="XAV95" s="318">
        <f>(XAV$94*$B95+SUM($F$7:$F$9)-((XAV$94*$B95+SUM($F$7:$F$9))/$F$10*$F$37)-($F$24*XAV$94/$D$6)-SUM($F$13:$F$23,$F$25:$F$30,$F$32:$F$33,$F$38))</f>
        <v>-292.36840480917328</v>
      </c>
      <c r="XAW95" s="318">
        <f>(XAW$94*$B95+SUM($F$7:$F$9)-((XAW$94*$B95+SUM($F$7:$F$9))/$F$10*$F$37)-($F$24*XAW$94/$D$6)-SUM($F$13:$F$23,$F$25:$F$30,$F$32:$F$33,$F$38))</f>
        <v>-292.36840480917328</v>
      </c>
      <c r="XAX95" s="318">
        <f>(XAX$94*$B95+SUM($F$7:$F$9)-((XAX$94*$B95+SUM($F$7:$F$9))/$F$10*$F$37)-($F$24*XAX$94/$D$6)-SUM($F$13:$F$23,$F$25:$F$30,$F$32:$F$33,$F$38))</f>
        <v>-292.36840480917328</v>
      </c>
      <c r="XAY95" s="318">
        <f>(XAY$94*$B95+SUM($F$7:$F$9)-((XAY$94*$B95+SUM($F$7:$F$9))/$F$10*$F$37)-($F$24*XAY$94/$D$6)-SUM($F$13:$F$23,$F$25:$F$30,$F$32:$F$33,$F$38))</f>
        <v>-292.36840480917328</v>
      </c>
      <c r="XAZ95" s="318">
        <f>(XAZ$94*$B95+SUM($F$7:$F$9)-((XAZ$94*$B95+SUM($F$7:$F$9))/$F$10*$F$37)-($F$24*XAZ$94/$D$6)-SUM($F$13:$F$23,$F$25:$F$30,$F$32:$F$33,$F$38))</f>
        <v>-292.36840480917328</v>
      </c>
      <c r="XBA95" s="318">
        <f>(XBA$94*$B95+SUM($F$7:$F$9)-((XBA$94*$B95+SUM($F$7:$F$9))/$F$10*$F$37)-($F$24*XBA$94/$D$6)-SUM($F$13:$F$23,$F$25:$F$30,$F$32:$F$33,$F$38))</f>
        <v>-292.36840480917328</v>
      </c>
      <c r="XBB95" s="318">
        <f>(XBB$94*$B95+SUM($F$7:$F$9)-((XBB$94*$B95+SUM($F$7:$F$9))/$F$10*$F$37)-($F$24*XBB$94/$D$6)-SUM($F$13:$F$23,$F$25:$F$30,$F$32:$F$33,$F$38))</f>
        <v>-292.36840480917328</v>
      </c>
      <c r="XBC95" s="318">
        <f>(XBC$94*$B95+SUM($F$7:$F$9)-((XBC$94*$B95+SUM($F$7:$F$9))/$F$10*$F$37)-($F$24*XBC$94/$D$6)-SUM($F$13:$F$23,$F$25:$F$30,$F$32:$F$33,$F$38))</f>
        <v>-292.36840480917328</v>
      </c>
      <c r="XBD95" s="318">
        <f>(XBD$94*$B95+SUM($F$7:$F$9)-((XBD$94*$B95+SUM($F$7:$F$9))/$F$10*$F$37)-($F$24*XBD$94/$D$6)-SUM($F$13:$F$23,$F$25:$F$30,$F$32:$F$33,$F$38))</f>
        <v>-292.36840480917328</v>
      </c>
      <c r="XBE95" s="318">
        <f>(XBE$94*$B95+SUM($F$7:$F$9)-((XBE$94*$B95+SUM($F$7:$F$9))/$F$10*$F$37)-($F$24*XBE$94/$D$6)-SUM($F$13:$F$23,$F$25:$F$30,$F$32:$F$33,$F$38))</f>
        <v>-292.36840480917328</v>
      </c>
      <c r="XBF95" s="318">
        <f>(XBF$94*$B95+SUM($F$7:$F$9)-((XBF$94*$B95+SUM($F$7:$F$9))/$F$10*$F$37)-($F$24*XBF$94/$D$6)-SUM($F$13:$F$23,$F$25:$F$30,$F$32:$F$33,$F$38))</f>
        <v>-292.36840480917328</v>
      </c>
      <c r="XBG95" s="318">
        <f>(XBG$94*$B95+SUM($F$7:$F$9)-((XBG$94*$B95+SUM($F$7:$F$9))/$F$10*$F$37)-($F$24*XBG$94/$D$6)-SUM($F$13:$F$23,$F$25:$F$30,$F$32:$F$33,$F$38))</f>
        <v>-292.36840480917328</v>
      </c>
      <c r="XBH95" s="318">
        <f>(XBH$94*$B95+SUM($F$7:$F$9)-((XBH$94*$B95+SUM($F$7:$F$9))/$F$10*$F$37)-($F$24*XBH$94/$D$6)-SUM($F$13:$F$23,$F$25:$F$30,$F$32:$F$33,$F$38))</f>
        <v>-292.36840480917328</v>
      </c>
      <c r="XBI95" s="318">
        <f>(XBI$94*$B95+SUM($F$7:$F$9)-((XBI$94*$B95+SUM($F$7:$F$9))/$F$10*$F$37)-($F$24*XBI$94/$D$6)-SUM($F$13:$F$23,$F$25:$F$30,$F$32:$F$33,$F$38))</f>
        <v>-292.36840480917328</v>
      </c>
      <c r="XBJ95" s="318">
        <f>(XBJ$94*$B95+SUM($F$7:$F$9)-((XBJ$94*$B95+SUM($F$7:$F$9))/$F$10*$F$37)-($F$24*XBJ$94/$D$6)-SUM($F$13:$F$23,$F$25:$F$30,$F$32:$F$33,$F$38))</f>
        <v>-292.36840480917328</v>
      </c>
      <c r="XBK95" s="318">
        <f>(XBK$94*$B95+SUM($F$7:$F$9)-((XBK$94*$B95+SUM($F$7:$F$9))/$F$10*$F$37)-($F$24*XBK$94/$D$6)-SUM($F$13:$F$23,$F$25:$F$30,$F$32:$F$33,$F$38))</f>
        <v>-292.36840480917328</v>
      </c>
      <c r="XBL95" s="318">
        <f>(XBL$94*$B95+SUM($F$7:$F$9)-((XBL$94*$B95+SUM($F$7:$F$9))/$F$10*$F$37)-($F$24*XBL$94/$D$6)-SUM($F$13:$F$23,$F$25:$F$30,$F$32:$F$33,$F$38))</f>
        <v>-292.36840480917328</v>
      </c>
      <c r="XBM95" s="318">
        <f>(XBM$94*$B95+SUM($F$7:$F$9)-((XBM$94*$B95+SUM($F$7:$F$9))/$F$10*$F$37)-($F$24*XBM$94/$D$6)-SUM($F$13:$F$23,$F$25:$F$30,$F$32:$F$33,$F$38))</f>
        <v>-292.36840480917328</v>
      </c>
      <c r="XBN95" s="318">
        <f>(XBN$94*$B95+SUM($F$7:$F$9)-((XBN$94*$B95+SUM($F$7:$F$9))/$F$10*$F$37)-($F$24*XBN$94/$D$6)-SUM($F$13:$F$23,$F$25:$F$30,$F$32:$F$33,$F$38))</f>
        <v>-292.36840480917328</v>
      </c>
      <c r="XBO95" s="318">
        <f>(XBO$94*$B95+SUM($F$7:$F$9)-((XBO$94*$B95+SUM($F$7:$F$9))/$F$10*$F$37)-($F$24*XBO$94/$D$6)-SUM($F$13:$F$23,$F$25:$F$30,$F$32:$F$33,$F$38))</f>
        <v>-292.36840480917328</v>
      </c>
      <c r="XBP95" s="318">
        <f>(XBP$94*$B95+SUM($F$7:$F$9)-((XBP$94*$B95+SUM($F$7:$F$9))/$F$10*$F$37)-($F$24*XBP$94/$D$6)-SUM($F$13:$F$23,$F$25:$F$30,$F$32:$F$33,$F$38))</f>
        <v>-292.36840480917328</v>
      </c>
      <c r="XBQ95" s="318">
        <f>(XBQ$94*$B95+SUM($F$7:$F$9)-((XBQ$94*$B95+SUM($F$7:$F$9))/$F$10*$F$37)-($F$24*XBQ$94/$D$6)-SUM($F$13:$F$23,$F$25:$F$30,$F$32:$F$33,$F$38))</f>
        <v>-292.36840480917328</v>
      </c>
      <c r="XBR95" s="318">
        <f>(XBR$94*$B95+SUM($F$7:$F$9)-((XBR$94*$B95+SUM($F$7:$F$9))/$F$10*$F$37)-($F$24*XBR$94/$D$6)-SUM($F$13:$F$23,$F$25:$F$30,$F$32:$F$33,$F$38))</f>
        <v>-292.36840480917328</v>
      </c>
      <c r="XBS95" s="318">
        <f>(XBS$94*$B95+SUM($F$7:$F$9)-((XBS$94*$B95+SUM($F$7:$F$9))/$F$10*$F$37)-($F$24*XBS$94/$D$6)-SUM($F$13:$F$23,$F$25:$F$30,$F$32:$F$33,$F$38))</f>
        <v>-292.36840480917328</v>
      </c>
      <c r="XBT95" s="318">
        <f>(XBT$94*$B95+SUM($F$7:$F$9)-((XBT$94*$B95+SUM($F$7:$F$9))/$F$10*$F$37)-($F$24*XBT$94/$D$6)-SUM($F$13:$F$23,$F$25:$F$30,$F$32:$F$33,$F$38))</f>
        <v>-292.36840480917328</v>
      </c>
      <c r="XBU95" s="318">
        <f>(XBU$94*$B95+SUM($F$7:$F$9)-((XBU$94*$B95+SUM($F$7:$F$9))/$F$10*$F$37)-($F$24*XBU$94/$D$6)-SUM($F$13:$F$23,$F$25:$F$30,$F$32:$F$33,$F$38))</f>
        <v>-292.36840480917328</v>
      </c>
      <c r="XBV95" s="318">
        <f>(XBV$94*$B95+SUM($F$7:$F$9)-((XBV$94*$B95+SUM($F$7:$F$9))/$F$10*$F$37)-($F$24*XBV$94/$D$6)-SUM($F$13:$F$23,$F$25:$F$30,$F$32:$F$33,$F$38))</f>
        <v>-292.36840480917328</v>
      </c>
      <c r="XBW95" s="318">
        <f>(XBW$94*$B95+SUM($F$7:$F$9)-((XBW$94*$B95+SUM($F$7:$F$9))/$F$10*$F$37)-($F$24*XBW$94/$D$6)-SUM($F$13:$F$23,$F$25:$F$30,$F$32:$F$33,$F$38))</f>
        <v>-292.36840480917328</v>
      </c>
      <c r="XBX95" s="318">
        <f>(XBX$94*$B95+SUM($F$7:$F$9)-((XBX$94*$B95+SUM($F$7:$F$9))/$F$10*$F$37)-($F$24*XBX$94/$D$6)-SUM($F$13:$F$23,$F$25:$F$30,$F$32:$F$33,$F$38))</f>
        <v>-292.36840480917328</v>
      </c>
      <c r="XBY95" s="318">
        <f>(XBY$94*$B95+SUM($F$7:$F$9)-((XBY$94*$B95+SUM($F$7:$F$9))/$F$10*$F$37)-($F$24*XBY$94/$D$6)-SUM($F$13:$F$23,$F$25:$F$30,$F$32:$F$33,$F$38))</f>
        <v>-292.36840480917328</v>
      </c>
      <c r="XBZ95" s="318">
        <f>(XBZ$94*$B95+SUM($F$7:$F$9)-((XBZ$94*$B95+SUM($F$7:$F$9))/$F$10*$F$37)-($F$24*XBZ$94/$D$6)-SUM($F$13:$F$23,$F$25:$F$30,$F$32:$F$33,$F$38))</f>
        <v>-292.36840480917328</v>
      </c>
      <c r="XCA95" s="318">
        <f>(XCA$94*$B95+SUM($F$7:$F$9)-((XCA$94*$B95+SUM($F$7:$F$9))/$F$10*$F$37)-($F$24*XCA$94/$D$6)-SUM($F$13:$F$23,$F$25:$F$30,$F$32:$F$33,$F$38))</f>
        <v>-292.36840480917328</v>
      </c>
      <c r="XCB95" s="318">
        <f>(XCB$94*$B95+SUM($F$7:$F$9)-((XCB$94*$B95+SUM($F$7:$F$9))/$F$10*$F$37)-($F$24*XCB$94/$D$6)-SUM($F$13:$F$23,$F$25:$F$30,$F$32:$F$33,$F$38))</f>
        <v>-292.36840480917328</v>
      </c>
      <c r="XCC95" s="318">
        <f>(XCC$94*$B95+SUM($F$7:$F$9)-((XCC$94*$B95+SUM($F$7:$F$9))/$F$10*$F$37)-($F$24*XCC$94/$D$6)-SUM($F$13:$F$23,$F$25:$F$30,$F$32:$F$33,$F$38))</f>
        <v>-292.36840480917328</v>
      </c>
      <c r="XCD95" s="318">
        <f>(XCD$94*$B95+SUM($F$7:$F$9)-((XCD$94*$B95+SUM($F$7:$F$9))/$F$10*$F$37)-($F$24*XCD$94/$D$6)-SUM($F$13:$F$23,$F$25:$F$30,$F$32:$F$33,$F$38))</f>
        <v>-292.36840480917328</v>
      </c>
      <c r="XCE95" s="318">
        <f>(XCE$94*$B95+SUM($F$7:$F$9)-((XCE$94*$B95+SUM($F$7:$F$9))/$F$10*$F$37)-($F$24*XCE$94/$D$6)-SUM($F$13:$F$23,$F$25:$F$30,$F$32:$F$33,$F$38))</f>
        <v>-292.36840480917328</v>
      </c>
      <c r="XCF95" s="318">
        <f>(XCF$94*$B95+SUM($F$7:$F$9)-((XCF$94*$B95+SUM($F$7:$F$9))/$F$10*$F$37)-($F$24*XCF$94/$D$6)-SUM($F$13:$F$23,$F$25:$F$30,$F$32:$F$33,$F$38))</f>
        <v>-292.36840480917328</v>
      </c>
      <c r="XCG95" s="318">
        <f>(XCG$94*$B95+SUM($F$7:$F$9)-((XCG$94*$B95+SUM($F$7:$F$9))/$F$10*$F$37)-($F$24*XCG$94/$D$6)-SUM($F$13:$F$23,$F$25:$F$30,$F$32:$F$33,$F$38))</f>
        <v>-292.36840480917328</v>
      </c>
      <c r="XCH95" s="318">
        <f>(XCH$94*$B95+SUM($F$7:$F$9)-((XCH$94*$B95+SUM($F$7:$F$9))/$F$10*$F$37)-($F$24*XCH$94/$D$6)-SUM($F$13:$F$23,$F$25:$F$30,$F$32:$F$33,$F$38))</f>
        <v>-292.36840480917328</v>
      </c>
      <c r="XCI95" s="318">
        <f>(XCI$94*$B95+SUM($F$7:$F$9)-((XCI$94*$B95+SUM($F$7:$F$9))/$F$10*$F$37)-($F$24*XCI$94/$D$6)-SUM($F$13:$F$23,$F$25:$F$30,$F$32:$F$33,$F$38))</f>
        <v>-292.36840480917328</v>
      </c>
      <c r="XCJ95" s="318">
        <f>(XCJ$94*$B95+SUM($F$7:$F$9)-((XCJ$94*$B95+SUM($F$7:$F$9))/$F$10*$F$37)-($F$24*XCJ$94/$D$6)-SUM($F$13:$F$23,$F$25:$F$30,$F$32:$F$33,$F$38))</f>
        <v>-292.36840480917328</v>
      </c>
      <c r="XCK95" s="318">
        <f>(XCK$94*$B95+SUM($F$7:$F$9)-((XCK$94*$B95+SUM($F$7:$F$9))/$F$10*$F$37)-($F$24*XCK$94/$D$6)-SUM($F$13:$F$23,$F$25:$F$30,$F$32:$F$33,$F$38))</f>
        <v>-292.36840480917328</v>
      </c>
      <c r="XCL95" s="318">
        <f>(XCL$94*$B95+SUM($F$7:$F$9)-((XCL$94*$B95+SUM($F$7:$F$9))/$F$10*$F$37)-($F$24*XCL$94/$D$6)-SUM($F$13:$F$23,$F$25:$F$30,$F$32:$F$33,$F$38))</f>
        <v>-292.36840480917328</v>
      </c>
      <c r="XCM95" s="318">
        <f>(XCM$94*$B95+SUM($F$7:$F$9)-((XCM$94*$B95+SUM($F$7:$F$9))/$F$10*$F$37)-($F$24*XCM$94/$D$6)-SUM($F$13:$F$23,$F$25:$F$30,$F$32:$F$33,$F$38))</f>
        <v>-292.36840480917328</v>
      </c>
      <c r="XCN95" s="318">
        <f>(XCN$94*$B95+SUM($F$7:$F$9)-((XCN$94*$B95+SUM($F$7:$F$9))/$F$10*$F$37)-($F$24*XCN$94/$D$6)-SUM($F$13:$F$23,$F$25:$F$30,$F$32:$F$33,$F$38))</f>
        <v>-292.36840480917328</v>
      </c>
      <c r="XCO95" s="318">
        <f>(XCO$94*$B95+SUM($F$7:$F$9)-((XCO$94*$B95+SUM($F$7:$F$9))/$F$10*$F$37)-($F$24*XCO$94/$D$6)-SUM($F$13:$F$23,$F$25:$F$30,$F$32:$F$33,$F$38))</f>
        <v>-292.36840480917328</v>
      </c>
      <c r="XCP95" s="318">
        <f>(XCP$94*$B95+SUM($F$7:$F$9)-((XCP$94*$B95+SUM($F$7:$F$9))/$F$10*$F$37)-($F$24*XCP$94/$D$6)-SUM($F$13:$F$23,$F$25:$F$30,$F$32:$F$33,$F$38))</f>
        <v>-292.36840480917328</v>
      </c>
      <c r="XCQ95" s="318">
        <f>(XCQ$94*$B95+SUM($F$7:$F$9)-((XCQ$94*$B95+SUM($F$7:$F$9))/$F$10*$F$37)-($F$24*XCQ$94/$D$6)-SUM($F$13:$F$23,$F$25:$F$30,$F$32:$F$33,$F$38))</f>
        <v>-292.36840480917328</v>
      </c>
      <c r="XCR95" s="318">
        <f>(XCR$94*$B95+SUM($F$7:$F$9)-((XCR$94*$B95+SUM($F$7:$F$9))/$F$10*$F$37)-($F$24*XCR$94/$D$6)-SUM($F$13:$F$23,$F$25:$F$30,$F$32:$F$33,$F$38))</f>
        <v>-292.36840480917328</v>
      </c>
      <c r="XCS95" s="318">
        <f>(XCS$94*$B95+SUM($F$7:$F$9)-((XCS$94*$B95+SUM($F$7:$F$9))/$F$10*$F$37)-($F$24*XCS$94/$D$6)-SUM($F$13:$F$23,$F$25:$F$30,$F$32:$F$33,$F$38))</f>
        <v>-292.36840480917328</v>
      </c>
      <c r="XCT95" s="318">
        <f>(XCT$94*$B95+SUM($F$7:$F$9)-((XCT$94*$B95+SUM($F$7:$F$9))/$F$10*$F$37)-($F$24*XCT$94/$D$6)-SUM($F$13:$F$23,$F$25:$F$30,$F$32:$F$33,$F$38))</f>
        <v>-292.36840480917328</v>
      </c>
      <c r="XCU95" s="318">
        <f>(XCU$94*$B95+SUM($F$7:$F$9)-((XCU$94*$B95+SUM($F$7:$F$9))/$F$10*$F$37)-($F$24*XCU$94/$D$6)-SUM($F$13:$F$23,$F$25:$F$30,$F$32:$F$33,$F$38))</f>
        <v>-292.36840480917328</v>
      </c>
      <c r="XCV95" s="318">
        <f>(XCV$94*$B95+SUM($F$7:$F$9)-((XCV$94*$B95+SUM($F$7:$F$9))/$F$10*$F$37)-($F$24*XCV$94/$D$6)-SUM($F$13:$F$23,$F$25:$F$30,$F$32:$F$33,$F$38))</f>
        <v>-292.36840480917328</v>
      </c>
      <c r="XCW95" s="318">
        <f>(XCW$94*$B95+SUM($F$7:$F$9)-((XCW$94*$B95+SUM($F$7:$F$9))/$F$10*$F$37)-($F$24*XCW$94/$D$6)-SUM($F$13:$F$23,$F$25:$F$30,$F$32:$F$33,$F$38))</f>
        <v>-292.36840480917328</v>
      </c>
      <c r="XCX95" s="318">
        <f>(XCX$94*$B95+SUM($F$7:$F$9)-((XCX$94*$B95+SUM($F$7:$F$9))/$F$10*$F$37)-($F$24*XCX$94/$D$6)-SUM($F$13:$F$23,$F$25:$F$30,$F$32:$F$33,$F$38))</f>
        <v>-292.36840480917328</v>
      </c>
      <c r="XCY95" s="318">
        <f>(XCY$94*$B95+SUM($F$7:$F$9)-((XCY$94*$B95+SUM($F$7:$F$9))/$F$10*$F$37)-($F$24*XCY$94/$D$6)-SUM($F$13:$F$23,$F$25:$F$30,$F$32:$F$33,$F$38))</f>
        <v>-292.36840480917328</v>
      </c>
      <c r="XCZ95" s="318">
        <f>(XCZ$94*$B95+SUM($F$7:$F$9)-((XCZ$94*$B95+SUM($F$7:$F$9))/$F$10*$F$37)-($F$24*XCZ$94/$D$6)-SUM($F$13:$F$23,$F$25:$F$30,$F$32:$F$33,$F$38))</f>
        <v>-292.36840480917328</v>
      </c>
      <c r="XDA95" s="318">
        <f>(XDA$94*$B95+SUM($F$7:$F$9)-((XDA$94*$B95+SUM($F$7:$F$9))/$F$10*$F$37)-($F$24*XDA$94/$D$6)-SUM($F$13:$F$23,$F$25:$F$30,$F$32:$F$33,$F$38))</f>
        <v>-292.36840480917328</v>
      </c>
      <c r="XDB95" s="318">
        <f>(XDB$94*$B95+SUM($F$7:$F$9)-((XDB$94*$B95+SUM($F$7:$F$9))/$F$10*$F$37)-($F$24*XDB$94/$D$6)-SUM($F$13:$F$23,$F$25:$F$30,$F$32:$F$33,$F$38))</f>
        <v>-292.36840480917328</v>
      </c>
      <c r="XDC95" s="318">
        <f>(XDC$94*$B95+SUM($F$7:$F$9)-((XDC$94*$B95+SUM($F$7:$F$9))/$F$10*$F$37)-($F$24*XDC$94/$D$6)-SUM($F$13:$F$23,$F$25:$F$30,$F$32:$F$33,$F$38))</f>
        <v>-292.36840480917328</v>
      </c>
      <c r="XDD95" s="318">
        <f>(XDD$94*$B95+SUM($F$7:$F$9)-((XDD$94*$B95+SUM($F$7:$F$9))/$F$10*$F$37)-($F$24*XDD$94/$D$6)-SUM($F$13:$F$23,$F$25:$F$30,$F$32:$F$33,$F$38))</f>
        <v>-292.36840480917328</v>
      </c>
      <c r="XDE95" s="318">
        <f>(XDE$94*$B95+SUM($F$7:$F$9)-((XDE$94*$B95+SUM($F$7:$F$9))/$F$10*$F$37)-($F$24*XDE$94/$D$6)-SUM($F$13:$F$23,$F$25:$F$30,$F$32:$F$33,$F$38))</f>
        <v>-292.36840480917328</v>
      </c>
      <c r="XDF95" s="318">
        <f>(XDF$94*$B95+SUM($F$7:$F$9)-((XDF$94*$B95+SUM($F$7:$F$9))/$F$10*$F$37)-($F$24*XDF$94/$D$6)-SUM($F$13:$F$23,$F$25:$F$30,$F$32:$F$33,$F$38))</f>
        <v>-292.36840480917328</v>
      </c>
      <c r="XDG95" s="318">
        <f>(XDG$94*$B95+SUM($F$7:$F$9)-((XDG$94*$B95+SUM($F$7:$F$9))/$F$10*$F$37)-($F$24*XDG$94/$D$6)-SUM($F$13:$F$23,$F$25:$F$30,$F$32:$F$33,$F$38))</f>
        <v>-292.36840480917328</v>
      </c>
      <c r="XDH95" s="318">
        <f>(XDH$94*$B95+SUM($F$7:$F$9)-((XDH$94*$B95+SUM($F$7:$F$9))/$F$10*$F$37)-($F$24*XDH$94/$D$6)-SUM($F$13:$F$23,$F$25:$F$30,$F$32:$F$33,$F$38))</f>
        <v>-292.36840480917328</v>
      </c>
      <c r="XDI95" s="318">
        <f>(XDI$94*$B95+SUM($F$7:$F$9)-((XDI$94*$B95+SUM($F$7:$F$9))/$F$10*$F$37)-($F$24*XDI$94/$D$6)-SUM($F$13:$F$23,$F$25:$F$30,$F$32:$F$33,$F$38))</f>
        <v>-292.36840480917328</v>
      </c>
      <c r="XDJ95" s="318">
        <f>(XDJ$94*$B95+SUM($F$7:$F$9)-((XDJ$94*$B95+SUM($F$7:$F$9))/$F$10*$F$37)-($F$24*XDJ$94/$D$6)-SUM($F$13:$F$23,$F$25:$F$30,$F$32:$F$33,$F$38))</f>
        <v>-292.36840480917328</v>
      </c>
      <c r="XDK95" s="318">
        <f>(XDK$94*$B95+SUM($F$7:$F$9)-((XDK$94*$B95+SUM($F$7:$F$9))/$F$10*$F$37)-($F$24*XDK$94/$D$6)-SUM($F$13:$F$23,$F$25:$F$30,$F$32:$F$33,$F$38))</f>
        <v>-292.36840480917328</v>
      </c>
      <c r="XDL95" s="318">
        <f>(XDL$94*$B95+SUM($F$7:$F$9)-((XDL$94*$B95+SUM($F$7:$F$9))/$F$10*$F$37)-($F$24*XDL$94/$D$6)-SUM($F$13:$F$23,$F$25:$F$30,$F$32:$F$33,$F$38))</f>
        <v>-292.36840480917328</v>
      </c>
      <c r="XDM95" s="318">
        <f>(XDM$94*$B95+SUM($F$7:$F$9)-((XDM$94*$B95+SUM($F$7:$F$9))/$F$10*$F$37)-($F$24*XDM$94/$D$6)-SUM($F$13:$F$23,$F$25:$F$30,$F$32:$F$33,$F$38))</f>
        <v>-292.36840480917328</v>
      </c>
      <c r="XDN95" s="318">
        <f>(XDN$94*$B95+SUM($F$7:$F$9)-((XDN$94*$B95+SUM($F$7:$F$9))/$F$10*$F$37)-($F$24*XDN$94/$D$6)-SUM($F$13:$F$23,$F$25:$F$30,$F$32:$F$33,$F$38))</f>
        <v>-292.36840480917328</v>
      </c>
      <c r="XDO95" s="318">
        <f>(XDO$94*$B95+SUM($F$7:$F$9)-((XDO$94*$B95+SUM($F$7:$F$9))/$F$10*$F$37)-($F$24*XDO$94/$D$6)-SUM($F$13:$F$23,$F$25:$F$30,$F$32:$F$33,$F$38))</f>
        <v>-292.36840480917328</v>
      </c>
      <c r="XDP95" s="318">
        <f>(XDP$94*$B95+SUM($F$7:$F$9)-((XDP$94*$B95+SUM($F$7:$F$9))/$F$10*$F$37)-($F$24*XDP$94/$D$6)-SUM($F$13:$F$23,$F$25:$F$30,$F$32:$F$33,$F$38))</f>
        <v>-292.36840480917328</v>
      </c>
      <c r="XDQ95" s="318">
        <f>(XDQ$94*$B95+SUM($F$7:$F$9)-((XDQ$94*$B95+SUM($F$7:$F$9))/$F$10*$F$37)-($F$24*XDQ$94/$D$6)-SUM($F$13:$F$23,$F$25:$F$30,$F$32:$F$33,$F$38))</f>
        <v>-292.36840480917328</v>
      </c>
      <c r="XDR95" s="318">
        <f>(XDR$94*$B95+SUM($F$7:$F$9)-((XDR$94*$B95+SUM($F$7:$F$9))/$F$10*$F$37)-($F$24*XDR$94/$D$6)-SUM($F$13:$F$23,$F$25:$F$30,$F$32:$F$33,$F$38))</f>
        <v>-292.36840480917328</v>
      </c>
      <c r="XDS95" s="318">
        <f>(XDS$94*$B95+SUM($F$7:$F$9)-((XDS$94*$B95+SUM($F$7:$F$9))/$F$10*$F$37)-($F$24*XDS$94/$D$6)-SUM($F$13:$F$23,$F$25:$F$30,$F$32:$F$33,$F$38))</f>
        <v>-292.36840480917328</v>
      </c>
      <c r="XDT95" s="318">
        <f>(XDT$94*$B95+SUM($F$7:$F$9)-((XDT$94*$B95+SUM($F$7:$F$9))/$F$10*$F$37)-($F$24*XDT$94/$D$6)-SUM($F$13:$F$23,$F$25:$F$30,$F$32:$F$33,$F$38))</f>
        <v>-292.36840480917328</v>
      </c>
      <c r="XDU95" s="318">
        <f>(XDU$94*$B95+SUM($F$7:$F$9)-((XDU$94*$B95+SUM($F$7:$F$9))/$F$10*$F$37)-($F$24*XDU$94/$D$6)-SUM($F$13:$F$23,$F$25:$F$30,$F$32:$F$33,$F$38))</f>
        <v>-292.36840480917328</v>
      </c>
      <c r="XDV95" s="318">
        <f>(XDV$94*$B95+SUM($F$7:$F$9)-((XDV$94*$B95+SUM($F$7:$F$9))/$F$10*$F$37)-($F$24*XDV$94/$D$6)-SUM($F$13:$F$23,$F$25:$F$30,$F$32:$F$33,$F$38))</f>
        <v>-292.36840480917328</v>
      </c>
      <c r="XDW95" s="318">
        <f>(XDW$94*$B95+SUM($F$7:$F$9)-((XDW$94*$B95+SUM($F$7:$F$9))/$F$10*$F$37)-($F$24*XDW$94/$D$6)-SUM($F$13:$F$23,$F$25:$F$30,$F$32:$F$33,$F$38))</f>
        <v>-292.36840480917328</v>
      </c>
      <c r="XDX95" s="318">
        <f>(XDX$94*$B95+SUM($F$7:$F$9)-((XDX$94*$B95+SUM($F$7:$F$9))/$F$10*$F$37)-($F$24*XDX$94/$D$6)-SUM($F$13:$F$23,$F$25:$F$30,$F$32:$F$33,$F$38))</f>
        <v>-292.36840480917328</v>
      </c>
      <c r="XDY95" s="318">
        <f>(XDY$94*$B95+SUM($F$7:$F$9)-((XDY$94*$B95+SUM($F$7:$F$9))/$F$10*$F$37)-($F$24*XDY$94/$D$6)-SUM($F$13:$F$23,$F$25:$F$30,$F$32:$F$33,$F$38))</f>
        <v>-292.36840480917328</v>
      </c>
      <c r="XDZ95" s="318">
        <f>(XDZ$94*$B95+SUM($F$7:$F$9)-((XDZ$94*$B95+SUM($F$7:$F$9))/$F$10*$F$37)-($F$24*XDZ$94/$D$6)-SUM($F$13:$F$23,$F$25:$F$30,$F$32:$F$33,$F$38))</f>
        <v>-292.36840480917328</v>
      </c>
      <c r="XEA95" s="318">
        <f>(XEA$94*$B95+SUM($F$7:$F$9)-((XEA$94*$B95+SUM($F$7:$F$9))/$F$10*$F$37)-($F$24*XEA$94/$D$6)-SUM($F$13:$F$23,$F$25:$F$30,$F$32:$F$33,$F$38))</f>
        <v>-292.36840480917328</v>
      </c>
      <c r="XEB95" s="318">
        <f>(XEB$94*$B95+SUM($F$7:$F$9)-((XEB$94*$B95+SUM($F$7:$F$9))/$F$10*$F$37)-($F$24*XEB$94/$D$6)-SUM($F$13:$F$23,$F$25:$F$30,$F$32:$F$33,$F$38))</f>
        <v>-292.36840480917328</v>
      </c>
      <c r="XEC95" s="318">
        <f>(XEC$94*$B95+SUM($F$7:$F$9)-((XEC$94*$B95+SUM($F$7:$F$9))/$F$10*$F$37)-($F$24*XEC$94/$D$6)-SUM($F$13:$F$23,$F$25:$F$30,$F$32:$F$33,$F$38))</f>
        <v>-292.36840480917328</v>
      </c>
      <c r="XED95" s="318">
        <f>(XED$94*$B95+SUM($F$7:$F$9)-((XED$94*$B95+SUM($F$7:$F$9))/$F$10*$F$37)-($F$24*XED$94/$D$6)-SUM($F$13:$F$23,$F$25:$F$30,$F$32:$F$33,$F$38))</f>
        <v>-292.36840480917328</v>
      </c>
      <c r="XEE95" s="318">
        <f>(XEE$94*$B95+SUM($F$7:$F$9)-((XEE$94*$B95+SUM($F$7:$F$9))/$F$10*$F$37)-($F$24*XEE$94/$D$6)-SUM($F$13:$F$23,$F$25:$F$30,$F$32:$F$33,$F$38))</f>
        <v>-292.36840480917328</v>
      </c>
      <c r="XEF95" s="318">
        <f>(XEF$94*$B95+SUM($F$7:$F$9)-((XEF$94*$B95+SUM($F$7:$F$9))/$F$10*$F$37)-($F$24*XEF$94/$D$6)-SUM($F$13:$F$23,$F$25:$F$30,$F$32:$F$33,$F$38))</f>
        <v>-292.36840480917328</v>
      </c>
      <c r="XEG95" s="318">
        <f>(XEG$94*$B95+SUM($F$7:$F$9)-((XEG$94*$B95+SUM($F$7:$F$9))/$F$10*$F$37)-($F$24*XEG$94/$D$6)-SUM($F$13:$F$23,$F$25:$F$30,$F$32:$F$33,$F$38))</f>
        <v>-292.36840480917328</v>
      </c>
      <c r="XEH95" s="318">
        <f>(XEH$94*$B95+SUM($F$7:$F$9)-((XEH$94*$B95+SUM($F$7:$F$9))/$F$10*$F$37)-($F$24*XEH$94/$D$6)-SUM($F$13:$F$23,$F$25:$F$30,$F$32:$F$33,$F$38))</f>
        <v>-292.36840480917328</v>
      </c>
      <c r="XEI95" s="318">
        <f>(XEI$94*$B95+SUM($F$7:$F$9)-((XEI$94*$B95+SUM($F$7:$F$9))/$F$10*$F$37)-($F$24*XEI$94/$D$6)-SUM($F$13:$F$23,$F$25:$F$30,$F$32:$F$33,$F$38))</f>
        <v>-292.36840480917328</v>
      </c>
      <c r="XEJ95" s="318">
        <f>(XEJ$94*$B95+SUM($F$7:$F$9)-((XEJ$94*$B95+SUM($F$7:$F$9))/$F$10*$F$37)-($F$24*XEJ$94/$D$6)-SUM($F$13:$F$23,$F$25:$F$30,$F$32:$F$33,$F$38))</f>
        <v>-292.36840480917328</v>
      </c>
      <c r="XEK95" s="318">
        <f>(XEK$94*$B95+SUM($F$7:$F$9)-((XEK$94*$B95+SUM($F$7:$F$9))/$F$10*$F$37)-($F$24*XEK$94/$D$6)-SUM($F$13:$F$23,$F$25:$F$30,$F$32:$F$33,$F$38))</f>
        <v>-292.36840480917328</v>
      </c>
      <c r="XEL95" s="318">
        <f>(XEL$94*$B95+SUM($F$7:$F$9)-((XEL$94*$B95+SUM($F$7:$F$9))/$F$10*$F$37)-($F$24*XEL$94/$D$6)-SUM($F$13:$F$23,$F$25:$F$30,$F$32:$F$33,$F$38))</f>
        <v>-292.36840480917328</v>
      </c>
      <c r="XEM95" s="318">
        <f>(XEM$94*$B95+SUM($F$7:$F$9)-((XEM$94*$B95+SUM($F$7:$F$9))/$F$10*$F$37)-($F$24*XEM$94/$D$6)-SUM($F$13:$F$23,$F$25:$F$30,$F$32:$F$33,$F$38))</f>
        <v>-292.36840480917328</v>
      </c>
      <c r="XEN95" s="318">
        <f>(XEN$94*$B95+SUM($F$7:$F$9)-((XEN$94*$B95+SUM($F$7:$F$9))/$F$10*$F$37)-($F$24*XEN$94/$D$6)-SUM($F$13:$F$23,$F$25:$F$30,$F$32:$F$33,$F$38))</f>
        <v>-292.36840480917328</v>
      </c>
      <c r="XEO95" s="318">
        <f>(XEO$94*$B95+SUM($F$7:$F$9)-((XEO$94*$B95+SUM($F$7:$F$9))/$F$10*$F$37)-($F$24*XEO$94/$D$6)-SUM($F$13:$F$23,$F$25:$F$30,$F$32:$F$33,$F$38))</f>
        <v>-292.36840480917328</v>
      </c>
      <c r="XEP95" s="318">
        <f>(XEP$94*$B95+SUM($F$7:$F$9)-((XEP$94*$B95+SUM($F$7:$F$9))/$F$10*$F$37)-($F$24*XEP$94/$D$6)-SUM($F$13:$F$23,$F$25:$F$30,$F$32:$F$33,$F$38))</f>
        <v>-292.36840480917328</v>
      </c>
      <c r="XEQ95" s="318">
        <f>(XEQ$94*$B95+SUM($F$7:$F$9)-((XEQ$94*$B95+SUM($F$7:$F$9))/$F$10*$F$37)-($F$24*XEQ$94/$D$6)-SUM($F$13:$F$23,$F$25:$F$30,$F$32:$F$33,$F$38))</f>
        <v>-292.36840480917328</v>
      </c>
      <c r="XER95" s="318">
        <f>(XER$94*$B95+SUM($F$7:$F$9)-((XER$94*$B95+SUM($F$7:$F$9))/$F$10*$F$37)-($F$24*XER$94/$D$6)-SUM($F$13:$F$23,$F$25:$F$30,$F$32:$F$33,$F$38))</f>
        <v>-292.36840480917328</v>
      </c>
      <c r="XES95" s="318">
        <f>(XES$94*$B95+SUM($F$7:$F$9)-((XES$94*$B95+SUM($F$7:$F$9))/$F$10*$F$37)-($F$24*XES$94/$D$6)-SUM($F$13:$F$23,$F$25:$F$30,$F$32:$F$33,$F$38))</f>
        <v>-292.36840480917328</v>
      </c>
      <c r="XET95" s="318">
        <f>(XET$94*$B95+SUM($F$7:$F$9)-((XET$94*$B95+SUM($F$7:$F$9))/$F$10*$F$37)-($F$24*XET$94/$D$6)-SUM($F$13:$F$23,$F$25:$F$30,$F$32:$F$33,$F$38))</f>
        <v>-292.36840480917328</v>
      </c>
      <c r="XEU95" s="318">
        <f>(XEU$94*$B95+SUM($F$7:$F$9)-((XEU$94*$B95+SUM($F$7:$F$9))/$F$10*$F$37)-($F$24*XEU$94/$D$6)-SUM($F$13:$F$23,$F$25:$F$30,$F$32:$F$33,$F$38))</f>
        <v>-292.36840480917328</v>
      </c>
      <c r="XEV95" s="318">
        <f>(XEV$94*$B95+SUM($F$7:$F$9)-((XEV$94*$B95+SUM($F$7:$F$9))/$F$10*$F$37)-($F$24*XEV$94/$D$6)-SUM($F$13:$F$23,$F$25:$F$30,$F$32:$F$33,$F$38))</f>
        <v>-292.36840480917328</v>
      </c>
      <c r="XEW95" s="318">
        <f>(XEW$94*$B95+SUM($F$7:$F$9)-((XEW$94*$B95+SUM($F$7:$F$9))/$F$10*$F$37)-($F$24*XEW$94/$D$6)-SUM($F$13:$F$23,$F$25:$F$30,$F$32:$F$33,$F$38))</f>
        <v>-292.36840480917328</v>
      </c>
      <c r="XEX95" s="318">
        <f>(XEX$94*$B95+SUM($F$7:$F$9)-((XEX$94*$B95+SUM($F$7:$F$9))/$F$10*$F$37)-($F$24*XEX$94/$D$6)-SUM($F$13:$F$23,$F$25:$F$30,$F$32:$F$33,$F$38))</f>
        <v>-292.36840480917328</v>
      </c>
      <c r="XEY95" s="318">
        <f>(XEY$94*$B95+SUM($F$7:$F$9)-((XEY$94*$B95+SUM($F$7:$F$9))/$F$10*$F$37)-($F$24*XEY$94/$D$6)-SUM($F$13:$F$23,$F$25:$F$30,$F$32:$F$33,$F$38))</f>
        <v>-292.36840480917328</v>
      </c>
      <c r="XEZ95" s="318">
        <f>(XEZ$94*$B95+SUM($F$7:$F$9)-((XEZ$94*$B95+SUM($F$7:$F$9))/$F$10*$F$37)-($F$24*XEZ$94/$D$6)-SUM($F$13:$F$23,$F$25:$F$30,$F$32:$F$33,$F$38))</f>
        <v>-292.36840480917328</v>
      </c>
      <c r="XFA95" s="318">
        <f>(XFA$94*$B95+SUM($F$7:$F$9)-((XFA$94*$B95+SUM($F$7:$F$9))/$F$10*$F$37)-($F$24*XFA$94/$D$6)-SUM($F$13:$F$23,$F$25:$F$30,$F$32:$F$33,$F$38))</f>
        <v>-292.36840480917328</v>
      </c>
      <c r="XFB95" s="318">
        <f>(XFB$94*$B95+SUM($F$7:$F$9)-((XFB$94*$B95+SUM($F$7:$F$9))/$F$10*$F$37)-($F$24*XFB$94/$D$6)-SUM($F$13:$F$23,$F$25:$F$30,$F$32:$F$33,$F$38))</f>
        <v>-292.36840480917328</v>
      </c>
      <c r="XFC95" s="318">
        <f>(XFC$94*$B95+SUM($F$7:$F$9)-((XFC$94*$B95+SUM($F$7:$F$9))/$F$10*$F$37)-($F$24*XFC$94/$D$6)-SUM($F$13:$F$23,$F$25:$F$30,$F$32:$F$33,$F$38))</f>
        <v>-292.36840480917328</v>
      </c>
      <c r="XFD95" s="318">
        <f>(XFD$94*$B95+SUM($F$7:$F$9)-((XFD$94*$B95+SUM($F$7:$F$9))/$F$10*$F$37)-($F$24*XFD$94/$D$6)-SUM($F$13:$F$23,$F$25:$F$30,$F$32:$F$33,$F$38))</f>
        <v>-292.36840480917328</v>
      </c>
    </row>
    <row r="96" spans="1:16384">
      <c r="A96" s="368"/>
      <c r="B96" s="280">
        <f>0.8*$E$6</f>
        <v>7.9120000000000008</v>
      </c>
      <c r="C96" s="323">
        <f>(C$94*$B96+SUM($F$7:$F$9)-((C$94*$B96+SUM($F$7:$F$9))/$F$10*$F$37)-($F$24*C$94/$D$6)-SUM($F$13:$F$23,$F$25:$F$30,$F$32:$F$33,$F$38))</f>
        <v>-100.46284480917328</v>
      </c>
      <c r="D96" s="324">
        <f>(D$94*$B96+SUM($F$7:$F$9)-((D$94*$B96+SUM($F$7:$F$9))/$F$10*$F$37)-($F$24*D$94/$D$6)-SUM($F$13:$F$23,$F$25:$F$30,$F$32:$F$33,$F$38))</f>
        <v>-73.047764809173287</v>
      </c>
      <c r="E96" s="324">
        <f>(E$94*$B96+SUM($F$7:$F$9)-((E$94*$B96+SUM($F$7:$F$9))/$F$10*$F$37)-($F$24*E$94/$D$6)-SUM($F$13:$F$23,$F$25:$F$30,$F$32:$F$33,$F$38))</f>
        <v>-45.63268480917327</v>
      </c>
      <c r="F96" s="325">
        <f>(F$94*$B96+SUM($F$7:$F$9)-((F$94*$B96+SUM($F$7:$F$9))/$F$10*$F$37)-($F$24*F$94/$D$6)-SUM($F$13:$F$23,$F$25:$F$30,$F$32:$F$33,$F$38))</f>
        <v>-18.217604809173281</v>
      </c>
      <c r="G96" s="324">
        <f>(G$94*$B96+SUM($F$7:$F$9)-((G$94*$B96+SUM($F$7:$F$9))/$F$10*$F$37)-($F$24*G$94/$D$6)-SUM($F$13:$F$23,$F$25:$F$30,$F$32:$F$33,$F$38))</f>
        <v>9.1974751908267081</v>
      </c>
      <c r="H96" s="324">
        <f>(H$94*$B96+SUM($F$7:$F$9)-((H$94*$B96+SUM($F$7:$F$9))/$F$10*$F$37)-($F$24*H$94/$D$6)-SUM($F$13:$F$23,$F$25:$F$30,$F$32:$F$33,$F$38))</f>
        <v>36.612555190826697</v>
      </c>
      <c r="I96" s="326">
        <f>(I$94*$B96+SUM($F$7:$F$9)-((I$94*$B96+SUM($F$7:$F$9))/$F$10*$F$37)-($F$24*I$94/$D$6)-SUM($F$13:$F$23,$F$25:$F$30,$F$32:$F$33,$F$38))</f>
        <v>64.027635190826743</v>
      </c>
    </row>
    <row r="97" spans="1:9">
      <c r="A97" s="368"/>
      <c r="B97" s="280">
        <f>0.9*$E$6</f>
        <v>8.9010000000000016</v>
      </c>
      <c r="C97" s="323">
        <f>(C$94*$B97+SUM($F$7:$F$9)-((C$94*$B97+SUM($F$7:$F$9))/$F$10*$F$37)-($F$24*C$94/$D$6)-SUM($F$13:$F$23,$F$25:$F$30,$F$32:$F$33,$F$38))</f>
        <v>-76.474649809173286</v>
      </c>
      <c r="D97" s="324">
        <f>(D$94*$B97+SUM($F$7:$F$9)-((D$94*$B97+SUM($F$7:$F$9))/$F$10*$F$37)-($F$24*D$94/$D$6)-SUM($F$13:$F$23,$F$25:$F$30,$F$32:$F$33,$F$38))</f>
        <v>-45.63268480917327</v>
      </c>
      <c r="E97" s="324">
        <f>(E$94*$B97+SUM($F$7:$F$9)-((E$94*$B97+SUM($F$7:$F$9))/$F$10*$F$37)-($F$24*E$94/$D$6)-SUM($F$13:$F$23,$F$25:$F$30,$F$32:$F$33,$F$38))</f>
        <v>-14.790719809173254</v>
      </c>
      <c r="F97" s="325">
        <f>(F$94*$B97+SUM($F$7:$F$9)-((F$94*$B97+SUM($F$7:$F$9))/$F$10*$F$37)-($F$24*F$94/$D$6)-SUM($F$13:$F$23,$F$25:$F$30,$F$32:$F$33,$F$38))</f>
        <v>16.051245190826762</v>
      </c>
      <c r="G97" s="324">
        <f>(G$94*$B97+SUM($F$7:$F$9)-((G$94*$B97+SUM($F$7:$F$9))/$F$10*$F$37)-($F$24*G$94/$D$6)-SUM($F$13:$F$23,$F$25:$F$30,$F$32:$F$33,$F$38))</f>
        <v>46.893210190826721</v>
      </c>
      <c r="H97" s="324">
        <f>(H$94*$B97+SUM($F$7:$F$9)-((H$94*$B97+SUM($F$7:$F$9))/$F$10*$F$37)-($F$24*H$94/$D$6)-SUM($F$13:$F$23,$F$25:$F$30,$F$32:$F$33,$F$38))</f>
        <v>77.735175190826737</v>
      </c>
      <c r="I97" s="326">
        <f>(I$94*$B97+SUM($F$7:$F$9)-((I$94*$B97+SUM($F$7:$F$9))/$F$10*$F$37)-($F$24*I$94/$D$6)-SUM($F$13:$F$23,$F$25:$F$30,$F$32:$F$33,$F$38))</f>
        <v>108.57714019082675</v>
      </c>
    </row>
    <row r="98" spans="1:9">
      <c r="A98" s="368"/>
      <c r="B98" s="280">
        <f>1*$E$6</f>
        <v>9.89</v>
      </c>
      <c r="C98" s="327">
        <f>(C$94*$B98+SUM($F$7:$F$9)-((C$94*$B98+SUM($F$7:$F$9))/$F$10*$F$37)-($F$24*C$94/$D$6)-SUM($F$13:$F$23,$F$25:$F$30,$F$32:$F$33,$F$38))</f>
        <v>-52.486454809173296</v>
      </c>
      <c r="D98" s="325">
        <f>(D$94*$B98+SUM($F$7:$F$9)-((D$94*$B98+SUM($F$7:$F$9))/$F$10*$F$37)-($F$24*D$94/$D$6)-SUM($F$13:$F$23,$F$25:$F$30,$F$32:$F$33,$F$38))</f>
        <v>-18.217604809173281</v>
      </c>
      <c r="E98" s="325">
        <f>(E$94*$B98+SUM($F$7:$F$9)-((E$94*$B98+SUM($F$7:$F$9))/$F$10*$F$37)-($F$24*E$94/$D$6)-SUM($F$13:$F$23,$F$25:$F$30,$F$32:$F$33,$F$38))</f>
        <v>16.051245190826705</v>
      </c>
      <c r="F98" s="325">
        <f>(F$94*$B98+SUM($F$7:$F$9)-((F$94*$B98+SUM($F$7:$F$9))/$F$10*$F$37)-($F$24*F$94/$D$6)-SUM($F$13:$F$23,$F$25:$F$30,$F$32:$F$33,$F$38))</f>
        <v>50.320095190826748</v>
      </c>
      <c r="G98" s="325">
        <f>(G$94*$B98+SUM($F$7:$F$9)-((G$94*$B98+SUM($F$7:$F$9))/$F$10*$F$37)-($F$24*G$94/$D$6)-SUM($F$13:$F$23,$F$25:$F$30,$F$32:$F$33,$F$38))</f>
        <v>84.588945190826735</v>
      </c>
      <c r="H98" s="325">
        <f>(H$94*$B98+SUM($F$7:$F$9)-((H$94*$B98+SUM($F$7:$F$9))/$F$10*$F$37)-($F$24*H$94/$D$6)-SUM($F$13:$F$23,$F$25:$F$30,$F$32:$F$33,$F$38))</f>
        <v>118.85779519082666</v>
      </c>
      <c r="I98" s="328">
        <f>(I$94*$B98+SUM($F$7:$F$9)-((I$94*$B98+SUM($F$7:$F$9))/$F$10*$F$37)-($F$24*I$94/$D$6)-SUM($F$13:$F$23,$F$25:$F$30,$F$32:$F$33,$F$38))</f>
        <v>153.12664519082671</v>
      </c>
    </row>
    <row r="99" spans="1:9">
      <c r="A99" s="368"/>
      <c r="B99" s="280">
        <f>1.1*$E$6</f>
        <v>10.879000000000001</v>
      </c>
      <c r="C99" s="323">
        <f>(C$94*$B99+SUM($F$7:$F$9)-((C$94*$B99+SUM($F$7:$F$9))/$F$10*$F$37)-($F$24*C$94/$D$6)-SUM($F$13:$F$23,$F$25:$F$30,$F$32:$F$33,$F$38))</f>
        <v>-28.498259809173305</v>
      </c>
      <c r="D99" s="324">
        <f>(D$94*$B99+SUM($F$7:$F$9)-((D$94*$B99+SUM($F$7:$F$9))/$F$10*$F$37)-($F$24*D$94/$D$6)-SUM($F$13:$F$23,$F$25:$F$30,$F$32:$F$33,$F$38))</f>
        <v>9.1974751908267081</v>
      </c>
      <c r="E99" s="324">
        <f>(E$94*$B99+SUM($F$7:$F$9)-((E$94*$B99+SUM($F$7:$F$9))/$F$10*$F$37)-($F$24*E$94/$D$6)-SUM($F$13:$F$23,$F$25:$F$30,$F$32:$F$33,$F$38))</f>
        <v>46.893210190826721</v>
      </c>
      <c r="F99" s="325">
        <f>(F$94*$B99+SUM($F$7:$F$9)-((F$94*$B99+SUM($F$7:$F$9))/$F$10*$F$37)-($F$24*F$94/$D$6)-SUM($F$13:$F$23,$F$25:$F$30,$F$32:$F$33,$F$38))</f>
        <v>84.588945190826735</v>
      </c>
      <c r="G99" s="324">
        <f>(G$94*$B99+SUM($F$7:$F$9)-((G$94*$B99+SUM($F$7:$F$9))/$F$10*$F$37)-($F$24*G$94/$D$6)-SUM($F$13:$F$23,$F$25:$F$30,$F$32:$F$33,$F$38))</f>
        <v>122.28468019082675</v>
      </c>
      <c r="H99" s="324">
        <f>(H$94*$B99+SUM($F$7:$F$9)-((H$94*$B99+SUM($F$7:$F$9))/$F$10*$F$37)-($F$24*H$94/$D$6)-SUM($F$13:$F$23,$F$25:$F$30,$F$32:$F$33,$F$38))</f>
        <v>159.98041519082676</v>
      </c>
      <c r="I99" s="326">
        <f>(I$94*$B99+SUM($F$7:$F$9)-((I$94*$B99+SUM($F$7:$F$9))/$F$10*$F$37)-($F$24*I$94/$D$6)-SUM($F$13:$F$23,$F$25:$F$30,$F$32:$F$33,$F$38))</f>
        <v>197.67615019082677</v>
      </c>
    </row>
    <row r="100" spans="1:9">
      <c r="A100" s="368"/>
      <c r="B100" s="280">
        <f>1.2*$E$6</f>
        <v>11.868</v>
      </c>
      <c r="C100" s="323">
        <f>(C$94*$B100+SUM($F$7:$F$9)-((C$94*$B100+SUM($F$7:$F$9))/$F$10*$F$37)-($F$24*C$94/$D$6)-SUM($F$13:$F$23,$F$25:$F$30,$F$32:$F$33,$F$38))</f>
        <v>-4.5100648091732864</v>
      </c>
      <c r="D100" s="324">
        <f>(D$94*$B100+SUM($F$7:$F$9)-((D$94*$B100+SUM($F$7:$F$9))/$F$10*$F$37)-($F$24*D$94/$D$6)-SUM($F$13:$F$23,$F$25:$F$30,$F$32:$F$33,$F$38))</f>
        <v>36.612555190826697</v>
      </c>
      <c r="E100" s="324">
        <f>(E$94*$B100+SUM($F$7:$F$9)-((E$94*$B100+SUM($F$7:$F$9))/$F$10*$F$37)-($F$24*E$94/$D$6)-SUM($F$13:$F$23,$F$25:$F$30,$F$32:$F$33,$F$38))</f>
        <v>77.735175190826681</v>
      </c>
      <c r="F100" s="325">
        <f>(F$94*$B100+SUM($F$7:$F$9)-((F$94*$B100+SUM($F$7:$F$9))/$F$10*$F$37)-($F$24*F$94/$D$6)-SUM($F$13:$F$23,$F$25:$F$30,$F$32:$F$33,$F$38))</f>
        <v>118.85779519082666</v>
      </c>
      <c r="G100" s="324">
        <f>(G$94*$B100+SUM($F$7:$F$9)-((G$94*$B100+SUM($F$7:$F$9))/$F$10*$F$37)-($F$24*G$94/$D$6)-SUM($F$13:$F$23,$F$25:$F$30,$F$32:$F$33,$F$38))</f>
        <v>159.9804151908267</v>
      </c>
      <c r="H100" s="324">
        <f>(H$94*$B100+SUM($F$7:$F$9)-((H$94*$B100+SUM($F$7:$F$9))/$F$10*$F$37)-($F$24*H$94/$D$6)-SUM($F$13:$F$23,$F$25:$F$30,$F$32:$F$33,$F$38))</f>
        <v>201.10303519082669</v>
      </c>
      <c r="I100" s="326">
        <f>(I$94*$B100+SUM($F$7:$F$9)-((I$94*$B100+SUM($F$7:$F$9))/$F$10*$F$37)-($F$24*I$94/$D$6)-SUM($F$13:$F$23,$F$25:$F$30,$F$32:$F$33,$F$38))</f>
        <v>242.22565519082673</v>
      </c>
    </row>
    <row r="101" spans="1:9">
      <c r="A101" s="368"/>
      <c r="B101" s="281">
        <f>1.3*$E$6</f>
        <v>12.857000000000001</v>
      </c>
      <c r="C101" s="329">
        <f>(C$94*$B101+SUM($F$7:$F$9)-((C$94*$B101+SUM($F$7:$F$9))/$F$10*$F$37)-($F$24*C$94/$D$6)-SUM($F$13:$F$23,$F$25:$F$30,$F$32:$F$33,$F$38))</f>
        <v>19.478130190826732</v>
      </c>
      <c r="D101" s="330">
        <f>(D$94*$B101+SUM($F$7:$F$9)-((D$94*$B101+SUM($F$7:$F$9))/$F$10*$F$37)-($F$24*D$94/$D$6)-SUM($F$13:$F$23,$F$25:$F$30,$F$32:$F$33,$F$38))</f>
        <v>64.027635190826743</v>
      </c>
      <c r="E101" s="330">
        <f>(E$94*$B101+SUM($F$7:$F$9)-((E$94*$B101+SUM($F$7:$F$9))/$F$10*$F$37)-($F$24*E$94/$D$6)-SUM($F$13:$F$23,$F$25:$F$30,$F$32:$F$33,$F$38))</f>
        <v>108.57714019082675</v>
      </c>
      <c r="F101" s="331">
        <f>(F$94*$B101+SUM($F$7:$F$9)-((F$94*$B101+SUM($F$7:$F$9))/$F$10*$F$37)-($F$24*F$94/$D$6)-SUM($F$13:$F$23,$F$25:$F$30,$F$32:$F$33,$F$38))</f>
        <v>153.12664519082676</v>
      </c>
      <c r="G101" s="330">
        <f>(G$94*$B101+SUM($F$7:$F$9)-((G$94*$B101+SUM($F$7:$F$9))/$F$10*$F$37)-($F$24*G$94/$D$6)-SUM($F$13:$F$23,$F$25:$F$30,$F$32:$F$33,$F$38))</f>
        <v>197.67615019082672</v>
      </c>
      <c r="H101" s="330">
        <f>(H$94*$B101+SUM($F$7:$F$9)-((H$94*$B101+SUM($F$7:$F$9))/$F$10*$F$37)-($F$24*H$94/$D$6)-SUM($F$13:$F$23,$F$25:$F$30,$F$32:$F$33,$F$38))</f>
        <v>242.22565519082673</v>
      </c>
      <c r="I101" s="332">
        <f>(I$94*$B101+SUM($F$7:$F$9)-((I$94*$B101+SUM($F$7:$F$9))/$F$10*$F$37)-($F$24*I$94/$D$6)-SUM($F$13:$F$23,$F$25:$F$30,$F$32:$F$33,$F$38))</f>
        <v>286.77516019082668</v>
      </c>
    </row>
    <row r="102" spans="1:9">
      <c r="E102" s="317" t="s">
        <v>857</v>
      </c>
      <c r="F102" s="78">
        <f>F46</f>
        <v>50.320095190826642</v>
      </c>
    </row>
    <row r="103" spans="1:9"/>
    <row r="104" spans="1:9"/>
    <row r="949" spans="2:3" hidden="1">
      <c r="B949" s="3" t="s">
        <v>74</v>
      </c>
    </row>
    <row r="950" spans="2:3" hidden="1">
      <c r="B950" s="3" t="s">
        <v>75</v>
      </c>
      <c r="C950" s="3">
        <v>5</v>
      </c>
    </row>
    <row r="951" spans="2:3" hidden="1">
      <c r="B951" s="3" t="s">
        <v>76</v>
      </c>
      <c r="C951" s="3">
        <v>1</v>
      </c>
    </row>
    <row r="952" spans="2:3" hidden="1">
      <c r="B952" s="3" t="s">
        <v>77</v>
      </c>
      <c r="C952" s="3">
        <v>1</v>
      </c>
    </row>
    <row r="953" spans="2:3" hidden="1">
      <c r="B953" s="3" t="s">
        <v>78</v>
      </c>
      <c r="C953" s="3">
        <v>2</v>
      </c>
    </row>
    <row r="954" spans="2:3" hidden="1">
      <c r="B954" s="3" t="s">
        <v>79</v>
      </c>
      <c r="C954" s="3">
        <v>1</v>
      </c>
    </row>
    <row r="955" spans="2:3" hidden="1">
      <c r="B955" s="3" t="s">
        <v>80</v>
      </c>
      <c r="C955" s="3">
        <v>0</v>
      </c>
    </row>
    <row r="956" spans="2:3" hidden="1">
      <c r="B956" s="3" t="s">
        <v>81</v>
      </c>
      <c r="C956" s="3">
        <v>0</v>
      </c>
    </row>
    <row r="957" spans="2:3" hidden="1">
      <c r="B957" s="3" t="s">
        <v>82</v>
      </c>
      <c r="C957" s="3">
        <v>0</v>
      </c>
    </row>
    <row r="958" spans="2:3" hidden="1">
      <c r="B958" s="3" t="s">
        <v>83</v>
      </c>
      <c r="C958" s="3">
        <v>0</v>
      </c>
    </row>
    <row r="959" spans="2:3" hidden="1">
      <c r="B959" s="3" t="s">
        <v>84</v>
      </c>
      <c r="C959" s="3">
        <v>0</v>
      </c>
    </row>
    <row r="960" spans="2:3" hidden="1">
      <c r="B960" s="3" t="s">
        <v>85</v>
      </c>
      <c r="C960" s="3">
        <v>0</v>
      </c>
    </row>
    <row r="961" spans="2:3" hidden="1">
      <c r="B961" s="3" t="s">
        <v>86</v>
      </c>
      <c r="C961" s="3" t="b">
        <v>1</v>
      </c>
    </row>
    <row r="962" spans="2:3" hidden="1">
      <c r="B962" s="3" t="s">
        <v>87</v>
      </c>
      <c r="C962" s="3">
        <v>0</v>
      </c>
    </row>
    <row r="963" spans="2:3" hidden="1">
      <c r="B963" s="3" t="s">
        <v>88</v>
      </c>
      <c r="C963" s="3" t="b">
        <v>1</v>
      </c>
    </row>
    <row r="964" spans="2:3" hidden="1">
      <c r="B964" s="3" t="s">
        <v>89</v>
      </c>
      <c r="C964" s="3">
        <v>0</v>
      </c>
    </row>
    <row r="965" spans="2:3" hidden="1">
      <c r="B965" s="3" t="s">
        <v>90</v>
      </c>
      <c r="C965" s="3">
        <v>0</v>
      </c>
    </row>
    <row r="966" spans="2:3" hidden="1">
      <c r="B966" s="3" t="s">
        <v>91</v>
      </c>
      <c r="C966" s="3" t="b">
        <v>1</v>
      </c>
    </row>
    <row r="967" spans="2:3" hidden="1">
      <c r="B967" s="3" t="s">
        <v>92</v>
      </c>
      <c r="C967" s="3">
        <v>0</v>
      </c>
    </row>
    <row r="968" spans="2:3" hidden="1">
      <c r="B968" s="3" t="s">
        <v>93</v>
      </c>
      <c r="C968" s="3">
        <v>0</v>
      </c>
    </row>
    <row r="969" spans="2:3" hidden="1">
      <c r="B969" s="3" t="s">
        <v>94</v>
      </c>
      <c r="C969" s="3">
        <v>0</v>
      </c>
    </row>
    <row r="970" spans="2:3" hidden="1">
      <c r="B970" s="3" t="s">
        <v>95</v>
      </c>
      <c r="C970" s="3">
        <v>0</v>
      </c>
    </row>
    <row r="971" spans="2:3" hidden="1">
      <c r="B971" s="3" t="s">
        <v>96</v>
      </c>
      <c r="C971" s="3" t="s">
        <v>392</v>
      </c>
    </row>
    <row r="972" spans="2:3" hidden="1">
      <c r="B972" s="3" t="s">
        <v>97</v>
      </c>
      <c r="C972" s="3">
        <v>100</v>
      </c>
    </row>
    <row r="973" spans="2:3" hidden="1">
      <c r="B973" s="3" t="s">
        <v>98</v>
      </c>
      <c r="C973" s="3">
        <v>25</v>
      </c>
    </row>
    <row r="974" spans="2:3" hidden="1">
      <c r="B974" s="3" t="s">
        <v>99</v>
      </c>
      <c r="C974" s="3">
        <v>9</v>
      </c>
    </row>
    <row r="975" spans="2:3" hidden="1">
      <c r="B975" s="3" t="s">
        <v>100</v>
      </c>
      <c r="C975" s="3">
        <v>0</v>
      </c>
    </row>
    <row r="976" spans="2:3" hidden="1">
      <c r="B976" s="3" t="s">
        <v>101</v>
      </c>
      <c r="C976" s="3">
        <v>0</v>
      </c>
    </row>
    <row r="977" spans="2:3" hidden="1">
      <c r="B977" s="3" t="s">
        <v>102</v>
      </c>
      <c r="C977" s="3">
        <v>0</v>
      </c>
    </row>
    <row r="978" spans="2:3" hidden="1">
      <c r="B978" s="3" t="s">
        <v>103</v>
      </c>
      <c r="C978" s="3">
        <v>0</v>
      </c>
    </row>
    <row r="979" spans="2:3" hidden="1">
      <c r="B979" s="3" t="s">
        <v>104</v>
      </c>
      <c r="C979" s="3">
        <v>0</v>
      </c>
    </row>
    <row r="980" spans="2:3" hidden="1">
      <c r="B980" s="3" t="s">
        <v>105</v>
      </c>
      <c r="C980" s="3">
        <v>60</v>
      </c>
    </row>
    <row r="981" spans="2:3" hidden="1">
      <c r="B981" s="3" t="s">
        <v>106</v>
      </c>
      <c r="C981" s="3">
        <v>0</v>
      </c>
    </row>
    <row r="982" spans="2:3" hidden="1">
      <c r="B982" s="3" t="s">
        <v>107</v>
      </c>
      <c r="C982" s="3">
        <v>0</v>
      </c>
    </row>
    <row r="983" spans="2:3" hidden="1">
      <c r="B983" s="3" t="s">
        <v>108</v>
      </c>
      <c r="C983" s="3">
        <v>0</v>
      </c>
    </row>
    <row r="984" spans="2:3" hidden="1">
      <c r="B984" s="3" t="s">
        <v>109</v>
      </c>
      <c r="C984" s="3">
        <v>0</v>
      </c>
    </row>
    <row r="985" spans="2:3" hidden="1">
      <c r="B985" s="3" t="s">
        <v>110</v>
      </c>
      <c r="C985" s="3">
        <v>0</v>
      </c>
    </row>
    <row r="986" spans="2:3" hidden="1">
      <c r="B986" s="3" t="s">
        <v>111</v>
      </c>
      <c r="C986" s="3">
        <v>200000</v>
      </c>
    </row>
    <row r="987" spans="2:3" hidden="1">
      <c r="B987" s="3" t="s">
        <v>112</v>
      </c>
      <c r="C987" s="3">
        <v>0</v>
      </c>
    </row>
    <row r="988" spans="2:3" hidden="1">
      <c r="B988" s="3" t="s">
        <v>113</v>
      </c>
      <c r="C988" s="3">
        <v>0</v>
      </c>
    </row>
    <row r="989" spans="2:3" hidden="1">
      <c r="B989" s="3" t="s">
        <v>114</v>
      </c>
      <c r="C989" s="3">
        <v>0</v>
      </c>
    </row>
    <row r="990" spans="2:3" hidden="1">
      <c r="B990" s="3" t="s">
        <v>115</v>
      </c>
      <c r="C990" s="3">
        <v>0</v>
      </c>
    </row>
    <row r="991" spans="2:3" hidden="1">
      <c r="B991" s="3" t="s">
        <v>116</v>
      </c>
      <c r="C991" s="3">
        <v>0</v>
      </c>
    </row>
    <row r="992" spans="2:3" hidden="1">
      <c r="B992" s="3" t="s">
        <v>117</v>
      </c>
      <c r="C992" s="3">
        <v>0</v>
      </c>
    </row>
    <row r="993" spans="2:3" hidden="1">
      <c r="B993" s="3" t="s">
        <v>118</v>
      </c>
      <c r="C993" s="3">
        <v>0</v>
      </c>
    </row>
    <row r="994" spans="2:3" hidden="1">
      <c r="B994" s="3" t="s">
        <v>119</v>
      </c>
      <c r="C994" s="3">
        <v>20</v>
      </c>
    </row>
    <row r="995" spans="2:3" hidden="1">
      <c r="B995" s="3" t="s">
        <v>120</v>
      </c>
      <c r="C995" s="3">
        <v>35</v>
      </c>
    </row>
    <row r="996" spans="2:3" hidden="1">
      <c r="B996" s="3" t="s">
        <v>121</v>
      </c>
      <c r="C996" s="3">
        <v>0</v>
      </c>
    </row>
    <row r="997" spans="2:3" hidden="1">
      <c r="B997" s="3" t="s">
        <v>122</v>
      </c>
      <c r="C997" s="3">
        <v>0</v>
      </c>
    </row>
    <row r="998" spans="2:3" hidden="1">
      <c r="B998" s="3" t="s">
        <v>123</v>
      </c>
      <c r="C998" s="3">
        <v>0</v>
      </c>
    </row>
    <row r="999" spans="2:3" hidden="1">
      <c r="B999" s="3" t="s">
        <v>124</v>
      </c>
      <c r="C999" s="3">
        <v>0</v>
      </c>
    </row>
    <row r="1000" spans="2:3" hidden="1">
      <c r="B1000" s="3" t="s">
        <v>125</v>
      </c>
      <c r="C1000" s="3">
        <v>0</v>
      </c>
    </row>
    <row r="1001" spans="2:3" hidden="1">
      <c r="B1001" s="3" t="s">
        <v>126</v>
      </c>
      <c r="C1001" s="3">
        <v>0</v>
      </c>
    </row>
    <row r="1002" spans="2:3" hidden="1">
      <c r="B1002" s="3" t="s">
        <v>127</v>
      </c>
      <c r="C1002" s="3">
        <v>0.49</v>
      </c>
    </row>
    <row r="1003" spans="2:3" hidden="1">
      <c r="B1003" s="3" t="s">
        <v>128</v>
      </c>
      <c r="C1003" s="3">
        <v>0.4</v>
      </c>
    </row>
    <row r="1004" spans="2:3" hidden="1">
      <c r="B1004" s="3" t="s">
        <v>129</v>
      </c>
      <c r="C1004" s="3">
        <v>0</v>
      </c>
    </row>
    <row r="1005" spans="2:3" hidden="1">
      <c r="B1005" s="3" t="s">
        <v>130</v>
      </c>
      <c r="C1005" s="3">
        <v>0</v>
      </c>
    </row>
    <row r="1006" spans="2:3" hidden="1">
      <c r="B1006" s="3" t="s">
        <v>131</v>
      </c>
      <c r="C1006" s="3">
        <v>0</v>
      </c>
    </row>
    <row r="1007" spans="2:3" hidden="1">
      <c r="B1007" s="3" t="s">
        <v>132</v>
      </c>
      <c r="C1007" s="3">
        <v>0</v>
      </c>
    </row>
    <row r="1008" spans="2:3" hidden="1">
      <c r="B1008" s="3" t="s">
        <v>133</v>
      </c>
      <c r="C1008" s="3">
        <v>0</v>
      </c>
    </row>
    <row r="1009" spans="2:3" hidden="1">
      <c r="B1009" s="3" t="s">
        <v>134</v>
      </c>
      <c r="C1009" s="3">
        <v>0</v>
      </c>
    </row>
    <row r="1010" spans="2:3" hidden="1">
      <c r="B1010" s="3" t="s">
        <v>135</v>
      </c>
      <c r="C1010" s="3">
        <v>1</v>
      </c>
    </row>
    <row r="1011" spans="2:3" hidden="1">
      <c r="B1011" s="3" t="s">
        <v>136</v>
      </c>
      <c r="C1011" s="3">
        <v>0</v>
      </c>
    </row>
    <row r="1012" spans="2:3" hidden="1">
      <c r="B1012" s="3" t="s">
        <v>137</v>
      </c>
      <c r="C1012" s="3">
        <v>0</v>
      </c>
    </row>
    <row r="1013" spans="2:3" hidden="1">
      <c r="B1013" s="3" t="s">
        <v>138</v>
      </c>
      <c r="C1013" s="3">
        <v>1</v>
      </c>
    </row>
    <row r="1014" spans="2:3" hidden="1">
      <c r="B1014" s="3" t="s">
        <v>139</v>
      </c>
      <c r="C1014" s="3">
        <v>0</v>
      </c>
    </row>
    <row r="1015" spans="2:3" hidden="1">
      <c r="B1015" s="3" t="s">
        <v>140</v>
      </c>
      <c r="C1015" s="3">
        <v>0</v>
      </c>
    </row>
    <row r="1016" spans="2:3" hidden="1">
      <c r="B1016" s="3" t="s">
        <v>141</v>
      </c>
      <c r="C1016" s="3">
        <v>0</v>
      </c>
    </row>
    <row r="1017" spans="2:3" hidden="1">
      <c r="B1017" s="3" t="s">
        <v>142</v>
      </c>
      <c r="C1017" s="3">
        <v>0</v>
      </c>
    </row>
    <row r="1018" spans="2:3" hidden="1">
      <c r="B1018" s="3" t="s">
        <v>143</v>
      </c>
      <c r="C1018" s="3">
        <v>8.75</v>
      </c>
    </row>
    <row r="1019" spans="2:3" hidden="1">
      <c r="B1019" s="3" t="s">
        <v>144</v>
      </c>
      <c r="C1019" s="3">
        <v>0</v>
      </c>
    </row>
    <row r="1020" spans="2:3" hidden="1">
      <c r="B1020" s="3" t="s">
        <v>145</v>
      </c>
      <c r="C1020" s="3">
        <v>0</v>
      </c>
    </row>
    <row r="1021" spans="2:3" hidden="1">
      <c r="B1021" s="3" t="s">
        <v>146</v>
      </c>
      <c r="C1021" s="3">
        <v>0</v>
      </c>
    </row>
    <row r="1022" spans="2:3" hidden="1">
      <c r="B1022" s="3" t="s">
        <v>147</v>
      </c>
      <c r="C1022" s="3">
        <v>0</v>
      </c>
    </row>
    <row r="1023" spans="2:3" hidden="1">
      <c r="B1023" s="3" t="s">
        <v>148</v>
      </c>
      <c r="C1023" s="3">
        <v>0</v>
      </c>
    </row>
    <row r="1024" spans="2:3" hidden="1">
      <c r="B1024" s="3" t="s">
        <v>149</v>
      </c>
      <c r="C1024" s="3">
        <v>0</v>
      </c>
    </row>
    <row r="1025" spans="2:3" hidden="1">
      <c r="B1025" s="3" t="s">
        <v>150</v>
      </c>
      <c r="C1025" s="3">
        <v>0</v>
      </c>
    </row>
    <row r="1026" spans="2:3" hidden="1">
      <c r="B1026" s="3" t="s">
        <v>151</v>
      </c>
      <c r="C1026" s="3">
        <v>0</v>
      </c>
    </row>
    <row r="1027" spans="2:3" hidden="1">
      <c r="B1027" s="3" t="s">
        <v>152</v>
      </c>
      <c r="C1027" s="3">
        <v>0</v>
      </c>
    </row>
    <row r="1028" spans="2:3" hidden="1">
      <c r="B1028" s="3" t="s">
        <v>153</v>
      </c>
      <c r="C1028" s="3">
        <v>0</v>
      </c>
    </row>
    <row r="1029" spans="2:3" hidden="1">
      <c r="B1029" s="3" t="s">
        <v>154</v>
      </c>
      <c r="C1029" s="3">
        <v>0</v>
      </c>
    </row>
    <row r="1030" spans="2:3" hidden="1">
      <c r="B1030" s="3" t="s">
        <v>155</v>
      </c>
      <c r="C1030" s="3">
        <v>0</v>
      </c>
    </row>
    <row r="1031" spans="2:3" hidden="1">
      <c r="B1031" s="3" t="s">
        <v>156</v>
      </c>
      <c r="C1031" s="3">
        <v>0</v>
      </c>
    </row>
    <row r="1032" spans="2:3" hidden="1">
      <c r="B1032" s="3" t="s">
        <v>157</v>
      </c>
      <c r="C1032" s="3">
        <v>0</v>
      </c>
    </row>
    <row r="1033" spans="2:3" hidden="1">
      <c r="B1033" s="3" t="s">
        <v>158</v>
      </c>
      <c r="C1033" s="3">
        <v>0.5</v>
      </c>
    </row>
    <row r="1034" spans="2:3" hidden="1">
      <c r="B1034" s="3" t="s">
        <v>159</v>
      </c>
      <c r="C1034" s="3">
        <v>13.5</v>
      </c>
    </row>
    <row r="1035" spans="2:3" hidden="1">
      <c r="B1035" s="3" t="s">
        <v>160</v>
      </c>
      <c r="C1035" s="3">
        <v>18</v>
      </c>
    </row>
    <row r="1036" spans="2:3" hidden="1">
      <c r="B1036" s="3" t="s">
        <v>161</v>
      </c>
      <c r="C1036" s="3">
        <v>0</v>
      </c>
    </row>
    <row r="1037" spans="2:3" hidden="1">
      <c r="B1037" s="3" t="s">
        <v>162</v>
      </c>
      <c r="C1037" s="3">
        <v>0</v>
      </c>
    </row>
    <row r="1038" spans="2:3" hidden="1">
      <c r="B1038" s="3" t="s">
        <v>163</v>
      </c>
      <c r="C1038" s="3">
        <v>0</v>
      </c>
    </row>
    <row r="1039" spans="2:3" hidden="1">
      <c r="B1039" s="3" t="s">
        <v>164</v>
      </c>
      <c r="C1039" s="3">
        <v>3600</v>
      </c>
    </row>
    <row r="1040" spans="2:3" hidden="1">
      <c r="B1040" s="3" t="s">
        <v>165</v>
      </c>
      <c r="C1040" s="3">
        <v>0</v>
      </c>
    </row>
    <row r="1041" spans="2:3" hidden="1">
      <c r="B1041" s="3" t="s">
        <v>166</v>
      </c>
      <c r="C1041" s="3">
        <v>0</v>
      </c>
    </row>
    <row r="1042" spans="2:3" hidden="1">
      <c r="B1042" s="3" t="s">
        <v>167</v>
      </c>
      <c r="C1042" s="3">
        <v>0</v>
      </c>
    </row>
    <row r="1043" spans="2:3" hidden="1">
      <c r="B1043" s="3" t="s">
        <v>168</v>
      </c>
      <c r="C1043" s="3">
        <v>0</v>
      </c>
    </row>
    <row r="1044" spans="2:3" hidden="1">
      <c r="B1044" s="3" t="s">
        <v>169</v>
      </c>
      <c r="C1044" s="3">
        <v>6</v>
      </c>
    </row>
    <row r="1045" spans="2:3" hidden="1">
      <c r="B1045" s="3" t="s">
        <v>170</v>
      </c>
      <c r="C1045" s="3">
        <v>3.65</v>
      </c>
    </row>
    <row r="1046" spans="2:3" hidden="1">
      <c r="B1046" s="3" t="s">
        <v>171</v>
      </c>
      <c r="C1046" s="3">
        <v>3.38</v>
      </c>
    </row>
    <row r="1047" spans="2:3" hidden="1">
      <c r="B1047" s="3" t="s">
        <v>172</v>
      </c>
      <c r="C1047" s="3">
        <v>0</v>
      </c>
    </row>
    <row r="1048" spans="2:3" hidden="1">
      <c r="B1048" s="3" t="s">
        <v>173</v>
      </c>
      <c r="C1048" s="3">
        <v>0</v>
      </c>
    </row>
    <row r="1049" spans="2:3" hidden="1">
      <c r="B1049" s="3" t="s">
        <v>174</v>
      </c>
      <c r="C1049" s="3">
        <v>0</v>
      </c>
    </row>
    <row r="1050" spans="2:3" hidden="1">
      <c r="B1050" s="3" t="s">
        <v>175</v>
      </c>
      <c r="C1050" s="3">
        <v>0</v>
      </c>
    </row>
    <row r="1051" spans="2:3" hidden="1">
      <c r="B1051" s="3" t="s">
        <v>176</v>
      </c>
      <c r="C1051" s="3">
        <v>0</v>
      </c>
    </row>
    <row r="1052" spans="2:3" hidden="1">
      <c r="B1052" s="3" t="s">
        <v>177</v>
      </c>
      <c r="C1052" s="3">
        <v>0</v>
      </c>
    </row>
    <row r="1053" spans="2:3" hidden="1">
      <c r="B1053" s="3" t="s">
        <v>178</v>
      </c>
      <c r="C1053" s="3">
        <v>0</v>
      </c>
    </row>
    <row r="1054" spans="2:3" hidden="1">
      <c r="B1054" s="3" t="s">
        <v>179</v>
      </c>
      <c r="C1054" s="3">
        <v>0</v>
      </c>
    </row>
    <row r="1055" spans="2:3" hidden="1">
      <c r="B1055" s="3" t="s">
        <v>180</v>
      </c>
      <c r="C1055" s="3">
        <v>0</v>
      </c>
    </row>
    <row r="1056" spans="2:3" hidden="1">
      <c r="B1056" s="3" t="s">
        <v>181</v>
      </c>
      <c r="C1056" s="3">
        <v>5</v>
      </c>
    </row>
    <row r="1057" spans="2:3" hidden="1">
      <c r="B1057" s="3" t="s">
        <v>182</v>
      </c>
      <c r="C1057" s="3">
        <v>0</v>
      </c>
    </row>
    <row r="1058" spans="2:3" hidden="1">
      <c r="B1058" s="3" t="s">
        <v>183</v>
      </c>
      <c r="C1058" s="3">
        <v>0</v>
      </c>
    </row>
    <row r="1059" spans="2:3" hidden="1">
      <c r="B1059" s="3" t="s">
        <v>184</v>
      </c>
      <c r="C1059" s="3">
        <v>0</v>
      </c>
    </row>
    <row r="1060" spans="2:3" hidden="1">
      <c r="B1060" s="3" t="s">
        <v>185</v>
      </c>
      <c r="C1060" s="3">
        <v>6800</v>
      </c>
    </row>
    <row r="1061" spans="2:3" hidden="1">
      <c r="B1061" s="3" t="s">
        <v>186</v>
      </c>
      <c r="C1061" s="3">
        <v>0</v>
      </c>
    </row>
    <row r="1062" spans="2:3" hidden="1">
      <c r="B1062" s="3" t="s">
        <v>187</v>
      </c>
      <c r="C1062" s="3">
        <v>0</v>
      </c>
    </row>
    <row r="1063" spans="2:3" hidden="1">
      <c r="B1063" s="3" t="s">
        <v>188</v>
      </c>
      <c r="C1063" s="3">
        <v>8500</v>
      </c>
    </row>
    <row r="1064" spans="2:3" hidden="1">
      <c r="B1064" s="3" t="s">
        <v>189</v>
      </c>
      <c r="C1064" s="3">
        <v>0</v>
      </c>
    </row>
    <row r="1065" spans="2:3" hidden="1">
      <c r="B1065" s="3" t="s">
        <v>190</v>
      </c>
      <c r="C1065" s="3">
        <v>15000</v>
      </c>
    </row>
    <row r="1066" spans="2:3" hidden="1">
      <c r="B1066" s="3" t="s">
        <v>191</v>
      </c>
      <c r="C1066" s="3">
        <v>3</v>
      </c>
    </row>
    <row r="1067" spans="2:3" hidden="1">
      <c r="B1067" s="3" t="s">
        <v>192</v>
      </c>
      <c r="C1067" s="3">
        <v>0</v>
      </c>
    </row>
    <row r="1068" spans="2:3" hidden="1">
      <c r="B1068" s="3" t="s">
        <v>193</v>
      </c>
      <c r="C1068" s="3">
        <v>0</v>
      </c>
    </row>
    <row r="1069" spans="2:3" hidden="1">
      <c r="B1069" s="3" t="s">
        <v>194</v>
      </c>
      <c r="C1069" s="3">
        <v>0</v>
      </c>
    </row>
    <row r="1070" spans="2:3" hidden="1">
      <c r="B1070" s="3" t="s">
        <v>195</v>
      </c>
      <c r="C1070" s="3">
        <v>0</v>
      </c>
    </row>
    <row r="1071" spans="2:3" hidden="1">
      <c r="B1071" s="3" t="s">
        <v>196</v>
      </c>
      <c r="C1071" s="3">
        <v>0</v>
      </c>
    </row>
    <row r="1072" spans="2:3" hidden="1">
      <c r="B1072" s="3" t="s">
        <v>197</v>
      </c>
      <c r="C1072" s="3">
        <v>0</v>
      </c>
    </row>
    <row r="1073" spans="2:3" hidden="1">
      <c r="B1073" s="3" t="s">
        <v>198</v>
      </c>
      <c r="C1073" s="3">
        <v>0</v>
      </c>
    </row>
    <row r="1074" spans="2:3" hidden="1">
      <c r="B1074" s="3" t="s">
        <v>199</v>
      </c>
      <c r="C1074" s="3">
        <v>0</v>
      </c>
    </row>
    <row r="1075" spans="2:3" hidden="1">
      <c r="B1075" s="3" t="s">
        <v>200</v>
      </c>
      <c r="C1075" s="3">
        <v>0</v>
      </c>
    </row>
    <row r="1076" spans="2:3" hidden="1">
      <c r="B1076" s="3" t="s">
        <v>201</v>
      </c>
      <c r="C1076" s="3">
        <v>0</v>
      </c>
    </row>
    <row r="1077" spans="2:3" hidden="1">
      <c r="B1077" s="3" t="s">
        <v>202</v>
      </c>
      <c r="C1077" s="3">
        <v>0</v>
      </c>
    </row>
    <row r="1078" spans="2:3" hidden="1">
      <c r="B1078" s="3" t="s">
        <v>203</v>
      </c>
      <c r="C1078" s="3">
        <v>0</v>
      </c>
    </row>
    <row r="1079" spans="2:3" hidden="1">
      <c r="B1079" s="3" t="s">
        <v>204</v>
      </c>
      <c r="C1079" s="3">
        <v>0</v>
      </c>
    </row>
    <row r="1080" spans="2:3" hidden="1">
      <c r="B1080" s="3" t="s">
        <v>205</v>
      </c>
      <c r="C1080" s="3">
        <v>0</v>
      </c>
    </row>
    <row r="1081" spans="2:3" hidden="1">
      <c r="B1081" s="3" t="s">
        <v>206</v>
      </c>
      <c r="C1081" s="3">
        <v>0</v>
      </c>
    </row>
    <row r="1082" spans="2:3" hidden="1">
      <c r="B1082" s="3" t="s">
        <v>207</v>
      </c>
      <c r="C1082" s="3">
        <v>0</v>
      </c>
    </row>
    <row r="1083" spans="2:3" hidden="1">
      <c r="B1083" s="3" t="s">
        <v>208</v>
      </c>
      <c r="C1083" s="3">
        <v>0</v>
      </c>
    </row>
    <row r="1084" spans="2:3" hidden="1">
      <c r="B1084" s="3" t="s">
        <v>209</v>
      </c>
      <c r="C1084" s="3">
        <v>0</v>
      </c>
    </row>
    <row r="1085" spans="2:3" hidden="1">
      <c r="B1085" s="3" t="s">
        <v>210</v>
      </c>
      <c r="C1085" s="3">
        <v>0</v>
      </c>
    </row>
    <row r="1086" spans="2:3" hidden="1">
      <c r="B1086" s="3" t="s">
        <v>211</v>
      </c>
      <c r="C1086" s="3">
        <v>0</v>
      </c>
    </row>
    <row r="1087" spans="2:3" hidden="1">
      <c r="B1087" s="3" t="s">
        <v>212</v>
      </c>
      <c r="C1087" s="3">
        <v>0</v>
      </c>
    </row>
    <row r="1088" spans="2:3" hidden="1">
      <c r="B1088" s="3" t="s">
        <v>213</v>
      </c>
      <c r="C1088" s="3">
        <v>0</v>
      </c>
    </row>
    <row r="1089" spans="2:3" hidden="1">
      <c r="B1089" s="3" t="s">
        <v>214</v>
      </c>
      <c r="C1089" s="3">
        <v>0</v>
      </c>
    </row>
    <row r="1090" spans="2:3" hidden="1">
      <c r="B1090" s="3" t="s">
        <v>215</v>
      </c>
      <c r="C1090" s="3">
        <v>0</v>
      </c>
    </row>
    <row r="1091" spans="2:3" hidden="1">
      <c r="B1091" s="3" t="s">
        <v>216</v>
      </c>
      <c r="C1091" s="3">
        <v>0</v>
      </c>
    </row>
    <row r="1092" spans="2:3" hidden="1">
      <c r="B1092" s="3" t="s">
        <v>217</v>
      </c>
      <c r="C1092" s="3">
        <v>0</v>
      </c>
    </row>
    <row r="1093" spans="2:3" hidden="1">
      <c r="B1093" s="3" t="s">
        <v>218</v>
      </c>
      <c r="C1093" s="3">
        <v>0</v>
      </c>
    </row>
    <row r="1094" spans="2:3" hidden="1">
      <c r="B1094" s="3" t="s">
        <v>219</v>
      </c>
      <c r="C1094" s="3">
        <v>0</v>
      </c>
    </row>
    <row r="1095" spans="2:3" hidden="1">
      <c r="B1095" s="3" t="s">
        <v>220</v>
      </c>
      <c r="C1095" s="3">
        <v>0</v>
      </c>
    </row>
    <row r="1096" spans="2:3" hidden="1">
      <c r="B1096" s="3" t="s">
        <v>221</v>
      </c>
      <c r="C1096" s="3">
        <v>0</v>
      </c>
    </row>
    <row r="1097" spans="2:3" hidden="1">
      <c r="B1097" s="3" t="s">
        <v>222</v>
      </c>
      <c r="C1097" s="3">
        <v>0</v>
      </c>
    </row>
    <row r="1098" spans="2:3" hidden="1">
      <c r="B1098" s="3" t="s">
        <v>223</v>
      </c>
      <c r="C1098" s="3">
        <v>0</v>
      </c>
    </row>
    <row r="1099" spans="2:3" hidden="1">
      <c r="B1099" s="3" t="s">
        <v>224</v>
      </c>
      <c r="C1099" s="3" t="s">
        <v>225</v>
      </c>
    </row>
    <row r="1100" spans="2:3" hidden="1">
      <c r="B1100" s="3" t="s">
        <v>226</v>
      </c>
      <c r="C1100" s="3" t="s">
        <v>227</v>
      </c>
    </row>
    <row r="1101" spans="2:3" hidden="1">
      <c r="B1101" s="3" t="s">
        <v>228</v>
      </c>
      <c r="C1101" s="3" t="s">
        <v>229</v>
      </c>
    </row>
    <row r="1102" spans="2:3" hidden="1">
      <c r="B1102" s="3" t="s">
        <v>230</v>
      </c>
      <c r="C1102" s="3" t="s">
        <v>231</v>
      </c>
    </row>
    <row r="1103" spans="2:3" hidden="1">
      <c r="B1103" s="3" t="s">
        <v>232</v>
      </c>
      <c r="C1103" s="3" t="s">
        <v>233</v>
      </c>
    </row>
    <row r="1104" spans="2:3" hidden="1">
      <c r="B1104" s="3" t="s">
        <v>234</v>
      </c>
      <c r="C1104" s="3" t="s">
        <v>235</v>
      </c>
    </row>
    <row r="1105" spans="2:3" hidden="1">
      <c r="B1105" s="3" t="s">
        <v>236</v>
      </c>
      <c r="C1105" s="3" t="s">
        <v>237</v>
      </c>
    </row>
    <row r="1106" spans="2:3" hidden="1">
      <c r="B1106" s="3" t="s">
        <v>238</v>
      </c>
      <c r="C1106" s="3" t="s">
        <v>239</v>
      </c>
    </row>
    <row r="1107" spans="2:3" hidden="1">
      <c r="B1107" s="3" t="s">
        <v>240</v>
      </c>
      <c r="C1107" s="3" t="s">
        <v>241</v>
      </c>
    </row>
    <row r="1108" spans="2:3" hidden="1">
      <c r="B1108" s="3" t="s">
        <v>242</v>
      </c>
      <c r="C1108" s="3" t="s">
        <v>243</v>
      </c>
    </row>
    <row r="1109" spans="2:3" hidden="1">
      <c r="B1109" s="3" t="s">
        <v>244</v>
      </c>
      <c r="C1109" s="3" t="s">
        <v>245</v>
      </c>
    </row>
    <row r="1110" spans="2:3" hidden="1">
      <c r="B1110" s="3" t="s">
        <v>246</v>
      </c>
      <c r="C1110" s="3" t="s">
        <v>247</v>
      </c>
    </row>
    <row r="1111" spans="2:3" hidden="1">
      <c r="B1111" s="3" t="s">
        <v>248</v>
      </c>
      <c r="C1111" s="3" t="s">
        <v>245</v>
      </c>
    </row>
    <row r="1112" spans="2:3" hidden="1">
      <c r="B1112" s="3" t="s">
        <v>249</v>
      </c>
      <c r="C1112" s="3" t="s">
        <v>237</v>
      </c>
    </row>
    <row r="1113" spans="2:3" hidden="1">
      <c r="B1113" s="3" t="s">
        <v>250</v>
      </c>
      <c r="C1113" s="3" t="s">
        <v>225</v>
      </c>
    </row>
    <row r="1114" spans="2:3" hidden="1">
      <c r="B1114" s="3" t="s">
        <v>251</v>
      </c>
      <c r="C1114" s="3" t="s">
        <v>245</v>
      </c>
    </row>
    <row r="1115" spans="2:3" hidden="1">
      <c r="B1115" s="3" t="s">
        <v>252</v>
      </c>
      <c r="C1115" s="3" t="s">
        <v>245</v>
      </c>
    </row>
    <row r="1116" spans="2:3" hidden="1">
      <c r="B1116" s="3" t="s">
        <v>253</v>
      </c>
      <c r="C1116" s="3" t="s">
        <v>233</v>
      </c>
    </row>
    <row r="1117" spans="2:3" hidden="1">
      <c r="B1117" s="3" t="s">
        <v>254</v>
      </c>
      <c r="C1117" s="3" t="s">
        <v>255</v>
      </c>
    </row>
    <row r="1118" spans="2:3" hidden="1">
      <c r="B1118" s="3" t="s">
        <v>256</v>
      </c>
      <c r="C1118" s="3" t="s">
        <v>229</v>
      </c>
    </row>
    <row r="1119" spans="2:3" hidden="1">
      <c r="B1119" s="3" t="s">
        <v>257</v>
      </c>
      <c r="C1119" s="3" t="s">
        <v>255</v>
      </c>
    </row>
    <row r="1120" spans="2:3" hidden="1">
      <c r="B1120" s="3" t="s">
        <v>258</v>
      </c>
      <c r="C1120" s="3" t="s">
        <v>259</v>
      </c>
    </row>
    <row r="1121" spans="2:3" hidden="1">
      <c r="B1121" s="3" t="s">
        <v>260</v>
      </c>
      <c r="C1121" s="3" t="s">
        <v>261</v>
      </c>
    </row>
    <row r="1122" spans="2:3" hidden="1">
      <c r="B1122" s="3" t="s">
        <v>262</v>
      </c>
      <c r="C1122" s="3" t="s">
        <v>263</v>
      </c>
    </row>
    <row r="1123" spans="2:3" hidden="1">
      <c r="B1123" s="3" t="s">
        <v>264</v>
      </c>
      <c r="C1123" s="3" t="s">
        <v>225</v>
      </c>
    </row>
    <row r="1124" spans="2:3" hidden="1">
      <c r="B1124" s="3" t="s">
        <v>265</v>
      </c>
      <c r="C1124" s="3" t="s">
        <v>233</v>
      </c>
    </row>
    <row r="1125" spans="2:3" hidden="1">
      <c r="B1125" s="3" t="s">
        <v>266</v>
      </c>
      <c r="C1125" s="3" t="s">
        <v>267</v>
      </c>
    </row>
    <row r="1126" spans="2:3" hidden="1">
      <c r="B1126" s="3" t="s">
        <v>268</v>
      </c>
      <c r="C1126" s="3" t="s">
        <v>269</v>
      </c>
    </row>
    <row r="1127" spans="2:3" hidden="1">
      <c r="B1127" s="3" t="s">
        <v>270</v>
      </c>
      <c r="C1127" s="3">
        <v>0</v>
      </c>
    </row>
    <row r="1128" spans="2:3" hidden="1">
      <c r="B1128" s="3" t="s">
        <v>271</v>
      </c>
      <c r="C1128" s="3">
        <v>0</v>
      </c>
    </row>
    <row r="1129" spans="2:3" hidden="1">
      <c r="B1129" s="3" t="s">
        <v>272</v>
      </c>
      <c r="C1129" s="3">
        <v>0</v>
      </c>
    </row>
    <row r="1130" spans="2:3" hidden="1">
      <c r="B1130" s="3" t="s">
        <v>273</v>
      </c>
      <c r="C1130" s="3">
        <v>0</v>
      </c>
    </row>
    <row r="1131" spans="2:3" hidden="1">
      <c r="B1131" s="3" t="s">
        <v>275</v>
      </c>
      <c r="C1131" s="3">
        <v>0</v>
      </c>
    </row>
    <row r="1132" spans="2:3" hidden="1">
      <c r="B1132" s="3" t="s">
        <v>276</v>
      </c>
      <c r="C1132" s="3">
        <v>0</v>
      </c>
    </row>
    <row r="1133" spans="2:3" hidden="1">
      <c r="B1133" s="3" t="s">
        <v>277</v>
      </c>
      <c r="C1133" s="3">
        <v>0</v>
      </c>
    </row>
    <row r="1134" spans="2:3" hidden="1">
      <c r="B1134" s="3" t="s">
        <v>278</v>
      </c>
      <c r="C1134" s="3">
        <v>0</v>
      </c>
    </row>
    <row r="1135" spans="2:3" hidden="1">
      <c r="B1135" s="3" t="s">
        <v>279</v>
      </c>
      <c r="C1135" s="3">
        <v>0</v>
      </c>
    </row>
    <row r="1136" spans="2:3" hidden="1">
      <c r="B1136" s="3" t="s">
        <v>280</v>
      </c>
      <c r="C1136" s="3">
        <v>0</v>
      </c>
    </row>
    <row r="1137" spans="2:3" hidden="1">
      <c r="B1137" s="3" t="s">
        <v>281</v>
      </c>
      <c r="C1137" s="3">
        <v>0</v>
      </c>
    </row>
    <row r="1138" spans="2:3" hidden="1">
      <c r="B1138" s="3" t="s">
        <v>282</v>
      </c>
      <c r="C1138" s="3" t="s">
        <v>283</v>
      </c>
    </row>
    <row r="1139" spans="2:3" hidden="1">
      <c r="B1139" s="3" t="s">
        <v>284</v>
      </c>
      <c r="C1139" s="3">
        <v>0</v>
      </c>
    </row>
    <row r="1140" spans="2:3" hidden="1">
      <c r="B1140" s="3" t="s">
        <v>285</v>
      </c>
      <c r="C1140" s="3">
        <v>0</v>
      </c>
    </row>
    <row r="1141" spans="2:3" hidden="1">
      <c r="B1141" s="3" t="s">
        <v>286</v>
      </c>
      <c r="C1141" s="3">
        <v>0</v>
      </c>
    </row>
    <row r="1142" spans="2:3" hidden="1">
      <c r="B1142" s="3" t="s">
        <v>287</v>
      </c>
      <c r="C1142" s="3">
        <v>0</v>
      </c>
    </row>
    <row r="1143" spans="2:3" hidden="1">
      <c r="B1143" s="3" t="s">
        <v>288</v>
      </c>
      <c r="C1143" s="3">
        <v>0</v>
      </c>
    </row>
    <row r="1144" spans="2:3" hidden="1">
      <c r="B1144" s="3" t="s">
        <v>289</v>
      </c>
      <c r="C1144" s="3">
        <v>0</v>
      </c>
    </row>
    <row r="1145" spans="2:3" hidden="1">
      <c r="B1145" s="3" t="s">
        <v>290</v>
      </c>
      <c r="C1145" s="3">
        <v>0</v>
      </c>
    </row>
    <row r="1146" spans="2:3" hidden="1">
      <c r="B1146" s="3" t="s">
        <v>291</v>
      </c>
      <c r="C1146" s="3" t="s">
        <v>292</v>
      </c>
    </row>
    <row r="1147" spans="2:3" hidden="1">
      <c r="B1147" s="3" t="s">
        <v>293</v>
      </c>
      <c r="C1147" s="3">
        <v>0</v>
      </c>
    </row>
    <row r="1148" spans="2:3" hidden="1">
      <c r="B1148" s="3" t="s">
        <v>294</v>
      </c>
      <c r="C1148" s="3">
        <v>0</v>
      </c>
    </row>
    <row r="1149" spans="2:3" hidden="1">
      <c r="B1149" s="3" t="s">
        <v>295</v>
      </c>
      <c r="C1149" s="3">
        <v>0</v>
      </c>
    </row>
    <row r="1150" spans="2:3" hidden="1">
      <c r="B1150" s="3" t="s">
        <v>296</v>
      </c>
      <c r="C1150" s="3">
        <v>0</v>
      </c>
    </row>
    <row r="1151" spans="2:3" hidden="1">
      <c r="B1151" s="3" t="s">
        <v>297</v>
      </c>
      <c r="C1151" s="3">
        <v>0</v>
      </c>
    </row>
    <row r="1152" spans="2:3" hidden="1">
      <c r="B1152" s="3" t="s">
        <v>298</v>
      </c>
      <c r="C1152" s="3">
        <v>0</v>
      </c>
    </row>
    <row r="1153" spans="2:3" hidden="1">
      <c r="B1153" s="3" t="s">
        <v>299</v>
      </c>
      <c r="C1153" s="3">
        <v>0</v>
      </c>
    </row>
    <row r="1154" spans="2:3" hidden="1">
      <c r="B1154" s="3" t="s">
        <v>300</v>
      </c>
      <c r="C1154" s="3">
        <v>0</v>
      </c>
    </row>
    <row r="1155" spans="2:3" hidden="1">
      <c r="B1155" s="3" t="s">
        <v>301</v>
      </c>
      <c r="C1155" s="3">
        <v>0</v>
      </c>
    </row>
    <row r="1156" spans="2:3" hidden="1">
      <c r="B1156" s="3" t="s">
        <v>302</v>
      </c>
      <c r="C1156" s="3">
        <v>0</v>
      </c>
    </row>
    <row r="1157" spans="2:3" hidden="1">
      <c r="B1157" s="3" t="s">
        <v>303</v>
      </c>
      <c r="C1157" s="3">
        <v>0</v>
      </c>
    </row>
    <row r="1158" spans="2:3" hidden="1">
      <c r="B1158" s="3" t="s">
        <v>304</v>
      </c>
      <c r="C1158" s="3">
        <v>0</v>
      </c>
    </row>
    <row r="1159" spans="2:3" hidden="1">
      <c r="B1159" s="3" t="s">
        <v>305</v>
      </c>
      <c r="C1159" s="3">
        <v>0</v>
      </c>
    </row>
    <row r="1160" spans="2:3" hidden="1">
      <c r="B1160" s="3" t="s">
        <v>306</v>
      </c>
      <c r="C1160" s="3">
        <v>0</v>
      </c>
    </row>
    <row r="1161" spans="2:3" hidden="1">
      <c r="B1161" s="3" t="s">
        <v>307</v>
      </c>
      <c r="C1161" s="3">
        <v>0</v>
      </c>
    </row>
    <row r="1162" spans="2:3" hidden="1">
      <c r="B1162" s="3" t="s">
        <v>308</v>
      </c>
      <c r="C1162" s="3">
        <v>0</v>
      </c>
    </row>
    <row r="1163" spans="2:3" hidden="1">
      <c r="B1163" s="3" t="s">
        <v>309</v>
      </c>
      <c r="C1163" s="3">
        <v>0</v>
      </c>
    </row>
    <row r="1164" spans="2:3" hidden="1">
      <c r="B1164" s="3" t="s">
        <v>310</v>
      </c>
      <c r="C1164" s="3" t="s">
        <v>274</v>
      </c>
    </row>
    <row r="1165" spans="2:3" hidden="1">
      <c r="B1165" s="3" t="s">
        <v>311</v>
      </c>
      <c r="C1165" s="3">
        <v>0</v>
      </c>
    </row>
    <row r="1166" spans="2:3" hidden="1">
      <c r="B1166" s="3" t="s">
        <v>312</v>
      </c>
      <c r="C1166" s="3">
        <v>0</v>
      </c>
    </row>
    <row r="1167" spans="2:3" hidden="1">
      <c r="B1167" s="3" t="s">
        <v>313</v>
      </c>
      <c r="C1167" s="3">
        <v>0</v>
      </c>
    </row>
    <row r="1168" spans="2:3" hidden="1">
      <c r="B1168" s="3" t="s">
        <v>314</v>
      </c>
      <c r="C1168" s="3">
        <v>0</v>
      </c>
    </row>
    <row r="1169" spans="2:3" hidden="1">
      <c r="B1169" s="3" t="s">
        <v>315</v>
      </c>
      <c r="C1169" s="3">
        <v>0</v>
      </c>
    </row>
    <row r="1170" spans="2:3" hidden="1">
      <c r="B1170" s="3" t="s">
        <v>316</v>
      </c>
      <c r="C1170" s="3">
        <v>0</v>
      </c>
    </row>
    <row r="1171" spans="2:3" hidden="1">
      <c r="B1171" s="3" t="s">
        <v>317</v>
      </c>
      <c r="C1171" s="3">
        <v>0</v>
      </c>
    </row>
    <row r="1172" spans="2:3" hidden="1">
      <c r="B1172" s="3" t="s">
        <v>318</v>
      </c>
      <c r="C1172" s="3">
        <v>0</v>
      </c>
    </row>
    <row r="1173" spans="2:3" hidden="1">
      <c r="B1173" s="3" t="s">
        <v>319</v>
      </c>
      <c r="C1173" s="3">
        <v>0</v>
      </c>
    </row>
    <row r="1174" spans="2:3" hidden="1">
      <c r="B1174" s="3" t="s">
        <v>320</v>
      </c>
      <c r="C1174" s="3">
        <v>0</v>
      </c>
    </row>
    <row r="1175" spans="2:3" hidden="1">
      <c r="B1175" s="3" t="s">
        <v>321</v>
      </c>
      <c r="C1175" s="3">
        <v>0</v>
      </c>
    </row>
    <row r="1176" spans="2:3" hidden="1">
      <c r="B1176" s="3" t="s">
        <v>322</v>
      </c>
      <c r="C1176" s="3">
        <v>1</v>
      </c>
    </row>
    <row r="1177" spans="2:3" hidden="1">
      <c r="B1177" s="3" t="s">
        <v>323</v>
      </c>
      <c r="C1177" s="3">
        <v>0</v>
      </c>
    </row>
    <row r="1178" spans="2:3" hidden="1">
      <c r="B1178" s="3" t="s">
        <v>324</v>
      </c>
      <c r="C1178" s="3">
        <v>0</v>
      </c>
    </row>
    <row r="1179" spans="2:3" hidden="1">
      <c r="B1179" s="3" t="s">
        <v>325</v>
      </c>
      <c r="C1179" s="3">
        <v>0</v>
      </c>
    </row>
    <row r="1180" spans="2:3" hidden="1">
      <c r="B1180" s="3" t="s">
        <v>326</v>
      </c>
      <c r="C1180" s="3">
        <v>0</v>
      </c>
    </row>
    <row r="1181" spans="2:3" hidden="1">
      <c r="B1181" s="3" t="s">
        <v>327</v>
      </c>
      <c r="C1181" s="3">
        <v>0</v>
      </c>
    </row>
    <row r="1182" spans="2:3" hidden="1">
      <c r="B1182" s="3" t="s">
        <v>328</v>
      </c>
      <c r="C1182" s="3">
        <v>0</v>
      </c>
    </row>
    <row r="1183" spans="2:3" hidden="1">
      <c r="B1183" s="3" t="s">
        <v>329</v>
      </c>
      <c r="C1183" s="3">
        <v>0</v>
      </c>
    </row>
    <row r="1184" spans="2:3" hidden="1">
      <c r="B1184" s="3" t="s">
        <v>330</v>
      </c>
      <c r="C1184" s="3">
        <v>1</v>
      </c>
    </row>
    <row r="1185" spans="2:3" hidden="1">
      <c r="B1185" s="3" t="s">
        <v>331</v>
      </c>
      <c r="C1185" s="3">
        <v>0</v>
      </c>
    </row>
    <row r="1186" spans="2:3" hidden="1">
      <c r="B1186" s="3" t="s">
        <v>332</v>
      </c>
      <c r="C1186" s="3">
        <v>0</v>
      </c>
    </row>
    <row r="1187" spans="2:3" hidden="1">
      <c r="B1187" s="3" t="s">
        <v>333</v>
      </c>
      <c r="C1187" s="3">
        <v>0</v>
      </c>
    </row>
    <row r="1188" spans="2:3" hidden="1">
      <c r="B1188" s="3" t="s">
        <v>334</v>
      </c>
      <c r="C1188" s="3">
        <v>0</v>
      </c>
    </row>
    <row r="1189" spans="2:3" hidden="1">
      <c r="B1189" s="3" t="s">
        <v>335</v>
      </c>
      <c r="C1189" s="3">
        <v>0</v>
      </c>
    </row>
    <row r="1190" spans="2:3" hidden="1">
      <c r="B1190" s="3" t="s">
        <v>336</v>
      </c>
      <c r="C1190" s="3">
        <v>0</v>
      </c>
    </row>
    <row r="1191" spans="2:3" hidden="1">
      <c r="B1191" s="3" t="s">
        <v>337</v>
      </c>
      <c r="C1191" s="3">
        <v>0</v>
      </c>
    </row>
    <row r="1192" spans="2:3" hidden="1">
      <c r="B1192" s="3" t="s">
        <v>338</v>
      </c>
      <c r="C1192" s="3">
        <v>0</v>
      </c>
    </row>
    <row r="1193" spans="2:3" hidden="1">
      <c r="B1193" s="3" t="s">
        <v>339</v>
      </c>
      <c r="C1193" s="3">
        <v>0</v>
      </c>
    </row>
    <row r="1194" spans="2:3" hidden="1">
      <c r="B1194" s="3" t="s">
        <v>340</v>
      </c>
      <c r="C1194" s="3">
        <v>0</v>
      </c>
    </row>
    <row r="1195" spans="2:3" hidden="1">
      <c r="B1195" s="3" t="s">
        <v>341</v>
      </c>
      <c r="C1195" s="3">
        <v>0</v>
      </c>
    </row>
    <row r="1196" spans="2:3" hidden="1">
      <c r="B1196" s="3" t="s">
        <v>342</v>
      </c>
      <c r="C1196" s="3">
        <v>0</v>
      </c>
    </row>
    <row r="1197" spans="2:3" hidden="1">
      <c r="B1197" s="3" t="s">
        <v>343</v>
      </c>
      <c r="C1197" s="3">
        <v>0</v>
      </c>
    </row>
    <row r="1198" spans="2:3" hidden="1">
      <c r="B1198" s="3" t="s">
        <v>344</v>
      </c>
      <c r="C1198" s="3">
        <v>0</v>
      </c>
    </row>
    <row r="1199" spans="2:3" hidden="1">
      <c r="B1199" s="3" t="s">
        <v>345</v>
      </c>
      <c r="C1199" s="3">
        <v>0</v>
      </c>
    </row>
    <row r="1200" spans="2:3" hidden="1">
      <c r="B1200" s="3" t="s">
        <v>346</v>
      </c>
      <c r="C1200" s="3">
        <v>0</v>
      </c>
    </row>
    <row r="1201" spans="2:3" hidden="1">
      <c r="B1201" s="3" t="s">
        <v>347</v>
      </c>
      <c r="C1201" s="3">
        <v>0</v>
      </c>
    </row>
    <row r="1202" spans="2:3" hidden="1">
      <c r="B1202" s="3" t="s">
        <v>348</v>
      </c>
      <c r="C1202" s="3">
        <v>0</v>
      </c>
    </row>
    <row r="1203" spans="2:3" hidden="1">
      <c r="B1203" s="3" t="s">
        <v>349</v>
      </c>
      <c r="C1203" s="3">
        <v>1</v>
      </c>
    </row>
    <row r="1204" spans="2:3" hidden="1">
      <c r="B1204" s="3" t="s">
        <v>350</v>
      </c>
      <c r="C1204" s="3">
        <v>0</v>
      </c>
    </row>
    <row r="1205" spans="2:3" hidden="1">
      <c r="B1205" s="3" t="s">
        <v>351</v>
      </c>
      <c r="C1205" s="3">
        <v>0</v>
      </c>
    </row>
    <row r="1206" spans="2:3" hidden="1">
      <c r="B1206" s="3" t="s">
        <v>352</v>
      </c>
      <c r="C1206" s="3">
        <v>0</v>
      </c>
    </row>
    <row r="1207" spans="2:3" hidden="1">
      <c r="B1207" s="3" t="s">
        <v>353</v>
      </c>
      <c r="C1207" s="3">
        <v>0</v>
      </c>
    </row>
    <row r="1208" spans="2:3" hidden="1">
      <c r="B1208" s="3" t="s">
        <v>354</v>
      </c>
      <c r="C1208" s="3">
        <v>0</v>
      </c>
    </row>
    <row r="1209" spans="2:3" hidden="1">
      <c r="B1209" s="3" t="s">
        <v>355</v>
      </c>
      <c r="C1209" s="3">
        <v>0</v>
      </c>
    </row>
    <row r="1210" spans="2:3" hidden="1">
      <c r="B1210" s="3" t="s">
        <v>356</v>
      </c>
      <c r="C1210" s="3">
        <v>0</v>
      </c>
    </row>
    <row r="1211" spans="2:3" hidden="1">
      <c r="B1211" s="3" t="s">
        <v>357</v>
      </c>
      <c r="C1211" s="3">
        <v>0</v>
      </c>
    </row>
    <row r="1212" spans="2:3" hidden="1">
      <c r="B1212" s="3" t="s">
        <v>358</v>
      </c>
      <c r="C1212" s="3">
        <v>0</v>
      </c>
    </row>
    <row r="1213" spans="2:3" hidden="1">
      <c r="B1213" s="3" t="s">
        <v>359</v>
      </c>
      <c r="C1213" s="3">
        <v>0</v>
      </c>
    </row>
    <row r="1214" spans="2:3" hidden="1">
      <c r="B1214" s="3" t="s">
        <v>360</v>
      </c>
      <c r="C1214" s="3">
        <v>0</v>
      </c>
    </row>
    <row r="1215" spans="2:3" hidden="1">
      <c r="B1215" s="3" t="s">
        <v>361</v>
      </c>
      <c r="C1215" s="3">
        <v>0</v>
      </c>
    </row>
    <row r="1216" spans="2:3" hidden="1">
      <c r="B1216" s="3" t="s">
        <v>362</v>
      </c>
      <c r="C1216" s="3">
        <v>0</v>
      </c>
    </row>
    <row r="1217" spans="2:3" hidden="1">
      <c r="B1217" s="3" t="s">
        <v>363</v>
      </c>
      <c r="C1217" s="3">
        <v>0</v>
      </c>
    </row>
    <row r="1218" spans="2:3" hidden="1">
      <c r="B1218" s="3" t="s">
        <v>364</v>
      </c>
      <c r="C1218" s="3">
        <v>0</v>
      </c>
    </row>
    <row r="1219" spans="2:3" hidden="1">
      <c r="B1219" s="3" t="s">
        <v>365</v>
      </c>
      <c r="C1219" s="3">
        <v>0</v>
      </c>
    </row>
    <row r="1220" spans="2:3" hidden="1">
      <c r="B1220" s="3" t="s">
        <v>366</v>
      </c>
      <c r="C1220" s="3">
        <v>0</v>
      </c>
    </row>
    <row r="1221" spans="2:3" hidden="1">
      <c r="B1221" s="3" t="s">
        <v>367</v>
      </c>
      <c r="C1221" s="3">
        <v>0</v>
      </c>
    </row>
    <row r="1222" spans="2:3" hidden="1">
      <c r="B1222" s="3" t="s">
        <v>368</v>
      </c>
      <c r="C1222" s="3">
        <v>0</v>
      </c>
    </row>
    <row r="1223" spans="2:3" hidden="1">
      <c r="B1223" s="3" t="s">
        <v>369</v>
      </c>
      <c r="C1223" s="3">
        <v>0</v>
      </c>
    </row>
    <row r="1224" spans="2:3" hidden="1">
      <c r="B1224" s="3" t="s">
        <v>370</v>
      </c>
      <c r="C1224" s="3">
        <v>0</v>
      </c>
    </row>
    <row r="1225" spans="2:3" hidden="1">
      <c r="B1225" s="3" t="s">
        <v>371</v>
      </c>
      <c r="C1225" s="3">
        <v>0</v>
      </c>
    </row>
    <row r="1226" spans="2:3" hidden="1">
      <c r="B1226" s="3" t="s">
        <v>372</v>
      </c>
      <c r="C1226" s="3">
        <v>0</v>
      </c>
    </row>
    <row r="1227" spans="2:3" hidden="1">
      <c r="B1227" s="3" t="s">
        <v>373</v>
      </c>
      <c r="C1227" s="3">
        <v>0</v>
      </c>
    </row>
    <row r="1228" spans="2:3" hidden="1">
      <c r="B1228" s="3" t="s">
        <v>374</v>
      </c>
      <c r="C1228" s="3">
        <v>0</v>
      </c>
    </row>
    <row r="1229" spans="2:3" hidden="1">
      <c r="B1229" s="3" t="s">
        <v>375</v>
      </c>
      <c r="C1229" s="3">
        <v>0</v>
      </c>
    </row>
    <row r="1230" spans="2:3" hidden="1">
      <c r="B1230" s="3" t="s">
        <v>376</v>
      </c>
      <c r="C1230" s="3">
        <v>0</v>
      </c>
    </row>
    <row r="1231" spans="2:3" hidden="1">
      <c r="B1231" s="3" t="s">
        <v>377</v>
      </c>
      <c r="C1231" s="3">
        <v>0</v>
      </c>
    </row>
    <row r="1232" spans="2:3" hidden="1">
      <c r="B1232" s="3" t="s">
        <v>378</v>
      </c>
      <c r="C1232" s="3">
        <v>0</v>
      </c>
    </row>
    <row r="1233" spans="2:3" hidden="1">
      <c r="B1233" s="3" t="s">
        <v>379</v>
      </c>
      <c r="C1233" s="3">
        <v>0</v>
      </c>
    </row>
    <row r="1234" spans="2:3" hidden="1">
      <c r="B1234" s="3" t="s">
        <v>380</v>
      </c>
      <c r="C1234" s="3">
        <v>0</v>
      </c>
    </row>
    <row r="1235" spans="2:3" hidden="1">
      <c r="B1235" s="3" t="s">
        <v>381</v>
      </c>
      <c r="C1235" s="3">
        <v>0</v>
      </c>
    </row>
    <row r="1236" spans="2:3" hidden="1">
      <c r="B1236" s="3" t="s">
        <v>382</v>
      </c>
      <c r="C1236" s="3">
        <v>0</v>
      </c>
    </row>
    <row r="1237" spans="2:3" hidden="1">
      <c r="B1237" s="3" t="s">
        <v>383</v>
      </c>
      <c r="C1237" s="3">
        <v>0</v>
      </c>
    </row>
    <row r="1238" spans="2:3" hidden="1">
      <c r="B1238" s="3" t="s">
        <v>384</v>
      </c>
      <c r="C1238" s="3">
        <v>0</v>
      </c>
    </row>
    <row r="1239" spans="2:3" hidden="1">
      <c r="B1239" s="3" t="s">
        <v>385</v>
      </c>
      <c r="C1239" s="3">
        <v>0</v>
      </c>
    </row>
    <row r="1240" spans="2:3" hidden="1">
      <c r="B1240" s="3" t="s">
        <v>386</v>
      </c>
      <c r="C1240" s="3">
        <v>0</v>
      </c>
    </row>
    <row r="1241" spans="2:3" hidden="1">
      <c r="B1241" s="3" t="s">
        <v>387</v>
      </c>
      <c r="C1241" s="3">
        <v>0</v>
      </c>
    </row>
    <row r="1242" spans="2:3" hidden="1">
      <c r="B1242" s="3" t="s">
        <v>388</v>
      </c>
      <c r="C1242" s="3">
        <v>0</v>
      </c>
    </row>
    <row r="1243" spans="2:3" hidden="1">
      <c r="B1243" s="3" t="s">
        <v>389</v>
      </c>
      <c r="C1243" s="3">
        <v>0</v>
      </c>
    </row>
    <row r="1244" spans="2:3" hidden="1">
      <c r="B1244" s="3" t="s">
        <v>390</v>
      </c>
      <c r="C1244" s="3">
        <v>0</v>
      </c>
    </row>
  </sheetData>
  <protectedRanges>
    <protectedRange sqref="F1 C7:E7 F8:F9 F25:F26 F32" name="Grey cells"/>
  </protectedRanges>
  <mergeCells count="3">
    <mergeCell ref="B3:F3"/>
    <mergeCell ref="B93:I93"/>
    <mergeCell ref="A94:A101"/>
  </mergeCells>
  <conditionalFormatting sqref="B84:C84">
    <cfRule type="expression" dxfId="8" priority="3" stopIfTrue="1">
      <formula>MID($B84,1,4)="Rent"</formula>
    </cfRule>
  </conditionalFormatting>
  <conditionalFormatting sqref="C12:D17 C19:D33 C18">
    <cfRule type="expression" dxfId="7" priority="2">
      <formula>$F$1="yes"</formula>
    </cfRule>
  </conditionalFormatting>
  <conditionalFormatting sqref="D18">
    <cfRule type="expression" dxfId="6" priority="1">
      <formula>$F$1="yes"</formula>
    </cfRule>
  </conditionalFormatting>
  <dataValidations count="1">
    <dataValidation type="list" allowBlank="1" showInputMessage="1" showErrorMessage="1" sqref="F1" xr:uid="{D30643AC-5931-41E2-A0D4-CCAF35B6818E}">
      <formula1>"Yes, No"</formula1>
    </dataValidation>
  </dataValidations>
  <pageMargins left="0.7" right="0.7" top="0.75" bottom="0.75" header="0.3" footer="0.3"/>
  <pageSetup scale="85" orientation="portrait" r:id="rId1"/>
  <headerFooter>
    <oddFooter>&amp;C&amp;"Verdana,Regular"&amp;8The Crop Budget Generator is a product of the Food and Agricultural Policy Research Institute at the University of Missouri
www.fapri.missouri.edu</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13DD5-A4F5-4423-984D-71281BAA95A1}">
  <dimension ref="A1:WVP1247"/>
  <sheetViews>
    <sheetView workbookViewId="0">
      <selection activeCell="H10" sqref="H10"/>
    </sheetView>
  </sheetViews>
  <sheetFormatPr defaultColWidth="0" defaultRowHeight="16.5" zeroHeight="1"/>
  <cols>
    <col min="1" max="1" width="3.125" style="3" customWidth="1"/>
    <col min="2" max="2" width="43" style="3" customWidth="1"/>
    <col min="3" max="3" width="11.875" style="3" customWidth="1"/>
    <col min="4" max="4" width="10.5" style="3" customWidth="1"/>
    <col min="5" max="5" width="11" style="3" customWidth="1"/>
    <col min="6" max="6" width="12.625" style="3" customWidth="1"/>
    <col min="7" max="7" width="11.75" style="3" customWidth="1"/>
    <col min="8" max="8" width="11.875" style="3" customWidth="1"/>
    <col min="9" max="9" width="9" style="3" customWidth="1"/>
    <col min="10" max="13" width="8" style="3" hidden="1"/>
    <col min="14" max="14" width="38.75" style="3" hidden="1"/>
    <col min="15" max="257" width="8" style="3" hidden="1"/>
    <col min="258" max="258" width="28.125" style="3" hidden="1"/>
    <col min="259" max="259" width="8.125" style="3" hidden="1"/>
    <col min="260" max="260" width="9.125" style="3" hidden="1"/>
    <col min="261" max="261" width="9.75" style="3" hidden="1"/>
    <col min="262" max="262" width="11.125" style="3" hidden="1"/>
    <col min="263" max="263" width="10.375" style="3" hidden="1"/>
    <col min="264" max="264" width="10.5" style="3" hidden="1"/>
    <col min="265" max="513" width="8" style="3" hidden="1"/>
    <col min="514" max="514" width="28.125" style="3" hidden="1"/>
    <col min="515" max="515" width="8.125" style="3" hidden="1"/>
    <col min="516" max="516" width="9.125" style="3" hidden="1"/>
    <col min="517" max="517" width="9.75" style="3" hidden="1"/>
    <col min="518" max="518" width="11.125" style="3" hidden="1"/>
    <col min="519" max="519" width="10.375" style="3" hidden="1"/>
    <col min="520" max="520" width="10.5" style="3" hidden="1"/>
    <col min="521" max="769" width="8" style="3" hidden="1"/>
    <col min="770" max="770" width="28.125" style="3" hidden="1"/>
    <col min="771" max="771" width="8.125" style="3" hidden="1"/>
    <col min="772" max="772" width="9.125" style="3" hidden="1"/>
    <col min="773" max="773" width="9.75" style="3" hidden="1"/>
    <col min="774" max="774" width="11.125" style="3" hidden="1"/>
    <col min="775" max="775" width="10.375" style="3" hidden="1"/>
    <col min="776" max="776" width="10.5" style="3" hidden="1"/>
    <col min="777" max="1025" width="9" style="3" hidden="1"/>
    <col min="1026" max="1026" width="28.125" style="3" hidden="1"/>
    <col min="1027" max="1027" width="8.125" style="3" hidden="1"/>
    <col min="1028" max="1028" width="9.125" style="3" hidden="1"/>
    <col min="1029" max="1029" width="9.75" style="3" hidden="1"/>
    <col min="1030" max="1030" width="11.125" style="3" hidden="1"/>
    <col min="1031" max="1031" width="10.375" style="3" hidden="1"/>
    <col min="1032" max="1032" width="10.5" style="3" hidden="1"/>
    <col min="1033" max="1281" width="8" style="3" hidden="1"/>
    <col min="1282" max="1282" width="28.125" style="3" hidden="1"/>
    <col min="1283" max="1283" width="8.125" style="3" hidden="1"/>
    <col min="1284" max="1284" width="9.125" style="3" hidden="1"/>
    <col min="1285" max="1285" width="9.75" style="3" hidden="1"/>
    <col min="1286" max="1286" width="11.125" style="3" hidden="1"/>
    <col min="1287" max="1287" width="10.375" style="3" hidden="1"/>
    <col min="1288" max="1288" width="10.5" style="3" hidden="1"/>
    <col min="1289" max="1537" width="8" style="3" hidden="1"/>
    <col min="1538" max="1538" width="28.125" style="3" hidden="1"/>
    <col min="1539" max="1539" width="8.125" style="3" hidden="1"/>
    <col min="1540" max="1540" width="9.125" style="3" hidden="1"/>
    <col min="1541" max="1541" width="9.75" style="3" hidden="1"/>
    <col min="1542" max="1542" width="11.125" style="3" hidden="1"/>
    <col min="1543" max="1543" width="10.375" style="3" hidden="1"/>
    <col min="1544" max="1544" width="10.5" style="3" hidden="1"/>
    <col min="1545" max="1793" width="8" style="3" hidden="1"/>
    <col min="1794" max="1794" width="28.125" style="3" hidden="1"/>
    <col min="1795" max="1795" width="8.125" style="3" hidden="1"/>
    <col min="1796" max="1796" width="9.125" style="3" hidden="1"/>
    <col min="1797" max="1797" width="9.75" style="3" hidden="1"/>
    <col min="1798" max="1798" width="11.125" style="3" hidden="1"/>
    <col min="1799" max="1799" width="10.375" style="3" hidden="1"/>
    <col min="1800" max="1800" width="10.5" style="3" hidden="1"/>
    <col min="1801" max="2049" width="9" style="3" hidden="1"/>
    <col min="2050" max="2050" width="28.125" style="3" hidden="1"/>
    <col min="2051" max="2051" width="8.125" style="3" hidden="1"/>
    <col min="2052" max="2052" width="9.125" style="3" hidden="1"/>
    <col min="2053" max="2053" width="9.75" style="3" hidden="1"/>
    <col min="2054" max="2054" width="11.125" style="3" hidden="1"/>
    <col min="2055" max="2055" width="10.375" style="3" hidden="1"/>
    <col min="2056" max="2056" width="10.5" style="3" hidden="1"/>
    <col min="2057" max="2305" width="8" style="3" hidden="1"/>
    <col min="2306" max="2306" width="28.125" style="3" hidden="1"/>
    <col min="2307" max="2307" width="8.125" style="3" hidden="1"/>
    <col min="2308" max="2308" width="9.125" style="3" hidden="1"/>
    <col min="2309" max="2309" width="9.75" style="3" hidden="1"/>
    <col min="2310" max="2310" width="11.125" style="3" hidden="1"/>
    <col min="2311" max="2311" width="10.375" style="3" hidden="1"/>
    <col min="2312" max="2312" width="10.5" style="3" hidden="1"/>
    <col min="2313" max="2561" width="8" style="3" hidden="1"/>
    <col min="2562" max="2562" width="28.125" style="3" hidden="1"/>
    <col min="2563" max="2563" width="8.125" style="3" hidden="1"/>
    <col min="2564" max="2564" width="9.125" style="3" hidden="1"/>
    <col min="2565" max="2565" width="9.75" style="3" hidden="1"/>
    <col min="2566" max="2566" width="11.125" style="3" hidden="1"/>
    <col min="2567" max="2567" width="10.375" style="3" hidden="1"/>
    <col min="2568" max="2568" width="10.5" style="3" hidden="1"/>
    <col min="2569" max="2817" width="8" style="3" hidden="1"/>
    <col min="2818" max="2818" width="28.125" style="3" hidden="1"/>
    <col min="2819" max="2819" width="8.125" style="3" hidden="1"/>
    <col min="2820" max="2820" width="9.125" style="3" hidden="1"/>
    <col min="2821" max="2821" width="9.75" style="3" hidden="1"/>
    <col min="2822" max="2822" width="11.125" style="3" hidden="1"/>
    <col min="2823" max="2823" width="10.375" style="3" hidden="1"/>
    <col min="2824" max="2824" width="10.5" style="3" hidden="1"/>
    <col min="2825" max="3073" width="9" style="3" hidden="1"/>
    <col min="3074" max="3074" width="28.125" style="3" hidden="1"/>
    <col min="3075" max="3075" width="8.125" style="3" hidden="1"/>
    <col min="3076" max="3076" width="9.125" style="3" hidden="1"/>
    <col min="3077" max="3077" width="9.75" style="3" hidden="1"/>
    <col min="3078" max="3078" width="11.125" style="3" hidden="1"/>
    <col min="3079" max="3079" width="10.375" style="3" hidden="1"/>
    <col min="3080" max="3080" width="10.5" style="3" hidden="1"/>
    <col min="3081" max="3329" width="8" style="3" hidden="1"/>
    <col min="3330" max="3330" width="28.125" style="3" hidden="1"/>
    <col min="3331" max="3331" width="8.125" style="3" hidden="1"/>
    <col min="3332" max="3332" width="9.125" style="3" hidden="1"/>
    <col min="3333" max="3333" width="9.75" style="3" hidden="1"/>
    <col min="3334" max="3334" width="11.125" style="3" hidden="1"/>
    <col min="3335" max="3335" width="10.375" style="3" hidden="1"/>
    <col min="3336" max="3336" width="10.5" style="3" hidden="1"/>
    <col min="3337" max="3585" width="8" style="3" hidden="1"/>
    <col min="3586" max="3586" width="28.125" style="3" hidden="1"/>
    <col min="3587" max="3587" width="8.125" style="3" hidden="1"/>
    <col min="3588" max="3588" width="9.125" style="3" hidden="1"/>
    <col min="3589" max="3589" width="9.75" style="3" hidden="1"/>
    <col min="3590" max="3590" width="11.125" style="3" hidden="1"/>
    <col min="3591" max="3591" width="10.375" style="3" hidden="1"/>
    <col min="3592" max="3592" width="10.5" style="3" hidden="1"/>
    <col min="3593" max="3841" width="8" style="3" hidden="1"/>
    <col min="3842" max="3842" width="28.125" style="3" hidden="1"/>
    <col min="3843" max="3843" width="8.125" style="3" hidden="1"/>
    <col min="3844" max="3844" width="9.125" style="3" hidden="1"/>
    <col min="3845" max="3845" width="9.75" style="3" hidden="1"/>
    <col min="3846" max="3846" width="11.125" style="3" hidden="1"/>
    <col min="3847" max="3847" width="10.375" style="3" hidden="1"/>
    <col min="3848" max="3848" width="10.5" style="3" hidden="1"/>
    <col min="3849" max="4097" width="9" style="3" hidden="1"/>
    <col min="4098" max="4098" width="28.125" style="3" hidden="1"/>
    <col min="4099" max="4099" width="8.125" style="3" hidden="1"/>
    <col min="4100" max="4100" width="9.125" style="3" hidden="1"/>
    <col min="4101" max="4101" width="9.75" style="3" hidden="1"/>
    <col min="4102" max="4102" width="11.125" style="3" hidden="1"/>
    <col min="4103" max="4103" width="10.375" style="3" hidden="1"/>
    <col min="4104" max="4104" width="10.5" style="3" hidden="1"/>
    <col min="4105" max="4353" width="8" style="3" hidden="1"/>
    <col min="4354" max="4354" width="28.125" style="3" hidden="1"/>
    <col min="4355" max="4355" width="8.125" style="3" hidden="1"/>
    <col min="4356" max="4356" width="9.125" style="3" hidden="1"/>
    <col min="4357" max="4357" width="9.75" style="3" hidden="1"/>
    <col min="4358" max="4358" width="11.125" style="3" hidden="1"/>
    <col min="4359" max="4359" width="10.375" style="3" hidden="1"/>
    <col min="4360" max="4360" width="10.5" style="3" hidden="1"/>
    <col min="4361" max="4609" width="8" style="3" hidden="1"/>
    <col min="4610" max="4610" width="28.125" style="3" hidden="1"/>
    <col min="4611" max="4611" width="8.125" style="3" hidden="1"/>
    <col min="4612" max="4612" width="9.125" style="3" hidden="1"/>
    <col min="4613" max="4613" width="9.75" style="3" hidden="1"/>
    <col min="4614" max="4614" width="11.125" style="3" hidden="1"/>
    <col min="4615" max="4615" width="10.375" style="3" hidden="1"/>
    <col min="4616" max="4616" width="10.5" style="3" hidden="1"/>
    <col min="4617" max="4865" width="8" style="3" hidden="1"/>
    <col min="4866" max="4866" width="28.125" style="3" hidden="1"/>
    <col min="4867" max="4867" width="8.125" style="3" hidden="1"/>
    <col min="4868" max="4868" width="9.125" style="3" hidden="1"/>
    <col min="4869" max="4869" width="9.75" style="3" hidden="1"/>
    <col min="4870" max="4870" width="11.125" style="3" hidden="1"/>
    <col min="4871" max="4871" width="10.375" style="3" hidden="1"/>
    <col min="4872" max="4872" width="10.5" style="3" hidden="1"/>
    <col min="4873" max="5121" width="9" style="3" hidden="1"/>
    <col min="5122" max="5122" width="28.125" style="3" hidden="1"/>
    <col min="5123" max="5123" width="8.125" style="3" hidden="1"/>
    <col min="5124" max="5124" width="9.125" style="3" hidden="1"/>
    <col min="5125" max="5125" width="9.75" style="3" hidden="1"/>
    <col min="5126" max="5126" width="11.125" style="3" hidden="1"/>
    <col min="5127" max="5127" width="10.375" style="3" hidden="1"/>
    <col min="5128" max="5128" width="10.5" style="3" hidden="1"/>
    <col min="5129" max="5377" width="8" style="3" hidden="1"/>
    <col min="5378" max="5378" width="28.125" style="3" hidden="1"/>
    <col min="5379" max="5379" width="8.125" style="3" hidden="1"/>
    <col min="5380" max="5380" width="9.125" style="3" hidden="1"/>
    <col min="5381" max="5381" width="9.75" style="3" hidden="1"/>
    <col min="5382" max="5382" width="11.125" style="3" hidden="1"/>
    <col min="5383" max="5383" width="10.375" style="3" hidden="1"/>
    <col min="5384" max="5384" width="10.5" style="3" hidden="1"/>
    <col min="5385" max="5633" width="8" style="3" hidden="1"/>
    <col min="5634" max="5634" width="28.125" style="3" hidden="1"/>
    <col min="5635" max="5635" width="8.125" style="3" hidden="1"/>
    <col min="5636" max="5636" width="9.125" style="3" hidden="1"/>
    <col min="5637" max="5637" width="9.75" style="3" hidden="1"/>
    <col min="5638" max="5638" width="11.125" style="3" hidden="1"/>
    <col min="5639" max="5639" width="10.375" style="3" hidden="1"/>
    <col min="5640" max="5640" width="10.5" style="3" hidden="1"/>
    <col min="5641" max="5889" width="8" style="3" hidden="1"/>
    <col min="5890" max="5890" width="28.125" style="3" hidden="1"/>
    <col min="5891" max="5891" width="8.125" style="3" hidden="1"/>
    <col min="5892" max="5892" width="9.125" style="3" hidden="1"/>
    <col min="5893" max="5893" width="9.75" style="3" hidden="1"/>
    <col min="5894" max="5894" width="11.125" style="3" hidden="1"/>
    <col min="5895" max="5895" width="10.375" style="3" hidden="1"/>
    <col min="5896" max="5896" width="10.5" style="3" hidden="1"/>
    <col min="5897" max="6145" width="9" style="3" hidden="1"/>
    <col min="6146" max="6146" width="28.125" style="3" hidden="1"/>
    <col min="6147" max="6147" width="8.125" style="3" hidden="1"/>
    <col min="6148" max="6148" width="9.125" style="3" hidden="1"/>
    <col min="6149" max="6149" width="9.75" style="3" hidden="1"/>
    <col min="6150" max="6150" width="11.125" style="3" hidden="1"/>
    <col min="6151" max="6151" width="10.375" style="3" hidden="1"/>
    <col min="6152" max="6152" width="10.5" style="3" hidden="1"/>
    <col min="6153" max="6401" width="8" style="3" hidden="1"/>
    <col min="6402" max="6402" width="28.125" style="3" hidden="1"/>
    <col min="6403" max="6403" width="8.125" style="3" hidden="1"/>
    <col min="6404" max="6404" width="9.125" style="3" hidden="1"/>
    <col min="6405" max="6405" width="9.75" style="3" hidden="1"/>
    <col min="6406" max="6406" width="11.125" style="3" hidden="1"/>
    <col min="6407" max="6407" width="10.375" style="3" hidden="1"/>
    <col min="6408" max="6408" width="10.5" style="3" hidden="1"/>
    <col min="6409" max="6657" width="8" style="3" hidden="1"/>
    <col min="6658" max="6658" width="28.125" style="3" hidden="1"/>
    <col min="6659" max="6659" width="8.125" style="3" hidden="1"/>
    <col min="6660" max="6660" width="9.125" style="3" hidden="1"/>
    <col min="6661" max="6661" width="9.75" style="3" hidden="1"/>
    <col min="6662" max="6662" width="11.125" style="3" hidden="1"/>
    <col min="6663" max="6663" width="10.375" style="3" hidden="1"/>
    <col min="6664" max="6664" width="10.5" style="3" hidden="1"/>
    <col min="6665" max="6913" width="8" style="3" hidden="1"/>
    <col min="6914" max="6914" width="28.125" style="3" hidden="1"/>
    <col min="6915" max="6915" width="8.125" style="3" hidden="1"/>
    <col min="6916" max="6916" width="9.125" style="3" hidden="1"/>
    <col min="6917" max="6917" width="9.75" style="3" hidden="1"/>
    <col min="6918" max="6918" width="11.125" style="3" hidden="1"/>
    <col min="6919" max="6919" width="10.375" style="3" hidden="1"/>
    <col min="6920" max="6920" width="10.5" style="3" hidden="1"/>
    <col min="6921" max="7169" width="9" style="3" hidden="1"/>
    <col min="7170" max="7170" width="28.125" style="3" hidden="1"/>
    <col min="7171" max="7171" width="8.125" style="3" hidden="1"/>
    <col min="7172" max="7172" width="9.125" style="3" hidden="1"/>
    <col min="7173" max="7173" width="9.75" style="3" hidden="1"/>
    <col min="7174" max="7174" width="11.125" style="3" hidden="1"/>
    <col min="7175" max="7175" width="10.375" style="3" hidden="1"/>
    <col min="7176" max="7176" width="10.5" style="3" hidden="1"/>
    <col min="7177" max="7425" width="8" style="3" hidden="1"/>
    <col min="7426" max="7426" width="28.125" style="3" hidden="1"/>
    <col min="7427" max="7427" width="8.125" style="3" hidden="1"/>
    <col min="7428" max="7428" width="9.125" style="3" hidden="1"/>
    <col min="7429" max="7429" width="9.75" style="3" hidden="1"/>
    <col min="7430" max="7430" width="11.125" style="3" hidden="1"/>
    <col min="7431" max="7431" width="10.375" style="3" hidden="1"/>
    <col min="7432" max="7432" width="10.5" style="3" hidden="1"/>
    <col min="7433" max="7681" width="8" style="3" hidden="1"/>
    <col min="7682" max="7682" width="28.125" style="3" hidden="1"/>
    <col min="7683" max="7683" width="8.125" style="3" hidden="1"/>
    <col min="7684" max="7684" width="9.125" style="3" hidden="1"/>
    <col min="7685" max="7685" width="9.75" style="3" hidden="1"/>
    <col min="7686" max="7686" width="11.125" style="3" hidden="1"/>
    <col min="7687" max="7687" width="10.375" style="3" hidden="1"/>
    <col min="7688" max="7688" width="10.5" style="3" hidden="1"/>
    <col min="7689" max="7937" width="8" style="3" hidden="1"/>
    <col min="7938" max="7938" width="28.125" style="3" hidden="1"/>
    <col min="7939" max="7939" width="8.125" style="3" hidden="1"/>
    <col min="7940" max="7940" width="9.125" style="3" hidden="1"/>
    <col min="7941" max="7941" width="9.75" style="3" hidden="1"/>
    <col min="7942" max="7942" width="11.125" style="3" hidden="1"/>
    <col min="7943" max="7943" width="10.375" style="3" hidden="1"/>
    <col min="7944" max="7944" width="10.5" style="3" hidden="1"/>
    <col min="7945" max="8193" width="9" style="3" hidden="1"/>
    <col min="8194" max="8194" width="28.125" style="3" hidden="1"/>
    <col min="8195" max="8195" width="8.125" style="3" hidden="1"/>
    <col min="8196" max="8196" width="9.125" style="3" hidden="1"/>
    <col min="8197" max="8197" width="9.75" style="3" hidden="1"/>
    <col min="8198" max="8198" width="11.125" style="3" hidden="1"/>
    <col min="8199" max="8199" width="10.375" style="3" hidden="1"/>
    <col min="8200" max="8200" width="10.5" style="3" hidden="1"/>
    <col min="8201" max="8449" width="8" style="3" hidden="1"/>
    <col min="8450" max="8450" width="28.125" style="3" hidden="1"/>
    <col min="8451" max="8451" width="8.125" style="3" hidden="1"/>
    <col min="8452" max="8452" width="9.125" style="3" hidden="1"/>
    <col min="8453" max="8453" width="9.75" style="3" hidden="1"/>
    <col min="8454" max="8454" width="11.125" style="3" hidden="1"/>
    <col min="8455" max="8455" width="10.375" style="3" hidden="1"/>
    <col min="8456" max="8456" width="10.5" style="3" hidden="1"/>
    <col min="8457" max="8705" width="8" style="3" hidden="1"/>
    <col min="8706" max="8706" width="28.125" style="3" hidden="1"/>
    <col min="8707" max="8707" width="8.125" style="3" hidden="1"/>
    <col min="8708" max="8708" width="9.125" style="3" hidden="1"/>
    <col min="8709" max="8709" width="9.75" style="3" hidden="1"/>
    <col min="8710" max="8710" width="11.125" style="3" hidden="1"/>
    <col min="8711" max="8711" width="10.375" style="3" hidden="1"/>
    <col min="8712" max="8712" width="10.5" style="3" hidden="1"/>
    <col min="8713" max="8961" width="8" style="3" hidden="1"/>
    <col min="8962" max="8962" width="28.125" style="3" hidden="1"/>
    <col min="8963" max="8963" width="8.125" style="3" hidden="1"/>
    <col min="8964" max="8964" width="9.125" style="3" hidden="1"/>
    <col min="8965" max="8965" width="9.75" style="3" hidden="1"/>
    <col min="8966" max="8966" width="11.125" style="3" hidden="1"/>
    <col min="8967" max="8967" width="10.375" style="3" hidden="1"/>
    <col min="8968" max="8968" width="10.5" style="3" hidden="1"/>
    <col min="8969" max="9217" width="9" style="3" hidden="1"/>
    <col min="9218" max="9218" width="28.125" style="3" hidden="1"/>
    <col min="9219" max="9219" width="8.125" style="3" hidden="1"/>
    <col min="9220" max="9220" width="9.125" style="3" hidden="1"/>
    <col min="9221" max="9221" width="9.75" style="3" hidden="1"/>
    <col min="9222" max="9222" width="11.125" style="3" hidden="1"/>
    <col min="9223" max="9223" width="10.375" style="3" hidden="1"/>
    <col min="9224" max="9224" width="10.5" style="3" hidden="1"/>
    <col min="9225" max="9473" width="8" style="3" hidden="1"/>
    <col min="9474" max="9474" width="28.125" style="3" hidden="1"/>
    <col min="9475" max="9475" width="8.125" style="3" hidden="1"/>
    <col min="9476" max="9476" width="9.125" style="3" hidden="1"/>
    <col min="9477" max="9477" width="9.75" style="3" hidden="1"/>
    <col min="9478" max="9478" width="11.125" style="3" hidden="1"/>
    <col min="9479" max="9479" width="10.375" style="3" hidden="1"/>
    <col min="9480" max="9480" width="10.5" style="3" hidden="1"/>
    <col min="9481" max="9729" width="8" style="3" hidden="1"/>
    <col min="9730" max="9730" width="28.125" style="3" hidden="1"/>
    <col min="9731" max="9731" width="8.125" style="3" hidden="1"/>
    <col min="9732" max="9732" width="9.125" style="3" hidden="1"/>
    <col min="9733" max="9733" width="9.75" style="3" hidden="1"/>
    <col min="9734" max="9734" width="11.125" style="3" hidden="1"/>
    <col min="9735" max="9735" width="10.375" style="3" hidden="1"/>
    <col min="9736" max="9736" width="10.5" style="3" hidden="1"/>
    <col min="9737" max="9985" width="8" style="3" hidden="1"/>
    <col min="9986" max="9986" width="28.125" style="3" hidden="1"/>
    <col min="9987" max="9987" width="8.125" style="3" hidden="1"/>
    <col min="9988" max="9988" width="9.125" style="3" hidden="1"/>
    <col min="9989" max="9989" width="9.75" style="3" hidden="1"/>
    <col min="9990" max="9990" width="11.125" style="3" hidden="1"/>
    <col min="9991" max="9991" width="10.375" style="3" hidden="1"/>
    <col min="9992" max="9992" width="10.5" style="3" hidden="1"/>
    <col min="9993" max="10241" width="9" style="3" hidden="1"/>
    <col min="10242" max="10242" width="28.125" style="3" hidden="1"/>
    <col min="10243" max="10243" width="8.125" style="3" hidden="1"/>
    <col min="10244" max="10244" width="9.125" style="3" hidden="1"/>
    <col min="10245" max="10245" width="9.75" style="3" hidden="1"/>
    <col min="10246" max="10246" width="11.125" style="3" hidden="1"/>
    <col min="10247" max="10247" width="10.375" style="3" hidden="1"/>
    <col min="10248" max="10248" width="10.5" style="3" hidden="1"/>
    <col min="10249" max="10497" width="8" style="3" hidden="1"/>
    <col min="10498" max="10498" width="28.125" style="3" hidden="1"/>
    <col min="10499" max="10499" width="8.125" style="3" hidden="1"/>
    <col min="10500" max="10500" width="9.125" style="3" hidden="1"/>
    <col min="10501" max="10501" width="9.75" style="3" hidden="1"/>
    <col min="10502" max="10502" width="11.125" style="3" hidden="1"/>
    <col min="10503" max="10503" width="10.375" style="3" hidden="1"/>
    <col min="10504" max="10504" width="10.5" style="3" hidden="1"/>
    <col min="10505" max="10753" width="8" style="3" hidden="1"/>
    <col min="10754" max="10754" width="28.125" style="3" hidden="1"/>
    <col min="10755" max="10755" width="8.125" style="3" hidden="1"/>
    <col min="10756" max="10756" width="9.125" style="3" hidden="1"/>
    <col min="10757" max="10757" width="9.75" style="3" hidden="1"/>
    <col min="10758" max="10758" width="11.125" style="3" hidden="1"/>
    <col min="10759" max="10759" width="10.375" style="3" hidden="1"/>
    <col min="10760" max="10760" width="10.5" style="3" hidden="1"/>
    <col min="10761" max="11009" width="8" style="3" hidden="1"/>
    <col min="11010" max="11010" width="28.125" style="3" hidden="1"/>
    <col min="11011" max="11011" width="8.125" style="3" hidden="1"/>
    <col min="11012" max="11012" width="9.125" style="3" hidden="1"/>
    <col min="11013" max="11013" width="9.75" style="3" hidden="1"/>
    <col min="11014" max="11014" width="11.125" style="3" hidden="1"/>
    <col min="11015" max="11015" width="10.375" style="3" hidden="1"/>
    <col min="11016" max="11016" width="10.5" style="3" hidden="1"/>
    <col min="11017" max="11265" width="9" style="3" hidden="1"/>
    <col min="11266" max="11266" width="28.125" style="3" hidden="1"/>
    <col min="11267" max="11267" width="8.125" style="3" hidden="1"/>
    <col min="11268" max="11268" width="9.125" style="3" hidden="1"/>
    <col min="11269" max="11269" width="9.75" style="3" hidden="1"/>
    <col min="11270" max="11270" width="11.125" style="3" hidden="1"/>
    <col min="11271" max="11271" width="10.375" style="3" hidden="1"/>
    <col min="11272" max="11272" width="10.5" style="3" hidden="1"/>
    <col min="11273" max="11521" width="8" style="3" hidden="1"/>
    <col min="11522" max="11522" width="28.125" style="3" hidden="1"/>
    <col min="11523" max="11523" width="8.125" style="3" hidden="1"/>
    <col min="11524" max="11524" width="9.125" style="3" hidden="1"/>
    <col min="11525" max="11525" width="9.75" style="3" hidden="1"/>
    <col min="11526" max="11526" width="11.125" style="3" hidden="1"/>
    <col min="11527" max="11527" width="10.375" style="3" hidden="1"/>
    <col min="11528" max="11528" width="10.5" style="3" hidden="1"/>
    <col min="11529" max="11777" width="8" style="3" hidden="1"/>
    <col min="11778" max="11778" width="28.125" style="3" hidden="1"/>
    <col min="11779" max="11779" width="8.125" style="3" hidden="1"/>
    <col min="11780" max="11780" width="9.125" style="3" hidden="1"/>
    <col min="11781" max="11781" width="9.75" style="3" hidden="1"/>
    <col min="11782" max="11782" width="11.125" style="3" hidden="1"/>
    <col min="11783" max="11783" width="10.375" style="3" hidden="1"/>
    <col min="11784" max="11784" width="10.5" style="3" hidden="1"/>
    <col min="11785" max="12033" width="8" style="3" hidden="1"/>
    <col min="12034" max="12034" width="28.125" style="3" hidden="1"/>
    <col min="12035" max="12035" width="8.125" style="3" hidden="1"/>
    <col min="12036" max="12036" width="9.125" style="3" hidden="1"/>
    <col min="12037" max="12037" width="9.75" style="3" hidden="1"/>
    <col min="12038" max="12038" width="11.125" style="3" hidden="1"/>
    <col min="12039" max="12039" width="10.375" style="3" hidden="1"/>
    <col min="12040" max="12040" width="10.5" style="3" hidden="1"/>
    <col min="12041" max="12289" width="9" style="3" hidden="1"/>
    <col min="12290" max="12290" width="28.125" style="3" hidden="1"/>
    <col min="12291" max="12291" width="8.125" style="3" hidden="1"/>
    <col min="12292" max="12292" width="9.125" style="3" hidden="1"/>
    <col min="12293" max="12293" width="9.75" style="3" hidden="1"/>
    <col min="12294" max="12294" width="11.125" style="3" hidden="1"/>
    <col min="12295" max="12295" width="10.375" style="3" hidden="1"/>
    <col min="12296" max="12296" width="10.5" style="3" hidden="1"/>
    <col min="12297" max="12545" width="8" style="3" hidden="1"/>
    <col min="12546" max="12546" width="28.125" style="3" hidden="1"/>
    <col min="12547" max="12547" width="8.125" style="3" hidden="1"/>
    <col min="12548" max="12548" width="9.125" style="3" hidden="1"/>
    <col min="12549" max="12549" width="9.75" style="3" hidden="1"/>
    <col min="12550" max="12550" width="11.125" style="3" hidden="1"/>
    <col min="12551" max="12551" width="10.375" style="3" hidden="1"/>
    <col min="12552" max="12552" width="10.5" style="3" hidden="1"/>
    <col min="12553" max="12801" width="8" style="3" hidden="1"/>
    <col min="12802" max="12802" width="28.125" style="3" hidden="1"/>
    <col min="12803" max="12803" width="8.125" style="3" hidden="1"/>
    <col min="12804" max="12804" width="9.125" style="3" hidden="1"/>
    <col min="12805" max="12805" width="9.75" style="3" hidden="1"/>
    <col min="12806" max="12806" width="11.125" style="3" hidden="1"/>
    <col min="12807" max="12807" width="10.375" style="3" hidden="1"/>
    <col min="12808" max="12808" width="10.5" style="3" hidden="1"/>
    <col min="12809" max="13057" width="8" style="3" hidden="1"/>
    <col min="13058" max="13058" width="28.125" style="3" hidden="1"/>
    <col min="13059" max="13059" width="8.125" style="3" hidden="1"/>
    <col min="13060" max="13060" width="9.125" style="3" hidden="1"/>
    <col min="13061" max="13061" width="9.75" style="3" hidden="1"/>
    <col min="13062" max="13062" width="11.125" style="3" hidden="1"/>
    <col min="13063" max="13063" width="10.375" style="3" hidden="1"/>
    <col min="13064" max="13064" width="10.5" style="3" hidden="1"/>
    <col min="13065" max="13313" width="9" style="3" hidden="1"/>
    <col min="13314" max="13314" width="28.125" style="3" hidden="1"/>
    <col min="13315" max="13315" width="8.125" style="3" hidden="1"/>
    <col min="13316" max="13316" width="9.125" style="3" hidden="1"/>
    <col min="13317" max="13317" width="9.75" style="3" hidden="1"/>
    <col min="13318" max="13318" width="11.125" style="3" hidden="1"/>
    <col min="13319" max="13319" width="10.375" style="3" hidden="1"/>
    <col min="13320" max="13320" width="10.5" style="3" hidden="1"/>
    <col min="13321" max="13569" width="8" style="3" hidden="1"/>
    <col min="13570" max="13570" width="28.125" style="3" hidden="1"/>
    <col min="13571" max="13571" width="8.125" style="3" hidden="1"/>
    <col min="13572" max="13572" width="9.125" style="3" hidden="1"/>
    <col min="13573" max="13573" width="9.75" style="3" hidden="1"/>
    <col min="13574" max="13574" width="11.125" style="3" hidden="1"/>
    <col min="13575" max="13575" width="10.375" style="3" hidden="1"/>
    <col min="13576" max="13576" width="10.5" style="3" hidden="1"/>
    <col min="13577" max="13825" width="8" style="3" hidden="1"/>
    <col min="13826" max="13826" width="28.125" style="3" hidden="1"/>
    <col min="13827" max="13827" width="8.125" style="3" hidden="1"/>
    <col min="13828" max="13828" width="9.125" style="3" hidden="1"/>
    <col min="13829" max="13829" width="9.75" style="3" hidden="1"/>
    <col min="13830" max="13830" width="11.125" style="3" hidden="1"/>
    <col min="13831" max="13831" width="10.375" style="3" hidden="1"/>
    <col min="13832" max="13832" width="10.5" style="3" hidden="1"/>
    <col min="13833" max="14081" width="8" style="3" hidden="1"/>
    <col min="14082" max="14082" width="28.125" style="3" hidden="1"/>
    <col min="14083" max="14083" width="8.125" style="3" hidden="1"/>
    <col min="14084" max="14084" width="9.125" style="3" hidden="1"/>
    <col min="14085" max="14085" width="9.75" style="3" hidden="1"/>
    <col min="14086" max="14086" width="11.125" style="3" hidden="1"/>
    <col min="14087" max="14087" width="10.375" style="3" hidden="1"/>
    <col min="14088" max="14088" width="10.5" style="3" hidden="1"/>
    <col min="14089" max="14337" width="9" style="3" hidden="1"/>
    <col min="14338" max="14338" width="28.125" style="3" hidden="1"/>
    <col min="14339" max="14339" width="8.125" style="3" hidden="1"/>
    <col min="14340" max="14340" width="9.125" style="3" hidden="1"/>
    <col min="14341" max="14341" width="9.75" style="3" hidden="1"/>
    <col min="14342" max="14342" width="11.125" style="3" hidden="1"/>
    <col min="14343" max="14343" width="10.375" style="3" hidden="1"/>
    <col min="14344" max="14344" width="10.5" style="3" hidden="1"/>
    <col min="14345" max="14593" width="8" style="3" hidden="1"/>
    <col min="14594" max="14594" width="28.125" style="3" hidden="1"/>
    <col min="14595" max="14595" width="8.125" style="3" hidden="1"/>
    <col min="14596" max="14596" width="9.125" style="3" hidden="1"/>
    <col min="14597" max="14597" width="9.75" style="3" hidden="1"/>
    <col min="14598" max="14598" width="11.125" style="3" hidden="1"/>
    <col min="14599" max="14599" width="10.375" style="3" hidden="1"/>
    <col min="14600" max="14600" width="10.5" style="3" hidden="1"/>
    <col min="14601" max="14849" width="8" style="3" hidden="1"/>
    <col min="14850" max="14850" width="28.125" style="3" hidden="1"/>
    <col min="14851" max="14851" width="8.125" style="3" hidden="1"/>
    <col min="14852" max="14852" width="9.125" style="3" hidden="1"/>
    <col min="14853" max="14853" width="9.75" style="3" hidden="1"/>
    <col min="14854" max="14854" width="11.125" style="3" hidden="1"/>
    <col min="14855" max="14855" width="10.375" style="3" hidden="1"/>
    <col min="14856" max="14856" width="10.5" style="3" hidden="1"/>
    <col min="14857" max="15105" width="8" style="3" hidden="1"/>
    <col min="15106" max="15106" width="28.125" style="3" hidden="1"/>
    <col min="15107" max="15107" width="8.125" style="3" hidden="1"/>
    <col min="15108" max="15108" width="9.125" style="3" hidden="1"/>
    <col min="15109" max="15109" width="9.75" style="3" hidden="1"/>
    <col min="15110" max="15110" width="11.125" style="3" hidden="1"/>
    <col min="15111" max="15111" width="10.375" style="3" hidden="1"/>
    <col min="15112" max="15112" width="10.5" style="3" hidden="1"/>
    <col min="15113" max="15361" width="9" style="3" hidden="1"/>
    <col min="15362" max="15362" width="28.125" style="3" hidden="1"/>
    <col min="15363" max="15363" width="8.125" style="3" hidden="1"/>
    <col min="15364" max="15364" width="9.125" style="3" hidden="1"/>
    <col min="15365" max="15365" width="9.75" style="3" hidden="1"/>
    <col min="15366" max="15366" width="11.125" style="3" hidden="1"/>
    <col min="15367" max="15367" width="10.375" style="3" hidden="1"/>
    <col min="15368" max="15368" width="10.5" style="3" hidden="1"/>
    <col min="15369" max="15617" width="8" style="3" hidden="1"/>
    <col min="15618" max="15618" width="28.125" style="3" hidden="1"/>
    <col min="15619" max="15619" width="8.125" style="3" hidden="1"/>
    <col min="15620" max="15620" width="9.125" style="3" hidden="1"/>
    <col min="15621" max="15621" width="9.75" style="3" hidden="1"/>
    <col min="15622" max="15622" width="11.125" style="3" hidden="1"/>
    <col min="15623" max="15623" width="10.375" style="3" hidden="1"/>
    <col min="15624" max="15624" width="10.5" style="3" hidden="1"/>
    <col min="15625" max="15873" width="8" style="3" hidden="1"/>
    <col min="15874" max="15874" width="28.125" style="3" hidden="1"/>
    <col min="15875" max="15875" width="8.125" style="3" hidden="1"/>
    <col min="15876" max="15876" width="9.125" style="3" hidden="1"/>
    <col min="15877" max="15877" width="9.75" style="3" hidden="1"/>
    <col min="15878" max="15878" width="11.125" style="3" hidden="1"/>
    <col min="15879" max="15879" width="10.375" style="3" hidden="1"/>
    <col min="15880" max="15880" width="10.5" style="3" hidden="1"/>
    <col min="15881" max="16129" width="8" style="3" hidden="1"/>
    <col min="16130" max="16130" width="28.125" style="3" hidden="1"/>
    <col min="16131" max="16131" width="8.125" style="3" hidden="1"/>
    <col min="16132" max="16132" width="9.125" style="3" hidden="1"/>
    <col min="16133" max="16133" width="9.75" style="3" hidden="1"/>
    <col min="16134" max="16134" width="11.125" style="3" hidden="1"/>
    <col min="16135" max="16135" width="10.375" style="3" hidden="1"/>
    <col min="16136" max="16136" width="10.5" style="3" hidden="1"/>
    <col min="16137" max="16384" width="9" style="3" hidden="1"/>
  </cols>
  <sheetData>
    <row r="1" spans="2:8">
      <c r="B1" s="3" t="s">
        <v>31</v>
      </c>
      <c r="F1" s="4" t="s">
        <v>32</v>
      </c>
    </row>
    <row r="2" spans="2:8" ht="4.5" customHeight="1" thickBot="1"/>
    <row r="3" spans="2:8" ht="20.25" customHeight="1">
      <c r="B3" s="364" t="s">
        <v>414</v>
      </c>
      <c r="C3" s="365"/>
      <c r="D3" s="365"/>
      <c r="E3" s="365"/>
      <c r="F3" s="366"/>
      <c r="G3" s="19"/>
      <c r="H3" s="35"/>
    </row>
    <row r="4" spans="2:8" ht="6" customHeight="1">
      <c r="B4" s="5"/>
      <c r="C4" s="11"/>
      <c r="E4" s="11"/>
      <c r="F4" s="16"/>
      <c r="G4" s="19"/>
      <c r="H4" s="19"/>
    </row>
    <row r="5" spans="2:8">
      <c r="B5" s="80" t="s">
        <v>408</v>
      </c>
      <c r="C5" s="81" t="s">
        <v>7</v>
      </c>
      <c r="D5" s="81" t="s">
        <v>12</v>
      </c>
      <c r="E5" s="82" t="s">
        <v>33</v>
      </c>
      <c r="F5" s="37" t="s">
        <v>34</v>
      </c>
      <c r="G5" s="19"/>
      <c r="H5" s="19"/>
    </row>
    <row r="6" spans="2:8">
      <c r="B6" s="8" t="s">
        <v>35</v>
      </c>
      <c r="C6" s="9" t="s">
        <v>813</v>
      </c>
      <c r="D6" s="74">
        <f>'Input quantities'!G5</f>
        <v>70</v>
      </c>
      <c r="E6" s="11">
        <f>'Input quantities'!G7</f>
        <v>6.03</v>
      </c>
      <c r="F6" s="13">
        <f>D6*E6</f>
        <v>422.1</v>
      </c>
      <c r="G6" s="102" t="s">
        <v>73</v>
      </c>
      <c r="H6" s="102" t="s">
        <v>73</v>
      </c>
    </row>
    <row r="7" spans="2:8">
      <c r="B7" s="8" t="s">
        <v>37</v>
      </c>
      <c r="C7" s="75"/>
      <c r="D7" s="75">
        <v>0</v>
      </c>
      <c r="E7" s="76">
        <v>0</v>
      </c>
      <c r="F7" s="13">
        <f>D7*E7</f>
        <v>0</v>
      </c>
      <c r="G7" s="36"/>
      <c r="H7" s="36"/>
    </row>
    <row r="8" spans="2:8">
      <c r="B8" s="14" t="s">
        <v>38</v>
      </c>
      <c r="C8" s="11"/>
      <c r="D8" s="89"/>
      <c r="E8" s="11"/>
      <c r="F8" s="17">
        <v>15</v>
      </c>
      <c r="G8" s="36"/>
      <c r="H8" s="36"/>
    </row>
    <row r="9" spans="2:8">
      <c r="B9" s="14" t="s">
        <v>39</v>
      </c>
      <c r="C9" s="11"/>
      <c r="D9" s="89"/>
      <c r="E9" s="11"/>
      <c r="F9" s="92">
        <v>0</v>
      </c>
      <c r="G9" s="36"/>
      <c r="H9" s="36"/>
    </row>
    <row r="10" spans="2:8">
      <c r="B10" s="86" t="s">
        <v>413</v>
      </c>
      <c r="C10" s="6"/>
      <c r="D10" s="20"/>
      <c r="E10" s="20"/>
      <c r="F10" s="87">
        <f>SUM(F6:F9)</f>
        <v>437.1</v>
      </c>
      <c r="G10" s="11"/>
      <c r="H10" s="11"/>
    </row>
    <row r="11" spans="2:8">
      <c r="B11" s="10"/>
      <c r="C11" s="11"/>
      <c r="D11" s="12"/>
      <c r="E11" s="11"/>
      <c r="F11" s="13"/>
      <c r="G11" s="11"/>
      <c r="H11" s="11"/>
    </row>
    <row r="12" spans="2:8">
      <c r="B12" s="83" t="s">
        <v>409</v>
      </c>
      <c r="C12" s="93" t="s">
        <v>40</v>
      </c>
      <c r="D12" s="93" t="s">
        <v>33</v>
      </c>
      <c r="E12" s="11"/>
      <c r="F12" s="13"/>
      <c r="G12" s="38"/>
      <c r="H12" s="38"/>
    </row>
    <row r="13" spans="2:8">
      <c r="B13" s="14" t="s">
        <v>23</v>
      </c>
      <c r="C13" s="94">
        <f>'Input quantities'!G11</f>
        <v>100</v>
      </c>
      <c r="D13" s="78">
        <f>'Input prices'!I15</f>
        <v>17</v>
      </c>
      <c r="F13" s="13">
        <f>D13*C13/'Input quantities'!G10</f>
        <v>34</v>
      </c>
      <c r="G13" s="11"/>
      <c r="H13" s="11"/>
    </row>
    <row r="14" spans="2:8">
      <c r="B14" s="14" t="s">
        <v>41</v>
      </c>
      <c r="C14" s="77"/>
      <c r="D14" s="78"/>
      <c r="E14" s="101"/>
      <c r="F14" s="13">
        <f>SUM(E15:E19)</f>
        <v>106.25</v>
      </c>
      <c r="G14" s="11"/>
      <c r="H14" s="11"/>
    </row>
    <row r="15" spans="2:8">
      <c r="B15" s="15" t="s">
        <v>42</v>
      </c>
      <c r="C15" s="77">
        <f>'Input quantities'!G12</f>
        <v>95</v>
      </c>
      <c r="D15" s="78">
        <f>(('Input quantities'!G12-'Input quantities'!G13)*'Input prices'!D6+('Input quantities'!G13*'Input prices'!D7))/'Input quantities'!G12</f>
        <v>0.6</v>
      </c>
      <c r="E15" s="100">
        <f>C15*D15</f>
        <v>57</v>
      </c>
      <c r="F15" s="13"/>
      <c r="G15" s="11"/>
      <c r="H15" s="11"/>
    </row>
    <row r="16" spans="2:8">
      <c r="B16" s="15" t="s">
        <v>43</v>
      </c>
      <c r="C16" s="77">
        <f>'Input quantities'!G14</f>
        <v>45</v>
      </c>
      <c r="D16" s="78">
        <f>IF('Input prices'!$I8&gt;0,'Input prices'!$I8,'Input prices'!$D8)</f>
        <v>0.55000000000000004</v>
      </c>
      <c r="E16" s="100">
        <f>C16*D16</f>
        <v>24.750000000000004</v>
      </c>
      <c r="F16" s="13"/>
      <c r="G16" s="11"/>
      <c r="H16" s="11"/>
    </row>
    <row r="17" spans="2:8">
      <c r="B17" s="15" t="s">
        <v>15</v>
      </c>
      <c r="C17" s="77">
        <f>'Input quantities'!G15</f>
        <v>25</v>
      </c>
      <c r="D17" s="78">
        <f>IF('Input prices'!$I9&gt;0,'Input prices'!$I9,'Input prices'!$D9)</f>
        <v>0.38</v>
      </c>
      <c r="E17" s="100">
        <f>C17*D17</f>
        <v>9.5</v>
      </c>
      <c r="F17" s="13"/>
      <c r="G17" s="11"/>
      <c r="H17" s="11"/>
    </row>
    <row r="18" spans="2:8">
      <c r="B18" s="15" t="s">
        <v>780</v>
      </c>
      <c r="C18" s="77">
        <f>SUM('Input quantities'!G16:G19)</f>
        <v>0</v>
      </c>
      <c r="D18" s="78">
        <f>IF(C18=0,0,SUMPRODUCT('Input prices'!$D$10:$D$13,'Input quantities'!G$16:G$19)/SUM('Input quantities'!G$16:G$19))</f>
        <v>0</v>
      </c>
      <c r="E18" s="100">
        <f>D18*C18</f>
        <v>0</v>
      </c>
      <c r="F18" s="13"/>
      <c r="G18" s="11"/>
      <c r="H18" s="11"/>
    </row>
    <row r="19" spans="2:8">
      <c r="B19" s="15" t="s">
        <v>16</v>
      </c>
      <c r="C19" s="77">
        <f>'Input quantities'!G20</f>
        <v>0.5</v>
      </c>
      <c r="D19" s="78">
        <f>IF('Input prices'!$I14&gt;0,'Input prices'!$I14,'Input prices'!$D14)</f>
        <v>30</v>
      </c>
      <c r="E19" s="100">
        <f>C19*D19</f>
        <v>15</v>
      </c>
      <c r="F19" s="16"/>
      <c r="G19" s="11"/>
      <c r="H19" s="11"/>
    </row>
    <row r="20" spans="2:8">
      <c r="B20" s="14" t="s">
        <v>44</v>
      </c>
      <c r="C20" s="77"/>
      <c r="D20" s="78"/>
      <c r="E20" s="100"/>
      <c r="F20" s="13">
        <f>E21+E22+E23</f>
        <v>47</v>
      </c>
      <c r="G20" s="11"/>
      <c r="H20" s="11"/>
    </row>
    <row r="21" spans="2:8">
      <c r="B21" s="15" t="s">
        <v>25</v>
      </c>
      <c r="C21" s="77">
        <f>'Input quantities'!G21</f>
        <v>1</v>
      </c>
      <c r="D21" s="78">
        <f>'Input prices'!I16</f>
        <v>25</v>
      </c>
      <c r="E21" s="100">
        <f>C21*D21</f>
        <v>25</v>
      </c>
      <c r="F21" s="13"/>
      <c r="G21" s="19"/>
      <c r="H21" s="19"/>
    </row>
    <row r="22" spans="2:8">
      <c r="B22" s="15" t="s">
        <v>781</v>
      </c>
      <c r="C22" s="77">
        <f>'Input quantities'!G22</f>
        <v>0</v>
      </c>
      <c r="D22" s="78">
        <f>'Input prices'!I17</f>
        <v>0</v>
      </c>
      <c r="E22" s="100">
        <f>C22*D22</f>
        <v>0</v>
      </c>
      <c r="F22" s="13"/>
      <c r="G22" s="19"/>
      <c r="H22" s="19"/>
    </row>
    <row r="23" spans="2:8">
      <c r="B23" s="15" t="s">
        <v>782</v>
      </c>
      <c r="C23" s="77">
        <f>'Input quantities'!G23</f>
        <v>1</v>
      </c>
      <c r="D23" s="78">
        <f>'Input prices'!I18</f>
        <v>22</v>
      </c>
      <c r="E23" s="100">
        <f t="shared" ref="E23" si="0">C23*D23</f>
        <v>22</v>
      </c>
      <c r="F23" s="13"/>
      <c r="G23" s="19"/>
      <c r="H23" s="19"/>
    </row>
    <row r="24" spans="2:8">
      <c r="B24" s="14" t="s">
        <v>809</v>
      </c>
      <c r="C24" s="255" t="str">
        <f>IF('Input quantities'!G6&gt;'Input quantities'!G25,'Input quantities'!G6-'Input quantities'!G25,"-")</f>
        <v>-</v>
      </c>
      <c r="D24" s="78">
        <f>'Input prices'!D19</f>
        <v>0.05</v>
      </c>
      <c r="E24" s="100"/>
      <c r="F24" s="13">
        <f>IFERROR(C24*100*D24*D6*100/45,0)</f>
        <v>0</v>
      </c>
      <c r="G24" s="11"/>
      <c r="H24" s="11"/>
    </row>
    <row r="25" spans="2:8">
      <c r="B25" s="14" t="s">
        <v>45</v>
      </c>
      <c r="C25" s="77"/>
      <c r="D25" s="78"/>
      <c r="E25" s="11"/>
      <c r="F25" s="17">
        <v>8</v>
      </c>
      <c r="G25" s="11"/>
      <c r="H25" s="11"/>
    </row>
    <row r="26" spans="2:8">
      <c r="B26" s="14" t="s">
        <v>46</v>
      </c>
      <c r="C26" s="77"/>
      <c r="D26" s="78"/>
      <c r="E26" s="11"/>
      <c r="F26" s="17">
        <v>24</v>
      </c>
      <c r="G26" s="11"/>
      <c r="H26" s="11"/>
    </row>
    <row r="27" spans="2:8">
      <c r="B27" s="14" t="s">
        <v>47</v>
      </c>
      <c r="C27" s="77"/>
      <c r="D27" s="78"/>
      <c r="E27" s="11"/>
      <c r="F27" s="248">
        <f>G72</f>
        <v>14.04</v>
      </c>
      <c r="G27" s="11"/>
      <c r="H27" s="11"/>
    </row>
    <row r="28" spans="2:8">
      <c r="B28" s="14" t="s">
        <v>879</v>
      </c>
      <c r="C28" s="77">
        <f>D86</f>
        <v>0.49693772893772892</v>
      </c>
      <c r="D28" s="78">
        <f>'Input prices'!D20</f>
        <v>26</v>
      </c>
      <c r="E28" s="11"/>
      <c r="F28" s="248">
        <f>D28*C28</f>
        <v>12.920380952380953</v>
      </c>
      <c r="G28" s="11"/>
      <c r="H28" s="11"/>
    </row>
    <row r="29" spans="2:8">
      <c r="B29" s="14" t="s">
        <v>795</v>
      </c>
      <c r="C29" s="77">
        <f>E86</f>
        <v>2.969207142857142</v>
      </c>
      <c r="D29" s="78">
        <f>'Input prices'!D21</f>
        <v>3.25</v>
      </c>
      <c r="E29" s="11"/>
      <c r="F29" s="248">
        <f>C29*D29</f>
        <v>9.6499232142857121</v>
      </c>
      <c r="G29" s="11"/>
      <c r="H29" s="11"/>
    </row>
    <row r="30" spans="2:8">
      <c r="B30" s="14" t="s">
        <v>48</v>
      </c>
      <c r="C30" s="77"/>
      <c r="D30" s="78"/>
      <c r="E30" s="11"/>
      <c r="F30" s="248">
        <f>F86-F29-F28</f>
        <v>21.435157275593667</v>
      </c>
      <c r="G30" s="11"/>
      <c r="H30" s="11"/>
    </row>
    <row r="31" spans="2:8">
      <c r="B31" s="14" t="s">
        <v>404</v>
      </c>
      <c r="C31" s="77"/>
      <c r="D31" s="78"/>
      <c r="E31" s="11"/>
      <c r="F31" s="248">
        <f>F10*0.03</f>
        <v>13.113</v>
      </c>
      <c r="G31" s="11"/>
      <c r="H31" s="11"/>
    </row>
    <row r="32" spans="2:8">
      <c r="B32" s="14" t="s">
        <v>49</v>
      </c>
      <c r="C32" s="77"/>
      <c r="D32" s="78"/>
      <c r="E32" s="11"/>
      <c r="F32" s="17">
        <v>0</v>
      </c>
      <c r="G32" s="11"/>
      <c r="H32" s="11"/>
    </row>
    <row r="33" spans="2:8">
      <c r="B33" s="14" t="s">
        <v>19</v>
      </c>
      <c r="C33" s="88">
        <f>SUM(F13:F32)/2</f>
        <v>145.20423072113016</v>
      </c>
      <c r="D33" s="79">
        <f>'Input prices'!D22</f>
        <v>7.7499999999999999E-2</v>
      </c>
      <c r="E33" s="77"/>
      <c r="F33" s="18">
        <f>D33*C33</f>
        <v>11.253327880887587</v>
      </c>
      <c r="G33" s="11"/>
      <c r="H33" s="11"/>
    </row>
    <row r="34" spans="2:8">
      <c r="B34" s="85" t="s">
        <v>411</v>
      </c>
      <c r="C34" s="11"/>
      <c r="D34" s="12"/>
      <c r="E34" s="11"/>
      <c r="F34" s="84">
        <f>SUM(F13:F33)</f>
        <v>301.6617893231479</v>
      </c>
      <c r="G34" s="38"/>
      <c r="H34" s="38"/>
    </row>
    <row r="35" spans="2:8">
      <c r="B35" s="10"/>
      <c r="C35" s="11"/>
      <c r="D35" s="12"/>
      <c r="E35" s="11"/>
      <c r="F35" s="16"/>
      <c r="G35" s="11"/>
      <c r="H35" s="11"/>
    </row>
    <row r="36" spans="2:8">
      <c r="B36" s="83" t="s">
        <v>410</v>
      </c>
      <c r="C36" s="11"/>
      <c r="D36" s="12"/>
      <c r="E36" s="11"/>
      <c r="F36" s="13"/>
      <c r="G36" s="11"/>
      <c r="H36" s="11"/>
    </row>
    <row r="37" spans="2:8">
      <c r="B37" s="14" t="s">
        <v>29</v>
      </c>
      <c r="C37" s="19"/>
      <c r="D37" s="12"/>
      <c r="E37" s="11"/>
      <c r="F37" s="13">
        <f>F10*'Input prices'!D25</f>
        <v>4.3710000000000004</v>
      </c>
      <c r="G37" s="11"/>
      <c r="H37" s="11"/>
    </row>
    <row r="38" spans="2:8">
      <c r="B38" s="14" t="s">
        <v>422</v>
      </c>
      <c r="C38" s="11"/>
      <c r="D38" s="12"/>
      <c r="E38" s="11"/>
      <c r="F38" s="13">
        <f>G86</f>
        <v>44.191950973903893</v>
      </c>
      <c r="G38" s="11"/>
      <c r="H38" s="11"/>
    </row>
    <row r="39" spans="2:8">
      <c r="B39" s="14" t="s">
        <v>50</v>
      </c>
      <c r="C39" s="11"/>
      <c r="D39" s="12"/>
      <c r="E39" s="11"/>
      <c r="F39" s="18">
        <f>'Input prices'!I26</f>
        <v>145</v>
      </c>
      <c r="G39" s="11"/>
      <c r="H39" s="11"/>
    </row>
    <row r="40" spans="2:8">
      <c r="B40" s="85" t="s">
        <v>412</v>
      </c>
      <c r="C40" s="11"/>
      <c r="D40" s="12"/>
      <c r="E40" s="11"/>
      <c r="F40" s="84">
        <f>SUM(F37:F39)</f>
        <v>193.5629509739039</v>
      </c>
      <c r="G40" s="38"/>
      <c r="H40" s="38"/>
    </row>
    <row r="41" spans="2:8">
      <c r="B41" s="10"/>
      <c r="C41" s="11"/>
      <c r="D41" s="12"/>
      <c r="E41" s="11"/>
      <c r="F41" s="73"/>
      <c r="G41" s="11"/>
      <c r="H41" s="11"/>
    </row>
    <row r="42" spans="2:8" ht="15" customHeight="1">
      <c r="B42" s="85" t="s">
        <v>415</v>
      </c>
      <c r="C42" s="11"/>
      <c r="D42" s="12"/>
      <c r="E42" s="12"/>
      <c r="F42" s="84">
        <f>F34+F40</f>
        <v>495.22474029705177</v>
      </c>
      <c r="G42" s="38"/>
      <c r="H42" s="38"/>
    </row>
    <row r="43" spans="2:8">
      <c r="B43" s="97"/>
      <c r="C43" s="95"/>
      <c r="D43" s="96"/>
      <c r="E43" s="95"/>
      <c r="F43" s="98"/>
      <c r="G43" s="19"/>
      <c r="H43" s="11"/>
    </row>
    <row r="44" spans="2:8">
      <c r="B44" s="90" t="s">
        <v>405</v>
      </c>
      <c r="C44" s="11"/>
      <c r="D44" s="12"/>
      <c r="E44" s="11"/>
      <c r="F44" s="7">
        <f>F10-F34</f>
        <v>135.43821067685212</v>
      </c>
      <c r="G44" s="11"/>
      <c r="H44" s="11"/>
    </row>
    <row r="45" spans="2:8">
      <c r="B45" s="90" t="s">
        <v>406</v>
      </c>
      <c r="C45" s="11"/>
      <c r="D45" s="12"/>
      <c r="E45" s="11"/>
      <c r="F45" s="7">
        <f>F10-F42</f>
        <v>-58.124740297051744</v>
      </c>
      <c r="G45" s="11"/>
      <c r="H45" s="11"/>
    </row>
    <row r="46" spans="2:8">
      <c r="B46" s="99" t="s">
        <v>407</v>
      </c>
      <c r="C46" s="6"/>
      <c r="D46" s="20"/>
      <c r="E46" s="6"/>
      <c r="F46" s="37">
        <f>F10-F42+F39+F31</f>
        <v>99.988259702948255</v>
      </c>
      <c r="G46" s="19"/>
      <c r="H46" s="19"/>
    </row>
    <row r="47" spans="2:8">
      <c r="B47" s="10"/>
      <c r="C47" s="11"/>
      <c r="D47" s="11" t="s">
        <v>51</v>
      </c>
      <c r="E47" s="11"/>
      <c r="F47" s="13">
        <f>F34/D6</f>
        <v>4.3094541331878276</v>
      </c>
      <c r="G47" s="11"/>
      <c r="H47" s="11"/>
    </row>
    <row r="48" spans="2:8">
      <c r="B48" s="10"/>
      <c r="C48" s="11"/>
      <c r="D48" s="11" t="s">
        <v>52</v>
      </c>
      <c r="E48" s="11"/>
      <c r="F48" s="13">
        <f>F40/D6</f>
        <v>2.7651850139129128</v>
      </c>
      <c r="G48" s="11"/>
      <c r="H48" s="11"/>
    </row>
    <row r="49" spans="2:8" ht="17.25" thickBot="1">
      <c r="B49" s="21"/>
      <c r="C49" s="22"/>
      <c r="D49" s="22" t="s">
        <v>53</v>
      </c>
      <c r="E49" s="22"/>
      <c r="F49" s="39">
        <f>F42/D6</f>
        <v>7.0746391471007399</v>
      </c>
      <c r="G49" s="11"/>
      <c r="H49" s="11"/>
    </row>
    <row r="50" spans="2:8">
      <c r="B50" s="19"/>
      <c r="C50" s="11"/>
      <c r="D50" s="12"/>
      <c r="E50" s="11"/>
      <c r="F50" s="19"/>
      <c r="G50" s="11"/>
      <c r="H50" s="11"/>
    </row>
    <row r="51" spans="2:8">
      <c r="B51" s="19"/>
      <c r="C51" s="11"/>
      <c r="D51" s="12"/>
      <c r="E51" s="11"/>
      <c r="F51" s="19"/>
      <c r="G51" s="11"/>
      <c r="H51" s="11"/>
    </row>
    <row r="52" spans="2:8">
      <c r="B52" s="19"/>
      <c r="C52" s="11"/>
      <c r="D52" s="11"/>
      <c r="E52" s="11"/>
      <c r="F52" s="11"/>
      <c r="G52" s="19"/>
      <c r="H52" s="19"/>
    </row>
    <row r="53" spans="2:8">
      <c r="G53" s="27"/>
    </row>
    <row r="54" spans="2:8">
      <c r="B54" s="23" t="str">
        <f>"Detailed Report: "&amp;B3</f>
        <v>Detailed Report: Winter Wheat Enterprise Budget</v>
      </c>
      <c r="C54" s="24"/>
      <c r="D54" s="25"/>
      <c r="E54" s="24"/>
      <c r="F54" s="26"/>
      <c r="G54" s="27"/>
    </row>
    <row r="55" spans="2:8">
      <c r="C55" s="28"/>
      <c r="D55" s="25"/>
      <c r="E55" s="26"/>
      <c r="F55" s="26"/>
      <c r="G55" s="26"/>
    </row>
    <row r="56" spans="2:8">
      <c r="B56" s="29" t="s">
        <v>54</v>
      </c>
      <c r="C56" s="30" t="s">
        <v>55</v>
      </c>
      <c r="D56" s="31"/>
      <c r="E56" s="29" t="s">
        <v>56</v>
      </c>
      <c r="F56" s="29"/>
      <c r="G56" s="32"/>
      <c r="H56" s="30" t="s">
        <v>57</v>
      </c>
    </row>
    <row r="57" spans="2:8">
      <c r="B57" s="295" t="s">
        <v>58</v>
      </c>
      <c r="C57" s="296">
        <f>D6</f>
        <v>70</v>
      </c>
      <c r="D57" s="297"/>
      <c r="E57" s="295" t="s">
        <v>391</v>
      </c>
      <c r="F57" s="62"/>
      <c r="G57" s="62"/>
      <c r="H57" s="297">
        <f>E6</f>
        <v>6.03</v>
      </c>
    </row>
    <row r="58" spans="2:8">
      <c r="B58" s="295" t="s">
        <v>812</v>
      </c>
      <c r="C58" s="298">
        <f>C13</f>
        <v>100</v>
      </c>
      <c r="D58" s="297"/>
      <c r="E58" s="295" t="str">
        <f>"Seed, per "&amp;'Input quantities'!G10&amp;" pound bag"</f>
        <v>Seed, per 50 pound bag</v>
      </c>
      <c r="F58" s="62"/>
      <c r="G58" s="62"/>
      <c r="H58" s="297">
        <f>D13</f>
        <v>17</v>
      </c>
    </row>
    <row r="59" spans="2:8">
      <c r="B59" s="295" t="s">
        <v>892</v>
      </c>
      <c r="C59" s="298">
        <f>C15</f>
        <v>95</v>
      </c>
      <c r="D59" s="297"/>
      <c r="E59" s="295" t="s">
        <v>884</v>
      </c>
      <c r="F59" s="62"/>
      <c r="G59" s="62"/>
      <c r="H59" s="297">
        <f>D15</f>
        <v>0.6</v>
      </c>
    </row>
    <row r="60" spans="2:8">
      <c r="B60" s="295" t="s">
        <v>872</v>
      </c>
      <c r="C60" s="299">
        <f>C16</f>
        <v>45</v>
      </c>
      <c r="D60" s="297"/>
      <c r="E60" s="295" t="s">
        <v>60</v>
      </c>
      <c r="F60" s="295"/>
      <c r="G60" s="62"/>
      <c r="H60" s="297">
        <f>D16</f>
        <v>0.55000000000000004</v>
      </c>
    </row>
    <row r="61" spans="2:8">
      <c r="B61" s="295" t="s">
        <v>873</v>
      </c>
      <c r="C61" s="299">
        <f>C17</f>
        <v>25</v>
      </c>
      <c r="D61" s="297"/>
      <c r="E61" s="295" t="s">
        <v>61</v>
      </c>
      <c r="F61" s="295"/>
      <c r="G61" s="62"/>
      <c r="H61" s="297">
        <f>D17</f>
        <v>0.38</v>
      </c>
    </row>
    <row r="62" spans="2:8">
      <c r="B62" s="295" t="s">
        <v>887</v>
      </c>
      <c r="C62" s="372">
        <f>C19</f>
        <v>0.5</v>
      </c>
      <c r="D62" s="297"/>
      <c r="E62" s="295" t="s">
        <v>888</v>
      </c>
      <c r="F62" s="295"/>
      <c r="G62" s="62"/>
      <c r="H62" s="297">
        <f>D19</f>
        <v>30</v>
      </c>
    </row>
    <row r="63" spans="2:8">
      <c r="B63" s="295" t="s">
        <v>62</v>
      </c>
      <c r="C63" s="300">
        <f>D86</f>
        <v>0.49693772893772892</v>
      </c>
      <c r="D63" s="297"/>
      <c r="E63" s="295" t="s">
        <v>63</v>
      </c>
      <c r="F63" s="295"/>
      <c r="G63" s="62"/>
      <c r="H63" s="297">
        <f>'[1]Input prices'!D20</f>
        <v>26</v>
      </c>
    </row>
    <row r="64" spans="2:8">
      <c r="B64" s="62" t="s">
        <v>889</v>
      </c>
      <c r="C64" s="373">
        <f>D33</f>
        <v>7.7499999999999999E-2</v>
      </c>
      <c r="D64" s="62"/>
      <c r="E64" s="295" t="s">
        <v>64</v>
      </c>
      <c r="F64" s="295"/>
      <c r="G64" s="62"/>
      <c r="H64" s="297">
        <f>'[1]Input prices'!D21</f>
        <v>3.25</v>
      </c>
    </row>
    <row r="65" spans="2:8">
      <c r="E65" s="26"/>
      <c r="F65" s="26"/>
      <c r="H65" s="25"/>
    </row>
    <row r="66" spans="2:8">
      <c r="B66" s="29" t="s">
        <v>787</v>
      </c>
      <c r="C66" s="294" t="s">
        <v>788</v>
      </c>
      <c r="D66" s="231"/>
      <c r="E66" s="231"/>
      <c r="F66" s="231"/>
      <c r="G66" s="231"/>
      <c r="H66" s="62"/>
    </row>
    <row r="67" spans="2:8">
      <c r="B67" s="309" t="s">
        <v>606</v>
      </c>
      <c r="C67" s="309" t="s">
        <v>608</v>
      </c>
      <c r="D67" s="310" t="s">
        <v>18</v>
      </c>
      <c r="E67" s="311" t="s">
        <v>613</v>
      </c>
      <c r="F67" s="311" t="s">
        <v>808</v>
      </c>
      <c r="G67" s="309" t="s">
        <v>789</v>
      </c>
    </row>
    <row r="68" spans="2:8">
      <c r="B68" s="239" t="str">
        <f>'Custom hire'!B41</f>
        <v xml:space="preserve">Apply dry fertilizer on cropland, single spread </v>
      </c>
      <c r="C68" s="233" t="str">
        <f>'Custom hire'!D41</f>
        <v>per acre</v>
      </c>
      <c r="D68" s="232">
        <f>'Custom hire'!F41</f>
        <v>2</v>
      </c>
      <c r="E68" s="233">
        <f>'Custom hire'!C41</f>
        <v>7.02</v>
      </c>
      <c r="F68" s="234" t="str">
        <f>IF(ISBLANK('Custom hire'!E41),"-",'Custom hire'!E41)</f>
        <v>-</v>
      </c>
      <c r="G68" s="234">
        <f>IFERROR(D68*E68*IF(C68="per acre",1,F68),"-")</f>
        <v>14.04</v>
      </c>
    </row>
    <row r="69" spans="2:8">
      <c r="B69" s="62">
        <f>'Custom hire'!B42</f>
        <v>0</v>
      </c>
      <c r="C69" s="62" t="str">
        <f>'Custom hire'!D42</f>
        <v/>
      </c>
      <c r="D69" s="232">
        <f>'Custom hire'!F42</f>
        <v>0</v>
      </c>
      <c r="E69" s="234" t="str">
        <f>'Custom hire'!C42</f>
        <v/>
      </c>
      <c r="F69" s="234" t="str">
        <f>IF(ISBLANK('Custom hire'!E42),"-",'Custom hire'!E42)</f>
        <v>-</v>
      </c>
      <c r="G69" s="234" t="str">
        <f>IFERROR(D69*E69*IF(C69="per acre",1,F69),"-")</f>
        <v>-</v>
      </c>
    </row>
    <row r="70" spans="2:8">
      <c r="B70" s="62">
        <f>'Custom hire'!B43</f>
        <v>0</v>
      </c>
      <c r="C70" s="62">
        <f>'Custom hire'!D43</f>
        <v>0</v>
      </c>
      <c r="D70" s="232">
        <f>'Custom hire'!F43</f>
        <v>0</v>
      </c>
      <c r="E70" s="234">
        <f>'Custom hire'!C43</f>
        <v>0</v>
      </c>
      <c r="F70" s="234" t="str">
        <f>IF(ISBLANK('Custom hire'!E43),"-",'Custom hire'!E43)</f>
        <v>-</v>
      </c>
      <c r="G70" s="234" t="str">
        <f>IFERROR(D70*E70*IF(C70="per acre",1,F70),"-")</f>
        <v>-</v>
      </c>
    </row>
    <row r="71" spans="2:8">
      <c r="B71" s="231">
        <f>'Custom hire'!B44</f>
        <v>0</v>
      </c>
      <c r="C71" s="231" t="str">
        <f>'Custom hire'!D44</f>
        <v/>
      </c>
      <c r="D71" s="235">
        <f>'Custom hire'!F44</f>
        <v>0</v>
      </c>
      <c r="E71" s="236" t="str">
        <f>'Custom hire'!C44</f>
        <v/>
      </c>
      <c r="F71" s="236" t="str">
        <f>IF(ISBLANK('Custom hire'!E44),"-",'Custom hire'!E44)</f>
        <v>-</v>
      </c>
      <c r="G71" s="236" t="str">
        <f>IFERROR(D71*E71*IF(C71="per acre",1,F71),"-")</f>
        <v>-</v>
      </c>
    </row>
    <row r="72" spans="2:8">
      <c r="B72" s="238" t="s">
        <v>790</v>
      </c>
      <c r="C72" s="237"/>
      <c r="D72" s="238"/>
      <c r="E72" s="237"/>
      <c r="F72" s="237"/>
      <c r="G72" s="240">
        <f>SUM(G68:G71)</f>
        <v>14.04</v>
      </c>
    </row>
    <row r="73" spans="2:8">
      <c r="B73" s="26"/>
      <c r="C73" s="28"/>
      <c r="D73" s="28"/>
      <c r="E73" s="28"/>
      <c r="F73" s="28"/>
      <c r="G73" s="28"/>
      <c r="H73" s="26"/>
    </row>
    <row r="74" spans="2:8" ht="33.75">
      <c r="B74" s="23"/>
      <c r="C74" s="33" t="s">
        <v>67</v>
      </c>
      <c r="D74" s="33" t="s">
        <v>65</v>
      </c>
      <c r="E74" s="33" t="s">
        <v>66</v>
      </c>
      <c r="F74" s="34" t="s">
        <v>420</v>
      </c>
      <c r="G74" s="34" t="s">
        <v>421</v>
      </c>
      <c r="H74" s="34" t="s">
        <v>419</v>
      </c>
    </row>
    <row r="75" spans="2:8">
      <c r="B75" s="29" t="s">
        <v>68</v>
      </c>
      <c r="C75" s="30" t="s">
        <v>72</v>
      </c>
      <c r="D75" s="30" t="s">
        <v>69</v>
      </c>
      <c r="E75" s="30" t="s">
        <v>70</v>
      </c>
      <c r="F75" s="30" t="s">
        <v>71</v>
      </c>
      <c r="G75" s="30" t="s">
        <v>71</v>
      </c>
      <c r="H75" s="30" t="s">
        <v>71</v>
      </c>
    </row>
    <row r="76" spans="2:8">
      <c r="B76" s="62" t="str">
        <f>CONCATENATE(Equipment!B81,"; ",Equipment!C81)</f>
        <v>No-till drill, 15 Ft, per acre; 130 HP MFWD</v>
      </c>
      <c r="C76" s="301">
        <f>IFERROR(Equipment!D81,"-")</f>
        <v>1</v>
      </c>
      <c r="D76" s="300">
        <f>IFERROR(Equipment!F81,"-")</f>
        <v>0.15714285714285714</v>
      </c>
      <c r="E76" s="300">
        <f>IFERROR(Equipment!E81,"-")</f>
        <v>0.8988571428571428</v>
      </c>
      <c r="F76" s="300">
        <f>IFERROR(Equipment!G81,"-")</f>
        <v>13.326506061044441</v>
      </c>
      <c r="G76" s="300">
        <f>IFERROR(Equipment!H81,"-")</f>
        <v>21.766742541836589</v>
      </c>
      <c r="H76" s="302">
        <f>SUM(F76:G76)</f>
        <v>35.093248602881033</v>
      </c>
    </row>
    <row r="77" spans="2:8">
      <c r="B77" s="62" t="str">
        <f>CONCATENATE(Equipment!B82,"; ",Equipment!C82)</f>
        <v>Boom sprayer - pull-type, 90 Ft Folding, per acre; 130 HP MFWD</v>
      </c>
      <c r="C77" s="301">
        <f>IFERROR(Equipment!D82,"-")</f>
        <v>1</v>
      </c>
      <c r="D77" s="300">
        <f>IFERROR(Equipment!F82,"-")</f>
        <v>1.7628205128205128E-2</v>
      </c>
      <c r="E77" s="300">
        <f>IFERROR(Equipment!E82,"-")</f>
        <v>0.10083333333333333</v>
      </c>
      <c r="F77" s="300">
        <f>IFERROR(Equipment!G82,"-")</f>
        <v>1.3789239443421071</v>
      </c>
      <c r="G77" s="300">
        <f>IFERROR(Equipment!H82,"-")</f>
        <v>1.9654242711430221</v>
      </c>
      <c r="H77" s="302">
        <f t="shared" ref="H77:H85" si="1">SUM(F77:G77)</f>
        <v>3.3443482154851294</v>
      </c>
    </row>
    <row r="78" spans="2:8">
      <c r="B78" s="62" t="str">
        <f>CONCATENATE(Equipment!B83,"; ",Equipment!C83)</f>
        <v>Combine platform, 25 Ft, per acre; 275 HP Combine</v>
      </c>
      <c r="C78" s="301">
        <f>IFERROR(Equipment!D83,"-")</f>
        <v>1</v>
      </c>
      <c r="D78" s="300">
        <f>IFERROR(Equipment!F83,"-")</f>
        <v>9.166666666666666E-2</v>
      </c>
      <c r="E78" s="300">
        <f>IFERROR(Equipment!E83,"-")</f>
        <v>0.95791666666666653</v>
      </c>
      <c r="F78" s="300">
        <f>IFERROR(Equipment!G83,"-")</f>
        <v>17.589843255255477</v>
      </c>
      <c r="G78" s="300">
        <f>IFERROR(Equipment!H83,"-")</f>
        <v>14.131232625491137</v>
      </c>
      <c r="H78" s="302">
        <f t="shared" si="1"/>
        <v>31.721075880746614</v>
      </c>
    </row>
    <row r="79" spans="2:8">
      <c r="B79" s="62" t="str">
        <f>CONCATENATE(Equipment!B84,"; ",Equipment!C84)</f>
        <v xml:space="preserve">Grain trailer, 1000 Bushel HB, per hour; 475 HP Road tractor </v>
      </c>
      <c r="C79" s="301">
        <f>IFERROR(Equipment!D84,"-")</f>
        <v>4.4999999999999998E-2</v>
      </c>
      <c r="D79" s="300">
        <f>IFERROR(Equipment!F84,"-")</f>
        <v>4.9500000000000002E-2</v>
      </c>
      <c r="E79" s="300">
        <f>IFERROR(Equipment!E84,"-")</f>
        <v>0.32062499999999999</v>
      </c>
      <c r="F79" s="300">
        <f>IFERROR(Equipment!G84,"-")</f>
        <v>3.3236761744201746</v>
      </c>
      <c r="G79" s="300">
        <f>IFERROR(Equipment!H84,"-")</f>
        <v>1.4102499419331926</v>
      </c>
      <c r="H79" s="302">
        <f t="shared" si="1"/>
        <v>4.7339261163533672</v>
      </c>
    </row>
    <row r="80" spans="2:8">
      <c r="B80" s="62" t="str">
        <f>CONCATENATE(Equipment!B85,"; ",Equipment!C85)</f>
        <v>; 325 HP Tandem grain truck</v>
      </c>
      <c r="C80" s="301">
        <f>IFERROR(Equipment!D85,"-")</f>
        <v>4.4999999999999998E-2</v>
      </c>
      <c r="D80" s="300">
        <f>IFERROR(Equipment!F85,"-")</f>
        <v>4.4999999999999998E-2</v>
      </c>
      <c r="E80" s="300">
        <f>IFERROR(Equipment!E85,"-")</f>
        <v>0.21937499999999999</v>
      </c>
      <c r="F80" s="300">
        <f>IFERROR(Equipment!G85,"-")</f>
        <v>2.0227656249999999</v>
      </c>
      <c r="G80" s="300">
        <f>IFERROR(Equipment!H85,"-")</f>
        <v>1.4898665797807773</v>
      </c>
      <c r="H80" s="302">
        <f t="shared" si="1"/>
        <v>3.5126322047807772</v>
      </c>
    </row>
    <row r="81" spans="1:9">
      <c r="B81" s="62" t="str">
        <f>CONCATENATE(Equipment!B86,"; ",Equipment!C86)</f>
        <v>Grain auger, 13 In, per hour; 130 HP MFWD</v>
      </c>
      <c r="C81" s="301">
        <f>IFERROR(Equipment!D86,"-")</f>
        <v>0.03</v>
      </c>
      <c r="D81" s="300">
        <f>IFERROR(Equipment!F86,"-")</f>
        <v>3.5999999999999997E-2</v>
      </c>
      <c r="E81" s="300">
        <f>IFERROR(Equipment!E86,"-")</f>
        <v>0.17159999999999997</v>
      </c>
      <c r="F81" s="300">
        <f>IFERROR(Equipment!G86,"-")</f>
        <v>2.5261937506191954</v>
      </c>
      <c r="G81" s="300">
        <f>IFERROR(Equipment!H86,"-")</f>
        <v>1.7083928522884315</v>
      </c>
      <c r="H81" s="302">
        <f t="shared" si="1"/>
        <v>4.2345866029076271</v>
      </c>
    </row>
    <row r="82" spans="1:9">
      <c r="B82" s="62" t="str">
        <f>CONCATENATE(Equipment!B87,"; ",Equipment!C87)</f>
        <v>; 1 Ton 4x4 Pickup</v>
      </c>
      <c r="C82" s="301">
        <f>IFERROR(Equipment!D87,"-")</f>
        <v>0.1</v>
      </c>
      <c r="D82" s="300">
        <f>IFERROR(Equipment!F87,"-")</f>
        <v>0.1</v>
      </c>
      <c r="E82" s="300">
        <f>IFERROR(Equipment!E87,"-")</f>
        <v>0.30000000000000004</v>
      </c>
      <c r="F82" s="300">
        <f>IFERROR(Equipment!G87,"-")</f>
        <v>3.8375526315789474</v>
      </c>
      <c r="G82" s="300">
        <f>IFERROR(Equipment!H87,"-")</f>
        <v>1.7200421614307393</v>
      </c>
      <c r="H82" s="302">
        <f t="shared" si="1"/>
        <v>5.5575947930096863</v>
      </c>
    </row>
    <row r="83" spans="1:9">
      <c r="B83" s="62" t="str">
        <f>CONCATENATE(Equipment!B88,"; ",Equipment!C88)</f>
        <v xml:space="preserve">; </v>
      </c>
      <c r="C83" s="301">
        <f>IFERROR(Equipment!D88,"-")</f>
        <v>0</v>
      </c>
      <c r="D83" s="300" t="str">
        <f>IFERROR(Equipment!F88,"-")</f>
        <v>-</v>
      </c>
      <c r="E83" s="300" t="str">
        <f>IFERROR(Equipment!E88,"-")</f>
        <v>-</v>
      </c>
      <c r="F83" s="300" t="str">
        <f>IFERROR(Equipment!G88,"-")</f>
        <v/>
      </c>
      <c r="G83" s="300" t="str">
        <f>IFERROR(Equipment!H88,"-")</f>
        <v>-</v>
      </c>
      <c r="H83" s="302">
        <f t="shared" si="1"/>
        <v>0</v>
      </c>
    </row>
    <row r="84" spans="1:9">
      <c r="B84" s="62" t="str">
        <f>CONCATENATE(Equipment!B89,"; ",Equipment!C89)</f>
        <v xml:space="preserve">; </v>
      </c>
      <c r="C84" s="301">
        <f>IFERROR(Equipment!D89,"-")</f>
        <v>0</v>
      </c>
      <c r="D84" s="300" t="str">
        <f>IFERROR(Equipment!F89,"-")</f>
        <v>-</v>
      </c>
      <c r="E84" s="300" t="str">
        <f>IFERROR(Equipment!E89,"-")</f>
        <v>-</v>
      </c>
      <c r="F84" s="300" t="str">
        <f>IFERROR(Equipment!G89,"-")</f>
        <v/>
      </c>
      <c r="G84" s="300" t="str">
        <f>IFERROR(Equipment!H89,"-")</f>
        <v>-</v>
      </c>
      <c r="H84" s="302">
        <f t="shared" si="1"/>
        <v>0</v>
      </c>
    </row>
    <row r="85" spans="1:9" ht="16.5" customHeight="1">
      <c r="B85" s="231"/>
      <c r="C85" s="303">
        <f>IFERROR(Equipment!D90,"-")</f>
        <v>0</v>
      </c>
      <c r="D85" s="304" t="str">
        <f>IFERROR(Equipment!F90,"-")</f>
        <v>-</v>
      </c>
      <c r="E85" s="304" t="str">
        <f>IFERROR(Equipment!E90,"-")</f>
        <v>-</v>
      </c>
      <c r="F85" s="304" t="str">
        <f>IFERROR(Equipment!G90,"-")</f>
        <v/>
      </c>
      <c r="G85" s="304" t="str">
        <f>IFERROR(Equipment!H90,"-")</f>
        <v>-</v>
      </c>
      <c r="H85" s="305">
        <f t="shared" si="1"/>
        <v>0</v>
      </c>
    </row>
    <row r="86" spans="1:9">
      <c r="B86" s="306" t="s">
        <v>874</v>
      </c>
      <c r="C86" s="307"/>
      <c r="D86" s="308">
        <f>SUM(D76:D85)</f>
        <v>0.49693772893772892</v>
      </c>
      <c r="E86" s="308">
        <f>SUM(E76:E85)</f>
        <v>2.969207142857142</v>
      </c>
      <c r="F86" s="308">
        <f>SUM(F76:F85)</f>
        <v>44.005461442260334</v>
      </c>
      <c r="G86" s="308">
        <f>SUM(G76:G85)</f>
        <v>44.191950973903893</v>
      </c>
      <c r="H86" s="308">
        <f>SUM(H76:H85)</f>
        <v>88.197412416164227</v>
      </c>
    </row>
    <row r="87" spans="1:9"/>
    <row r="88" spans="1:9">
      <c r="B88" s="62" t="s">
        <v>416</v>
      </c>
    </row>
    <row r="89" spans="1:9">
      <c r="B89" s="62" t="s">
        <v>417</v>
      </c>
    </row>
    <row r="90" spans="1:9">
      <c r="B90" s="62" t="s">
        <v>418</v>
      </c>
    </row>
    <row r="91" spans="1:9"/>
    <row r="92" spans="1:9"/>
    <row r="93" spans="1:9"/>
    <row r="94" spans="1:9">
      <c r="B94" s="277" t="s">
        <v>855</v>
      </c>
    </row>
    <row r="95" spans="1:9">
      <c r="B95" s="367" t="s">
        <v>12</v>
      </c>
      <c r="C95" s="367"/>
      <c r="D95" s="367"/>
      <c r="E95" s="367"/>
      <c r="F95" s="367"/>
      <c r="G95" s="367"/>
      <c r="H95" s="367"/>
      <c r="I95" s="367"/>
    </row>
    <row r="96" spans="1:9">
      <c r="A96" s="368" t="s">
        <v>856</v>
      </c>
      <c r="B96" s="278"/>
      <c r="C96" s="279">
        <f>0.7*$D$6</f>
        <v>49</v>
      </c>
      <c r="D96" s="279">
        <f>0.8*$D$6</f>
        <v>56</v>
      </c>
      <c r="E96" s="279">
        <f>0.9*$D$6</f>
        <v>63</v>
      </c>
      <c r="F96" s="279">
        <f>1*$D$6</f>
        <v>70</v>
      </c>
      <c r="G96" s="279">
        <f>1.1*$D$6</f>
        <v>77</v>
      </c>
      <c r="H96" s="279">
        <f>1.2*$D$6</f>
        <v>84</v>
      </c>
      <c r="I96" s="279">
        <f>1.3*$D$6</f>
        <v>91</v>
      </c>
    </row>
    <row r="97" spans="1:9">
      <c r="A97" s="368"/>
      <c r="B97" s="280">
        <f>0.7*$E$6</f>
        <v>4.2210000000000001</v>
      </c>
      <c r="C97" s="319">
        <f>(C$96*$B97+SUM($F$7:$F$9)-((C$96*$B97+SUM($F$7:$F$9))/$F$10*$F$37)-($F$24*C$96/$D$6)-SUM($F$13:$F$23,$F$25:$F$30,$F$32:$F$33,$F$38))</f>
        <v>-113.13003029705177</v>
      </c>
      <c r="D97" s="320">
        <f>(D$96*$B97+SUM($F$7:$F$9)-((D$96*$B97+SUM($F$7:$F$9))/$F$10*$F$37)-($F$24*D$96/$D$6)-SUM($F$13:$F$23,$F$25:$F$30,$F$32:$F$33,$F$38))</f>
        <v>-83.878500297051772</v>
      </c>
      <c r="E97" s="320">
        <f>(E$96*$B97+SUM($F$7:$F$9)-((E$96*$B97+SUM($F$7:$F$9))/$F$10*$F$37)-($F$24*E$96/$D$6)-SUM($F$13:$F$23,$F$25:$F$30,$F$32:$F$33,$F$38))</f>
        <v>-54.626970297051798</v>
      </c>
      <c r="F97" s="321">
        <f>(F$96*$B97+SUM($F$7:$F$9)-((F$96*$B97+SUM($F$7:$F$9))/$F$10*$F$37)-($F$24*F$96/$D$6)-SUM($F$13:$F$23,$F$25:$F$30,$F$32:$F$33,$F$38))</f>
        <v>-25.375440297051739</v>
      </c>
      <c r="G97" s="320">
        <f>(G$96*$B97+SUM($F$7:$F$9)-((G$96*$B97+SUM($F$7:$F$9))/$F$10*$F$37)-($F$24*G$96/$D$6)-SUM($F$13:$F$23,$F$25:$F$30,$F$32:$F$33,$F$38))</f>
        <v>3.8760897029482067</v>
      </c>
      <c r="H97" s="320">
        <f>(H$96*$B97+SUM($F$7:$F$9)-((H$96*$B97+SUM($F$7:$F$9))/$F$10*$F$37)-($F$24*H$96/$D$6)-SUM($F$13:$F$23,$F$25:$F$30,$F$32:$F$33,$F$38))</f>
        <v>33.127619702948209</v>
      </c>
      <c r="I97" s="322">
        <f>(I$96*$B97+SUM($F$7:$F$9)-((I$96*$B97+SUM($F$7:$F$9))/$F$10*$F$37)-($F$24*I$96/$D$6)-SUM($F$13:$F$23,$F$25:$F$30,$F$32:$F$33,$F$38))</f>
        <v>62.379149702948212</v>
      </c>
    </row>
    <row r="98" spans="1:9">
      <c r="A98" s="368"/>
      <c r="B98" s="280">
        <f>0.8*$E$6</f>
        <v>4.8240000000000007</v>
      </c>
      <c r="C98" s="323">
        <f>(C$96*$B98+SUM($F$7:$F$9)-((C$96*$B98+SUM($F$7:$F$9))/$F$10*$F$37)-($F$24*C$96/$D$6)-SUM($F$13:$F$23,$F$25:$F$30,$F$32:$F$33,$F$38))</f>
        <v>-83.878500297051744</v>
      </c>
      <c r="D98" s="324">
        <f>(D$96*$B98+SUM($F$7:$F$9)-((D$96*$B98+SUM($F$7:$F$9))/$F$10*$F$37)-($F$24*D$96/$D$6)-SUM($F$13:$F$23,$F$25:$F$30,$F$32:$F$33,$F$38))</f>
        <v>-50.448180297051749</v>
      </c>
      <c r="E98" s="324">
        <f>(E$96*$B98+SUM($F$7:$F$9)-((E$96*$B98+SUM($F$7:$F$9))/$F$10*$F$37)-($F$24*E$96/$D$6)-SUM($F$13:$F$23,$F$25:$F$30,$F$32:$F$33,$F$38))</f>
        <v>-17.017860297051755</v>
      </c>
      <c r="F98" s="325">
        <f>(F$96*$B98+SUM($F$7:$F$9)-((F$96*$B98+SUM($F$7:$F$9))/$F$10*$F$37)-($F$24*F$96/$D$6)-SUM($F$13:$F$23,$F$25:$F$30,$F$32:$F$33,$F$38))</f>
        <v>16.412459702948297</v>
      </c>
      <c r="G98" s="324">
        <f>(G$96*$B98+SUM($F$7:$F$9)-((G$96*$B98+SUM($F$7:$F$9))/$F$10*$F$37)-($F$24*G$96/$D$6)-SUM($F$13:$F$23,$F$25:$F$30,$F$32:$F$33,$F$38))</f>
        <v>49.842779702948235</v>
      </c>
      <c r="H98" s="324">
        <f>(H$96*$B98+SUM($F$7:$F$9)-((H$96*$B98+SUM($F$7:$F$9))/$F$10*$F$37)-($F$24*H$96/$D$6)-SUM($F$13:$F$23,$F$25:$F$30,$F$32:$F$33,$F$38))</f>
        <v>83.273099702948286</v>
      </c>
      <c r="I98" s="326">
        <f>(I$96*$B98+SUM($F$7:$F$9)-((I$96*$B98+SUM($F$7:$F$9))/$F$10*$F$37)-($F$24*I$96/$D$6)-SUM($F$13:$F$23,$F$25:$F$30,$F$32:$F$33,$F$38))</f>
        <v>116.70341970294828</v>
      </c>
    </row>
    <row r="99" spans="1:9">
      <c r="A99" s="368"/>
      <c r="B99" s="280">
        <f>0.9*$E$6</f>
        <v>5.4270000000000005</v>
      </c>
      <c r="C99" s="323">
        <f>(C$96*$B99+SUM($F$7:$F$9)-((C$96*$B99+SUM($F$7:$F$9))/$F$10*$F$37)-($F$24*C$96/$D$6)-SUM($F$13:$F$23,$F$25:$F$30,$F$32:$F$33,$F$38))</f>
        <v>-54.626970297051798</v>
      </c>
      <c r="D99" s="324">
        <f>(D$96*$B99+SUM($F$7:$F$9)-((D$96*$B99+SUM($F$7:$F$9))/$F$10*$F$37)-($F$24*D$96/$D$6)-SUM($F$13:$F$23,$F$25:$F$30,$F$32:$F$33,$F$38))</f>
        <v>-17.017860297051755</v>
      </c>
      <c r="E99" s="324">
        <f>(E$96*$B99+SUM($F$7:$F$9)-((E$96*$B99+SUM($F$7:$F$9))/$F$10*$F$37)-($F$24*E$96/$D$6)-SUM($F$13:$F$23,$F$25:$F$30,$F$32:$F$33,$F$38))</f>
        <v>20.591249702948232</v>
      </c>
      <c r="F99" s="325">
        <f>(F$96*$B99+SUM($F$7:$F$9)-((F$96*$B99+SUM($F$7:$F$9))/$F$10*$F$37)-($F$24*F$96/$D$6)-SUM($F$13:$F$23,$F$25:$F$30,$F$32:$F$33,$F$38))</f>
        <v>58.200359702948276</v>
      </c>
      <c r="G99" s="324">
        <f>(G$96*$B99+SUM($F$7:$F$9)-((G$96*$B99+SUM($F$7:$F$9))/$F$10*$F$37)-($F$24*G$96/$D$6)-SUM($F$13:$F$23,$F$25:$F$30,$F$32:$F$33,$F$38))</f>
        <v>95.809469702948206</v>
      </c>
      <c r="H99" s="324">
        <f>(H$96*$B99+SUM($F$7:$F$9)-((H$96*$B99+SUM($F$7:$F$9))/$F$10*$F$37)-($F$24*H$96/$D$6)-SUM($F$13:$F$23,$F$25:$F$30,$F$32:$F$33,$F$38))</f>
        <v>133.41857970294825</v>
      </c>
      <c r="I99" s="326">
        <f>(I$96*$B99+SUM($F$7:$F$9)-((I$96*$B99+SUM($F$7:$F$9))/$F$10*$F$37)-($F$24*I$96/$D$6)-SUM($F$13:$F$23,$F$25:$F$30,$F$32:$F$33,$F$38))</f>
        <v>171.02768970294824</v>
      </c>
    </row>
    <row r="100" spans="1:9">
      <c r="A100" s="368"/>
      <c r="B100" s="280">
        <f>1*$E$6</f>
        <v>6.03</v>
      </c>
      <c r="C100" s="327">
        <f>(C$96*$B100+SUM($F$7:$F$9)-((C$96*$B100+SUM($F$7:$F$9))/$F$10*$F$37)-($F$24*C$96/$D$6)-SUM($F$13:$F$23,$F$25:$F$30,$F$32:$F$33,$F$38))</f>
        <v>-25.375440297051739</v>
      </c>
      <c r="D100" s="325">
        <f>(D$96*$B100+SUM($F$7:$F$9)-((D$96*$B100+SUM($F$7:$F$9))/$F$10*$F$37)-($F$24*D$96/$D$6)-SUM($F$13:$F$23,$F$25:$F$30,$F$32:$F$33,$F$38))</f>
        <v>16.41245970294824</v>
      </c>
      <c r="E100" s="325">
        <f>(E$96*$B100+SUM($F$7:$F$9)-((E$96*$B100+SUM($F$7:$F$9))/$F$10*$F$37)-($F$24*E$96/$D$6)-SUM($F$13:$F$23,$F$25:$F$30,$F$32:$F$33,$F$38))</f>
        <v>58.200359702948276</v>
      </c>
      <c r="F100" s="325">
        <f>(F$96*$B100+SUM($F$7:$F$9)-((F$96*$B100+SUM($F$7:$F$9))/$F$10*$F$37)-($F$24*F$96/$D$6)-SUM($F$13:$F$23,$F$25:$F$30,$F$32:$F$33,$F$38))</f>
        <v>99.988259702948255</v>
      </c>
      <c r="G100" s="325">
        <f>(G$96*$B100+SUM($F$7:$F$9)-((G$96*$B100+SUM($F$7:$F$9))/$F$10*$F$37)-($F$24*G$96/$D$6)-SUM($F$13:$F$23,$F$25:$F$30,$F$32:$F$33,$F$38))</f>
        <v>141.77615970294823</v>
      </c>
      <c r="H100" s="325">
        <f>(H$96*$B100+SUM($F$7:$F$9)-((H$96*$B100+SUM($F$7:$F$9))/$F$10*$F$37)-($F$24*H$96/$D$6)-SUM($F$13:$F$23,$F$25:$F$30,$F$32:$F$33,$F$38))</f>
        <v>183.56405970294821</v>
      </c>
      <c r="I100" s="328">
        <f>(I$96*$B100+SUM($F$7:$F$9)-((I$96*$B100+SUM($F$7:$F$9))/$F$10*$F$37)-($F$24*I$96/$D$6)-SUM($F$13:$F$23,$F$25:$F$30,$F$32:$F$33,$F$38))</f>
        <v>225.35195970294825</v>
      </c>
    </row>
    <row r="101" spans="1:9">
      <c r="A101" s="368"/>
      <c r="B101" s="280">
        <f>1.1*$E$6</f>
        <v>6.6330000000000009</v>
      </c>
      <c r="C101" s="323">
        <f>(C$96*$B101+SUM($F$7:$F$9)-((C$96*$B101+SUM($F$7:$F$9))/$F$10*$F$37)-($F$24*C$96/$D$6)-SUM($F$13:$F$23,$F$25:$F$30,$F$32:$F$33,$F$38))</f>
        <v>3.8760897029482635</v>
      </c>
      <c r="D101" s="324">
        <f>(D$96*$B101+SUM($F$7:$F$9)-((D$96*$B101+SUM($F$7:$F$9))/$F$10*$F$37)-($F$24*D$96/$D$6)-SUM($F$13:$F$23,$F$25:$F$30,$F$32:$F$33,$F$38))</f>
        <v>49.842779702948235</v>
      </c>
      <c r="E101" s="324">
        <f>(E$96*$B101+SUM($F$7:$F$9)-((E$96*$B101+SUM($F$7:$F$9))/$F$10*$F$37)-($F$24*E$96/$D$6)-SUM($F$13:$F$23,$F$25:$F$30,$F$32:$F$33,$F$38))</f>
        <v>95.809469702948263</v>
      </c>
      <c r="F101" s="325">
        <f>(F$96*$B101+SUM($F$7:$F$9)-((F$96*$B101+SUM($F$7:$F$9))/$F$10*$F$37)-($F$24*F$96/$D$6)-SUM($F$13:$F$23,$F$25:$F$30,$F$32:$F$33,$F$38))</f>
        <v>141.77615970294829</v>
      </c>
      <c r="G101" s="324">
        <f>(G$96*$B101+SUM($F$7:$F$9)-((G$96*$B101+SUM($F$7:$F$9))/$F$10*$F$37)-($F$24*G$96/$D$6)-SUM($F$13:$F$23,$F$25:$F$30,$F$32:$F$33,$F$38))</f>
        <v>187.74284970294815</v>
      </c>
      <c r="H101" s="324">
        <f>(H$96*$B101+SUM($F$7:$F$9)-((H$96*$B101+SUM($F$7:$F$9))/$F$10*$F$37)-($F$24*H$96/$D$6)-SUM($F$13:$F$23,$F$25:$F$30,$F$32:$F$33,$F$38))</f>
        <v>233.70953970294823</v>
      </c>
      <c r="I101" s="326">
        <f>(I$96*$B101+SUM($F$7:$F$9)-((I$96*$B101+SUM($F$7:$F$9))/$F$10*$F$37)-($F$24*I$96/$D$6)-SUM($F$13:$F$23,$F$25:$F$30,$F$32:$F$33,$F$38))</f>
        <v>279.67622970294832</v>
      </c>
    </row>
    <row r="102" spans="1:9">
      <c r="A102" s="368"/>
      <c r="B102" s="280">
        <f>1.2*$E$6</f>
        <v>7.2359999999999998</v>
      </c>
      <c r="C102" s="323">
        <f>(C$96*$B102+SUM($F$7:$F$9)-((C$96*$B102+SUM($F$7:$F$9))/$F$10*$F$37)-($F$24*C$96/$D$6)-SUM($F$13:$F$23,$F$25:$F$30,$F$32:$F$33,$F$38))</f>
        <v>33.127619702948152</v>
      </c>
      <c r="D102" s="324">
        <f>(D$96*$B102+SUM($F$7:$F$9)-((D$96*$B102+SUM($F$7:$F$9))/$F$10*$F$37)-($F$24*D$96/$D$6)-SUM($F$13:$F$23,$F$25:$F$30,$F$32:$F$33,$F$38))</f>
        <v>83.27309970294823</v>
      </c>
      <c r="E102" s="324">
        <f>(E$96*$B102+SUM($F$7:$F$9)-((E$96*$B102+SUM($F$7:$F$9))/$F$10*$F$37)-($F$24*E$96/$D$6)-SUM($F$13:$F$23,$F$25:$F$30,$F$32:$F$33,$F$38))</f>
        <v>133.41857970294819</v>
      </c>
      <c r="F102" s="325">
        <f>(F$96*$B102+SUM($F$7:$F$9)-((F$96*$B102+SUM($F$7:$F$9))/$F$10*$F$37)-($F$24*F$96/$D$6)-SUM($F$13:$F$23,$F$25:$F$30,$F$32:$F$33,$F$38))</f>
        <v>183.56405970294821</v>
      </c>
      <c r="G102" s="324">
        <f>(G$96*$B102+SUM($F$7:$F$9)-((G$96*$B102+SUM($F$7:$F$9))/$F$10*$F$37)-($F$24*G$96/$D$6)-SUM($F$13:$F$23,$F$25:$F$30,$F$32:$F$33,$F$38))</f>
        <v>233.70953970294823</v>
      </c>
      <c r="H102" s="324">
        <f>(H$96*$B102+SUM($F$7:$F$9)-((H$96*$B102+SUM($F$7:$F$9))/$F$10*$F$37)-($F$24*H$96/$D$6)-SUM($F$13:$F$23,$F$25:$F$30,$F$32:$F$33,$F$38))</f>
        <v>283.85501970294814</v>
      </c>
      <c r="I102" s="326">
        <f>(I$96*$B102+SUM($F$7:$F$9)-((I$96*$B102+SUM($F$7:$F$9))/$F$10*$F$37)-($F$24*I$96/$D$6)-SUM($F$13:$F$23,$F$25:$F$30,$F$32:$F$33,$F$38))</f>
        <v>334.00049970294816</v>
      </c>
    </row>
    <row r="103" spans="1:9">
      <c r="A103" s="368"/>
      <c r="B103" s="281">
        <f>1.3*$E$6</f>
        <v>7.8390000000000004</v>
      </c>
      <c r="C103" s="329">
        <f>(C$96*$B103+SUM($F$7:$F$9)-((C$96*$B103+SUM($F$7:$F$9))/$F$10*$F$37)-($F$24*C$96/$D$6)-SUM($F$13:$F$23,$F$25:$F$30,$F$32:$F$33,$F$38))</f>
        <v>62.379149702948268</v>
      </c>
      <c r="D103" s="330">
        <f>(D$96*$B103+SUM($F$7:$F$9)-((D$96*$B103+SUM($F$7:$F$9))/$F$10*$F$37)-($F$24*D$96/$D$6)-SUM($F$13:$F$23,$F$25:$F$30,$F$32:$F$33,$F$38))</f>
        <v>116.70341970294822</v>
      </c>
      <c r="E103" s="330">
        <f>(E$96*$B103+SUM($F$7:$F$9)-((E$96*$B103+SUM($F$7:$F$9))/$F$10*$F$37)-($F$24*E$96/$D$6)-SUM($F$13:$F$23,$F$25:$F$30,$F$32:$F$33,$F$38))</f>
        <v>171.02768970294824</v>
      </c>
      <c r="F103" s="331">
        <f>(F$96*$B103+SUM($F$7:$F$9)-((F$96*$B103+SUM($F$7:$F$9))/$F$10*$F$37)-($F$24*F$96/$D$6)-SUM($F$13:$F$23,$F$25:$F$30,$F$32:$F$33,$F$38))</f>
        <v>225.35195970294825</v>
      </c>
      <c r="G103" s="330">
        <f>(G$96*$B103+SUM($F$7:$F$9)-((G$96*$B103+SUM($F$7:$F$9))/$F$10*$F$37)-($F$24*G$96/$D$6)-SUM($F$13:$F$23,$F$25:$F$30,$F$32:$F$33,$F$38))</f>
        <v>279.67622970294832</v>
      </c>
      <c r="H103" s="330">
        <f>(H$96*$B103+SUM($F$7:$F$9)-((H$96*$B103+SUM($F$7:$F$9))/$F$10*$F$37)-($F$24*H$96/$D$6)-SUM($F$13:$F$23,$F$25:$F$30,$F$32:$F$33,$F$38))</f>
        <v>334.00049970294816</v>
      </c>
      <c r="I103" s="332">
        <f>(I$96*$B103+SUM($F$7:$F$9)-((I$96*$B103+SUM($F$7:$F$9))/$F$10*$F$37)-($F$24*I$96/$D$6)-SUM($F$13:$F$23,$F$25:$F$30,$F$32:$F$33,$F$38))</f>
        <v>388.32476970294823</v>
      </c>
    </row>
    <row r="104" spans="1:9">
      <c r="E104" s="317" t="s">
        <v>857</v>
      </c>
      <c r="F104" s="78">
        <f>F46</f>
        <v>99.988259702948255</v>
      </c>
    </row>
    <row r="105" spans="1:9"/>
    <row r="106" spans="1:9"/>
    <row r="112" spans="1:9"/>
    <row r="944"/>
    <row r="945" spans="2:3"/>
    <row r="946" spans="2:3"/>
    <row r="951" spans="2:3" hidden="1">
      <c r="B951" s="3" t="s">
        <v>74</v>
      </c>
    </row>
    <row r="952" spans="2:3" hidden="1">
      <c r="B952" s="3" t="s">
        <v>75</v>
      </c>
      <c r="C952" s="3">
        <v>5</v>
      </c>
    </row>
    <row r="953" spans="2:3" hidden="1">
      <c r="B953" s="3" t="s">
        <v>76</v>
      </c>
      <c r="C953" s="3">
        <v>1</v>
      </c>
    </row>
    <row r="954" spans="2:3" hidden="1">
      <c r="B954" s="3" t="s">
        <v>77</v>
      </c>
      <c r="C954" s="3">
        <v>1</v>
      </c>
    </row>
    <row r="955" spans="2:3" hidden="1">
      <c r="B955" s="3" t="s">
        <v>78</v>
      </c>
      <c r="C955" s="3">
        <v>2</v>
      </c>
    </row>
    <row r="956" spans="2:3" hidden="1">
      <c r="B956" s="3" t="s">
        <v>79</v>
      </c>
      <c r="C956" s="3">
        <v>1</v>
      </c>
    </row>
    <row r="957" spans="2:3" hidden="1">
      <c r="B957" s="3" t="s">
        <v>80</v>
      </c>
      <c r="C957" s="3">
        <v>0</v>
      </c>
    </row>
    <row r="958" spans="2:3" hidden="1">
      <c r="B958" s="3" t="s">
        <v>81</v>
      </c>
      <c r="C958" s="3">
        <v>0</v>
      </c>
    </row>
    <row r="959" spans="2:3" hidden="1">
      <c r="B959" s="3" t="s">
        <v>82</v>
      </c>
      <c r="C959" s="3">
        <v>0</v>
      </c>
    </row>
    <row r="960" spans="2:3" hidden="1">
      <c r="B960" s="3" t="s">
        <v>83</v>
      </c>
      <c r="C960" s="3">
        <v>0</v>
      </c>
    </row>
    <row r="961" spans="2:3" hidden="1">
      <c r="B961" s="3" t="s">
        <v>84</v>
      </c>
      <c r="C961" s="3">
        <v>0</v>
      </c>
    </row>
    <row r="962" spans="2:3" hidden="1">
      <c r="B962" s="3" t="s">
        <v>85</v>
      </c>
      <c r="C962" s="3">
        <v>0</v>
      </c>
    </row>
    <row r="963" spans="2:3" hidden="1">
      <c r="B963" s="3" t="s">
        <v>86</v>
      </c>
      <c r="C963" s="3" t="b">
        <v>1</v>
      </c>
    </row>
    <row r="964" spans="2:3" hidden="1">
      <c r="B964" s="3" t="s">
        <v>87</v>
      </c>
      <c r="C964" s="3">
        <v>0</v>
      </c>
    </row>
    <row r="965" spans="2:3" hidden="1">
      <c r="B965" s="3" t="s">
        <v>88</v>
      </c>
      <c r="C965" s="3" t="b">
        <v>1</v>
      </c>
    </row>
    <row r="966" spans="2:3" hidden="1">
      <c r="B966" s="3" t="s">
        <v>89</v>
      </c>
      <c r="C966" s="3">
        <v>0</v>
      </c>
    </row>
    <row r="967" spans="2:3" hidden="1">
      <c r="B967" s="3" t="s">
        <v>90</v>
      </c>
      <c r="C967" s="3">
        <v>0</v>
      </c>
    </row>
    <row r="968" spans="2:3" hidden="1">
      <c r="B968" s="3" t="s">
        <v>91</v>
      </c>
      <c r="C968" s="3" t="b">
        <v>1</v>
      </c>
    </row>
    <row r="969" spans="2:3" hidden="1">
      <c r="B969" s="3" t="s">
        <v>92</v>
      </c>
      <c r="C969" s="3">
        <v>0</v>
      </c>
    </row>
    <row r="970" spans="2:3" hidden="1">
      <c r="B970" s="3" t="s">
        <v>93</v>
      </c>
      <c r="C970" s="3">
        <v>0</v>
      </c>
    </row>
    <row r="971" spans="2:3" hidden="1">
      <c r="B971" s="3" t="s">
        <v>94</v>
      </c>
      <c r="C971" s="3">
        <v>0</v>
      </c>
    </row>
    <row r="972" spans="2:3" hidden="1">
      <c r="B972" s="3" t="s">
        <v>95</v>
      </c>
      <c r="C972" s="3">
        <v>0</v>
      </c>
    </row>
    <row r="973" spans="2:3" hidden="1">
      <c r="B973" s="3" t="s">
        <v>96</v>
      </c>
      <c r="C973" s="3" t="s">
        <v>392</v>
      </c>
    </row>
    <row r="974" spans="2:3" hidden="1">
      <c r="B974" s="3" t="s">
        <v>97</v>
      </c>
      <c r="C974" s="3">
        <v>100</v>
      </c>
    </row>
    <row r="975" spans="2:3" hidden="1">
      <c r="B975" s="3" t="s">
        <v>98</v>
      </c>
      <c r="C975" s="3">
        <v>25</v>
      </c>
    </row>
    <row r="976" spans="2:3" hidden="1">
      <c r="B976" s="3" t="s">
        <v>99</v>
      </c>
      <c r="C976" s="3">
        <v>9</v>
      </c>
    </row>
    <row r="977" spans="2:3" hidden="1">
      <c r="B977" s="3" t="s">
        <v>100</v>
      </c>
      <c r="C977" s="3">
        <v>0</v>
      </c>
    </row>
    <row r="978" spans="2:3" hidden="1">
      <c r="B978" s="3" t="s">
        <v>101</v>
      </c>
      <c r="C978" s="3">
        <v>0</v>
      </c>
    </row>
    <row r="979" spans="2:3" hidden="1">
      <c r="B979" s="3" t="s">
        <v>102</v>
      </c>
      <c r="C979" s="3">
        <v>0</v>
      </c>
    </row>
    <row r="980" spans="2:3" hidden="1">
      <c r="B980" s="3" t="s">
        <v>103</v>
      </c>
      <c r="C980" s="3">
        <v>0</v>
      </c>
    </row>
    <row r="981" spans="2:3" hidden="1">
      <c r="B981" s="3" t="s">
        <v>104</v>
      </c>
      <c r="C981" s="3">
        <v>0</v>
      </c>
    </row>
    <row r="982" spans="2:3" hidden="1">
      <c r="B982" s="3" t="s">
        <v>105</v>
      </c>
      <c r="C982" s="3">
        <v>60</v>
      </c>
    </row>
    <row r="983" spans="2:3" hidden="1">
      <c r="B983" s="3" t="s">
        <v>106</v>
      </c>
      <c r="C983" s="3">
        <v>0</v>
      </c>
    </row>
    <row r="984" spans="2:3" hidden="1">
      <c r="B984" s="3" t="s">
        <v>107</v>
      </c>
      <c r="C984" s="3">
        <v>0</v>
      </c>
    </row>
    <row r="985" spans="2:3" hidden="1">
      <c r="B985" s="3" t="s">
        <v>108</v>
      </c>
      <c r="C985" s="3">
        <v>0</v>
      </c>
    </row>
    <row r="986" spans="2:3" hidden="1">
      <c r="B986" s="3" t="s">
        <v>109</v>
      </c>
      <c r="C986" s="3">
        <v>0</v>
      </c>
    </row>
    <row r="987" spans="2:3" hidden="1">
      <c r="B987" s="3" t="s">
        <v>110</v>
      </c>
      <c r="C987" s="3">
        <v>0</v>
      </c>
    </row>
    <row r="988" spans="2:3" hidden="1">
      <c r="B988" s="3" t="s">
        <v>111</v>
      </c>
      <c r="C988" s="3">
        <v>200000</v>
      </c>
    </row>
    <row r="989" spans="2:3" hidden="1">
      <c r="B989" s="3" t="s">
        <v>112</v>
      </c>
      <c r="C989" s="3">
        <v>0</v>
      </c>
    </row>
    <row r="990" spans="2:3" hidden="1">
      <c r="B990" s="3" t="s">
        <v>113</v>
      </c>
      <c r="C990" s="3">
        <v>0</v>
      </c>
    </row>
    <row r="991" spans="2:3" hidden="1">
      <c r="B991" s="3" t="s">
        <v>114</v>
      </c>
      <c r="C991" s="3">
        <v>0</v>
      </c>
    </row>
    <row r="992" spans="2:3" hidden="1">
      <c r="B992" s="3" t="s">
        <v>115</v>
      </c>
      <c r="C992" s="3">
        <v>0</v>
      </c>
    </row>
    <row r="993" spans="2:3" hidden="1">
      <c r="B993" s="3" t="s">
        <v>116</v>
      </c>
      <c r="C993" s="3">
        <v>0</v>
      </c>
    </row>
    <row r="994" spans="2:3" hidden="1">
      <c r="B994" s="3" t="s">
        <v>117</v>
      </c>
      <c r="C994" s="3">
        <v>0</v>
      </c>
    </row>
    <row r="995" spans="2:3" hidden="1">
      <c r="B995" s="3" t="s">
        <v>118</v>
      </c>
      <c r="C995" s="3">
        <v>0</v>
      </c>
    </row>
    <row r="996" spans="2:3" hidden="1">
      <c r="B996" s="3" t="s">
        <v>119</v>
      </c>
      <c r="C996" s="3">
        <v>20</v>
      </c>
    </row>
    <row r="997" spans="2:3" hidden="1">
      <c r="B997" s="3" t="s">
        <v>120</v>
      </c>
      <c r="C997" s="3">
        <v>35</v>
      </c>
    </row>
    <row r="998" spans="2:3" hidden="1">
      <c r="B998" s="3" t="s">
        <v>121</v>
      </c>
      <c r="C998" s="3">
        <v>0</v>
      </c>
    </row>
    <row r="999" spans="2:3" hidden="1">
      <c r="B999" s="3" t="s">
        <v>122</v>
      </c>
      <c r="C999" s="3">
        <v>0</v>
      </c>
    </row>
    <row r="1000" spans="2:3" hidden="1">
      <c r="B1000" s="3" t="s">
        <v>123</v>
      </c>
      <c r="C1000" s="3">
        <v>0</v>
      </c>
    </row>
    <row r="1001" spans="2:3" hidden="1">
      <c r="B1001" s="3" t="s">
        <v>124</v>
      </c>
      <c r="C1001" s="3">
        <v>0</v>
      </c>
    </row>
    <row r="1002" spans="2:3" hidden="1">
      <c r="B1002" s="3" t="s">
        <v>125</v>
      </c>
      <c r="C1002" s="3">
        <v>0</v>
      </c>
    </row>
    <row r="1003" spans="2:3" hidden="1">
      <c r="B1003" s="3" t="s">
        <v>126</v>
      </c>
      <c r="C1003" s="3">
        <v>0</v>
      </c>
    </row>
    <row r="1004" spans="2:3" hidden="1">
      <c r="B1004" s="3" t="s">
        <v>127</v>
      </c>
      <c r="C1004" s="3">
        <v>0.49</v>
      </c>
    </row>
    <row r="1005" spans="2:3" hidden="1">
      <c r="B1005" s="3" t="s">
        <v>128</v>
      </c>
      <c r="C1005" s="3">
        <v>0.4</v>
      </c>
    </row>
    <row r="1006" spans="2:3" hidden="1">
      <c r="B1006" s="3" t="s">
        <v>129</v>
      </c>
      <c r="C1006" s="3">
        <v>0</v>
      </c>
    </row>
    <row r="1007" spans="2:3" hidden="1">
      <c r="B1007" s="3" t="s">
        <v>130</v>
      </c>
      <c r="C1007" s="3">
        <v>0</v>
      </c>
    </row>
    <row r="1008" spans="2:3" hidden="1">
      <c r="B1008" s="3" t="s">
        <v>131</v>
      </c>
      <c r="C1008" s="3">
        <v>0</v>
      </c>
    </row>
    <row r="1009" spans="2:3" hidden="1">
      <c r="B1009" s="3" t="s">
        <v>132</v>
      </c>
      <c r="C1009" s="3">
        <v>0</v>
      </c>
    </row>
    <row r="1010" spans="2:3" hidden="1">
      <c r="B1010" s="3" t="s">
        <v>133</v>
      </c>
      <c r="C1010" s="3">
        <v>0</v>
      </c>
    </row>
    <row r="1011" spans="2:3" hidden="1">
      <c r="B1011" s="3" t="s">
        <v>134</v>
      </c>
      <c r="C1011" s="3">
        <v>0</v>
      </c>
    </row>
    <row r="1012" spans="2:3" hidden="1">
      <c r="B1012" s="3" t="s">
        <v>135</v>
      </c>
      <c r="C1012" s="3">
        <v>1</v>
      </c>
    </row>
    <row r="1013" spans="2:3" hidden="1">
      <c r="B1013" s="3" t="s">
        <v>136</v>
      </c>
      <c r="C1013" s="3">
        <v>0</v>
      </c>
    </row>
    <row r="1014" spans="2:3" hidden="1">
      <c r="B1014" s="3" t="s">
        <v>137</v>
      </c>
      <c r="C1014" s="3">
        <v>0</v>
      </c>
    </row>
    <row r="1015" spans="2:3" hidden="1">
      <c r="B1015" s="3" t="s">
        <v>138</v>
      </c>
      <c r="C1015" s="3">
        <v>1</v>
      </c>
    </row>
    <row r="1016" spans="2:3" hidden="1">
      <c r="B1016" s="3" t="s">
        <v>139</v>
      </c>
      <c r="C1016" s="3">
        <v>0</v>
      </c>
    </row>
    <row r="1017" spans="2:3" hidden="1">
      <c r="B1017" s="3" t="s">
        <v>140</v>
      </c>
      <c r="C1017" s="3">
        <v>0</v>
      </c>
    </row>
    <row r="1018" spans="2:3" hidden="1">
      <c r="B1018" s="3" t="s">
        <v>141</v>
      </c>
      <c r="C1018" s="3">
        <v>0</v>
      </c>
    </row>
    <row r="1019" spans="2:3" hidden="1">
      <c r="B1019" s="3" t="s">
        <v>142</v>
      </c>
      <c r="C1019" s="3">
        <v>0</v>
      </c>
    </row>
    <row r="1020" spans="2:3" hidden="1">
      <c r="B1020" s="3" t="s">
        <v>143</v>
      </c>
      <c r="C1020" s="3">
        <v>8.75</v>
      </c>
    </row>
    <row r="1021" spans="2:3" hidden="1">
      <c r="B1021" s="3" t="s">
        <v>144</v>
      </c>
      <c r="C1021" s="3">
        <v>0</v>
      </c>
    </row>
    <row r="1022" spans="2:3" hidden="1">
      <c r="B1022" s="3" t="s">
        <v>145</v>
      </c>
      <c r="C1022" s="3">
        <v>0</v>
      </c>
    </row>
    <row r="1023" spans="2:3" hidden="1">
      <c r="B1023" s="3" t="s">
        <v>146</v>
      </c>
      <c r="C1023" s="3">
        <v>0</v>
      </c>
    </row>
    <row r="1024" spans="2:3" hidden="1">
      <c r="B1024" s="3" t="s">
        <v>147</v>
      </c>
      <c r="C1024" s="3">
        <v>0</v>
      </c>
    </row>
    <row r="1025" spans="2:3" hidden="1">
      <c r="B1025" s="3" t="s">
        <v>148</v>
      </c>
      <c r="C1025" s="3">
        <v>0</v>
      </c>
    </row>
    <row r="1026" spans="2:3" hidden="1">
      <c r="B1026" s="3" t="s">
        <v>149</v>
      </c>
      <c r="C1026" s="3">
        <v>0</v>
      </c>
    </row>
    <row r="1027" spans="2:3" hidden="1">
      <c r="B1027" s="3" t="s">
        <v>150</v>
      </c>
      <c r="C1027" s="3">
        <v>0</v>
      </c>
    </row>
    <row r="1028" spans="2:3" hidden="1">
      <c r="B1028" s="3" t="s">
        <v>151</v>
      </c>
      <c r="C1028" s="3">
        <v>0</v>
      </c>
    </row>
    <row r="1029" spans="2:3" hidden="1">
      <c r="B1029" s="3" t="s">
        <v>152</v>
      </c>
      <c r="C1029" s="3">
        <v>0</v>
      </c>
    </row>
    <row r="1030" spans="2:3" hidden="1">
      <c r="B1030" s="3" t="s">
        <v>153</v>
      </c>
      <c r="C1030" s="3">
        <v>0</v>
      </c>
    </row>
    <row r="1031" spans="2:3" hidden="1">
      <c r="B1031" s="3" t="s">
        <v>154</v>
      </c>
      <c r="C1031" s="3">
        <v>0</v>
      </c>
    </row>
    <row r="1032" spans="2:3" hidden="1">
      <c r="B1032" s="3" t="s">
        <v>155</v>
      </c>
      <c r="C1032" s="3">
        <v>0</v>
      </c>
    </row>
    <row r="1033" spans="2:3" hidden="1">
      <c r="B1033" s="3" t="s">
        <v>156</v>
      </c>
      <c r="C1033" s="3">
        <v>0</v>
      </c>
    </row>
    <row r="1034" spans="2:3" hidden="1">
      <c r="B1034" s="3" t="s">
        <v>157</v>
      </c>
      <c r="C1034" s="3">
        <v>0</v>
      </c>
    </row>
    <row r="1035" spans="2:3" hidden="1">
      <c r="B1035" s="3" t="s">
        <v>158</v>
      </c>
      <c r="C1035" s="3">
        <v>0.5</v>
      </c>
    </row>
    <row r="1036" spans="2:3" hidden="1">
      <c r="B1036" s="3" t="s">
        <v>159</v>
      </c>
      <c r="C1036" s="3">
        <v>13.5</v>
      </c>
    </row>
    <row r="1037" spans="2:3" hidden="1">
      <c r="B1037" s="3" t="s">
        <v>160</v>
      </c>
      <c r="C1037" s="3">
        <v>18</v>
      </c>
    </row>
    <row r="1038" spans="2:3" hidden="1">
      <c r="B1038" s="3" t="s">
        <v>161</v>
      </c>
      <c r="C1038" s="3">
        <v>0</v>
      </c>
    </row>
    <row r="1039" spans="2:3" hidden="1">
      <c r="B1039" s="3" t="s">
        <v>162</v>
      </c>
      <c r="C1039" s="3">
        <v>0</v>
      </c>
    </row>
    <row r="1040" spans="2:3" hidden="1">
      <c r="B1040" s="3" t="s">
        <v>163</v>
      </c>
      <c r="C1040" s="3">
        <v>0</v>
      </c>
    </row>
    <row r="1041" spans="2:3" hidden="1">
      <c r="B1041" s="3" t="s">
        <v>164</v>
      </c>
      <c r="C1041" s="3">
        <v>3600</v>
      </c>
    </row>
    <row r="1042" spans="2:3" hidden="1">
      <c r="B1042" s="3" t="s">
        <v>165</v>
      </c>
      <c r="C1042" s="3">
        <v>0</v>
      </c>
    </row>
    <row r="1043" spans="2:3" hidden="1">
      <c r="B1043" s="3" t="s">
        <v>166</v>
      </c>
      <c r="C1043" s="3">
        <v>0</v>
      </c>
    </row>
    <row r="1044" spans="2:3" hidden="1">
      <c r="B1044" s="3" t="s">
        <v>167</v>
      </c>
      <c r="C1044" s="3">
        <v>0</v>
      </c>
    </row>
    <row r="1045" spans="2:3" hidden="1">
      <c r="B1045" s="3" t="s">
        <v>168</v>
      </c>
      <c r="C1045" s="3">
        <v>0</v>
      </c>
    </row>
    <row r="1046" spans="2:3" hidden="1">
      <c r="B1046" s="3" t="s">
        <v>169</v>
      </c>
      <c r="C1046" s="3">
        <v>6</v>
      </c>
    </row>
    <row r="1047" spans="2:3" hidden="1">
      <c r="B1047" s="3" t="s">
        <v>170</v>
      </c>
      <c r="C1047" s="3">
        <v>3.65</v>
      </c>
    </row>
    <row r="1048" spans="2:3" hidden="1">
      <c r="B1048" s="3" t="s">
        <v>171</v>
      </c>
      <c r="C1048" s="3">
        <v>3.38</v>
      </c>
    </row>
    <row r="1049" spans="2:3" hidden="1">
      <c r="B1049" s="3" t="s">
        <v>172</v>
      </c>
      <c r="C1049" s="3">
        <v>0</v>
      </c>
    </row>
    <row r="1050" spans="2:3" hidden="1">
      <c r="B1050" s="3" t="s">
        <v>173</v>
      </c>
      <c r="C1050" s="3">
        <v>0</v>
      </c>
    </row>
    <row r="1051" spans="2:3" hidden="1">
      <c r="B1051" s="3" t="s">
        <v>174</v>
      </c>
      <c r="C1051" s="3">
        <v>0</v>
      </c>
    </row>
    <row r="1052" spans="2:3" hidden="1">
      <c r="B1052" s="3" t="s">
        <v>175</v>
      </c>
      <c r="C1052" s="3">
        <v>0</v>
      </c>
    </row>
    <row r="1053" spans="2:3" hidden="1">
      <c r="B1053" s="3" t="s">
        <v>176</v>
      </c>
      <c r="C1053" s="3">
        <v>0</v>
      </c>
    </row>
    <row r="1054" spans="2:3" hidden="1">
      <c r="B1054" s="3" t="s">
        <v>177</v>
      </c>
      <c r="C1054" s="3">
        <v>0</v>
      </c>
    </row>
    <row r="1055" spans="2:3" hidden="1">
      <c r="B1055" s="3" t="s">
        <v>178</v>
      </c>
      <c r="C1055" s="3">
        <v>0</v>
      </c>
    </row>
    <row r="1056" spans="2:3" hidden="1">
      <c r="B1056" s="3" t="s">
        <v>179</v>
      </c>
      <c r="C1056" s="3">
        <v>0</v>
      </c>
    </row>
    <row r="1057" spans="2:3" hidden="1">
      <c r="B1057" s="3" t="s">
        <v>180</v>
      </c>
      <c r="C1057" s="3">
        <v>0</v>
      </c>
    </row>
    <row r="1058" spans="2:3" hidden="1">
      <c r="B1058" s="3" t="s">
        <v>181</v>
      </c>
      <c r="C1058" s="3">
        <v>5</v>
      </c>
    </row>
    <row r="1059" spans="2:3" hidden="1">
      <c r="B1059" s="3" t="s">
        <v>182</v>
      </c>
      <c r="C1059" s="3">
        <v>0</v>
      </c>
    </row>
    <row r="1060" spans="2:3" hidden="1">
      <c r="B1060" s="3" t="s">
        <v>183</v>
      </c>
      <c r="C1060" s="3">
        <v>0</v>
      </c>
    </row>
    <row r="1061" spans="2:3" hidden="1">
      <c r="B1061" s="3" t="s">
        <v>184</v>
      </c>
      <c r="C1061" s="3">
        <v>0</v>
      </c>
    </row>
    <row r="1062" spans="2:3" hidden="1">
      <c r="B1062" s="3" t="s">
        <v>185</v>
      </c>
      <c r="C1062" s="3">
        <v>6800</v>
      </c>
    </row>
    <row r="1063" spans="2:3" hidden="1">
      <c r="B1063" s="3" t="s">
        <v>186</v>
      </c>
      <c r="C1063" s="3">
        <v>0</v>
      </c>
    </row>
    <row r="1064" spans="2:3" hidden="1">
      <c r="B1064" s="3" t="s">
        <v>187</v>
      </c>
      <c r="C1064" s="3">
        <v>0</v>
      </c>
    </row>
    <row r="1065" spans="2:3" hidden="1">
      <c r="B1065" s="3" t="s">
        <v>188</v>
      </c>
      <c r="C1065" s="3">
        <v>8500</v>
      </c>
    </row>
    <row r="1066" spans="2:3" hidden="1">
      <c r="B1066" s="3" t="s">
        <v>189</v>
      </c>
      <c r="C1066" s="3">
        <v>0</v>
      </c>
    </row>
    <row r="1067" spans="2:3" hidden="1">
      <c r="B1067" s="3" t="s">
        <v>190</v>
      </c>
      <c r="C1067" s="3">
        <v>15000</v>
      </c>
    </row>
    <row r="1068" spans="2:3" hidden="1">
      <c r="B1068" s="3" t="s">
        <v>191</v>
      </c>
      <c r="C1068" s="3">
        <v>3</v>
      </c>
    </row>
    <row r="1069" spans="2:3" hidden="1">
      <c r="B1069" s="3" t="s">
        <v>192</v>
      </c>
      <c r="C1069" s="3">
        <v>0</v>
      </c>
    </row>
    <row r="1070" spans="2:3" hidden="1">
      <c r="B1070" s="3" t="s">
        <v>193</v>
      </c>
      <c r="C1070" s="3">
        <v>0</v>
      </c>
    </row>
    <row r="1071" spans="2:3" hidden="1">
      <c r="B1071" s="3" t="s">
        <v>194</v>
      </c>
      <c r="C1071" s="3">
        <v>0</v>
      </c>
    </row>
    <row r="1072" spans="2:3" hidden="1">
      <c r="B1072" s="3" t="s">
        <v>195</v>
      </c>
      <c r="C1072" s="3">
        <v>0</v>
      </c>
    </row>
    <row r="1073" spans="2:3" hidden="1">
      <c r="B1073" s="3" t="s">
        <v>196</v>
      </c>
      <c r="C1073" s="3">
        <v>0</v>
      </c>
    </row>
    <row r="1074" spans="2:3" hidden="1">
      <c r="B1074" s="3" t="s">
        <v>197</v>
      </c>
      <c r="C1074" s="3">
        <v>0</v>
      </c>
    </row>
    <row r="1075" spans="2:3" hidden="1">
      <c r="B1075" s="3" t="s">
        <v>198</v>
      </c>
      <c r="C1075" s="3">
        <v>0</v>
      </c>
    </row>
    <row r="1076" spans="2:3" hidden="1">
      <c r="B1076" s="3" t="s">
        <v>199</v>
      </c>
      <c r="C1076" s="3">
        <v>0</v>
      </c>
    </row>
    <row r="1077" spans="2:3" hidden="1">
      <c r="B1077" s="3" t="s">
        <v>200</v>
      </c>
      <c r="C1077" s="3">
        <v>0</v>
      </c>
    </row>
    <row r="1078" spans="2:3" hidden="1">
      <c r="B1078" s="3" t="s">
        <v>201</v>
      </c>
      <c r="C1078" s="3">
        <v>0</v>
      </c>
    </row>
    <row r="1079" spans="2:3" hidden="1">
      <c r="B1079" s="3" t="s">
        <v>202</v>
      </c>
      <c r="C1079" s="3">
        <v>0</v>
      </c>
    </row>
    <row r="1080" spans="2:3" hidden="1">
      <c r="B1080" s="3" t="s">
        <v>203</v>
      </c>
      <c r="C1080" s="3">
        <v>0</v>
      </c>
    </row>
    <row r="1081" spans="2:3" hidden="1">
      <c r="B1081" s="3" t="s">
        <v>204</v>
      </c>
      <c r="C1081" s="3">
        <v>0</v>
      </c>
    </row>
    <row r="1082" spans="2:3" hidden="1">
      <c r="B1082" s="3" t="s">
        <v>205</v>
      </c>
      <c r="C1082" s="3">
        <v>0</v>
      </c>
    </row>
    <row r="1083" spans="2:3" hidden="1">
      <c r="B1083" s="3" t="s">
        <v>206</v>
      </c>
      <c r="C1083" s="3">
        <v>0</v>
      </c>
    </row>
    <row r="1084" spans="2:3" hidden="1">
      <c r="B1084" s="3" t="s">
        <v>207</v>
      </c>
      <c r="C1084" s="3">
        <v>0</v>
      </c>
    </row>
    <row r="1085" spans="2:3" hidden="1">
      <c r="B1085" s="3" t="s">
        <v>208</v>
      </c>
      <c r="C1085" s="3">
        <v>0</v>
      </c>
    </row>
    <row r="1086" spans="2:3" hidden="1">
      <c r="B1086" s="3" t="s">
        <v>209</v>
      </c>
      <c r="C1086" s="3">
        <v>0</v>
      </c>
    </row>
    <row r="1087" spans="2:3" hidden="1">
      <c r="B1087" s="3" t="s">
        <v>210</v>
      </c>
      <c r="C1087" s="3">
        <v>0</v>
      </c>
    </row>
    <row r="1088" spans="2:3" hidden="1">
      <c r="B1088" s="3" t="s">
        <v>211</v>
      </c>
      <c r="C1088" s="3">
        <v>0</v>
      </c>
    </row>
    <row r="1089" spans="2:3" hidden="1">
      <c r="B1089" s="3" t="s">
        <v>212</v>
      </c>
      <c r="C1089" s="3">
        <v>0</v>
      </c>
    </row>
    <row r="1090" spans="2:3" hidden="1">
      <c r="B1090" s="3" t="s">
        <v>213</v>
      </c>
      <c r="C1090" s="3">
        <v>0</v>
      </c>
    </row>
    <row r="1091" spans="2:3" hidden="1">
      <c r="B1091" s="3" t="s">
        <v>214</v>
      </c>
      <c r="C1091" s="3">
        <v>0</v>
      </c>
    </row>
    <row r="1092" spans="2:3" hidden="1">
      <c r="B1092" s="3" t="s">
        <v>215</v>
      </c>
      <c r="C1092" s="3">
        <v>0</v>
      </c>
    </row>
    <row r="1093" spans="2:3" hidden="1">
      <c r="B1093" s="3" t="s">
        <v>216</v>
      </c>
      <c r="C1093" s="3">
        <v>0</v>
      </c>
    </row>
    <row r="1094" spans="2:3" hidden="1">
      <c r="B1094" s="3" t="s">
        <v>217</v>
      </c>
      <c r="C1094" s="3">
        <v>0</v>
      </c>
    </row>
    <row r="1095" spans="2:3" hidden="1">
      <c r="B1095" s="3" t="s">
        <v>218</v>
      </c>
      <c r="C1095" s="3">
        <v>0</v>
      </c>
    </row>
    <row r="1096" spans="2:3" hidden="1">
      <c r="B1096" s="3" t="s">
        <v>219</v>
      </c>
      <c r="C1096" s="3">
        <v>0</v>
      </c>
    </row>
    <row r="1097" spans="2:3" hidden="1">
      <c r="B1097" s="3" t="s">
        <v>220</v>
      </c>
      <c r="C1097" s="3">
        <v>0</v>
      </c>
    </row>
    <row r="1098" spans="2:3" hidden="1">
      <c r="B1098" s="3" t="s">
        <v>221</v>
      </c>
      <c r="C1098" s="3">
        <v>0</v>
      </c>
    </row>
    <row r="1099" spans="2:3" hidden="1">
      <c r="B1099" s="3" t="s">
        <v>222</v>
      </c>
      <c r="C1099" s="3">
        <v>0</v>
      </c>
    </row>
    <row r="1100" spans="2:3" hidden="1">
      <c r="B1100" s="3" t="s">
        <v>223</v>
      </c>
      <c r="C1100" s="3">
        <v>0</v>
      </c>
    </row>
    <row r="1101" spans="2:3" hidden="1">
      <c r="B1101" s="3" t="s">
        <v>224</v>
      </c>
      <c r="C1101" s="3" t="s">
        <v>225</v>
      </c>
    </row>
    <row r="1102" spans="2:3" hidden="1">
      <c r="B1102" s="3" t="s">
        <v>226</v>
      </c>
      <c r="C1102" s="3" t="s">
        <v>227</v>
      </c>
    </row>
    <row r="1103" spans="2:3" hidden="1">
      <c r="B1103" s="3" t="s">
        <v>228</v>
      </c>
      <c r="C1103" s="3" t="s">
        <v>229</v>
      </c>
    </row>
    <row r="1104" spans="2:3" hidden="1">
      <c r="B1104" s="3" t="s">
        <v>230</v>
      </c>
      <c r="C1104" s="3" t="s">
        <v>231</v>
      </c>
    </row>
    <row r="1105" spans="2:3" hidden="1">
      <c r="B1105" s="3" t="s">
        <v>232</v>
      </c>
      <c r="C1105" s="3" t="s">
        <v>233</v>
      </c>
    </row>
    <row r="1106" spans="2:3" hidden="1">
      <c r="B1106" s="3" t="s">
        <v>234</v>
      </c>
      <c r="C1106" s="3" t="s">
        <v>235</v>
      </c>
    </row>
    <row r="1107" spans="2:3" hidden="1">
      <c r="B1107" s="3" t="s">
        <v>236</v>
      </c>
      <c r="C1107" s="3" t="s">
        <v>237</v>
      </c>
    </row>
    <row r="1108" spans="2:3" hidden="1">
      <c r="B1108" s="3" t="s">
        <v>238</v>
      </c>
      <c r="C1108" s="3" t="s">
        <v>239</v>
      </c>
    </row>
    <row r="1109" spans="2:3" hidden="1">
      <c r="B1109" s="3" t="s">
        <v>240</v>
      </c>
      <c r="C1109" s="3" t="s">
        <v>241</v>
      </c>
    </row>
    <row r="1110" spans="2:3" hidden="1">
      <c r="B1110" s="3" t="s">
        <v>242</v>
      </c>
      <c r="C1110" s="3" t="s">
        <v>243</v>
      </c>
    </row>
    <row r="1111" spans="2:3" hidden="1">
      <c r="B1111" s="3" t="s">
        <v>244</v>
      </c>
      <c r="C1111" s="3" t="s">
        <v>245</v>
      </c>
    </row>
    <row r="1112" spans="2:3" hidden="1">
      <c r="B1112" s="3" t="s">
        <v>246</v>
      </c>
      <c r="C1112" s="3" t="s">
        <v>247</v>
      </c>
    </row>
    <row r="1113" spans="2:3" hidden="1">
      <c r="B1113" s="3" t="s">
        <v>248</v>
      </c>
      <c r="C1113" s="3" t="s">
        <v>245</v>
      </c>
    </row>
    <row r="1114" spans="2:3" hidden="1">
      <c r="B1114" s="3" t="s">
        <v>249</v>
      </c>
      <c r="C1114" s="3" t="s">
        <v>237</v>
      </c>
    </row>
    <row r="1115" spans="2:3" hidden="1">
      <c r="B1115" s="3" t="s">
        <v>250</v>
      </c>
      <c r="C1115" s="3" t="s">
        <v>225</v>
      </c>
    </row>
    <row r="1116" spans="2:3" hidden="1">
      <c r="B1116" s="3" t="s">
        <v>251</v>
      </c>
      <c r="C1116" s="3" t="s">
        <v>245</v>
      </c>
    </row>
    <row r="1117" spans="2:3" hidden="1">
      <c r="B1117" s="3" t="s">
        <v>252</v>
      </c>
      <c r="C1117" s="3" t="s">
        <v>245</v>
      </c>
    </row>
    <row r="1118" spans="2:3" hidden="1">
      <c r="B1118" s="3" t="s">
        <v>253</v>
      </c>
      <c r="C1118" s="3" t="s">
        <v>233</v>
      </c>
    </row>
    <row r="1119" spans="2:3" hidden="1">
      <c r="B1119" s="3" t="s">
        <v>254</v>
      </c>
      <c r="C1119" s="3" t="s">
        <v>255</v>
      </c>
    </row>
    <row r="1120" spans="2:3" hidden="1">
      <c r="B1120" s="3" t="s">
        <v>256</v>
      </c>
      <c r="C1120" s="3" t="s">
        <v>229</v>
      </c>
    </row>
    <row r="1121" spans="2:3" hidden="1">
      <c r="B1121" s="3" t="s">
        <v>257</v>
      </c>
      <c r="C1121" s="3" t="s">
        <v>255</v>
      </c>
    </row>
    <row r="1122" spans="2:3" hidden="1">
      <c r="B1122" s="3" t="s">
        <v>258</v>
      </c>
      <c r="C1122" s="3" t="s">
        <v>259</v>
      </c>
    </row>
    <row r="1123" spans="2:3" hidden="1">
      <c r="B1123" s="3" t="s">
        <v>260</v>
      </c>
      <c r="C1123" s="3" t="s">
        <v>261</v>
      </c>
    </row>
    <row r="1124" spans="2:3" hidden="1">
      <c r="B1124" s="3" t="s">
        <v>262</v>
      </c>
      <c r="C1124" s="3" t="s">
        <v>263</v>
      </c>
    </row>
    <row r="1125" spans="2:3" hidden="1">
      <c r="B1125" s="3" t="s">
        <v>264</v>
      </c>
      <c r="C1125" s="3" t="s">
        <v>225</v>
      </c>
    </row>
    <row r="1126" spans="2:3" hidden="1">
      <c r="B1126" s="3" t="s">
        <v>265</v>
      </c>
      <c r="C1126" s="3" t="s">
        <v>233</v>
      </c>
    </row>
    <row r="1127" spans="2:3" hidden="1">
      <c r="B1127" s="3" t="s">
        <v>266</v>
      </c>
      <c r="C1127" s="3" t="s">
        <v>267</v>
      </c>
    </row>
    <row r="1128" spans="2:3" hidden="1">
      <c r="B1128" s="3" t="s">
        <v>268</v>
      </c>
      <c r="C1128" s="3" t="s">
        <v>269</v>
      </c>
    </row>
    <row r="1129" spans="2:3" hidden="1">
      <c r="B1129" s="3" t="s">
        <v>270</v>
      </c>
      <c r="C1129" s="3">
        <v>0</v>
      </c>
    </row>
    <row r="1130" spans="2:3" hidden="1">
      <c r="B1130" s="3" t="s">
        <v>271</v>
      </c>
      <c r="C1130" s="3">
        <v>0</v>
      </c>
    </row>
    <row r="1131" spans="2:3" hidden="1">
      <c r="B1131" s="3" t="s">
        <v>272</v>
      </c>
      <c r="C1131" s="3">
        <v>0</v>
      </c>
    </row>
    <row r="1132" spans="2:3" hidden="1">
      <c r="B1132" s="3" t="s">
        <v>273</v>
      </c>
      <c r="C1132" s="3">
        <v>0</v>
      </c>
    </row>
    <row r="1133" spans="2:3" hidden="1">
      <c r="B1133" s="3" t="s">
        <v>275</v>
      </c>
      <c r="C1133" s="3">
        <v>0</v>
      </c>
    </row>
    <row r="1134" spans="2:3" hidden="1">
      <c r="B1134" s="3" t="s">
        <v>276</v>
      </c>
      <c r="C1134" s="3">
        <v>0</v>
      </c>
    </row>
    <row r="1135" spans="2:3" hidden="1">
      <c r="B1135" s="3" t="s">
        <v>277</v>
      </c>
      <c r="C1135" s="3">
        <v>0</v>
      </c>
    </row>
    <row r="1136" spans="2:3" hidden="1">
      <c r="B1136" s="3" t="s">
        <v>278</v>
      </c>
      <c r="C1136" s="3">
        <v>0</v>
      </c>
    </row>
    <row r="1137" spans="2:3" hidden="1">
      <c r="B1137" s="3" t="s">
        <v>279</v>
      </c>
      <c r="C1137" s="3">
        <v>0</v>
      </c>
    </row>
    <row r="1138" spans="2:3" hidden="1">
      <c r="B1138" s="3" t="s">
        <v>280</v>
      </c>
      <c r="C1138" s="3">
        <v>0</v>
      </c>
    </row>
    <row r="1139" spans="2:3" hidden="1">
      <c r="B1139" s="3" t="s">
        <v>281</v>
      </c>
      <c r="C1139" s="3">
        <v>0</v>
      </c>
    </row>
    <row r="1140" spans="2:3" hidden="1">
      <c r="B1140" s="3" t="s">
        <v>282</v>
      </c>
      <c r="C1140" s="3" t="s">
        <v>283</v>
      </c>
    </row>
    <row r="1141" spans="2:3" hidden="1">
      <c r="B1141" s="3" t="s">
        <v>284</v>
      </c>
      <c r="C1141" s="3">
        <v>0</v>
      </c>
    </row>
    <row r="1142" spans="2:3" hidden="1">
      <c r="B1142" s="3" t="s">
        <v>285</v>
      </c>
      <c r="C1142" s="3">
        <v>0</v>
      </c>
    </row>
    <row r="1143" spans="2:3" hidden="1">
      <c r="B1143" s="3" t="s">
        <v>286</v>
      </c>
      <c r="C1143" s="3">
        <v>0</v>
      </c>
    </row>
    <row r="1144" spans="2:3" hidden="1">
      <c r="B1144" s="3" t="s">
        <v>287</v>
      </c>
      <c r="C1144" s="3">
        <v>0</v>
      </c>
    </row>
    <row r="1145" spans="2:3" hidden="1">
      <c r="B1145" s="3" t="s">
        <v>288</v>
      </c>
      <c r="C1145" s="3">
        <v>0</v>
      </c>
    </row>
    <row r="1146" spans="2:3" hidden="1">
      <c r="B1146" s="3" t="s">
        <v>289</v>
      </c>
      <c r="C1146" s="3">
        <v>0</v>
      </c>
    </row>
    <row r="1147" spans="2:3" hidden="1">
      <c r="B1147" s="3" t="s">
        <v>290</v>
      </c>
      <c r="C1147" s="3">
        <v>0</v>
      </c>
    </row>
    <row r="1148" spans="2:3" hidden="1">
      <c r="B1148" s="3" t="s">
        <v>291</v>
      </c>
      <c r="C1148" s="3" t="s">
        <v>292</v>
      </c>
    </row>
    <row r="1149" spans="2:3" hidden="1">
      <c r="B1149" s="3" t="s">
        <v>293</v>
      </c>
      <c r="C1149" s="3">
        <v>0</v>
      </c>
    </row>
    <row r="1150" spans="2:3" hidden="1">
      <c r="B1150" s="3" t="s">
        <v>294</v>
      </c>
      <c r="C1150" s="3">
        <v>0</v>
      </c>
    </row>
    <row r="1151" spans="2:3" hidden="1">
      <c r="B1151" s="3" t="s">
        <v>295</v>
      </c>
      <c r="C1151" s="3">
        <v>0</v>
      </c>
    </row>
    <row r="1152" spans="2:3" hidden="1">
      <c r="B1152" s="3" t="s">
        <v>296</v>
      </c>
      <c r="C1152" s="3">
        <v>0</v>
      </c>
    </row>
    <row r="1153" spans="2:3" hidden="1">
      <c r="B1153" s="3" t="s">
        <v>297</v>
      </c>
      <c r="C1153" s="3">
        <v>0</v>
      </c>
    </row>
    <row r="1154" spans="2:3" hidden="1">
      <c r="B1154" s="3" t="s">
        <v>298</v>
      </c>
      <c r="C1154" s="3">
        <v>0</v>
      </c>
    </row>
    <row r="1155" spans="2:3" hidden="1">
      <c r="B1155" s="3" t="s">
        <v>299</v>
      </c>
      <c r="C1155" s="3">
        <v>0</v>
      </c>
    </row>
    <row r="1156" spans="2:3" hidden="1">
      <c r="B1156" s="3" t="s">
        <v>300</v>
      </c>
      <c r="C1156" s="3">
        <v>0</v>
      </c>
    </row>
    <row r="1157" spans="2:3" hidden="1">
      <c r="B1157" s="3" t="s">
        <v>301</v>
      </c>
      <c r="C1157" s="3">
        <v>0</v>
      </c>
    </row>
    <row r="1158" spans="2:3" hidden="1">
      <c r="B1158" s="3" t="s">
        <v>302</v>
      </c>
      <c r="C1158" s="3">
        <v>0</v>
      </c>
    </row>
    <row r="1159" spans="2:3" hidden="1">
      <c r="B1159" s="3" t="s">
        <v>303</v>
      </c>
      <c r="C1159" s="3">
        <v>0</v>
      </c>
    </row>
    <row r="1160" spans="2:3" hidden="1">
      <c r="B1160" s="3" t="s">
        <v>304</v>
      </c>
      <c r="C1160" s="3">
        <v>0</v>
      </c>
    </row>
    <row r="1161" spans="2:3" hidden="1">
      <c r="B1161" s="3" t="s">
        <v>305</v>
      </c>
      <c r="C1161" s="3">
        <v>0</v>
      </c>
    </row>
    <row r="1162" spans="2:3" hidden="1">
      <c r="B1162" s="3" t="s">
        <v>306</v>
      </c>
      <c r="C1162" s="3">
        <v>0</v>
      </c>
    </row>
    <row r="1163" spans="2:3" hidden="1">
      <c r="B1163" s="3" t="s">
        <v>307</v>
      </c>
      <c r="C1163" s="3">
        <v>0</v>
      </c>
    </row>
    <row r="1164" spans="2:3" hidden="1">
      <c r="B1164" s="3" t="s">
        <v>308</v>
      </c>
      <c r="C1164" s="3">
        <v>0</v>
      </c>
    </row>
    <row r="1165" spans="2:3" hidden="1">
      <c r="B1165" s="3" t="s">
        <v>309</v>
      </c>
      <c r="C1165" s="3">
        <v>0</v>
      </c>
    </row>
    <row r="1166" spans="2:3" hidden="1">
      <c r="B1166" s="3" t="s">
        <v>310</v>
      </c>
      <c r="C1166" s="3" t="s">
        <v>274</v>
      </c>
    </row>
    <row r="1167" spans="2:3" hidden="1">
      <c r="B1167" s="3" t="s">
        <v>311</v>
      </c>
      <c r="C1167" s="3">
        <v>0</v>
      </c>
    </row>
    <row r="1168" spans="2:3" hidden="1">
      <c r="B1168" s="3" t="s">
        <v>312</v>
      </c>
      <c r="C1168" s="3">
        <v>0</v>
      </c>
    </row>
    <row r="1169" spans="2:3" hidden="1">
      <c r="B1169" s="3" t="s">
        <v>313</v>
      </c>
      <c r="C1169" s="3">
        <v>0</v>
      </c>
    </row>
    <row r="1170" spans="2:3" hidden="1">
      <c r="B1170" s="3" t="s">
        <v>314</v>
      </c>
      <c r="C1170" s="3">
        <v>0</v>
      </c>
    </row>
    <row r="1171" spans="2:3" hidden="1">
      <c r="B1171" s="3" t="s">
        <v>315</v>
      </c>
      <c r="C1171" s="3">
        <v>0</v>
      </c>
    </row>
    <row r="1172" spans="2:3" hidden="1">
      <c r="B1172" s="3" t="s">
        <v>316</v>
      </c>
      <c r="C1172" s="3">
        <v>0</v>
      </c>
    </row>
    <row r="1173" spans="2:3" hidden="1">
      <c r="B1173" s="3" t="s">
        <v>317</v>
      </c>
      <c r="C1173" s="3">
        <v>0</v>
      </c>
    </row>
    <row r="1174" spans="2:3" hidden="1">
      <c r="B1174" s="3" t="s">
        <v>318</v>
      </c>
      <c r="C1174" s="3">
        <v>0</v>
      </c>
    </row>
    <row r="1175" spans="2:3" hidden="1">
      <c r="B1175" s="3" t="s">
        <v>319</v>
      </c>
      <c r="C1175" s="3">
        <v>0</v>
      </c>
    </row>
    <row r="1176" spans="2:3" hidden="1">
      <c r="B1176" s="3" t="s">
        <v>320</v>
      </c>
      <c r="C1176" s="3">
        <v>0</v>
      </c>
    </row>
    <row r="1177" spans="2:3" hidden="1">
      <c r="B1177" s="3" t="s">
        <v>321</v>
      </c>
      <c r="C1177" s="3">
        <v>0</v>
      </c>
    </row>
    <row r="1178" spans="2:3" hidden="1">
      <c r="B1178" s="3" t="s">
        <v>322</v>
      </c>
      <c r="C1178" s="3">
        <v>1</v>
      </c>
    </row>
    <row r="1179" spans="2:3" hidden="1">
      <c r="B1179" s="3" t="s">
        <v>323</v>
      </c>
      <c r="C1179" s="3">
        <v>0</v>
      </c>
    </row>
    <row r="1180" spans="2:3" hidden="1">
      <c r="B1180" s="3" t="s">
        <v>324</v>
      </c>
      <c r="C1180" s="3">
        <v>0</v>
      </c>
    </row>
    <row r="1181" spans="2:3" hidden="1">
      <c r="B1181" s="3" t="s">
        <v>325</v>
      </c>
      <c r="C1181" s="3">
        <v>0</v>
      </c>
    </row>
    <row r="1182" spans="2:3" hidden="1">
      <c r="B1182" s="3" t="s">
        <v>326</v>
      </c>
      <c r="C1182" s="3">
        <v>0</v>
      </c>
    </row>
    <row r="1183" spans="2:3" hidden="1">
      <c r="B1183" s="3" t="s">
        <v>327</v>
      </c>
      <c r="C1183" s="3">
        <v>0</v>
      </c>
    </row>
    <row r="1184" spans="2:3" hidden="1">
      <c r="B1184" s="3" t="s">
        <v>328</v>
      </c>
      <c r="C1184" s="3">
        <v>0</v>
      </c>
    </row>
    <row r="1185" spans="2:3" hidden="1">
      <c r="B1185" s="3" t="s">
        <v>329</v>
      </c>
      <c r="C1185" s="3">
        <v>0</v>
      </c>
    </row>
    <row r="1186" spans="2:3" hidden="1">
      <c r="B1186" s="3" t="s">
        <v>330</v>
      </c>
      <c r="C1186" s="3">
        <v>1</v>
      </c>
    </row>
    <row r="1187" spans="2:3" hidden="1">
      <c r="B1187" s="3" t="s">
        <v>331</v>
      </c>
      <c r="C1187" s="3">
        <v>0</v>
      </c>
    </row>
    <row r="1188" spans="2:3" hidden="1">
      <c r="B1188" s="3" t="s">
        <v>332</v>
      </c>
      <c r="C1188" s="3">
        <v>0</v>
      </c>
    </row>
    <row r="1189" spans="2:3" hidden="1">
      <c r="B1189" s="3" t="s">
        <v>333</v>
      </c>
      <c r="C1189" s="3">
        <v>0</v>
      </c>
    </row>
    <row r="1190" spans="2:3" hidden="1">
      <c r="B1190" s="3" t="s">
        <v>334</v>
      </c>
      <c r="C1190" s="3">
        <v>0</v>
      </c>
    </row>
    <row r="1191" spans="2:3" hidden="1">
      <c r="B1191" s="3" t="s">
        <v>335</v>
      </c>
      <c r="C1191" s="3">
        <v>0</v>
      </c>
    </row>
    <row r="1192" spans="2:3" hidden="1">
      <c r="B1192" s="3" t="s">
        <v>336</v>
      </c>
      <c r="C1192" s="3">
        <v>0</v>
      </c>
    </row>
    <row r="1193" spans="2:3" hidden="1">
      <c r="B1193" s="3" t="s">
        <v>337</v>
      </c>
      <c r="C1193" s="3">
        <v>0</v>
      </c>
    </row>
    <row r="1194" spans="2:3" hidden="1">
      <c r="B1194" s="3" t="s">
        <v>338</v>
      </c>
      <c r="C1194" s="3">
        <v>0</v>
      </c>
    </row>
    <row r="1195" spans="2:3" hidden="1">
      <c r="B1195" s="3" t="s">
        <v>339</v>
      </c>
      <c r="C1195" s="3">
        <v>0</v>
      </c>
    </row>
    <row r="1196" spans="2:3" hidden="1">
      <c r="B1196" s="3" t="s">
        <v>340</v>
      </c>
      <c r="C1196" s="3">
        <v>0</v>
      </c>
    </row>
    <row r="1197" spans="2:3" hidden="1">
      <c r="B1197" s="3" t="s">
        <v>341</v>
      </c>
      <c r="C1197" s="3">
        <v>0</v>
      </c>
    </row>
    <row r="1198" spans="2:3" hidden="1">
      <c r="B1198" s="3" t="s">
        <v>342</v>
      </c>
      <c r="C1198" s="3">
        <v>0</v>
      </c>
    </row>
    <row r="1199" spans="2:3" hidden="1">
      <c r="B1199" s="3" t="s">
        <v>343</v>
      </c>
      <c r="C1199" s="3">
        <v>0</v>
      </c>
    </row>
    <row r="1200" spans="2:3" hidden="1">
      <c r="B1200" s="3" t="s">
        <v>344</v>
      </c>
      <c r="C1200" s="3">
        <v>0</v>
      </c>
    </row>
    <row r="1201" spans="2:3" hidden="1">
      <c r="B1201" s="3" t="s">
        <v>345</v>
      </c>
      <c r="C1201" s="3">
        <v>0</v>
      </c>
    </row>
    <row r="1202" spans="2:3" hidden="1">
      <c r="B1202" s="3" t="s">
        <v>346</v>
      </c>
      <c r="C1202" s="3">
        <v>0</v>
      </c>
    </row>
    <row r="1203" spans="2:3" hidden="1">
      <c r="B1203" s="3" t="s">
        <v>347</v>
      </c>
      <c r="C1203" s="3">
        <v>0</v>
      </c>
    </row>
    <row r="1204" spans="2:3" hidden="1">
      <c r="B1204" s="3" t="s">
        <v>348</v>
      </c>
      <c r="C1204" s="3">
        <v>0</v>
      </c>
    </row>
    <row r="1205" spans="2:3" hidden="1">
      <c r="B1205" s="3" t="s">
        <v>349</v>
      </c>
      <c r="C1205" s="3">
        <v>1</v>
      </c>
    </row>
    <row r="1206" spans="2:3" hidden="1">
      <c r="B1206" s="3" t="s">
        <v>350</v>
      </c>
      <c r="C1206" s="3">
        <v>0</v>
      </c>
    </row>
    <row r="1207" spans="2:3" hidden="1">
      <c r="B1207" s="3" t="s">
        <v>351</v>
      </c>
      <c r="C1207" s="3">
        <v>0</v>
      </c>
    </row>
    <row r="1208" spans="2:3" hidden="1">
      <c r="B1208" s="3" t="s">
        <v>352</v>
      </c>
      <c r="C1208" s="3">
        <v>0</v>
      </c>
    </row>
    <row r="1209" spans="2:3" hidden="1">
      <c r="B1209" s="3" t="s">
        <v>353</v>
      </c>
      <c r="C1209" s="3">
        <v>0</v>
      </c>
    </row>
    <row r="1210" spans="2:3" hidden="1">
      <c r="B1210" s="3" t="s">
        <v>354</v>
      </c>
      <c r="C1210" s="3">
        <v>0</v>
      </c>
    </row>
    <row r="1211" spans="2:3" hidden="1">
      <c r="B1211" s="3" t="s">
        <v>355</v>
      </c>
      <c r="C1211" s="3">
        <v>0</v>
      </c>
    </row>
    <row r="1212" spans="2:3" hidden="1">
      <c r="B1212" s="3" t="s">
        <v>356</v>
      </c>
      <c r="C1212" s="3">
        <v>0</v>
      </c>
    </row>
    <row r="1213" spans="2:3" hidden="1">
      <c r="B1213" s="3" t="s">
        <v>357</v>
      </c>
      <c r="C1213" s="3">
        <v>0</v>
      </c>
    </row>
    <row r="1214" spans="2:3" hidden="1">
      <c r="B1214" s="3" t="s">
        <v>358</v>
      </c>
      <c r="C1214" s="3">
        <v>0</v>
      </c>
    </row>
    <row r="1215" spans="2:3" hidden="1">
      <c r="B1215" s="3" t="s">
        <v>359</v>
      </c>
      <c r="C1215" s="3">
        <v>0</v>
      </c>
    </row>
    <row r="1216" spans="2:3" hidden="1">
      <c r="B1216" s="3" t="s">
        <v>360</v>
      </c>
      <c r="C1216" s="3">
        <v>0</v>
      </c>
    </row>
    <row r="1217" spans="2:3" hidden="1">
      <c r="B1217" s="3" t="s">
        <v>361</v>
      </c>
      <c r="C1217" s="3">
        <v>0</v>
      </c>
    </row>
    <row r="1218" spans="2:3" hidden="1">
      <c r="B1218" s="3" t="s">
        <v>362</v>
      </c>
      <c r="C1218" s="3">
        <v>0</v>
      </c>
    </row>
    <row r="1219" spans="2:3" hidden="1">
      <c r="B1219" s="3" t="s">
        <v>363</v>
      </c>
      <c r="C1219" s="3">
        <v>0</v>
      </c>
    </row>
    <row r="1220" spans="2:3" hidden="1">
      <c r="B1220" s="3" t="s">
        <v>364</v>
      </c>
      <c r="C1220" s="3">
        <v>0</v>
      </c>
    </row>
    <row r="1221" spans="2:3" hidden="1">
      <c r="B1221" s="3" t="s">
        <v>365</v>
      </c>
      <c r="C1221" s="3">
        <v>0</v>
      </c>
    </row>
    <row r="1222" spans="2:3" hidden="1">
      <c r="B1222" s="3" t="s">
        <v>366</v>
      </c>
      <c r="C1222" s="3">
        <v>0</v>
      </c>
    </row>
    <row r="1223" spans="2:3" hidden="1">
      <c r="B1223" s="3" t="s">
        <v>367</v>
      </c>
      <c r="C1223" s="3">
        <v>0</v>
      </c>
    </row>
    <row r="1224" spans="2:3" hidden="1">
      <c r="B1224" s="3" t="s">
        <v>368</v>
      </c>
      <c r="C1224" s="3">
        <v>0</v>
      </c>
    </row>
    <row r="1225" spans="2:3" hidden="1">
      <c r="B1225" s="3" t="s">
        <v>369</v>
      </c>
      <c r="C1225" s="3">
        <v>0</v>
      </c>
    </row>
    <row r="1226" spans="2:3" hidden="1">
      <c r="B1226" s="3" t="s">
        <v>370</v>
      </c>
      <c r="C1226" s="3">
        <v>0</v>
      </c>
    </row>
    <row r="1227" spans="2:3" hidden="1">
      <c r="B1227" s="3" t="s">
        <v>371</v>
      </c>
      <c r="C1227" s="3">
        <v>0</v>
      </c>
    </row>
    <row r="1228" spans="2:3" hidden="1">
      <c r="B1228" s="3" t="s">
        <v>372</v>
      </c>
      <c r="C1228" s="3">
        <v>0</v>
      </c>
    </row>
    <row r="1229" spans="2:3" hidden="1">
      <c r="B1229" s="3" t="s">
        <v>373</v>
      </c>
      <c r="C1229" s="3">
        <v>0</v>
      </c>
    </row>
    <row r="1230" spans="2:3" hidden="1">
      <c r="B1230" s="3" t="s">
        <v>374</v>
      </c>
      <c r="C1230" s="3">
        <v>0</v>
      </c>
    </row>
    <row r="1231" spans="2:3" hidden="1">
      <c r="B1231" s="3" t="s">
        <v>375</v>
      </c>
      <c r="C1231" s="3">
        <v>0</v>
      </c>
    </row>
    <row r="1232" spans="2:3" hidden="1">
      <c r="B1232" s="3" t="s">
        <v>376</v>
      </c>
      <c r="C1232" s="3">
        <v>0</v>
      </c>
    </row>
    <row r="1233" spans="2:3" hidden="1">
      <c r="B1233" s="3" t="s">
        <v>377</v>
      </c>
      <c r="C1233" s="3">
        <v>0</v>
      </c>
    </row>
    <row r="1234" spans="2:3" hidden="1">
      <c r="B1234" s="3" t="s">
        <v>378</v>
      </c>
      <c r="C1234" s="3">
        <v>0</v>
      </c>
    </row>
    <row r="1235" spans="2:3" hidden="1">
      <c r="B1235" s="3" t="s">
        <v>379</v>
      </c>
      <c r="C1235" s="3">
        <v>0</v>
      </c>
    </row>
    <row r="1236" spans="2:3" hidden="1">
      <c r="B1236" s="3" t="s">
        <v>380</v>
      </c>
      <c r="C1236" s="3">
        <v>0</v>
      </c>
    </row>
    <row r="1237" spans="2:3" hidden="1">
      <c r="B1237" s="3" t="s">
        <v>381</v>
      </c>
      <c r="C1237" s="3">
        <v>0</v>
      </c>
    </row>
    <row r="1238" spans="2:3" hidden="1">
      <c r="B1238" s="3" t="s">
        <v>382</v>
      </c>
      <c r="C1238" s="3">
        <v>0</v>
      </c>
    </row>
    <row r="1239" spans="2:3" hidden="1">
      <c r="B1239" s="3" t="s">
        <v>383</v>
      </c>
      <c r="C1239" s="3">
        <v>0</v>
      </c>
    </row>
    <row r="1240" spans="2:3" hidden="1">
      <c r="B1240" s="3" t="s">
        <v>384</v>
      </c>
      <c r="C1240" s="3">
        <v>0</v>
      </c>
    </row>
    <row r="1241" spans="2:3" hidden="1">
      <c r="B1241" s="3" t="s">
        <v>385</v>
      </c>
      <c r="C1241" s="3">
        <v>0</v>
      </c>
    </row>
    <row r="1242" spans="2:3" hidden="1">
      <c r="B1242" s="3" t="s">
        <v>386</v>
      </c>
      <c r="C1242" s="3">
        <v>0</v>
      </c>
    </row>
    <row r="1243" spans="2:3" hidden="1">
      <c r="B1243" s="3" t="s">
        <v>387</v>
      </c>
      <c r="C1243" s="3">
        <v>0</v>
      </c>
    </row>
    <row r="1244" spans="2:3" hidden="1">
      <c r="B1244" s="3" t="s">
        <v>388</v>
      </c>
      <c r="C1244" s="3">
        <v>0</v>
      </c>
    </row>
    <row r="1245" spans="2:3" hidden="1">
      <c r="B1245" s="3" t="s">
        <v>389</v>
      </c>
      <c r="C1245" s="3">
        <v>0</v>
      </c>
    </row>
    <row r="1246" spans="2:3" hidden="1">
      <c r="B1246" s="3" t="s">
        <v>390</v>
      </c>
      <c r="C1246" s="3">
        <v>0</v>
      </c>
    </row>
    <row r="1247" spans="2:3"/>
  </sheetData>
  <protectedRanges>
    <protectedRange sqref="F1 C7:E7 F8:F9 F25:F26 F32" name="Grey cells"/>
  </protectedRanges>
  <mergeCells count="3">
    <mergeCell ref="B3:F3"/>
    <mergeCell ref="B95:I95"/>
    <mergeCell ref="A96:A103"/>
  </mergeCells>
  <conditionalFormatting sqref="B86:C86">
    <cfRule type="expression" dxfId="5" priority="3" stopIfTrue="1">
      <formula>MID($B86,1,4)="Rent"</formula>
    </cfRule>
  </conditionalFormatting>
  <conditionalFormatting sqref="C12:D17 C19:D33 C18">
    <cfRule type="expression" dxfId="4" priority="2">
      <formula>$F$1="yes"</formula>
    </cfRule>
  </conditionalFormatting>
  <conditionalFormatting sqref="D18">
    <cfRule type="expression" dxfId="3" priority="1">
      <formula>$F$1="yes"</formula>
    </cfRule>
  </conditionalFormatting>
  <dataValidations count="1">
    <dataValidation type="list" allowBlank="1" showInputMessage="1" showErrorMessage="1" sqref="F1" xr:uid="{B41057AB-89F7-48D7-B7B5-7D2B873E6693}">
      <formula1>"Yes, No"</formula1>
    </dataValidation>
  </dataValidations>
  <pageMargins left="0.7" right="0.7" top="0.75" bottom="0.75" header="0.3" footer="0.3"/>
  <pageSetup scale="85" orientation="portrait" r:id="rId1"/>
  <headerFooter>
    <oddFooter>&amp;C&amp;"Verdana,Regular"&amp;8The Crop Budget Generator is a product of the Food and Agricultural Policy Research Institute at the University of Missouri
www.fapri.missouri.edu</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DABA3-F421-4CDF-915B-A20946FC030F}">
  <dimension ref="A1:XFD1255"/>
  <sheetViews>
    <sheetView tabSelected="1" topLeftCell="A20" workbookViewId="0">
      <selection activeCell="H26" sqref="H26"/>
    </sheetView>
  </sheetViews>
  <sheetFormatPr defaultColWidth="0" defaultRowHeight="16.5" zeroHeight="1"/>
  <cols>
    <col min="1" max="1" width="3.125" style="3" customWidth="1"/>
    <col min="2" max="2" width="43" style="3" customWidth="1"/>
    <col min="3" max="3" width="11.875" style="3" customWidth="1"/>
    <col min="4" max="4" width="10.5" style="3" customWidth="1"/>
    <col min="5" max="5" width="11" style="3" customWidth="1"/>
    <col min="6" max="6" width="12.625" style="3" customWidth="1"/>
    <col min="7" max="7" width="11.75" style="3" customWidth="1"/>
    <col min="8" max="8" width="11.875" style="3" customWidth="1"/>
    <col min="9" max="9" width="9" style="3" customWidth="1"/>
    <col min="10" max="13" width="8" style="3" hidden="1"/>
    <col min="14" max="14" width="38.75" style="3" hidden="1"/>
    <col min="15" max="257" width="8" style="3" hidden="1"/>
    <col min="258" max="258" width="28.125" style="3" hidden="1"/>
    <col min="259" max="259" width="8.125" style="3" hidden="1"/>
    <col min="260" max="260" width="9.125" style="3" hidden="1"/>
    <col min="261" max="261" width="9.75" style="3" hidden="1"/>
    <col min="262" max="262" width="11.125" style="3" hidden="1"/>
    <col min="263" max="263" width="10.375" style="3" hidden="1"/>
    <col min="264" max="264" width="10.5" style="3" hidden="1"/>
    <col min="265" max="513" width="8" style="3" hidden="1"/>
    <col min="514" max="514" width="28.125" style="3" hidden="1"/>
    <col min="515" max="515" width="8.125" style="3" hidden="1"/>
    <col min="516" max="516" width="9.125" style="3" hidden="1"/>
    <col min="517" max="517" width="9.75" style="3" hidden="1"/>
    <col min="518" max="518" width="11.125" style="3" hidden="1"/>
    <col min="519" max="519" width="10.375" style="3" hidden="1"/>
    <col min="520" max="520" width="10.5" style="3" hidden="1"/>
    <col min="521" max="769" width="8" style="3" hidden="1"/>
    <col min="770" max="770" width="28.125" style="3" hidden="1"/>
    <col min="771" max="771" width="8.125" style="3" hidden="1"/>
    <col min="772" max="772" width="9.125" style="3" hidden="1"/>
    <col min="773" max="773" width="9.75" style="3" hidden="1"/>
    <col min="774" max="774" width="11.125" style="3" hidden="1"/>
    <col min="775" max="775" width="10.375" style="3" hidden="1"/>
    <col min="776" max="776" width="10.5" style="3" hidden="1"/>
    <col min="777" max="1025" width="9" style="3" hidden="1"/>
    <col min="1026" max="1026" width="28.125" style="3" hidden="1"/>
    <col min="1027" max="1027" width="8.125" style="3" hidden="1"/>
    <col min="1028" max="1028" width="9.125" style="3" hidden="1"/>
    <col min="1029" max="1029" width="9.75" style="3" hidden="1"/>
    <col min="1030" max="1030" width="11.125" style="3" hidden="1"/>
    <col min="1031" max="1031" width="10.375" style="3" hidden="1"/>
    <col min="1032" max="1032" width="10.5" style="3" hidden="1"/>
    <col min="1033" max="1281" width="8" style="3" hidden="1"/>
    <col min="1282" max="1282" width="28.125" style="3" hidden="1"/>
    <col min="1283" max="1283" width="8.125" style="3" hidden="1"/>
    <col min="1284" max="1284" width="9.125" style="3" hidden="1"/>
    <col min="1285" max="1285" width="9.75" style="3" hidden="1"/>
    <col min="1286" max="1286" width="11.125" style="3" hidden="1"/>
    <col min="1287" max="1287" width="10.375" style="3" hidden="1"/>
    <col min="1288" max="1288" width="10.5" style="3" hidden="1"/>
    <col min="1289" max="1537" width="8" style="3" hidden="1"/>
    <col min="1538" max="1538" width="28.125" style="3" hidden="1"/>
    <col min="1539" max="1539" width="8.125" style="3" hidden="1"/>
    <col min="1540" max="1540" width="9.125" style="3" hidden="1"/>
    <col min="1541" max="1541" width="9.75" style="3" hidden="1"/>
    <col min="1542" max="1542" width="11.125" style="3" hidden="1"/>
    <col min="1543" max="1543" width="10.375" style="3" hidden="1"/>
    <col min="1544" max="1544" width="10.5" style="3" hidden="1"/>
    <col min="1545" max="1793" width="8" style="3" hidden="1"/>
    <col min="1794" max="1794" width="28.125" style="3" hidden="1"/>
    <col min="1795" max="1795" width="8.125" style="3" hidden="1"/>
    <col min="1796" max="1796" width="9.125" style="3" hidden="1"/>
    <col min="1797" max="1797" width="9.75" style="3" hidden="1"/>
    <col min="1798" max="1798" width="11.125" style="3" hidden="1"/>
    <col min="1799" max="1799" width="10.375" style="3" hidden="1"/>
    <col min="1800" max="1800" width="10.5" style="3" hidden="1"/>
    <col min="1801" max="2049" width="9" style="3" hidden="1"/>
    <col min="2050" max="2050" width="28.125" style="3" hidden="1"/>
    <col min="2051" max="2051" width="8.125" style="3" hidden="1"/>
    <col min="2052" max="2052" width="9.125" style="3" hidden="1"/>
    <col min="2053" max="2053" width="9.75" style="3" hidden="1"/>
    <col min="2054" max="2054" width="11.125" style="3" hidden="1"/>
    <col min="2055" max="2055" width="10.375" style="3" hidden="1"/>
    <col min="2056" max="2056" width="10.5" style="3" hidden="1"/>
    <col min="2057" max="2305" width="8" style="3" hidden="1"/>
    <col min="2306" max="2306" width="28.125" style="3" hidden="1"/>
    <col min="2307" max="2307" width="8.125" style="3" hidden="1"/>
    <col min="2308" max="2308" width="9.125" style="3" hidden="1"/>
    <col min="2309" max="2309" width="9.75" style="3" hidden="1"/>
    <col min="2310" max="2310" width="11.125" style="3" hidden="1"/>
    <col min="2311" max="2311" width="10.375" style="3" hidden="1"/>
    <col min="2312" max="2312" width="10.5" style="3" hidden="1"/>
    <col min="2313" max="2561" width="8" style="3" hidden="1"/>
    <col min="2562" max="2562" width="28.125" style="3" hidden="1"/>
    <col min="2563" max="2563" width="8.125" style="3" hidden="1"/>
    <col min="2564" max="2564" width="9.125" style="3" hidden="1"/>
    <col min="2565" max="2565" width="9.75" style="3" hidden="1"/>
    <col min="2566" max="2566" width="11.125" style="3" hidden="1"/>
    <col min="2567" max="2567" width="10.375" style="3" hidden="1"/>
    <col min="2568" max="2568" width="10.5" style="3" hidden="1"/>
    <col min="2569" max="2817" width="8" style="3" hidden="1"/>
    <col min="2818" max="2818" width="28.125" style="3" hidden="1"/>
    <col min="2819" max="2819" width="8.125" style="3" hidden="1"/>
    <col min="2820" max="2820" width="9.125" style="3" hidden="1"/>
    <col min="2821" max="2821" width="9.75" style="3" hidden="1"/>
    <col min="2822" max="2822" width="11.125" style="3" hidden="1"/>
    <col min="2823" max="2823" width="10.375" style="3" hidden="1"/>
    <col min="2824" max="2824" width="10.5" style="3" hidden="1"/>
    <col min="2825" max="3073" width="9" style="3" hidden="1"/>
    <col min="3074" max="3074" width="28.125" style="3" hidden="1"/>
    <col min="3075" max="3075" width="8.125" style="3" hidden="1"/>
    <col min="3076" max="3076" width="9.125" style="3" hidden="1"/>
    <col min="3077" max="3077" width="9.75" style="3" hidden="1"/>
    <col min="3078" max="3078" width="11.125" style="3" hidden="1"/>
    <col min="3079" max="3079" width="10.375" style="3" hidden="1"/>
    <col min="3080" max="3080" width="10.5" style="3" hidden="1"/>
    <col min="3081" max="3329" width="8" style="3" hidden="1"/>
    <col min="3330" max="3330" width="28.125" style="3" hidden="1"/>
    <col min="3331" max="3331" width="8.125" style="3" hidden="1"/>
    <col min="3332" max="3332" width="9.125" style="3" hidden="1"/>
    <col min="3333" max="3333" width="9.75" style="3" hidden="1"/>
    <col min="3334" max="3334" width="11.125" style="3" hidden="1"/>
    <col min="3335" max="3335" width="10.375" style="3" hidden="1"/>
    <col min="3336" max="3336" width="10.5" style="3" hidden="1"/>
    <col min="3337" max="3585" width="8" style="3" hidden="1"/>
    <col min="3586" max="3586" width="28.125" style="3" hidden="1"/>
    <col min="3587" max="3587" width="8.125" style="3" hidden="1"/>
    <col min="3588" max="3588" width="9.125" style="3" hidden="1"/>
    <col min="3589" max="3589" width="9.75" style="3" hidden="1"/>
    <col min="3590" max="3590" width="11.125" style="3" hidden="1"/>
    <col min="3591" max="3591" width="10.375" style="3" hidden="1"/>
    <col min="3592" max="3592" width="10.5" style="3" hidden="1"/>
    <col min="3593" max="3841" width="8" style="3" hidden="1"/>
    <col min="3842" max="3842" width="28.125" style="3" hidden="1"/>
    <col min="3843" max="3843" width="8.125" style="3" hidden="1"/>
    <col min="3844" max="3844" width="9.125" style="3" hidden="1"/>
    <col min="3845" max="3845" width="9.75" style="3" hidden="1"/>
    <col min="3846" max="3846" width="11.125" style="3" hidden="1"/>
    <col min="3847" max="3847" width="10.375" style="3" hidden="1"/>
    <col min="3848" max="3848" width="10.5" style="3" hidden="1"/>
    <col min="3849" max="4097" width="9" style="3" hidden="1"/>
    <col min="4098" max="4098" width="28.125" style="3" hidden="1"/>
    <col min="4099" max="4099" width="8.125" style="3" hidden="1"/>
    <col min="4100" max="4100" width="9.125" style="3" hidden="1"/>
    <col min="4101" max="4101" width="9.75" style="3" hidden="1"/>
    <col min="4102" max="4102" width="11.125" style="3" hidden="1"/>
    <col min="4103" max="4103" width="10.375" style="3" hidden="1"/>
    <col min="4104" max="4104" width="10.5" style="3" hidden="1"/>
    <col min="4105" max="4353" width="8" style="3" hidden="1"/>
    <col min="4354" max="4354" width="28.125" style="3" hidden="1"/>
    <col min="4355" max="4355" width="8.125" style="3" hidden="1"/>
    <col min="4356" max="4356" width="9.125" style="3" hidden="1"/>
    <col min="4357" max="4357" width="9.75" style="3" hidden="1"/>
    <col min="4358" max="4358" width="11.125" style="3" hidden="1"/>
    <col min="4359" max="4359" width="10.375" style="3" hidden="1"/>
    <col min="4360" max="4360" width="10.5" style="3" hidden="1"/>
    <col min="4361" max="4609" width="8" style="3" hidden="1"/>
    <col min="4610" max="4610" width="28.125" style="3" hidden="1"/>
    <col min="4611" max="4611" width="8.125" style="3" hidden="1"/>
    <col min="4612" max="4612" width="9.125" style="3" hidden="1"/>
    <col min="4613" max="4613" width="9.75" style="3" hidden="1"/>
    <col min="4614" max="4614" width="11.125" style="3" hidden="1"/>
    <col min="4615" max="4615" width="10.375" style="3" hidden="1"/>
    <col min="4616" max="4616" width="10.5" style="3" hidden="1"/>
    <col min="4617" max="4865" width="8" style="3" hidden="1"/>
    <col min="4866" max="4866" width="28.125" style="3" hidden="1"/>
    <col min="4867" max="4867" width="8.125" style="3" hidden="1"/>
    <col min="4868" max="4868" width="9.125" style="3" hidden="1"/>
    <col min="4869" max="4869" width="9.75" style="3" hidden="1"/>
    <col min="4870" max="4870" width="11.125" style="3" hidden="1"/>
    <col min="4871" max="4871" width="10.375" style="3" hidden="1"/>
    <col min="4872" max="4872" width="10.5" style="3" hidden="1"/>
    <col min="4873" max="5121" width="9" style="3" hidden="1"/>
    <col min="5122" max="5122" width="28.125" style="3" hidden="1"/>
    <col min="5123" max="5123" width="8.125" style="3" hidden="1"/>
    <col min="5124" max="5124" width="9.125" style="3" hidden="1"/>
    <col min="5125" max="5125" width="9.75" style="3" hidden="1"/>
    <col min="5126" max="5126" width="11.125" style="3" hidden="1"/>
    <col min="5127" max="5127" width="10.375" style="3" hidden="1"/>
    <col min="5128" max="5128" width="10.5" style="3" hidden="1"/>
    <col min="5129" max="5377" width="8" style="3" hidden="1"/>
    <col min="5378" max="5378" width="28.125" style="3" hidden="1"/>
    <col min="5379" max="5379" width="8.125" style="3" hidden="1"/>
    <col min="5380" max="5380" width="9.125" style="3" hidden="1"/>
    <col min="5381" max="5381" width="9.75" style="3" hidden="1"/>
    <col min="5382" max="5382" width="11.125" style="3" hidden="1"/>
    <col min="5383" max="5383" width="10.375" style="3" hidden="1"/>
    <col min="5384" max="5384" width="10.5" style="3" hidden="1"/>
    <col min="5385" max="5633" width="8" style="3" hidden="1"/>
    <col min="5634" max="5634" width="28.125" style="3" hidden="1"/>
    <col min="5635" max="5635" width="8.125" style="3" hidden="1"/>
    <col min="5636" max="5636" width="9.125" style="3" hidden="1"/>
    <col min="5637" max="5637" width="9.75" style="3" hidden="1"/>
    <col min="5638" max="5638" width="11.125" style="3" hidden="1"/>
    <col min="5639" max="5639" width="10.375" style="3" hidden="1"/>
    <col min="5640" max="5640" width="10.5" style="3" hidden="1"/>
    <col min="5641" max="5889" width="8" style="3" hidden="1"/>
    <col min="5890" max="5890" width="28.125" style="3" hidden="1"/>
    <col min="5891" max="5891" width="8.125" style="3" hidden="1"/>
    <col min="5892" max="5892" width="9.125" style="3" hidden="1"/>
    <col min="5893" max="5893" width="9.75" style="3" hidden="1"/>
    <col min="5894" max="5894" width="11.125" style="3" hidden="1"/>
    <col min="5895" max="5895" width="10.375" style="3" hidden="1"/>
    <col min="5896" max="5896" width="10.5" style="3" hidden="1"/>
    <col min="5897" max="6145" width="9" style="3" hidden="1"/>
    <col min="6146" max="6146" width="28.125" style="3" hidden="1"/>
    <col min="6147" max="6147" width="8.125" style="3" hidden="1"/>
    <col min="6148" max="6148" width="9.125" style="3" hidden="1"/>
    <col min="6149" max="6149" width="9.75" style="3" hidden="1"/>
    <col min="6150" max="6150" width="11.125" style="3" hidden="1"/>
    <col min="6151" max="6151" width="10.375" style="3" hidden="1"/>
    <col min="6152" max="6152" width="10.5" style="3" hidden="1"/>
    <col min="6153" max="6401" width="8" style="3" hidden="1"/>
    <col min="6402" max="6402" width="28.125" style="3" hidden="1"/>
    <col min="6403" max="6403" width="8.125" style="3" hidden="1"/>
    <col min="6404" max="6404" width="9.125" style="3" hidden="1"/>
    <col min="6405" max="6405" width="9.75" style="3" hidden="1"/>
    <col min="6406" max="6406" width="11.125" style="3" hidden="1"/>
    <col min="6407" max="6407" width="10.375" style="3" hidden="1"/>
    <col min="6408" max="6408" width="10.5" style="3" hidden="1"/>
    <col min="6409" max="6657" width="8" style="3" hidden="1"/>
    <col min="6658" max="6658" width="28.125" style="3" hidden="1"/>
    <col min="6659" max="6659" width="8.125" style="3" hidden="1"/>
    <col min="6660" max="6660" width="9.125" style="3" hidden="1"/>
    <col min="6661" max="6661" width="9.75" style="3" hidden="1"/>
    <col min="6662" max="6662" width="11.125" style="3" hidden="1"/>
    <col min="6663" max="6663" width="10.375" style="3" hidden="1"/>
    <col min="6664" max="6664" width="10.5" style="3" hidden="1"/>
    <col min="6665" max="6913" width="8" style="3" hidden="1"/>
    <col min="6914" max="6914" width="28.125" style="3" hidden="1"/>
    <col min="6915" max="6915" width="8.125" style="3" hidden="1"/>
    <col min="6916" max="6916" width="9.125" style="3" hidden="1"/>
    <col min="6917" max="6917" width="9.75" style="3" hidden="1"/>
    <col min="6918" max="6918" width="11.125" style="3" hidden="1"/>
    <col min="6919" max="6919" width="10.375" style="3" hidden="1"/>
    <col min="6920" max="6920" width="10.5" style="3" hidden="1"/>
    <col min="6921" max="7169" width="9" style="3" hidden="1"/>
    <col min="7170" max="7170" width="28.125" style="3" hidden="1"/>
    <col min="7171" max="7171" width="8.125" style="3" hidden="1"/>
    <col min="7172" max="7172" width="9.125" style="3" hidden="1"/>
    <col min="7173" max="7173" width="9.75" style="3" hidden="1"/>
    <col min="7174" max="7174" width="11.125" style="3" hidden="1"/>
    <col min="7175" max="7175" width="10.375" style="3" hidden="1"/>
    <col min="7176" max="7176" width="10.5" style="3" hidden="1"/>
    <col min="7177" max="7425" width="8" style="3" hidden="1"/>
    <col min="7426" max="7426" width="28.125" style="3" hidden="1"/>
    <col min="7427" max="7427" width="8.125" style="3" hidden="1"/>
    <col min="7428" max="7428" width="9.125" style="3" hidden="1"/>
    <col min="7429" max="7429" width="9.75" style="3" hidden="1"/>
    <col min="7430" max="7430" width="11.125" style="3" hidden="1"/>
    <col min="7431" max="7431" width="10.375" style="3" hidden="1"/>
    <col min="7432" max="7432" width="10.5" style="3" hidden="1"/>
    <col min="7433" max="7681" width="8" style="3" hidden="1"/>
    <col min="7682" max="7682" width="28.125" style="3" hidden="1"/>
    <col min="7683" max="7683" width="8.125" style="3" hidden="1"/>
    <col min="7684" max="7684" width="9.125" style="3" hidden="1"/>
    <col min="7685" max="7685" width="9.75" style="3" hidden="1"/>
    <col min="7686" max="7686" width="11.125" style="3" hidden="1"/>
    <col min="7687" max="7687" width="10.375" style="3" hidden="1"/>
    <col min="7688" max="7688" width="10.5" style="3" hidden="1"/>
    <col min="7689" max="7937" width="8" style="3" hidden="1"/>
    <col min="7938" max="7938" width="28.125" style="3" hidden="1"/>
    <col min="7939" max="7939" width="8.125" style="3" hidden="1"/>
    <col min="7940" max="7940" width="9.125" style="3" hidden="1"/>
    <col min="7941" max="7941" width="9.75" style="3" hidden="1"/>
    <col min="7942" max="7942" width="11.125" style="3" hidden="1"/>
    <col min="7943" max="7943" width="10.375" style="3" hidden="1"/>
    <col min="7944" max="7944" width="10.5" style="3" hidden="1"/>
    <col min="7945" max="8193" width="9" style="3" hidden="1"/>
    <col min="8194" max="8194" width="28.125" style="3" hidden="1"/>
    <col min="8195" max="8195" width="8.125" style="3" hidden="1"/>
    <col min="8196" max="8196" width="9.125" style="3" hidden="1"/>
    <col min="8197" max="8197" width="9.75" style="3" hidden="1"/>
    <col min="8198" max="8198" width="11.125" style="3" hidden="1"/>
    <col min="8199" max="8199" width="10.375" style="3" hidden="1"/>
    <col min="8200" max="8200" width="10.5" style="3" hidden="1"/>
    <col min="8201" max="8449" width="8" style="3" hidden="1"/>
    <col min="8450" max="8450" width="28.125" style="3" hidden="1"/>
    <col min="8451" max="8451" width="8.125" style="3" hidden="1"/>
    <col min="8452" max="8452" width="9.125" style="3" hidden="1"/>
    <col min="8453" max="8453" width="9.75" style="3" hidden="1"/>
    <col min="8454" max="8454" width="11.125" style="3" hidden="1"/>
    <col min="8455" max="8455" width="10.375" style="3" hidden="1"/>
    <col min="8456" max="8456" width="10.5" style="3" hidden="1"/>
    <col min="8457" max="8705" width="8" style="3" hidden="1"/>
    <col min="8706" max="8706" width="28.125" style="3" hidden="1"/>
    <col min="8707" max="8707" width="8.125" style="3" hidden="1"/>
    <col min="8708" max="8708" width="9.125" style="3" hidden="1"/>
    <col min="8709" max="8709" width="9.75" style="3" hidden="1"/>
    <col min="8710" max="8710" width="11.125" style="3" hidden="1"/>
    <col min="8711" max="8711" width="10.375" style="3" hidden="1"/>
    <col min="8712" max="8712" width="10.5" style="3" hidden="1"/>
    <col min="8713" max="8961" width="8" style="3" hidden="1"/>
    <col min="8962" max="8962" width="28.125" style="3" hidden="1"/>
    <col min="8963" max="8963" width="8.125" style="3" hidden="1"/>
    <col min="8964" max="8964" width="9.125" style="3" hidden="1"/>
    <col min="8965" max="8965" width="9.75" style="3" hidden="1"/>
    <col min="8966" max="8966" width="11.125" style="3" hidden="1"/>
    <col min="8967" max="8967" width="10.375" style="3" hidden="1"/>
    <col min="8968" max="8968" width="10.5" style="3" hidden="1"/>
    <col min="8969" max="9217" width="9" style="3" hidden="1"/>
    <col min="9218" max="9218" width="28.125" style="3" hidden="1"/>
    <col min="9219" max="9219" width="8.125" style="3" hidden="1"/>
    <col min="9220" max="9220" width="9.125" style="3" hidden="1"/>
    <col min="9221" max="9221" width="9.75" style="3" hidden="1"/>
    <col min="9222" max="9222" width="11.125" style="3" hidden="1"/>
    <col min="9223" max="9223" width="10.375" style="3" hidden="1"/>
    <col min="9224" max="9224" width="10.5" style="3" hidden="1"/>
    <col min="9225" max="9473" width="8" style="3" hidden="1"/>
    <col min="9474" max="9474" width="28.125" style="3" hidden="1"/>
    <col min="9475" max="9475" width="8.125" style="3" hidden="1"/>
    <col min="9476" max="9476" width="9.125" style="3" hidden="1"/>
    <col min="9477" max="9477" width="9.75" style="3" hidden="1"/>
    <col min="9478" max="9478" width="11.125" style="3" hidden="1"/>
    <col min="9479" max="9479" width="10.375" style="3" hidden="1"/>
    <col min="9480" max="9480" width="10.5" style="3" hidden="1"/>
    <col min="9481" max="9729" width="8" style="3" hidden="1"/>
    <col min="9730" max="9730" width="28.125" style="3" hidden="1"/>
    <col min="9731" max="9731" width="8.125" style="3" hidden="1"/>
    <col min="9732" max="9732" width="9.125" style="3" hidden="1"/>
    <col min="9733" max="9733" width="9.75" style="3" hidden="1"/>
    <col min="9734" max="9734" width="11.125" style="3" hidden="1"/>
    <col min="9735" max="9735" width="10.375" style="3" hidden="1"/>
    <col min="9736" max="9736" width="10.5" style="3" hidden="1"/>
    <col min="9737" max="9985" width="8" style="3" hidden="1"/>
    <col min="9986" max="9986" width="28.125" style="3" hidden="1"/>
    <col min="9987" max="9987" width="8.125" style="3" hidden="1"/>
    <col min="9988" max="9988" width="9.125" style="3" hidden="1"/>
    <col min="9989" max="9989" width="9.75" style="3" hidden="1"/>
    <col min="9990" max="9990" width="11.125" style="3" hidden="1"/>
    <col min="9991" max="9991" width="10.375" style="3" hidden="1"/>
    <col min="9992" max="9992" width="10.5" style="3" hidden="1"/>
    <col min="9993" max="10241" width="9" style="3" hidden="1"/>
    <col min="10242" max="10242" width="28.125" style="3" hidden="1"/>
    <col min="10243" max="10243" width="8.125" style="3" hidden="1"/>
    <col min="10244" max="10244" width="9.125" style="3" hidden="1"/>
    <col min="10245" max="10245" width="9.75" style="3" hidden="1"/>
    <col min="10246" max="10246" width="11.125" style="3" hidden="1"/>
    <col min="10247" max="10247" width="10.375" style="3" hidden="1"/>
    <col min="10248" max="10248" width="10.5" style="3" hidden="1"/>
    <col min="10249" max="10497" width="8" style="3" hidden="1"/>
    <col min="10498" max="10498" width="28.125" style="3" hidden="1"/>
    <col min="10499" max="10499" width="8.125" style="3" hidden="1"/>
    <col min="10500" max="10500" width="9.125" style="3" hidden="1"/>
    <col min="10501" max="10501" width="9.75" style="3" hidden="1"/>
    <col min="10502" max="10502" width="11.125" style="3" hidden="1"/>
    <col min="10503" max="10503" width="10.375" style="3" hidden="1"/>
    <col min="10504" max="10504" width="10.5" style="3" hidden="1"/>
    <col min="10505" max="10753" width="8" style="3" hidden="1"/>
    <col min="10754" max="10754" width="28.125" style="3" hidden="1"/>
    <col min="10755" max="10755" width="8.125" style="3" hidden="1"/>
    <col min="10756" max="10756" width="9.125" style="3" hidden="1"/>
    <col min="10757" max="10757" width="9.75" style="3" hidden="1"/>
    <col min="10758" max="10758" width="11.125" style="3" hidden="1"/>
    <col min="10759" max="10759" width="10.375" style="3" hidden="1"/>
    <col min="10760" max="10760" width="10.5" style="3" hidden="1"/>
    <col min="10761" max="11009" width="8" style="3" hidden="1"/>
    <col min="11010" max="11010" width="28.125" style="3" hidden="1"/>
    <col min="11011" max="11011" width="8.125" style="3" hidden="1"/>
    <col min="11012" max="11012" width="9.125" style="3" hidden="1"/>
    <col min="11013" max="11013" width="9.75" style="3" hidden="1"/>
    <col min="11014" max="11014" width="11.125" style="3" hidden="1"/>
    <col min="11015" max="11015" width="10.375" style="3" hidden="1"/>
    <col min="11016" max="11016" width="10.5" style="3" hidden="1"/>
    <col min="11017" max="11265" width="9" style="3" hidden="1"/>
    <col min="11266" max="11266" width="28.125" style="3" hidden="1"/>
    <col min="11267" max="11267" width="8.125" style="3" hidden="1"/>
    <col min="11268" max="11268" width="9.125" style="3" hidden="1"/>
    <col min="11269" max="11269" width="9.75" style="3" hidden="1"/>
    <col min="11270" max="11270" width="11.125" style="3" hidden="1"/>
    <col min="11271" max="11271" width="10.375" style="3" hidden="1"/>
    <col min="11272" max="11272" width="10.5" style="3" hidden="1"/>
    <col min="11273" max="11521" width="8" style="3" hidden="1"/>
    <col min="11522" max="11522" width="28.125" style="3" hidden="1"/>
    <col min="11523" max="11523" width="8.125" style="3" hidden="1"/>
    <col min="11524" max="11524" width="9.125" style="3" hidden="1"/>
    <col min="11525" max="11525" width="9.75" style="3" hidden="1"/>
    <col min="11526" max="11526" width="11.125" style="3" hidden="1"/>
    <col min="11527" max="11527" width="10.375" style="3" hidden="1"/>
    <col min="11528" max="11528" width="10.5" style="3" hidden="1"/>
    <col min="11529" max="11777" width="8" style="3" hidden="1"/>
    <col min="11778" max="11778" width="28.125" style="3" hidden="1"/>
    <col min="11779" max="11779" width="8.125" style="3" hidden="1"/>
    <col min="11780" max="11780" width="9.125" style="3" hidden="1"/>
    <col min="11781" max="11781" width="9.75" style="3" hidden="1"/>
    <col min="11782" max="11782" width="11.125" style="3" hidden="1"/>
    <col min="11783" max="11783" width="10.375" style="3" hidden="1"/>
    <col min="11784" max="11784" width="10.5" style="3" hidden="1"/>
    <col min="11785" max="12033" width="8" style="3" hidden="1"/>
    <col min="12034" max="12034" width="28.125" style="3" hidden="1"/>
    <col min="12035" max="12035" width="8.125" style="3" hidden="1"/>
    <col min="12036" max="12036" width="9.125" style="3" hidden="1"/>
    <col min="12037" max="12037" width="9.75" style="3" hidden="1"/>
    <col min="12038" max="12038" width="11.125" style="3" hidden="1"/>
    <col min="12039" max="12039" width="10.375" style="3" hidden="1"/>
    <col min="12040" max="12040" width="10.5" style="3" hidden="1"/>
    <col min="12041" max="12289" width="9" style="3" hidden="1"/>
    <col min="12290" max="12290" width="28.125" style="3" hidden="1"/>
    <col min="12291" max="12291" width="8.125" style="3" hidden="1"/>
    <col min="12292" max="12292" width="9.125" style="3" hidden="1"/>
    <col min="12293" max="12293" width="9.75" style="3" hidden="1"/>
    <col min="12294" max="12294" width="11.125" style="3" hidden="1"/>
    <col min="12295" max="12295" width="10.375" style="3" hidden="1"/>
    <col min="12296" max="12296" width="10.5" style="3" hidden="1"/>
    <col min="12297" max="12545" width="8" style="3" hidden="1"/>
    <col min="12546" max="12546" width="28.125" style="3" hidden="1"/>
    <col min="12547" max="12547" width="8.125" style="3" hidden="1"/>
    <col min="12548" max="12548" width="9.125" style="3" hidden="1"/>
    <col min="12549" max="12549" width="9.75" style="3" hidden="1"/>
    <col min="12550" max="12550" width="11.125" style="3" hidden="1"/>
    <col min="12551" max="12551" width="10.375" style="3" hidden="1"/>
    <col min="12552" max="12552" width="10.5" style="3" hidden="1"/>
    <col min="12553" max="12801" width="8" style="3" hidden="1"/>
    <col min="12802" max="12802" width="28.125" style="3" hidden="1"/>
    <col min="12803" max="12803" width="8.125" style="3" hidden="1"/>
    <col min="12804" max="12804" width="9.125" style="3" hidden="1"/>
    <col min="12805" max="12805" width="9.75" style="3" hidden="1"/>
    <col min="12806" max="12806" width="11.125" style="3" hidden="1"/>
    <col min="12807" max="12807" width="10.375" style="3" hidden="1"/>
    <col min="12808" max="12808" width="10.5" style="3" hidden="1"/>
    <col min="12809" max="13057" width="8" style="3" hidden="1"/>
    <col min="13058" max="13058" width="28.125" style="3" hidden="1"/>
    <col min="13059" max="13059" width="8.125" style="3" hidden="1"/>
    <col min="13060" max="13060" width="9.125" style="3" hidden="1"/>
    <col min="13061" max="13061" width="9.75" style="3" hidden="1"/>
    <col min="13062" max="13062" width="11.125" style="3" hidden="1"/>
    <col min="13063" max="13063" width="10.375" style="3" hidden="1"/>
    <col min="13064" max="13064" width="10.5" style="3" hidden="1"/>
    <col min="13065" max="13313" width="9" style="3" hidden="1"/>
    <col min="13314" max="13314" width="28.125" style="3" hidden="1"/>
    <col min="13315" max="13315" width="8.125" style="3" hidden="1"/>
    <col min="13316" max="13316" width="9.125" style="3" hidden="1"/>
    <col min="13317" max="13317" width="9.75" style="3" hidden="1"/>
    <col min="13318" max="13318" width="11.125" style="3" hidden="1"/>
    <col min="13319" max="13319" width="10.375" style="3" hidden="1"/>
    <col min="13320" max="13320" width="10.5" style="3" hidden="1"/>
    <col min="13321" max="13569" width="8" style="3" hidden="1"/>
    <col min="13570" max="13570" width="28.125" style="3" hidden="1"/>
    <col min="13571" max="13571" width="8.125" style="3" hidden="1"/>
    <col min="13572" max="13572" width="9.125" style="3" hidden="1"/>
    <col min="13573" max="13573" width="9.75" style="3" hidden="1"/>
    <col min="13574" max="13574" width="11.125" style="3" hidden="1"/>
    <col min="13575" max="13575" width="10.375" style="3" hidden="1"/>
    <col min="13576" max="13576" width="10.5" style="3" hidden="1"/>
    <col min="13577" max="13825" width="8" style="3" hidden="1"/>
    <col min="13826" max="13826" width="28.125" style="3" hidden="1"/>
    <col min="13827" max="13827" width="8.125" style="3" hidden="1"/>
    <col min="13828" max="13828" width="9.125" style="3" hidden="1"/>
    <col min="13829" max="13829" width="9.75" style="3" hidden="1"/>
    <col min="13830" max="13830" width="11.125" style="3" hidden="1"/>
    <col min="13831" max="13831" width="10.375" style="3" hidden="1"/>
    <col min="13832" max="13832" width="10.5" style="3" hidden="1"/>
    <col min="13833" max="14081" width="8" style="3" hidden="1"/>
    <col min="14082" max="14082" width="28.125" style="3" hidden="1"/>
    <col min="14083" max="14083" width="8.125" style="3" hidden="1"/>
    <col min="14084" max="14084" width="9.125" style="3" hidden="1"/>
    <col min="14085" max="14085" width="9.75" style="3" hidden="1"/>
    <col min="14086" max="14086" width="11.125" style="3" hidden="1"/>
    <col min="14087" max="14087" width="10.375" style="3" hidden="1"/>
    <col min="14088" max="14088" width="10.5" style="3" hidden="1"/>
    <col min="14089" max="14337" width="9" style="3" hidden="1"/>
    <col min="14338" max="14338" width="28.125" style="3" hidden="1"/>
    <col min="14339" max="14339" width="8.125" style="3" hidden="1"/>
    <col min="14340" max="14340" width="9.125" style="3" hidden="1"/>
    <col min="14341" max="14341" width="9.75" style="3" hidden="1"/>
    <col min="14342" max="14342" width="11.125" style="3" hidden="1"/>
    <col min="14343" max="14343" width="10.375" style="3" hidden="1"/>
    <col min="14344" max="14344" width="10.5" style="3" hidden="1"/>
    <col min="14345" max="14593" width="8" style="3" hidden="1"/>
    <col min="14594" max="14594" width="28.125" style="3" hidden="1"/>
    <col min="14595" max="14595" width="8.125" style="3" hidden="1"/>
    <col min="14596" max="14596" width="9.125" style="3" hidden="1"/>
    <col min="14597" max="14597" width="9.75" style="3" hidden="1"/>
    <col min="14598" max="14598" width="11.125" style="3" hidden="1"/>
    <col min="14599" max="14599" width="10.375" style="3" hidden="1"/>
    <col min="14600" max="14600" width="10.5" style="3" hidden="1"/>
    <col min="14601" max="14849" width="8" style="3" hidden="1"/>
    <col min="14850" max="14850" width="28.125" style="3" hidden="1"/>
    <col min="14851" max="14851" width="8.125" style="3" hidden="1"/>
    <col min="14852" max="14852" width="9.125" style="3" hidden="1"/>
    <col min="14853" max="14853" width="9.75" style="3" hidden="1"/>
    <col min="14854" max="14854" width="11.125" style="3" hidden="1"/>
    <col min="14855" max="14855" width="10.375" style="3" hidden="1"/>
    <col min="14856" max="14856" width="10.5" style="3" hidden="1"/>
    <col min="14857" max="15105" width="8" style="3" hidden="1"/>
    <col min="15106" max="15106" width="28.125" style="3" hidden="1"/>
    <col min="15107" max="15107" width="8.125" style="3" hidden="1"/>
    <col min="15108" max="15108" width="9.125" style="3" hidden="1"/>
    <col min="15109" max="15109" width="9.75" style="3" hidden="1"/>
    <col min="15110" max="15110" width="11.125" style="3" hidden="1"/>
    <col min="15111" max="15111" width="10.375" style="3" hidden="1"/>
    <col min="15112" max="15112" width="10.5" style="3" hidden="1"/>
    <col min="15113" max="15361" width="9" style="3" hidden="1"/>
    <col min="15362" max="15362" width="28.125" style="3" hidden="1"/>
    <col min="15363" max="15363" width="8.125" style="3" hidden="1"/>
    <col min="15364" max="15364" width="9.125" style="3" hidden="1"/>
    <col min="15365" max="15365" width="9.75" style="3" hidden="1"/>
    <col min="15366" max="15366" width="11.125" style="3" hidden="1"/>
    <col min="15367" max="15367" width="10.375" style="3" hidden="1"/>
    <col min="15368" max="15368" width="10.5" style="3" hidden="1"/>
    <col min="15369" max="15617" width="8" style="3" hidden="1"/>
    <col min="15618" max="15618" width="28.125" style="3" hidden="1"/>
    <col min="15619" max="15619" width="8.125" style="3" hidden="1"/>
    <col min="15620" max="15620" width="9.125" style="3" hidden="1"/>
    <col min="15621" max="15621" width="9.75" style="3" hidden="1"/>
    <col min="15622" max="15622" width="11.125" style="3" hidden="1"/>
    <col min="15623" max="15623" width="10.375" style="3" hidden="1"/>
    <col min="15624" max="15624" width="10.5" style="3" hidden="1"/>
    <col min="15625" max="15873" width="8" style="3" hidden="1"/>
    <col min="15874" max="15874" width="28.125" style="3" hidden="1"/>
    <col min="15875" max="15875" width="8.125" style="3" hidden="1"/>
    <col min="15876" max="15876" width="9.125" style="3" hidden="1"/>
    <col min="15877" max="15877" width="9.75" style="3" hidden="1"/>
    <col min="15878" max="15878" width="11.125" style="3" hidden="1"/>
    <col min="15879" max="15879" width="10.375" style="3" hidden="1"/>
    <col min="15880" max="15880" width="10.5" style="3" hidden="1"/>
    <col min="15881" max="16129" width="8" style="3" hidden="1"/>
    <col min="16130" max="16130" width="28.125" style="3" hidden="1"/>
    <col min="16131" max="16131" width="8.125" style="3" hidden="1"/>
    <col min="16132" max="16132" width="9.125" style="3" hidden="1"/>
    <col min="16133" max="16133" width="9.75" style="3" hidden="1"/>
    <col min="16134" max="16134" width="11.125" style="3" hidden="1"/>
    <col min="16135" max="16135" width="10.375" style="3" hidden="1"/>
    <col min="16136" max="16136" width="10.5" style="3" hidden="1"/>
    <col min="16137" max="16384" width="9" style="3" hidden="1"/>
  </cols>
  <sheetData>
    <row r="1" spans="2:8">
      <c r="B1" s="3" t="s">
        <v>31</v>
      </c>
      <c r="F1" s="4" t="s">
        <v>32</v>
      </c>
    </row>
    <row r="2" spans="2:8" ht="4.5" customHeight="1" thickBot="1"/>
    <row r="3" spans="2:8" ht="20.25" customHeight="1">
      <c r="B3" s="364" t="s">
        <v>822</v>
      </c>
      <c r="C3" s="365"/>
      <c r="D3" s="365"/>
      <c r="E3" s="365"/>
      <c r="F3" s="366"/>
      <c r="G3" s="19"/>
      <c r="H3" s="35"/>
    </row>
    <row r="4" spans="2:8" ht="6" customHeight="1">
      <c r="B4" s="5"/>
      <c r="C4" s="11"/>
      <c r="E4" s="11"/>
      <c r="F4" s="16"/>
      <c r="G4" s="19"/>
      <c r="H4" s="19"/>
    </row>
    <row r="5" spans="2:8">
      <c r="B5" s="80" t="s">
        <v>408</v>
      </c>
      <c r="C5" s="81" t="s">
        <v>7</v>
      </c>
      <c r="D5" s="81" t="s">
        <v>12</v>
      </c>
      <c r="E5" s="82" t="s">
        <v>33</v>
      </c>
      <c r="F5" s="37" t="s">
        <v>34</v>
      </c>
      <c r="G5" s="19"/>
      <c r="H5" s="19"/>
    </row>
    <row r="6" spans="2:8">
      <c r="B6" s="8" t="s">
        <v>35</v>
      </c>
      <c r="C6" s="9" t="s">
        <v>813</v>
      </c>
      <c r="D6" s="74">
        <f>'Input quantities'!H5</f>
        <v>90</v>
      </c>
      <c r="E6" s="11">
        <f>'Input quantities'!H7</f>
        <v>3.92</v>
      </c>
      <c r="F6" s="13">
        <f>D6*E6</f>
        <v>352.8</v>
      </c>
      <c r="G6" s="102" t="s">
        <v>73</v>
      </c>
      <c r="H6" s="102" t="s">
        <v>73</v>
      </c>
    </row>
    <row r="7" spans="2:8">
      <c r="B7" s="8" t="s">
        <v>37</v>
      </c>
      <c r="C7" s="75"/>
      <c r="D7" s="75">
        <v>0</v>
      </c>
      <c r="E7" s="76">
        <v>0</v>
      </c>
      <c r="F7" s="13">
        <f>D7*E7</f>
        <v>0</v>
      </c>
      <c r="G7" s="36"/>
      <c r="H7" s="36"/>
    </row>
    <row r="8" spans="2:8">
      <c r="B8" s="14" t="s">
        <v>38</v>
      </c>
      <c r="C8" s="11"/>
      <c r="D8" s="89"/>
      <c r="E8" s="11"/>
      <c r="F8" s="17">
        <v>15</v>
      </c>
      <c r="G8" s="36"/>
      <c r="H8" s="36"/>
    </row>
    <row r="9" spans="2:8">
      <c r="B9" s="14" t="s">
        <v>39</v>
      </c>
      <c r="C9" s="11"/>
      <c r="D9" s="89"/>
      <c r="E9" s="11"/>
      <c r="F9" s="92">
        <v>0</v>
      </c>
      <c r="G9" s="36"/>
      <c r="H9" s="36"/>
    </row>
    <row r="10" spans="2:8">
      <c r="B10" s="86" t="s">
        <v>413</v>
      </c>
      <c r="C10" s="6"/>
      <c r="D10" s="20"/>
      <c r="E10" s="20"/>
      <c r="F10" s="87">
        <f>SUM(F6:F9)</f>
        <v>367.8</v>
      </c>
      <c r="G10" s="11"/>
      <c r="H10" s="11"/>
    </row>
    <row r="11" spans="2:8">
      <c r="B11" s="10"/>
      <c r="C11" s="11"/>
      <c r="D11" s="12"/>
      <c r="E11" s="11"/>
      <c r="F11" s="13"/>
      <c r="G11" s="11"/>
      <c r="H11" s="11"/>
    </row>
    <row r="12" spans="2:8">
      <c r="B12" s="83" t="s">
        <v>409</v>
      </c>
      <c r="C12" s="93" t="s">
        <v>40</v>
      </c>
      <c r="D12" s="93" t="s">
        <v>33</v>
      </c>
      <c r="E12" s="11"/>
      <c r="F12" s="13"/>
      <c r="G12" s="38"/>
      <c r="H12" s="38"/>
    </row>
    <row r="13" spans="2:8">
      <c r="B13" s="14" t="s">
        <v>23</v>
      </c>
      <c r="C13" s="94">
        <f>'Input quantities'!H11</f>
        <v>90000</v>
      </c>
      <c r="D13" s="78">
        <f>'Input prices'!J15</f>
        <v>90</v>
      </c>
      <c r="F13" s="13">
        <f>D13*C13/'Input quantities'!H10</f>
        <v>10.8</v>
      </c>
      <c r="G13" s="11"/>
      <c r="H13" s="11"/>
    </row>
    <row r="14" spans="2:8">
      <c r="B14" s="14" t="s">
        <v>41</v>
      </c>
      <c r="C14" s="77"/>
      <c r="D14" s="78"/>
      <c r="E14" s="101"/>
      <c r="F14" s="13">
        <f>SUM(E15:E19)</f>
        <v>105.15</v>
      </c>
      <c r="G14" s="11"/>
      <c r="H14" s="11"/>
    </row>
    <row r="15" spans="2:8">
      <c r="B15" s="15" t="s">
        <v>42</v>
      </c>
      <c r="C15" s="77">
        <f>'Input quantities'!H12</f>
        <v>90</v>
      </c>
      <c r="D15" s="78">
        <f>(('Input quantities'!H12-'Input quantities'!H13)*'Input prices'!D6+('Input quantities'!H13*'Input prices'!D7))/'Input quantities'!H12</f>
        <v>0.6</v>
      </c>
      <c r="E15" s="100">
        <f>C15*D15</f>
        <v>54</v>
      </c>
      <c r="F15" s="13"/>
      <c r="G15" s="11"/>
      <c r="H15" s="11"/>
    </row>
    <row r="16" spans="2:8">
      <c r="B16" s="15" t="s">
        <v>43</v>
      </c>
      <c r="C16" s="77">
        <f>'Input quantities'!H14</f>
        <v>45</v>
      </c>
      <c r="D16" s="78">
        <f>IF('Input prices'!$J8&gt;0,'Input prices'!$J8,'Input prices'!$D8)</f>
        <v>0.55000000000000004</v>
      </c>
      <c r="E16" s="100">
        <f>C16*D16</f>
        <v>24.750000000000004</v>
      </c>
      <c r="F16" s="13"/>
      <c r="G16" s="11"/>
      <c r="H16" s="11"/>
    </row>
    <row r="17" spans="2:8">
      <c r="B17" s="15" t="s">
        <v>15</v>
      </c>
      <c r="C17" s="77">
        <f>'Input quantities'!H15</f>
        <v>30</v>
      </c>
      <c r="D17" s="78">
        <f>IF('Input prices'!$J9&gt;0,'Input prices'!$J9,'Input prices'!$D9)</f>
        <v>0.38</v>
      </c>
      <c r="E17" s="100">
        <f>C17*D17</f>
        <v>11.4</v>
      </c>
      <c r="F17" s="13"/>
      <c r="G17" s="11"/>
      <c r="H17" s="11"/>
    </row>
    <row r="18" spans="2:8">
      <c r="B18" s="15" t="s">
        <v>780</v>
      </c>
      <c r="C18" s="77">
        <f>SUM('Input quantities'!H16:H19)</f>
        <v>0</v>
      </c>
      <c r="D18" s="78">
        <f>IF(C18=0,0,SUMPRODUCT('Input prices'!$D$10:$D$13,'Input quantities'!H$16:H$19)/SUM('Input quantities'!H$16:H$19))</f>
        <v>0</v>
      </c>
      <c r="E18" s="100">
        <f>D18*C18</f>
        <v>0</v>
      </c>
      <c r="F18" s="13"/>
      <c r="G18" s="11"/>
      <c r="H18" s="11"/>
    </row>
    <row r="19" spans="2:8">
      <c r="B19" s="15" t="s">
        <v>16</v>
      </c>
      <c r="C19" s="77">
        <f>'Input quantities'!H20</f>
        <v>0.5</v>
      </c>
      <c r="D19" s="78">
        <f>IF('Input prices'!$J14&gt;0,'Input prices'!$J14,'Input prices'!$D14)</f>
        <v>30</v>
      </c>
      <c r="E19" s="100">
        <f>C19*D19</f>
        <v>15</v>
      </c>
      <c r="F19" s="16"/>
      <c r="G19" s="11"/>
      <c r="H19" s="11"/>
    </row>
    <row r="20" spans="2:8">
      <c r="B20" s="14" t="s">
        <v>44</v>
      </c>
      <c r="C20" s="77"/>
      <c r="D20" s="78"/>
      <c r="E20" s="100"/>
      <c r="F20" s="13">
        <f>E21+E22+E23</f>
        <v>52</v>
      </c>
      <c r="G20" s="11"/>
      <c r="H20" s="11"/>
    </row>
    <row r="21" spans="2:8">
      <c r="B21" s="15" t="s">
        <v>25</v>
      </c>
      <c r="C21" s="77">
        <f>'Input quantities'!H21</f>
        <v>2</v>
      </c>
      <c r="D21" s="78">
        <f>'Input prices'!J16</f>
        <v>20</v>
      </c>
      <c r="E21" s="100">
        <f>C21*D21</f>
        <v>40</v>
      </c>
      <c r="F21" s="13"/>
      <c r="G21" s="19"/>
      <c r="H21" s="19"/>
    </row>
    <row r="22" spans="2:8">
      <c r="B22" s="15" t="s">
        <v>781</v>
      </c>
      <c r="C22" s="77">
        <f>'Input quantities'!H22</f>
        <v>2</v>
      </c>
      <c r="D22" s="78">
        <f>'Input prices'!J17</f>
        <v>6</v>
      </c>
      <c r="E22" s="100">
        <f>C22*D22</f>
        <v>12</v>
      </c>
      <c r="F22" s="13"/>
      <c r="G22" s="19"/>
      <c r="H22" s="19"/>
    </row>
    <row r="23" spans="2:8">
      <c r="B23" s="15" t="s">
        <v>782</v>
      </c>
      <c r="C23" s="77">
        <f>'Input quantities'!H23</f>
        <v>0</v>
      </c>
      <c r="D23" s="78">
        <f>'Input prices'!J18</f>
        <v>0</v>
      </c>
      <c r="E23" s="100">
        <f t="shared" ref="E23" si="0">C23*D23</f>
        <v>0</v>
      </c>
      <c r="F23" s="13"/>
      <c r="G23" s="19"/>
      <c r="H23" s="19"/>
    </row>
    <row r="24" spans="2:8">
      <c r="B24" s="14" t="s">
        <v>809</v>
      </c>
      <c r="C24" s="255" t="str">
        <f>IF('Input quantities'!H6&gt;'Input quantities'!H25,'Input quantities'!H6-'Input quantities'!H25,"-")</f>
        <v>-</v>
      </c>
      <c r="D24" s="78">
        <f>'Input prices'!D19</f>
        <v>0.05</v>
      </c>
      <c r="E24" s="100"/>
      <c r="F24" s="13">
        <f>IFERROR(C24*100*D24*D6*100/45,0)</f>
        <v>0</v>
      </c>
      <c r="G24" s="11"/>
      <c r="H24" s="11"/>
    </row>
    <row r="25" spans="2:8">
      <c r="B25" s="14" t="s">
        <v>45</v>
      </c>
      <c r="C25" s="77"/>
      <c r="D25" s="78"/>
      <c r="E25" s="11"/>
      <c r="F25" s="17">
        <v>8</v>
      </c>
      <c r="G25" s="11"/>
      <c r="H25" s="11"/>
    </row>
    <row r="26" spans="2:8">
      <c r="B26" s="14" t="s">
        <v>46</v>
      </c>
      <c r="C26" s="77"/>
      <c r="D26" s="78"/>
      <c r="E26" s="11"/>
      <c r="F26" s="17">
        <v>24</v>
      </c>
      <c r="G26" s="11"/>
      <c r="H26" s="11"/>
    </row>
    <row r="27" spans="2:8">
      <c r="B27" s="14" t="s">
        <v>47</v>
      </c>
      <c r="C27" s="77"/>
      <c r="D27" s="78"/>
      <c r="E27" s="11"/>
      <c r="F27" s="248">
        <f>G72</f>
        <v>7.02</v>
      </c>
      <c r="G27" s="11"/>
      <c r="H27" s="11"/>
    </row>
    <row r="28" spans="2:8">
      <c r="B28" s="14" t="s">
        <v>879</v>
      </c>
      <c r="C28" s="77">
        <f>D86</f>
        <v>0.48254597608274075</v>
      </c>
      <c r="D28" s="78">
        <f>'Input prices'!D20</f>
        <v>26</v>
      </c>
      <c r="E28" s="11"/>
      <c r="F28" s="248">
        <f>D28*C28</f>
        <v>12.546195378151259</v>
      </c>
      <c r="G28" s="11"/>
      <c r="H28" s="11"/>
    </row>
    <row r="29" spans="2:8">
      <c r="B29" s="14" t="s">
        <v>795</v>
      </c>
      <c r="C29" s="77">
        <f>E86</f>
        <v>3.7296759803921562</v>
      </c>
      <c r="D29" s="78">
        <f>'Input prices'!D21</f>
        <v>3.25</v>
      </c>
      <c r="E29" s="11"/>
      <c r="F29" s="248">
        <f>C29*D29</f>
        <v>12.121446936274507</v>
      </c>
      <c r="G29" s="11"/>
      <c r="H29" s="11"/>
    </row>
    <row r="30" spans="2:8">
      <c r="B30" s="14" t="s">
        <v>48</v>
      </c>
      <c r="C30" s="77"/>
      <c r="D30" s="78"/>
      <c r="E30" s="11"/>
      <c r="F30" s="248">
        <f>F86-F29-F28</f>
        <v>23.551541098209725</v>
      </c>
      <c r="G30" s="11"/>
      <c r="H30" s="11"/>
    </row>
    <row r="31" spans="2:8">
      <c r="B31" s="14" t="s">
        <v>404</v>
      </c>
      <c r="C31" s="77"/>
      <c r="D31" s="78"/>
      <c r="E31" s="11"/>
      <c r="F31" s="248">
        <f>F10*0.03</f>
        <v>11.034000000000001</v>
      </c>
      <c r="G31" s="11"/>
      <c r="H31" s="11"/>
    </row>
    <row r="32" spans="2:8">
      <c r="B32" s="14" t="s">
        <v>49</v>
      </c>
      <c r="C32" s="77"/>
      <c r="D32" s="78"/>
      <c r="E32" s="11"/>
      <c r="F32" s="17">
        <v>0</v>
      </c>
      <c r="G32" s="11"/>
      <c r="H32" s="11"/>
    </row>
    <row r="33" spans="2:8">
      <c r="B33" s="14" t="s">
        <v>19</v>
      </c>
      <c r="C33" s="88">
        <f>SUM(F13:F32)/2</f>
        <v>133.11159170631774</v>
      </c>
      <c r="D33" s="79">
        <f>'Input prices'!D22</f>
        <v>7.7499999999999999E-2</v>
      </c>
      <c r="E33" s="77"/>
      <c r="F33" s="18">
        <f>D33*C33</f>
        <v>10.316148357239625</v>
      </c>
      <c r="G33" s="11"/>
      <c r="H33" s="11"/>
    </row>
    <row r="34" spans="2:8">
      <c r="B34" s="85" t="s">
        <v>411</v>
      </c>
      <c r="C34" s="11"/>
      <c r="D34" s="12"/>
      <c r="E34" s="11"/>
      <c r="F34" s="84">
        <f>SUM(F13:F33)</f>
        <v>276.5393317698751</v>
      </c>
      <c r="G34" s="38"/>
      <c r="H34" s="38"/>
    </row>
    <row r="35" spans="2:8">
      <c r="B35" s="10"/>
      <c r="C35" s="11"/>
      <c r="D35" s="12"/>
      <c r="E35" s="11"/>
      <c r="F35" s="16"/>
      <c r="G35" s="11"/>
      <c r="H35" s="11"/>
    </row>
    <row r="36" spans="2:8">
      <c r="B36" s="83" t="s">
        <v>410</v>
      </c>
      <c r="C36" s="11"/>
      <c r="D36" s="12"/>
      <c r="E36" s="11"/>
      <c r="F36" s="13"/>
      <c r="G36" s="11"/>
      <c r="H36" s="11"/>
    </row>
    <row r="37" spans="2:8">
      <c r="B37" s="14" t="s">
        <v>29</v>
      </c>
      <c r="C37" s="19"/>
      <c r="D37" s="12"/>
      <c r="E37" s="11"/>
      <c r="F37" s="13">
        <f>F10*'Input prices'!D25</f>
        <v>3.6780000000000004</v>
      </c>
      <c r="G37" s="11"/>
      <c r="H37" s="11"/>
    </row>
    <row r="38" spans="2:8">
      <c r="B38" s="14" t="s">
        <v>422</v>
      </c>
      <c r="C38" s="11"/>
      <c r="D38" s="12"/>
      <c r="E38" s="11"/>
      <c r="F38" s="13">
        <f>G86</f>
        <v>54.10373960285466</v>
      </c>
      <c r="G38" s="11"/>
      <c r="H38" s="11"/>
    </row>
    <row r="39" spans="2:8">
      <c r="B39" s="14" t="s">
        <v>50</v>
      </c>
      <c r="C39" s="11"/>
      <c r="D39" s="12"/>
      <c r="E39" s="11"/>
      <c r="F39" s="18">
        <f>'Input prices'!J26</f>
        <v>145</v>
      </c>
      <c r="G39" s="11"/>
      <c r="H39" s="11"/>
    </row>
    <row r="40" spans="2:8">
      <c r="B40" s="85" t="s">
        <v>412</v>
      </c>
      <c r="C40" s="11"/>
      <c r="D40" s="12"/>
      <c r="E40" s="11"/>
      <c r="F40" s="84">
        <f>SUM(F37:F39)</f>
        <v>202.78173960285466</v>
      </c>
      <c r="G40" s="38"/>
      <c r="H40" s="38"/>
    </row>
    <row r="41" spans="2:8">
      <c r="B41" s="10"/>
      <c r="C41" s="11"/>
      <c r="D41" s="12"/>
      <c r="E41" s="11"/>
      <c r="F41" s="73"/>
      <c r="G41" s="11"/>
      <c r="H41" s="11"/>
    </row>
    <row r="42" spans="2:8" ht="15" customHeight="1">
      <c r="B42" s="85" t="s">
        <v>415</v>
      </c>
      <c r="C42" s="11"/>
      <c r="D42" s="12"/>
      <c r="E42" s="12"/>
      <c r="F42" s="84">
        <f>F34+F40</f>
        <v>479.32107137272976</v>
      </c>
      <c r="G42" s="38"/>
      <c r="H42" s="38"/>
    </row>
    <row r="43" spans="2:8">
      <c r="B43" s="97"/>
      <c r="C43" s="95"/>
      <c r="D43" s="96"/>
      <c r="E43" s="95"/>
      <c r="F43" s="98"/>
      <c r="G43" s="19"/>
      <c r="H43" s="11"/>
    </row>
    <row r="44" spans="2:8">
      <c r="B44" s="90" t="s">
        <v>405</v>
      </c>
      <c r="C44" s="11"/>
      <c r="D44" s="12"/>
      <c r="E44" s="11"/>
      <c r="F44" s="7">
        <f>F10-F34</f>
        <v>91.260668230124907</v>
      </c>
      <c r="G44" s="11"/>
      <c r="H44" s="11"/>
    </row>
    <row r="45" spans="2:8">
      <c r="B45" s="90" t="s">
        <v>406</v>
      </c>
      <c r="C45" s="11"/>
      <c r="D45" s="12"/>
      <c r="E45" s="11"/>
      <c r="F45" s="7">
        <f>F10-F42</f>
        <v>-111.52107137272975</v>
      </c>
      <c r="G45" s="11"/>
      <c r="H45" s="11"/>
    </row>
    <row r="46" spans="2:8">
      <c r="B46" s="99" t="s">
        <v>407</v>
      </c>
      <c r="C46" s="6"/>
      <c r="D46" s="20"/>
      <c r="E46" s="6"/>
      <c r="F46" s="37">
        <f>F10-F42+F39+F31</f>
        <v>44.512928627270249</v>
      </c>
      <c r="G46" s="19"/>
      <c r="H46" s="19"/>
    </row>
    <row r="47" spans="2:8">
      <c r="B47" s="10"/>
      <c r="C47" s="11"/>
      <c r="D47" s="11" t="s">
        <v>51</v>
      </c>
      <c r="E47" s="11"/>
      <c r="F47" s="13">
        <f>F34/D6</f>
        <v>3.0726592418875009</v>
      </c>
      <c r="G47" s="11"/>
      <c r="H47" s="11"/>
    </row>
    <row r="48" spans="2:8">
      <c r="B48" s="10"/>
      <c r="C48" s="11"/>
      <c r="D48" s="11" t="s">
        <v>52</v>
      </c>
      <c r="E48" s="11"/>
      <c r="F48" s="13">
        <f>F40/D6</f>
        <v>2.2531304400317183</v>
      </c>
      <c r="G48" s="11"/>
      <c r="H48" s="11"/>
    </row>
    <row r="49" spans="2:8" ht="17.25" thickBot="1">
      <c r="B49" s="21"/>
      <c r="C49" s="22"/>
      <c r="D49" s="22" t="s">
        <v>53</v>
      </c>
      <c r="E49" s="22"/>
      <c r="F49" s="39">
        <f>F42/D6</f>
        <v>5.3257896819192192</v>
      </c>
      <c r="G49" s="11"/>
      <c r="H49" s="11"/>
    </row>
    <row r="50" spans="2:8">
      <c r="B50" s="19"/>
      <c r="C50" s="11"/>
      <c r="D50" s="12"/>
      <c r="E50" s="11"/>
      <c r="F50" s="19"/>
      <c r="G50" s="11"/>
      <c r="H50" s="11"/>
    </row>
    <row r="51" spans="2:8">
      <c r="B51" s="19"/>
      <c r="C51" s="11"/>
      <c r="D51" s="12"/>
      <c r="E51" s="11"/>
      <c r="F51" s="19"/>
      <c r="G51" s="11"/>
      <c r="H51" s="11"/>
    </row>
    <row r="52" spans="2:8">
      <c r="B52" s="19"/>
      <c r="C52" s="11"/>
      <c r="D52" s="11"/>
      <c r="E52" s="11"/>
      <c r="F52" s="11"/>
      <c r="G52" s="19"/>
      <c r="H52" s="19"/>
    </row>
    <row r="53" spans="2:8">
      <c r="G53" s="27"/>
    </row>
    <row r="54" spans="2:8">
      <c r="B54" s="23" t="str">
        <f>"Detailed Report: "&amp;B3</f>
        <v>Detailed Report:  Milo Enterprise Budget</v>
      </c>
      <c r="C54" s="24"/>
      <c r="D54" s="25"/>
      <c r="E54" s="24"/>
      <c r="F54" s="26"/>
      <c r="G54" s="27"/>
    </row>
    <row r="55" spans="2:8">
      <c r="C55" s="28"/>
      <c r="D55" s="25"/>
      <c r="E55" s="26"/>
      <c r="F55" s="26"/>
      <c r="G55" s="26"/>
    </row>
    <row r="56" spans="2:8">
      <c r="B56" s="29" t="s">
        <v>54</v>
      </c>
      <c r="C56" s="30" t="s">
        <v>55</v>
      </c>
      <c r="D56" s="31"/>
      <c r="E56" s="29" t="s">
        <v>56</v>
      </c>
      <c r="F56" s="29"/>
      <c r="G56" s="32"/>
      <c r="H56" s="30" t="s">
        <v>57</v>
      </c>
    </row>
    <row r="57" spans="2:8">
      <c r="B57" s="295" t="s">
        <v>58</v>
      </c>
      <c r="C57" s="296">
        <f>D6</f>
        <v>90</v>
      </c>
      <c r="D57" s="297"/>
      <c r="E57" s="295" t="s">
        <v>391</v>
      </c>
      <c r="F57" s="62"/>
      <c r="G57" s="62"/>
      <c r="H57" s="297">
        <f>E6</f>
        <v>3.92</v>
      </c>
    </row>
    <row r="58" spans="2:8">
      <c r="B58" s="295" t="s">
        <v>812</v>
      </c>
      <c r="C58" s="298">
        <f>C13</f>
        <v>90000</v>
      </c>
      <c r="D58" s="297"/>
      <c r="E58" s="295" t="str">
        <f>"Seed, per "&amp;'Input quantities'!H10&amp;" seed bag"</f>
        <v>Seed, per 750000 seed bag</v>
      </c>
      <c r="F58" s="62"/>
      <c r="G58" s="62"/>
      <c r="H58" s="297">
        <f>D13</f>
        <v>90</v>
      </c>
    </row>
    <row r="59" spans="2:8">
      <c r="B59" s="295" t="s">
        <v>892</v>
      </c>
      <c r="C59" s="298">
        <f>C15</f>
        <v>90</v>
      </c>
      <c r="D59" s="297"/>
      <c r="E59" s="295" t="s">
        <v>884</v>
      </c>
      <c r="F59" s="62"/>
      <c r="G59" s="62"/>
      <c r="H59" s="297">
        <f>D15</f>
        <v>0.6</v>
      </c>
    </row>
    <row r="60" spans="2:8">
      <c r="B60" s="295" t="s">
        <v>872</v>
      </c>
      <c r="C60" s="299">
        <f>C16</f>
        <v>45</v>
      </c>
      <c r="D60" s="297"/>
      <c r="E60" s="295" t="s">
        <v>60</v>
      </c>
      <c r="F60" s="295"/>
      <c r="G60" s="62"/>
      <c r="H60" s="297">
        <f>D16</f>
        <v>0.55000000000000004</v>
      </c>
    </row>
    <row r="61" spans="2:8">
      <c r="B61" s="295" t="s">
        <v>873</v>
      </c>
      <c r="C61" s="299">
        <f>C17</f>
        <v>30</v>
      </c>
      <c r="D61" s="297"/>
      <c r="E61" s="295" t="s">
        <v>61</v>
      </c>
      <c r="F61" s="295"/>
      <c r="G61" s="62"/>
      <c r="H61" s="297">
        <f>D17</f>
        <v>0.38</v>
      </c>
    </row>
    <row r="62" spans="2:8">
      <c r="B62" s="295" t="s">
        <v>887</v>
      </c>
      <c r="C62" s="372">
        <f>C19</f>
        <v>0.5</v>
      </c>
      <c r="D62" s="297"/>
      <c r="E62" s="295" t="s">
        <v>888</v>
      </c>
      <c r="F62" s="295"/>
      <c r="G62" s="62"/>
      <c r="H62" s="297">
        <f>D19</f>
        <v>30</v>
      </c>
    </row>
    <row r="63" spans="2:8">
      <c r="B63" s="295" t="s">
        <v>62</v>
      </c>
      <c r="C63" s="300">
        <f>D86</f>
        <v>0.48254597608274075</v>
      </c>
      <c r="D63" s="297"/>
      <c r="E63" s="295" t="s">
        <v>63</v>
      </c>
      <c r="F63" s="295"/>
      <c r="G63" s="62"/>
      <c r="H63" s="297">
        <f>'[1]Input prices'!D20</f>
        <v>26</v>
      </c>
    </row>
    <row r="64" spans="2:8">
      <c r="B64" s="62" t="s">
        <v>889</v>
      </c>
      <c r="C64" s="373">
        <f>D33</f>
        <v>7.7499999999999999E-2</v>
      </c>
      <c r="D64" s="62"/>
      <c r="E64" s="295" t="s">
        <v>64</v>
      </c>
      <c r="F64" s="295"/>
      <c r="G64" s="62"/>
      <c r="H64" s="297">
        <f>'[1]Input prices'!D21</f>
        <v>3.25</v>
      </c>
    </row>
    <row r="65" spans="2:8">
      <c r="E65" s="26"/>
      <c r="F65" s="26"/>
      <c r="H65" s="25"/>
    </row>
    <row r="66" spans="2:8">
      <c r="B66" s="29" t="s">
        <v>787</v>
      </c>
      <c r="C66" s="294" t="s">
        <v>788</v>
      </c>
      <c r="D66" s="231"/>
      <c r="E66" s="231"/>
      <c r="F66" s="231"/>
      <c r="G66" s="231"/>
      <c r="H66" s="62"/>
    </row>
    <row r="67" spans="2:8">
      <c r="B67" s="309" t="s">
        <v>606</v>
      </c>
      <c r="C67" s="309" t="s">
        <v>608</v>
      </c>
      <c r="D67" s="310" t="s">
        <v>18</v>
      </c>
      <c r="E67" s="311" t="s">
        <v>613</v>
      </c>
      <c r="F67" s="311" t="s">
        <v>808</v>
      </c>
      <c r="G67" s="309" t="s">
        <v>789</v>
      </c>
    </row>
    <row r="68" spans="2:8">
      <c r="B68" s="239" t="str">
        <f>'Custom hire'!B34</f>
        <v xml:space="preserve">Apply dry fertilizer on cropland, single spread </v>
      </c>
      <c r="C68" s="233" t="str">
        <f>'Custom hire'!D34</f>
        <v>per acre</v>
      </c>
      <c r="D68" s="232">
        <f>'Custom hire'!F34</f>
        <v>1</v>
      </c>
      <c r="E68" s="233">
        <f>'Custom hire'!C34</f>
        <v>7.02</v>
      </c>
      <c r="F68" s="234" t="str">
        <f>IF(ISBLANK('Custom hire'!E34),"-",'Custom hire'!E34)</f>
        <v>-</v>
      </c>
      <c r="G68" s="234">
        <f>IFERROR(D68*E68*IF(C68="per acre",1,F68),"-")</f>
        <v>7.02</v>
      </c>
    </row>
    <row r="69" spans="2:8">
      <c r="B69" s="62">
        <f>'Custom hire'!B35</f>
        <v>0</v>
      </c>
      <c r="C69" s="62" t="str">
        <f>'Custom hire'!D35</f>
        <v/>
      </c>
      <c r="D69" s="232">
        <f>'Custom hire'!F35</f>
        <v>1</v>
      </c>
      <c r="E69" s="234" t="str">
        <f>'Custom hire'!C35</f>
        <v/>
      </c>
      <c r="F69" s="234" t="str">
        <f>IF(ISBLANK('Custom hire'!E35),"-",'Custom hire'!E35)</f>
        <v>-</v>
      </c>
      <c r="G69" s="234" t="str">
        <f>IFERROR(D69*E69*IF(C69="per acre",1,F69),"-")</f>
        <v>-</v>
      </c>
    </row>
    <row r="70" spans="2:8">
      <c r="B70" s="62">
        <f>'Custom hire'!B36</f>
        <v>0</v>
      </c>
      <c r="C70" s="62">
        <f>'Custom hire'!D36</f>
        <v>0</v>
      </c>
      <c r="D70" s="232">
        <f>'Custom hire'!F36</f>
        <v>0</v>
      </c>
      <c r="E70" s="234">
        <f>'Custom hire'!C36</f>
        <v>0</v>
      </c>
      <c r="F70" s="234" t="str">
        <f>IF(ISBLANK('Custom hire'!E36),"-",'Custom hire'!E36)</f>
        <v>-</v>
      </c>
      <c r="G70" s="234" t="str">
        <f>IFERROR(D70*E70*IF(C70="per acre",1,F70),"-")</f>
        <v>-</v>
      </c>
    </row>
    <row r="71" spans="2:8">
      <c r="B71" s="231">
        <f>'Custom hire'!B37</f>
        <v>0</v>
      </c>
      <c r="C71" s="231" t="str">
        <f>'Custom hire'!D37</f>
        <v/>
      </c>
      <c r="D71" s="235">
        <f>'Custom hire'!F37</f>
        <v>0</v>
      </c>
      <c r="E71" s="236" t="str">
        <f>'Custom hire'!C37</f>
        <v/>
      </c>
      <c r="F71" s="236" t="str">
        <f>IF(ISBLANK('Custom hire'!E37),"-",'Custom hire'!E37)</f>
        <v>-</v>
      </c>
      <c r="G71" s="236" t="str">
        <f>IFERROR(D71*E71*IF(C71="per acre",1,F71),"-")</f>
        <v>-</v>
      </c>
    </row>
    <row r="72" spans="2:8">
      <c r="B72" s="238" t="s">
        <v>790</v>
      </c>
      <c r="C72" s="237"/>
      <c r="D72" s="238"/>
      <c r="E72" s="237"/>
      <c r="F72" s="237"/>
      <c r="G72" s="240">
        <f>SUM(G68:G71)</f>
        <v>7.02</v>
      </c>
    </row>
    <row r="73" spans="2:8">
      <c r="B73" s="26"/>
      <c r="C73" s="28"/>
      <c r="D73" s="28"/>
      <c r="E73" s="28"/>
      <c r="F73" s="28"/>
      <c r="G73" s="28"/>
      <c r="H73" s="26"/>
    </row>
    <row r="74" spans="2:8" ht="33.75">
      <c r="B74" s="23"/>
      <c r="C74" s="33" t="s">
        <v>67</v>
      </c>
      <c r="D74" s="33" t="s">
        <v>65</v>
      </c>
      <c r="E74" s="33" t="s">
        <v>66</v>
      </c>
      <c r="F74" s="34" t="s">
        <v>420</v>
      </c>
      <c r="G74" s="34" t="s">
        <v>421</v>
      </c>
      <c r="H74" s="34" t="s">
        <v>419</v>
      </c>
    </row>
    <row r="75" spans="2:8">
      <c r="B75" s="29" t="s">
        <v>68</v>
      </c>
      <c r="C75" s="30" t="s">
        <v>72</v>
      </c>
      <c r="D75" s="30" t="s">
        <v>69</v>
      </c>
      <c r="E75" s="30" t="s">
        <v>70</v>
      </c>
      <c r="F75" s="30" t="s">
        <v>71</v>
      </c>
      <c r="G75" s="30" t="s">
        <v>71</v>
      </c>
      <c r="H75" s="30" t="s">
        <v>71</v>
      </c>
    </row>
    <row r="76" spans="2:8">
      <c r="B76" s="62" t="str">
        <f>CONCATENATE(Equipment!B97,"; ",Equipment!C97)</f>
        <v>Tandem disk, 32 Ft Folding, per acre; 350 HP 4WD</v>
      </c>
      <c r="C76" s="301">
        <f>IFERROR(Equipment!D97,"-")</f>
        <v>1</v>
      </c>
      <c r="D76" s="300">
        <f>IFERROR(Equipment!F97,"-")</f>
        <v>5.0551470588235295E-2</v>
      </c>
      <c r="E76" s="300">
        <f>IFERROR(Equipment!E97,"-")</f>
        <v>0.77849264705882348</v>
      </c>
      <c r="F76" s="300">
        <f>IFERROR(Equipment!G97,"-")</f>
        <v>5.9457293184969569</v>
      </c>
      <c r="G76" s="300">
        <f>IFERROR(Equipment!H97,"-")</f>
        <v>12.468409025362543</v>
      </c>
      <c r="H76" s="302">
        <f>SUM(F76:G76)</f>
        <v>18.414138343859499</v>
      </c>
    </row>
    <row r="77" spans="2:8">
      <c r="B77" s="62" t="str">
        <f>CONCATENATE(Equipment!B98,"; ",Equipment!C98)</f>
        <v>Row crop planter, 40 Ft Folding, per acre; 280 HP MFWD</v>
      </c>
      <c r="C77" s="301">
        <f>IFERROR(Equipment!D98,"-")</f>
        <v>1</v>
      </c>
      <c r="D77" s="300">
        <f>IFERROR(Equipment!F98,"-")</f>
        <v>5.3571428571428568E-2</v>
      </c>
      <c r="E77" s="300">
        <f>IFERROR(Equipment!E98,"-")</f>
        <v>0.65999999999999992</v>
      </c>
      <c r="F77" s="300">
        <f>IFERROR(Equipment!G98,"-")</f>
        <v>9.0274765909316059</v>
      </c>
      <c r="G77" s="300">
        <f>IFERROR(Equipment!H98,"-")</f>
        <v>16.600227536123128</v>
      </c>
      <c r="H77" s="302">
        <f t="shared" ref="H77:H85" si="1">SUM(F77:G77)</f>
        <v>25.627704127054734</v>
      </c>
    </row>
    <row r="78" spans="2:8">
      <c r="B78" s="62" t="str">
        <f>CONCATENATE(Equipment!B99,"; ",Equipment!C99)</f>
        <v>Boom sprayer - pull-type, 90 Ft Folding, per acre; 130 HP MFWD</v>
      </c>
      <c r="C78" s="301">
        <f>IFERROR(Equipment!D99,"-")</f>
        <v>2</v>
      </c>
      <c r="D78" s="300">
        <f>IFERROR(Equipment!F99,"-")</f>
        <v>3.5256410256410256E-2</v>
      </c>
      <c r="E78" s="300">
        <f>IFERROR(Equipment!E99,"-")</f>
        <v>0.20166666666666666</v>
      </c>
      <c r="F78" s="300">
        <f>IFERROR(Equipment!G99,"-")</f>
        <v>2.7578478886842142</v>
      </c>
      <c r="G78" s="300">
        <f>IFERROR(Equipment!H99,"-")</f>
        <v>3.9308485422860442</v>
      </c>
      <c r="H78" s="302">
        <f t="shared" si="1"/>
        <v>6.6886964309702588</v>
      </c>
    </row>
    <row r="79" spans="2:8">
      <c r="B79" s="62" t="str">
        <f>CONCATENATE(Equipment!B100,"; ",Equipment!C100)</f>
        <v>Combine platform, 25 Ft, per acre; 275 HP Combine</v>
      </c>
      <c r="C79" s="301">
        <f>IFERROR(Equipment!D100,"-")</f>
        <v>1</v>
      </c>
      <c r="D79" s="300">
        <f>IFERROR(Equipment!F100,"-")</f>
        <v>9.166666666666666E-2</v>
      </c>
      <c r="E79" s="300">
        <f>IFERROR(Equipment!E100,"-")</f>
        <v>0.95791666666666653</v>
      </c>
      <c r="F79" s="300">
        <f>IFERROR(Equipment!G100,"-")</f>
        <v>17.589843255255477</v>
      </c>
      <c r="G79" s="300">
        <f>IFERROR(Equipment!H100,"-")</f>
        <v>14.131232625491137</v>
      </c>
      <c r="H79" s="302">
        <f t="shared" si="1"/>
        <v>31.721075880746614</v>
      </c>
    </row>
    <row r="80" spans="2:8">
      <c r="B80" s="62" t="str">
        <f>CONCATENATE(Equipment!B101,"; ",Equipment!C101)</f>
        <v>Grain auger, 13 In, per hour; 130 HP MFWD</v>
      </c>
      <c r="C80" s="301">
        <f>IFERROR(Equipment!D101,"-")</f>
        <v>0.03</v>
      </c>
      <c r="D80" s="300">
        <f>IFERROR(Equipment!F101,"-")</f>
        <v>3.5999999999999997E-2</v>
      </c>
      <c r="E80" s="300">
        <f>IFERROR(Equipment!E101,"-")</f>
        <v>0.17159999999999997</v>
      </c>
      <c r="F80" s="300">
        <f>IFERROR(Equipment!G101,"-")</f>
        <v>2.5261937506191954</v>
      </c>
      <c r="G80" s="300">
        <f>IFERROR(Equipment!H101,"-")</f>
        <v>1.7083928522884315</v>
      </c>
      <c r="H80" s="302">
        <f t="shared" si="1"/>
        <v>4.2345866029076271</v>
      </c>
    </row>
    <row r="81" spans="1:9">
      <c r="B81" s="62" t="str">
        <f>CONCATENATE(Equipment!B102,"; ",Equipment!C102)</f>
        <v xml:space="preserve">Grain trailer, 1000 Bushel HB, per hour; 475 HP Road tractor </v>
      </c>
      <c r="C81" s="301">
        <f>IFERROR(Equipment!D102,"-")</f>
        <v>5.5E-2</v>
      </c>
      <c r="D81" s="300">
        <f>IFERROR(Equipment!F102,"-")</f>
        <v>6.0500000000000005E-2</v>
      </c>
      <c r="E81" s="300">
        <f>IFERROR(Equipment!E102,"-")</f>
        <v>0.39187500000000003</v>
      </c>
      <c r="F81" s="300">
        <f>IFERROR(Equipment!G102,"-")</f>
        <v>4.0622708798468805</v>
      </c>
      <c r="G81" s="300">
        <f>IFERROR(Equipment!H102,"-")</f>
        <v>1.7236388179183466</v>
      </c>
      <c r="H81" s="302">
        <f t="shared" si="1"/>
        <v>5.7859096977652271</v>
      </c>
    </row>
    <row r="82" spans="1:9">
      <c r="B82" s="62" t="str">
        <f>CONCATENATE(Equipment!B103,"; ",Equipment!C103)</f>
        <v>; 325 HP Tandem grain truck</v>
      </c>
      <c r="C82" s="301">
        <f>IFERROR(Equipment!D103,"-")</f>
        <v>5.5E-2</v>
      </c>
      <c r="D82" s="300">
        <f>IFERROR(Equipment!F103,"-")</f>
        <v>5.5E-2</v>
      </c>
      <c r="E82" s="300">
        <f>IFERROR(Equipment!E103,"-")</f>
        <v>0.268125</v>
      </c>
      <c r="F82" s="300">
        <f>IFERROR(Equipment!G103,"-")</f>
        <v>2.4722690972222221</v>
      </c>
      <c r="G82" s="300">
        <f>IFERROR(Equipment!H103,"-")</f>
        <v>1.8209480419542834</v>
      </c>
      <c r="H82" s="302">
        <f t="shared" si="1"/>
        <v>4.2932171391765053</v>
      </c>
    </row>
    <row r="83" spans="1:9">
      <c r="B83" s="62" t="str">
        <f>CONCATENATE(Equipment!B104,"; ",Equipment!C104)</f>
        <v>; 1 Ton 4x4 Pickup</v>
      </c>
      <c r="C83" s="301">
        <f>IFERROR(Equipment!D104,"-")</f>
        <v>0.1</v>
      </c>
      <c r="D83" s="300">
        <f>IFERROR(Equipment!F104,"-")</f>
        <v>0.1</v>
      </c>
      <c r="E83" s="300">
        <f>IFERROR(Equipment!E104,"-")</f>
        <v>0.30000000000000004</v>
      </c>
      <c r="F83" s="300">
        <f>IFERROR(Equipment!G104,"-")</f>
        <v>3.8375526315789474</v>
      </c>
      <c r="G83" s="300">
        <f>IFERROR(Equipment!H104,"-")</f>
        <v>1.7200421614307393</v>
      </c>
      <c r="H83" s="302">
        <f t="shared" si="1"/>
        <v>5.5575947930096863</v>
      </c>
    </row>
    <row r="84" spans="1:9">
      <c r="B84" s="62" t="str">
        <f>CONCATENATE(Equipment!B105,"; ",Equipment!C105)</f>
        <v xml:space="preserve">; </v>
      </c>
      <c r="C84" s="301">
        <f>IFERROR(Equipment!D105,"-")</f>
        <v>0</v>
      </c>
      <c r="D84" s="300" t="str">
        <f>IFERROR(Equipment!F105,"-")</f>
        <v>-</v>
      </c>
      <c r="E84" s="300" t="str">
        <f>IFERROR(Equipment!E105,"-")</f>
        <v>-</v>
      </c>
      <c r="F84" s="300" t="str">
        <f>IFERROR(Equipment!G105,"-")</f>
        <v/>
      </c>
      <c r="G84" s="300" t="str">
        <f>IFERROR(Equipment!H105,"-")</f>
        <v>-</v>
      </c>
      <c r="H84" s="302">
        <f t="shared" si="1"/>
        <v>0</v>
      </c>
    </row>
    <row r="85" spans="1:9" ht="16.5" customHeight="1">
      <c r="B85" s="231" t="str">
        <f>CONCATENATE(Equipment!B106,"; ",Equipment!C106)</f>
        <v xml:space="preserve">; </v>
      </c>
      <c r="C85" s="303">
        <f>IFERROR(Equipment!D106,"-")</f>
        <v>0</v>
      </c>
      <c r="D85" s="304" t="str">
        <f>IFERROR(Equipment!F106,"-")</f>
        <v>-</v>
      </c>
      <c r="E85" s="304" t="str">
        <f>IFERROR(Equipment!E106,"-")</f>
        <v>-</v>
      </c>
      <c r="F85" s="304" t="str">
        <f>IFERROR(Equipment!G106,"-")</f>
        <v/>
      </c>
      <c r="G85" s="304" t="str">
        <f>IFERROR(Equipment!H106,"-")</f>
        <v>-</v>
      </c>
      <c r="H85" s="305">
        <f t="shared" si="1"/>
        <v>0</v>
      </c>
    </row>
    <row r="86" spans="1:9">
      <c r="B86" s="306" t="s">
        <v>874</v>
      </c>
      <c r="C86" s="307"/>
      <c r="D86" s="308">
        <f>SUM(D76:D85)</f>
        <v>0.48254597608274075</v>
      </c>
      <c r="E86" s="308">
        <f>SUM(E76:E85)</f>
        <v>3.7296759803921562</v>
      </c>
      <c r="F86" s="308">
        <f>SUM(F76:F85)</f>
        <v>48.219183412635495</v>
      </c>
      <c r="G86" s="308">
        <f>SUM(G76:G85)</f>
        <v>54.10373960285466</v>
      </c>
      <c r="H86" s="308">
        <f>SUM(H76:H85)</f>
        <v>102.32292301549015</v>
      </c>
    </row>
    <row r="87" spans="1:9"/>
    <row r="88" spans="1:9">
      <c r="B88" s="62" t="s">
        <v>416</v>
      </c>
    </row>
    <row r="89" spans="1:9">
      <c r="B89" s="62" t="s">
        <v>417</v>
      </c>
    </row>
    <row r="90" spans="1:9">
      <c r="B90" s="62" t="s">
        <v>418</v>
      </c>
    </row>
    <row r="91" spans="1:9"/>
    <row r="92" spans="1:9"/>
    <row r="93" spans="1:9"/>
    <row r="94" spans="1:9">
      <c r="B94" s="277" t="s">
        <v>855</v>
      </c>
    </row>
    <row r="95" spans="1:9">
      <c r="B95" s="367" t="s">
        <v>12</v>
      </c>
      <c r="C95" s="367"/>
      <c r="D95" s="367"/>
      <c r="E95" s="367"/>
      <c r="F95" s="367"/>
      <c r="G95" s="367"/>
      <c r="H95" s="367"/>
      <c r="I95" s="367"/>
    </row>
    <row r="96" spans="1:9" ht="16.5" customHeight="1">
      <c r="A96" s="368" t="s">
        <v>856</v>
      </c>
      <c r="B96" s="278"/>
      <c r="C96" s="279">
        <f>0.7*$D$6</f>
        <v>62.999999999999993</v>
      </c>
      <c r="D96" s="279">
        <f>0.8*$D$6</f>
        <v>72</v>
      </c>
      <c r="E96" s="279">
        <f>0.9*$D$6</f>
        <v>81</v>
      </c>
      <c r="F96" s="279">
        <f>1*$D$6</f>
        <v>90</v>
      </c>
      <c r="G96" s="279">
        <f>1.1*$D$6</f>
        <v>99.000000000000014</v>
      </c>
      <c r="H96" s="279">
        <f>1.2*$D$6</f>
        <v>108</v>
      </c>
      <c r="I96" s="279">
        <f>1.3*$D$6</f>
        <v>117</v>
      </c>
    </row>
    <row r="97" spans="1:16384" s="3" customFormat="1">
      <c r="A97" s="368"/>
      <c r="B97" s="280">
        <f>0.7*$E$6</f>
        <v>2.7439999999999998</v>
      </c>
      <c r="C97" s="319">
        <f>(C$96*$B97+SUM($F$7:$F$9)-((C$96*$B97+SUM($F$7:$F$9))/$F$10*$F$37)-($F$24*C$96/$D$6)-SUM($F$13:$F$23,$F$25:$F$30,$F$32:$F$33,$F$38))</f>
        <v>-133.6157913727298</v>
      </c>
      <c r="D97" s="320">
        <f>(D$96*$B97+SUM($F$7:$F$9)-((D$96*$B97+SUM($F$7:$F$9))/$F$10*$F$37)-($F$24*D$96/$D$6)-SUM($F$13:$F$23,$F$25:$F$30,$F$32:$F$33,$F$38))</f>
        <v>-109.16675137272978</v>
      </c>
      <c r="E97" s="320">
        <f>(E$96*$B97+SUM($F$7:$F$9)-((E$96*$B97+SUM($F$7:$F$9))/$F$10*$F$37)-($F$24*E$96/$D$6)-SUM($F$13:$F$23,$F$25:$F$30,$F$32:$F$33,$F$38))</f>
        <v>-84.717711372729781</v>
      </c>
      <c r="F97" s="321">
        <f>(F$96*$B97+SUM($F$7:$F$9)-((F$96*$B97+SUM($F$7:$F$9))/$F$10*$F$37)-($F$24*F$96/$D$6)-SUM($F$13:$F$23,$F$25:$F$30,$F$32:$F$33,$F$38))</f>
        <v>-60.268671372729784</v>
      </c>
      <c r="G97" s="320">
        <f>(G$96*$B97+SUM($F$7:$F$9)-((G$96*$B97+SUM($F$7:$F$9))/$F$10*$F$37)-($F$24*G$96/$D$6)-SUM($F$13:$F$23,$F$25:$F$30,$F$32:$F$33,$F$38))</f>
        <v>-35.819631372729759</v>
      </c>
      <c r="H97" s="320">
        <f>(H$96*$B97+SUM($F$7:$F$9)-((H$96*$B97+SUM($F$7:$F$9))/$F$10*$F$37)-($F$24*H$96/$D$6)-SUM($F$13:$F$23,$F$25:$F$30,$F$32:$F$33,$F$38))</f>
        <v>-11.370591372729791</v>
      </c>
      <c r="I97" s="322">
        <f>(I$96*$B97+SUM($F$7:$F$9)-((I$96*$B97+SUM($F$7:$F$9))/$F$10*$F$37)-($F$24*I$96/$D$6)-SUM($F$13:$F$23,$F$25:$F$30,$F$32:$F$33,$F$38))</f>
        <v>13.078448627270234</v>
      </c>
      <c r="J97" s="318">
        <f>(J$96*$B97+SUM($F$7:$F$9)-((J$96*$B97+SUM($F$7:$F$9))/$F$10*$F$37)-($F$24*J$96/$D$6)-SUM($F$13:$F$23,$F$25:$F$30,$F$32:$F$33,$F$38))</f>
        <v>-304.75907137272975</v>
      </c>
      <c r="K97" s="318">
        <f>(K$96*$B97+SUM($F$7:$F$9)-((K$96*$B97+SUM($F$7:$F$9))/$F$10*$F$37)-($F$24*K$96/$D$6)-SUM($F$13:$F$23,$F$25:$F$30,$F$32:$F$33,$F$38))</f>
        <v>-304.75907137272975</v>
      </c>
      <c r="L97" s="318">
        <f>(L$96*$B97+SUM($F$7:$F$9)-((L$96*$B97+SUM($F$7:$F$9))/$F$10*$F$37)-($F$24*L$96/$D$6)-SUM($F$13:$F$23,$F$25:$F$30,$F$32:$F$33,$F$38))</f>
        <v>-304.75907137272975</v>
      </c>
      <c r="M97" s="318">
        <f>(M$96*$B97+SUM($F$7:$F$9)-((M$96*$B97+SUM($F$7:$F$9))/$F$10*$F$37)-($F$24*M$96/$D$6)-SUM($F$13:$F$23,$F$25:$F$30,$F$32:$F$33,$F$38))</f>
        <v>-304.75907137272975</v>
      </c>
      <c r="N97" s="318">
        <f>(N$96*$B97+SUM($F$7:$F$9)-((N$96*$B97+SUM($F$7:$F$9))/$F$10*$F$37)-($F$24*N$96/$D$6)-SUM($F$13:$F$23,$F$25:$F$30,$F$32:$F$33,$F$38))</f>
        <v>-304.75907137272975</v>
      </c>
      <c r="O97" s="318">
        <f>(O$96*$B97+SUM($F$7:$F$9)-((O$96*$B97+SUM($F$7:$F$9))/$F$10*$F$37)-($F$24*O$96/$D$6)-SUM($F$13:$F$23,$F$25:$F$30,$F$32:$F$33,$F$38))</f>
        <v>-304.75907137272975</v>
      </c>
      <c r="P97" s="318">
        <f>(P$96*$B97+SUM($F$7:$F$9)-((P$96*$B97+SUM($F$7:$F$9))/$F$10*$F$37)-($F$24*P$96/$D$6)-SUM($F$13:$F$23,$F$25:$F$30,$F$32:$F$33,$F$38))</f>
        <v>-304.75907137272975</v>
      </c>
      <c r="Q97" s="318">
        <f>(Q$96*$B97+SUM($F$7:$F$9)-((Q$96*$B97+SUM($F$7:$F$9))/$F$10*$F$37)-($F$24*Q$96/$D$6)-SUM($F$13:$F$23,$F$25:$F$30,$F$32:$F$33,$F$38))</f>
        <v>-304.75907137272975</v>
      </c>
      <c r="R97" s="318">
        <f>(R$96*$B97+SUM($F$7:$F$9)-((R$96*$B97+SUM($F$7:$F$9))/$F$10*$F$37)-($F$24*R$96/$D$6)-SUM($F$13:$F$23,$F$25:$F$30,$F$32:$F$33,$F$38))</f>
        <v>-304.75907137272975</v>
      </c>
      <c r="S97" s="318">
        <f>(S$96*$B97+SUM($F$7:$F$9)-((S$96*$B97+SUM($F$7:$F$9))/$F$10*$F$37)-($F$24*S$96/$D$6)-SUM($F$13:$F$23,$F$25:$F$30,$F$32:$F$33,$F$38))</f>
        <v>-304.75907137272975</v>
      </c>
      <c r="T97" s="318">
        <f>(T$96*$B97+SUM($F$7:$F$9)-((T$96*$B97+SUM($F$7:$F$9))/$F$10*$F$37)-($F$24*T$96/$D$6)-SUM($F$13:$F$23,$F$25:$F$30,$F$32:$F$33,$F$38))</f>
        <v>-304.75907137272975</v>
      </c>
      <c r="U97" s="318">
        <f>(U$96*$B97+SUM($F$7:$F$9)-((U$96*$B97+SUM($F$7:$F$9))/$F$10*$F$37)-($F$24*U$96/$D$6)-SUM($F$13:$F$23,$F$25:$F$30,$F$32:$F$33,$F$38))</f>
        <v>-304.75907137272975</v>
      </c>
      <c r="V97" s="318">
        <f>(V$96*$B97+SUM($F$7:$F$9)-((V$96*$B97+SUM($F$7:$F$9))/$F$10*$F$37)-($F$24*V$96/$D$6)-SUM($F$13:$F$23,$F$25:$F$30,$F$32:$F$33,$F$38))</f>
        <v>-304.75907137272975</v>
      </c>
      <c r="W97" s="318">
        <f>(W$96*$B97+SUM($F$7:$F$9)-((W$96*$B97+SUM($F$7:$F$9))/$F$10*$F$37)-($F$24*W$96/$D$6)-SUM($F$13:$F$23,$F$25:$F$30,$F$32:$F$33,$F$38))</f>
        <v>-304.75907137272975</v>
      </c>
      <c r="X97" s="318">
        <f>(X$96*$B97+SUM($F$7:$F$9)-((X$96*$B97+SUM($F$7:$F$9))/$F$10*$F$37)-($F$24*X$96/$D$6)-SUM($F$13:$F$23,$F$25:$F$30,$F$32:$F$33,$F$38))</f>
        <v>-304.75907137272975</v>
      </c>
      <c r="Y97" s="318">
        <f>(Y$96*$B97+SUM($F$7:$F$9)-((Y$96*$B97+SUM($F$7:$F$9))/$F$10*$F$37)-($F$24*Y$96/$D$6)-SUM($F$13:$F$23,$F$25:$F$30,$F$32:$F$33,$F$38))</f>
        <v>-304.75907137272975</v>
      </c>
      <c r="Z97" s="318">
        <f>(Z$96*$B97+SUM($F$7:$F$9)-((Z$96*$B97+SUM($F$7:$F$9))/$F$10*$F$37)-($F$24*Z$96/$D$6)-SUM($F$13:$F$23,$F$25:$F$30,$F$32:$F$33,$F$38))</f>
        <v>-304.75907137272975</v>
      </c>
      <c r="AA97" s="318">
        <f>(AA$96*$B97+SUM($F$7:$F$9)-((AA$96*$B97+SUM($F$7:$F$9))/$F$10*$F$37)-($F$24*AA$96/$D$6)-SUM($F$13:$F$23,$F$25:$F$30,$F$32:$F$33,$F$38))</f>
        <v>-304.75907137272975</v>
      </c>
      <c r="AB97" s="318">
        <f>(AB$96*$B97+SUM($F$7:$F$9)-((AB$96*$B97+SUM($F$7:$F$9))/$F$10*$F$37)-($F$24*AB$96/$D$6)-SUM($F$13:$F$23,$F$25:$F$30,$F$32:$F$33,$F$38))</f>
        <v>-304.75907137272975</v>
      </c>
      <c r="AC97" s="318">
        <f>(AC$96*$B97+SUM($F$7:$F$9)-((AC$96*$B97+SUM($F$7:$F$9))/$F$10*$F$37)-($F$24*AC$96/$D$6)-SUM($F$13:$F$23,$F$25:$F$30,$F$32:$F$33,$F$38))</f>
        <v>-304.75907137272975</v>
      </c>
      <c r="AD97" s="318">
        <f>(AD$96*$B97+SUM($F$7:$F$9)-((AD$96*$B97+SUM($F$7:$F$9))/$F$10*$F$37)-($F$24*AD$96/$D$6)-SUM($F$13:$F$23,$F$25:$F$30,$F$32:$F$33,$F$38))</f>
        <v>-304.75907137272975</v>
      </c>
      <c r="AE97" s="318">
        <f>(AE$96*$B97+SUM($F$7:$F$9)-((AE$96*$B97+SUM($F$7:$F$9))/$F$10*$F$37)-($F$24*AE$96/$D$6)-SUM($F$13:$F$23,$F$25:$F$30,$F$32:$F$33,$F$38))</f>
        <v>-304.75907137272975</v>
      </c>
      <c r="AF97" s="318">
        <f>(AF$96*$B97+SUM($F$7:$F$9)-((AF$96*$B97+SUM($F$7:$F$9))/$F$10*$F$37)-($F$24*AF$96/$D$6)-SUM($F$13:$F$23,$F$25:$F$30,$F$32:$F$33,$F$38))</f>
        <v>-304.75907137272975</v>
      </c>
      <c r="AG97" s="318">
        <f>(AG$96*$B97+SUM($F$7:$F$9)-((AG$96*$B97+SUM($F$7:$F$9))/$F$10*$F$37)-($F$24*AG$96/$D$6)-SUM($F$13:$F$23,$F$25:$F$30,$F$32:$F$33,$F$38))</f>
        <v>-304.75907137272975</v>
      </c>
      <c r="AH97" s="318">
        <f>(AH$96*$B97+SUM($F$7:$F$9)-((AH$96*$B97+SUM($F$7:$F$9))/$F$10*$F$37)-($F$24*AH$96/$D$6)-SUM($F$13:$F$23,$F$25:$F$30,$F$32:$F$33,$F$38))</f>
        <v>-304.75907137272975</v>
      </c>
      <c r="AI97" s="318">
        <f>(AI$96*$B97+SUM($F$7:$F$9)-((AI$96*$B97+SUM($F$7:$F$9))/$F$10*$F$37)-($F$24*AI$96/$D$6)-SUM($F$13:$F$23,$F$25:$F$30,$F$32:$F$33,$F$38))</f>
        <v>-304.75907137272975</v>
      </c>
      <c r="AJ97" s="318">
        <f>(AJ$96*$B97+SUM($F$7:$F$9)-((AJ$96*$B97+SUM($F$7:$F$9))/$F$10*$F$37)-($F$24*AJ$96/$D$6)-SUM($F$13:$F$23,$F$25:$F$30,$F$32:$F$33,$F$38))</f>
        <v>-304.75907137272975</v>
      </c>
      <c r="AK97" s="318">
        <f>(AK$96*$B97+SUM($F$7:$F$9)-((AK$96*$B97+SUM($F$7:$F$9))/$F$10*$F$37)-($F$24*AK$96/$D$6)-SUM($F$13:$F$23,$F$25:$F$30,$F$32:$F$33,$F$38))</f>
        <v>-304.75907137272975</v>
      </c>
      <c r="AL97" s="318">
        <f>(AL$96*$B97+SUM($F$7:$F$9)-((AL$96*$B97+SUM($F$7:$F$9))/$F$10*$F$37)-($F$24*AL$96/$D$6)-SUM($F$13:$F$23,$F$25:$F$30,$F$32:$F$33,$F$38))</f>
        <v>-304.75907137272975</v>
      </c>
      <c r="AM97" s="318">
        <f>(AM$96*$B97+SUM($F$7:$F$9)-((AM$96*$B97+SUM($F$7:$F$9))/$F$10*$F$37)-($F$24*AM$96/$D$6)-SUM($F$13:$F$23,$F$25:$F$30,$F$32:$F$33,$F$38))</f>
        <v>-304.75907137272975</v>
      </c>
      <c r="AN97" s="318">
        <f>(AN$96*$B97+SUM($F$7:$F$9)-((AN$96*$B97+SUM($F$7:$F$9))/$F$10*$F$37)-($F$24*AN$96/$D$6)-SUM($F$13:$F$23,$F$25:$F$30,$F$32:$F$33,$F$38))</f>
        <v>-304.75907137272975</v>
      </c>
      <c r="AO97" s="318">
        <f>(AO$96*$B97+SUM($F$7:$F$9)-((AO$96*$B97+SUM($F$7:$F$9))/$F$10*$F$37)-($F$24*AO$96/$D$6)-SUM($F$13:$F$23,$F$25:$F$30,$F$32:$F$33,$F$38))</f>
        <v>-304.75907137272975</v>
      </c>
      <c r="AP97" s="318">
        <f>(AP$96*$B97+SUM($F$7:$F$9)-((AP$96*$B97+SUM($F$7:$F$9))/$F$10*$F$37)-($F$24*AP$96/$D$6)-SUM($F$13:$F$23,$F$25:$F$30,$F$32:$F$33,$F$38))</f>
        <v>-304.75907137272975</v>
      </c>
      <c r="AQ97" s="318">
        <f>(AQ$96*$B97+SUM($F$7:$F$9)-((AQ$96*$B97+SUM($F$7:$F$9))/$F$10*$F$37)-($F$24*AQ$96/$D$6)-SUM($F$13:$F$23,$F$25:$F$30,$F$32:$F$33,$F$38))</f>
        <v>-304.75907137272975</v>
      </c>
      <c r="AR97" s="318">
        <f>(AR$96*$B97+SUM($F$7:$F$9)-((AR$96*$B97+SUM($F$7:$F$9))/$F$10*$F$37)-($F$24*AR$96/$D$6)-SUM($F$13:$F$23,$F$25:$F$30,$F$32:$F$33,$F$38))</f>
        <v>-304.75907137272975</v>
      </c>
      <c r="AS97" s="318">
        <f>(AS$96*$B97+SUM($F$7:$F$9)-((AS$96*$B97+SUM($F$7:$F$9))/$F$10*$F$37)-($F$24*AS$96/$D$6)-SUM($F$13:$F$23,$F$25:$F$30,$F$32:$F$33,$F$38))</f>
        <v>-304.75907137272975</v>
      </c>
      <c r="AT97" s="318">
        <f>(AT$96*$B97+SUM($F$7:$F$9)-((AT$96*$B97+SUM($F$7:$F$9))/$F$10*$F$37)-($F$24*AT$96/$D$6)-SUM($F$13:$F$23,$F$25:$F$30,$F$32:$F$33,$F$38))</f>
        <v>-304.75907137272975</v>
      </c>
      <c r="AU97" s="318">
        <f>(AU$96*$B97+SUM($F$7:$F$9)-((AU$96*$B97+SUM($F$7:$F$9))/$F$10*$F$37)-($F$24*AU$96/$D$6)-SUM($F$13:$F$23,$F$25:$F$30,$F$32:$F$33,$F$38))</f>
        <v>-304.75907137272975</v>
      </c>
      <c r="AV97" s="318">
        <f>(AV$96*$B97+SUM($F$7:$F$9)-((AV$96*$B97+SUM($F$7:$F$9))/$F$10*$F$37)-($F$24*AV$96/$D$6)-SUM($F$13:$F$23,$F$25:$F$30,$F$32:$F$33,$F$38))</f>
        <v>-304.75907137272975</v>
      </c>
      <c r="AW97" s="318">
        <f>(AW$96*$B97+SUM($F$7:$F$9)-((AW$96*$B97+SUM($F$7:$F$9))/$F$10*$F$37)-($F$24*AW$96/$D$6)-SUM($F$13:$F$23,$F$25:$F$30,$F$32:$F$33,$F$38))</f>
        <v>-304.75907137272975</v>
      </c>
      <c r="AX97" s="318">
        <f>(AX$96*$B97+SUM($F$7:$F$9)-((AX$96*$B97+SUM($F$7:$F$9))/$F$10*$F$37)-($F$24*AX$96/$D$6)-SUM($F$13:$F$23,$F$25:$F$30,$F$32:$F$33,$F$38))</f>
        <v>-304.75907137272975</v>
      </c>
      <c r="AY97" s="318">
        <f>(AY$96*$B97+SUM($F$7:$F$9)-((AY$96*$B97+SUM($F$7:$F$9))/$F$10*$F$37)-($F$24*AY$96/$D$6)-SUM($F$13:$F$23,$F$25:$F$30,$F$32:$F$33,$F$38))</f>
        <v>-304.75907137272975</v>
      </c>
      <c r="AZ97" s="318">
        <f>(AZ$96*$B97+SUM($F$7:$F$9)-((AZ$96*$B97+SUM($F$7:$F$9))/$F$10*$F$37)-($F$24*AZ$96/$D$6)-SUM($F$13:$F$23,$F$25:$F$30,$F$32:$F$33,$F$38))</f>
        <v>-304.75907137272975</v>
      </c>
      <c r="BA97" s="318">
        <f>(BA$96*$B97+SUM($F$7:$F$9)-((BA$96*$B97+SUM($F$7:$F$9))/$F$10*$F$37)-($F$24*BA$96/$D$6)-SUM($F$13:$F$23,$F$25:$F$30,$F$32:$F$33,$F$38))</f>
        <v>-304.75907137272975</v>
      </c>
      <c r="BB97" s="318">
        <f>(BB$96*$B97+SUM($F$7:$F$9)-((BB$96*$B97+SUM($F$7:$F$9))/$F$10*$F$37)-($F$24*BB$96/$D$6)-SUM($F$13:$F$23,$F$25:$F$30,$F$32:$F$33,$F$38))</f>
        <v>-304.75907137272975</v>
      </c>
      <c r="BC97" s="318">
        <f>(BC$96*$B97+SUM($F$7:$F$9)-((BC$96*$B97+SUM($F$7:$F$9))/$F$10*$F$37)-($F$24*BC$96/$D$6)-SUM($F$13:$F$23,$F$25:$F$30,$F$32:$F$33,$F$38))</f>
        <v>-304.75907137272975</v>
      </c>
      <c r="BD97" s="318">
        <f>(BD$96*$B97+SUM($F$7:$F$9)-((BD$96*$B97+SUM($F$7:$F$9))/$F$10*$F$37)-($F$24*BD$96/$D$6)-SUM($F$13:$F$23,$F$25:$F$30,$F$32:$F$33,$F$38))</f>
        <v>-304.75907137272975</v>
      </c>
      <c r="BE97" s="318">
        <f>(BE$96*$B97+SUM($F$7:$F$9)-((BE$96*$B97+SUM($F$7:$F$9))/$F$10*$F$37)-($F$24*BE$96/$D$6)-SUM($F$13:$F$23,$F$25:$F$30,$F$32:$F$33,$F$38))</f>
        <v>-304.75907137272975</v>
      </c>
      <c r="BF97" s="318">
        <f>(BF$96*$B97+SUM($F$7:$F$9)-((BF$96*$B97+SUM($F$7:$F$9))/$F$10*$F$37)-($F$24*BF$96/$D$6)-SUM($F$13:$F$23,$F$25:$F$30,$F$32:$F$33,$F$38))</f>
        <v>-304.75907137272975</v>
      </c>
      <c r="BG97" s="318">
        <f>(BG$96*$B97+SUM($F$7:$F$9)-((BG$96*$B97+SUM($F$7:$F$9))/$F$10*$F$37)-($F$24*BG$96/$D$6)-SUM($F$13:$F$23,$F$25:$F$30,$F$32:$F$33,$F$38))</f>
        <v>-304.75907137272975</v>
      </c>
      <c r="BH97" s="318">
        <f>(BH$96*$B97+SUM($F$7:$F$9)-((BH$96*$B97+SUM($F$7:$F$9))/$F$10*$F$37)-($F$24*BH$96/$D$6)-SUM($F$13:$F$23,$F$25:$F$30,$F$32:$F$33,$F$38))</f>
        <v>-304.75907137272975</v>
      </c>
      <c r="BI97" s="318">
        <f>(BI$96*$B97+SUM($F$7:$F$9)-((BI$96*$B97+SUM($F$7:$F$9))/$F$10*$F$37)-($F$24*BI$96/$D$6)-SUM($F$13:$F$23,$F$25:$F$30,$F$32:$F$33,$F$38))</f>
        <v>-304.75907137272975</v>
      </c>
      <c r="BJ97" s="318">
        <f>(BJ$96*$B97+SUM($F$7:$F$9)-((BJ$96*$B97+SUM($F$7:$F$9))/$F$10*$F$37)-($F$24*BJ$96/$D$6)-SUM($F$13:$F$23,$F$25:$F$30,$F$32:$F$33,$F$38))</f>
        <v>-304.75907137272975</v>
      </c>
      <c r="BK97" s="318">
        <f>(BK$96*$B97+SUM($F$7:$F$9)-((BK$96*$B97+SUM($F$7:$F$9))/$F$10*$F$37)-($F$24*BK$96/$D$6)-SUM($F$13:$F$23,$F$25:$F$30,$F$32:$F$33,$F$38))</f>
        <v>-304.75907137272975</v>
      </c>
      <c r="BL97" s="318">
        <f>(BL$96*$B97+SUM($F$7:$F$9)-((BL$96*$B97+SUM($F$7:$F$9))/$F$10*$F$37)-($F$24*BL$96/$D$6)-SUM($F$13:$F$23,$F$25:$F$30,$F$32:$F$33,$F$38))</f>
        <v>-304.75907137272975</v>
      </c>
      <c r="BM97" s="318">
        <f>(BM$96*$B97+SUM($F$7:$F$9)-((BM$96*$B97+SUM($F$7:$F$9))/$F$10*$F$37)-($F$24*BM$96/$D$6)-SUM($F$13:$F$23,$F$25:$F$30,$F$32:$F$33,$F$38))</f>
        <v>-304.75907137272975</v>
      </c>
      <c r="BN97" s="318">
        <f>(BN$96*$B97+SUM($F$7:$F$9)-((BN$96*$B97+SUM($F$7:$F$9))/$F$10*$F$37)-($F$24*BN$96/$D$6)-SUM($F$13:$F$23,$F$25:$F$30,$F$32:$F$33,$F$38))</f>
        <v>-304.75907137272975</v>
      </c>
      <c r="BO97" s="318">
        <f>(BO$96*$B97+SUM($F$7:$F$9)-((BO$96*$B97+SUM($F$7:$F$9))/$F$10*$F$37)-($F$24*BO$96/$D$6)-SUM($F$13:$F$23,$F$25:$F$30,$F$32:$F$33,$F$38))</f>
        <v>-304.75907137272975</v>
      </c>
      <c r="BP97" s="318">
        <f>(BP$96*$B97+SUM($F$7:$F$9)-((BP$96*$B97+SUM($F$7:$F$9))/$F$10*$F$37)-($F$24*BP$96/$D$6)-SUM($F$13:$F$23,$F$25:$F$30,$F$32:$F$33,$F$38))</f>
        <v>-304.75907137272975</v>
      </c>
      <c r="BQ97" s="318">
        <f>(BQ$96*$B97+SUM($F$7:$F$9)-((BQ$96*$B97+SUM($F$7:$F$9))/$F$10*$F$37)-($F$24*BQ$96/$D$6)-SUM($F$13:$F$23,$F$25:$F$30,$F$32:$F$33,$F$38))</f>
        <v>-304.75907137272975</v>
      </c>
      <c r="BR97" s="318">
        <f>(BR$96*$B97+SUM($F$7:$F$9)-((BR$96*$B97+SUM($F$7:$F$9))/$F$10*$F$37)-($F$24*BR$96/$D$6)-SUM($F$13:$F$23,$F$25:$F$30,$F$32:$F$33,$F$38))</f>
        <v>-304.75907137272975</v>
      </c>
      <c r="BS97" s="318">
        <f>(BS$96*$B97+SUM($F$7:$F$9)-((BS$96*$B97+SUM($F$7:$F$9))/$F$10*$F$37)-($F$24*BS$96/$D$6)-SUM($F$13:$F$23,$F$25:$F$30,$F$32:$F$33,$F$38))</f>
        <v>-304.75907137272975</v>
      </c>
      <c r="BT97" s="318">
        <f>(BT$96*$B97+SUM($F$7:$F$9)-((BT$96*$B97+SUM($F$7:$F$9))/$F$10*$F$37)-($F$24*BT$96/$D$6)-SUM($F$13:$F$23,$F$25:$F$30,$F$32:$F$33,$F$38))</f>
        <v>-304.75907137272975</v>
      </c>
      <c r="BU97" s="318">
        <f>(BU$96*$B97+SUM($F$7:$F$9)-((BU$96*$B97+SUM($F$7:$F$9))/$F$10*$F$37)-($F$24*BU$96/$D$6)-SUM($F$13:$F$23,$F$25:$F$30,$F$32:$F$33,$F$38))</f>
        <v>-304.75907137272975</v>
      </c>
      <c r="BV97" s="318">
        <f>(BV$96*$B97+SUM($F$7:$F$9)-((BV$96*$B97+SUM($F$7:$F$9))/$F$10*$F$37)-($F$24*BV$96/$D$6)-SUM($F$13:$F$23,$F$25:$F$30,$F$32:$F$33,$F$38))</f>
        <v>-304.75907137272975</v>
      </c>
      <c r="BW97" s="318">
        <f>(BW$96*$B97+SUM($F$7:$F$9)-((BW$96*$B97+SUM($F$7:$F$9))/$F$10*$F$37)-($F$24*BW$96/$D$6)-SUM($F$13:$F$23,$F$25:$F$30,$F$32:$F$33,$F$38))</f>
        <v>-304.75907137272975</v>
      </c>
      <c r="BX97" s="318">
        <f>(BX$96*$B97+SUM($F$7:$F$9)-((BX$96*$B97+SUM($F$7:$F$9))/$F$10*$F$37)-($F$24*BX$96/$D$6)-SUM($F$13:$F$23,$F$25:$F$30,$F$32:$F$33,$F$38))</f>
        <v>-304.75907137272975</v>
      </c>
      <c r="BY97" s="318">
        <f>(BY$96*$B97+SUM($F$7:$F$9)-((BY$96*$B97+SUM($F$7:$F$9))/$F$10*$F$37)-($F$24*BY$96/$D$6)-SUM($F$13:$F$23,$F$25:$F$30,$F$32:$F$33,$F$38))</f>
        <v>-304.75907137272975</v>
      </c>
      <c r="BZ97" s="318">
        <f>(BZ$96*$B97+SUM($F$7:$F$9)-((BZ$96*$B97+SUM($F$7:$F$9))/$F$10*$F$37)-($F$24*BZ$96/$D$6)-SUM($F$13:$F$23,$F$25:$F$30,$F$32:$F$33,$F$38))</f>
        <v>-304.75907137272975</v>
      </c>
      <c r="CA97" s="318">
        <f>(CA$96*$B97+SUM($F$7:$F$9)-((CA$96*$B97+SUM($F$7:$F$9))/$F$10*$F$37)-($F$24*CA$96/$D$6)-SUM($F$13:$F$23,$F$25:$F$30,$F$32:$F$33,$F$38))</f>
        <v>-304.75907137272975</v>
      </c>
      <c r="CB97" s="318">
        <f>(CB$96*$B97+SUM($F$7:$F$9)-((CB$96*$B97+SUM($F$7:$F$9))/$F$10*$F$37)-($F$24*CB$96/$D$6)-SUM($F$13:$F$23,$F$25:$F$30,$F$32:$F$33,$F$38))</f>
        <v>-304.75907137272975</v>
      </c>
      <c r="CC97" s="318">
        <f>(CC$96*$B97+SUM($F$7:$F$9)-((CC$96*$B97+SUM($F$7:$F$9))/$F$10*$F$37)-($F$24*CC$96/$D$6)-SUM($F$13:$F$23,$F$25:$F$30,$F$32:$F$33,$F$38))</f>
        <v>-304.75907137272975</v>
      </c>
      <c r="CD97" s="318">
        <f>(CD$96*$B97+SUM($F$7:$F$9)-((CD$96*$B97+SUM($F$7:$F$9))/$F$10*$F$37)-($F$24*CD$96/$D$6)-SUM($F$13:$F$23,$F$25:$F$30,$F$32:$F$33,$F$38))</f>
        <v>-304.75907137272975</v>
      </c>
      <c r="CE97" s="318">
        <f>(CE$96*$B97+SUM($F$7:$F$9)-((CE$96*$B97+SUM($F$7:$F$9))/$F$10*$F$37)-($F$24*CE$96/$D$6)-SUM($F$13:$F$23,$F$25:$F$30,$F$32:$F$33,$F$38))</f>
        <v>-304.75907137272975</v>
      </c>
      <c r="CF97" s="318">
        <f>(CF$96*$B97+SUM($F$7:$F$9)-((CF$96*$B97+SUM($F$7:$F$9))/$F$10*$F$37)-($F$24*CF$96/$D$6)-SUM($F$13:$F$23,$F$25:$F$30,$F$32:$F$33,$F$38))</f>
        <v>-304.75907137272975</v>
      </c>
      <c r="CG97" s="318">
        <f>(CG$96*$B97+SUM($F$7:$F$9)-((CG$96*$B97+SUM($F$7:$F$9))/$F$10*$F$37)-($F$24*CG$96/$D$6)-SUM($F$13:$F$23,$F$25:$F$30,$F$32:$F$33,$F$38))</f>
        <v>-304.75907137272975</v>
      </c>
      <c r="CH97" s="318">
        <f>(CH$96*$B97+SUM($F$7:$F$9)-((CH$96*$B97+SUM($F$7:$F$9))/$F$10*$F$37)-($F$24*CH$96/$D$6)-SUM($F$13:$F$23,$F$25:$F$30,$F$32:$F$33,$F$38))</f>
        <v>-304.75907137272975</v>
      </c>
      <c r="CI97" s="318">
        <f>(CI$96*$B97+SUM($F$7:$F$9)-((CI$96*$B97+SUM($F$7:$F$9))/$F$10*$F$37)-($F$24*CI$96/$D$6)-SUM($F$13:$F$23,$F$25:$F$30,$F$32:$F$33,$F$38))</f>
        <v>-304.75907137272975</v>
      </c>
      <c r="CJ97" s="318">
        <f>(CJ$96*$B97+SUM($F$7:$F$9)-((CJ$96*$B97+SUM($F$7:$F$9))/$F$10*$F$37)-($F$24*CJ$96/$D$6)-SUM($F$13:$F$23,$F$25:$F$30,$F$32:$F$33,$F$38))</f>
        <v>-304.75907137272975</v>
      </c>
      <c r="CK97" s="318">
        <f>(CK$96*$B97+SUM($F$7:$F$9)-((CK$96*$B97+SUM($F$7:$F$9))/$F$10*$F$37)-($F$24*CK$96/$D$6)-SUM($F$13:$F$23,$F$25:$F$30,$F$32:$F$33,$F$38))</f>
        <v>-304.75907137272975</v>
      </c>
      <c r="CL97" s="318">
        <f>(CL$96*$B97+SUM($F$7:$F$9)-((CL$96*$B97+SUM($F$7:$F$9))/$F$10*$F$37)-($F$24*CL$96/$D$6)-SUM($F$13:$F$23,$F$25:$F$30,$F$32:$F$33,$F$38))</f>
        <v>-304.75907137272975</v>
      </c>
      <c r="CM97" s="318">
        <f>(CM$96*$B97+SUM($F$7:$F$9)-((CM$96*$B97+SUM($F$7:$F$9))/$F$10*$F$37)-($F$24*CM$96/$D$6)-SUM($F$13:$F$23,$F$25:$F$30,$F$32:$F$33,$F$38))</f>
        <v>-304.75907137272975</v>
      </c>
      <c r="CN97" s="318">
        <f>(CN$96*$B97+SUM($F$7:$F$9)-((CN$96*$B97+SUM($F$7:$F$9))/$F$10*$F$37)-($F$24*CN$96/$D$6)-SUM($F$13:$F$23,$F$25:$F$30,$F$32:$F$33,$F$38))</f>
        <v>-304.75907137272975</v>
      </c>
      <c r="CO97" s="318">
        <f>(CO$96*$B97+SUM($F$7:$F$9)-((CO$96*$B97+SUM($F$7:$F$9))/$F$10*$F$37)-($F$24*CO$96/$D$6)-SUM($F$13:$F$23,$F$25:$F$30,$F$32:$F$33,$F$38))</f>
        <v>-304.75907137272975</v>
      </c>
      <c r="CP97" s="318">
        <f>(CP$96*$B97+SUM($F$7:$F$9)-((CP$96*$B97+SUM($F$7:$F$9))/$F$10*$F$37)-($F$24*CP$96/$D$6)-SUM($F$13:$F$23,$F$25:$F$30,$F$32:$F$33,$F$38))</f>
        <v>-304.75907137272975</v>
      </c>
      <c r="CQ97" s="318">
        <f>(CQ$96*$B97+SUM($F$7:$F$9)-((CQ$96*$B97+SUM($F$7:$F$9))/$F$10*$F$37)-($F$24*CQ$96/$D$6)-SUM($F$13:$F$23,$F$25:$F$30,$F$32:$F$33,$F$38))</f>
        <v>-304.75907137272975</v>
      </c>
      <c r="CR97" s="318">
        <f>(CR$96*$B97+SUM($F$7:$F$9)-((CR$96*$B97+SUM($F$7:$F$9))/$F$10*$F$37)-($F$24*CR$96/$D$6)-SUM($F$13:$F$23,$F$25:$F$30,$F$32:$F$33,$F$38))</f>
        <v>-304.75907137272975</v>
      </c>
      <c r="CS97" s="318">
        <f>(CS$96*$B97+SUM($F$7:$F$9)-((CS$96*$B97+SUM($F$7:$F$9))/$F$10*$F$37)-($F$24*CS$96/$D$6)-SUM($F$13:$F$23,$F$25:$F$30,$F$32:$F$33,$F$38))</f>
        <v>-304.75907137272975</v>
      </c>
      <c r="CT97" s="318">
        <f>(CT$96*$B97+SUM($F$7:$F$9)-((CT$96*$B97+SUM($F$7:$F$9))/$F$10*$F$37)-($F$24*CT$96/$D$6)-SUM($F$13:$F$23,$F$25:$F$30,$F$32:$F$33,$F$38))</f>
        <v>-304.75907137272975</v>
      </c>
      <c r="CU97" s="318">
        <f>(CU$96*$B97+SUM($F$7:$F$9)-((CU$96*$B97+SUM($F$7:$F$9))/$F$10*$F$37)-($F$24*CU$96/$D$6)-SUM($F$13:$F$23,$F$25:$F$30,$F$32:$F$33,$F$38))</f>
        <v>-304.75907137272975</v>
      </c>
      <c r="CV97" s="318">
        <f>(CV$96*$B97+SUM($F$7:$F$9)-((CV$96*$B97+SUM($F$7:$F$9))/$F$10*$F$37)-($F$24*CV$96/$D$6)-SUM($F$13:$F$23,$F$25:$F$30,$F$32:$F$33,$F$38))</f>
        <v>-304.75907137272975</v>
      </c>
      <c r="CW97" s="318">
        <f>(CW$96*$B97+SUM($F$7:$F$9)-((CW$96*$B97+SUM($F$7:$F$9))/$F$10*$F$37)-($F$24*CW$96/$D$6)-SUM($F$13:$F$23,$F$25:$F$30,$F$32:$F$33,$F$38))</f>
        <v>-304.75907137272975</v>
      </c>
      <c r="CX97" s="318">
        <f>(CX$96*$B97+SUM($F$7:$F$9)-((CX$96*$B97+SUM($F$7:$F$9))/$F$10*$F$37)-($F$24*CX$96/$D$6)-SUM($F$13:$F$23,$F$25:$F$30,$F$32:$F$33,$F$38))</f>
        <v>-304.75907137272975</v>
      </c>
      <c r="CY97" s="318">
        <f>(CY$96*$B97+SUM($F$7:$F$9)-((CY$96*$B97+SUM($F$7:$F$9))/$F$10*$F$37)-($F$24*CY$96/$D$6)-SUM($F$13:$F$23,$F$25:$F$30,$F$32:$F$33,$F$38))</f>
        <v>-304.75907137272975</v>
      </c>
      <c r="CZ97" s="318">
        <f>(CZ$96*$B97+SUM($F$7:$F$9)-((CZ$96*$B97+SUM($F$7:$F$9))/$F$10*$F$37)-($F$24*CZ$96/$D$6)-SUM($F$13:$F$23,$F$25:$F$30,$F$32:$F$33,$F$38))</f>
        <v>-304.75907137272975</v>
      </c>
      <c r="DA97" s="318">
        <f>(DA$96*$B97+SUM($F$7:$F$9)-((DA$96*$B97+SUM($F$7:$F$9))/$F$10*$F$37)-($F$24*DA$96/$D$6)-SUM($F$13:$F$23,$F$25:$F$30,$F$32:$F$33,$F$38))</f>
        <v>-304.75907137272975</v>
      </c>
      <c r="DB97" s="318">
        <f>(DB$96*$B97+SUM($F$7:$F$9)-((DB$96*$B97+SUM($F$7:$F$9))/$F$10*$F$37)-($F$24*DB$96/$D$6)-SUM($F$13:$F$23,$F$25:$F$30,$F$32:$F$33,$F$38))</f>
        <v>-304.75907137272975</v>
      </c>
      <c r="DC97" s="318">
        <f>(DC$96*$B97+SUM($F$7:$F$9)-((DC$96*$B97+SUM($F$7:$F$9))/$F$10*$F$37)-($F$24*DC$96/$D$6)-SUM($F$13:$F$23,$F$25:$F$30,$F$32:$F$33,$F$38))</f>
        <v>-304.75907137272975</v>
      </c>
      <c r="DD97" s="318">
        <f>(DD$96*$B97+SUM($F$7:$F$9)-((DD$96*$B97+SUM($F$7:$F$9))/$F$10*$F$37)-($F$24*DD$96/$D$6)-SUM($F$13:$F$23,$F$25:$F$30,$F$32:$F$33,$F$38))</f>
        <v>-304.75907137272975</v>
      </c>
      <c r="DE97" s="318">
        <f>(DE$96*$B97+SUM($F$7:$F$9)-((DE$96*$B97+SUM($F$7:$F$9))/$F$10*$F$37)-($F$24*DE$96/$D$6)-SUM($F$13:$F$23,$F$25:$F$30,$F$32:$F$33,$F$38))</f>
        <v>-304.75907137272975</v>
      </c>
      <c r="DF97" s="318">
        <f>(DF$96*$B97+SUM($F$7:$F$9)-((DF$96*$B97+SUM($F$7:$F$9))/$F$10*$F$37)-($F$24*DF$96/$D$6)-SUM($F$13:$F$23,$F$25:$F$30,$F$32:$F$33,$F$38))</f>
        <v>-304.75907137272975</v>
      </c>
      <c r="DG97" s="318">
        <f>(DG$96*$B97+SUM($F$7:$F$9)-((DG$96*$B97+SUM($F$7:$F$9))/$F$10*$F$37)-($F$24*DG$96/$D$6)-SUM($F$13:$F$23,$F$25:$F$30,$F$32:$F$33,$F$38))</f>
        <v>-304.75907137272975</v>
      </c>
      <c r="DH97" s="318">
        <f>(DH$96*$B97+SUM($F$7:$F$9)-((DH$96*$B97+SUM($F$7:$F$9))/$F$10*$F$37)-($F$24*DH$96/$D$6)-SUM($F$13:$F$23,$F$25:$F$30,$F$32:$F$33,$F$38))</f>
        <v>-304.75907137272975</v>
      </c>
      <c r="DI97" s="318">
        <f>(DI$96*$B97+SUM($F$7:$F$9)-((DI$96*$B97+SUM($F$7:$F$9))/$F$10*$F$37)-($F$24*DI$96/$D$6)-SUM($F$13:$F$23,$F$25:$F$30,$F$32:$F$33,$F$38))</f>
        <v>-304.75907137272975</v>
      </c>
      <c r="DJ97" s="318">
        <f>(DJ$96*$B97+SUM($F$7:$F$9)-((DJ$96*$B97+SUM($F$7:$F$9))/$F$10*$F$37)-($F$24*DJ$96/$D$6)-SUM($F$13:$F$23,$F$25:$F$30,$F$32:$F$33,$F$38))</f>
        <v>-304.75907137272975</v>
      </c>
      <c r="DK97" s="318">
        <f>(DK$96*$B97+SUM($F$7:$F$9)-((DK$96*$B97+SUM($F$7:$F$9))/$F$10*$F$37)-($F$24*DK$96/$D$6)-SUM($F$13:$F$23,$F$25:$F$30,$F$32:$F$33,$F$38))</f>
        <v>-304.75907137272975</v>
      </c>
      <c r="DL97" s="318">
        <f>(DL$96*$B97+SUM($F$7:$F$9)-((DL$96*$B97+SUM($F$7:$F$9))/$F$10*$F$37)-($F$24*DL$96/$D$6)-SUM($F$13:$F$23,$F$25:$F$30,$F$32:$F$33,$F$38))</f>
        <v>-304.75907137272975</v>
      </c>
      <c r="DM97" s="318">
        <f>(DM$96*$B97+SUM($F$7:$F$9)-((DM$96*$B97+SUM($F$7:$F$9))/$F$10*$F$37)-($F$24*DM$96/$D$6)-SUM($F$13:$F$23,$F$25:$F$30,$F$32:$F$33,$F$38))</f>
        <v>-304.75907137272975</v>
      </c>
      <c r="DN97" s="318">
        <f>(DN$96*$B97+SUM($F$7:$F$9)-((DN$96*$B97+SUM($F$7:$F$9))/$F$10*$F$37)-($F$24*DN$96/$D$6)-SUM($F$13:$F$23,$F$25:$F$30,$F$32:$F$33,$F$38))</f>
        <v>-304.75907137272975</v>
      </c>
      <c r="DO97" s="318">
        <f>(DO$96*$B97+SUM($F$7:$F$9)-((DO$96*$B97+SUM($F$7:$F$9))/$F$10*$F$37)-($F$24*DO$96/$D$6)-SUM($F$13:$F$23,$F$25:$F$30,$F$32:$F$33,$F$38))</f>
        <v>-304.75907137272975</v>
      </c>
      <c r="DP97" s="318">
        <f>(DP$96*$B97+SUM($F$7:$F$9)-((DP$96*$B97+SUM($F$7:$F$9))/$F$10*$F$37)-($F$24*DP$96/$D$6)-SUM($F$13:$F$23,$F$25:$F$30,$F$32:$F$33,$F$38))</f>
        <v>-304.75907137272975</v>
      </c>
      <c r="DQ97" s="318">
        <f>(DQ$96*$B97+SUM($F$7:$F$9)-((DQ$96*$B97+SUM($F$7:$F$9))/$F$10*$F$37)-($F$24*DQ$96/$D$6)-SUM($F$13:$F$23,$F$25:$F$30,$F$32:$F$33,$F$38))</f>
        <v>-304.75907137272975</v>
      </c>
      <c r="DR97" s="318">
        <f>(DR$96*$B97+SUM($F$7:$F$9)-((DR$96*$B97+SUM($F$7:$F$9))/$F$10*$F$37)-($F$24*DR$96/$D$6)-SUM($F$13:$F$23,$F$25:$F$30,$F$32:$F$33,$F$38))</f>
        <v>-304.75907137272975</v>
      </c>
      <c r="DS97" s="318">
        <f>(DS$96*$B97+SUM($F$7:$F$9)-((DS$96*$B97+SUM($F$7:$F$9))/$F$10*$F$37)-($F$24*DS$96/$D$6)-SUM($F$13:$F$23,$F$25:$F$30,$F$32:$F$33,$F$38))</f>
        <v>-304.75907137272975</v>
      </c>
      <c r="DT97" s="318">
        <f>(DT$96*$B97+SUM($F$7:$F$9)-((DT$96*$B97+SUM($F$7:$F$9))/$F$10*$F$37)-($F$24*DT$96/$D$6)-SUM($F$13:$F$23,$F$25:$F$30,$F$32:$F$33,$F$38))</f>
        <v>-304.75907137272975</v>
      </c>
      <c r="DU97" s="318">
        <f>(DU$96*$B97+SUM($F$7:$F$9)-((DU$96*$B97+SUM($F$7:$F$9))/$F$10*$F$37)-($F$24*DU$96/$D$6)-SUM($F$13:$F$23,$F$25:$F$30,$F$32:$F$33,$F$38))</f>
        <v>-304.75907137272975</v>
      </c>
      <c r="DV97" s="318">
        <f>(DV$96*$B97+SUM($F$7:$F$9)-((DV$96*$B97+SUM($F$7:$F$9))/$F$10*$F$37)-($F$24*DV$96/$D$6)-SUM($F$13:$F$23,$F$25:$F$30,$F$32:$F$33,$F$38))</f>
        <v>-304.75907137272975</v>
      </c>
      <c r="DW97" s="318">
        <f>(DW$96*$B97+SUM($F$7:$F$9)-((DW$96*$B97+SUM($F$7:$F$9))/$F$10*$F$37)-($F$24*DW$96/$D$6)-SUM($F$13:$F$23,$F$25:$F$30,$F$32:$F$33,$F$38))</f>
        <v>-304.75907137272975</v>
      </c>
      <c r="DX97" s="318">
        <f>(DX$96*$B97+SUM($F$7:$F$9)-((DX$96*$B97+SUM($F$7:$F$9))/$F$10*$F$37)-($F$24*DX$96/$D$6)-SUM($F$13:$F$23,$F$25:$F$30,$F$32:$F$33,$F$38))</f>
        <v>-304.75907137272975</v>
      </c>
      <c r="DY97" s="318">
        <f>(DY$96*$B97+SUM($F$7:$F$9)-((DY$96*$B97+SUM($F$7:$F$9))/$F$10*$F$37)-($F$24*DY$96/$D$6)-SUM($F$13:$F$23,$F$25:$F$30,$F$32:$F$33,$F$38))</f>
        <v>-304.75907137272975</v>
      </c>
      <c r="DZ97" s="318">
        <f>(DZ$96*$B97+SUM($F$7:$F$9)-((DZ$96*$B97+SUM($F$7:$F$9))/$F$10*$F$37)-($F$24*DZ$96/$D$6)-SUM($F$13:$F$23,$F$25:$F$30,$F$32:$F$33,$F$38))</f>
        <v>-304.75907137272975</v>
      </c>
      <c r="EA97" s="318">
        <f>(EA$96*$B97+SUM($F$7:$F$9)-((EA$96*$B97+SUM($F$7:$F$9))/$F$10*$F$37)-($F$24*EA$96/$D$6)-SUM($F$13:$F$23,$F$25:$F$30,$F$32:$F$33,$F$38))</f>
        <v>-304.75907137272975</v>
      </c>
      <c r="EB97" s="318">
        <f>(EB$96*$B97+SUM($F$7:$F$9)-((EB$96*$B97+SUM($F$7:$F$9))/$F$10*$F$37)-($F$24*EB$96/$D$6)-SUM($F$13:$F$23,$F$25:$F$30,$F$32:$F$33,$F$38))</f>
        <v>-304.75907137272975</v>
      </c>
      <c r="EC97" s="318">
        <f>(EC$96*$B97+SUM($F$7:$F$9)-((EC$96*$B97+SUM($F$7:$F$9))/$F$10*$F$37)-($F$24*EC$96/$D$6)-SUM($F$13:$F$23,$F$25:$F$30,$F$32:$F$33,$F$38))</f>
        <v>-304.75907137272975</v>
      </c>
      <c r="ED97" s="318">
        <f>(ED$96*$B97+SUM($F$7:$F$9)-((ED$96*$B97+SUM($F$7:$F$9))/$F$10*$F$37)-($F$24*ED$96/$D$6)-SUM($F$13:$F$23,$F$25:$F$30,$F$32:$F$33,$F$38))</f>
        <v>-304.75907137272975</v>
      </c>
      <c r="EE97" s="318">
        <f>(EE$96*$B97+SUM($F$7:$F$9)-((EE$96*$B97+SUM($F$7:$F$9))/$F$10*$F$37)-($F$24*EE$96/$D$6)-SUM($F$13:$F$23,$F$25:$F$30,$F$32:$F$33,$F$38))</f>
        <v>-304.75907137272975</v>
      </c>
      <c r="EF97" s="318">
        <f>(EF$96*$B97+SUM($F$7:$F$9)-((EF$96*$B97+SUM($F$7:$F$9))/$F$10*$F$37)-($F$24*EF$96/$D$6)-SUM($F$13:$F$23,$F$25:$F$30,$F$32:$F$33,$F$38))</f>
        <v>-304.75907137272975</v>
      </c>
      <c r="EG97" s="318">
        <f>(EG$96*$B97+SUM($F$7:$F$9)-((EG$96*$B97+SUM($F$7:$F$9))/$F$10*$F$37)-($F$24*EG$96/$D$6)-SUM($F$13:$F$23,$F$25:$F$30,$F$32:$F$33,$F$38))</f>
        <v>-304.75907137272975</v>
      </c>
      <c r="EH97" s="318">
        <f>(EH$96*$B97+SUM($F$7:$F$9)-((EH$96*$B97+SUM($F$7:$F$9))/$F$10*$F$37)-($F$24*EH$96/$D$6)-SUM($F$13:$F$23,$F$25:$F$30,$F$32:$F$33,$F$38))</f>
        <v>-304.75907137272975</v>
      </c>
      <c r="EI97" s="318">
        <f>(EI$96*$B97+SUM($F$7:$F$9)-((EI$96*$B97+SUM($F$7:$F$9))/$F$10*$F$37)-($F$24*EI$96/$D$6)-SUM($F$13:$F$23,$F$25:$F$30,$F$32:$F$33,$F$38))</f>
        <v>-304.75907137272975</v>
      </c>
      <c r="EJ97" s="318">
        <f>(EJ$96*$B97+SUM($F$7:$F$9)-((EJ$96*$B97+SUM($F$7:$F$9))/$F$10*$F$37)-($F$24*EJ$96/$D$6)-SUM($F$13:$F$23,$F$25:$F$30,$F$32:$F$33,$F$38))</f>
        <v>-304.75907137272975</v>
      </c>
      <c r="EK97" s="318">
        <f>(EK$96*$B97+SUM($F$7:$F$9)-((EK$96*$B97+SUM($F$7:$F$9))/$F$10*$F$37)-($F$24*EK$96/$D$6)-SUM($F$13:$F$23,$F$25:$F$30,$F$32:$F$33,$F$38))</f>
        <v>-304.75907137272975</v>
      </c>
      <c r="EL97" s="318">
        <f>(EL$96*$B97+SUM($F$7:$F$9)-((EL$96*$B97+SUM($F$7:$F$9))/$F$10*$F$37)-($F$24*EL$96/$D$6)-SUM($F$13:$F$23,$F$25:$F$30,$F$32:$F$33,$F$38))</f>
        <v>-304.75907137272975</v>
      </c>
      <c r="EM97" s="318">
        <f>(EM$96*$B97+SUM($F$7:$F$9)-((EM$96*$B97+SUM($F$7:$F$9))/$F$10*$F$37)-($F$24*EM$96/$D$6)-SUM($F$13:$F$23,$F$25:$F$30,$F$32:$F$33,$F$38))</f>
        <v>-304.75907137272975</v>
      </c>
      <c r="EN97" s="318">
        <f>(EN$96*$B97+SUM($F$7:$F$9)-((EN$96*$B97+SUM($F$7:$F$9))/$F$10*$F$37)-($F$24*EN$96/$D$6)-SUM($F$13:$F$23,$F$25:$F$30,$F$32:$F$33,$F$38))</f>
        <v>-304.75907137272975</v>
      </c>
      <c r="EO97" s="318">
        <f>(EO$96*$B97+SUM($F$7:$F$9)-((EO$96*$B97+SUM($F$7:$F$9))/$F$10*$F$37)-($F$24*EO$96/$D$6)-SUM($F$13:$F$23,$F$25:$F$30,$F$32:$F$33,$F$38))</f>
        <v>-304.75907137272975</v>
      </c>
      <c r="EP97" s="318">
        <f>(EP$96*$B97+SUM($F$7:$F$9)-((EP$96*$B97+SUM($F$7:$F$9))/$F$10*$F$37)-($F$24*EP$96/$D$6)-SUM($F$13:$F$23,$F$25:$F$30,$F$32:$F$33,$F$38))</f>
        <v>-304.75907137272975</v>
      </c>
      <c r="EQ97" s="318">
        <f>(EQ$96*$B97+SUM($F$7:$F$9)-((EQ$96*$B97+SUM($F$7:$F$9))/$F$10*$F$37)-($F$24*EQ$96/$D$6)-SUM($F$13:$F$23,$F$25:$F$30,$F$32:$F$33,$F$38))</f>
        <v>-304.75907137272975</v>
      </c>
      <c r="ER97" s="318">
        <f>(ER$96*$B97+SUM($F$7:$F$9)-((ER$96*$B97+SUM($F$7:$F$9))/$F$10*$F$37)-($F$24*ER$96/$D$6)-SUM($F$13:$F$23,$F$25:$F$30,$F$32:$F$33,$F$38))</f>
        <v>-304.75907137272975</v>
      </c>
      <c r="ES97" s="318">
        <f>(ES$96*$B97+SUM($F$7:$F$9)-((ES$96*$B97+SUM($F$7:$F$9))/$F$10*$F$37)-($F$24*ES$96/$D$6)-SUM($F$13:$F$23,$F$25:$F$30,$F$32:$F$33,$F$38))</f>
        <v>-304.75907137272975</v>
      </c>
      <c r="ET97" s="318">
        <f>(ET$96*$B97+SUM($F$7:$F$9)-((ET$96*$B97+SUM($F$7:$F$9))/$F$10*$F$37)-($F$24*ET$96/$D$6)-SUM($F$13:$F$23,$F$25:$F$30,$F$32:$F$33,$F$38))</f>
        <v>-304.75907137272975</v>
      </c>
      <c r="EU97" s="318">
        <f>(EU$96*$B97+SUM($F$7:$F$9)-((EU$96*$B97+SUM($F$7:$F$9))/$F$10*$F$37)-($F$24*EU$96/$D$6)-SUM($F$13:$F$23,$F$25:$F$30,$F$32:$F$33,$F$38))</f>
        <v>-304.75907137272975</v>
      </c>
      <c r="EV97" s="318">
        <f>(EV$96*$B97+SUM($F$7:$F$9)-((EV$96*$B97+SUM($F$7:$F$9))/$F$10*$F$37)-($F$24*EV$96/$D$6)-SUM($F$13:$F$23,$F$25:$F$30,$F$32:$F$33,$F$38))</f>
        <v>-304.75907137272975</v>
      </c>
      <c r="EW97" s="318">
        <f>(EW$96*$B97+SUM($F$7:$F$9)-((EW$96*$B97+SUM($F$7:$F$9))/$F$10*$F$37)-($F$24*EW$96/$D$6)-SUM($F$13:$F$23,$F$25:$F$30,$F$32:$F$33,$F$38))</f>
        <v>-304.75907137272975</v>
      </c>
      <c r="EX97" s="318">
        <f>(EX$96*$B97+SUM($F$7:$F$9)-((EX$96*$B97+SUM($F$7:$F$9))/$F$10*$F$37)-($F$24*EX$96/$D$6)-SUM($F$13:$F$23,$F$25:$F$30,$F$32:$F$33,$F$38))</f>
        <v>-304.75907137272975</v>
      </c>
      <c r="EY97" s="318">
        <f>(EY$96*$B97+SUM($F$7:$F$9)-((EY$96*$B97+SUM($F$7:$F$9))/$F$10*$F$37)-($F$24*EY$96/$D$6)-SUM($F$13:$F$23,$F$25:$F$30,$F$32:$F$33,$F$38))</f>
        <v>-304.75907137272975</v>
      </c>
      <c r="EZ97" s="318">
        <f>(EZ$96*$B97+SUM($F$7:$F$9)-((EZ$96*$B97+SUM($F$7:$F$9))/$F$10*$F$37)-($F$24*EZ$96/$D$6)-SUM($F$13:$F$23,$F$25:$F$30,$F$32:$F$33,$F$38))</f>
        <v>-304.75907137272975</v>
      </c>
      <c r="FA97" s="318">
        <f>(FA$96*$B97+SUM($F$7:$F$9)-((FA$96*$B97+SUM($F$7:$F$9))/$F$10*$F$37)-($F$24*FA$96/$D$6)-SUM($F$13:$F$23,$F$25:$F$30,$F$32:$F$33,$F$38))</f>
        <v>-304.75907137272975</v>
      </c>
      <c r="FB97" s="318">
        <f>(FB$96*$B97+SUM($F$7:$F$9)-((FB$96*$B97+SUM($F$7:$F$9))/$F$10*$F$37)-($F$24*FB$96/$D$6)-SUM($F$13:$F$23,$F$25:$F$30,$F$32:$F$33,$F$38))</f>
        <v>-304.75907137272975</v>
      </c>
      <c r="FC97" s="318">
        <f>(FC$96*$B97+SUM($F$7:$F$9)-((FC$96*$B97+SUM($F$7:$F$9))/$F$10*$F$37)-($F$24*FC$96/$D$6)-SUM($F$13:$F$23,$F$25:$F$30,$F$32:$F$33,$F$38))</f>
        <v>-304.75907137272975</v>
      </c>
      <c r="FD97" s="318">
        <f>(FD$96*$B97+SUM($F$7:$F$9)-((FD$96*$B97+SUM($F$7:$F$9))/$F$10*$F$37)-($F$24*FD$96/$D$6)-SUM($F$13:$F$23,$F$25:$F$30,$F$32:$F$33,$F$38))</f>
        <v>-304.75907137272975</v>
      </c>
      <c r="FE97" s="318">
        <f>(FE$96*$B97+SUM($F$7:$F$9)-((FE$96*$B97+SUM($F$7:$F$9))/$F$10*$F$37)-($F$24*FE$96/$D$6)-SUM($F$13:$F$23,$F$25:$F$30,$F$32:$F$33,$F$38))</f>
        <v>-304.75907137272975</v>
      </c>
      <c r="FF97" s="318">
        <f>(FF$96*$B97+SUM($F$7:$F$9)-((FF$96*$B97+SUM($F$7:$F$9))/$F$10*$F$37)-($F$24*FF$96/$D$6)-SUM($F$13:$F$23,$F$25:$F$30,$F$32:$F$33,$F$38))</f>
        <v>-304.75907137272975</v>
      </c>
      <c r="FG97" s="318">
        <f>(FG$96*$B97+SUM($F$7:$F$9)-((FG$96*$B97+SUM($F$7:$F$9))/$F$10*$F$37)-($F$24*FG$96/$D$6)-SUM($F$13:$F$23,$F$25:$F$30,$F$32:$F$33,$F$38))</f>
        <v>-304.75907137272975</v>
      </c>
      <c r="FH97" s="318">
        <f>(FH$96*$B97+SUM($F$7:$F$9)-((FH$96*$B97+SUM($F$7:$F$9))/$F$10*$F$37)-($F$24*FH$96/$D$6)-SUM($F$13:$F$23,$F$25:$F$30,$F$32:$F$33,$F$38))</f>
        <v>-304.75907137272975</v>
      </c>
      <c r="FI97" s="318">
        <f>(FI$96*$B97+SUM($F$7:$F$9)-((FI$96*$B97+SUM($F$7:$F$9))/$F$10*$F$37)-($F$24*FI$96/$D$6)-SUM($F$13:$F$23,$F$25:$F$30,$F$32:$F$33,$F$38))</f>
        <v>-304.75907137272975</v>
      </c>
      <c r="FJ97" s="318">
        <f>(FJ$96*$B97+SUM($F$7:$F$9)-((FJ$96*$B97+SUM($F$7:$F$9))/$F$10*$F$37)-($F$24*FJ$96/$D$6)-SUM($F$13:$F$23,$F$25:$F$30,$F$32:$F$33,$F$38))</f>
        <v>-304.75907137272975</v>
      </c>
      <c r="FK97" s="318">
        <f>(FK$96*$B97+SUM($F$7:$F$9)-((FK$96*$B97+SUM($F$7:$F$9))/$F$10*$F$37)-($F$24*FK$96/$D$6)-SUM($F$13:$F$23,$F$25:$F$30,$F$32:$F$33,$F$38))</f>
        <v>-304.75907137272975</v>
      </c>
      <c r="FL97" s="318">
        <f>(FL$96*$B97+SUM($F$7:$F$9)-((FL$96*$B97+SUM($F$7:$F$9))/$F$10*$F$37)-($F$24*FL$96/$D$6)-SUM($F$13:$F$23,$F$25:$F$30,$F$32:$F$33,$F$38))</f>
        <v>-304.75907137272975</v>
      </c>
      <c r="FM97" s="318">
        <f>(FM$96*$B97+SUM($F$7:$F$9)-((FM$96*$B97+SUM($F$7:$F$9))/$F$10*$F$37)-($F$24*FM$96/$D$6)-SUM($F$13:$F$23,$F$25:$F$30,$F$32:$F$33,$F$38))</f>
        <v>-304.75907137272975</v>
      </c>
      <c r="FN97" s="318">
        <f>(FN$96*$B97+SUM($F$7:$F$9)-((FN$96*$B97+SUM($F$7:$F$9))/$F$10*$F$37)-($F$24*FN$96/$D$6)-SUM($F$13:$F$23,$F$25:$F$30,$F$32:$F$33,$F$38))</f>
        <v>-304.75907137272975</v>
      </c>
      <c r="FO97" s="318">
        <f>(FO$96*$B97+SUM($F$7:$F$9)-((FO$96*$B97+SUM($F$7:$F$9))/$F$10*$F$37)-($F$24*FO$96/$D$6)-SUM($F$13:$F$23,$F$25:$F$30,$F$32:$F$33,$F$38))</f>
        <v>-304.75907137272975</v>
      </c>
      <c r="FP97" s="318">
        <f>(FP$96*$B97+SUM($F$7:$F$9)-((FP$96*$B97+SUM($F$7:$F$9))/$F$10*$F$37)-($F$24*FP$96/$D$6)-SUM($F$13:$F$23,$F$25:$F$30,$F$32:$F$33,$F$38))</f>
        <v>-304.75907137272975</v>
      </c>
      <c r="FQ97" s="318">
        <f>(FQ$96*$B97+SUM($F$7:$F$9)-((FQ$96*$B97+SUM($F$7:$F$9))/$F$10*$F$37)-($F$24*FQ$96/$D$6)-SUM($F$13:$F$23,$F$25:$F$30,$F$32:$F$33,$F$38))</f>
        <v>-304.75907137272975</v>
      </c>
      <c r="FR97" s="318">
        <f>(FR$96*$B97+SUM($F$7:$F$9)-((FR$96*$B97+SUM($F$7:$F$9))/$F$10*$F$37)-($F$24*FR$96/$D$6)-SUM($F$13:$F$23,$F$25:$F$30,$F$32:$F$33,$F$38))</f>
        <v>-304.75907137272975</v>
      </c>
      <c r="FS97" s="318">
        <f>(FS$96*$B97+SUM($F$7:$F$9)-((FS$96*$B97+SUM($F$7:$F$9))/$F$10*$F$37)-($F$24*FS$96/$D$6)-SUM($F$13:$F$23,$F$25:$F$30,$F$32:$F$33,$F$38))</f>
        <v>-304.75907137272975</v>
      </c>
      <c r="FT97" s="318">
        <f>(FT$96*$B97+SUM($F$7:$F$9)-((FT$96*$B97+SUM($F$7:$F$9))/$F$10*$F$37)-($F$24*FT$96/$D$6)-SUM($F$13:$F$23,$F$25:$F$30,$F$32:$F$33,$F$38))</f>
        <v>-304.75907137272975</v>
      </c>
      <c r="FU97" s="318">
        <f>(FU$96*$B97+SUM($F$7:$F$9)-((FU$96*$B97+SUM($F$7:$F$9))/$F$10*$F$37)-($F$24*FU$96/$D$6)-SUM($F$13:$F$23,$F$25:$F$30,$F$32:$F$33,$F$38))</f>
        <v>-304.75907137272975</v>
      </c>
      <c r="FV97" s="318">
        <f>(FV$96*$B97+SUM($F$7:$F$9)-((FV$96*$B97+SUM($F$7:$F$9))/$F$10*$F$37)-($F$24*FV$96/$D$6)-SUM($F$13:$F$23,$F$25:$F$30,$F$32:$F$33,$F$38))</f>
        <v>-304.75907137272975</v>
      </c>
      <c r="FW97" s="318">
        <f>(FW$96*$B97+SUM($F$7:$F$9)-((FW$96*$B97+SUM($F$7:$F$9))/$F$10*$F$37)-($F$24*FW$96/$D$6)-SUM($F$13:$F$23,$F$25:$F$30,$F$32:$F$33,$F$38))</f>
        <v>-304.75907137272975</v>
      </c>
      <c r="FX97" s="318">
        <f>(FX$96*$B97+SUM($F$7:$F$9)-((FX$96*$B97+SUM($F$7:$F$9))/$F$10*$F$37)-($F$24*FX$96/$D$6)-SUM($F$13:$F$23,$F$25:$F$30,$F$32:$F$33,$F$38))</f>
        <v>-304.75907137272975</v>
      </c>
      <c r="FY97" s="318">
        <f>(FY$96*$B97+SUM($F$7:$F$9)-((FY$96*$B97+SUM($F$7:$F$9))/$F$10*$F$37)-($F$24*FY$96/$D$6)-SUM($F$13:$F$23,$F$25:$F$30,$F$32:$F$33,$F$38))</f>
        <v>-304.75907137272975</v>
      </c>
      <c r="FZ97" s="318">
        <f>(FZ$96*$B97+SUM($F$7:$F$9)-((FZ$96*$B97+SUM($F$7:$F$9))/$F$10*$F$37)-($F$24*FZ$96/$D$6)-SUM($F$13:$F$23,$F$25:$F$30,$F$32:$F$33,$F$38))</f>
        <v>-304.75907137272975</v>
      </c>
      <c r="GA97" s="318">
        <f>(GA$96*$B97+SUM($F$7:$F$9)-((GA$96*$B97+SUM($F$7:$F$9))/$F$10*$F$37)-($F$24*GA$96/$D$6)-SUM($F$13:$F$23,$F$25:$F$30,$F$32:$F$33,$F$38))</f>
        <v>-304.75907137272975</v>
      </c>
      <c r="GB97" s="318">
        <f>(GB$96*$B97+SUM($F$7:$F$9)-((GB$96*$B97+SUM($F$7:$F$9))/$F$10*$F$37)-($F$24*GB$96/$D$6)-SUM($F$13:$F$23,$F$25:$F$30,$F$32:$F$33,$F$38))</f>
        <v>-304.75907137272975</v>
      </c>
      <c r="GC97" s="318">
        <f>(GC$96*$B97+SUM($F$7:$F$9)-((GC$96*$B97+SUM($F$7:$F$9))/$F$10*$F$37)-($F$24*GC$96/$D$6)-SUM($F$13:$F$23,$F$25:$F$30,$F$32:$F$33,$F$38))</f>
        <v>-304.75907137272975</v>
      </c>
      <c r="GD97" s="318">
        <f>(GD$96*$B97+SUM($F$7:$F$9)-((GD$96*$B97+SUM($F$7:$F$9))/$F$10*$F$37)-($F$24*GD$96/$D$6)-SUM($F$13:$F$23,$F$25:$F$30,$F$32:$F$33,$F$38))</f>
        <v>-304.75907137272975</v>
      </c>
      <c r="GE97" s="318">
        <f>(GE$96*$B97+SUM($F$7:$F$9)-((GE$96*$B97+SUM($F$7:$F$9))/$F$10*$F$37)-($F$24*GE$96/$D$6)-SUM($F$13:$F$23,$F$25:$F$30,$F$32:$F$33,$F$38))</f>
        <v>-304.75907137272975</v>
      </c>
      <c r="GF97" s="318">
        <f>(GF$96*$B97+SUM($F$7:$F$9)-((GF$96*$B97+SUM($F$7:$F$9))/$F$10*$F$37)-($F$24*GF$96/$D$6)-SUM($F$13:$F$23,$F$25:$F$30,$F$32:$F$33,$F$38))</f>
        <v>-304.75907137272975</v>
      </c>
      <c r="GG97" s="318">
        <f>(GG$96*$B97+SUM($F$7:$F$9)-((GG$96*$B97+SUM($F$7:$F$9))/$F$10*$F$37)-($F$24*GG$96/$D$6)-SUM($F$13:$F$23,$F$25:$F$30,$F$32:$F$33,$F$38))</f>
        <v>-304.75907137272975</v>
      </c>
      <c r="GH97" s="318">
        <f>(GH$96*$B97+SUM($F$7:$F$9)-((GH$96*$B97+SUM($F$7:$F$9))/$F$10*$F$37)-($F$24*GH$96/$D$6)-SUM($F$13:$F$23,$F$25:$F$30,$F$32:$F$33,$F$38))</f>
        <v>-304.75907137272975</v>
      </c>
      <c r="GI97" s="318">
        <f>(GI$96*$B97+SUM($F$7:$F$9)-((GI$96*$B97+SUM($F$7:$F$9))/$F$10*$F$37)-($F$24*GI$96/$D$6)-SUM($F$13:$F$23,$F$25:$F$30,$F$32:$F$33,$F$38))</f>
        <v>-304.75907137272975</v>
      </c>
      <c r="GJ97" s="318">
        <f>(GJ$96*$B97+SUM($F$7:$F$9)-((GJ$96*$B97+SUM($F$7:$F$9))/$F$10*$F$37)-($F$24*GJ$96/$D$6)-SUM($F$13:$F$23,$F$25:$F$30,$F$32:$F$33,$F$38))</f>
        <v>-304.75907137272975</v>
      </c>
      <c r="GK97" s="318">
        <f>(GK$96*$B97+SUM($F$7:$F$9)-((GK$96*$B97+SUM($F$7:$F$9))/$F$10*$F$37)-($F$24*GK$96/$D$6)-SUM($F$13:$F$23,$F$25:$F$30,$F$32:$F$33,$F$38))</f>
        <v>-304.75907137272975</v>
      </c>
      <c r="GL97" s="318">
        <f>(GL$96*$B97+SUM($F$7:$F$9)-((GL$96*$B97+SUM($F$7:$F$9))/$F$10*$F$37)-($F$24*GL$96/$D$6)-SUM($F$13:$F$23,$F$25:$F$30,$F$32:$F$33,$F$38))</f>
        <v>-304.75907137272975</v>
      </c>
      <c r="GM97" s="318">
        <f>(GM$96*$B97+SUM($F$7:$F$9)-((GM$96*$B97+SUM($F$7:$F$9))/$F$10*$F$37)-($F$24*GM$96/$D$6)-SUM($F$13:$F$23,$F$25:$F$30,$F$32:$F$33,$F$38))</f>
        <v>-304.75907137272975</v>
      </c>
      <c r="GN97" s="318">
        <f>(GN$96*$B97+SUM($F$7:$F$9)-((GN$96*$B97+SUM($F$7:$F$9))/$F$10*$F$37)-($F$24*GN$96/$D$6)-SUM($F$13:$F$23,$F$25:$F$30,$F$32:$F$33,$F$38))</f>
        <v>-304.75907137272975</v>
      </c>
      <c r="GO97" s="318">
        <f>(GO$96*$B97+SUM($F$7:$F$9)-((GO$96*$B97+SUM($F$7:$F$9))/$F$10*$F$37)-($F$24*GO$96/$D$6)-SUM($F$13:$F$23,$F$25:$F$30,$F$32:$F$33,$F$38))</f>
        <v>-304.75907137272975</v>
      </c>
      <c r="GP97" s="318">
        <f>(GP$96*$B97+SUM($F$7:$F$9)-((GP$96*$B97+SUM($F$7:$F$9))/$F$10*$F$37)-($F$24*GP$96/$D$6)-SUM($F$13:$F$23,$F$25:$F$30,$F$32:$F$33,$F$38))</f>
        <v>-304.75907137272975</v>
      </c>
      <c r="GQ97" s="318">
        <f>(GQ$96*$B97+SUM($F$7:$F$9)-((GQ$96*$B97+SUM($F$7:$F$9))/$F$10*$F$37)-($F$24*GQ$96/$D$6)-SUM($F$13:$F$23,$F$25:$F$30,$F$32:$F$33,$F$38))</f>
        <v>-304.75907137272975</v>
      </c>
      <c r="GR97" s="318">
        <f>(GR$96*$B97+SUM($F$7:$F$9)-((GR$96*$B97+SUM($F$7:$F$9))/$F$10*$F$37)-($F$24*GR$96/$D$6)-SUM($F$13:$F$23,$F$25:$F$30,$F$32:$F$33,$F$38))</f>
        <v>-304.75907137272975</v>
      </c>
      <c r="GS97" s="318">
        <f>(GS$96*$B97+SUM($F$7:$F$9)-((GS$96*$B97+SUM($F$7:$F$9))/$F$10*$F$37)-($F$24*GS$96/$D$6)-SUM($F$13:$F$23,$F$25:$F$30,$F$32:$F$33,$F$38))</f>
        <v>-304.75907137272975</v>
      </c>
      <c r="GT97" s="318">
        <f>(GT$96*$B97+SUM($F$7:$F$9)-((GT$96*$B97+SUM($F$7:$F$9))/$F$10*$F$37)-($F$24*GT$96/$D$6)-SUM($F$13:$F$23,$F$25:$F$30,$F$32:$F$33,$F$38))</f>
        <v>-304.75907137272975</v>
      </c>
      <c r="GU97" s="318">
        <f>(GU$96*$B97+SUM($F$7:$F$9)-((GU$96*$B97+SUM($F$7:$F$9))/$F$10*$F$37)-($F$24*GU$96/$D$6)-SUM($F$13:$F$23,$F$25:$F$30,$F$32:$F$33,$F$38))</f>
        <v>-304.75907137272975</v>
      </c>
      <c r="GV97" s="318">
        <f>(GV$96*$B97+SUM($F$7:$F$9)-((GV$96*$B97+SUM($F$7:$F$9))/$F$10*$F$37)-($F$24*GV$96/$D$6)-SUM($F$13:$F$23,$F$25:$F$30,$F$32:$F$33,$F$38))</f>
        <v>-304.75907137272975</v>
      </c>
      <c r="GW97" s="318">
        <f>(GW$96*$B97+SUM($F$7:$F$9)-((GW$96*$B97+SUM($F$7:$F$9))/$F$10*$F$37)-($F$24*GW$96/$D$6)-SUM($F$13:$F$23,$F$25:$F$30,$F$32:$F$33,$F$38))</f>
        <v>-304.75907137272975</v>
      </c>
      <c r="GX97" s="318">
        <f>(GX$96*$B97+SUM($F$7:$F$9)-((GX$96*$B97+SUM($F$7:$F$9))/$F$10*$F$37)-($F$24*GX$96/$D$6)-SUM($F$13:$F$23,$F$25:$F$30,$F$32:$F$33,$F$38))</f>
        <v>-304.75907137272975</v>
      </c>
      <c r="GY97" s="318">
        <f>(GY$96*$B97+SUM($F$7:$F$9)-((GY$96*$B97+SUM($F$7:$F$9))/$F$10*$F$37)-($F$24*GY$96/$D$6)-SUM($F$13:$F$23,$F$25:$F$30,$F$32:$F$33,$F$38))</f>
        <v>-304.75907137272975</v>
      </c>
      <c r="GZ97" s="318">
        <f>(GZ$96*$B97+SUM($F$7:$F$9)-((GZ$96*$B97+SUM($F$7:$F$9))/$F$10*$F$37)-($F$24*GZ$96/$D$6)-SUM($F$13:$F$23,$F$25:$F$30,$F$32:$F$33,$F$38))</f>
        <v>-304.75907137272975</v>
      </c>
      <c r="HA97" s="318">
        <f>(HA$96*$B97+SUM($F$7:$F$9)-((HA$96*$B97+SUM($F$7:$F$9))/$F$10*$F$37)-($F$24*HA$96/$D$6)-SUM($F$13:$F$23,$F$25:$F$30,$F$32:$F$33,$F$38))</f>
        <v>-304.75907137272975</v>
      </c>
      <c r="HB97" s="318">
        <f>(HB$96*$B97+SUM($F$7:$F$9)-((HB$96*$B97+SUM($F$7:$F$9))/$F$10*$F$37)-($F$24*HB$96/$D$6)-SUM($F$13:$F$23,$F$25:$F$30,$F$32:$F$33,$F$38))</f>
        <v>-304.75907137272975</v>
      </c>
      <c r="HC97" s="318">
        <f>(HC$96*$B97+SUM($F$7:$F$9)-((HC$96*$B97+SUM($F$7:$F$9))/$F$10*$F$37)-($F$24*HC$96/$D$6)-SUM($F$13:$F$23,$F$25:$F$30,$F$32:$F$33,$F$38))</f>
        <v>-304.75907137272975</v>
      </c>
      <c r="HD97" s="318">
        <f>(HD$96*$B97+SUM($F$7:$F$9)-((HD$96*$B97+SUM($F$7:$F$9))/$F$10*$F$37)-($F$24*HD$96/$D$6)-SUM($F$13:$F$23,$F$25:$F$30,$F$32:$F$33,$F$38))</f>
        <v>-304.75907137272975</v>
      </c>
      <c r="HE97" s="318">
        <f>(HE$96*$B97+SUM($F$7:$F$9)-((HE$96*$B97+SUM($F$7:$F$9))/$F$10*$F$37)-($F$24*HE$96/$D$6)-SUM($F$13:$F$23,$F$25:$F$30,$F$32:$F$33,$F$38))</f>
        <v>-304.75907137272975</v>
      </c>
      <c r="HF97" s="318">
        <f>(HF$96*$B97+SUM($F$7:$F$9)-((HF$96*$B97+SUM($F$7:$F$9))/$F$10*$F$37)-($F$24*HF$96/$D$6)-SUM($F$13:$F$23,$F$25:$F$30,$F$32:$F$33,$F$38))</f>
        <v>-304.75907137272975</v>
      </c>
      <c r="HG97" s="318">
        <f>(HG$96*$B97+SUM($F$7:$F$9)-((HG$96*$B97+SUM($F$7:$F$9))/$F$10*$F$37)-($F$24*HG$96/$D$6)-SUM($F$13:$F$23,$F$25:$F$30,$F$32:$F$33,$F$38))</f>
        <v>-304.75907137272975</v>
      </c>
      <c r="HH97" s="318">
        <f>(HH$96*$B97+SUM($F$7:$F$9)-((HH$96*$B97+SUM($F$7:$F$9))/$F$10*$F$37)-($F$24*HH$96/$D$6)-SUM($F$13:$F$23,$F$25:$F$30,$F$32:$F$33,$F$38))</f>
        <v>-304.75907137272975</v>
      </c>
      <c r="HI97" s="318">
        <f>(HI$96*$B97+SUM($F$7:$F$9)-((HI$96*$B97+SUM($F$7:$F$9))/$F$10*$F$37)-($F$24*HI$96/$D$6)-SUM($F$13:$F$23,$F$25:$F$30,$F$32:$F$33,$F$38))</f>
        <v>-304.75907137272975</v>
      </c>
      <c r="HJ97" s="318">
        <f>(HJ$96*$B97+SUM($F$7:$F$9)-((HJ$96*$B97+SUM($F$7:$F$9))/$F$10*$F$37)-($F$24*HJ$96/$D$6)-SUM($F$13:$F$23,$F$25:$F$30,$F$32:$F$33,$F$38))</f>
        <v>-304.75907137272975</v>
      </c>
      <c r="HK97" s="318">
        <f>(HK$96*$B97+SUM($F$7:$F$9)-((HK$96*$B97+SUM($F$7:$F$9))/$F$10*$F$37)-($F$24*HK$96/$D$6)-SUM($F$13:$F$23,$F$25:$F$30,$F$32:$F$33,$F$38))</f>
        <v>-304.75907137272975</v>
      </c>
      <c r="HL97" s="318">
        <f>(HL$96*$B97+SUM($F$7:$F$9)-((HL$96*$B97+SUM($F$7:$F$9))/$F$10*$F$37)-($F$24*HL$96/$D$6)-SUM($F$13:$F$23,$F$25:$F$30,$F$32:$F$33,$F$38))</f>
        <v>-304.75907137272975</v>
      </c>
      <c r="HM97" s="318">
        <f>(HM$96*$B97+SUM($F$7:$F$9)-((HM$96*$B97+SUM($F$7:$F$9))/$F$10*$F$37)-($F$24*HM$96/$D$6)-SUM($F$13:$F$23,$F$25:$F$30,$F$32:$F$33,$F$38))</f>
        <v>-304.75907137272975</v>
      </c>
      <c r="HN97" s="318">
        <f>(HN$96*$B97+SUM($F$7:$F$9)-((HN$96*$B97+SUM($F$7:$F$9))/$F$10*$F$37)-($F$24*HN$96/$D$6)-SUM($F$13:$F$23,$F$25:$F$30,$F$32:$F$33,$F$38))</f>
        <v>-304.75907137272975</v>
      </c>
      <c r="HO97" s="318">
        <f>(HO$96*$B97+SUM($F$7:$F$9)-((HO$96*$B97+SUM($F$7:$F$9))/$F$10*$F$37)-($F$24*HO$96/$D$6)-SUM($F$13:$F$23,$F$25:$F$30,$F$32:$F$33,$F$38))</f>
        <v>-304.75907137272975</v>
      </c>
      <c r="HP97" s="318">
        <f>(HP$96*$B97+SUM($F$7:$F$9)-((HP$96*$B97+SUM($F$7:$F$9))/$F$10*$F$37)-($F$24*HP$96/$D$6)-SUM($F$13:$F$23,$F$25:$F$30,$F$32:$F$33,$F$38))</f>
        <v>-304.75907137272975</v>
      </c>
      <c r="HQ97" s="318">
        <f>(HQ$96*$B97+SUM($F$7:$F$9)-((HQ$96*$B97+SUM($F$7:$F$9))/$F$10*$F$37)-($F$24*HQ$96/$D$6)-SUM($F$13:$F$23,$F$25:$F$30,$F$32:$F$33,$F$38))</f>
        <v>-304.75907137272975</v>
      </c>
      <c r="HR97" s="318">
        <f>(HR$96*$B97+SUM($F$7:$F$9)-((HR$96*$B97+SUM($F$7:$F$9))/$F$10*$F$37)-($F$24*HR$96/$D$6)-SUM($F$13:$F$23,$F$25:$F$30,$F$32:$F$33,$F$38))</f>
        <v>-304.75907137272975</v>
      </c>
      <c r="HS97" s="318">
        <f>(HS$96*$B97+SUM($F$7:$F$9)-((HS$96*$B97+SUM($F$7:$F$9))/$F$10*$F$37)-($F$24*HS$96/$D$6)-SUM($F$13:$F$23,$F$25:$F$30,$F$32:$F$33,$F$38))</f>
        <v>-304.75907137272975</v>
      </c>
      <c r="HT97" s="318">
        <f>(HT$96*$B97+SUM($F$7:$F$9)-((HT$96*$B97+SUM($F$7:$F$9))/$F$10*$F$37)-($F$24*HT$96/$D$6)-SUM($F$13:$F$23,$F$25:$F$30,$F$32:$F$33,$F$38))</f>
        <v>-304.75907137272975</v>
      </c>
      <c r="HU97" s="318">
        <f>(HU$96*$B97+SUM($F$7:$F$9)-((HU$96*$B97+SUM($F$7:$F$9))/$F$10*$F$37)-($F$24*HU$96/$D$6)-SUM($F$13:$F$23,$F$25:$F$30,$F$32:$F$33,$F$38))</f>
        <v>-304.75907137272975</v>
      </c>
      <c r="HV97" s="318">
        <f>(HV$96*$B97+SUM($F$7:$F$9)-((HV$96*$B97+SUM($F$7:$F$9))/$F$10*$F$37)-($F$24*HV$96/$D$6)-SUM($F$13:$F$23,$F$25:$F$30,$F$32:$F$33,$F$38))</f>
        <v>-304.75907137272975</v>
      </c>
      <c r="HW97" s="318">
        <f>(HW$96*$B97+SUM($F$7:$F$9)-((HW$96*$B97+SUM($F$7:$F$9))/$F$10*$F$37)-($F$24*HW$96/$D$6)-SUM($F$13:$F$23,$F$25:$F$30,$F$32:$F$33,$F$38))</f>
        <v>-304.75907137272975</v>
      </c>
      <c r="HX97" s="318">
        <f>(HX$96*$B97+SUM($F$7:$F$9)-((HX$96*$B97+SUM($F$7:$F$9))/$F$10*$F$37)-($F$24*HX$96/$D$6)-SUM($F$13:$F$23,$F$25:$F$30,$F$32:$F$33,$F$38))</f>
        <v>-304.75907137272975</v>
      </c>
      <c r="HY97" s="318">
        <f>(HY$96*$B97+SUM($F$7:$F$9)-((HY$96*$B97+SUM($F$7:$F$9))/$F$10*$F$37)-($F$24*HY$96/$D$6)-SUM($F$13:$F$23,$F$25:$F$30,$F$32:$F$33,$F$38))</f>
        <v>-304.75907137272975</v>
      </c>
      <c r="HZ97" s="318">
        <f>(HZ$96*$B97+SUM($F$7:$F$9)-((HZ$96*$B97+SUM($F$7:$F$9))/$F$10*$F$37)-($F$24*HZ$96/$D$6)-SUM($F$13:$F$23,$F$25:$F$30,$F$32:$F$33,$F$38))</f>
        <v>-304.75907137272975</v>
      </c>
      <c r="IA97" s="318">
        <f>(IA$96*$B97+SUM($F$7:$F$9)-((IA$96*$B97+SUM($F$7:$F$9))/$F$10*$F$37)-($F$24*IA$96/$D$6)-SUM($F$13:$F$23,$F$25:$F$30,$F$32:$F$33,$F$38))</f>
        <v>-304.75907137272975</v>
      </c>
      <c r="IB97" s="318">
        <f>(IB$96*$B97+SUM($F$7:$F$9)-((IB$96*$B97+SUM($F$7:$F$9))/$F$10*$F$37)-($F$24*IB$96/$D$6)-SUM($F$13:$F$23,$F$25:$F$30,$F$32:$F$33,$F$38))</f>
        <v>-304.75907137272975</v>
      </c>
      <c r="IC97" s="318">
        <f>(IC$96*$B97+SUM($F$7:$F$9)-((IC$96*$B97+SUM($F$7:$F$9))/$F$10*$F$37)-($F$24*IC$96/$D$6)-SUM($F$13:$F$23,$F$25:$F$30,$F$32:$F$33,$F$38))</f>
        <v>-304.75907137272975</v>
      </c>
      <c r="ID97" s="318">
        <f>(ID$96*$B97+SUM($F$7:$F$9)-((ID$96*$B97+SUM($F$7:$F$9))/$F$10*$F$37)-($F$24*ID$96/$D$6)-SUM($F$13:$F$23,$F$25:$F$30,$F$32:$F$33,$F$38))</f>
        <v>-304.75907137272975</v>
      </c>
      <c r="IE97" s="318">
        <f>(IE$96*$B97+SUM($F$7:$F$9)-((IE$96*$B97+SUM($F$7:$F$9))/$F$10*$F$37)-($F$24*IE$96/$D$6)-SUM($F$13:$F$23,$F$25:$F$30,$F$32:$F$33,$F$38))</f>
        <v>-304.75907137272975</v>
      </c>
      <c r="IF97" s="318">
        <f>(IF$96*$B97+SUM($F$7:$F$9)-((IF$96*$B97+SUM($F$7:$F$9))/$F$10*$F$37)-($F$24*IF$96/$D$6)-SUM($F$13:$F$23,$F$25:$F$30,$F$32:$F$33,$F$38))</f>
        <v>-304.75907137272975</v>
      </c>
      <c r="IG97" s="318">
        <f>(IG$96*$B97+SUM($F$7:$F$9)-((IG$96*$B97+SUM($F$7:$F$9))/$F$10*$F$37)-($F$24*IG$96/$D$6)-SUM($F$13:$F$23,$F$25:$F$30,$F$32:$F$33,$F$38))</f>
        <v>-304.75907137272975</v>
      </c>
      <c r="IH97" s="318">
        <f>(IH$96*$B97+SUM($F$7:$F$9)-((IH$96*$B97+SUM($F$7:$F$9))/$F$10*$F$37)-($F$24*IH$96/$D$6)-SUM($F$13:$F$23,$F$25:$F$30,$F$32:$F$33,$F$38))</f>
        <v>-304.75907137272975</v>
      </c>
      <c r="II97" s="318">
        <f>(II$96*$B97+SUM($F$7:$F$9)-((II$96*$B97+SUM($F$7:$F$9))/$F$10*$F$37)-($F$24*II$96/$D$6)-SUM($F$13:$F$23,$F$25:$F$30,$F$32:$F$33,$F$38))</f>
        <v>-304.75907137272975</v>
      </c>
      <c r="IJ97" s="318">
        <f>(IJ$96*$B97+SUM($F$7:$F$9)-((IJ$96*$B97+SUM($F$7:$F$9))/$F$10*$F$37)-($F$24*IJ$96/$D$6)-SUM($F$13:$F$23,$F$25:$F$30,$F$32:$F$33,$F$38))</f>
        <v>-304.75907137272975</v>
      </c>
      <c r="IK97" s="318">
        <f>(IK$96*$B97+SUM($F$7:$F$9)-((IK$96*$B97+SUM($F$7:$F$9))/$F$10*$F$37)-($F$24*IK$96/$D$6)-SUM($F$13:$F$23,$F$25:$F$30,$F$32:$F$33,$F$38))</f>
        <v>-304.75907137272975</v>
      </c>
      <c r="IL97" s="318">
        <f>(IL$96*$B97+SUM($F$7:$F$9)-((IL$96*$B97+SUM($F$7:$F$9))/$F$10*$F$37)-($F$24*IL$96/$D$6)-SUM($F$13:$F$23,$F$25:$F$30,$F$32:$F$33,$F$38))</f>
        <v>-304.75907137272975</v>
      </c>
      <c r="IM97" s="318">
        <f>(IM$96*$B97+SUM($F$7:$F$9)-((IM$96*$B97+SUM($F$7:$F$9))/$F$10*$F$37)-($F$24*IM$96/$D$6)-SUM($F$13:$F$23,$F$25:$F$30,$F$32:$F$33,$F$38))</f>
        <v>-304.75907137272975</v>
      </c>
      <c r="IN97" s="318">
        <f>(IN$96*$B97+SUM($F$7:$F$9)-((IN$96*$B97+SUM($F$7:$F$9))/$F$10*$F$37)-($F$24*IN$96/$D$6)-SUM($F$13:$F$23,$F$25:$F$30,$F$32:$F$33,$F$38))</f>
        <v>-304.75907137272975</v>
      </c>
      <c r="IO97" s="318">
        <f>(IO$96*$B97+SUM($F$7:$F$9)-((IO$96*$B97+SUM($F$7:$F$9))/$F$10*$F$37)-($F$24*IO$96/$D$6)-SUM($F$13:$F$23,$F$25:$F$30,$F$32:$F$33,$F$38))</f>
        <v>-304.75907137272975</v>
      </c>
      <c r="IP97" s="318">
        <f>(IP$96*$B97+SUM($F$7:$F$9)-((IP$96*$B97+SUM($F$7:$F$9))/$F$10*$F$37)-($F$24*IP$96/$D$6)-SUM($F$13:$F$23,$F$25:$F$30,$F$32:$F$33,$F$38))</f>
        <v>-304.75907137272975</v>
      </c>
      <c r="IQ97" s="318">
        <f>(IQ$96*$B97+SUM($F$7:$F$9)-((IQ$96*$B97+SUM($F$7:$F$9))/$F$10*$F$37)-($F$24*IQ$96/$D$6)-SUM($F$13:$F$23,$F$25:$F$30,$F$32:$F$33,$F$38))</f>
        <v>-304.75907137272975</v>
      </c>
      <c r="IR97" s="318">
        <f>(IR$96*$B97+SUM($F$7:$F$9)-((IR$96*$B97+SUM($F$7:$F$9))/$F$10*$F$37)-($F$24*IR$96/$D$6)-SUM($F$13:$F$23,$F$25:$F$30,$F$32:$F$33,$F$38))</f>
        <v>-304.75907137272975</v>
      </c>
      <c r="IS97" s="318">
        <f>(IS$96*$B97+SUM($F$7:$F$9)-((IS$96*$B97+SUM($F$7:$F$9))/$F$10*$F$37)-($F$24*IS$96/$D$6)-SUM($F$13:$F$23,$F$25:$F$30,$F$32:$F$33,$F$38))</f>
        <v>-304.75907137272975</v>
      </c>
      <c r="IT97" s="318">
        <f>(IT$96*$B97+SUM($F$7:$F$9)-((IT$96*$B97+SUM($F$7:$F$9))/$F$10*$F$37)-($F$24*IT$96/$D$6)-SUM($F$13:$F$23,$F$25:$F$30,$F$32:$F$33,$F$38))</f>
        <v>-304.75907137272975</v>
      </c>
      <c r="IU97" s="318">
        <f>(IU$96*$B97+SUM($F$7:$F$9)-((IU$96*$B97+SUM($F$7:$F$9))/$F$10*$F$37)-($F$24*IU$96/$D$6)-SUM($F$13:$F$23,$F$25:$F$30,$F$32:$F$33,$F$38))</f>
        <v>-304.75907137272975</v>
      </c>
      <c r="IV97" s="318">
        <f>(IV$96*$B97+SUM($F$7:$F$9)-((IV$96*$B97+SUM($F$7:$F$9))/$F$10*$F$37)-($F$24*IV$96/$D$6)-SUM($F$13:$F$23,$F$25:$F$30,$F$32:$F$33,$F$38))</f>
        <v>-304.75907137272975</v>
      </c>
      <c r="IW97" s="318">
        <f>(IW$96*$B97+SUM($F$7:$F$9)-((IW$96*$B97+SUM($F$7:$F$9))/$F$10*$F$37)-($F$24*IW$96/$D$6)-SUM($F$13:$F$23,$F$25:$F$30,$F$32:$F$33,$F$38))</f>
        <v>-304.75907137272975</v>
      </c>
      <c r="IX97" s="318">
        <f>(IX$96*$B97+SUM($F$7:$F$9)-((IX$96*$B97+SUM($F$7:$F$9))/$F$10*$F$37)-($F$24*IX$96/$D$6)-SUM($F$13:$F$23,$F$25:$F$30,$F$32:$F$33,$F$38))</f>
        <v>-304.75907137272975</v>
      </c>
      <c r="IY97" s="318">
        <f>(IY$96*$B97+SUM($F$7:$F$9)-((IY$96*$B97+SUM($F$7:$F$9))/$F$10*$F$37)-($F$24*IY$96/$D$6)-SUM($F$13:$F$23,$F$25:$F$30,$F$32:$F$33,$F$38))</f>
        <v>-304.75907137272975</v>
      </c>
      <c r="IZ97" s="318">
        <f>(IZ$96*$B97+SUM($F$7:$F$9)-((IZ$96*$B97+SUM($F$7:$F$9))/$F$10*$F$37)-($F$24*IZ$96/$D$6)-SUM($F$13:$F$23,$F$25:$F$30,$F$32:$F$33,$F$38))</f>
        <v>-304.75907137272975</v>
      </c>
      <c r="JA97" s="318">
        <f>(JA$96*$B97+SUM($F$7:$F$9)-((JA$96*$B97+SUM($F$7:$F$9))/$F$10*$F$37)-($F$24*JA$96/$D$6)-SUM($F$13:$F$23,$F$25:$F$30,$F$32:$F$33,$F$38))</f>
        <v>-304.75907137272975</v>
      </c>
      <c r="JB97" s="318">
        <f>(JB$96*$B97+SUM($F$7:$F$9)-((JB$96*$B97+SUM($F$7:$F$9))/$F$10*$F$37)-($F$24*JB$96/$D$6)-SUM($F$13:$F$23,$F$25:$F$30,$F$32:$F$33,$F$38))</f>
        <v>-304.75907137272975</v>
      </c>
      <c r="JC97" s="318">
        <f>(JC$96*$B97+SUM($F$7:$F$9)-((JC$96*$B97+SUM($F$7:$F$9))/$F$10*$F$37)-($F$24*JC$96/$D$6)-SUM($F$13:$F$23,$F$25:$F$30,$F$32:$F$33,$F$38))</f>
        <v>-304.75907137272975</v>
      </c>
      <c r="JD97" s="318">
        <f>(JD$96*$B97+SUM($F$7:$F$9)-((JD$96*$B97+SUM($F$7:$F$9))/$F$10*$F$37)-($F$24*JD$96/$D$6)-SUM($F$13:$F$23,$F$25:$F$30,$F$32:$F$33,$F$38))</f>
        <v>-304.75907137272975</v>
      </c>
      <c r="JE97" s="318">
        <f>(JE$96*$B97+SUM($F$7:$F$9)-((JE$96*$B97+SUM($F$7:$F$9))/$F$10*$F$37)-($F$24*JE$96/$D$6)-SUM($F$13:$F$23,$F$25:$F$30,$F$32:$F$33,$F$38))</f>
        <v>-304.75907137272975</v>
      </c>
      <c r="JF97" s="318">
        <f>(JF$96*$B97+SUM($F$7:$F$9)-((JF$96*$B97+SUM($F$7:$F$9))/$F$10*$F$37)-($F$24*JF$96/$D$6)-SUM($F$13:$F$23,$F$25:$F$30,$F$32:$F$33,$F$38))</f>
        <v>-304.75907137272975</v>
      </c>
      <c r="JG97" s="318">
        <f>(JG$96*$B97+SUM($F$7:$F$9)-((JG$96*$B97+SUM($F$7:$F$9))/$F$10*$F$37)-($F$24*JG$96/$D$6)-SUM($F$13:$F$23,$F$25:$F$30,$F$32:$F$33,$F$38))</f>
        <v>-304.75907137272975</v>
      </c>
      <c r="JH97" s="318">
        <f>(JH$96*$B97+SUM($F$7:$F$9)-((JH$96*$B97+SUM($F$7:$F$9))/$F$10*$F$37)-($F$24*JH$96/$D$6)-SUM($F$13:$F$23,$F$25:$F$30,$F$32:$F$33,$F$38))</f>
        <v>-304.75907137272975</v>
      </c>
      <c r="JI97" s="318">
        <f>(JI$96*$B97+SUM($F$7:$F$9)-((JI$96*$B97+SUM($F$7:$F$9))/$F$10*$F$37)-($F$24*JI$96/$D$6)-SUM($F$13:$F$23,$F$25:$F$30,$F$32:$F$33,$F$38))</f>
        <v>-304.75907137272975</v>
      </c>
      <c r="JJ97" s="318">
        <f>(JJ$96*$B97+SUM($F$7:$F$9)-((JJ$96*$B97+SUM($F$7:$F$9))/$F$10*$F$37)-($F$24*JJ$96/$D$6)-SUM($F$13:$F$23,$F$25:$F$30,$F$32:$F$33,$F$38))</f>
        <v>-304.75907137272975</v>
      </c>
      <c r="JK97" s="318">
        <f>(JK$96*$B97+SUM($F$7:$F$9)-((JK$96*$B97+SUM($F$7:$F$9))/$F$10*$F$37)-($F$24*JK$96/$D$6)-SUM($F$13:$F$23,$F$25:$F$30,$F$32:$F$33,$F$38))</f>
        <v>-304.75907137272975</v>
      </c>
      <c r="JL97" s="318">
        <f>(JL$96*$B97+SUM($F$7:$F$9)-((JL$96*$B97+SUM($F$7:$F$9))/$F$10*$F$37)-($F$24*JL$96/$D$6)-SUM($F$13:$F$23,$F$25:$F$30,$F$32:$F$33,$F$38))</f>
        <v>-304.75907137272975</v>
      </c>
      <c r="JM97" s="318">
        <f>(JM$96*$B97+SUM($F$7:$F$9)-((JM$96*$B97+SUM($F$7:$F$9))/$F$10*$F$37)-($F$24*JM$96/$D$6)-SUM($F$13:$F$23,$F$25:$F$30,$F$32:$F$33,$F$38))</f>
        <v>-304.75907137272975</v>
      </c>
      <c r="JN97" s="318">
        <f>(JN$96*$B97+SUM($F$7:$F$9)-((JN$96*$B97+SUM($F$7:$F$9))/$F$10*$F$37)-($F$24*JN$96/$D$6)-SUM($F$13:$F$23,$F$25:$F$30,$F$32:$F$33,$F$38))</f>
        <v>-304.75907137272975</v>
      </c>
      <c r="JO97" s="318">
        <f>(JO$96*$B97+SUM($F$7:$F$9)-((JO$96*$B97+SUM($F$7:$F$9))/$F$10*$F$37)-($F$24*JO$96/$D$6)-SUM($F$13:$F$23,$F$25:$F$30,$F$32:$F$33,$F$38))</f>
        <v>-304.75907137272975</v>
      </c>
      <c r="JP97" s="318">
        <f>(JP$96*$B97+SUM($F$7:$F$9)-((JP$96*$B97+SUM($F$7:$F$9))/$F$10*$F$37)-($F$24*JP$96/$D$6)-SUM($F$13:$F$23,$F$25:$F$30,$F$32:$F$33,$F$38))</f>
        <v>-304.75907137272975</v>
      </c>
      <c r="JQ97" s="318">
        <f>(JQ$96*$B97+SUM($F$7:$F$9)-((JQ$96*$B97+SUM($F$7:$F$9))/$F$10*$F$37)-($F$24*JQ$96/$D$6)-SUM($F$13:$F$23,$F$25:$F$30,$F$32:$F$33,$F$38))</f>
        <v>-304.75907137272975</v>
      </c>
      <c r="JR97" s="318">
        <f>(JR$96*$B97+SUM($F$7:$F$9)-((JR$96*$B97+SUM($F$7:$F$9))/$F$10*$F$37)-($F$24*JR$96/$D$6)-SUM($F$13:$F$23,$F$25:$F$30,$F$32:$F$33,$F$38))</f>
        <v>-304.75907137272975</v>
      </c>
      <c r="JS97" s="318">
        <f>(JS$96*$B97+SUM($F$7:$F$9)-((JS$96*$B97+SUM($F$7:$F$9))/$F$10*$F$37)-($F$24*JS$96/$D$6)-SUM($F$13:$F$23,$F$25:$F$30,$F$32:$F$33,$F$38))</f>
        <v>-304.75907137272975</v>
      </c>
      <c r="JT97" s="318">
        <f>(JT$96*$B97+SUM($F$7:$F$9)-((JT$96*$B97+SUM($F$7:$F$9))/$F$10*$F$37)-($F$24*JT$96/$D$6)-SUM($F$13:$F$23,$F$25:$F$30,$F$32:$F$33,$F$38))</f>
        <v>-304.75907137272975</v>
      </c>
      <c r="JU97" s="318">
        <f>(JU$96*$B97+SUM($F$7:$F$9)-((JU$96*$B97+SUM($F$7:$F$9))/$F$10*$F$37)-($F$24*JU$96/$D$6)-SUM($F$13:$F$23,$F$25:$F$30,$F$32:$F$33,$F$38))</f>
        <v>-304.75907137272975</v>
      </c>
      <c r="JV97" s="318">
        <f>(JV$96*$B97+SUM($F$7:$F$9)-((JV$96*$B97+SUM($F$7:$F$9))/$F$10*$F$37)-($F$24*JV$96/$D$6)-SUM($F$13:$F$23,$F$25:$F$30,$F$32:$F$33,$F$38))</f>
        <v>-304.75907137272975</v>
      </c>
      <c r="JW97" s="318">
        <f>(JW$96*$B97+SUM($F$7:$F$9)-((JW$96*$B97+SUM($F$7:$F$9))/$F$10*$F$37)-($F$24*JW$96/$D$6)-SUM($F$13:$F$23,$F$25:$F$30,$F$32:$F$33,$F$38))</f>
        <v>-304.75907137272975</v>
      </c>
      <c r="JX97" s="318">
        <f>(JX$96*$B97+SUM($F$7:$F$9)-((JX$96*$B97+SUM($F$7:$F$9))/$F$10*$F$37)-($F$24*JX$96/$D$6)-SUM($F$13:$F$23,$F$25:$F$30,$F$32:$F$33,$F$38))</f>
        <v>-304.75907137272975</v>
      </c>
      <c r="JY97" s="318">
        <f>(JY$96*$B97+SUM($F$7:$F$9)-((JY$96*$B97+SUM($F$7:$F$9))/$F$10*$F$37)-($F$24*JY$96/$D$6)-SUM($F$13:$F$23,$F$25:$F$30,$F$32:$F$33,$F$38))</f>
        <v>-304.75907137272975</v>
      </c>
      <c r="JZ97" s="318">
        <f>(JZ$96*$B97+SUM($F$7:$F$9)-((JZ$96*$B97+SUM($F$7:$F$9))/$F$10*$F$37)-($F$24*JZ$96/$D$6)-SUM($F$13:$F$23,$F$25:$F$30,$F$32:$F$33,$F$38))</f>
        <v>-304.75907137272975</v>
      </c>
      <c r="KA97" s="318">
        <f>(KA$96*$B97+SUM($F$7:$F$9)-((KA$96*$B97+SUM($F$7:$F$9))/$F$10*$F$37)-($F$24*KA$96/$D$6)-SUM($F$13:$F$23,$F$25:$F$30,$F$32:$F$33,$F$38))</f>
        <v>-304.75907137272975</v>
      </c>
      <c r="KB97" s="318">
        <f>(KB$96*$B97+SUM($F$7:$F$9)-((KB$96*$B97+SUM($F$7:$F$9))/$F$10*$F$37)-($F$24*KB$96/$D$6)-SUM($F$13:$F$23,$F$25:$F$30,$F$32:$F$33,$F$38))</f>
        <v>-304.75907137272975</v>
      </c>
      <c r="KC97" s="318">
        <f>(KC$96*$B97+SUM($F$7:$F$9)-((KC$96*$B97+SUM($F$7:$F$9))/$F$10*$F$37)-($F$24*KC$96/$D$6)-SUM($F$13:$F$23,$F$25:$F$30,$F$32:$F$33,$F$38))</f>
        <v>-304.75907137272975</v>
      </c>
      <c r="KD97" s="318">
        <f>(KD$96*$B97+SUM($F$7:$F$9)-((KD$96*$B97+SUM($F$7:$F$9))/$F$10*$F$37)-($F$24*KD$96/$D$6)-SUM($F$13:$F$23,$F$25:$F$30,$F$32:$F$33,$F$38))</f>
        <v>-304.75907137272975</v>
      </c>
      <c r="KE97" s="318">
        <f>(KE$96*$B97+SUM($F$7:$F$9)-((KE$96*$B97+SUM($F$7:$F$9))/$F$10*$F$37)-($F$24*KE$96/$D$6)-SUM($F$13:$F$23,$F$25:$F$30,$F$32:$F$33,$F$38))</f>
        <v>-304.75907137272975</v>
      </c>
      <c r="KF97" s="318">
        <f>(KF$96*$B97+SUM($F$7:$F$9)-((KF$96*$B97+SUM($F$7:$F$9))/$F$10*$F$37)-($F$24*KF$96/$D$6)-SUM($F$13:$F$23,$F$25:$F$30,$F$32:$F$33,$F$38))</f>
        <v>-304.75907137272975</v>
      </c>
      <c r="KG97" s="318">
        <f>(KG$96*$B97+SUM($F$7:$F$9)-((KG$96*$B97+SUM($F$7:$F$9))/$F$10*$F$37)-($F$24*KG$96/$D$6)-SUM($F$13:$F$23,$F$25:$F$30,$F$32:$F$33,$F$38))</f>
        <v>-304.75907137272975</v>
      </c>
      <c r="KH97" s="318">
        <f>(KH$96*$B97+SUM($F$7:$F$9)-((KH$96*$B97+SUM($F$7:$F$9))/$F$10*$F$37)-($F$24*KH$96/$D$6)-SUM($F$13:$F$23,$F$25:$F$30,$F$32:$F$33,$F$38))</f>
        <v>-304.75907137272975</v>
      </c>
      <c r="KI97" s="318">
        <f>(KI$96*$B97+SUM($F$7:$F$9)-((KI$96*$B97+SUM($F$7:$F$9))/$F$10*$F$37)-($F$24*KI$96/$D$6)-SUM($F$13:$F$23,$F$25:$F$30,$F$32:$F$33,$F$38))</f>
        <v>-304.75907137272975</v>
      </c>
      <c r="KJ97" s="318">
        <f>(KJ$96*$B97+SUM($F$7:$F$9)-((KJ$96*$B97+SUM($F$7:$F$9))/$F$10*$F$37)-($F$24*KJ$96/$D$6)-SUM($F$13:$F$23,$F$25:$F$30,$F$32:$F$33,$F$38))</f>
        <v>-304.75907137272975</v>
      </c>
      <c r="KK97" s="318">
        <f>(KK$96*$B97+SUM($F$7:$F$9)-((KK$96*$B97+SUM($F$7:$F$9))/$F$10*$F$37)-($F$24*KK$96/$D$6)-SUM($F$13:$F$23,$F$25:$F$30,$F$32:$F$33,$F$38))</f>
        <v>-304.75907137272975</v>
      </c>
      <c r="KL97" s="318">
        <f>(KL$96*$B97+SUM($F$7:$F$9)-((KL$96*$B97+SUM($F$7:$F$9))/$F$10*$F$37)-($F$24*KL$96/$D$6)-SUM($F$13:$F$23,$F$25:$F$30,$F$32:$F$33,$F$38))</f>
        <v>-304.75907137272975</v>
      </c>
      <c r="KM97" s="318">
        <f>(KM$96*$B97+SUM($F$7:$F$9)-((KM$96*$B97+SUM($F$7:$F$9))/$F$10*$F$37)-($F$24*KM$96/$D$6)-SUM($F$13:$F$23,$F$25:$F$30,$F$32:$F$33,$F$38))</f>
        <v>-304.75907137272975</v>
      </c>
      <c r="KN97" s="318">
        <f>(KN$96*$B97+SUM($F$7:$F$9)-((KN$96*$B97+SUM($F$7:$F$9))/$F$10*$F$37)-($F$24*KN$96/$D$6)-SUM($F$13:$F$23,$F$25:$F$30,$F$32:$F$33,$F$38))</f>
        <v>-304.75907137272975</v>
      </c>
      <c r="KO97" s="318">
        <f>(KO$96*$B97+SUM($F$7:$F$9)-((KO$96*$B97+SUM($F$7:$F$9))/$F$10*$F$37)-($F$24*KO$96/$D$6)-SUM($F$13:$F$23,$F$25:$F$30,$F$32:$F$33,$F$38))</f>
        <v>-304.75907137272975</v>
      </c>
      <c r="KP97" s="318">
        <f>(KP$96*$B97+SUM($F$7:$F$9)-((KP$96*$B97+SUM($F$7:$F$9))/$F$10*$F$37)-($F$24*KP$96/$D$6)-SUM($F$13:$F$23,$F$25:$F$30,$F$32:$F$33,$F$38))</f>
        <v>-304.75907137272975</v>
      </c>
      <c r="KQ97" s="318">
        <f>(KQ$96*$B97+SUM($F$7:$F$9)-((KQ$96*$B97+SUM($F$7:$F$9))/$F$10*$F$37)-($F$24*KQ$96/$D$6)-SUM($F$13:$F$23,$F$25:$F$30,$F$32:$F$33,$F$38))</f>
        <v>-304.75907137272975</v>
      </c>
      <c r="KR97" s="318">
        <f>(KR$96*$B97+SUM($F$7:$F$9)-((KR$96*$B97+SUM($F$7:$F$9))/$F$10*$F$37)-($F$24*KR$96/$D$6)-SUM($F$13:$F$23,$F$25:$F$30,$F$32:$F$33,$F$38))</f>
        <v>-304.75907137272975</v>
      </c>
      <c r="KS97" s="318">
        <f>(KS$96*$B97+SUM($F$7:$F$9)-((KS$96*$B97+SUM($F$7:$F$9))/$F$10*$F$37)-($F$24*KS$96/$D$6)-SUM($F$13:$F$23,$F$25:$F$30,$F$32:$F$33,$F$38))</f>
        <v>-304.75907137272975</v>
      </c>
      <c r="KT97" s="318">
        <f>(KT$96*$B97+SUM($F$7:$F$9)-((KT$96*$B97+SUM($F$7:$F$9))/$F$10*$F$37)-($F$24*KT$96/$D$6)-SUM($F$13:$F$23,$F$25:$F$30,$F$32:$F$33,$F$38))</f>
        <v>-304.75907137272975</v>
      </c>
      <c r="KU97" s="318">
        <f>(KU$96*$B97+SUM($F$7:$F$9)-((KU$96*$B97+SUM($F$7:$F$9))/$F$10*$F$37)-($F$24*KU$96/$D$6)-SUM($F$13:$F$23,$F$25:$F$30,$F$32:$F$33,$F$38))</f>
        <v>-304.75907137272975</v>
      </c>
      <c r="KV97" s="318">
        <f>(KV$96*$B97+SUM($F$7:$F$9)-((KV$96*$B97+SUM($F$7:$F$9))/$F$10*$F$37)-($F$24*KV$96/$D$6)-SUM($F$13:$F$23,$F$25:$F$30,$F$32:$F$33,$F$38))</f>
        <v>-304.75907137272975</v>
      </c>
      <c r="KW97" s="318">
        <f>(KW$96*$B97+SUM($F$7:$F$9)-((KW$96*$B97+SUM($F$7:$F$9))/$F$10*$F$37)-($F$24*KW$96/$D$6)-SUM($F$13:$F$23,$F$25:$F$30,$F$32:$F$33,$F$38))</f>
        <v>-304.75907137272975</v>
      </c>
      <c r="KX97" s="318">
        <f>(KX$96*$B97+SUM($F$7:$F$9)-((KX$96*$B97+SUM($F$7:$F$9))/$F$10*$F$37)-($F$24*KX$96/$D$6)-SUM($F$13:$F$23,$F$25:$F$30,$F$32:$F$33,$F$38))</f>
        <v>-304.75907137272975</v>
      </c>
      <c r="KY97" s="318">
        <f>(KY$96*$B97+SUM($F$7:$F$9)-((KY$96*$B97+SUM($F$7:$F$9))/$F$10*$F$37)-($F$24*KY$96/$D$6)-SUM($F$13:$F$23,$F$25:$F$30,$F$32:$F$33,$F$38))</f>
        <v>-304.75907137272975</v>
      </c>
      <c r="KZ97" s="318">
        <f>(KZ$96*$B97+SUM($F$7:$F$9)-((KZ$96*$B97+SUM($F$7:$F$9))/$F$10*$F$37)-($F$24*KZ$96/$D$6)-SUM($F$13:$F$23,$F$25:$F$30,$F$32:$F$33,$F$38))</f>
        <v>-304.75907137272975</v>
      </c>
      <c r="LA97" s="318">
        <f>(LA$96*$B97+SUM($F$7:$F$9)-((LA$96*$B97+SUM($F$7:$F$9))/$F$10*$F$37)-($F$24*LA$96/$D$6)-SUM($F$13:$F$23,$F$25:$F$30,$F$32:$F$33,$F$38))</f>
        <v>-304.75907137272975</v>
      </c>
      <c r="LB97" s="318">
        <f>(LB$96*$B97+SUM($F$7:$F$9)-((LB$96*$B97+SUM($F$7:$F$9))/$F$10*$F$37)-($F$24*LB$96/$D$6)-SUM($F$13:$F$23,$F$25:$F$30,$F$32:$F$33,$F$38))</f>
        <v>-304.75907137272975</v>
      </c>
      <c r="LC97" s="318">
        <f>(LC$96*$B97+SUM($F$7:$F$9)-((LC$96*$B97+SUM($F$7:$F$9))/$F$10*$F$37)-($F$24*LC$96/$D$6)-SUM($F$13:$F$23,$F$25:$F$30,$F$32:$F$33,$F$38))</f>
        <v>-304.75907137272975</v>
      </c>
      <c r="LD97" s="318">
        <f>(LD$96*$B97+SUM($F$7:$F$9)-((LD$96*$B97+SUM($F$7:$F$9))/$F$10*$F$37)-($F$24*LD$96/$D$6)-SUM($F$13:$F$23,$F$25:$F$30,$F$32:$F$33,$F$38))</f>
        <v>-304.75907137272975</v>
      </c>
      <c r="LE97" s="318">
        <f>(LE$96*$B97+SUM($F$7:$F$9)-((LE$96*$B97+SUM($F$7:$F$9))/$F$10*$F$37)-($F$24*LE$96/$D$6)-SUM($F$13:$F$23,$F$25:$F$30,$F$32:$F$33,$F$38))</f>
        <v>-304.75907137272975</v>
      </c>
      <c r="LF97" s="318">
        <f>(LF$96*$B97+SUM($F$7:$F$9)-((LF$96*$B97+SUM($F$7:$F$9))/$F$10*$F$37)-($F$24*LF$96/$D$6)-SUM($F$13:$F$23,$F$25:$F$30,$F$32:$F$33,$F$38))</f>
        <v>-304.75907137272975</v>
      </c>
      <c r="LG97" s="318">
        <f>(LG$96*$B97+SUM($F$7:$F$9)-((LG$96*$B97+SUM($F$7:$F$9))/$F$10*$F$37)-($F$24*LG$96/$D$6)-SUM($F$13:$F$23,$F$25:$F$30,$F$32:$F$33,$F$38))</f>
        <v>-304.75907137272975</v>
      </c>
      <c r="LH97" s="318">
        <f>(LH$96*$B97+SUM($F$7:$F$9)-((LH$96*$B97+SUM($F$7:$F$9))/$F$10*$F$37)-($F$24*LH$96/$D$6)-SUM($F$13:$F$23,$F$25:$F$30,$F$32:$F$33,$F$38))</f>
        <v>-304.75907137272975</v>
      </c>
      <c r="LI97" s="318">
        <f>(LI$96*$B97+SUM($F$7:$F$9)-((LI$96*$B97+SUM($F$7:$F$9))/$F$10*$F$37)-($F$24*LI$96/$D$6)-SUM($F$13:$F$23,$F$25:$F$30,$F$32:$F$33,$F$38))</f>
        <v>-304.75907137272975</v>
      </c>
      <c r="LJ97" s="318">
        <f>(LJ$96*$B97+SUM($F$7:$F$9)-((LJ$96*$B97+SUM($F$7:$F$9))/$F$10*$F$37)-($F$24*LJ$96/$D$6)-SUM($F$13:$F$23,$F$25:$F$30,$F$32:$F$33,$F$38))</f>
        <v>-304.75907137272975</v>
      </c>
      <c r="LK97" s="318">
        <f>(LK$96*$B97+SUM($F$7:$F$9)-((LK$96*$B97+SUM($F$7:$F$9))/$F$10*$F$37)-($F$24*LK$96/$D$6)-SUM($F$13:$F$23,$F$25:$F$30,$F$32:$F$33,$F$38))</f>
        <v>-304.75907137272975</v>
      </c>
      <c r="LL97" s="318">
        <f>(LL$96*$B97+SUM($F$7:$F$9)-((LL$96*$B97+SUM($F$7:$F$9))/$F$10*$F$37)-($F$24*LL$96/$D$6)-SUM($F$13:$F$23,$F$25:$F$30,$F$32:$F$33,$F$38))</f>
        <v>-304.75907137272975</v>
      </c>
      <c r="LM97" s="318">
        <f>(LM$96*$B97+SUM($F$7:$F$9)-((LM$96*$B97+SUM($F$7:$F$9))/$F$10*$F$37)-($F$24*LM$96/$D$6)-SUM($F$13:$F$23,$F$25:$F$30,$F$32:$F$33,$F$38))</f>
        <v>-304.75907137272975</v>
      </c>
      <c r="LN97" s="318">
        <f>(LN$96*$B97+SUM($F$7:$F$9)-((LN$96*$B97+SUM($F$7:$F$9))/$F$10*$F$37)-($F$24*LN$96/$D$6)-SUM($F$13:$F$23,$F$25:$F$30,$F$32:$F$33,$F$38))</f>
        <v>-304.75907137272975</v>
      </c>
      <c r="LO97" s="318">
        <f>(LO$96*$B97+SUM($F$7:$F$9)-((LO$96*$B97+SUM($F$7:$F$9))/$F$10*$F$37)-($F$24*LO$96/$D$6)-SUM($F$13:$F$23,$F$25:$F$30,$F$32:$F$33,$F$38))</f>
        <v>-304.75907137272975</v>
      </c>
      <c r="LP97" s="318">
        <f>(LP$96*$B97+SUM($F$7:$F$9)-((LP$96*$B97+SUM($F$7:$F$9))/$F$10*$F$37)-($F$24*LP$96/$D$6)-SUM($F$13:$F$23,$F$25:$F$30,$F$32:$F$33,$F$38))</f>
        <v>-304.75907137272975</v>
      </c>
      <c r="LQ97" s="318">
        <f>(LQ$96*$B97+SUM($F$7:$F$9)-((LQ$96*$B97+SUM($F$7:$F$9))/$F$10*$F$37)-($F$24*LQ$96/$D$6)-SUM($F$13:$F$23,$F$25:$F$30,$F$32:$F$33,$F$38))</f>
        <v>-304.75907137272975</v>
      </c>
      <c r="LR97" s="318">
        <f>(LR$96*$B97+SUM($F$7:$F$9)-((LR$96*$B97+SUM($F$7:$F$9))/$F$10*$F$37)-($F$24*LR$96/$D$6)-SUM($F$13:$F$23,$F$25:$F$30,$F$32:$F$33,$F$38))</f>
        <v>-304.75907137272975</v>
      </c>
      <c r="LS97" s="318">
        <f>(LS$96*$B97+SUM($F$7:$F$9)-((LS$96*$B97+SUM($F$7:$F$9))/$F$10*$F$37)-($F$24*LS$96/$D$6)-SUM($F$13:$F$23,$F$25:$F$30,$F$32:$F$33,$F$38))</f>
        <v>-304.75907137272975</v>
      </c>
      <c r="LT97" s="318">
        <f>(LT$96*$B97+SUM($F$7:$F$9)-((LT$96*$B97+SUM($F$7:$F$9))/$F$10*$F$37)-($F$24*LT$96/$D$6)-SUM($F$13:$F$23,$F$25:$F$30,$F$32:$F$33,$F$38))</f>
        <v>-304.75907137272975</v>
      </c>
      <c r="LU97" s="318">
        <f>(LU$96*$B97+SUM($F$7:$F$9)-((LU$96*$B97+SUM($F$7:$F$9))/$F$10*$F$37)-($F$24*LU$96/$D$6)-SUM($F$13:$F$23,$F$25:$F$30,$F$32:$F$33,$F$38))</f>
        <v>-304.75907137272975</v>
      </c>
      <c r="LV97" s="318">
        <f>(LV$96*$B97+SUM($F$7:$F$9)-((LV$96*$B97+SUM($F$7:$F$9))/$F$10*$F$37)-($F$24*LV$96/$D$6)-SUM($F$13:$F$23,$F$25:$F$30,$F$32:$F$33,$F$38))</f>
        <v>-304.75907137272975</v>
      </c>
      <c r="LW97" s="318">
        <f>(LW$96*$B97+SUM($F$7:$F$9)-((LW$96*$B97+SUM($F$7:$F$9))/$F$10*$F$37)-($F$24*LW$96/$D$6)-SUM($F$13:$F$23,$F$25:$F$30,$F$32:$F$33,$F$38))</f>
        <v>-304.75907137272975</v>
      </c>
      <c r="LX97" s="318">
        <f>(LX$96*$B97+SUM($F$7:$F$9)-((LX$96*$B97+SUM($F$7:$F$9))/$F$10*$F$37)-($F$24*LX$96/$D$6)-SUM($F$13:$F$23,$F$25:$F$30,$F$32:$F$33,$F$38))</f>
        <v>-304.75907137272975</v>
      </c>
      <c r="LY97" s="318">
        <f>(LY$96*$B97+SUM($F$7:$F$9)-((LY$96*$B97+SUM($F$7:$F$9))/$F$10*$F$37)-($F$24*LY$96/$D$6)-SUM($F$13:$F$23,$F$25:$F$30,$F$32:$F$33,$F$38))</f>
        <v>-304.75907137272975</v>
      </c>
      <c r="LZ97" s="318">
        <f>(LZ$96*$B97+SUM($F$7:$F$9)-((LZ$96*$B97+SUM($F$7:$F$9))/$F$10*$F$37)-($F$24*LZ$96/$D$6)-SUM($F$13:$F$23,$F$25:$F$30,$F$32:$F$33,$F$38))</f>
        <v>-304.75907137272975</v>
      </c>
      <c r="MA97" s="318">
        <f>(MA$96*$B97+SUM($F$7:$F$9)-((MA$96*$B97+SUM($F$7:$F$9))/$F$10*$F$37)-($F$24*MA$96/$D$6)-SUM($F$13:$F$23,$F$25:$F$30,$F$32:$F$33,$F$38))</f>
        <v>-304.75907137272975</v>
      </c>
      <c r="MB97" s="318">
        <f>(MB$96*$B97+SUM($F$7:$F$9)-((MB$96*$B97+SUM($F$7:$F$9))/$F$10*$F$37)-($F$24*MB$96/$D$6)-SUM($F$13:$F$23,$F$25:$F$30,$F$32:$F$33,$F$38))</f>
        <v>-304.75907137272975</v>
      </c>
      <c r="MC97" s="318">
        <f>(MC$96*$B97+SUM($F$7:$F$9)-((MC$96*$B97+SUM($F$7:$F$9))/$F$10*$F$37)-($F$24*MC$96/$D$6)-SUM($F$13:$F$23,$F$25:$F$30,$F$32:$F$33,$F$38))</f>
        <v>-304.75907137272975</v>
      </c>
      <c r="MD97" s="318">
        <f>(MD$96*$B97+SUM($F$7:$F$9)-((MD$96*$B97+SUM($F$7:$F$9))/$F$10*$F$37)-($F$24*MD$96/$D$6)-SUM($F$13:$F$23,$F$25:$F$30,$F$32:$F$33,$F$38))</f>
        <v>-304.75907137272975</v>
      </c>
      <c r="ME97" s="318">
        <f>(ME$96*$B97+SUM($F$7:$F$9)-((ME$96*$B97+SUM($F$7:$F$9))/$F$10*$F$37)-($F$24*ME$96/$D$6)-SUM($F$13:$F$23,$F$25:$F$30,$F$32:$F$33,$F$38))</f>
        <v>-304.75907137272975</v>
      </c>
      <c r="MF97" s="318">
        <f>(MF$96*$B97+SUM($F$7:$F$9)-((MF$96*$B97+SUM($F$7:$F$9))/$F$10*$F$37)-($F$24*MF$96/$D$6)-SUM($F$13:$F$23,$F$25:$F$30,$F$32:$F$33,$F$38))</f>
        <v>-304.75907137272975</v>
      </c>
      <c r="MG97" s="318">
        <f>(MG$96*$B97+SUM($F$7:$F$9)-((MG$96*$B97+SUM($F$7:$F$9))/$F$10*$F$37)-($F$24*MG$96/$D$6)-SUM($F$13:$F$23,$F$25:$F$30,$F$32:$F$33,$F$38))</f>
        <v>-304.75907137272975</v>
      </c>
      <c r="MH97" s="318">
        <f>(MH$96*$B97+SUM($F$7:$F$9)-((MH$96*$B97+SUM($F$7:$F$9))/$F$10*$F$37)-($F$24*MH$96/$D$6)-SUM($F$13:$F$23,$F$25:$F$30,$F$32:$F$33,$F$38))</f>
        <v>-304.75907137272975</v>
      </c>
      <c r="MI97" s="318">
        <f>(MI$96*$B97+SUM($F$7:$F$9)-((MI$96*$B97+SUM($F$7:$F$9))/$F$10*$F$37)-($F$24*MI$96/$D$6)-SUM($F$13:$F$23,$F$25:$F$30,$F$32:$F$33,$F$38))</f>
        <v>-304.75907137272975</v>
      </c>
      <c r="MJ97" s="318">
        <f>(MJ$96*$B97+SUM($F$7:$F$9)-((MJ$96*$B97+SUM($F$7:$F$9))/$F$10*$F$37)-($F$24*MJ$96/$D$6)-SUM($F$13:$F$23,$F$25:$F$30,$F$32:$F$33,$F$38))</f>
        <v>-304.75907137272975</v>
      </c>
      <c r="MK97" s="318">
        <f>(MK$96*$B97+SUM($F$7:$F$9)-((MK$96*$B97+SUM($F$7:$F$9))/$F$10*$F$37)-($F$24*MK$96/$D$6)-SUM($F$13:$F$23,$F$25:$F$30,$F$32:$F$33,$F$38))</f>
        <v>-304.75907137272975</v>
      </c>
      <c r="ML97" s="318">
        <f>(ML$96*$B97+SUM($F$7:$F$9)-((ML$96*$B97+SUM($F$7:$F$9))/$F$10*$F$37)-($F$24*ML$96/$D$6)-SUM($F$13:$F$23,$F$25:$F$30,$F$32:$F$33,$F$38))</f>
        <v>-304.75907137272975</v>
      </c>
      <c r="MM97" s="318">
        <f>(MM$96*$B97+SUM($F$7:$F$9)-((MM$96*$B97+SUM($F$7:$F$9))/$F$10*$F$37)-($F$24*MM$96/$D$6)-SUM($F$13:$F$23,$F$25:$F$30,$F$32:$F$33,$F$38))</f>
        <v>-304.75907137272975</v>
      </c>
      <c r="MN97" s="318">
        <f>(MN$96*$B97+SUM($F$7:$F$9)-((MN$96*$B97+SUM($F$7:$F$9))/$F$10*$F$37)-($F$24*MN$96/$D$6)-SUM($F$13:$F$23,$F$25:$F$30,$F$32:$F$33,$F$38))</f>
        <v>-304.75907137272975</v>
      </c>
      <c r="MO97" s="318">
        <f>(MO$96*$B97+SUM($F$7:$F$9)-((MO$96*$B97+SUM($F$7:$F$9))/$F$10*$F$37)-($F$24*MO$96/$D$6)-SUM($F$13:$F$23,$F$25:$F$30,$F$32:$F$33,$F$38))</f>
        <v>-304.75907137272975</v>
      </c>
      <c r="MP97" s="318">
        <f>(MP$96*$B97+SUM($F$7:$F$9)-((MP$96*$B97+SUM($F$7:$F$9))/$F$10*$F$37)-($F$24*MP$96/$D$6)-SUM($F$13:$F$23,$F$25:$F$30,$F$32:$F$33,$F$38))</f>
        <v>-304.75907137272975</v>
      </c>
      <c r="MQ97" s="318">
        <f>(MQ$96*$B97+SUM($F$7:$F$9)-((MQ$96*$B97+SUM($F$7:$F$9))/$F$10*$F$37)-($F$24*MQ$96/$D$6)-SUM($F$13:$F$23,$F$25:$F$30,$F$32:$F$33,$F$38))</f>
        <v>-304.75907137272975</v>
      </c>
      <c r="MR97" s="318">
        <f>(MR$96*$B97+SUM($F$7:$F$9)-((MR$96*$B97+SUM($F$7:$F$9))/$F$10*$F$37)-($F$24*MR$96/$D$6)-SUM($F$13:$F$23,$F$25:$F$30,$F$32:$F$33,$F$38))</f>
        <v>-304.75907137272975</v>
      </c>
      <c r="MS97" s="318">
        <f>(MS$96*$B97+SUM($F$7:$F$9)-((MS$96*$B97+SUM($F$7:$F$9))/$F$10*$F$37)-($F$24*MS$96/$D$6)-SUM($F$13:$F$23,$F$25:$F$30,$F$32:$F$33,$F$38))</f>
        <v>-304.75907137272975</v>
      </c>
      <c r="MT97" s="318">
        <f>(MT$96*$B97+SUM($F$7:$F$9)-((MT$96*$B97+SUM($F$7:$F$9))/$F$10*$F$37)-($F$24*MT$96/$D$6)-SUM($F$13:$F$23,$F$25:$F$30,$F$32:$F$33,$F$38))</f>
        <v>-304.75907137272975</v>
      </c>
      <c r="MU97" s="318">
        <f>(MU$96*$B97+SUM($F$7:$F$9)-((MU$96*$B97+SUM($F$7:$F$9))/$F$10*$F$37)-($F$24*MU$96/$D$6)-SUM($F$13:$F$23,$F$25:$F$30,$F$32:$F$33,$F$38))</f>
        <v>-304.75907137272975</v>
      </c>
      <c r="MV97" s="318">
        <f>(MV$96*$B97+SUM($F$7:$F$9)-((MV$96*$B97+SUM($F$7:$F$9))/$F$10*$F$37)-($F$24*MV$96/$D$6)-SUM($F$13:$F$23,$F$25:$F$30,$F$32:$F$33,$F$38))</f>
        <v>-304.75907137272975</v>
      </c>
      <c r="MW97" s="318">
        <f>(MW$96*$B97+SUM($F$7:$F$9)-((MW$96*$B97+SUM($F$7:$F$9))/$F$10*$F$37)-($F$24*MW$96/$D$6)-SUM($F$13:$F$23,$F$25:$F$30,$F$32:$F$33,$F$38))</f>
        <v>-304.75907137272975</v>
      </c>
      <c r="MX97" s="318">
        <f>(MX$96*$B97+SUM($F$7:$F$9)-((MX$96*$B97+SUM($F$7:$F$9))/$F$10*$F$37)-($F$24*MX$96/$D$6)-SUM($F$13:$F$23,$F$25:$F$30,$F$32:$F$33,$F$38))</f>
        <v>-304.75907137272975</v>
      </c>
      <c r="MY97" s="318">
        <f>(MY$96*$B97+SUM($F$7:$F$9)-((MY$96*$B97+SUM($F$7:$F$9))/$F$10*$F$37)-($F$24*MY$96/$D$6)-SUM($F$13:$F$23,$F$25:$F$30,$F$32:$F$33,$F$38))</f>
        <v>-304.75907137272975</v>
      </c>
      <c r="MZ97" s="318">
        <f>(MZ$96*$B97+SUM($F$7:$F$9)-((MZ$96*$B97+SUM($F$7:$F$9))/$F$10*$F$37)-($F$24*MZ$96/$D$6)-SUM($F$13:$F$23,$F$25:$F$30,$F$32:$F$33,$F$38))</f>
        <v>-304.75907137272975</v>
      </c>
      <c r="NA97" s="318">
        <f>(NA$96*$B97+SUM($F$7:$F$9)-((NA$96*$B97+SUM($F$7:$F$9))/$F$10*$F$37)-($F$24*NA$96/$D$6)-SUM($F$13:$F$23,$F$25:$F$30,$F$32:$F$33,$F$38))</f>
        <v>-304.75907137272975</v>
      </c>
      <c r="NB97" s="318">
        <f>(NB$96*$B97+SUM($F$7:$F$9)-((NB$96*$B97+SUM($F$7:$F$9))/$F$10*$F$37)-($F$24*NB$96/$D$6)-SUM($F$13:$F$23,$F$25:$F$30,$F$32:$F$33,$F$38))</f>
        <v>-304.75907137272975</v>
      </c>
      <c r="NC97" s="318">
        <f>(NC$96*$B97+SUM($F$7:$F$9)-((NC$96*$B97+SUM($F$7:$F$9))/$F$10*$F$37)-($F$24*NC$96/$D$6)-SUM($F$13:$F$23,$F$25:$F$30,$F$32:$F$33,$F$38))</f>
        <v>-304.75907137272975</v>
      </c>
      <c r="ND97" s="318">
        <f>(ND$96*$B97+SUM($F$7:$F$9)-((ND$96*$B97+SUM($F$7:$F$9))/$F$10*$F$37)-($F$24*ND$96/$D$6)-SUM($F$13:$F$23,$F$25:$F$30,$F$32:$F$33,$F$38))</f>
        <v>-304.75907137272975</v>
      </c>
      <c r="NE97" s="318">
        <f>(NE$96*$B97+SUM($F$7:$F$9)-((NE$96*$B97+SUM($F$7:$F$9))/$F$10*$F$37)-($F$24*NE$96/$D$6)-SUM($F$13:$F$23,$F$25:$F$30,$F$32:$F$33,$F$38))</f>
        <v>-304.75907137272975</v>
      </c>
      <c r="NF97" s="318">
        <f>(NF$96*$B97+SUM($F$7:$F$9)-((NF$96*$B97+SUM($F$7:$F$9))/$F$10*$F$37)-($F$24*NF$96/$D$6)-SUM($F$13:$F$23,$F$25:$F$30,$F$32:$F$33,$F$38))</f>
        <v>-304.75907137272975</v>
      </c>
      <c r="NG97" s="318">
        <f>(NG$96*$B97+SUM($F$7:$F$9)-((NG$96*$B97+SUM($F$7:$F$9))/$F$10*$F$37)-($F$24*NG$96/$D$6)-SUM($F$13:$F$23,$F$25:$F$30,$F$32:$F$33,$F$38))</f>
        <v>-304.75907137272975</v>
      </c>
      <c r="NH97" s="318">
        <f>(NH$96*$B97+SUM($F$7:$F$9)-((NH$96*$B97+SUM($F$7:$F$9))/$F$10*$F$37)-($F$24*NH$96/$D$6)-SUM($F$13:$F$23,$F$25:$F$30,$F$32:$F$33,$F$38))</f>
        <v>-304.75907137272975</v>
      </c>
      <c r="NI97" s="318">
        <f>(NI$96*$B97+SUM($F$7:$F$9)-((NI$96*$B97+SUM($F$7:$F$9))/$F$10*$F$37)-($F$24*NI$96/$D$6)-SUM($F$13:$F$23,$F$25:$F$30,$F$32:$F$33,$F$38))</f>
        <v>-304.75907137272975</v>
      </c>
      <c r="NJ97" s="318">
        <f>(NJ$96*$B97+SUM($F$7:$F$9)-((NJ$96*$B97+SUM($F$7:$F$9))/$F$10*$F$37)-($F$24*NJ$96/$D$6)-SUM($F$13:$F$23,$F$25:$F$30,$F$32:$F$33,$F$38))</f>
        <v>-304.75907137272975</v>
      </c>
      <c r="NK97" s="318">
        <f>(NK$96*$B97+SUM($F$7:$F$9)-((NK$96*$B97+SUM($F$7:$F$9))/$F$10*$F$37)-($F$24*NK$96/$D$6)-SUM($F$13:$F$23,$F$25:$F$30,$F$32:$F$33,$F$38))</f>
        <v>-304.75907137272975</v>
      </c>
      <c r="NL97" s="318">
        <f>(NL$96*$B97+SUM($F$7:$F$9)-((NL$96*$B97+SUM($F$7:$F$9))/$F$10*$F$37)-($F$24*NL$96/$D$6)-SUM($F$13:$F$23,$F$25:$F$30,$F$32:$F$33,$F$38))</f>
        <v>-304.75907137272975</v>
      </c>
      <c r="NM97" s="318">
        <f>(NM$96*$B97+SUM($F$7:$F$9)-((NM$96*$B97+SUM($F$7:$F$9))/$F$10*$F$37)-($F$24*NM$96/$D$6)-SUM($F$13:$F$23,$F$25:$F$30,$F$32:$F$33,$F$38))</f>
        <v>-304.75907137272975</v>
      </c>
      <c r="NN97" s="318">
        <f>(NN$96*$B97+SUM($F$7:$F$9)-((NN$96*$B97+SUM($F$7:$F$9))/$F$10*$F$37)-($F$24*NN$96/$D$6)-SUM($F$13:$F$23,$F$25:$F$30,$F$32:$F$33,$F$38))</f>
        <v>-304.75907137272975</v>
      </c>
      <c r="NO97" s="318">
        <f>(NO$96*$B97+SUM($F$7:$F$9)-((NO$96*$B97+SUM($F$7:$F$9))/$F$10*$F$37)-($F$24*NO$96/$D$6)-SUM($F$13:$F$23,$F$25:$F$30,$F$32:$F$33,$F$38))</f>
        <v>-304.75907137272975</v>
      </c>
      <c r="NP97" s="318">
        <f>(NP$96*$B97+SUM($F$7:$F$9)-((NP$96*$B97+SUM($F$7:$F$9))/$F$10*$F$37)-($F$24*NP$96/$D$6)-SUM($F$13:$F$23,$F$25:$F$30,$F$32:$F$33,$F$38))</f>
        <v>-304.75907137272975</v>
      </c>
      <c r="NQ97" s="318">
        <f>(NQ$96*$B97+SUM($F$7:$F$9)-((NQ$96*$B97+SUM($F$7:$F$9))/$F$10*$F$37)-($F$24*NQ$96/$D$6)-SUM($F$13:$F$23,$F$25:$F$30,$F$32:$F$33,$F$38))</f>
        <v>-304.75907137272975</v>
      </c>
      <c r="NR97" s="318">
        <f>(NR$96*$B97+SUM($F$7:$F$9)-((NR$96*$B97+SUM($F$7:$F$9))/$F$10*$F$37)-($F$24*NR$96/$D$6)-SUM($F$13:$F$23,$F$25:$F$30,$F$32:$F$33,$F$38))</f>
        <v>-304.75907137272975</v>
      </c>
      <c r="NS97" s="318">
        <f>(NS$96*$B97+SUM($F$7:$F$9)-((NS$96*$B97+SUM($F$7:$F$9))/$F$10*$F$37)-($F$24*NS$96/$D$6)-SUM($F$13:$F$23,$F$25:$F$30,$F$32:$F$33,$F$38))</f>
        <v>-304.75907137272975</v>
      </c>
      <c r="NT97" s="318">
        <f>(NT$96*$B97+SUM($F$7:$F$9)-((NT$96*$B97+SUM($F$7:$F$9))/$F$10*$F$37)-($F$24*NT$96/$D$6)-SUM($F$13:$F$23,$F$25:$F$30,$F$32:$F$33,$F$38))</f>
        <v>-304.75907137272975</v>
      </c>
      <c r="NU97" s="318">
        <f>(NU$96*$B97+SUM($F$7:$F$9)-((NU$96*$B97+SUM($F$7:$F$9))/$F$10*$F$37)-($F$24*NU$96/$D$6)-SUM($F$13:$F$23,$F$25:$F$30,$F$32:$F$33,$F$38))</f>
        <v>-304.75907137272975</v>
      </c>
      <c r="NV97" s="318">
        <f>(NV$96*$B97+SUM($F$7:$F$9)-((NV$96*$B97+SUM($F$7:$F$9))/$F$10*$F$37)-($F$24*NV$96/$D$6)-SUM($F$13:$F$23,$F$25:$F$30,$F$32:$F$33,$F$38))</f>
        <v>-304.75907137272975</v>
      </c>
      <c r="NW97" s="318">
        <f>(NW$96*$B97+SUM($F$7:$F$9)-((NW$96*$B97+SUM($F$7:$F$9))/$F$10*$F$37)-($F$24*NW$96/$D$6)-SUM($F$13:$F$23,$F$25:$F$30,$F$32:$F$33,$F$38))</f>
        <v>-304.75907137272975</v>
      </c>
      <c r="NX97" s="318">
        <f>(NX$96*$B97+SUM($F$7:$F$9)-((NX$96*$B97+SUM($F$7:$F$9))/$F$10*$F$37)-($F$24*NX$96/$D$6)-SUM($F$13:$F$23,$F$25:$F$30,$F$32:$F$33,$F$38))</f>
        <v>-304.75907137272975</v>
      </c>
      <c r="NY97" s="318">
        <f>(NY$96*$B97+SUM($F$7:$F$9)-((NY$96*$B97+SUM($F$7:$F$9))/$F$10*$F$37)-($F$24*NY$96/$D$6)-SUM($F$13:$F$23,$F$25:$F$30,$F$32:$F$33,$F$38))</f>
        <v>-304.75907137272975</v>
      </c>
      <c r="NZ97" s="318">
        <f>(NZ$96*$B97+SUM($F$7:$F$9)-((NZ$96*$B97+SUM($F$7:$F$9))/$F$10*$F$37)-($F$24*NZ$96/$D$6)-SUM($F$13:$F$23,$F$25:$F$30,$F$32:$F$33,$F$38))</f>
        <v>-304.75907137272975</v>
      </c>
      <c r="OA97" s="318">
        <f>(OA$96*$B97+SUM($F$7:$F$9)-((OA$96*$B97+SUM($F$7:$F$9))/$F$10*$F$37)-($F$24*OA$96/$D$6)-SUM($F$13:$F$23,$F$25:$F$30,$F$32:$F$33,$F$38))</f>
        <v>-304.75907137272975</v>
      </c>
      <c r="OB97" s="318">
        <f>(OB$96*$B97+SUM($F$7:$F$9)-((OB$96*$B97+SUM($F$7:$F$9))/$F$10*$F$37)-($F$24*OB$96/$D$6)-SUM($F$13:$F$23,$F$25:$F$30,$F$32:$F$33,$F$38))</f>
        <v>-304.75907137272975</v>
      </c>
      <c r="OC97" s="318">
        <f>(OC$96*$B97+SUM($F$7:$F$9)-((OC$96*$B97+SUM($F$7:$F$9))/$F$10*$F$37)-($F$24*OC$96/$D$6)-SUM($F$13:$F$23,$F$25:$F$30,$F$32:$F$33,$F$38))</f>
        <v>-304.75907137272975</v>
      </c>
      <c r="OD97" s="318">
        <f>(OD$96*$B97+SUM($F$7:$F$9)-((OD$96*$B97+SUM($F$7:$F$9))/$F$10*$F$37)-($F$24*OD$96/$D$6)-SUM($F$13:$F$23,$F$25:$F$30,$F$32:$F$33,$F$38))</f>
        <v>-304.75907137272975</v>
      </c>
      <c r="OE97" s="318">
        <f>(OE$96*$B97+SUM($F$7:$F$9)-((OE$96*$B97+SUM($F$7:$F$9))/$F$10*$F$37)-($F$24*OE$96/$D$6)-SUM($F$13:$F$23,$F$25:$F$30,$F$32:$F$33,$F$38))</f>
        <v>-304.75907137272975</v>
      </c>
      <c r="OF97" s="318">
        <f>(OF$96*$B97+SUM($F$7:$F$9)-((OF$96*$B97+SUM($F$7:$F$9))/$F$10*$F$37)-($F$24*OF$96/$D$6)-SUM($F$13:$F$23,$F$25:$F$30,$F$32:$F$33,$F$38))</f>
        <v>-304.75907137272975</v>
      </c>
      <c r="OG97" s="318">
        <f>(OG$96*$B97+SUM($F$7:$F$9)-((OG$96*$B97+SUM($F$7:$F$9))/$F$10*$F$37)-($F$24*OG$96/$D$6)-SUM($F$13:$F$23,$F$25:$F$30,$F$32:$F$33,$F$38))</f>
        <v>-304.75907137272975</v>
      </c>
      <c r="OH97" s="318">
        <f>(OH$96*$B97+SUM($F$7:$F$9)-((OH$96*$B97+SUM($F$7:$F$9))/$F$10*$F$37)-($F$24*OH$96/$D$6)-SUM($F$13:$F$23,$F$25:$F$30,$F$32:$F$33,$F$38))</f>
        <v>-304.75907137272975</v>
      </c>
      <c r="OI97" s="318">
        <f>(OI$96*$B97+SUM($F$7:$F$9)-((OI$96*$B97+SUM($F$7:$F$9))/$F$10*$F$37)-($F$24*OI$96/$D$6)-SUM($F$13:$F$23,$F$25:$F$30,$F$32:$F$33,$F$38))</f>
        <v>-304.75907137272975</v>
      </c>
      <c r="OJ97" s="318">
        <f>(OJ$96*$B97+SUM($F$7:$F$9)-((OJ$96*$B97+SUM($F$7:$F$9))/$F$10*$F$37)-($F$24*OJ$96/$D$6)-SUM($F$13:$F$23,$F$25:$F$30,$F$32:$F$33,$F$38))</f>
        <v>-304.75907137272975</v>
      </c>
      <c r="OK97" s="318">
        <f>(OK$96*$B97+SUM($F$7:$F$9)-((OK$96*$B97+SUM($F$7:$F$9))/$F$10*$F$37)-($F$24*OK$96/$D$6)-SUM($F$13:$F$23,$F$25:$F$30,$F$32:$F$33,$F$38))</f>
        <v>-304.75907137272975</v>
      </c>
      <c r="OL97" s="318">
        <f>(OL$96*$B97+SUM($F$7:$F$9)-((OL$96*$B97+SUM($F$7:$F$9))/$F$10*$F$37)-($F$24*OL$96/$D$6)-SUM($F$13:$F$23,$F$25:$F$30,$F$32:$F$33,$F$38))</f>
        <v>-304.75907137272975</v>
      </c>
      <c r="OM97" s="318">
        <f>(OM$96*$B97+SUM($F$7:$F$9)-((OM$96*$B97+SUM($F$7:$F$9))/$F$10*$F$37)-($F$24*OM$96/$D$6)-SUM($F$13:$F$23,$F$25:$F$30,$F$32:$F$33,$F$38))</f>
        <v>-304.75907137272975</v>
      </c>
      <c r="ON97" s="318">
        <f>(ON$96*$B97+SUM($F$7:$F$9)-((ON$96*$B97+SUM($F$7:$F$9))/$F$10*$F$37)-($F$24*ON$96/$D$6)-SUM($F$13:$F$23,$F$25:$F$30,$F$32:$F$33,$F$38))</f>
        <v>-304.75907137272975</v>
      </c>
      <c r="OO97" s="318">
        <f>(OO$96*$B97+SUM($F$7:$F$9)-((OO$96*$B97+SUM($F$7:$F$9))/$F$10*$F$37)-($F$24*OO$96/$D$6)-SUM($F$13:$F$23,$F$25:$F$30,$F$32:$F$33,$F$38))</f>
        <v>-304.75907137272975</v>
      </c>
      <c r="OP97" s="318">
        <f>(OP$96*$B97+SUM($F$7:$F$9)-((OP$96*$B97+SUM($F$7:$F$9))/$F$10*$F$37)-($F$24*OP$96/$D$6)-SUM($F$13:$F$23,$F$25:$F$30,$F$32:$F$33,$F$38))</f>
        <v>-304.75907137272975</v>
      </c>
      <c r="OQ97" s="318">
        <f>(OQ$96*$B97+SUM($F$7:$F$9)-((OQ$96*$B97+SUM($F$7:$F$9))/$F$10*$F$37)-($F$24*OQ$96/$D$6)-SUM($F$13:$F$23,$F$25:$F$30,$F$32:$F$33,$F$38))</f>
        <v>-304.75907137272975</v>
      </c>
      <c r="OR97" s="318">
        <f>(OR$96*$B97+SUM($F$7:$F$9)-((OR$96*$B97+SUM($F$7:$F$9))/$F$10*$F$37)-($F$24*OR$96/$D$6)-SUM($F$13:$F$23,$F$25:$F$30,$F$32:$F$33,$F$38))</f>
        <v>-304.75907137272975</v>
      </c>
      <c r="OS97" s="318">
        <f>(OS$96*$B97+SUM($F$7:$F$9)-((OS$96*$B97+SUM($F$7:$F$9))/$F$10*$F$37)-($F$24*OS$96/$D$6)-SUM($F$13:$F$23,$F$25:$F$30,$F$32:$F$33,$F$38))</f>
        <v>-304.75907137272975</v>
      </c>
      <c r="OT97" s="318">
        <f>(OT$96*$B97+SUM($F$7:$F$9)-((OT$96*$B97+SUM($F$7:$F$9))/$F$10*$F$37)-($F$24*OT$96/$D$6)-SUM($F$13:$F$23,$F$25:$F$30,$F$32:$F$33,$F$38))</f>
        <v>-304.75907137272975</v>
      </c>
      <c r="OU97" s="318">
        <f>(OU$96*$B97+SUM($F$7:$F$9)-((OU$96*$B97+SUM($F$7:$F$9))/$F$10*$F$37)-($F$24*OU$96/$D$6)-SUM($F$13:$F$23,$F$25:$F$30,$F$32:$F$33,$F$38))</f>
        <v>-304.75907137272975</v>
      </c>
      <c r="OV97" s="318">
        <f>(OV$96*$B97+SUM($F$7:$F$9)-((OV$96*$B97+SUM($F$7:$F$9))/$F$10*$F$37)-($F$24*OV$96/$D$6)-SUM($F$13:$F$23,$F$25:$F$30,$F$32:$F$33,$F$38))</f>
        <v>-304.75907137272975</v>
      </c>
      <c r="OW97" s="318">
        <f>(OW$96*$B97+SUM($F$7:$F$9)-((OW$96*$B97+SUM($F$7:$F$9))/$F$10*$F$37)-($F$24*OW$96/$D$6)-SUM($F$13:$F$23,$F$25:$F$30,$F$32:$F$33,$F$38))</f>
        <v>-304.75907137272975</v>
      </c>
      <c r="OX97" s="318">
        <f>(OX$96*$B97+SUM($F$7:$F$9)-((OX$96*$B97+SUM($F$7:$F$9))/$F$10*$F$37)-($F$24*OX$96/$D$6)-SUM($F$13:$F$23,$F$25:$F$30,$F$32:$F$33,$F$38))</f>
        <v>-304.75907137272975</v>
      </c>
      <c r="OY97" s="318">
        <f>(OY$96*$B97+SUM($F$7:$F$9)-((OY$96*$B97+SUM($F$7:$F$9))/$F$10*$F$37)-($F$24*OY$96/$D$6)-SUM($F$13:$F$23,$F$25:$F$30,$F$32:$F$33,$F$38))</f>
        <v>-304.75907137272975</v>
      </c>
      <c r="OZ97" s="318">
        <f>(OZ$96*$B97+SUM($F$7:$F$9)-((OZ$96*$B97+SUM($F$7:$F$9))/$F$10*$F$37)-($F$24*OZ$96/$D$6)-SUM($F$13:$F$23,$F$25:$F$30,$F$32:$F$33,$F$38))</f>
        <v>-304.75907137272975</v>
      </c>
      <c r="PA97" s="318">
        <f>(PA$96*$B97+SUM($F$7:$F$9)-((PA$96*$B97+SUM($F$7:$F$9))/$F$10*$F$37)-($F$24*PA$96/$D$6)-SUM($F$13:$F$23,$F$25:$F$30,$F$32:$F$33,$F$38))</f>
        <v>-304.75907137272975</v>
      </c>
      <c r="PB97" s="318">
        <f>(PB$96*$B97+SUM($F$7:$F$9)-((PB$96*$B97+SUM($F$7:$F$9))/$F$10*$F$37)-($F$24*PB$96/$D$6)-SUM($F$13:$F$23,$F$25:$F$30,$F$32:$F$33,$F$38))</f>
        <v>-304.75907137272975</v>
      </c>
      <c r="PC97" s="318">
        <f>(PC$96*$B97+SUM($F$7:$F$9)-((PC$96*$B97+SUM($F$7:$F$9))/$F$10*$F$37)-($F$24*PC$96/$D$6)-SUM($F$13:$F$23,$F$25:$F$30,$F$32:$F$33,$F$38))</f>
        <v>-304.75907137272975</v>
      </c>
      <c r="PD97" s="318">
        <f>(PD$96*$B97+SUM($F$7:$F$9)-((PD$96*$B97+SUM($F$7:$F$9))/$F$10*$F$37)-($F$24*PD$96/$D$6)-SUM($F$13:$F$23,$F$25:$F$30,$F$32:$F$33,$F$38))</f>
        <v>-304.75907137272975</v>
      </c>
      <c r="PE97" s="318">
        <f>(PE$96*$B97+SUM($F$7:$F$9)-((PE$96*$B97+SUM($F$7:$F$9))/$F$10*$F$37)-($F$24*PE$96/$D$6)-SUM($F$13:$F$23,$F$25:$F$30,$F$32:$F$33,$F$38))</f>
        <v>-304.75907137272975</v>
      </c>
      <c r="PF97" s="318">
        <f>(PF$96*$B97+SUM($F$7:$F$9)-((PF$96*$B97+SUM($F$7:$F$9))/$F$10*$F$37)-($F$24*PF$96/$D$6)-SUM($F$13:$F$23,$F$25:$F$30,$F$32:$F$33,$F$38))</f>
        <v>-304.75907137272975</v>
      </c>
      <c r="PG97" s="318">
        <f>(PG$96*$B97+SUM($F$7:$F$9)-((PG$96*$B97+SUM($F$7:$F$9))/$F$10*$F$37)-($F$24*PG$96/$D$6)-SUM($F$13:$F$23,$F$25:$F$30,$F$32:$F$33,$F$38))</f>
        <v>-304.75907137272975</v>
      </c>
      <c r="PH97" s="318">
        <f>(PH$96*$B97+SUM($F$7:$F$9)-((PH$96*$B97+SUM($F$7:$F$9))/$F$10*$F$37)-($F$24*PH$96/$D$6)-SUM($F$13:$F$23,$F$25:$F$30,$F$32:$F$33,$F$38))</f>
        <v>-304.75907137272975</v>
      </c>
      <c r="PI97" s="318">
        <f>(PI$96*$B97+SUM($F$7:$F$9)-((PI$96*$B97+SUM($F$7:$F$9))/$F$10*$F$37)-($F$24*PI$96/$D$6)-SUM($F$13:$F$23,$F$25:$F$30,$F$32:$F$33,$F$38))</f>
        <v>-304.75907137272975</v>
      </c>
      <c r="PJ97" s="318">
        <f>(PJ$96*$B97+SUM($F$7:$F$9)-((PJ$96*$B97+SUM($F$7:$F$9))/$F$10*$F$37)-($F$24*PJ$96/$D$6)-SUM($F$13:$F$23,$F$25:$F$30,$F$32:$F$33,$F$38))</f>
        <v>-304.75907137272975</v>
      </c>
      <c r="PK97" s="318">
        <f>(PK$96*$B97+SUM($F$7:$F$9)-((PK$96*$B97+SUM($F$7:$F$9))/$F$10*$F$37)-($F$24*PK$96/$D$6)-SUM($F$13:$F$23,$F$25:$F$30,$F$32:$F$33,$F$38))</f>
        <v>-304.75907137272975</v>
      </c>
      <c r="PL97" s="318">
        <f>(PL$96*$B97+SUM($F$7:$F$9)-((PL$96*$B97+SUM($F$7:$F$9))/$F$10*$F$37)-($F$24*PL$96/$D$6)-SUM($F$13:$F$23,$F$25:$F$30,$F$32:$F$33,$F$38))</f>
        <v>-304.75907137272975</v>
      </c>
      <c r="PM97" s="318">
        <f>(PM$96*$B97+SUM($F$7:$F$9)-((PM$96*$B97+SUM($F$7:$F$9))/$F$10*$F$37)-($F$24*PM$96/$D$6)-SUM($F$13:$F$23,$F$25:$F$30,$F$32:$F$33,$F$38))</f>
        <v>-304.75907137272975</v>
      </c>
      <c r="PN97" s="318">
        <f>(PN$96*$B97+SUM($F$7:$F$9)-((PN$96*$B97+SUM($F$7:$F$9))/$F$10*$F$37)-($F$24*PN$96/$D$6)-SUM($F$13:$F$23,$F$25:$F$30,$F$32:$F$33,$F$38))</f>
        <v>-304.75907137272975</v>
      </c>
      <c r="PO97" s="318">
        <f>(PO$96*$B97+SUM($F$7:$F$9)-((PO$96*$B97+SUM($F$7:$F$9))/$F$10*$F$37)-($F$24*PO$96/$D$6)-SUM($F$13:$F$23,$F$25:$F$30,$F$32:$F$33,$F$38))</f>
        <v>-304.75907137272975</v>
      </c>
      <c r="PP97" s="318">
        <f>(PP$96*$B97+SUM($F$7:$F$9)-((PP$96*$B97+SUM($F$7:$F$9))/$F$10*$F$37)-($F$24*PP$96/$D$6)-SUM($F$13:$F$23,$F$25:$F$30,$F$32:$F$33,$F$38))</f>
        <v>-304.75907137272975</v>
      </c>
      <c r="PQ97" s="318">
        <f>(PQ$96*$B97+SUM($F$7:$F$9)-((PQ$96*$B97+SUM($F$7:$F$9))/$F$10*$F$37)-($F$24*PQ$96/$D$6)-SUM($F$13:$F$23,$F$25:$F$30,$F$32:$F$33,$F$38))</f>
        <v>-304.75907137272975</v>
      </c>
      <c r="PR97" s="318">
        <f>(PR$96*$B97+SUM($F$7:$F$9)-((PR$96*$B97+SUM($F$7:$F$9))/$F$10*$F$37)-($F$24*PR$96/$D$6)-SUM($F$13:$F$23,$F$25:$F$30,$F$32:$F$33,$F$38))</f>
        <v>-304.75907137272975</v>
      </c>
      <c r="PS97" s="318">
        <f>(PS$96*$B97+SUM($F$7:$F$9)-((PS$96*$B97+SUM($F$7:$F$9))/$F$10*$F$37)-($F$24*PS$96/$D$6)-SUM($F$13:$F$23,$F$25:$F$30,$F$32:$F$33,$F$38))</f>
        <v>-304.75907137272975</v>
      </c>
      <c r="PT97" s="318">
        <f>(PT$96*$B97+SUM($F$7:$F$9)-((PT$96*$B97+SUM($F$7:$F$9))/$F$10*$F$37)-($F$24*PT$96/$D$6)-SUM($F$13:$F$23,$F$25:$F$30,$F$32:$F$33,$F$38))</f>
        <v>-304.75907137272975</v>
      </c>
      <c r="PU97" s="318">
        <f>(PU$96*$B97+SUM($F$7:$F$9)-((PU$96*$B97+SUM($F$7:$F$9))/$F$10*$F$37)-($F$24*PU$96/$D$6)-SUM($F$13:$F$23,$F$25:$F$30,$F$32:$F$33,$F$38))</f>
        <v>-304.75907137272975</v>
      </c>
      <c r="PV97" s="318">
        <f>(PV$96*$B97+SUM($F$7:$F$9)-((PV$96*$B97+SUM($F$7:$F$9))/$F$10*$F$37)-($F$24*PV$96/$D$6)-SUM($F$13:$F$23,$F$25:$F$30,$F$32:$F$33,$F$38))</f>
        <v>-304.75907137272975</v>
      </c>
      <c r="PW97" s="318">
        <f>(PW$96*$B97+SUM($F$7:$F$9)-((PW$96*$B97+SUM($F$7:$F$9))/$F$10*$F$37)-($F$24*PW$96/$D$6)-SUM($F$13:$F$23,$F$25:$F$30,$F$32:$F$33,$F$38))</f>
        <v>-304.75907137272975</v>
      </c>
      <c r="PX97" s="318">
        <f>(PX$96*$B97+SUM($F$7:$F$9)-((PX$96*$B97+SUM($F$7:$F$9))/$F$10*$F$37)-($F$24*PX$96/$D$6)-SUM($F$13:$F$23,$F$25:$F$30,$F$32:$F$33,$F$38))</f>
        <v>-304.75907137272975</v>
      </c>
      <c r="PY97" s="318">
        <f>(PY$96*$B97+SUM($F$7:$F$9)-((PY$96*$B97+SUM($F$7:$F$9))/$F$10*$F$37)-($F$24*PY$96/$D$6)-SUM($F$13:$F$23,$F$25:$F$30,$F$32:$F$33,$F$38))</f>
        <v>-304.75907137272975</v>
      </c>
      <c r="PZ97" s="318">
        <f>(PZ$96*$B97+SUM($F$7:$F$9)-((PZ$96*$B97+SUM($F$7:$F$9))/$F$10*$F$37)-($F$24*PZ$96/$D$6)-SUM($F$13:$F$23,$F$25:$F$30,$F$32:$F$33,$F$38))</f>
        <v>-304.75907137272975</v>
      </c>
      <c r="QA97" s="318">
        <f>(QA$96*$B97+SUM($F$7:$F$9)-((QA$96*$B97+SUM($F$7:$F$9))/$F$10*$F$37)-($F$24*QA$96/$D$6)-SUM($F$13:$F$23,$F$25:$F$30,$F$32:$F$33,$F$38))</f>
        <v>-304.75907137272975</v>
      </c>
      <c r="QB97" s="318">
        <f>(QB$96*$B97+SUM($F$7:$F$9)-((QB$96*$B97+SUM($F$7:$F$9))/$F$10*$F$37)-($F$24*QB$96/$D$6)-SUM($F$13:$F$23,$F$25:$F$30,$F$32:$F$33,$F$38))</f>
        <v>-304.75907137272975</v>
      </c>
      <c r="QC97" s="318">
        <f>(QC$96*$B97+SUM($F$7:$F$9)-((QC$96*$B97+SUM($F$7:$F$9))/$F$10*$F$37)-($F$24*QC$96/$D$6)-SUM($F$13:$F$23,$F$25:$F$30,$F$32:$F$33,$F$38))</f>
        <v>-304.75907137272975</v>
      </c>
      <c r="QD97" s="318">
        <f>(QD$96*$B97+SUM($F$7:$F$9)-((QD$96*$B97+SUM($F$7:$F$9))/$F$10*$F$37)-($F$24*QD$96/$D$6)-SUM($F$13:$F$23,$F$25:$F$30,$F$32:$F$33,$F$38))</f>
        <v>-304.75907137272975</v>
      </c>
      <c r="QE97" s="318">
        <f>(QE$96*$B97+SUM($F$7:$F$9)-((QE$96*$B97+SUM($F$7:$F$9))/$F$10*$F$37)-($F$24*QE$96/$D$6)-SUM($F$13:$F$23,$F$25:$F$30,$F$32:$F$33,$F$38))</f>
        <v>-304.75907137272975</v>
      </c>
      <c r="QF97" s="318">
        <f>(QF$96*$B97+SUM($F$7:$F$9)-((QF$96*$B97+SUM($F$7:$F$9))/$F$10*$F$37)-($F$24*QF$96/$D$6)-SUM($F$13:$F$23,$F$25:$F$30,$F$32:$F$33,$F$38))</f>
        <v>-304.75907137272975</v>
      </c>
      <c r="QG97" s="318">
        <f>(QG$96*$B97+SUM($F$7:$F$9)-((QG$96*$B97+SUM($F$7:$F$9))/$F$10*$F$37)-($F$24*QG$96/$D$6)-SUM($F$13:$F$23,$F$25:$F$30,$F$32:$F$33,$F$38))</f>
        <v>-304.75907137272975</v>
      </c>
      <c r="QH97" s="318">
        <f>(QH$96*$B97+SUM($F$7:$F$9)-((QH$96*$B97+SUM($F$7:$F$9))/$F$10*$F$37)-($F$24*QH$96/$D$6)-SUM($F$13:$F$23,$F$25:$F$30,$F$32:$F$33,$F$38))</f>
        <v>-304.75907137272975</v>
      </c>
      <c r="QI97" s="318">
        <f>(QI$96*$B97+SUM($F$7:$F$9)-((QI$96*$B97+SUM($F$7:$F$9))/$F$10*$F$37)-($F$24*QI$96/$D$6)-SUM($F$13:$F$23,$F$25:$F$30,$F$32:$F$33,$F$38))</f>
        <v>-304.75907137272975</v>
      </c>
      <c r="QJ97" s="318">
        <f>(QJ$96*$B97+SUM($F$7:$F$9)-((QJ$96*$B97+SUM($F$7:$F$9))/$F$10*$F$37)-($F$24*QJ$96/$D$6)-SUM($F$13:$F$23,$F$25:$F$30,$F$32:$F$33,$F$38))</f>
        <v>-304.75907137272975</v>
      </c>
      <c r="QK97" s="318">
        <f>(QK$96*$B97+SUM($F$7:$F$9)-((QK$96*$B97+SUM($F$7:$F$9))/$F$10*$F$37)-($F$24*QK$96/$D$6)-SUM($F$13:$F$23,$F$25:$F$30,$F$32:$F$33,$F$38))</f>
        <v>-304.75907137272975</v>
      </c>
      <c r="QL97" s="318">
        <f>(QL$96*$B97+SUM($F$7:$F$9)-((QL$96*$B97+SUM($F$7:$F$9))/$F$10*$F$37)-($F$24*QL$96/$D$6)-SUM($F$13:$F$23,$F$25:$F$30,$F$32:$F$33,$F$38))</f>
        <v>-304.75907137272975</v>
      </c>
      <c r="QM97" s="318">
        <f>(QM$96*$B97+SUM($F$7:$F$9)-((QM$96*$B97+SUM($F$7:$F$9))/$F$10*$F$37)-($F$24*QM$96/$D$6)-SUM($F$13:$F$23,$F$25:$F$30,$F$32:$F$33,$F$38))</f>
        <v>-304.75907137272975</v>
      </c>
      <c r="QN97" s="318">
        <f>(QN$96*$B97+SUM($F$7:$F$9)-((QN$96*$B97+SUM($F$7:$F$9))/$F$10*$F$37)-($F$24*QN$96/$D$6)-SUM($F$13:$F$23,$F$25:$F$30,$F$32:$F$33,$F$38))</f>
        <v>-304.75907137272975</v>
      </c>
      <c r="QO97" s="318">
        <f>(QO$96*$B97+SUM($F$7:$F$9)-((QO$96*$B97+SUM($F$7:$F$9))/$F$10*$F$37)-($F$24*QO$96/$D$6)-SUM($F$13:$F$23,$F$25:$F$30,$F$32:$F$33,$F$38))</f>
        <v>-304.75907137272975</v>
      </c>
      <c r="QP97" s="318">
        <f>(QP$96*$B97+SUM($F$7:$F$9)-((QP$96*$B97+SUM($F$7:$F$9))/$F$10*$F$37)-($F$24*QP$96/$D$6)-SUM($F$13:$F$23,$F$25:$F$30,$F$32:$F$33,$F$38))</f>
        <v>-304.75907137272975</v>
      </c>
      <c r="QQ97" s="318">
        <f>(QQ$96*$B97+SUM($F$7:$F$9)-((QQ$96*$B97+SUM($F$7:$F$9))/$F$10*$F$37)-($F$24*QQ$96/$D$6)-SUM($F$13:$F$23,$F$25:$F$30,$F$32:$F$33,$F$38))</f>
        <v>-304.75907137272975</v>
      </c>
      <c r="QR97" s="318">
        <f>(QR$96*$B97+SUM($F$7:$F$9)-((QR$96*$B97+SUM($F$7:$F$9))/$F$10*$F$37)-($F$24*QR$96/$D$6)-SUM($F$13:$F$23,$F$25:$F$30,$F$32:$F$33,$F$38))</f>
        <v>-304.75907137272975</v>
      </c>
      <c r="QS97" s="318">
        <f>(QS$96*$B97+SUM($F$7:$F$9)-((QS$96*$B97+SUM($F$7:$F$9))/$F$10*$F$37)-($F$24*QS$96/$D$6)-SUM($F$13:$F$23,$F$25:$F$30,$F$32:$F$33,$F$38))</f>
        <v>-304.75907137272975</v>
      </c>
      <c r="QT97" s="318">
        <f>(QT$96*$B97+SUM($F$7:$F$9)-((QT$96*$B97+SUM($F$7:$F$9))/$F$10*$F$37)-($F$24*QT$96/$D$6)-SUM($F$13:$F$23,$F$25:$F$30,$F$32:$F$33,$F$38))</f>
        <v>-304.75907137272975</v>
      </c>
      <c r="QU97" s="318">
        <f>(QU$96*$B97+SUM($F$7:$F$9)-((QU$96*$B97+SUM($F$7:$F$9))/$F$10*$F$37)-($F$24*QU$96/$D$6)-SUM($F$13:$F$23,$F$25:$F$30,$F$32:$F$33,$F$38))</f>
        <v>-304.75907137272975</v>
      </c>
      <c r="QV97" s="318">
        <f>(QV$96*$B97+SUM($F$7:$F$9)-((QV$96*$B97+SUM($F$7:$F$9))/$F$10*$F$37)-($F$24*QV$96/$D$6)-SUM($F$13:$F$23,$F$25:$F$30,$F$32:$F$33,$F$38))</f>
        <v>-304.75907137272975</v>
      </c>
      <c r="QW97" s="318">
        <f>(QW$96*$B97+SUM($F$7:$F$9)-((QW$96*$B97+SUM($F$7:$F$9))/$F$10*$F$37)-($F$24*QW$96/$D$6)-SUM($F$13:$F$23,$F$25:$F$30,$F$32:$F$33,$F$38))</f>
        <v>-304.75907137272975</v>
      </c>
      <c r="QX97" s="318">
        <f>(QX$96*$B97+SUM($F$7:$F$9)-((QX$96*$B97+SUM($F$7:$F$9))/$F$10*$F$37)-($F$24*QX$96/$D$6)-SUM($F$13:$F$23,$F$25:$F$30,$F$32:$F$33,$F$38))</f>
        <v>-304.75907137272975</v>
      </c>
      <c r="QY97" s="318">
        <f>(QY$96*$B97+SUM($F$7:$F$9)-((QY$96*$B97+SUM($F$7:$F$9))/$F$10*$F$37)-($F$24*QY$96/$D$6)-SUM($F$13:$F$23,$F$25:$F$30,$F$32:$F$33,$F$38))</f>
        <v>-304.75907137272975</v>
      </c>
      <c r="QZ97" s="318">
        <f>(QZ$96*$B97+SUM($F$7:$F$9)-((QZ$96*$B97+SUM($F$7:$F$9))/$F$10*$F$37)-($F$24*QZ$96/$D$6)-SUM($F$13:$F$23,$F$25:$F$30,$F$32:$F$33,$F$38))</f>
        <v>-304.75907137272975</v>
      </c>
      <c r="RA97" s="318">
        <f>(RA$96*$B97+SUM($F$7:$F$9)-((RA$96*$B97+SUM($F$7:$F$9))/$F$10*$F$37)-($F$24*RA$96/$D$6)-SUM($F$13:$F$23,$F$25:$F$30,$F$32:$F$33,$F$38))</f>
        <v>-304.75907137272975</v>
      </c>
      <c r="RB97" s="318">
        <f>(RB$96*$B97+SUM($F$7:$F$9)-((RB$96*$B97+SUM($F$7:$F$9))/$F$10*$F$37)-($F$24*RB$96/$D$6)-SUM($F$13:$F$23,$F$25:$F$30,$F$32:$F$33,$F$38))</f>
        <v>-304.75907137272975</v>
      </c>
      <c r="RC97" s="318">
        <f>(RC$96*$B97+SUM($F$7:$F$9)-((RC$96*$B97+SUM($F$7:$F$9))/$F$10*$F$37)-($F$24*RC$96/$D$6)-SUM($F$13:$F$23,$F$25:$F$30,$F$32:$F$33,$F$38))</f>
        <v>-304.75907137272975</v>
      </c>
      <c r="RD97" s="318">
        <f>(RD$96*$B97+SUM($F$7:$F$9)-((RD$96*$B97+SUM($F$7:$F$9))/$F$10*$F$37)-($F$24*RD$96/$D$6)-SUM($F$13:$F$23,$F$25:$F$30,$F$32:$F$33,$F$38))</f>
        <v>-304.75907137272975</v>
      </c>
      <c r="RE97" s="318">
        <f>(RE$96*$B97+SUM($F$7:$F$9)-((RE$96*$B97+SUM($F$7:$F$9))/$F$10*$F$37)-($F$24*RE$96/$D$6)-SUM($F$13:$F$23,$F$25:$F$30,$F$32:$F$33,$F$38))</f>
        <v>-304.75907137272975</v>
      </c>
      <c r="RF97" s="318">
        <f>(RF$96*$B97+SUM($F$7:$F$9)-((RF$96*$B97+SUM($F$7:$F$9))/$F$10*$F$37)-($F$24*RF$96/$D$6)-SUM($F$13:$F$23,$F$25:$F$30,$F$32:$F$33,$F$38))</f>
        <v>-304.75907137272975</v>
      </c>
      <c r="RG97" s="318">
        <f>(RG$96*$B97+SUM($F$7:$F$9)-((RG$96*$B97+SUM($F$7:$F$9))/$F$10*$F$37)-($F$24*RG$96/$D$6)-SUM($F$13:$F$23,$F$25:$F$30,$F$32:$F$33,$F$38))</f>
        <v>-304.75907137272975</v>
      </c>
      <c r="RH97" s="318">
        <f>(RH$96*$B97+SUM($F$7:$F$9)-((RH$96*$B97+SUM($F$7:$F$9))/$F$10*$F$37)-($F$24*RH$96/$D$6)-SUM($F$13:$F$23,$F$25:$F$30,$F$32:$F$33,$F$38))</f>
        <v>-304.75907137272975</v>
      </c>
      <c r="RI97" s="318">
        <f>(RI$96*$B97+SUM($F$7:$F$9)-((RI$96*$B97+SUM($F$7:$F$9))/$F$10*$F$37)-($F$24*RI$96/$D$6)-SUM($F$13:$F$23,$F$25:$F$30,$F$32:$F$33,$F$38))</f>
        <v>-304.75907137272975</v>
      </c>
      <c r="RJ97" s="318">
        <f>(RJ$96*$B97+SUM($F$7:$F$9)-((RJ$96*$B97+SUM($F$7:$F$9))/$F$10*$F$37)-($F$24*RJ$96/$D$6)-SUM($F$13:$F$23,$F$25:$F$30,$F$32:$F$33,$F$38))</f>
        <v>-304.75907137272975</v>
      </c>
      <c r="RK97" s="318">
        <f>(RK$96*$B97+SUM($F$7:$F$9)-((RK$96*$B97+SUM($F$7:$F$9))/$F$10*$F$37)-($F$24*RK$96/$D$6)-SUM($F$13:$F$23,$F$25:$F$30,$F$32:$F$33,$F$38))</f>
        <v>-304.75907137272975</v>
      </c>
      <c r="RL97" s="318">
        <f>(RL$96*$B97+SUM($F$7:$F$9)-((RL$96*$B97+SUM($F$7:$F$9))/$F$10*$F$37)-($F$24*RL$96/$D$6)-SUM($F$13:$F$23,$F$25:$F$30,$F$32:$F$33,$F$38))</f>
        <v>-304.75907137272975</v>
      </c>
      <c r="RM97" s="318">
        <f>(RM$96*$B97+SUM($F$7:$F$9)-((RM$96*$B97+SUM($F$7:$F$9))/$F$10*$F$37)-($F$24*RM$96/$D$6)-SUM($F$13:$F$23,$F$25:$F$30,$F$32:$F$33,$F$38))</f>
        <v>-304.75907137272975</v>
      </c>
      <c r="RN97" s="318">
        <f>(RN$96*$B97+SUM($F$7:$F$9)-((RN$96*$B97+SUM($F$7:$F$9))/$F$10*$F$37)-($F$24*RN$96/$D$6)-SUM($F$13:$F$23,$F$25:$F$30,$F$32:$F$33,$F$38))</f>
        <v>-304.75907137272975</v>
      </c>
      <c r="RO97" s="318">
        <f>(RO$96*$B97+SUM($F$7:$F$9)-((RO$96*$B97+SUM($F$7:$F$9))/$F$10*$F$37)-($F$24*RO$96/$D$6)-SUM($F$13:$F$23,$F$25:$F$30,$F$32:$F$33,$F$38))</f>
        <v>-304.75907137272975</v>
      </c>
      <c r="RP97" s="318">
        <f>(RP$96*$B97+SUM($F$7:$F$9)-((RP$96*$B97+SUM($F$7:$F$9))/$F$10*$F$37)-($F$24*RP$96/$D$6)-SUM($F$13:$F$23,$F$25:$F$30,$F$32:$F$33,$F$38))</f>
        <v>-304.75907137272975</v>
      </c>
      <c r="RQ97" s="318">
        <f>(RQ$96*$B97+SUM($F$7:$F$9)-((RQ$96*$B97+SUM($F$7:$F$9))/$F$10*$F$37)-($F$24*RQ$96/$D$6)-SUM($F$13:$F$23,$F$25:$F$30,$F$32:$F$33,$F$38))</f>
        <v>-304.75907137272975</v>
      </c>
      <c r="RR97" s="318">
        <f>(RR$96*$B97+SUM($F$7:$F$9)-((RR$96*$B97+SUM($F$7:$F$9))/$F$10*$F$37)-($F$24*RR$96/$D$6)-SUM($F$13:$F$23,$F$25:$F$30,$F$32:$F$33,$F$38))</f>
        <v>-304.75907137272975</v>
      </c>
      <c r="RS97" s="318">
        <f>(RS$96*$B97+SUM($F$7:$F$9)-((RS$96*$B97+SUM($F$7:$F$9))/$F$10*$F$37)-($F$24*RS$96/$D$6)-SUM($F$13:$F$23,$F$25:$F$30,$F$32:$F$33,$F$38))</f>
        <v>-304.75907137272975</v>
      </c>
      <c r="RT97" s="318">
        <f>(RT$96*$B97+SUM($F$7:$F$9)-((RT$96*$B97+SUM($F$7:$F$9))/$F$10*$F$37)-($F$24*RT$96/$D$6)-SUM($F$13:$F$23,$F$25:$F$30,$F$32:$F$33,$F$38))</f>
        <v>-304.75907137272975</v>
      </c>
      <c r="RU97" s="318">
        <f>(RU$96*$B97+SUM($F$7:$F$9)-((RU$96*$B97+SUM($F$7:$F$9))/$F$10*$F$37)-($F$24*RU$96/$D$6)-SUM($F$13:$F$23,$F$25:$F$30,$F$32:$F$33,$F$38))</f>
        <v>-304.75907137272975</v>
      </c>
      <c r="RV97" s="318">
        <f>(RV$96*$B97+SUM($F$7:$F$9)-((RV$96*$B97+SUM($F$7:$F$9))/$F$10*$F$37)-($F$24*RV$96/$D$6)-SUM($F$13:$F$23,$F$25:$F$30,$F$32:$F$33,$F$38))</f>
        <v>-304.75907137272975</v>
      </c>
      <c r="RW97" s="318">
        <f>(RW$96*$B97+SUM($F$7:$F$9)-((RW$96*$B97+SUM($F$7:$F$9))/$F$10*$F$37)-($F$24*RW$96/$D$6)-SUM($F$13:$F$23,$F$25:$F$30,$F$32:$F$33,$F$38))</f>
        <v>-304.75907137272975</v>
      </c>
      <c r="RX97" s="318">
        <f>(RX$96*$B97+SUM($F$7:$F$9)-((RX$96*$B97+SUM($F$7:$F$9))/$F$10*$F$37)-($F$24*RX$96/$D$6)-SUM($F$13:$F$23,$F$25:$F$30,$F$32:$F$33,$F$38))</f>
        <v>-304.75907137272975</v>
      </c>
      <c r="RY97" s="318">
        <f>(RY$96*$B97+SUM($F$7:$F$9)-((RY$96*$B97+SUM($F$7:$F$9))/$F$10*$F$37)-($F$24*RY$96/$D$6)-SUM($F$13:$F$23,$F$25:$F$30,$F$32:$F$33,$F$38))</f>
        <v>-304.75907137272975</v>
      </c>
      <c r="RZ97" s="318">
        <f>(RZ$96*$B97+SUM($F$7:$F$9)-((RZ$96*$B97+SUM($F$7:$F$9))/$F$10*$F$37)-($F$24*RZ$96/$D$6)-SUM($F$13:$F$23,$F$25:$F$30,$F$32:$F$33,$F$38))</f>
        <v>-304.75907137272975</v>
      </c>
      <c r="SA97" s="318">
        <f>(SA$96*$B97+SUM($F$7:$F$9)-((SA$96*$B97+SUM($F$7:$F$9))/$F$10*$F$37)-($F$24*SA$96/$D$6)-SUM($F$13:$F$23,$F$25:$F$30,$F$32:$F$33,$F$38))</f>
        <v>-304.75907137272975</v>
      </c>
      <c r="SB97" s="318">
        <f>(SB$96*$B97+SUM($F$7:$F$9)-((SB$96*$B97+SUM($F$7:$F$9))/$F$10*$F$37)-($F$24*SB$96/$D$6)-SUM($F$13:$F$23,$F$25:$F$30,$F$32:$F$33,$F$38))</f>
        <v>-304.75907137272975</v>
      </c>
      <c r="SC97" s="318">
        <f>(SC$96*$B97+SUM($F$7:$F$9)-((SC$96*$B97+SUM($F$7:$F$9))/$F$10*$F$37)-($F$24*SC$96/$D$6)-SUM($F$13:$F$23,$F$25:$F$30,$F$32:$F$33,$F$38))</f>
        <v>-304.75907137272975</v>
      </c>
      <c r="SD97" s="318">
        <f>(SD$96*$B97+SUM($F$7:$F$9)-((SD$96*$B97+SUM($F$7:$F$9))/$F$10*$F$37)-($F$24*SD$96/$D$6)-SUM($F$13:$F$23,$F$25:$F$30,$F$32:$F$33,$F$38))</f>
        <v>-304.75907137272975</v>
      </c>
      <c r="SE97" s="318">
        <f>(SE$96*$B97+SUM($F$7:$F$9)-((SE$96*$B97+SUM($F$7:$F$9))/$F$10*$F$37)-($F$24*SE$96/$D$6)-SUM($F$13:$F$23,$F$25:$F$30,$F$32:$F$33,$F$38))</f>
        <v>-304.75907137272975</v>
      </c>
      <c r="SF97" s="318">
        <f>(SF$96*$B97+SUM($F$7:$F$9)-((SF$96*$B97+SUM($F$7:$F$9))/$F$10*$F$37)-($F$24*SF$96/$D$6)-SUM($F$13:$F$23,$F$25:$F$30,$F$32:$F$33,$F$38))</f>
        <v>-304.75907137272975</v>
      </c>
      <c r="SG97" s="318">
        <f>(SG$96*$B97+SUM($F$7:$F$9)-((SG$96*$B97+SUM($F$7:$F$9))/$F$10*$F$37)-($F$24*SG$96/$D$6)-SUM($F$13:$F$23,$F$25:$F$30,$F$32:$F$33,$F$38))</f>
        <v>-304.75907137272975</v>
      </c>
      <c r="SH97" s="318">
        <f>(SH$96*$B97+SUM($F$7:$F$9)-((SH$96*$B97+SUM($F$7:$F$9))/$F$10*$F$37)-($F$24*SH$96/$D$6)-SUM($F$13:$F$23,$F$25:$F$30,$F$32:$F$33,$F$38))</f>
        <v>-304.75907137272975</v>
      </c>
      <c r="SI97" s="318">
        <f>(SI$96*$B97+SUM($F$7:$F$9)-((SI$96*$B97+SUM($F$7:$F$9))/$F$10*$F$37)-($F$24*SI$96/$D$6)-SUM($F$13:$F$23,$F$25:$F$30,$F$32:$F$33,$F$38))</f>
        <v>-304.75907137272975</v>
      </c>
      <c r="SJ97" s="318">
        <f>(SJ$96*$B97+SUM($F$7:$F$9)-((SJ$96*$B97+SUM($F$7:$F$9))/$F$10*$F$37)-($F$24*SJ$96/$D$6)-SUM($F$13:$F$23,$F$25:$F$30,$F$32:$F$33,$F$38))</f>
        <v>-304.75907137272975</v>
      </c>
      <c r="SK97" s="318">
        <f>(SK$96*$B97+SUM($F$7:$F$9)-((SK$96*$B97+SUM($F$7:$F$9))/$F$10*$F$37)-($F$24*SK$96/$D$6)-SUM($F$13:$F$23,$F$25:$F$30,$F$32:$F$33,$F$38))</f>
        <v>-304.75907137272975</v>
      </c>
      <c r="SL97" s="318">
        <f>(SL$96*$B97+SUM($F$7:$F$9)-((SL$96*$B97+SUM($F$7:$F$9))/$F$10*$F$37)-($F$24*SL$96/$D$6)-SUM($F$13:$F$23,$F$25:$F$30,$F$32:$F$33,$F$38))</f>
        <v>-304.75907137272975</v>
      </c>
      <c r="SM97" s="318">
        <f>(SM$96*$B97+SUM($F$7:$F$9)-((SM$96*$B97+SUM($F$7:$F$9))/$F$10*$F$37)-($F$24*SM$96/$D$6)-SUM($F$13:$F$23,$F$25:$F$30,$F$32:$F$33,$F$38))</f>
        <v>-304.75907137272975</v>
      </c>
      <c r="SN97" s="318">
        <f>(SN$96*$B97+SUM($F$7:$F$9)-((SN$96*$B97+SUM($F$7:$F$9))/$F$10*$F$37)-($F$24*SN$96/$D$6)-SUM($F$13:$F$23,$F$25:$F$30,$F$32:$F$33,$F$38))</f>
        <v>-304.75907137272975</v>
      </c>
      <c r="SO97" s="318">
        <f>(SO$96*$B97+SUM($F$7:$F$9)-((SO$96*$B97+SUM($F$7:$F$9))/$F$10*$F$37)-($F$24*SO$96/$D$6)-SUM($F$13:$F$23,$F$25:$F$30,$F$32:$F$33,$F$38))</f>
        <v>-304.75907137272975</v>
      </c>
      <c r="SP97" s="318">
        <f>(SP$96*$B97+SUM($F$7:$F$9)-((SP$96*$B97+SUM($F$7:$F$9))/$F$10*$F$37)-($F$24*SP$96/$D$6)-SUM($F$13:$F$23,$F$25:$F$30,$F$32:$F$33,$F$38))</f>
        <v>-304.75907137272975</v>
      </c>
      <c r="SQ97" s="318">
        <f>(SQ$96*$B97+SUM($F$7:$F$9)-((SQ$96*$B97+SUM($F$7:$F$9))/$F$10*$F$37)-($F$24*SQ$96/$D$6)-SUM($F$13:$F$23,$F$25:$F$30,$F$32:$F$33,$F$38))</f>
        <v>-304.75907137272975</v>
      </c>
      <c r="SR97" s="318">
        <f>(SR$96*$B97+SUM($F$7:$F$9)-((SR$96*$B97+SUM($F$7:$F$9))/$F$10*$F$37)-($F$24*SR$96/$D$6)-SUM($F$13:$F$23,$F$25:$F$30,$F$32:$F$33,$F$38))</f>
        <v>-304.75907137272975</v>
      </c>
      <c r="SS97" s="318">
        <f>(SS$96*$B97+SUM($F$7:$F$9)-((SS$96*$B97+SUM($F$7:$F$9))/$F$10*$F$37)-($F$24*SS$96/$D$6)-SUM($F$13:$F$23,$F$25:$F$30,$F$32:$F$33,$F$38))</f>
        <v>-304.75907137272975</v>
      </c>
      <c r="ST97" s="318">
        <f>(ST$96*$B97+SUM($F$7:$F$9)-((ST$96*$B97+SUM($F$7:$F$9))/$F$10*$F$37)-($F$24*ST$96/$D$6)-SUM($F$13:$F$23,$F$25:$F$30,$F$32:$F$33,$F$38))</f>
        <v>-304.75907137272975</v>
      </c>
      <c r="SU97" s="318">
        <f>(SU$96*$B97+SUM($F$7:$F$9)-((SU$96*$B97+SUM($F$7:$F$9))/$F$10*$F$37)-($F$24*SU$96/$D$6)-SUM($F$13:$F$23,$F$25:$F$30,$F$32:$F$33,$F$38))</f>
        <v>-304.75907137272975</v>
      </c>
      <c r="SV97" s="318">
        <f>(SV$96*$B97+SUM($F$7:$F$9)-((SV$96*$B97+SUM($F$7:$F$9))/$F$10*$F$37)-($F$24*SV$96/$D$6)-SUM($F$13:$F$23,$F$25:$F$30,$F$32:$F$33,$F$38))</f>
        <v>-304.75907137272975</v>
      </c>
      <c r="SW97" s="318">
        <f>(SW$96*$B97+SUM($F$7:$F$9)-((SW$96*$B97+SUM($F$7:$F$9))/$F$10*$F$37)-($F$24*SW$96/$D$6)-SUM($F$13:$F$23,$F$25:$F$30,$F$32:$F$33,$F$38))</f>
        <v>-304.75907137272975</v>
      </c>
      <c r="SX97" s="318">
        <f>(SX$96*$B97+SUM($F$7:$F$9)-((SX$96*$B97+SUM($F$7:$F$9))/$F$10*$F$37)-($F$24*SX$96/$D$6)-SUM($F$13:$F$23,$F$25:$F$30,$F$32:$F$33,$F$38))</f>
        <v>-304.75907137272975</v>
      </c>
      <c r="SY97" s="318">
        <f>(SY$96*$B97+SUM($F$7:$F$9)-((SY$96*$B97+SUM($F$7:$F$9))/$F$10*$F$37)-($F$24*SY$96/$D$6)-SUM($F$13:$F$23,$F$25:$F$30,$F$32:$F$33,$F$38))</f>
        <v>-304.75907137272975</v>
      </c>
      <c r="SZ97" s="318">
        <f>(SZ$96*$B97+SUM($F$7:$F$9)-((SZ$96*$B97+SUM($F$7:$F$9))/$F$10*$F$37)-($F$24*SZ$96/$D$6)-SUM($F$13:$F$23,$F$25:$F$30,$F$32:$F$33,$F$38))</f>
        <v>-304.75907137272975</v>
      </c>
      <c r="TA97" s="318">
        <f>(TA$96*$B97+SUM($F$7:$F$9)-((TA$96*$B97+SUM($F$7:$F$9))/$F$10*$F$37)-($F$24*TA$96/$D$6)-SUM($F$13:$F$23,$F$25:$F$30,$F$32:$F$33,$F$38))</f>
        <v>-304.75907137272975</v>
      </c>
      <c r="TB97" s="318">
        <f>(TB$96*$B97+SUM($F$7:$F$9)-((TB$96*$B97+SUM($F$7:$F$9))/$F$10*$F$37)-($F$24*TB$96/$D$6)-SUM($F$13:$F$23,$F$25:$F$30,$F$32:$F$33,$F$38))</f>
        <v>-304.75907137272975</v>
      </c>
      <c r="TC97" s="318">
        <f>(TC$96*$B97+SUM($F$7:$F$9)-((TC$96*$B97+SUM($F$7:$F$9))/$F$10*$F$37)-($F$24*TC$96/$D$6)-SUM($F$13:$F$23,$F$25:$F$30,$F$32:$F$33,$F$38))</f>
        <v>-304.75907137272975</v>
      </c>
      <c r="TD97" s="318">
        <f>(TD$96*$B97+SUM($F$7:$F$9)-((TD$96*$B97+SUM($F$7:$F$9))/$F$10*$F$37)-($F$24*TD$96/$D$6)-SUM($F$13:$F$23,$F$25:$F$30,$F$32:$F$33,$F$38))</f>
        <v>-304.75907137272975</v>
      </c>
      <c r="TE97" s="318">
        <f>(TE$96*$B97+SUM($F$7:$F$9)-((TE$96*$B97+SUM($F$7:$F$9))/$F$10*$F$37)-($F$24*TE$96/$D$6)-SUM($F$13:$F$23,$F$25:$F$30,$F$32:$F$33,$F$38))</f>
        <v>-304.75907137272975</v>
      </c>
      <c r="TF97" s="318">
        <f>(TF$96*$B97+SUM($F$7:$F$9)-((TF$96*$B97+SUM($F$7:$F$9))/$F$10*$F$37)-($F$24*TF$96/$D$6)-SUM($F$13:$F$23,$F$25:$F$30,$F$32:$F$33,$F$38))</f>
        <v>-304.75907137272975</v>
      </c>
      <c r="TG97" s="318">
        <f>(TG$96*$B97+SUM($F$7:$F$9)-((TG$96*$B97+SUM($F$7:$F$9))/$F$10*$F$37)-($F$24*TG$96/$D$6)-SUM($F$13:$F$23,$F$25:$F$30,$F$32:$F$33,$F$38))</f>
        <v>-304.75907137272975</v>
      </c>
      <c r="TH97" s="318">
        <f>(TH$96*$B97+SUM($F$7:$F$9)-((TH$96*$B97+SUM($F$7:$F$9))/$F$10*$F$37)-($F$24*TH$96/$D$6)-SUM($F$13:$F$23,$F$25:$F$30,$F$32:$F$33,$F$38))</f>
        <v>-304.75907137272975</v>
      </c>
      <c r="TI97" s="318">
        <f>(TI$96*$B97+SUM($F$7:$F$9)-((TI$96*$B97+SUM($F$7:$F$9))/$F$10*$F$37)-($F$24*TI$96/$D$6)-SUM($F$13:$F$23,$F$25:$F$30,$F$32:$F$33,$F$38))</f>
        <v>-304.75907137272975</v>
      </c>
      <c r="TJ97" s="318">
        <f>(TJ$96*$B97+SUM($F$7:$F$9)-((TJ$96*$B97+SUM($F$7:$F$9))/$F$10*$F$37)-($F$24*TJ$96/$D$6)-SUM($F$13:$F$23,$F$25:$F$30,$F$32:$F$33,$F$38))</f>
        <v>-304.75907137272975</v>
      </c>
      <c r="TK97" s="318">
        <f>(TK$96*$B97+SUM($F$7:$F$9)-((TK$96*$B97+SUM($F$7:$F$9))/$F$10*$F$37)-($F$24*TK$96/$D$6)-SUM($F$13:$F$23,$F$25:$F$30,$F$32:$F$33,$F$38))</f>
        <v>-304.75907137272975</v>
      </c>
      <c r="TL97" s="318">
        <f>(TL$96*$B97+SUM($F$7:$F$9)-((TL$96*$B97+SUM($F$7:$F$9))/$F$10*$F$37)-($F$24*TL$96/$D$6)-SUM($F$13:$F$23,$F$25:$F$30,$F$32:$F$33,$F$38))</f>
        <v>-304.75907137272975</v>
      </c>
      <c r="TM97" s="318">
        <f>(TM$96*$B97+SUM($F$7:$F$9)-((TM$96*$B97+SUM($F$7:$F$9))/$F$10*$F$37)-($F$24*TM$96/$D$6)-SUM($F$13:$F$23,$F$25:$F$30,$F$32:$F$33,$F$38))</f>
        <v>-304.75907137272975</v>
      </c>
      <c r="TN97" s="318">
        <f>(TN$96*$B97+SUM($F$7:$F$9)-((TN$96*$B97+SUM($F$7:$F$9))/$F$10*$F$37)-($F$24*TN$96/$D$6)-SUM($F$13:$F$23,$F$25:$F$30,$F$32:$F$33,$F$38))</f>
        <v>-304.75907137272975</v>
      </c>
      <c r="TO97" s="318">
        <f>(TO$96*$B97+SUM($F$7:$F$9)-((TO$96*$B97+SUM($F$7:$F$9))/$F$10*$F$37)-($F$24*TO$96/$D$6)-SUM($F$13:$F$23,$F$25:$F$30,$F$32:$F$33,$F$38))</f>
        <v>-304.75907137272975</v>
      </c>
      <c r="TP97" s="318">
        <f>(TP$96*$B97+SUM($F$7:$F$9)-((TP$96*$B97+SUM($F$7:$F$9))/$F$10*$F$37)-($F$24*TP$96/$D$6)-SUM($F$13:$F$23,$F$25:$F$30,$F$32:$F$33,$F$38))</f>
        <v>-304.75907137272975</v>
      </c>
      <c r="TQ97" s="318">
        <f>(TQ$96*$B97+SUM($F$7:$F$9)-((TQ$96*$B97+SUM($F$7:$F$9))/$F$10*$F$37)-($F$24*TQ$96/$D$6)-SUM($F$13:$F$23,$F$25:$F$30,$F$32:$F$33,$F$38))</f>
        <v>-304.75907137272975</v>
      </c>
      <c r="TR97" s="318">
        <f>(TR$96*$B97+SUM($F$7:$F$9)-((TR$96*$B97+SUM($F$7:$F$9))/$F$10*$F$37)-($F$24*TR$96/$D$6)-SUM($F$13:$F$23,$F$25:$F$30,$F$32:$F$33,$F$38))</f>
        <v>-304.75907137272975</v>
      </c>
      <c r="TS97" s="318">
        <f>(TS$96*$B97+SUM($F$7:$F$9)-((TS$96*$B97+SUM($F$7:$F$9))/$F$10*$F$37)-($F$24*TS$96/$D$6)-SUM($F$13:$F$23,$F$25:$F$30,$F$32:$F$33,$F$38))</f>
        <v>-304.75907137272975</v>
      </c>
      <c r="TT97" s="318">
        <f>(TT$96*$B97+SUM($F$7:$F$9)-((TT$96*$B97+SUM($F$7:$F$9))/$F$10*$F$37)-($F$24*TT$96/$D$6)-SUM($F$13:$F$23,$F$25:$F$30,$F$32:$F$33,$F$38))</f>
        <v>-304.75907137272975</v>
      </c>
      <c r="TU97" s="318">
        <f>(TU$96*$B97+SUM($F$7:$F$9)-((TU$96*$B97+SUM($F$7:$F$9))/$F$10*$F$37)-($F$24*TU$96/$D$6)-SUM($F$13:$F$23,$F$25:$F$30,$F$32:$F$33,$F$38))</f>
        <v>-304.75907137272975</v>
      </c>
      <c r="TV97" s="318">
        <f>(TV$96*$B97+SUM($F$7:$F$9)-((TV$96*$B97+SUM($F$7:$F$9))/$F$10*$F$37)-($F$24*TV$96/$D$6)-SUM($F$13:$F$23,$F$25:$F$30,$F$32:$F$33,$F$38))</f>
        <v>-304.75907137272975</v>
      </c>
      <c r="TW97" s="318">
        <f>(TW$96*$B97+SUM($F$7:$F$9)-((TW$96*$B97+SUM($F$7:$F$9))/$F$10*$F$37)-($F$24*TW$96/$D$6)-SUM($F$13:$F$23,$F$25:$F$30,$F$32:$F$33,$F$38))</f>
        <v>-304.75907137272975</v>
      </c>
      <c r="TX97" s="318">
        <f>(TX$96*$B97+SUM($F$7:$F$9)-((TX$96*$B97+SUM($F$7:$F$9))/$F$10*$F$37)-($F$24*TX$96/$D$6)-SUM($F$13:$F$23,$F$25:$F$30,$F$32:$F$33,$F$38))</f>
        <v>-304.75907137272975</v>
      </c>
      <c r="TY97" s="318">
        <f>(TY$96*$B97+SUM($F$7:$F$9)-((TY$96*$B97+SUM($F$7:$F$9))/$F$10*$F$37)-($F$24*TY$96/$D$6)-SUM($F$13:$F$23,$F$25:$F$30,$F$32:$F$33,$F$38))</f>
        <v>-304.75907137272975</v>
      </c>
      <c r="TZ97" s="318">
        <f>(TZ$96*$B97+SUM($F$7:$F$9)-((TZ$96*$B97+SUM($F$7:$F$9))/$F$10*$F$37)-($F$24*TZ$96/$D$6)-SUM($F$13:$F$23,$F$25:$F$30,$F$32:$F$33,$F$38))</f>
        <v>-304.75907137272975</v>
      </c>
      <c r="UA97" s="318">
        <f>(UA$96*$B97+SUM($F$7:$F$9)-((UA$96*$B97+SUM($F$7:$F$9))/$F$10*$F$37)-($F$24*UA$96/$D$6)-SUM($F$13:$F$23,$F$25:$F$30,$F$32:$F$33,$F$38))</f>
        <v>-304.75907137272975</v>
      </c>
      <c r="UB97" s="318">
        <f>(UB$96*$B97+SUM($F$7:$F$9)-((UB$96*$B97+SUM($F$7:$F$9))/$F$10*$F$37)-($F$24*UB$96/$D$6)-SUM($F$13:$F$23,$F$25:$F$30,$F$32:$F$33,$F$38))</f>
        <v>-304.75907137272975</v>
      </c>
      <c r="UC97" s="318">
        <f>(UC$96*$B97+SUM($F$7:$F$9)-((UC$96*$B97+SUM($F$7:$F$9))/$F$10*$F$37)-($F$24*UC$96/$D$6)-SUM($F$13:$F$23,$F$25:$F$30,$F$32:$F$33,$F$38))</f>
        <v>-304.75907137272975</v>
      </c>
      <c r="UD97" s="318">
        <f>(UD$96*$B97+SUM($F$7:$F$9)-((UD$96*$B97+SUM($F$7:$F$9))/$F$10*$F$37)-($F$24*UD$96/$D$6)-SUM($F$13:$F$23,$F$25:$F$30,$F$32:$F$33,$F$38))</f>
        <v>-304.75907137272975</v>
      </c>
      <c r="UE97" s="318">
        <f>(UE$96*$B97+SUM($F$7:$F$9)-((UE$96*$B97+SUM($F$7:$F$9))/$F$10*$F$37)-($F$24*UE$96/$D$6)-SUM($F$13:$F$23,$F$25:$F$30,$F$32:$F$33,$F$38))</f>
        <v>-304.75907137272975</v>
      </c>
      <c r="UF97" s="318">
        <f>(UF$96*$B97+SUM($F$7:$F$9)-((UF$96*$B97+SUM($F$7:$F$9))/$F$10*$F$37)-($F$24*UF$96/$D$6)-SUM($F$13:$F$23,$F$25:$F$30,$F$32:$F$33,$F$38))</f>
        <v>-304.75907137272975</v>
      </c>
      <c r="UG97" s="318">
        <f>(UG$96*$B97+SUM($F$7:$F$9)-((UG$96*$B97+SUM($F$7:$F$9))/$F$10*$F$37)-($F$24*UG$96/$D$6)-SUM($F$13:$F$23,$F$25:$F$30,$F$32:$F$33,$F$38))</f>
        <v>-304.75907137272975</v>
      </c>
      <c r="UH97" s="318">
        <f>(UH$96*$B97+SUM($F$7:$F$9)-((UH$96*$B97+SUM($F$7:$F$9))/$F$10*$F$37)-($F$24*UH$96/$D$6)-SUM($F$13:$F$23,$F$25:$F$30,$F$32:$F$33,$F$38))</f>
        <v>-304.75907137272975</v>
      </c>
      <c r="UI97" s="318">
        <f>(UI$96*$B97+SUM($F$7:$F$9)-((UI$96*$B97+SUM($F$7:$F$9))/$F$10*$F$37)-($F$24*UI$96/$D$6)-SUM($F$13:$F$23,$F$25:$F$30,$F$32:$F$33,$F$38))</f>
        <v>-304.75907137272975</v>
      </c>
      <c r="UJ97" s="318">
        <f>(UJ$96*$B97+SUM($F$7:$F$9)-((UJ$96*$B97+SUM($F$7:$F$9))/$F$10*$F$37)-($F$24*UJ$96/$D$6)-SUM($F$13:$F$23,$F$25:$F$30,$F$32:$F$33,$F$38))</f>
        <v>-304.75907137272975</v>
      </c>
      <c r="UK97" s="318">
        <f>(UK$96*$B97+SUM($F$7:$F$9)-((UK$96*$B97+SUM($F$7:$F$9))/$F$10*$F$37)-($F$24*UK$96/$D$6)-SUM($F$13:$F$23,$F$25:$F$30,$F$32:$F$33,$F$38))</f>
        <v>-304.75907137272975</v>
      </c>
      <c r="UL97" s="318">
        <f>(UL$96*$B97+SUM($F$7:$F$9)-((UL$96*$B97+SUM($F$7:$F$9))/$F$10*$F$37)-($F$24*UL$96/$D$6)-SUM($F$13:$F$23,$F$25:$F$30,$F$32:$F$33,$F$38))</f>
        <v>-304.75907137272975</v>
      </c>
      <c r="UM97" s="318">
        <f>(UM$96*$B97+SUM($F$7:$F$9)-((UM$96*$B97+SUM($F$7:$F$9))/$F$10*$F$37)-($F$24*UM$96/$D$6)-SUM($F$13:$F$23,$F$25:$F$30,$F$32:$F$33,$F$38))</f>
        <v>-304.75907137272975</v>
      </c>
      <c r="UN97" s="318">
        <f>(UN$96*$B97+SUM($F$7:$F$9)-((UN$96*$B97+SUM($F$7:$F$9))/$F$10*$F$37)-($F$24*UN$96/$D$6)-SUM($F$13:$F$23,$F$25:$F$30,$F$32:$F$33,$F$38))</f>
        <v>-304.75907137272975</v>
      </c>
      <c r="UO97" s="318">
        <f>(UO$96*$B97+SUM($F$7:$F$9)-((UO$96*$B97+SUM($F$7:$F$9))/$F$10*$F$37)-($F$24*UO$96/$D$6)-SUM($F$13:$F$23,$F$25:$F$30,$F$32:$F$33,$F$38))</f>
        <v>-304.75907137272975</v>
      </c>
      <c r="UP97" s="318">
        <f>(UP$96*$B97+SUM($F$7:$F$9)-((UP$96*$B97+SUM($F$7:$F$9))/$F$10*$F$37)-($F$24*UP$96/$D$6)-SUM($F$13:$F$23,$F$25:$F$30,$F$32:$F$33,$F$38))</f>
        <v>-304.75907137272975</v>
      </c>
      <c r="UQ97" s="318">
        <f>(UQ$96*$B97+SUM($F$7:$F$9)-((UQ$96*$B97+SUM($F$7:$F$9))/$F$10*$F$37)-($F$24*UQ$96/$D$6)-SUM($F$13:$F$23,$F$25:$F$30,$F$32:$F$33,$F$38))</f>
        <v>-304.75907137272975</v>
      </c>
      <c r="UR97" s="318">
        <f>(UR$96*$B97+SUM($F$7:$F$9)-((UR$96*$B97+SUM($F$7:$F$9))/$F$10*$F$37)-($F$24*UR$96/$D$6)-SUM($F$13:$F$23,$F$25:$F$30,$F$32:$F$33,$F$38))</f>
        <v>-304.75907137272975</v>
      </c>
      <c r="US97" s="318">
        <f>(US$96*$B97+SUM($F$7:$F$9)-((US$96*$B97+SUM($F$7:$F$9))/$F$10*$F$37)-($F$24*US$96/$D$6)-SUM($F$13:$F$23,$F$25:$F$30,$F$32:$F$33,$F$38))</f>
        <v>-304.75907137272975</v>
      </c>
      <c r="UT97" s="318">
        <f>(UT$96*$B97+SUM($F$7:$F$9)-((UT$96*$B97+SUM($F$7:$F$9))/$F$10*$F$37)-($F$24*UT$96/$D$6)-SUM($F$13:$F$23,$F$25:$F$30,$F$32:$F$33,$F$38))</f>
        <v>-304.75907137272975</v>
      </c>
      <c r="UU97" s="318">
        <f>(UU$96*$B97+SUM($F$7:$F$9)-((UU$96*$B97+SUM($F$7:$F$9))/$F$10*$F$37)-($F$24*UU$96/$D$6)-SUM($F$13:$F$23,$F$25:$F$30,$F$32:$F$33,$F$38))</f>
        <v>-304.75907137272975</v>
      </c>
      <c r="UV97" s="318">
        <f>(UV$96*$B97+SUM($F$7:$F$9)-((UV$96*$B97+SUM($F$7:$F$9))/$F$10*$F$37)-($F$24*UV$96/$D$6)-SUM($F$13:$F$23,$F$25:$F$30,$F$32:$F$33,$F$38))</f>
        <v>-304.75907137272975</v>
      </c>
      <c r="UW97" s="318">
        <f>(UW$96*$B97+SUM($F$7:$F$9)-((UW$96*$B97+SUM($F$7:$F$9))/$F$10*$F$37)-($F$24*UW$96/$D$6)-SUM($F$13:$F$23,$F$25:$F$30,$F$32:$F$33,$F$38))</f>
        <v>-304.75907137272975</v>
      </c>
      <c r="UX97" s="318">
        <f>(UX$96*$B97+SUM($F$7:$F$9)-((UX$96*$B97+SUM($F$7:$F$9))/$F$10*$F$37)-($F$24*UX$96/$D$6)-SUM($F$13:$F$23,$F$25:$F$30,$F$32:$F$33,$F$38))</f>
        <v>-304.75907137272975</v>
      </c>
      <c r="UY97" s="318">
        <f>(UY$96*$B97+SUM($F$7:$F$9)-((UY$96*$B97+SUM($F$7:$F$9))/$F$10*$F$37)-($F$24*UY$96/$D$6)-SUM($F$13:$F$23,$F$25:$F$30,$F$32:$F$33,$F$38))</f>
        <v>-304.75907137272975</v>
      </c>
      <c r="UZ97" s="318">
        <f>(UZ$96*$B97+SUM($F$7:$F$9)-((UZ$96*$B97+SUM($F$7:$F$9))/$F$10*$F$37)-($F$24*UZ$96/$D$6)-SUM($F$13:$F$23,$F$25:$F$30,$F$32:$F$33,$F$38))</f>
        <v>-304.75907137272975</v>
      </c>
      <c r="VA97" s="318">
        <f>(VA$96*$B97+SUM($F$7:$F$9)-((VA$96*$B97+SUM($F$7:$F$9))/$F$10*$F$37)-($F$24*VA$96/$D$6)-SUM($F$13:$F$23,$F$25:$F$30,$F$32:$F$33,$F$38))</f>
        <v>-304.75907137272975</v>
      </c>
      <c r="VB97" s="318">
        <f>(VB$96*$B97+SUM($F$7:$F$9)-((VB$96*$B97+SUM($F$7:$F$9))/$F$10*$F$37)-($F$24*VB$96/$D$6)-SUM($F$13:$F$23,$F$25:$F$30,$F$32:$F$33,$F$38))</f>
        <v>-304.75907137272975</v>
      </c>
      <c r="VC97" s="318">
        <f>(VC$96*$B97+SUM($F$7:$F$9)-((VC$96*$B97+SUM($F$7:$F$9))/$F$10*$F$37)-($F$24*VC$96/$D$6)-SUM($F$13:$F$23,$F$25:$F$30,$F$32:$F$33,$F$38))</f>
        <v>-304.75907137272975</v>
      </c>
      <c r="VD97" s="318">
        <f>(VD$96*$B97+SUM($F$7:$F$9)-((VD$96*$B97+SUM($F$7:$F$9))/$F$10*$F$37)-($F$24*VD$96/$D$6)-SUM($F$13:$F$23,$F$25:$F$30,$F$32:$F$33,$F$38))</f>
        <v>-304.75907137272975</v>
      </c>
      <c r="VE97" s="318">
        <f>(VE$96*$B97+SUM($F$7:$F$9)-((VE$96*$B97+SUM($F$7:$F$9))/$F$10*$F$37)-($F$24*VE$96/$D$6)-SUM($F$13:$F$23,$F$25:$F$30,$F$32:$F$33,$F$38))</f>
        <v>-304.75907137272975</v>
      </c>
      <c r="VF97" s="318">
        <f>(VF$96*$B97+SUM($F$7:$F$9)-((VF$96*$B97+SUM($F$7:$F$9))/$F$10*$F$37)-($F$24*VF$96/$D$6)-SUM($F$13:$F$23,$F$25:$F$30,$F$32:$F$33,$F$38))</f>
        <v>-304.75907137272975</v>
      </c>
      <c r="VG97" s="318">
        <f>(VG$96*$B97+SUM($F$7:$F$9)-((VG$96*$B97+SUM($F$7:$F$9))/$F$10*$F$37)-($F$24*VG$96/$D$6)-SUM($F$13:$F$23,$F$25:$F$30,$F$32:$F$33,$F$38))</f>
        <v>-304.75907137272975</v>
      </c>
      <c r="VH97" s="318">
        <f>(VH$96*$B97+SUM($F$7:$F$9)-((VH$96*$B97+SUM($F$7:$F$9))/$F$10*$F$37)-($F$24*VH$96/$D$6)-SUM($F$13:$F$23,$F$25:$F$30,$F$32:$F$33,$F$38))</f>
        <v>-304.75907137272975</v>
      </c>
      <c r="VI97" s="318">
        <f>(VI$96*$B97+SUM($F$7:$F$9)-((VI$96*$B97+SUM($F$7:$F$9))/$F$10*$F$37)-($F$24*VI$96/$D$6)-SUM($F$13:$F$23,$F$25:$F$30,$F$32:$F$33,$F$38))</f>
        <v>-304.75907137272975</v>
      </c>
      <c r="VJ97" s="318">
        <f>(VJ$96*$B97+SUM($F$7:$F$9)-((VJ$96*$B97+SUM($F$7:$F$9))/$F$10*$F$37)-($F$24*VJ$96/$D$6)-SUM($F$13:$F$23,$F$25:$F$30,$F$32:$F$33,$F$38))</f>
        <v>-304.75907137272975</v>
      </c>
      <c r="VK97" s="318">
        <f>(VK$96*$B97+SUM($F$7:$F$9)-((VK$96*$B97+SUM($F$7:$F$9))/$F$10*$F$37)-($F$24*VK$96/$D$6)-SUM($F$13:$F$23,$F$25:$F$30,$F$32:$F$33,$F$38))</f>
        <v>-304.75907137272975</v>
      </c>
      <c r="VL97" s="318">
        <f>(VL$96*$B97+SUM($F$7:$F$9)-((VL$96*$B97+SUM($F$7:$F$9))/$F$10*$F$37)-($F$24*VL$96/$D$6)-SUM($F$13:$F$23,$F$25:$F$30,$F$32:$F$33,$F$38))</f>
        <v>-304.75907137272975</v>
      </c>
      <c r="VM97" s="318">
        <f>(VM$96*$B97+SUM($F$7:$F$9)-((VM$96*$B97+SUM($F$7:$F$9))/$F$10*$F$37)-($F$24*VM$96/$D$6)-SUM($F$13:$F$23,$F$25:$F$30,$F$32:$F$33,$F$38))</f>
        <v>-304.75907137272975</v>
      </c>
      <c r="VN97" s="318">
        <f>(VN$96*$B97+SUM($F$7:$F$9)-((VN$96*$B97+SUM($F$7:$F$9))/$F$10*$F$37)-($F$24*VN$96/$D$6)-SUM($F$13:$F$23,$F$25:$F$30,$F$32:$F$33,$F$38))</f>
        <v>-304.75907137272975</v>
      </c>
      <c r="VO97" s="318">
        <f>(VO$96*$B97+SUM($F$7:$F$9)-((VO$96*$B97+SUM($F$7:$F$9))/$F$10*$F$37)-($F$24*VO$96/$D$6)-SUM($F$13:$F$23,$F$25:$F$30,$F$32:$F$33,$F$38))</f>
        <v>-304.75907137272975</v>
      </c>
      <c r="VP97" s="318">
        <f>(VP$96*$B97+SUM($F$7:$F$9)-((VP$96*$B97+SUM($F$7:$F$9))/$F$10*$F$37)-($F$24*VP$96/$D$6)-SUM($F$13:$F$23,$F$25:$F$30,$F$32:$F$33,$F$38))</f>
        <v>-304.75907137272975</v>
      </c>
      <c r="VQ97" s="318">
        <f>(VQ$96*$B97+SUM($F$7:$F$9)-((VQ$96*$B97+SUM($F$7:$F$9))/$F$10*$F$37)-($F$24*VQ$96/$D$6)-SUM($F$13:$F$23,$F$25:$F$30,$F$32:$F$33,$F$38))</f>
        <v>-304.75907137272975</v>
      </c>
      <c r="VR97" s="318">
        <f>(VR$96*$B97+SUM($F$7:$F$9)-((VR$96*$B97+SUM($F$7:$F$9))/$F$10*$F$37)-($F$24*VR$96/$D$6)-SUM($F$13:$F$23,$F$25:$F$30,$F$32:$F$33,$F$38))</f>
        <v>-304.75907137272975</v>
      </c>
      <c r="VS97" s="318">
        <f>(VS$96*$B97+SUM($F$7:$F$9)-((VS$96*$B97+SUM($F$7:$F$9))/$F$10*$F$37)-($F$24*VS$96/$D$6)-SUM($F$13:$F$23,$F$25:$F$30,$F$32:$F$33,$F$38))</f>
        <v>-304.75907137272975</v>
      </c>
      <c r="VT97" s="318">
        <f>(VT$96*$B97+SUM($F$7:$F$9)-((VT$96*$B97+SUM($F$7:$F$9))/$F$10*$F$37)-($F$24*VT$96/$D$6)-SUM($F$13:$F$23,$F$25:$F$30,$F$32:$F$33,$F$38))</f>
        <v>-304.75907137272975</v>
      </c>
      <c r="VU97" s="318">
        <f>(VU$96*$B97+SUM($F$7:$F$9)-((VU$96*$B97+SUM($F$7:$F$9))/$F$10*$F$37)-($F$24*VU$96/$D$6)-SUM($F$13:$F$23,$F$25:$F$30,$F$32:$F$33,$F$38))</f>
        <v>-304.75907137272975</v>
      </c>
      <c r="VV97" s="318">
        <f>(VV$96*$B97+SUM($F$7:$F$9)-((VV$96*$B97+SUM($F$7:$F$9))/$F$10*$F$37)-($F$24*VV$96/$D$6)-SUM($F$13:$F$23,$F$25:$F$30,$F$32:$F$33,$F$38))</f>
        <v>-304.75907137272975</v>
      </c>
      <c r="VW97" s="318">
        <f>(VW$96*$B97+SUM($F$7:$F$9)-((VW$96*$B97+SUM($F$7:$F$9))/$F$10*$F$37)-($F$24*VW$96/$D$6)-SUM($F$13:$F$23,$F$25:$F$30,$F$32:$F$33,$F$38))</f>
        <v>-304.75907137272975</v>
      </c>
      <c r="VX97" s="318">
        <f>(VX$96*$B97+SUM($F$7:$F$9)-((VX$96*$B97+SUM($F$7:$F$9))/$F$10*$F$37)-($F$24*VX$96/$D$6)-SUM($F$13:$F$23,$F$25:$F$30,$F$32:$F$33,$F$38))</f>
        <v>-304.75907137272975</v>
      </c>
      <c r="VY97" s="318">
        <f>(VY$96*$B97+SUM($F$7:$F$9)-((VY$96*$B97+SUM($F$7:$F$9))/$F$10*$F$37)-($F$24*VY$96/$D$6)-SUM($F$13:$F$23,$F$25:$F$30,$F$32:$F$33,$F$38))</f>
        <v>-304.75907137272975</v>
      </c>
      <c r="VZ97" s="318">
        <f>(VZ$96*$B97+SUM($F$7:$F$9)-((VZ$96*$B97+SUM($F$7:$F$9))/$F$10*$F$37)-($F$24*VZ$96/$D$6)-SUM($F$13:$F$23,$F$25:$F$30,$F$32:$F$33,$F$38))</f>
        <v>-304.75907137272975</v>
      </c>
      <c r="WA97" s="318">
        <f>(WA$96*$B97+SUM($F$7:$F$9)-((WA$96*$B97+SUM($F$7:$F$9))/$F$10*$F$37)-($F$24*WA$96/$D$6)-SUM($F$13:$F$23,$F$25:$F$30,$F$32:$F$33,$F$38))</f>
        <v>-304.75907137272975</v>
      </c>
      <c r="WB97" s="318">
        <f>(WB$96*$B97+SUM($F$7:$F$9)-((WB$96*$B97+SUM($F$7:$F$9))/$F$10*$F$37)-($F$24*WB$96/$D$6)-SUM($F$13:$F$23,$F$25:$F$30,$F$32:$F$33,$F$38))</f>
        <v>-304.75907137272975</v>
      </c>
      <c r="WC97" s="318">
        <f>(WC$96*$B97+SUM($F$7:$F$9)-((WC$96*$B97+SUM($F$7:$F$9))/$F$10*$F$37)-($F$24*WC$96/$D$6)-SUM($F$13:$F$23,$F$25:$F$30,$F$32:$F$33,$F$38))</f>
        <v>-304.75907137272975</v>
      </c>
      <c r="WD97" s="318">
        <f>(WD$96*$B97+SUM($F$7:$F$9)-((WD$96*$B97+SUM($F$7:$F$9))/$F$10*$F$37)-($F$24*WD$96/$D$6)-SUM($F$13:$F$23,$F$25:$F$30,$F$32:$F$33,$F$38))</f>
        <v>-304.75907137272975</v>
      </c>
      <c r="WE97" s="318">
        <f>(WE$96*$B97+SUM($F$7:$F$9)-((WE$96*$B97+SUM($F$7:$F$9))/$F$10*$F$37)-($F$24*WE$96/$D$6)-SUM($F$13:$F$23,$F$25:$F$30,$F$32:$F$33,$F$38))</f>
        <v>-304.75907137272975</v>
      </c>
      <c r="WF97" s="318">
        <f>(WF$96*$B97+SUM($F$7:$F$9)-((WF$96*$B97+SUM($F$7:$F$9))/$F$10*$F$37)-($F$24*WF$96/$D$6)-SUM($F$13:$F$23,$F$25:$F$30,$F$32:$F$33,$F$38))</f>
        <v>-304.75907137272975</v>
      </c>
      <c r="WG97" s="318">
        <f>(WG$96*$B97+SUM($F$7:$F$9)-((WG$96*$B97+SUM($F$7:$F$9))/$F$10*$F$37)-($F$24*WG$96/$D$6)-SUM($F$13:$F$23,$F$25:$F$30,$F$32:$F$33,$F$38))</f>
        <v>-304.75907137272975</v>
      </c>
      <c r="WH97" s="318">
        <f>(WH$96*$B97+SUM($F$7:$F$9)-((WH$96*$B97+SUM($F$7:$F$9))/$F$10*$F$37)-($F$24*WH$96/$D$6)-SUM($F$13:$F$23,$F$25:$F$30,$F$32:$F$33,$F$38))</f>
        <v>-304.75907137272975</v>
      </c>
      <c r="WI97" s="318">
        <f>(WI$96*$B97+SUM($F$7:$F$9)-((WI$96*$B97+SUM($F$7:$F$9))/$F$10*$F$37)-($F$24*WI$96/$D$6)-SUM($F$13:$F$23,$F$25:$F$30,$F$32:$F$33,$F$38))</f>
        <v>-304.75907137272975</v>
      </c>
      <c r="WJ97" s="318">
        <f>(WJ$96*$B97+SUM($F$7:$F$9)-((WJ$96*$B97+SUM($F$7:$F$9))/$F$10*$F$37)-($F$24*WJ$96/$D$6)-SUM($F$13:$F$23,$F$25:$F$30,$F$32:$F$33,$F$38))</f>
        <v>-304.75907137272975</v>
      </c>
      <c r="WK97" s="318">
        <f>(WK$96*$B97+SUM($F$7:$F$9)-((WK$96*$B97+SUM($F$7:$F$9))/$F$10*$F$37)-($F$24*WK$96/$D$6)-SUM($F$13:$F$23,$F$25:$F$30,$F$32:$F$33,$F$38))</f>
        <v>-304.75907137272975</v>
      </c>
      <c r="WL97" s="318">
        <f>(WL$96*$B97+SUM($F$7:$F$9)-((WL$96*$B97+SUM($F$7:$F$9))/$F$10*$F$37)-($F$24*WL$96/$D$6)-SUM($F$13:$F$23,$F$25:$F$30,$F$32:$F$33,$F$38))</f>
        <v>-304.75907137272975</v>
      </c>
      <c r="WM97" s="318">
        <f>(WM$96*$B97+SUM($F$7:$F$9)-((WM$96*$B97+SUM($F$7:$F$9))/$F$10*$F$37)-($F$24*WM$96/$D$6)-SUM($F$13:$F$23,$F$25:$F$30,$F$32:$F$33,$F$38))</f>
        <v>-304.75907137272975</v>
      </c>
      <c r="WN97" s="318">
        <f>(WN$96*$B97+SUM($F$7:$F$9)-((WN$96*$B97+SUM($F$7:$F$9))/$F$10*$F$37)-($F$24*WN$96/$D$6)-SUM($F$13:$F$23,$F$25:$F$30,$F$32:$F$33,$F$38))</f>
        <v>-304.75907137272975</v>
      </c>
      <c r="WO97" s="318">
        <f>(WO$96*$B97+SUM($F$7:$F$9)-((WO$96*$B97+SUM($F$7:$F$9))/$F$10*$F$37)-($F$24*WO$96/$D$6)-SUM($F$13:$F$23,$F$25:$F$30,$F$32:$F$33,$F$38))</f>
        <v>-304.75907137272975</v>
      </c>
      <c r="WP97" s="318">
        <f>(WP$96*$B97+SUM($F$7:$F$9)-((WP$96*$B97+SUM($F$7:$F$9))/$F$10*$F$37)-($F$24*WP$96/$D$6)-SUM($F$13:$F$23,$F$25:$F$30,$F$32:$F$33,$F$38))</f>
        <v>-304.75907137272975</v>
      </c>
      <c r="WQ97" s="318">
        <f>(WQ$96*$B97+SUM($F$7:$F$9)-((WQ$96*$B97+SUM($F$7:$F$9))/$F$10*$F$37)-($F$24*WQ$96/$D$6)-SUM($F$13:$F$23,$F$25:$F$30,$F$32:$F$33,$F$38))</f>
        <v>-304.75907137272975</v>
      </c>
      <c r="WR97" s="318">
        <f>(WR$96*$B97+SUM($F$7:$F$9)-((WR$96*$B97+SUM($F$7:$F$9))/$F$10*$F$37)-($F$24*WR$96/$D$6)-SUM($F$13:$F$23,$F$25:$F$30,$F$32:$F$33,$F$38))</f>
        <v>-304.75907137272975</v>
      </c>
      <c r="WS97" s="318">
        <f>(WS$96*$B97+SUM($F$7:$F$9)-((WS$96*$B97+SUM($F$7:$F$9))/$F$10*$F$37)-($F$24*WS$96/$D$6)-SUM($F$13:$F$23,$F$25:$F$30,$F$32:$F$33,$F$38))</f>
        <v>-304.75907137272975</v>
      </c>
      <c r="WT97" s="318">
        <f>(WT$96*$B97+SUM($F$7:$F$9)-((WT$96*$B97+SUM($F$7:$F$9))/$F$10*$F$37)-($F$24*WT$96/$D$6)-SUM($F$13:$F$23,$F$25:$F$30,$F$32:$F$33,$F$38))</f>
        <v>-304.75907137272975</v>
      </c>
      <c r="WU97" s="318">
        <f>(WU$96*$B97+SUM($F$7:$F$9)-((WU$96*$B97+SUM($F$7:$F$9))/$F$10*$F$37)-($F$24*WU$96/$D$6)-SUM($F$13:$F$23,$F$25:$F$30,$F$32:$F$33,$F$38))</f>
        <v>-304.75907137272975</v>
      </c>
      <c r="WV97" s="318">
        <f>(WV$96*$B97+SUM($F$7:$F$9)-((WV$96*$B97+SUM($F$7:$F$9))/$F$10*$F$37)-($F$24*WV$96/$D$6)-SUM($F$13:$F$23,$F$25:$F$30,$F$32:$F$33,$F$38))</f>
        <v>-304.75907137272975</v>
      </c>
      <c r="WW97" s="318">
        <f>(WW$96*$B97+SUM($F$7:$F$9)-((WW$96*$B97+SUM($F$7:$F$9))/$F$10*$F$37)-($F$24*WW$96/$D$6)-SUM($F$13:$F$23,$F$25:$F$30,$F$32:$F$33,$F$38))</f>
        <v>-304.75907137272975</v>
      </c>
      <c r="WX97" s="318">
        <f>(WX$96*$B97+SUM($F$7:$F$9)-((WX$96*$B97+SUM($F$7:$F$9))/$F$10*$F$37)-($F$24*WX$96/$D$6)-SUM($F$13:$F$23,$F$25:$F$30,$F$32:$F$33,$F$38))</f>
        <v>-304.75907137272975</v>
      </c>
      <c r="WY97" s="318">
        <f>(WY$96*$B97+SUM($F$7:$F$9)-((WY$96*$B97+SUM($F$7:$F$9))/$F$10*$F$37)-($F$24*WY$96/$D$6)-SUM($F$13:$F$23,$F$25:$F$30,$F$32:$F$33,$F$38))</f>
        <v>-304.75907137272975</v>
      </c>
      <c r="WZ97" s="318">
        <f>(WZ$96*$B97+SUM($F$7:$F$9)-((WZ$96*$B97+SUM($F$7:$F$9))/$F$10*$F$37)-($F$24*WZ$96/$D$6)-SUM($F$13:$F$23,$F$25:$F$30,$F$32:$F$33,$F$38))</f>
        <v>-304.75907137272975</v>
      </c>
      <c r="XA97" s="318">
        <f>(XA$96*$B97+SUM($F$7:$F$9)-((XA$96*$B97+SUM($F$7:$F$9))/$F$10*$F$37)-($F$24*XA$96/$D$6)-SUM($F$13:$F$23,$F$25:$F$30,$F$32:$F$33,$F$38))</f>
        <v>-304.75907137272975</v>
      </c>
      <c r="XB97" s="318">
        <f>(XB$96*$B97+SUM($F$7:$F$9)-((XB$96*$B97+SUM($F$7:$F$9))/$F$10*$F$37)-($F$24*XB$96/$D$6)-SUM($F$13:$F$23,$F$25:$F$30,$F$32:$F$33,$F$38))</f>
        <v>-304.75907137272975</v>
      </c>
      <c r="XC97" s="318">
        <f>(XC$96*$B97+SUM($F$7:$F$9)-((XC$96*$B97+SUM($F$7:$F$9))/$F$10*$F$37)-($F$24*XC$96/$D$6)-SUM($F$13:$F$23,$F$25:$F$30,$F$32:$F$33,$F$38))</f>
        <v>-304.75907137272975</v>
      </c>
      <c r="XD97" s="318">
        <f>(XD$96*$B97+SUM($F$7:$F$9)-((XD$96*$B97+SUM($F$7:$F$9))/$F$10*$F$37)-($F$24*XD$96/$D$6)-SUM($F$13:$F$23,$F$25:$F$30,$F$32:$F$33,$F$38))</f>
        <v>-304.75907137272975</v>
      </c>
      <c r="XE97" s="318">
        <f>(XE$96*$B97+SUM($F$7:$F$9)-((XE$96*$B97+SUM($F$7:$F$9))/$F$10*$F$37)-($F$24*XE$96/$D$6)-SUM($F$13:$F$23,$F$25:$F$30,$F$32:$F$33,$F$38))</f>
        <v>-304.75907137272975</v>
      </c>
      <c r="XF97" s="318">
        <f>(XF$96*$B97+SUM($F$7:$F$9)-((XF$96*$B97+SUM($F$7:$F$9))/$F$10*$F$37)-($F$24*XF$96/$D$6)-SUM($F$13:$F$23,$F$25:$F$30,$F$32:$F$33,$F$38))</f>
        <v>-304.75907137272975</v>
      </c>
      <c r="XG97" s="318">
        <f>(XG$96*$B97+SUM($F$7:$F$9)-((XG$96*$B97+SUM($F$7:$F$9))/$F$10*$F$37)-($F$24*XG$96/$D$6)-SUM($F$13:$F$23,$F$25:$F$30,$F$32:$F$33,$F$38))</f>
        <v>-304.75907137272975</v>
      </c>
      <c r="XH97" s="318">
        <f>(XH$96*$B97+SUM($F$7:$F$9)-((XH$96*$B97+SUM($F$7:$F$9))/$F$10*$F$37)-($F$24*XH$96/$D$6)-SUM($F$13:$F$23,$F$25:$F$30,$F$32:$F$33,$F$38))</f>
        <v>-304.75907137272975</v>
      </c>
      <c r="XI97" s="318">
        <f>(XI$96*$B97+SUM($F$7:$F$9)-((XI$96*$B97+SUM($F$7:$F$9))/$F$10*$F$37)-($F$24*XI$96/$D$6)-SUM($F$13:$F$23,$F$25:$F$30,$F$32:$F$33,$F$38))</f>
        <v>-304.75907137272975</v>
      </c>
      <c r="XJ97" s="318">
        <f>(XJ$96*$B97+SUM($F$7:$F$9)-((XJ$96*$B97+SUM($F$7:$F$9))/$F$10*$F$37)-($F$24*XJ$96/$D$6)-SUM($F$13:$F$23,$F$25:$F$30,$F$32:$F$33,$F$38))</f>
        <v>-304.75907137272975</v>
      </c>
      <c r="XK97" s="318">
        <f>(XK$96*$B97+SUM($F$7:$F$9)-((XK$96*$B97+SUM($F$7:$F$9))/$F$10*$F$37)-($F$24*XK$96/$D$6)-SUM($F$13:$F$23,$F$25:$F$30,$F$32:$F$33,$F$38))</f>
        <v>-304.75907137272975</v>
      </c>
      <c r="XL97" s="318">
        <f>(XL$96*$B97+SUM($F$7:$F$9)-((XL$96*$B97+SUM($F$7:$F$9))/$F$10*$F$37)-($F$24*XL$96/$D$6)-SUM($F$13:$F$23,$F$25:$F$30,$F$32:$F$33,$F$38))</f>
        <v>-304.75907137272975</v>
      </c>
      <c r="XM97" s="318">
        <f>(XM$96*$B97+SUM($F$7:$F$9)-((XM$96*$B97+SUM($F$7:$F$9))/$F$10*$F$37)-($F$24*XM$96/$D$6)-SUM($F$13:$F$23,$F$25:$F$30,$F$32:$F$33,$F$38))</f>
        <v>-304.75907137272975</v>
      </c>
      <c r="XN97" s="318">
        <f>(XN$96*$B97+SUM($F$7:$F$9)-((XN$96*$B97+SUM($F$7:$F$9))/$F$10*$F$37)-($F$24*XN$96/$D$6)-SUM($F$13:$F$23,$F$25:$F$30,$F$32:$F$33,$F$38))</f>
        <v>-304.75907137272975</v>
      </c>
      <c r="XO97" s="318">
        <f>(XO$96*$B97+SUM($F$7:$F$9)-((XO$96*$B97+SUM($F$7:$F$9))/$F$10*$F$37)-($F$24*XO$96/$D$6)-SUM($F$13:$F$23,$F$25:$F$30,$F$32:$F$33,$F$38))</f>
        <v>-304.75907137272975</v>
      </c>
      <c r="XP97" s="318">
        <f>(XP$96*$B97+SUM($F$7:$F$9)-((XP$96*$B97+SUM($F$7:$F$9))/$F$10*$F$37)-($F$24*XP$96/$D$6)-SUM($F$13:$F$23,$F$25:$F$30,$F$32:$F$33,$F$38))</f>
        <v>-304.75907137272975</v>
      </c>
      <c r="XQ97" s="318">
        <f>(XQ$96*$B97+SUM($F$7:$F$9)-((XQ$96*$B97+SUM($F$7:$F$9))/$F$10*$F$37)-($F$24*XQ$96/$D$6)-SUM($F$13:$F$23,$F$25:$F$30,$F$32:$F$33,$F$38))</f>
        <v>-304.75907137272975</v>
      </c>
      <c r="XR97" s="318">
        <f>(XR$96*$B97+SUM($F$7:$F$9)-((XR$96*$B97+SUM($F$7:$F$9))/$F$10*$F$37)-($F$24*XR$96/$D$6)-SUM($F$13:$F$23,$F$25:$F$30,$F$32:$F$33,$F$38))</f>
        <v>-304.75907137272975</v>
      </c>
      <c r="XS97" s="318">
        <f>(XS$96*$B97+SUM($F$7:$F$9)-((XS$96*$B97+SUM($F$7:$F$9))/$F$10*$F$37)-($F$24*XS$96/$D$6)-SUM($F$13:$F$23,$F$25:$F$30,$F$32:$F$33,$F$38))</f>
        <v>-304.75907137272975</v>
      </c>
      <c r="XT97" s="318">
        <f>(XT$96*$B97+SUM($F$7:$F$9)-((XT$96*$B97+SUM($F$7:$F$9))/$F$10*$F$37)-($F$24*XT$96/$D$6)-SUM($F$13:$F$23,$F$25:$F$30,$F$32:$F$33,$F$38))</f>
        <v>-304.75907137272975</v>
      </c>
      <c r="XU97" s="318">
        <f>(XU$96*$B97+SUM($F$7:$F$9)-((XU$96*$B97+SUM($F$7:$F$9))/$F$10*$F$37)-($F$24*XU$96/$D$6)-SUM($F$13:$F$23,$F$25:$F$30,$F$32:$F$33,$F$38))</f>
        <v>-304.75907137272975</v>
      </c>
      <c r="XV97" s="318">
        <f>(XV$96*$B97+SUM($F$7:$F$9)-((XV$96*$B97+SUM($F$7:$F$9))/$F$10*$F$37)-($F$24*XV$96/$D$6)-SUM($F$13:$F$23,$F$25:$F$30,$F$32:$F$33,$F$38))</f>
        <v>-304.75907137272975</v>
      </c>
      <c r="XW97" s="318">
        <f>(XW$96*$B97+SUM($F$7:$F$9)-((XW$96*$B97+SUM($F$7:$F$9))/$F$10*$F$37)-($F$24*XW$96/$D$6)-SUM($F$13:$F$23,$F$25:$F$30,$F$32:$F$33,$F$38))</f>
        <v>-304.75907137272975</v>
      </c>
      <c r="XX97" s="318">
        <f>(XX$96*$B97+SUM($F$7:$F$9)-((XX$96*$B97+SUM($F$7:$F$9))/$F$10*$F$37)-($F$24*XX$96/$D$6)-SUM($F$13:$F$23,$F$25:$F$30,$F$32:$F$33,$F$38))</f>
        <v>-304.75907137272975</v>
      </c>
      <c r="XY97" s="318">
        <f>(XY$96*$B97+SUM($F$7:$F$9)-((XY$96*$B97+SUM($F$7:$F$9))/$F$10*$F$37)-($F$24*XY$96/$D$6)-SUM($F$13:$F$23,$F$25:$F$30,$F$32:$F$33,$F$38))</f>
        <v>-304.75907137272975</v>
      </c>
      <c r="XZ97" s="318">
        <f>(XZ$96*$B97+SUM($F$7:$F$9)-((XZ$96*$B97+SUM($F$7:$F$9))/$F$10*$F$37)-($F$24*XZ$96/$D$6)-SUM($F$13:$F$23,$F$25:$F$30,$F$32:$F$33,$F$38))</f>
        <v>-304.75907137272975</v>
      </c>
      <c r="YA97" s="318">
        <f>(YA$96*$B97+SUM($F$7:$F$9)-((YA$96*$B97+SUM($F$7:$F$9))/$F$10*$F$37)-($F$24*YA$96/$D$6)-SUM($F$13:$F$23,$F$25:$F$30,$F$32:$F$33,$F$38))</f>
        <v>-304.75907137272975</v>
      </c>
      <c r="YB97" s="318">
        <f>(YB$96*$B97+SUM($F$7:$F$9)-((YB$96*$B97+SUM($F$7:$F$9))/$F$10*$F$37)-($F$24*YB$96/$D$6)-SUM($F$13:$F$23,$F$25:$F$30,$F$32:$F$33,$F$38))</f>
        <v>-304.75907137272975</v>
      </c>
      <c r="YC97" s="318">
        <f>(YC$96*$B97+SUM($F$7:$F$9)-((YC$96*$B97+SUM($F$7:$F$9))/$F$10*$F$37)-($F$24*YC$96/$D$6)-SUM($F$13:$F$23,$F$25:$F$30,$F$32:$F$33,$F$38))</f>
        <v>-304.75907137272975</v>
      </c>
      <c r="YD97" s="318">
        <f>(YD$96*$B97+SUM($F$7:$F$9)-((YD$96*$B97+SUM($F$7:$F$9))/$F$10*$F$37)-($F$24*YD$96/$D$6)-SUM($F$13:$F$23,$F$25:$F$30,$F$32:$F$33,$F$38))</f>
        <v>-304.75907137272975</v>
      </c>
      <c r="YE97" s="318">
        <f>(YE$96*$B97+SUM($F$7:$F$9)-((YE$96*$B97+SUM($F$7:$F$9))/$F$10*$F$37)-($F$24*YE$96/$D$6)-SUM($F$13:$F$23,$F$25:$F$30,$F$32:$F$33,$F$38))</f>
        <v>-304.75907137272975</v>
      </c>
      <c r="YF97" s="318">
        <f>(YF$96*$B97+SUM($F$7:$F$9)-((YF$96*$B97+SUM($F$7:$F$9))/$F$10*$F$37)-($F$24*YF$96/$D$6)-SUM($F$13:$F$23,$F$25:$F$30,$F$32:$F$33,$F$38))</f>
        <v>-304.75907137272975</v>
      </c>
      <c r="YG97" s="318">
        <f>(YG$96*$B97+SUM($F$7:$F$9)-((YG$96*$B97+SUM($F$7:$F$9))/$F$10*$F$37)-($F$24*YG$96/$D$6)-SUM($F$13:$F$23,$F$25:$F$30,$F$32:$F$33,$F$38))</f>
        <v>-304.75907137272975</v>
      </c>
      <c r="YH97" s="318">
        <f>(YH$96*$B97+SUM($F$7:$F$9)-((YH$96*$B97+SUM($F$7:$F$9))/$F$10*$F$37)-($F$24*YH$96/$D$6)-SUM($F$13:$F$23,$F$25:$F$30,$F$32:$F$33,$F$38))</f>
        <v>-304.75907137272975</v>
      </c>
      <c r="YI97" s="318">
        <f>(YI$96*$B97+SUM($F$7:$F$9)-((YI$96*$B97+SUM($F$7:$F$9))/$F$10*$F$37)-($F$24*YI$96/$D$6)-SUM($F$13:$F$23,$F$25:$F$30,$F$32:$F$33,$F$38))</f>
        <v>-304.75907137272975</v>
      </c>
      <c r="YJ97" s="318">
        <f>(YJ$96*$B97+SUM($F$7:$F$9)-((YJ$96*$B97+SUM($F$7:$F$9))/$F$10*$F$37)-($F$24*YJ$96/$D$6)-SUM($F$13:$F$23,$F$25:$F$30,$F$32:$F$33,$F$38))</f>
        <v>-304.75907137272975</v>
      </c>
      <c r="YK97" s="318">
        <f>(YK$96*$B97+SUM($F$7:$F$9)-((YK$96*$B97+SUM($F$7:$F$9))/$F$10*$F$37)-($F$24*YK$96/$D$6)-SUM($F$13:$F$23,$F$25:$F$30,$F$32:$F$33,$F$38))</f>
        <v>-304.75907137272975</v>
      </c>
      <c r="YL97" s="318">
        <f>(YL$96*$B97+SUM($F$7:$F$9)-((YL$96*$B97+SUM($F$7:$F$9))/$F$10*$F$37)-($F$24*YL$96/$D$6)-SUM($F$13:$F$23,$F$25:$F$30,$F$32:$F$33,$F$38))</f>
        <v>-304.75907137272975</v>
      </c>
      <c r="YM97" s="318">
        <f>(YM$96*$B97+SUM($F$7:$F$9)-((YM$96*$B97+SUM($F$7:$F$9))/$F$10*$F$37)-($F$24*YM$96/$D$6)-SUM($F$13:$F$23,$F$25:$F$30,$F$32:$F$33,$F$38))</f>
        <v>-304.75907137272975</v>
      </c>
      <c r="YN97" s="318">
        <f>(YN$96*$B97+SUM($F$7:$F$9)-((YN$96*$B97+SUM($F$7:$F$9))/$F$10*$F$37)-($F$24*YN$96/$D$6)-SUM($F$13:$F$23,$F$25:$F$30,$F$32:$F$33,$F$38))</f>
        <v>-304.75907137272975</v>
      </c>
      <c r="YO97" s="318">
        <f>(YO$96*$B97+SUM($F$7:$F$9)-((YO$96*$B97+SUM($F$7:$F$9))/$F$10*$F$37)-($F$24*YO$96/$D$6)-SUM($F$13:$F$23,$F$25:$F$30,$F$32:$F$33,$F$38))</f>
        <v>-304.75907137272975</v>
      </c>
      <c r="YP97" s="318">
        <f>(YP$96*$B97+SUM($F$7:$F$9)-((YP$96*$B97+SUM($F$7:$F$9))/$F$10*$F$37)-($F$24*YP$96/$D$6)-SUM($F$13:$F$23,$F$25:$F$30,$F$32:$F$33,$F$38))</f>
        <v>-304.75907137272975</v>
      </c>
      <c r="YQ97" s="318">
        <f>(YQ$96*$B97+SUM($F$7:$F$9)-((YQ$96*$B97+SUM($F$7:$F$9))/$F$10*$F$37)-($F$24*YQ$96/$D$6)-SUM($F$13:$F$23,$F$25:$F$30,$F$32:$F$33,$F$38))</f>
        <v>-304.75907137272975</v>
      </c>
      <c r="YR97" s="318">
        <f>(YR$96*$B97+SUM($F$7:$F$9)-((YR$96*$B97+SUM($F$7:$F$9))/$F$10*$F$37)-($F$24*YR$96/$D$6)-SUM($F$13:$F$23,$F$25:$F$30,$F$32:$F$33,$F$38))</f>
        <v>-304.75907137272975</v>
      </c>
      <c r="YS97" s="318">
        <f>(YS$96*$B97+SUM($F$7:$F$9)-((YS$96*$B97+SUM($F$7:$F$9))/$F$10*$F$37)-($F$24*YS$96/$D$6)-SUM($F$13:$F$23,$F$25:$F$30,$F$32:$F$33,$F$38))</f>
        <v>-304.75907137272975</v>
      </c>
      <c r="YT97" s="318">
        <f>(YT$96*$B97+SUM($F$7:$F$9)-((YT$96*$B97+SUM($F$7:$F$9))/$F$10*$F$37)-($F$24*YT$96/$D$6)-SUM($F$13:$F$23,$F$25:$F$30,$F$32:$F$33,$F$38))</f>
        <v>-304.75907137272975</v>
      </c>
      <c r="YU97" s="318">
        <f>(YU$96*$B97+SUM($F$7:$F$9)-((YU$96*$B97+SUM($F$7:$F$9))/$F$10*$F$37)-($F$24*YU$96/$D$6)-SUM($F$13:$F$23,$F$25:$F$30,$F$32:$F$33,$F$38))</f>
        <v>-304.75907137272975</v>
      </c>
      <c r="YV97" s="318">
        <f>(YV$96*$B97+SUM($F$7:$F$9)-((YV$96*$B97+SUM($F$7:$F$9))/$F$10*$F$37)-($F$24*YV$96/$D$6)-SUM($F$13:$F$23,$F$25:$F$30,$F$32:$F$33,$F$38))</f>
        <v>-304.75907137272975</v>
      </c>
      <c r="YW97" s="318">
        <f>(YW$96*$B97+SUM($F$7:$F$9)-((YW$96*$B97+SUM($F$7:$F$9))/$F$10*$F$37)-($F$24*YW$96/$D$6)-SUM($F$13:$F$23,$F$25:$F$30,$F$32:$F$33,$F$38))</f>
        <v>-304.75907137272975</v>
      </c>
      <c r="YX97" s="318">
        <f>(YX$96*$B97+SUM($F$7:$F$9)-((YX$96*$B97+SUM($F$7:$F$9))/$F$10*$F$37)-($F$24*YX$96/$D$6)-SUM($F$13:$F$23,$F$25:$F$30,$F$32:$F$33,$F$38))</f>
        <v>-304.75907137272975</v>
      </c>
      <c r="YY97" s="318">
        <f>(YY$96*$B97+SUM($F$7:$F$9)-((YY$96*$B97+SUM($F$7:$F$9))/$F$10*$F$37)-($F$24*YY$96/$D$6)-SUM($F$13:$F$23,$F$25:$F$30,$F$32:$F$33,$F$38))</f>
        <v>-304.75907137272975</v>
      </c>
      <c r="YZ97" s="318">
        <f>(YZ$96*$B97+SUM($F$7:$F$9)-((YZ$96*$B97+SUM($F$7:$F$9))/$F$10*$F$37)-($F$24*YZ$96/$D$6)-SUM($F$13:$F$23,$F$25:$F$30,$F$32:$F$33,$F$38))</f>
        <v>-304.75907137272975</v>
      </c>
      <c r="ZA97" s="318">
        <f>(ZA$96*$B97+SUM($F$7:$F$9)-((ZA$96*$B97+SUM($F$7:$F$9))/$F$10*$F$37)-($F$24*ZA$96/$D$6)-SUM($F$13:$F$23,$F$25:$F$30,$F$32:$F$33,$F$38))</f>
        <v>-304.75907137272975</v>
      </c>
      <c r="ZB97" s="318">
        <f>(ZB$96*$B97+SUM($F$7:$F$9)-((ZB$96*$B97+SUM($F$7:$F$9))/$F$10*$F$37)-($F$24*ZB$96/$D$6)-SUM($F$13:$F$23,$F$25:$F$30,$F$32:$F$33,$F$38))</f>
        <v>-304.75907137272975</v>
      </c>
      <c r="ZC97" s="318">
        <f>(ZC$96*$B97+SUM($F$7:$F$9)-((ZC$96*$B97+SUM($F$7:$F$9))/$F$10*$F$37)-($F$24*ZC$96/$D$6)-SUM($F$13:$F$23,$F$25:$F$30,$F$32:$F$33,$F$38))</f>
        <v>-304.75907137272975</v>
      </c>
      <c r="ZD97" s="318">
        <f>(ZD$96*$B97+SUM($F$7:$F$9)-((ZD$96*$B97+SUM($F$7:$F$9))/$F$10*$F$37)-($F$24*ZD$96/$D$6)-SUM($F$13:$F$23,$F$25:$F$30,$F$32:$F$33,$F$38))</f>
        <v>-304.75907137272975</v>
      </c>
      <c r="ZE97" s="318">
        <f>(ZE$96*$B97+SUM($F$7:$F$9)-((ZE$96*$B97+SUM($F$7:$F$9))/$F$10*$F$37)-($F$24*ZE$96/$D$6)-SUM($F$13:$F$23,$F$25:$F$30,$F$32:$F$33,$F$38))</f>
        <v>-304.75907137272975</v>
      </c>
      <c r="ZF97" s="318">
        <f>(ZF$96*$B97+SUM($F$7:$F$9)-((ZF$96*$B97+SUM($F$7:$F$9))/$F$10*$F$37)-($F$24*ZF$96/$D$6)-SUM($F$13:$F$23,$F$25:$F$30,$F$32:$F$33,$F$38))</f>
        <v>-304.75907137272975</v>
      </c>
      <c r="ZG97" s="318">
        <f>(ZG$96*$B97+SUM($F$7:$F$9)-((ZG$96*$B97+SUM($F$7:$F$9))/$F$10*$F$37)-($F$24*ZG$96/$D$6)-SUM($F$13:$F$23,$F$25:$F$30,$F$32:$F$33,$F$38))</f>
        <v>-304.75907137272975</v>
      </c>
      <c r="ZH97" s="318">
        <f>(ZH$96*$B97+SUM($F$7:$F$9)-((ZH$96*$B97+SUM($F$7:$F$9))/$F$10*$F$37)-($F$24*ZH$96/$D$6)-SUM($F$13:$F$23,$F$25:$F$30,$F$32:$F$33,$F$38))</f>
        <v>-304.75907137272975</v>
      </c>
      <c r="ZI97" s="318">
        <f>(ZI$96*$B97+SUM($F$7:$F$9)-((ZI$96*$B97+SUM($F$7:$F$9))/$F$10*$F$37)-($F$24*ZI$96/$D$6)-SUM($F$13:$F$23,$F$25:$F$30,$F$32:$F$33,$F$38))</f>
        <v>-304.75907137272975</v>
      </c>
      <c r="ZJ97" s="318">
        <f>(ZJ$96*$B97+SUM($F$7:$F$9)-((ZJ$96*$B97+SUM($F$7:$F$9))/$F$10*$F$37)-($F$24*ZJ$96/$D$6)-SUM($F$13:$F$23,$F$25:$F$30,$F$32:$F$33,$F$38))</f>
        <v>-304.75907137272975</v>
      </c>
      <c r="ZK97" s="318">
        <f>(ZK$96*$B97+SUM($F$7:$F$9)-((ZK$96*$B97+SUM($F$7:$F$9))/$F$10*$F$37)-($F$24*ZK$96/$D$6)-SUM($F$13:$F$23,$F$25:$F$30,$F$32:$F$33,$F$38))</f>
        <v>-304.75907137272975</v>
      </c>
      <c r="ZL97" s="318">
        <f>(ZL$96*$B97+SUM($F$7:$F$9)-((ZL$96*$B97+SUM($F$7:$F$9))/$F$10*$F$37)-($F$24*ZL$96/$D$6)-SUM($F$13:$F$23,$F$25:$F$30,$F$32:$F$33,$F$38))</f>
        <v>-304.75907137272975</v>
      </c>
      <c r="ZM97" s="318">
        <f>(ZM$96*$B97+SUM($F$7:$F$9)-((ZM$96*$B97+SUM($F$7:$F$9))/$F$10*$F$37)-($F$24*ZM$96/$D$6)-SUM($F$13:$F$23,$F$25:$F$30,$F$32:$F$33,$F$38))</f>
        <v>-304.75907137272975</v>
      </c>
      <c r="ZN97" s="318">
        <f>(ZN$96*$B97+SUM($F$7:$F$9)-((ZN$96*$B97+SUM($F$7:$F$9))/$F$10*$F$37)-($F$24*ZN$96/$D$6)-SUM($F$13:$F$23,$F$25:$F$30,$F$32:$F$33,$F$38))</f>
        <v>-304.75907137272975</v>
      </c>
      <c r="ZO97" s="318">
        <f>(ZO$96*$B97+SUM($F$7:$F$9)-((ZO$96*$B97+SUM($F$7:$F$9))/$F$10*$F$37)-($F$24*ZO$96/$D$6)-SUM($F$13:$F$23,$F$25:$F$30,$F$32:$F$33,$F$38))</f>
        <v>-304.75907137272975</v>
      </c>
      <c r="ZP97" s="318">
        <f>(ZP$96*$B97+SUM($F$7:$F$9)-((ZP$96*$B97+SUM($F$7:$F$9))/$F$10*$F$37)-($F$24*ZP$96/$D$6)-SUM($F$13:$F$23,$F$25:$F$30,$F$32:$F$33,$F$38))</f>
        <v>-304.75907137272975</v>
      </c>
      <c r="ZQ97" s="318">
        <f>(ZQ$96*$B97+SUM($F$7:$F$9)-((ZQ$96*$B97+SUM($F$7:$F$9))/$F$10*$F$37)-($F$24*ZQ$96/$D$6)-SUM($F$13:$F$23,$F$25:$F$30,$F$32:$F$33,$F$38))</f>
        <v>-304.75907137272975</v>
      </c>
      <c r="ZR97" s="318">
        <f>(ZR$96*$B97+SUM($F$7:$F$9)-((ZR$96*$B97+SUM($F$7:$F$9))/$F$10*$F$37)-($F$24*ZR$96/$D$6)-SUM($F$13:$F$23,$F$25:$F$30,$F$32:$F$33,$F$38))</f>
        <v>-304.75907137272975</v>
      </c>
      <c r="ZS97" s="318">
        <f>(ZS$96*$B97+SUM($F$7:$F$9)-((ZS$96*$B97+SUM($F$7:$F$9))/$F$10*$F$37)-($F$24*ZS$96/$D$6)-SUM($F$13:$F$23,$F$25:$F$30,$F$32:$F$33,$F$38))</f>
        <v>-304.75907137272975</v>
      </c>
      <c r="ZT97" s="318">
        <f>(ZT$96*$B97+SUM($F$7:$F$9)-((ZT$96*$B97+SUM($F$7:$F$9))/$F$10*$F$37)-($F$24*ZT$96/$D$6)-SUM($F$13:$F$23,$F$25:$F$30,$F$32:$F$33,$F$38))</f>
        <v>-304.75907137272975</v>
      </c>
      <c r="ZU97" s="318">
        <f>(ZU$96*$B97+SUM($F$7:$F$9)-((ZU$96*$B97+SUM($F$7:$F$9))/$F$10*$F$37)-($F$24*ZU$96/$D$6)-SUM($F$13:$F$23,$F$25:$F$30,$F$32:$F$33,$F$38))</f>
        <v>-304.75907137272975</v>
      </c>
      <c r="ZV97" s="318">
        <f>(ZV$96*$B97+SUM($F$7:$F$9)-((ZV$96*$B97+SUM($F$7:$F$9))/$F$10*$F$37)-($F$24*ZV$96/$D$6)-SUM($F$13:$F$23,$F$25:$F$30,$F$32:$F$33,$F$38))</f>
        <v>-304.75907137272975</v>
      </c>
      <c r="ZW97" s="318">
        <f>(ZW$96*$B97+SUM($F$7:$F$9)-((ZW$96*$B97+SUM($F$7:$F$9))/$F$10*$F$37)-($F$24*ZW$96/$D$6)-SUM($F$13:$F$23,$F$25:$F$30,$F$32:$F$33,$F$38))</f>
        <v>-304.75907137272975</v>
      </c>
      <c r="ZX97" s="318">
        <f>(ZX$96*$B97+SUM($F$7:$F$9)-((ZX$96*$B97+SUM($F$7:$F$9))/$F$10*$F$37)-($F$24*ZX$96/$D$6)-SUM($F$13:$F$23,$F$25:$F$30,$F$32:$F$33,$F$38))</f>
        <v>-304.75907137272975</v>
      </c>
      <c r="ZY97" s="318">
        <f>(ZY$96*$B97+SUM($F$7:$F$9)-((ZY$96*$B97+SUM($F$7:$F$9))/$F$10*$F$37)-($F$24*ZY$96/$D$6)-SUM($F$13:$F$23,$F$25:$F$30,$F$32:$F$33,$F$38))</f>
        <v>-304.75907137272975</v>
      </c>
      <c r="ZZ97" s="318">
        <f>(ZZ$96*$B97+SUM($F$7:$F$9)-((ZZ$96*$B97+SUM($F$7:$F$9))/$F$10*$F$37)-($F$24*ZZ$96/$D$6)-SUM($F$13:$F$23,$F$25:$F$30,$F$32:$F$33,$F$38))</f>
        <v>-304.75907137272975</v>
      </c>
      <c r="AAA97" s="318">
        <f>(AAA$96*$B97+SUM($F$7:$F$9)-((AAA$96*$B97+SUM($F$7:$F$9))/$F$10*$F$37)-($F$24*AAA$96/$D$6)-SUM($F$13:$F$23,$F$25:$F$30,$F$32:$F$33,$F$38))</f>
        <v>-304.75907137272975</v>
      </c>
      <c r="AAB97" s="318">
        <f>(AAB$96*$B97+SUM($F$7:$F$9)-((AAB$96*$B97+SUM($F$7:$F$9))/$F$10*$F$37)-($F$24*AAB$96/$D$6)-SUM($F$13:$F$23,$F$25:$F$30,$F$32:$F$33,$F$38))</f>
        <v>-304.75907137272975</v>
      </c>
      <c r="AAC97" s="318">
        <f>(AAC$96*$B97+SUM($F$7:$F$9)-((AAC$96*$B97+SUM($F$7:$F$9))/$F$10*$F$37)-($F$24*AAC$96/$D$6)-SUM($F$13:$F$23,$F$25:$F$30,$F$32:$F$33,$F$38))</f>
        <v>-304.75907137272975</v>
      </c>
      <c r="AAD97" s="318">
        <f>(AAD$96*$B97+SUM($F$7:$F$9)-((AAD$96*$B97+SUM($F$7:$F$9))/$F$10*$F$37)-($F$24*AAD$96/$D$6)-SUM($F$13:$F$23,$F$25:$F$30,$F$32:$F$33,$F$38))</f>
        <v>-304.75907137272975</v>
      </c>
      <c r="AAE97" s="318">
        <f>(AAE$96*$B97+SUM($F$7:$F$9)-((AAE$96*$B97+SUM($F$7:$F$9))/$F$10*$F$37)-($F$24*AAE$96/$D$6)-SUM($F$13:$F$23,$F$25:$F$30,$F$32:$F$33,$F$38))</f>
        <v>-304.75907137272975</v>
      </c>
      <c r="AAF97" s="318">
        <f>(AAF$96*$B97+SUM($F$7:$F$9)-((AAF$96*$B97+SUM($F$7:$F$9))/$F$10*$F$37)-($F$24*AAF$96/$D$6)-SUM($F$13:$F$23,$F$25:$F$30,$F$32:$F$33,$F$38))</f>
        <v>-304.75907137272975</v>
      </c>
      <c r="AAG97" s="318">
        <f>(AAG$96*$B97+SUM($F$7:$F$9)-((AAG$96*$B97+SUM($F$7:$F$9))/$F$10*$F$37)-($F$24*AAG$96/$D$6)-SUM($F$13:$F$23,$F$25:$F$30,$F$32:$F$33,$F$38))</f>
        <v>-304.75907137272975</v>
      </c>
      <c r="AAH97" s="318">
        <f>(AAH$96*$B97+SUM($F$7:$F$9)-((AAH$96*$B97+SUM($F$7:$F$9))/$F$10*$F$37)-($F$24*AAH$96/$D$6)-SUM($F$13:$F$23,$F$25:$F$30,$F$32:$F$33,$F$38))</f>
        <v>-304.75907137272975</v>
      </c>
      <c r="AAI97" s="318">
        <f>(AAI$96*$B97+SUM($F$7:$F$9)-((AAI$96*$B97+SUM($F$7:$F$9))/$F$10*$F$37)-($F$24*AAI$96/$D$6)-SUM($F$13:$F$23,$F$25:$F$30,$F$32:$F$33,$F$38))</f>
        <v>-304.75907137272975</v>
      </c>
      <c r="AAJ97" s="318">
        <f>(AAJ$96*$B97+SUM($F$7:$F$9)-((AAJ$96*$B97+SUM($F$7:$F$9))/$F$10*$F$37)-($F$24*AAJ$96/$D$6)-SUM($F$13:$F$23,$F$25:$F$30,$F$32:$F$33,$F$38))</f>
        <v>-304.75907137272975</v>
      </c>
      <c r="AAK97" s="318">
        <f>(AAK$96*$B97+SUM($F$7:$F$9)-((AAK$96*$B97+SUM($F$7:$F$9))/$F$10*$F$37)-($F$24*AAK$96/$D$6)-SUM($F$13:$F$23,$F$25:$F$30,$F$32:$F$33,$F$38))</f>
        <v>-304.75907137272975</v>
      </c>
      <c r="AAL97" s="318">
        <f>(AAL$96*$B97+SUM($F$7:$F$9)-((AAL$96*$B97+SUM($F$7:$F$9))/$F$10*$F$37)-($F$24*AAL$96/$D$6)-SUM($F$13:$F$23,$F$25:$F$30,$F$32:$F$33,$F$38))</f>
        <v>-304.75907137272975</v>
      </c>
      <c r="AAM97" s="318">
        <f>(AAM$96*$B97+SUM($F$7:$F$9)-((AAM$96*$B97+SUM($F$7:$F$9))/$F$10*$F$37)-($F$24*AAM$96/$D$6)-SUM($F$13:$F$23,$F$25:$F$30,$F$32:$F$33,$F$38))</f>
        <v>-304.75907137272975</v>
      </c>
      <c r="AAN97" s="318">
        <f>(AAN$96*$B97+SUM($F$7:$F$9)-((AAN$96*$B97+SUM($F$7:$F$9))/$F$10*$F$37)-($F$24*AAN$96/$D$6)-SUM($F$13:$F$23,$F$25:$F$30,$F$32:$F$33,$F$38))</f>
        <v>-304.75907137272975</v>
      </c>
      <c r="AAO97" s="318">
        <f>(AAO$96*$B97+SUM($F$7:$F$9)-((AAO$96*$B97+SUM($F$7:$F$9))/$F$10*$F$37)-($F$24*AAO$96/$D$6)-SUM($F$13:$F$23,$F$25:$F$30,$F$32:$F$33,$F$38))</f>
        <v>-304.75907137272975</v>
      </c>
      <c r="AAP97" s="318">
        <f>(AAP$96*$B97+SUM($F$7:$F$9)-((AAP$96*$B97+SUM($F$7:$F$9))/$F$10*$F$37)-($F$24*AAP$96/$D$6)-SUM($F$13:$F$23,$F$25:$F$30,$F$32:$F$33,$F$38))</f>
        <v>-304.75907137272975</v>
      </c>
      <c r="AAQ97" s="318">
        <f>(AAQ$96*$B97+SUM($F$7:$F$9)-((AAQ$96*$B97+SUM($F$7:$F$9))/$F$10*$F$37)-($F$24*AAQ$96/$D$6)-SUM($F$13:$F$23,$F$25:$F$30,$F$32:$F$33,$F$38))</f>
        <v>-304.75907137272975</v>
      </c>
      <c r="AAR97" s="318">
        <f>(AAR$96*$B97+SUM($F$7:$F$9)-((AAR$96*$B97+SUM($F$7:$F$9))/$F$10*$F$37)-($F$24*AAR$96/$D$6)-SUM($F$13:$F$23,$F$25:$F$30,$F$32:$F$33,$F$38))</f>
        <v>-304.75907137272975</v>
      </c>
      <c r="AAS97" s="318">
        <f>(AAS$96*$B97+SUM($F$7:$F$9)-((AAS$96*$B97+SUM($F$7:$F$9))/$F$10*$F$37)-($F$24*AAS$96/$D$6)-SUM($F$13:$F$23,$F$25:$F$30,$F$32:$F$33,$F$38))</f>
        <v>-304.75907137272975</v>
      </c>
      <c r="AAT97" s="318">
        <f>(AAT$96*$B97+SUM($F$7:$F$9)-((AAT$96*$B97+SUM($F$7:$F$9))/$F$10*$F$37)-($F$24*AAT$96/$D$6)-SUM($F$13:$F$23,$F$25:$F$30,$F$32:$F$33,$F$38))</f>
        <v>-304.75907137272975</v>
      </c>
      <c r="AAU97" s="318">
        <f>(AAU$96*$B97+SUM($F$7:$F$9)-((AAU$96*$B97+SUM($F$7:$F$9))/$F$10*$F$37)-($F$24*AAU$96/$D$6)-SUM($F$13:$F$23,$F$25:$F$30,$F$32:$F$33,$F$38))</f>
        <v>-304.75907137272975</v>
      </c>
      <c r="AAV97" s="318">
        <f>(AAV$96*$B97+SUM($F$7:$F$9)-((AAV$96*$B97+SUM($F$7:$F$9))/$F$10*$F$37)-($F$24*AAV$96/$D$6)-SUM($F$13:$F$23,$F$25:$F$30,$F$32:$F$33,$F$38))</f>
        <v>-304.75907137272975</v>
      </c>
      <c r="AAW97" s="318">
        <f>(AAW$96*$B97+SUM($F$7:$F$9)-((AAW$96*$B97+SUM($F$7:$F$9))/$F$10*$F$37)-($F$24*AAW$96/$D$6)-SUM($F$13:$F$23,$F$25:$F$30,$F$32:$F$33,$F$38))</f>
        <v>-304.75907137272975</v>
      </c>
      <c r="AAX97" s="318">
        <f>(AAX$96*$B97+SUM($F$7:$F$9)-((AAX$96*$B97+SUM($F$7:$F$9))/$F$10*$F$37)-($F$24*AAX$96/$D$6)-SUM($F$13:$F$23,$F$25:$F$30,$F$32:$F$33,$F$38))</f>
        <v>-304.75907137272975</v>
      </c>
      <c r="AAY97" s="318">
        <f>(AAY$96*$B97+SUM($F$7:$F$9)-((AAY$96*$B97+SUM($F$7:$F$9))/$F$10*$F$37)-($F$24*AAY$96/$D$6)-SUM($F$13:$F$23,$F$25:$F$30,$F$32:$F$33,$F$38))</f>
        <v>-304.75907137272975</v>
      </c>
      <c r="AAZ97" s="318">
        <f>(AAZ$96*$B97+SUM($F$7:$F$9)-((AAZ$96*$B97+SUM($F$7:$F$9))/$F$10*$F$37)-($F$24*AAZ$96/$D$6)-SUM($F$13:$F$23,$F$25:$F$30,$F$32:$F$33,$F$38))</f>
        <v>-304.75907137272975</v>
      </c>
      <c r="ABA97" s="318">
        <f>(ABA$96*$B97+SUM($F$7:$F$9)-((ABA$96*$B97+SUM($F$7:$F$9))/$F$10*$F$37)-($F$24*ABA$96/$D$6)-SUM($F$13:$F$23,$F$25:$F$30,$F$32:$F$33,$F$38))</f>
        <v>-304.75907137272975</v>
      </c>
      <c r="ABB97" s="318">
        <f>(ABB$96*$B97+SUM($F$7:$F$9)-((ABB$96*$B97+SUM($F$7:$F$9))/$F$10*$F$37)-($F$24*ABB$96/$D$6)-SUM($F$13:$F$23,$F$25:$F$30,$F$32:$F$33,$F$38))</f>
        <v>-304.75907137272975</v>
      </c>
      <c r="ABC97" s="318">
        <f>(ABC$96*$B97+SUM($F$7:$F$9)-((ABC$96*$B97+SUM($F$7:$F$9))/$F$10*$F$37)-($F$24*ABC$96/$D$6)-SUM($F$13:$F$23,$F$25:$F$30,$F$32:$F$33,$F$38))</f>
        <v>-304.75907137272975</v>
      </c>
      <c r="ABD97" s="318">
        <f>(ABD$96*$B97+SUM($F$7:$F$9)-((ABD$96*$B97+SUM($F$7:$F$9))/$F$10*$F$37)-($F$24*ABD$96/$D$6)-SUM($F$13:$F$23,$F$25:$F$30,$F$32:$F$33,$F$38))</f>
        <v>-304.75907137272975</v>
      </c>
      <c r="ABE97" s="318">
        <f>(ABE$96*$B97+SUM($F$7:$F$9)-((ABE$96*$B97+SUM($F$7:$F$9))/$F$10*$F$37)-($F$24*ABE$96/$D$6)-SUM($F$13:$F$23,$F$25:$F$30,$F$32:$F$33,$F$38))</f>
        <v>-304.75907137272975</v>
      </c>
      <c r="ABF97" s="318">
        <f>(ABF$96*$B97+SUM($F$7:$F$9)-((ABF$96*$B97+SUM($F$7:$F$9))/$F$10*$F$37)-($F$24*ABF$96/$D$6)-SUM($F$13:$F$23,$F$25:$F$30,$F$32:$F$33,$F$38))</f>
        <v>-304.75907137272975</v>
      </c>
      <c r="ABG97" s="318">
        <f>(ABG$96*$B97+SUM($F$7:$F$9)-((ABG$96*$B97+SUM($F$7:$F$9))/$F$10*$F$37)-($F$24*ABG$96/$D$6)-SUM($F$13:$F$23,$F$25:$F$30,$F$32:$F$33,$F$38))</f>
        <v>-304.75907137272975</v>
      </c>
      <c r="ABH97" s="318">
        <f>(ABH$96*$B97+SUM($F$7:$F$9)-((ABH$96*$B97+SUM($F$7:$F$9))/$F$10*$F$37)-($F$24*ABH$96/$D$6)-SUM($F$13:$F$23,$F$25:$F$30,$F$32:$F$33,$F$38))</f>
        <v>-304.75907137272975</v>
      </c>
      <c r="ABI97" s="318">
        <f>(ABI$96*$B97+SUM($F$7:$F$9)-((ABI$96*$B97+SUM($F$7:$F$9))/$F$10*$F$37)-($F$24*ABI$96/$D$6)-SUM($F$13:$F$23,$F$25:$F$30,$F$32:$F$33,$F$38))</f>
        <v>-304.75907137272975</v>
      </c>
      <c r="ABJ97" s="318">
        <f>(ABJ$96*$B97+SUM($F$7:$F$9)-((ABJ$96*$B97+SUM($F$7:$F$9))/$F$10*$F$37)-($F$24*ABJ$96/$D$6)-SUM($F$13:$F$23,$F$25:$F$30,$F$32:$F$33,$F$38))</f>
        <v>-304.75907137272975</v>
      </c>
      <c r="ABK97" s="318">
        <f>(ABK$96*$B97+SUM($F$7:$F$9)-((ABK$96*$B97+SUM($F$7:$F$9))/$F$10*$F$37)-($F$24*ABK$96/$D$6)-SUM($F$13:$F$23,$F$25:$F$30,$F$32:$F$33,$F$38))</f>
        <v>-304.75907137272975</v>
      </c>
      <c r="ABL97" s="318">
        <f>(ABL$96*$B97+SUM($F$7:$F$9)-((ABL$96*$B97+SUM($F$7:$F$9))/$F$10*$F$37)-($F$24*ABL$96/$D$6)-SUM($F$13:$F$23,$F$25:$F$30,$F$32:$F$33,$F$38))</f>
        <v>-304.75907137272975</v>
      </c>
      <c r="ABM97" s="318">
        <f>(ABM$96*$B97+SUM($F$7:$F$9)-((ABM$96*$B97+SUM($F$7:$F$9))/$F$10*$F$37)-($F$24*ABM$96/$D$6)-SUM($F$13:$F$23,$F$25:$F$30,$F$32:$F$33,$F$38))</f>
        <v>-304.75907137272975</v>
      </c>
      <c r="ABN97" s="318">
        <f>(ABN$96*$B97+SUM($F$7:$F$9)-((ABN$96*$B97+SUM($F$7:$F$9))/$F$10*$F$37)-($F$24*ABN$96/$D$6)-SUM($F$13:$F$23,$F$25:$F$30,$F$32:$F$33,$F$38))</f>
        <v>-304.75907137272975</v>
      </c>
      <c r="ABO97" s="318">
        <f>(ABO$96*$B97+SUM($F$7:$F$9)-((ABO$96*$B97+SUM($F$7:$F$9))/$F$10*$F$37)-($F$24*ABO$96/$D$6)-SUM($F$13:$F$23,$F$25:$F$30,$F$32:$F$33,$F$38))</f>
        <v>-304.75907137272975</v>
      </c>
      <c r="ABP97" s="318">
        <f>(ABP$96*$B97+SUM($F$7:$F$9)-((ABP$96*$B97+SUM($F$7:$F$9))/$F$10*$F$37)-($F$24*ABP$96/$D$6)-SUM($F$13:$F$23,$F$25:$F$30,$F$32:$F$33,$F$38))</f>
        <v>-304.75907137272975</v>
      </c>
      <c r="ABQ97" s="318">
        <f>(ABQ$96*$B97+SUM($F$7:$F$9)-((ABQ$96*$B97+SUM($F$7:$F$9))/$F$10*$F$37)-($F$24*ABQ$96/$D$6)-SUM($F$13:$F$23,$F$25:$F$30,$F$32:$F$33,$F$38))</f>
        <v>-304.75907137272975</v>
      </c>
      <c r="ABR97" s="318">
        <f>(ABR$96*$B97+SUM($F$7:$F$9)-((ABR$96*$B97+SUM($F$7:$F$9))/$F$10*$F$37)-($F$24*ABR$96/$D$6)-SUM($F$13:$F$23,$F$25:$F$30,$F$32:$F$33,$F$38))</f>
        <v>-304.75907137272975</v>
      </c>
      <c r="ABS97" s="318">
        <f>(ABS$96*$B97+SUM($F$7:$F$9)-((ABS$96*$B97+SUM($F$7:$F$9))/$F$10*$F$37)-($F$24*ABS$96/$D$6)-SUM($F$13:$F$23,$F$25:$F$30,$F$32:$F$33,$F$38))</f>
        <v>-304.75907137272975</v>
      </c>
      <c r="ABT97" s="318">
        <f>(ABT$96*$B97+SUM($F$7:$F$9)-((ABT$96*$B97+SUM($F$7:$F$9))/$F$10*$F$37)-($F$24*ABT$96/$D$6)-SUM($F$13:$F$23,$F$25:$F$30,$F$32:$F$33,$F$38))</f>
        <v>-304.75907137272975</v>
      </c>
      <c r="ABU97" s="318">
        <f>(ABU$96*$B97+SUM($F$7:$F$9)-((ABU$96*$B97+SUM($F$7:$F$9))/$F$10*$F$37)-($F$24*ABU$96/$D$6)-SUM($F$13:$F$23,$F$25:$F$30,$F$32:$F$33,$F$38))</f>
        <v>-304.75907137272975</v>
      </c>
      <c r="ABV97" s="318">
        <f>(ABV$96*$B97+SUM($F$7:$F$9)-((ABV$96*$B97+SUM($F$7:$F$9))/$F$10*$F$37)-($F$24*ABV$96/$D$6)-SUM($F$13:$F$23,$F$25:$F$30,$F$32:$F$33,$F$38))</f>
        <v>-304.75907137272975</v>
      </c>
      <c r="ABW97" s="318">
        <f>(ABW$96*$B97+SUM($F$7:$F$9)-((ABW$96*$B97+SUM($F$7:$F$9))/$F$10*$F$37)-($F$24*ABW$96/$D$6)-SUM($F$13:$F$23,$F$25:$F$30,$F$32:$F$33,$F$38))</f>
        <v>-304.75907137272975</v>
      </c>
      <c r="ABX97" s="318">
        <f>(ABX$96*$B97+SUM($F$7:$F$9)-((ABX$96*$B97+SUM($F$7:$F$9))/$F$10*$F$37)-($F$24*ABX$96/$D$6)-SUM($F$13:$F$23,$F$25:$F$30,$F$32:$F$33,$F$38))</f>
        <v>-304.75907137272975</v>
      </c>
      <c r="ABY97" s="318">
        <f>(ABY$96*$B97+SUM($F$7:$F$9)-((ABY$96*$B97+SUM($F$7:$F$9))/$F$10*$F$37)-($F$24*ABY$96/$D$6)-SUM($F$13:$F$23,$F$25:$F$30,$F$32:$F$33,$F$38))</f>
        <v>-304.75907137272975</v>
      </c>
      <c r="ABZ97" s="318">
        <f>(ABZ$96*$B97+SUM($F$7:$F$9)-((ABZ$96*$B97+SUM($F$7:$F$9))/$F$10*$F$37)-($F$24*ABZ$96/$D$6)-SUM($F$13:$F$23,$F$25:$F$30,$F$32:$F$33,$F$38))</f>
        <v>-304.75907137272975</v>
      </c>
      <c r="ACA97" s="318">
        <f>(ACA$96*$B97+SUM($F$7:$F$9)-((ACA$96*$B97+SUM($F$7:$F$9))/$F$10*$F$37)-($F$24*ACA$96/$D$6)-SUM($F$13:$F$23,$F$25:$F$30,$F$32:$F$33,$F$38))</f>
        <v>-304.75907137272975</v>
      </c>
      <c r="ACB97" s="318">
        <f>(ACB$96*$B97+SUM($F$7:$F$9)-((ACB$96*$B97+SUM($F$7:$F$9))/$F$10*$F$37)-($F$24*ACB$96/$D$6)-SUM($F$13:$F$23,$F$25:$F$30,$F$32:$F$33,$F$38))</f>
        <v>-304.75907137272975</v>
      </c>
      <c r="ACC97" s="318">
        <f>(ACC$96*$B97+SUM($F$7:$F$9)-((ACC$96*$B97+SUM($F$7:$F$9))/$F$10*$F$37)-($F$24*ACC$96/$D$6)-SUM($F$13:$F$23,$F$25:$F$30,$F$32:$F$33,$F$38))</f>
        <v>-304.75907137272975</v>
      </c>
      <c r="ACD97" s="318">
        <f>(ACD$96*$B97+SUM($F$7:$F$9)-((ACD$96*$B97+SUM($F$7:$F$9))/$F$10*$F$37)-($F$24*ACD$96/$D$6)-SUM($F$13:$F$23,$F$25:$F$30,$F$32:$F$33,$F$38))</f>
        <v>-304.75907137272975</v>
      </c>
      <c r="ACE97" s="318">
        <f>(ACE$96*$B97+SUM($F$7:$F$9)-((ACE$96*$B97+SUM($F$7:$F$9))/$F$10*$F$37)-($F$24*ACE$96/$D$6)-SUM($F$13:$F$23,$F$25:$F$30,$F$32:$F$33,$F$38))</f>
        <v>-304.75907137272975</v>
      </c>
      <c r="ACF97" s="318">
        <f>(ACF$96*$B97+SUM($F$7:$F$9)-((ACF$96*$B97+SUM($F$7:$F$9))/$F$10*$F$37)-($F$24*ACF$96/$D$6)-SUM($F$13:$F$23,$F$25:$F$30,$F$32:$F$33,$F$38))</f>
        <v>-304.75907137272975</v>
      </c>
      <c r="ACG97" s="318">
        <f>(ACG$96*$B97+SUM($F$7:$F$9)-((ACG$96*$B97+SUM($F$7:$F$9))/$F$10*$F$37)-($F$24*ACG$96/$D$6)-SUM($F$13:$F$23,$F$25:$F$30,$F$32:$F$33,$F$38))</f>
        <v>-304.75907137272975</v>
      </c>
      <c r="ACH97" s="318">
        <f>(ACH$96*$B97+SUM($F$7:$F$9)-((ACH$96*$B97+SUM($F$7:$F$9))/$F$10*$F$37)-($F$24*ACH$96/$D$6)-SUM($F$13:$F$23,$F$25:$F$30,$F$32:$F$33,$F$38))</f>
        <v>-304.75907137272975</v>
      </c>
      <c r="ACI97" s="318">
        <f>(ACI$96*$B97+SUM($F$7:$F$9)-((ACI$96*$B97+SUM($F$7:$F$9))/$F$10*$F$37)-($F$24*ACI$96/$D$6)-SUM($F$13:$F$23,$F$25:$F$30,$F$32:$F$33,$F$38))</f>
        <v>-304.75907137272975</v>
      </c>
      <c r="ACJ97" s="318">
        <f>(ACJ$96*$B97+SUM($F$7:$F$9)-((ACJ$96*$B97+SUM($F$7:$F$9))/$F$10*$F$37)-($F$24*ACJ$96/$D$6)-SUM($F$13:$F$23,$F$25:$F$30,$F$32:$F$33,$F$38))</f>
        <v>-304.75907137272975</v>
      </c>
      <c r="ACK97" s="318">
        <f>(ACK$96*$B97+SUM($F$7:$F$9)-((ACK$96*$B97+SUM($F$7:$F$9))/$F$10*$F$37)-($F$24*ACK$96/$D$6)-SUM($F$13:$F$23,$F$25:$F$30,$F$32:$F$33,$F$38))</f>
        <v>-304.75907137272975</v>
      </c>
      <c r="ACL97" s="318">
        <f>(ACL$96*$B97+SUM($F$7:$F$9)-((ACL$96*$B97+SUM($F$7:$F$9))/$F$10*$F$37)-($F$24*ACL$96/$D$6)-SUM($F$13:$F$23,$F$25:$F$30,$F$32:$F$33,$F$38))</f>
        <v>-304.75907137272975</v>
      </c>
      <c r="ACM97" s="318">
        <f>(ACM$96*$B97+SUM($F$7:$F$9)-((ACM$96*$B97+SUM($F$7:$F$9))/$F$10*$F$37)-($F$24*ACM$96/$D$6)-SUM($F$13:$F$23,$F$25:$F$30,$F$32:$F$33,$F$38))</f>
        <v>-304.75907137272975</v>
      </c>
      <c r="ACN97" s="318">
        <f>(ACN$96*$B97+SUM($F$7:$F$9)-((ACN$96*$B97+SUM($F$7:$F$9))/$F$10*$F$37)-($F$24*ACN$96/$D$6)-SUM($F$13:$F$23,$F$25:$F$30,$F$32:$F$33,$F$38))</f>
        <v>-304.75907137272975</v>
      </c>
      <c r="ACO97" s="318">
        <f>(ACO$96*$B97+SUM($F$7:$F$9)-((ACO$96*$B97+SUM($F$7:$F$9))/$F$10*$F$37)-($F$24*ACO$96/$D$6)-SUM($F$13:$F$23,$F$25:$F$30,$F$32:$F$33,$F$38))</f>
        <v>-304.75907137272975</v>
      </c>
      <c r="ACP97" s="318">
        <f>(ACP$96*$B97+SUM($F$7:$F$9)-((ACP$96*$B97+SUM($F$7:$F$9))/$F$10*$F$37)-($F$24*ACP$96/$D$6)-SUM($F$13:$F$23,$F$25:$F$30,$F$32:$F$33,$F$38))</f>
        <v>-304.75907137272975</v>
      </c>
      <c r="ACQ97" s="318">
        <f>(ACQ$96*$B97+SUM($F$7:$F$9)-((ACQ$96*$B97+SUM($F$7:$F$9))/$F$10*$F$37)-($F$24*ACQ$96/$D$6)-SUM($F$13:$F$23,$F$25:$F$30,$F$32:$F$33,$F$38))</f>
        <v>-304.75907137272975</v>
      </c>
      <c r="ACR97" s="318">
        <f>(ACR$96*$B97+SUM($F$7:$F$9)-((ACR$96*$B97+SUM($F$7:$F$9))/$F$10*$F$37)-($F$24*ACR$96/$D$6)-SUM($F$13:$F$23,$F$25:$F$30,$F$32:$F$33,$F$38))</f>
        <v>-304.75907137272975</v>
      </c>
      <c r="ACS97" s="318">
        <f>(ACS$96*$B97+SUM($F$7:$F$9)-((ACS$96*$B97+SUM($F$7:$F$9))/$F$10*$F$37)-($F$24*ACS$96/$D$6)-SUM($F$13:$F$23,$F$25:$F$30,$F$32:$F$33,$F$38))</f>
        <v>-304.75907137272975</v>
      </c>
      <c r="ACT97" s="318">
        <f>(ACT$96*$B97+SUM($F$7:$F$9)-((ACT$96*$B97+SUM($F$7:$F$9))/$F$10*$F$37)-($F$24*ACT$96/$D$6)-SUM($F$13:$F$23,$F$25:$F$30,$F$32:$F$33,$F$38))</f>
        <v>-304.75907137272975</v>
      </c>
      <c r="ACU97" s="318">
        <f>(ACU$96*$B97+SUM($F$7:$F$9)-((ACU$96*$B97+SUM($F$7:$F$9))/$F$10*$F$37)-($F$24*ACU$96/$D$6)-SUM($F$13:$F$23,$F$25:$F$30,$F$32:$F$33,$F$38))</f>
        <v>-304.75907137272975</v>
      </c>
      <c r="ACV97" s="318">
        <f>(ACV$96*$B97+SUM($F$7:$F$9)-((ACV$96*$B97+SUM($F$7:$F$9))/$F$10*$F$37)-($F$24*ACV$96/$D$6)-SUM($F$13:$F$23,$F$25:$F$30,$F$32:$F$33,$F$38))</f>
        <v>-304.75907137272975</v>
      </c>
      <c r="ACW97" s="318">
        <f>(ACW$96*$B97+SUM($F$7:$F$9)-((ACW$96*$B97+SUM($F$7:$F$9))/$F$10*$F$37)-($F$24*ACW$96/$D$6)-SUM($F$13:$F$23,$F$25:$F$30,$F$32:$F$33,$F$38))</f>
        <v>-304.75907137272975</v>
      </c>
      <c r="ACX97" s="318">
        <f>(ACX$96*$B97+SUM($F$7:$F$9)-((ACX$96*$B97+SUM($F$7:$F$9))/$F$10*$F$37)-($F$24*ACX$96/$D$6)-SUM($F$13:$F$23,$F$25:$F$30,$F$32:$F$33,$F$38))</f>
        <v>-304.75907137272975</v>
      </c>
      <c r="ACY97" s="318">
        <f>(ACY$96*$B97+SUM($F$7:$F$9)-((ACY$96*$B97+SUM($F$7:$F$9))/$F$10*$F$37)-($F$24*ACY$96/$D$6)-SUM($F$13:$F$23,$F$25:$F$30,$F$32:$F$33,$F$38))</f>
        <v>-304.75907137272975</v>
      </c>
      <c r="ACZ97" s="318">
        <f>(ACZ$96*$B97+SUM($F$7:$F$9)-((ACZ$96*$B97+SUM($F$7:$F$9))/$F$10*$F$37)-($F$24*ACZ$96/$D$6)-SUM($F$13:$F$23,$F$25:$F$30,$F$32:$F$33,$F$38))</f>
        <v>-304.75907137272975</v>
      </c>
      <c r="ADA97" s="318">
        <f>(ADA$96*$B97+SUM($F$7:$F$9)-((ADA$96*$B97+SUM($F$7:$F$9))/$F$10*$F$37)-($F$24*ADA$96/$D$6)-SUM($F$13:$F$23,$F$25:$F$30,$F$32:$F$33,$F$38))</f>
        <v>-304.75907137272975</v>
      </c>
      <c r="ADB97" s="318">
        <f>(ADB$96*$B97+SUM($F$7:$F$9)-((ADB$96*$B97+SUM($F$7:$F$9))/$F$10*$F$37)-($F$24*ADB$96/$D$6)-SUM($F$13:$F$23,$F$25:$F$30,$F$32:$F$33,$F$38))</f>
        <v>-304.75907137272975</v>
      </c>
      <c r="ADC97" s="318">
        <f>(ADC$96*$B97+SUM($F$7:$F$9)-((ADC$96*$B97+SUM($F$7:$F$9))/$F$10*$F$37)-($F$24*ADC$96/$D$6)-SUM($F$13:$F$23,$F$25:$F$30,$F$32:$F$33,$F$38))</f>
        <v>-304.75907137272975</v>
      </c>
      <c r="ADD97" s="318">
        <f>(ADD$96*$B97+SUM($F$7:$F$9)-((ADD$96*$B97+SUM($F$7:$F$9))/$F$10*$F$37)-($F$24*ADD$96/$D$6)-SUM($F$13:$F$23,$F$25:$F$30,$F$32:$F$33,$F$38))</f>
        <v>-304.75907137272975</v>
      </c>
      <c r="ADE97" s="318">
        <f>(ADE$96*$B97+SUM($F$7:$F$9)-((ADE$96*$B97+SUM($F$7:$F$9))/$F$10*$F$37)-($F$24*ADE$96/$D$6)-SUM($F$13:$F$23,$F$25:$F$30,$F$32:$F$33,$F$38))</f>
        <v>-304.75907137272975</v>
      </c>
      <c r="ADF97" s="318">
        <f>(ADF$96*$B97+SUM($F$7:$F$9)-((ADF$96*$B97+SUM($F$7:$F$9))/$F$10*$F$37)-($F$24*ADF$96/$D$6)-SUM($F$13:$F$23,$F$25:$F$30,$F$32:$F$33,$F$38))</f>
        <v>-304.75907137272975</v>
      </c>
      <c r="ADG97" s="318">
        <f>(ADG$96*$B97+SUM($F$7:$F$9)-((ADG$96*$B97+SUM($F$7:$F$9))/$F$10*$F$37)-($F$24*ADG$96/$D$6)-SUM($F$13:$F$23,$F$25:$F$30,$F$32:$F$33,$F$38))</f>
        <v>-304.75907137272975</v>
      </c>
      <c r="ADH97" s="318">
        <f>(ADH$96*$B97+SUM($F$7:$F$9)-((ADH$96*$B97+SUM($F$7:$F$9))/$F$10*$F$37)-($F$24*ADH$96/$D$6)-SUM($F$13:$F$23,$F$25:$F$30,$F$32:$F$33,$F$38))</f>
        <v>-304.75907137272975</v>
      </c>
      <c r="ADI97" s="318">
        <f>(ADI$96*$B97+SUM($F$7:$F$9)-((ADI$96*$B97+SUM($F$7:$F$9))/$F$10*$F$37)-($F$24*ADI$96/$D$6)-SUM($F$13:$F$23,$F$25:$F$30,$F$32:$F$33,$F$38))</f>
        <v>-304.75907137272975</v>
      </c>
      <c r="ADJ97" s="318">
        <f>(ADJ$96*$B97+SUM($F$7:$F$9)-((ADJ$96*$B97+SUM($F$7:$F$9))/$F$10*$F$37)-($F$24*ADJ$96/$D$6)-SUM($F$13:$F$23,$F$25:$F$30,$F$32:$F$33,$F$38))</f>
        <v>-304.75907137272975</v>
      </c>
      <c r="ADK97" s="318">
        <f>(ADK$96*$B97+SUM($F$7:$F$9)-((ADK$96*$B97+SUM($F$7:$F$9))/$F$10*$F$37)-($F$24*ADK$96/$D$6)-SUM($F$13:$F$23,$F$25:$F$30,$F$32:$F$33,$F$38))</f>
        <v>-304.75907137272975</v>
      </c>
      <c r="ADL97" s="318">
        <f>(ADL$96*$B97+SUM($F$7:$F$9)-((ADL$96*$B97+SUM($F$7:$F$9))/$F$10*$F$37)-($F$24*ADL$96/$D$6)-SUM($F$13:$F$23,$F$25:$F$30,$F$32:$F$33,$F$38))</f>
        <v>-304.75907137272975</v>
      </c>
      <c r="ADM97" s="318">
        <f>(ADM$96*$B97+SUM($F$7:$F$9)-((ADM$96*$B97+SUM($F$7:$F$9))/$F$10*$F$37)-($F$24*ADM$96/$D$6)-SUM($F$13:$F$23,$F$25:$F$30,$F$32:$F$33,$F$38))</f>
        <v>-304.75907137272975</v>
      </c>
      <c r="ADN97" s="318">
        <f>(ADN$96*$B97+SUM($F$7:$F$9)-((ADN$96*$B97+SUM($F$7:$F$9))/$F$10*$F$37)-($F$24*ADN$96/$D$6)-SUM($F$13:$F$23,$F$25:$F$30,$F$32:$F$33,$F$38))</f>
        <v>-304.75907137272975</v>
      </c>
      <c r="ADO97" s="318">
        <f>(ADO$96*$B97+SUM($F$7:$F$9)-((ADO$96*$B97+SUM($F$7:$F$9))/$F$10*$F$37)-($F$24*ADO$96/$D$6)-SUM($F$13:$F$23,$F$25:$F$30,$F$32:$F$33,$F$38))</f>
        <v>-304.75907137272975</v>
      </c>
      <c r="ADP97" s="318">
        <f>(ADP$96*$B97+SUM($F$7:$F$9)-((ADP$96*$B97+SUM($F$7:$F$9))/$F$10*$F$37)-($F$24*ADP$96/$D$6)-SUM($F$13:$F$23,$F$25:$F$30,$F$32:$F$33,$F$38))</f>
        <v>-304.75907137272975</v>
      </c>
      <c r="ADQ97" s="318">
        <f>(ADQ$96*$B97+SUM($F$7:$F$9)-((ADQ$96*$B97+SUM($F$7:$F$9))/$F$10*$F$37)-($F$24*ADQ$96/$D$6)-SUM($F$13:$F$23,$F$25:$F$30,$F$32:$F$33,$F$38))</f>
        <v>-304.75907137272975</v>
      </c>
      <c r="ADR97" s="318">
        <f>(ADR$96*$B97+SUM($F$7:$F$9)-((ADR$96*$B97+SUM($F$7:$F$9))/$F$10*$F$37)-($F$24*ADR$96/$D$6)-SUM($F$13:$F$23,$F$25:$F$30,$F$32:$F$33,$F$38))</f>
        <v>-304.75907137272975</v>
      </c>
      <c r="ADS97" s="318">
        <f>(ADS$96*$B97+SUM($F$7:$F$9)-((ADS$96*$B97+SUM($F$7:$F$9))/$F$10*$F$37)-($F$24*ADS$96/$D$6)-SUM($F$13:$F$23,$F$25:$F$30,$F$32:$F$33,$F$38))</f>
        <v>-304.75907137272975</v>
      </c>
      <c r="ADT97" s="318">
        <f>(ADT$96*$B97+SUM($F$7:$F$9)-((ADT$96*$B97+SUM($F$7:$F$9))/$F$10*$F$37)-($F$24*ADT$96/$D$6)-SUM($F$13:$F$23,$F$25:$F$30,$F$32:$F$33,$F$38))</f>
        <v>-304.75907137272975</v>
      </c>
      <c r="ADU97" s="318">
        <f>(ADU$96*$B97+SUM($F$7:$F$9)-((ADU$96*$B97+SUM($F$7:$F$9))/$F$10*$F$37)-($F$24*ADU$96/$D$6)-SUM($F$13:$F$23,$F$25:$F$30,$F$32:$F$33,$F$38))</f>
        <v>-304.75907137272975</v>
      </c>
      <c r="ADV97" s="318">
        <f>(ADV$96*$B97+SUM($F$7:$F$9)-((ADV$96*$B97+SUM($F$7:$F$9))/$F$10*$F$37)-($F$24*ADV$96/$D$6)-SUM($F$13:$F$23,$F$25:$F$30,$F$32:$F$33,$F$38))</f>
        <v>-304.75907137272975</v>
      </c>
      <c r="ADW97" s="318">
        <f>(ADW$96*$B97+SUM($F$7:$F$9)-((ADW$96*$B97+SUM($F$7:$F$9))/$F$10*$F$37)-($F$24*ADW$96/$D$6)-SUM($F$13:$F$23,$F$25:$F$30,$F$32:$F$33,$F$38))</f>
        <v>-304.75907137272975</v>
      </c>
      <c r="ADX97" s="318">
        <f>(ADX$96*$B97+SUM($F$7:$F$9)-((ADX$96*$B97+SUM($F$7:$F$9))/$F$10*$F$37)-($F$24*ADX$96/$D$6)-SUM($F$13:$F$23,$F$25:$F$30,$F$32:$F$33,$F$38))</f>
        <v>-304.75907137272975</v>
      </c>
      <c r="ADY97" s="318">
        <f>(ADY$96*$B97+SUM($F$7:$F$9)-((ADY$96*$B97+SUM($F$7:$F$9))/$F$10*$F$37)-($F$24*ADY$96/$D$6)-SUM($F$13:$F$23,$F$25:$F$30,$F$32:$F$33,$F$38))</f>
        <v>-304.75907137272975</v>
      </c>
      <c r="ADZ97" s="318">
        <f>(ADZ$96*$B97+SUM($F$7:$F$9)-((ADZ$96*$B97+SUM($F$7:$F$9))/$F$10*$F$37)-($F$24*ADZ$96/$D$6)-SUM($F$13:$F$23,$F$25:$F$30,$F$32:$F$33,$F$38))</f>
        <v>-304.75907137272975</v>
      </c>
      <c r="AEA97" s="318">
        <f>(AEA$96*$B97+SUM($F$7:$F$9)-((AEA$96*$B97+SUM($F$7:$F$9))/$F$10*$F$37)-($F$24*AEA$96/$D$6)-SUM($F$13:$F$23,$F$25:$F$30,$F$32:$F$33,$F$38))</f>
        <v>-304.75907137272975</v>
      </c>
      <c r="AEB97" s="318">
        <f>(AEB$96*$B97+SUM($F$7:$F$9)-((AEB$96*$B97+SUM($F$7:$F$9))/$F$10*$F$37)-($F$24*AEB$96/$D$6)-SUM($F$13:$F$23,$F$25:$F$30,$F$32:$F$33,$F$38))</f>
        <v>-304.75907137272975</v>
      </c>
      <c r="AEC97" s="318">
        <f>(AEC$96*$B97+SUM($F$7:$F$9)-((AEC$96*$B97+SUM($F$7:$F$9))/$F$10*$F$37)-($F$24*AEC$96/$D$6)-SUM($F$13:$F$23,$F$25:$F$30,$F$32:$F$33,$F$38))</f>
        <v>-304.75907137272975</v>
      </c>
      <c r="AED97" s="318">
        <f>(AED$96*$B97+SUM($F$7:$F$9)-((AED$96*$B97+SUM($F$7:$F$9))/$F$10*$F$37)-($F$24*AED$96/$D$6)-SUM($F$13:$F$23,$F$25:$F$30,$F$32:$F$33,$F$38))</f>
        <v>-304.75907137272975</v>
      </c>
      <c r="AEE97" s="318">
        <f>(AEE$96*$B97+SUM($F$7:$F$9)-((AEE$96*$B97+SUM($F$7:$F$9))/$F$10*$F$37)-($F$24*AEE$96/$D$6)-SUM($F$13:$F$23,$F$25:$F$30,$F$32:$F$33,$F$38))</f>
        <v>-304.75907137272975</v>
      </c>
      <c r="AEF97" s="318">
        <f>(AEF$96*$B97+SUM($F$7:$F$9)-((AEF$96*$B97+SUM($F$7:$F$9))/$F$10*$F$37)-($F$24*AEF$96/$D$6)-SUM($F$13:$F$23,$F$25:$F$30,$F$32:$F$33,$F$38))</f>
        <v>-304.75907137272975</v>
      </c>
      <c r="AEG97" s="318">
        <f>(AEG$96*$B97+SUM($F$7:$F$9)-((AEG$96*$B97+SUM($F$7:$F$9))/$F$10*$F$37)-($F$24*AEG$96/$D$6)-SUM($F$13:$F$23,$F$25:$F$30,$F$32:$F$33,$F$38))</f>
        <v>-304.75907137272975</v>
      </c>
      <c r="AEH97" s="318">
        <f>(AEH$96*$B97+SUM($F$7:$F$9)-((AEH$96*$B97+SUM($F$7:$F$9))/$F$10*$F$37)-($F$24*AEH$96/$D$6)-SUM($F$13:$F$23,$F$25:$F$30,$F$32:$F$33,$F$38))</f>
        <v>-304.75907137272975</v>
      </c>
      <c r="AEI97" s="318">
        <f>(AEI$96*$B97+SUM($F$7:$F$9)-((AEI$96*$B97+SUM($F$7:$F$9))/$F$10*$F$37)-($F$24*AEI$96/$D$6)-SUM($F$13:$F$23,$F$25:$F$30,$F$32:$F$33,$F$38))</f>
        <v>-304.75907137272975</v>
      </c>
      <c r="AEJ97" s="318">
        <f>(AEJ$96*$B97+SUM($F$7:$F$9)-((AEJ$96*$B97+SUM($F$7:$F$9))/$F$10*$F$37)-($F$24*AEJ$96/$D$6)-SUM($F$13:$F$23,$F$25:$F$30,$F$32:$F$33,$F$38))</f>
        <v>-304.75907137272975</v>
      </c>
      <c r="AEK97" s="318">
        <f>(AEK$96*$B97+SUM($F$7:$F$9)-((AEK$96*$B97+SUM($F$7:$F$9))/$F$10*$F$37)-($F$24*AEK$96/$D$6)-SUM($F$13:$F$23,$F$25:$F$30,$F$32:$F$33,$F$38))</f>
        <v>-304.75907137272975</v>
      </c>
      <c r="AEL97" s="318">
        <f>(AEL$96*$B97+SUM($F$7:$F$9)-((AEL$96*$B97+SUM($F$7:$F$9))/$F$10*$F$37)-($F$24*AEL$96/$D$6)-SUM($F$13:$F$23,$F$25:$F$30,$F$32:$F$33,$F$38))</f>
        <v>-304.75907137272975</v>
      </c>
      <c r="AEM97" s="318">
        <f>(AEM$96*$B97+SUM($F$7:$F$9)-((AEM$96*$B97+SUM($F$7:$F$9))/$F$10*$F$37)-($F$24*AEM$96/$D$6)-SUM($F$13:$F$23,$F$25:$F$30,$F$32:$F$33,$F$38))</f>
        <v>-304.75907137272975</v>
      </c>
      <c r="AEN97" s="318">
        <f>(AEN$96*$B97+SUM($F$7:$F$9)-((AEN$96*$B97+SUM($F$7:$F$9))/$F$10*$F$37)-($F$24*AEN$96/$D$6)-SUM($F$13:$F$23,$F$25:$F$30,$F$32:$F$33,$F$38))</f>
        <v>-304.75907137272975</v>
      </c>
      <c r="AEO97" s="318">
        <f>(AEO$96*$B97+SUM($F$7:$F$9)-((AEO$96*$B97+SUM($F$7:$F$9))/$F$10*$F$37)-($F$24*AEO$96/$D$6)-SUM($F$13:$F$23,$F$25:$F$30,$F$32:$F$33,$F$38))</f>
        <v>-304.75907137272975</v>
      </c>
      <c r="AEP97" s="318">
        <f>(AEP$96*$B97+SUM($F$7:$F$9)-((AEP$96*$B97+SUM($F$7:$F$9))/$F$10*$F$37)-($F$24*AEP$96/$D$6)-SUM($F$13:$F$23,$F$25:$F$30,$F$32:$F$33,$F$38))</f>
        <v>-304.75907137272975</v>
      </c>
      <c r="AEQ97" s="318">
        <f>(AEQ$96*$B97+SUM($F$7:$F$9)-((AEQ$96*$B97+SUM($F$7:$F$9))/$F$10*$F$37)-($F$24*AEQ$96/$D$6)-SUM($F$13:$F$23,$F$25:$F$30,$F$32:$F$33,$F$38))</f>
        <v>-304.75907137272975</v>
      </c>
      <c r="AER97" s="318">
        <f>(AER$96*$B97+SUM($F$7:$F$9)-((AER$96*$B97+SUM($F$7:$F$9))/$F$10*$F$37)-($F$24*AER$96/$D$6)-SUM($F$13:$F$23,$F$25:$F$30,$F$32:$F$33,$F$38))</f>
        <v>-304.75907137272975</v>
      </c>
      <c r="AES97" s="318">
        <f>(AES$96*$B97+SUM($F$7:$F$9)-((AES$96*$B97+SUM($F$7:$F$9))/$F$10*$F$37)-($F$24*AES$96/$D$6)-SUM($F$13:$F$23,$F$25:$F$30,$F$32:$F$33,$F$38))</f>
        <v>-304.75907137272975</v>
      </c>
      <c r="AET97" s="318">
        <f>(AET$96*$B97+SUM($F$7:$F$9)-((AET$96*$B97+SUM($F$7:$F$9))/$F$10*$F$37)-($F$24*AET$96/$D$6)-SUM($F$13:$F$23,$F$25:$F$30,$F$32:$F$33,$F$38))</f>
        <v>-304.75907137272975</v>
      </c>
      <c r="AEU97" s="318">
        <f>(AEU$96*$B97+SUM($F$7:$F$9)-((AEU$96*$B97+SUM($F$7:$F$9))/$F$10*$F$37)-($F$24*AEU$96/$D$6)-SUM($F$13:$F$23,$F$25:$F$30,$F$32:$F$33,$F$38))</f>
        <v>-304.75907137272975</v>
      </c>
      <c r="AEV97" s="318">
        <f>(AEV$96*$B97+SUM($F$7:$F$9)-((AEV$96*$B97+SUM($F$7:$F$9))/$F$10*$F$37)-($F$24*AEV$96/$D$6)-SUM($F$13:$F$23,$F$25:$F$30,$F$32:$F$33,$F$38))</f>
        <v>-304.75907137272975</v>
      </c>
      <c r="AEW97" s="318">
        <f>(AEW$96*$B97+SUM($F$7:$F$9)-((AEW$96*$B97+SUM($F$7:$F$9))/$F$10*$F$37)-($F$24*AEW$96/$D$6)-SUM($F$13:$F$23,$F$25:$F$30,$F$32:$F$33,$F$38))</f>
        <v>-304.75907137272975</v>
      </c>
      <c r="AEX97" s="318">
        <f>(AEX$96*$B97+SUM($F$7:$F$9)-((AEX$96*$B97+SUM($F$7:$F$9))/$F$10*$F$37)-($F$24*AEX$96/$D$6)-SUM($F$13:$F$23,$F$25:$F$30,$F$32:$F$33,$F$38))</f>
        <v>-304.75907137272975</v>
      </c>
      <c r="AEY97" s="318">
        <f>(AEY$96*$B97+SUM($F$7:$F$9)-((AEY$96*$B97+SUM($F$7:$F$9))/$F$10*$F$37)-($F$24*AEY$96/$D$6)-SUM($F$13:$F$23,$F$25:$F$30,$F$32:$F$33,$F$38))</f>
        <v>-304.75907137272975</v>
      </c>
      <c r="AEZ97" s="318">
        <f>(AEZ$96*$B97+SUM($F$7:$F$9)-((AEZ$96*$B97+SUM($F$7:$F$9))/$F$10*$F$37)-($F$24*AEZ$96/$D$6)-SUM($F$13:$F$23,$F$25:$F$30,$F$32:$F$33,$F$38))</f>
        <v>-304.75907137272975</v>
      </c>
      <c r="AFA97" s="318">
        <f>(AFA$96*$B97+SUM($F$7:$F$9)-((AFA$96*$B97+SUM($F$7:$F$9))/$F$10*$F$37)-($F$24*AFA$96/$D$6)-SUM($F$13:$F$23,$F$25:$F$30,$F$32:$F$33,$F$38))</f>
        <v>-304.75907137272975</v>
      </c>
      <c r="AFB97" s="318">
        <f>(AFB$96*$B97+SUM($F$7:$F$9)-((AFB$96*$B97+SUM($F$7:$F$9))/$F$10*$F$37)-($F$24*AFB$96/$D$6)-SUM($F$13:$F$23,$F$25:$F$30,$F$32:$F$33,$F$38))</f>
        <v>-304.75907137272975</v>
      </c>
      <c r="AFC97" s="318">
        <f>(AFC$96*$B97+SUM($F$7:$F$9)-((AFC$96*$B97+SUM($F$7:$F$9))/$F$10*$F$37)-($F$24*AFC$96/$D$6)-SUM($F$13:$F$23,$F$25:$F$30,$F$32:$F$33,$F$38))</f>
        <v>-304.75907137272975</v>
      </c>
      <c r="AFD97" s="318">
        <f>(AFD$96*$B97+SUM($F$7:$F$9)-((AFD$96*$B97+SUM($F$7:$F$9))/$F$10*$F$37)-($F$24*AFD$96/$D$6)-SUM($F$13:$F$23,$F$25:$F$30,$F$32:$F$33,$F$38))</f>
        <v>-304.75907137272975</v>
      </c>
      <c r="AFE97" s="318">
        <f>(AFE$96*$B97+SUM($F$7:$F$9)-((AFE$96*$B97+SUM($F$7:$F$9))/$F$10*$F$37)-($F$24*AFE$96/$D$6)-SUM($F$13:$F$23,$F$25:$F$30,$F$32:$F$33,$F$38))</f>
        <v>-304.75907137272975</v>
      </c>
      <c r="AFF97" s="318">
        <f>(AFF$96*$B97+SUM($F$7:$F$9)-((AFF$96*$B97+SUM($F$7:$F$9))/$F$10*$F$37)-($F$24*AFF$96/$D$6)-SUM($F$13:$F$23,$F$25:$F$30,$F$32:$F$33,$F$38))</f>
        <v>-304.75907137272975</v>
      </c>
      <c r="AFG97" s="318">
        <f>(AFG$96*$B97+SUM($F$7:$F$9)-((AFG$96*$B97+SUM($F$7:$F$9))/$F$10*$F$37)-($F$24*AFG$96/$D$6)-SUM($F$13:$F$23,$F$25:$F$30,$F$32:$F$33,$F$38))</f>
        <v>-304.75907137272975</v>
      </c>
      <c r="AFH97" s="318">
        <f>(AFH$96*$B97+SUM($F$7:$F$9)-((AFH$96*$B97+SUM($F$7:$F$9))/$F$10*$F$37)-($F$24*AFH$96/$D$6)-SUM($F$13:$F$23,$F$25:$F$30,$F$32:$F$33,$F$38))</f>
        <v>-304.75907137272975</v>
      </c>
      <c r="AFI97" s="318">
        <f>(AFI$96*$B97+SUM($F$7:$F$9)-((AFI$96*$B97+SUM($F$7:$F$9))/$F$10*$F$37)-($F$24*AFI$96/$D$6)-SUM($F$13:$F$23,$F$25:$F$30,$F$32:$F$33,$F$38))</f>
        <v>-304.75907137272975</v>
      </c>
      <c r="AFJ97" s="318">
        <f>(AFJ$96*$B97+SUM($F$7:$F$9)-((AFJ$96*$B97+SUM($F$7:$F$9))/$F$10*$F$37)-($F$24*AFJ$96/$D$6)-SUM($F$13:$F$23,$F$25:$F$30,$F$32:$F$33,$F$38))</f>
        <v>-304.75907137272975</v>
      </c>
      <c r="AFK97" s="318">
        <f>(AFK$96*$B97+SUM($F$7:$F$9)-((AFK$96*$B97+SUM($F$7:$F$9))/$F$10*$F$37)-($F$24*AFK$96/$D$6)-SUM($F$13:$F$23,$F$25:$F$30,$F$32:$F$33,$F$38))</f>
        <v>-304.75907137272975</v>
      </c>
      <c r="AFL97" s="318">
        <f>(AFL$96*$B97+SUM($F$7:$F$9)-((AFL$96*$B97+SUM($F$7:$F$9))/$F$10*$F$37)-($F$24*AFL$96/$D$6)-SUM($F$13:$F$23,$F$25:$F$30,$F$32:$F$33,$F$38))</f>
        <v>-304.75907137272975</v>
      </c>
      <c r="AFM97" s="318">
        <f>(AFM$96*$B97+SUM($F$7:$F$9)-((AFM$96*$B97+SUM($F$7:$F$9))/$F$10*$F$37)-($F$24*AFM$96/$D$6)-SUM($F$13:$F$23,$F$25:$F$30,$F$32:$F$33,$F$38))</f>
        <v>-304.75907137272975</v>
      </c>
      <c r="AFN97" s="318">
        <f>(AFN$96*$B97+SUM($F$7:$F$9)-((AFN$96*$B97+SUM($F$7:$F$9))/$F$10*$F$37)-($F$24*AFN$96/$D$6)-SUM($F$13:$F$23,$F$25:$F$30,$F$32:$F$33,$F$38))</f>
        <v>-304.75907137272975</v>
      </c>
      <c r="AFO97" s="318">
        <f>(AFO$96*$B97+SUM($F$7:$F$9)-((AFO$96*$B97+SUM($F$7:$F$9))/$F$10*$F$37)-($F$24*AFO$96/$D$6)-SUM($F$13:$F$23,$F$25:$F$30,$F$32:$F$33,$F$38))</f>
        <v>-304.75907137272975</v>
      </c>
      <c r="AFP97" s="318">
        <f>(AFP$96*$B97+SUM($F$7:$F$9)-((AFP$96*$B97+SUM($F$7:$F$9))/$F$10*$F$37)-($F$24*AFP$96/$D$6)-SUM($F$13:$F$23,$F$25:$F$30,$F$32:$F$33,$F$38))</f>
        <v>-304.75907137272975</v>
      </c>
      <c r="AFQ97" s="318">
        <f>(AFQ$96*$B97+SUM($F$7:$F$9)-((AFQ$96*$B97+SUM($F$7:$F$9))/$F$10*$F$37)-($F$24*AFQ$96/$D$6)-SUM($F$13:$F$23,$F$25:$F$30,$F$32:$F$33,$F$38))</f>
        <v>-304.75907137272975</v>
      </c>
      <c r="AFR97" s="318">
        <f>(AFR$96*$B97+SUM($F$7:$F$9)-((AFR$96*$B97+SUM($F$7:$F$9))/$F$10*$F$37)-($F$24*AFR$96/$D$6)-SUM($F$13:$F$23,$F$25:$F$30,$F$32:$F$33,$F$38))</f>
        <v>-304.75907137272975</v>
      </c>
      <c r="AFS97" s="318">
        <f>(AFS$96*$B97+SUM($F$7:$F$9)-((AFS$96*$B97+SUM($F$7:$F$9))/$F$10*$F$37)-($F$24*AFS$96/$D$6)-SUM($F$13:$F$23,$F$25:$F$30,$F$32:$F$33,$F$38))</f>
        <v>-304.75907137272975</v>
      </c>
      <c r="AFT97" s="318">
        <f>(AFT$96*$B97+SUM($F$7:$F$9)-((AFT$96*$B97+SUM($F$7:$F$9))/$F$10*$F$37)-($F$24*AFT$96/$D$6)-SUM($F$13:$F$23,$F$25:$F$30,$F$32:$F$33,$F$38))</f>
        <v>-304.75907137272975</v>
      </c>
      <c r="AFU97" s="318">
        <f>(AFU$96*$B97+SUM($F$7:$F$9)-((AFU$96*$B97+SUM($F$7:$F$9))/$F$10*$F$37)-($F$24*AFU$96/$D$6)-SUM($F$13:$F$23,$F$25:$F$30,$F$32:$F$33,$F$38))</f>
        <v>-304.75907137272975</v>
      </c>
      <c r="AFV97" s="318">
        <f>(AFV$96*$B97+SUM($F$7:$F$9)-((AFV$96*$B97+SUM($F$7:$F$9))/$F$10*$F$37)-($F$24*AFV$96/$D$6)-SUM($F$13:$F$23,$F$25:$F$30,$F$32:$F$33,$F$38))</f>
        <v>-304.75907137272975</v>
      </c>
      <c r="AFW97" s="318">
        <f>(AFW$96*$B97+SUM($F$7:$F$9)-((AFW$96*$B97+SUM($F$7:$F$9))/$F$10*$F$37)-($F$24*AFW$96/$D$6)-SUM($F$13:$F$23,$F$25:$F$30,$F$32:$F$33,$F$38))</f>
        <v>-304.75907137272975</v>
      </c>
      <c r="AFX97" s="318">
        <f>(AFX$96*$B97+SUM($F$7:$F$9)-((AFX$96*$B97+SUM($F$7:$F$9))/$F$10*$F$37)-($F$24*AFX$96/$D$6)-SUM($F$13:$F$23,$F$25:$F$30,$F$32:$F$33,$F$38))</f>
        <v>-304.75907137272975</v>
      </c>
      <c r="AFY97" s="318">
        <f>(AFY$96*$B97+SUM($F$7:$F$9)-((AFY$96*$B97+SUM($F$7:$F$9))/$F$10*$F$37)-($F$24*AFY$96/$D$6)-SUM($F$13:$F$23,$F$25:$F$30,$F$32:$F$33,$F$38))</f>
        <v>-304.75907137272975</v>
      </c>
      <c r="AFZ97" s="318">
        <f>(AFZ$96*$B97+SUM($F$7:$F$9)-((AFZ$96*$B97+SUM($F$7:$F$9))/$F$10*$F$37)-($F$24*AFZ$96/$D$6)-SUM($F$13:$F$23,$F$25:$F$30,$F$32:$F$33,$F$38))</f>
        <v>-304.75907137272975</v>
      </c>
      <c r="AGA97" s="318">
        <f>(AGA$96*$B97+SUM($F$7:$F$9)-((AGA$96*$B97+SUM($F$7:$F$9))/$F$10*$F$37)-($F$24*AGA$96/$D$6)-SUM($F$13:$F$23,$F$25:$F$30,$F$32:$F$33,$F$38))</f>
        <v>-304.75907137272975</v>
      </c>
      <c r="AGB97" s="318">
        <f>(AGB$96*$B97+SUM($F$7:$F$9)-((AGB$96*$B97+SUM($F$7:$F$9))/$F$10*$F$37)-($F$24*AGB$96/$D$6)-SUM($F$13:$F$23,$F$25:$F$30,$F$32:$F$33,$F$38))</f>
        <v>-304.75907137272975</v>
      </c>
      <c r="AGC97" s="318">
        <f>(AGC$96*$B97+SUM($F$7:$F$9)-((AGC$96*$B97+SUM($F$7:$F$9))/$F$10*$F$37)-($F$24*AGC$96/$D$6)-SUM($F$13:$F$23,$F$25:$F$30,$F$32:$F$33,$F$38))</f>
        <v>-304.75907137272975</v>
      </c>
      <c r="AGD97" s="318">
        <f>(AGD$96*$B97+SUM($F$7:$F$9)-((AGD$96*$B97+SUM($F$7:$F$9))/$F$10*$F$37)-($F$24*AGD$96/$D$6)-SUM($F$13:$F$23,$F$25:$F$30,$F$32:$F$33,$F$38))</f>
        <v>-304.75907137272975</v>
      </c>
      <c r="AGE97" s="318">
        <f>(AGE$96*$B97+SUM($F$7:$F$9)-((AGE$96*$B97+SUM($F$7:$F$9))/$F$10*$F$37)-($F$24*AGE$96/$D$6)-SUM($F$13:$F$23,$F$25:$F$30,$F$32:$F$33,$F$38))</f>
        <v>-304.75907137272975</v>
      </c>
      <c r="AGF97" s="318">
        <f>(AGF$96*$B97+SUM($F$7:$F$9)-((AGF$96*$B97+SUM($F$7:$F$9))/$F$10*$F$37)-($F$24*AGF$96/$D$6)-SUM($F$13:$F$23,$F$25:$F$30,$F$32:$F$33,$F$38))</f>
        <v>-304.75907137272975</v>
      </c>
      <c r="AGG97" s="318">
        <f>(AGG$96*$B97+SUM($F$7:$F$9)-((AGG$96*$B97+SUM($F$7:$F$9))/$F$10*$F$37)-($F$24*AGG$96/$D$6)-SUM($F$13:$F$23,$F$25:$F$30,$F$32:$F$33,$F$38))</f>
        <v>-304.75907137272975</v>
      </c>
      <c r="AGH97" s="318">
        <f>(AGH$96*$B97+SUM($F$7:$F$9)-((AGH$96*$B97+SUM($F$7:$F$9))/$F$10*$F$37)-($F$24*AGH$96/$D$6)-SUM($F$13:$F$23,$F$25:$F$30,$F$32:$F$33,$F$38))</f>
        <v>-304.75907137272975</v>
      </c>
      <c r="AGI97" s="318">
        <f>(AGI$96*$B97+SUM($F$7:$F$9)-((AGI$96*$B97+SUM($F$7:$F$9))/$F$10*$F$37)-($F$24*AGI$96/$D$6)-SUM($F$13:$F$23,$F$25:$F$30,$F$32:$F$33,$F$38))</f>
        <v>-304.75907137272975</v>
      </c>
      <c r="AGJ97" s="318">
        <f>(AGJ$96*$B97+SUM($F$7:$F$9)-((AGJ$96*$B97+SUM($F$7:$F$9))/$F$10*$F$37)-($F$24*AGJ$96/$D$6)-SUM($F$13:$F$23,$F$25:$F$30,$F$32:$F$33,$F$38))</f>
        <v>-304.75907137272975</v>
      </c>
      <c r="AGK97" s="318">
        <f>(AGK$96*$B97+SUM($F$7:$F$9)-((AGK$96*$B97+SUM($F$7:$F$9))/$F$10*$F$37)-($F$24*AGK$96/$D$6)-SUM($F$13:$F$23,$F$25:$F$30,$F$32:$F$33,$F$38))</f>
        <v>-304.75907137272975</v>
      </c>
      <c r="AGL97" s="318">
        <f>(AGL$96*$B97+SUM($F$7:$F$9)-((AGL$96*$B97+SUM($F$7:$F$9))/$F$10*$F$37)-($F$24*AGL$96/$D$6)-SUM($F$13:$F$23,$F$25:$F$30,$F$32:$F$33,$F$38))</f>
        <v>-304.75907137272975</v>
      </c>
      <c r="AGM97" s="318">
        <f>(AGM$96*$B97+SUM($F$7:$F$9)-((AGM$96*$B97+SUM($F$7:$F$9))/$F$10*$F$37)-($F$24*AGM$96/$D$6)-SUM($F$13:$F$23,$F$25:$F$30,$F$32:$F$33,$F$38))</f>
        <v>-304.75907137272975</v>
      </c>
      <c r="AGN97" s="318">
        <f>(AGN$96*$B97+SUM($F$7:$F$9)-((AGN$96*$B97+SUM($F$7:$F$9))/$F$10*$F$37)-($F$24*AGN$96/$D$6)-SUM($F$13:$F$23,$F$25:$F$30,$F$32:$F$33,$F$38))</f>
        <v>-304.75907137272975</v>
      </c>
      <c r="AGO97" s="318">
        <f>(AGO$96*$B97+SUM($F$7:$F$9)-((AGO$96*$B97+SUM($F$7:$F$9))/$F$10*$F$37)-($F$24*AGO$96/$D$6)-SUM($F$13:$F$23,$F$25:$F$30,$F$32:$F$33,$F$38))</f>
        <v>-304.75907137272975</v>
      </c>
      <c r="AGP97" s="318">
        <f>(AGP$96*$B97+SUM($F$7:$F$9)-((AGP$96*$B97+SUM($F$7:$F$9))/$F$10*$F$37)-($F$24*AGP$96/$D$6)-SUM($F$13:$F$23,$F$25:$F$30,$F$32:$F$33,$F$38))</f>
        <v>-304.75907137272975</v>
      </c>
      <c r="AGQ97" s="318">
        <f>(AGQ$96*$B97+SUM($F$7:$F$9)-((AGQ$96*$B97+SUM($F$7:$F$9))/$F$10*$F$37)-($F$24*AGQ$96/$D$6)-SUM($F$13:$F$23,$F$25:$F$30,$F$32:$F$33,$F$38))</f>
        <v>-304.75907137272975</v>
      </c>
      <c r="AGR97" s="318">
        <f>(AGR$96*$B97+SUM($F$7:$F$9)-((AGR$96*$B97+SUM($F$7:$F$9))/$F$10*$F$37)-($F$24*AGR$96/$D$6)-SUM($F$13:$F$23,$F$25:$F$30,$F$32:$F$33,$F$38))</f>
        <v>-304.75907137272975</v>
      </c>
      <c r="AGS97" s="318">
        <f>(AGS$96*$B97+SUM($F$7:$F$9)-((AGS$96*$B97+SUM($F$7:$F$9))/$F$10*$F$37)-($F$24*AGS$96/$D$6)-SUM($F$13:$F$23,$F$25:$F$30,$F$32:$F$33,$F$38))</f>
        <v>-304.75907137272975</v>
      </c>
      <c r="AGT97" s="318">
        <f>(AGT$96*$B97+SUM($F$7:$F$9)-((AGT$96*$B97+SUM($F$7:$F$9))/$F$10*$F$37)-($F$24*AGT$96/$D$6)-SUM($F$13:$F$23,$F$25:$F$30,$F$32:$F$33,$F$38))</f>
        <v>-304.75907137272975</v>
      </c>
      <c r="AGU97" s="318">
        <f>(AGU$96*$B97+SUM($F$7:$F$9)-((AGU$96*$B97+SUM($F$7:$F$9))/$F$10*$F$37)-($F$24*AGU$96/$D$6)-SUM($F$13:$F$23,$F$25:$F$30,$F$32:$F$33,$F$38))</f>
        <v>-304.75907137272975</v>
      </c>
      <c r="AGV97" s="318">
        <f>(AGV$96*$B97+SUM($F$7:$F$9)-((AGV$96*$B97+SUM($F$7:$F$9))/$F$10*$F$37)-($F$24*AGV$96/$D$6)-SUM($F$13:$F$23,$F$25:$F$30,$F$32:$F$33,$F$38))</f>
        <v>-304.75907137272975</v>
      </c>
      <c r="AGW97" s="318">
        <f>(AGW$96*$B97+SUM($F$7:$F$9)-((AGW$96*$B97+SUM($F$7:$F$9))/$F$10*$F$37)-($F$24*AGW$96/$D$6)-SUM($F$13:$F$23,$F$25:$F$30,$F$32:$F$33,$F$38))</f>
        <v>-304.75907137272975</v>
      </c>
      <c r="AGX97" s="318">
        <f>(AGX$96*$B97+SUM($F$7:$F$9)-((AGX$96*$B97+SUM($F$7:$F$9))/$F$10*$F$37)-($F$24*AGX$96/$D$6)-SUM($F$13:$F$23,$F$25:$F$30,$F$32:$F$33,$F$38))</f>
        <v>-304.75907137272975</v>
      </c>
      <c r="AGY97" s="318">
        <f>(AGY$96*$B97+SUM($F$7:$F$9)-((AGY$96*$B97+SUM($F$7:$F$9))/$F$10*$F$37)-($F$24*AGY$96/$D$6)-SUM($F$13:$F$23,$F$25:$F$30,$F$32:$F$33,$F$38))</f>
        <v>-304.75907137272975</v>
      </c>
      <c r="AGZ97" s="318">
        <f>(AGZ$96*$B97+SUM($F$7:$F$9)-((AGZ$96*$B97+SUM($F$7:$F$9))/$F$10*$F$37)-($F$24*AGZ$96/$D$6)-SUM($F$13:$F$23,$F$25:$F$30,$F$32:$F$33,$F$38))</f>
        <v>-304.75907137272975</v>
      </c>
      <c r="AHA97" s="318">
        <f>(AHA$96*$B97+SUM($F$7:$F$9)-((AHA$96*$B97+SUM($F$7:$F$9))/$F$10*$F$37)-($F$24*AHA$96/$D$6)-SUM($F$13:$F$23,$F$25:$F$30,$F$32:$F$33,$F$38))</f>
        <v>-304.75907137272975</v>
      </c>
      <c r="AHB97" s="318">
        <f>(AHB$96*$B97+SUM($F$7:$F$9)-((AHB$96*$B97+SUM($F$7:$F$9))/$F$10*$F$37)-($F$24*AHB$96/$D$6)-SUM($F$13:$F$23,$F$25:$F$30,$F$32:$F$33,$F$38))</f>
        <v>-304.75907137272975</v>
      </c>
      <c r="AHC97" s="318">
        <f>(AHC$96*$B97+SUM($F$7:$F$9)-((AHC$96*$B97+SUM($F$7:$F$9))/$F$10*$F$37)-($F$24*AHC$96/$D$6)-SUM($F$13:$F$23,$F$25:$F$30,$F$32:$F$33,$F$38))</f>
        <v>-304.75907137272975</v>
      </c>
      <c r="AHD97" s="318">
        <f>(AHD$96*$B97+SUM($F$7:$F$9)-((AHD$96*$B97+SUM($F$7:$F$9))/$F$10*$F$37)-($F$24*AHD$96/$D$6)-SUM($F$13:$F$23,$F$25:$F$30,$F$32:$F$33,$F$38))</f>
        <v>-304.75907137272975</v>
      </c>
      <c r="AHE97" s="318">
        <f>(AHE$96*$B97+SUM($F$7:$F$9)-((AHE$96*$B97+SUM($F$7:$F$9))/$F$10*$F$37)-($F$24*AHE$96/$D$6)-SUM($F$13:$F$23,$F$25:$F$30,$F$32:$F$33,$F$38))</f>
        <v>-304.75907137272975</v>
      </c>
      <c r="AHF97" s="318">
        <f>(AHF$96*$B97+SUM($F$7:$F$9)-((AHF$96*$B97+SUM($F$7:$F$9))/$F$10*$F$37)-($F$24*AHF$96/$D$6)-SUM($F$13:$F$23,$F$25:$F$30,$F$32:$F$33,$F$38))</f>
        <v>-304.75907137272975</v>
      </c>
      <c r="AHG97" s="318">
        <f>(AHG$96*$B97+SUM($F$7:$F$9)-((AHG$96*$B97+SUM($F$7:$F$9))/$F$10*$F$37)-($F$24*AHG$96/$D$6)-SUM($F$13:$F$23,$F$25:$F$30,$F$32:$F$33,$F$38))</f>
        <v>-304.75907137272975</v>
      </c>
      <c r="AHH97" s="318">
        <f>(AHH$96*$B97+SUM($F$7:$F$9)-((AHH$96*$B97+SUM($F$7:$F$9))/$F$10*$F$37)-($F$24*AHH$96/$D$6)-SUM($F$13:$F$23,$F$25:$F$30,$F$32:$F$33,$F$38))</f>
        <v>-304.75907137272975</v>
      </c>
      <c r="AHI97" s="318">
        <f>(AHI$96*$B97+SUM($F$7:$F$9)-((AHI$96*$B97+SUM($F$7:$F$9))/$F$10*$F$37)-($F$24*AHI$96/$D$6)-SUM($F$13:$F$23,$F$25:$F$30,$F$32:$F$33,$F$38))</f>
        <v>-304.75907137272975</v>
      </c>
      <c r="AHJ97" s="318">
        <f>(AHJ$96*$B97+SUM($F$7:$F$9)-((AHJ$96*$B97+SUM($F$7:$F$9))/$F$10*$F$37)-($F$24*AHJ$96/$D$6)-SUM($F$13:$F$23,$F$25:$F$30,$F$32:$F$33,$F$38))</f>
        <v>-304.75907137272975</v>
      </c>
      <c r="AHK97" s="318">
        <f>(AHK$96*$B97+SUM($F$7:$F$9)-((AHK$96*$B97+SUM($F$7:$F$9))/$F$10*$F$37)-($F$24*AHK$96/$D$6)-SUM($F$13:$F$23,$F$25:$F$30,$F$32:$F$33,$F$38))</f>
        <v>-304.75907137272975</v>
      </c>
      <c r="AHL97" s="318">
        <f>(AHL$96*$B97+SUM($F$7:$F$9)-((AHL$96*$B97+SUM($F$7:$F$9))/$F$10*$F$37)-($F$24*AHL$96/$D$6)-SUM($F$13:$F$23,$F$25:$F$30,$F$32:$F$33,$F$38))</f>
        <v>-304.75907137272975</v>
      </c>
      <c r="AHM97" s="318">
        <f>(AHM$96*$B97+SUM($F$7:$F$9)-((AHM$96*$B97+SUM($F$7:$F$9))/$F$10*$F$37)-($F$24*AHM$96/$D$6)-SUM($F$13:$F$23,$F$25:$F$30,$F$32:$F$33,$F$38))</f>
        <v>-304.75907137272975</v>
      </c>
      <c r="AHN97" s="318">
        <f>(AHN$96*$B97+SUM($F$7:$F$9)-((AHN$96*$B97+SUM($F$7:$F$9))/$F$10*$F$37)-($F$24*AHN$96/$D$6)-SUM($F$13:$F$23,$F$25:$F$30,$F$32:$F$33,$F$38))</f>
        <v>-304.75907137272975</v>
      </c>
      <c r="AHO97" s="318">
        <f>(AHO$96*$B97+SUM($F$7:$F$9)-((AHO$96*$B97+SUM($F$7:$F$9))/$F$10*$F$37)-($F$24*AHO$96/$D$6)-SUM($F$13:$F$23,$F$25:$F$30,$F$32:$F$33,$F$38))</f>
        <v>-304.75907137272975</v>
      </c>
      <c r="AHP97" s="318">
        <f>(AHP$96*$B97+SUM($F$7:$F$9)-((AHP$96*$B97+SUM($F$7:$F$9))/$F$10*$F$37)-($F$24*AHP$96/$D$6)-SUM($F$13:$F$23,$F$25:$F$30,$F$32:$F$33,$F$38))</f>
        <v>-304.75907137272975</v>
      </c>
      <c r="AHQ97" s="318">
        <f>(AHQ$96*$B97+SUM($F$7:$F$9)-((AHQ$96*$B97+SUM($F$7:$F$9))/$F$10*$F$37)-($F$24*AHQ$96/$D$6)-SUM($F$13:$F$23,$F$25:$F$30,$F$32:$F$33,$F$38))</f>
        <v>-304.75907137272975</v>
      </c>
      <c r="AHR97" s="318">
        <f>(AHR$96*$B97+SUM($F$7:$F$9)-((AHR$96*$B97+SUM($F$7:$F$9))/$F$10*$F$37)-($F$24*AHR$96/$D$6)-SUM($F$13:$F$23,$F$25:$F$30,$F$32:$F$33,$F$38))</f>
        <v>-304.75907137272975</v>
      </c>
      <c r="AHS97" s="318">
        <f>(AHS$96*$B97+SUM($F$7:$F$9)-((AHS$96*$B97+SUM($F$7:$F$9))/$F$10*$F$37)-($F$24*AHS$96/$D$6)-SUM($F$13:$F$23,$F$25:$F$30,$F$32:$F$33,$F$38))</f>
        <v>-304.75907137272975</v>
      </c>
      <c r="AHT97" s="318">
        <f>(AHT$96*$B97+SUM($F$7:$F$9)-((AHT$96*$B97+SUM($F$7:$F$9))/$F$10*$F$37)-($F$24*AHT$96/$D$6)-SUM($F$13:$F$23,$F$25:$F$30,$F$32:$F$33,$F$38))</f>
        <v>-304.75907137272975</v>
      </c>
      <c r="AHU97" s="318">
        <f>(AHU$96*$B97+SUM($F$7:$F$9)-((AHU$96*$B97+SUM($F$7:$F$9))/$F$10*$F$37)-($F$24*AHU$96/$D$6)-SUM($F$13:$F$23,$F$25:$F$30,$F$32:$F$33,$F$38))</f>
        <v>-304.75907137272975</v>
      </c>
      <c r="AHV97" s="318">
        <f>(AHV$96*$B97+SUM($F$7:$F$9)-((AHV$96*$B97+SUM($F$7:$F$9))/$F$10*$F$37)-($F$24*AHV$96/$D$6)-SUM($F$13:$F$23,$F$25:$F$30,$F$32:$F$33,$F$38))</f>
        <v>-304.75907137272975</v>
      </c>
      <c r="AHW97" s="318">
        <f>(AHW$96*$B97+SUM($F$7:$F$9)-((AHW$96*$B97+SUM($F$7:$F$9))/$F$10*$F$37)-($F$24*AHW$96/$D$6)-SUM($F$13:$F$23,$F$25:$F$30,$F$32:$F$33,$F$38))</f>
        <v>-304.75907137272975</v>
      </c>
      <c r="AHX97" s="318">
        <f>(AHX$96*$B97+SUM($F$7:$F$9)-((AHX$96*$B97+SUM($F$7:$F$9))/$F$10*$F$37)-($F$24*AHX$96/$D$6)-SUM($F$13:$F$23,$F$25:$F$30,$F$32:$F$33,$F$38))</f>
        <v>-304.75907137272975</v>
      </c>
      <c r="AHY97" s="318">
        <f>(AHY$96*$B97+SUM($F$7:$F$9)-((AHY$96*$B97+SUM($F$7:$F$9))/$F$10*$F$37)-($F$24*AHY$96/$D$6)-SUM($F$13:$F$23,$F$25:$F$30,$F$32:$F$33,$F$38))</f>
        <v>-304.75907137272975</v>
      </c>
      <c r="AHZ97" s="318">
        <f>(AHZ$96*$B97+SUM($F$7:$F$9)-((AHZ$96*$B97+SUM($F$7:$F$9))/$F$10*$F$37)-($F$24*AHZ$96/$D$6)-SUM($F$13:$F$23,$F$25:$F$30,$F$32:$F$33,$F$38))</f>
        <v>-304.75907137272975</v>
      </c>
      <c r="AIA97" s="318">
        <f>(AIA$96*$B97+SUM($F$7:$F$9)-((AIA$96*$B97+SUM($F$7:$F$9))/$F$10*$F$37)-($F$24*AIA$96/$D$6)-SUM($F$13:$F$23,$F$25:$F$30,$F$32:$F$33,$F$38))</f>
        <v>-304.75907137272975</v>
      </c>
      <c r="AIB97" s="318">
        <f>(AIB$96*$B97+SUM($F$7:$F$9)-((AIB$96*$B97+SUM($F$7:$F$9))/$F$10*$F$37)-($F$24*AIB$96/$D$6)-SUM($F$13:$F$23,$F$25:$F$30,$F$32:$F$33,$F$38))</f>
        <v>-304.75907137272975</v>
      </c>
      <c r="AIC97" s="318">
        <f>(AIC$96*$B97+SUM($F$7:$F$9)-((AIC$96*$B97+SUM($F$7:$F$9))/$F$10*$F$37)-($F$24*AIC$96/$D$6)-SUM($F$13:$F$23,$F$25:$F$30,$F$32:$F$33,$F$38))</f>
        <v>-304.75907137272975</v>
      </c>
      <c r="AID97" s="318">
        <f>(AID$96*$B97+SUM($F$7:$F$9)-((AID$96*$B97+SUM($F$7:$F$9))/$F$10*$F$37)-($F$24*AID$96/$D$6)-SUM($F$13:$F$23,$F$25:$F$30,$F$32:$F$33,$F$38))</f>
        <v>-304.75907137272975</v>
      </c>
      <c r="AIE97" s="318">
        <f>(AIE$96*$B97+SUM($F$7:$F$9)-((AIE$96*$B97+SUM($F$7:$F$9))/$F$10*$F$37)-($F$24*AIE$96/$D$6)-SUM($F$13:$F$23,$F$25:$F$30,$F$32:$F$33,$F$38))</f>
        <v>-304.75907137272975</v>
      </c>
      <c r="AIF97" s="318">
        <f>(AIF$96*$B97+SUM($F$7:$F$9)-((AIF$96*$B97+SUM($F$7:$F$9))/$F$10*$F$37)-($F$24*AIF$96/$D$6)-SUM($F$13:$F$23,$F$25:$F$30,$F$32:$F$33,$F$38))</f>
        <v>-304.75907137272975</v>
      </c>
      <c r="AIG97" s="318">
        <f>(AIG$96*$B97+SUM($F$7:$F$9)-((AIG$96*$B97+SUM($F$7:$F$9))/$F$10*$F$37)-($F$24*AIG$96/$D$6)-SUM($F$13:$F$23,$F$25:$F$30,$F$32:$F$33,$F$38))</f>
        <v>-304.75907137272975</v>
      </c>
      <c r="AIH97" s="318">
        <f>(AIH$96*$B97+SUM($F$7:$F$9)-((AIH$96*$B97+SUM($F$7:$F$9))/$F$10*$F$37)-($F$24*AIH$96/$D$6)-SUM($F$13:$F$23,$F$25:$F$30,$F$32:$F$33,$F$38))</f>
        <v>-304.75907137272975</v>
      </c>
      <c r="AII97" s="318">
        <f>(AII$96*$B97+SUM($F$7:$F$9)-((AII$96*$B97+SUM($F$7:$F$9))/$F$10*$F$37)-($F$24*AII$96/$D$6)-SUM($F$13:$F$23,$F$25:$F$30,$F$32:$F$33,$F$38))</f>
        <v>-304.75907137272975</v>
      </c>
      <c r="AIJ97" s="318">
        <f>(AIJ$96*$B97+SUM($F$7:$F$9)-((AIJ$96*$B97+SUM($F$7:$F$9))/$F$10*$F$37)-($F$24*AIJ$96/$D$6)-SUM($F$13:$F$23,$F$25:$F$30,$F$32:$F$33,$F$38))</f>
        <v>-304.75907137272975</v>
      </c>
      <c r="AIK97" s="318">
        <f>(AIK$96*$B97+SUM($F$7:$F$9)-((AIK$96*$B97+SUM($F$7:$F$9))/$F$10*$F$37)-($F$24*AIK$96/$D$6)-SUM($F$13:$F$23,$F$25:$F$30,$F$32:$F$33,$F$38))</f>
        <v>-304.75907137272975</v>
      </c>
      <c r="AIL97" s="318">
        <f>(AIL$96*$B97+SUM($F$7:$F$9)-((AIL$96*$B97+SUM($F$7:$F$9))/$F$10*$F$37)-($F$24*AIL$96/$D$6)-SUM($F$13:$F$23,$F$25:$F$30,$F$32:$F$33,$F$38))</f>
        <v>-304.75907137272975</v>
      </c>
      <c r="AIM97" s="318">
        <f>(AIM$96*$B97+SUM($F$7:$F$9)-((AIM$96*$B97+SUM($F$7:$F$9))/$F$10*$F$37)-($F$24*AIM$96/$D$6)-SUM($F$13:$F$23,$F$25:$F$30,$F$32:$F$33,$F$38))</f>
        <v>-304.75907137272975</v>
      </c>
      <c r="AIN97" s="318">
        <f>(AIN$96*$B97+SUM($F$7:$F$9)-((AIN$96*$B97+SUM($F$7:$F$9))/$F$10*$F$37)-($F$24*AIN$96/$D$6)-SUM($F$13:$F$23,$F$25:$F$30,$F$32:$F$33,$F$38))</f>
        <v>-304.75907137272975</v>
      </c>
      <c r="AIO97" s="318">
        <f>(AIO$96*$B97+SUM($F$7:$F$9)-((AIO$96*$B97+SUM($F$7:$F$9))/$F$10*$F$37)-($F$24*AIO$96/$D$6)-SUM($F$13:$F$23,$F$25:$F$30,$F$32:$F$33,$F$38))</f>
        <v>-304.75907137272975</v>
      </c>
      <c r="AIP97" s="318">
        <f>(AIP$96*$B97+SUM($F$7:$F$9)-((AIP$96*$B97+SUM($F$7:$F$9))/$F$10*$F$37)-($F$24*AIP$96/$D$6)-SUM($F$13:$F$23,$F$25:$F$30,$F$32:$F$33,$F$38))</f>
        <v>-304.75907137272975</v>
      </c>
      <c r="AIQ97" s="318">
        <f>(AIQ$96*$B97+SUM($F$7:$F$9)-((AIQ$96*$B97+SUM($F$7:$F$9))/$F$10*$F$37)-($F$24*AIQ$96/$D$6)-SUM($F$13:$F$23,$F$25:$F$30,$F$32:$F$33,$F$38))</f>
        <v>-304.75907137272975</v>
      </c>
      <c r="AIR97" s="318">
        <f>(AIR$96*$B97+SUM($F$7:$F$9)-((AIR$96*$B97+SUM($F$7:$F$9))/$F$10*$F$37)-($F$24*AIR$96/$D$6)-SUM($F$13:$F$23,$F$25:$F$30,$F$32:$F$33,$F$38))</f>
        <v>-304.75907137272975</v>
      </c>
      <c r="AIS97" s="318">
        <f>(AIS$96*$B97+SUM($F$7:$F$9)-((AIS$96*$B97+SUM($F$7:$F$9))/$F$10*$F$37)-($F$24*AIS$96/$D$6)-SUM($F$13:$F$23,$F$25:$F$30,$F$32:$F$33,$F$38))</f>
        <v>-304.75907137272975</v>
      </c>
      <c r="AIT97" s="318">
        <f>(AIT$96*$B97+SUM($F$7:$F$9)-((AIT$96*$B97+SUM($F$7:$F$9))/$F$10*$F$37)-($F$24*AIT$96/$D$6)-SUM($F$13:$F$23,$F$25:$F$30,$F$32:$F$33,$F$38))</f>
        <v>-304.75907137272975</v>
      </c>
      <c r="AIU97" s="318">
        <f>(AIU$96*$B97+SUM($F$7:$F$9)-((AIU$96*$B97+SUM($F$7:$F$9))/$F$10*$F$37)-($F$24*AIU$96/$D$6)-SUM($F$13:$F$23,$F$25:$F$30,$F$32:$F$33,$F$38))</f>
        <v>-304.75907137272975</v>
      </c>
      <c r="AIV97" s="318">
        <f>(AIV$96*$B97+SUM($F$7:$F$9)-((AIV$96*$B97+SUM($F$7:$F$9))/$F$10*$F$37)-($F$24*AIV$96/$D$6)-SUM($F$13:$F$23,$F$25:$F$30,$F$32:$F$33,$F$38))</f>
        <v>-304.75907137272975</v>
      </c>
      <c r="AIW97" s="318">
        <f>(AIW$96*$B97+SUM($F$7:$F$9)-((AIW$96*$B97+SUM($F$7:$F$9))/$F$10*$F$37)-($F$24*AIW$96/$D$6)-SUM($F$13:$F$23,$F$25:$F$30,$F$32:$F$33,$F$38))</f>
        <v>-304.75907137272975</v>
      </c>
      <c r="AIX97" s="318">
        <f>(AIX$96*$B97+SUM($F$7:$F$9)-((AIX$96*$B97+SUM($F$7:$F$9))/$F$10*$F$37)-($F$24*AIX$96/$D$6)-SUM($F$13:$F$23,$F$25:$F$30,$F$32:$F$33,$F$38))</f>
        <v>-304.75907137272975</v>
      </c>
      <c r="AIY97" s="318">
        <f>(AIY$96*$B97+SUM($F$7:$F$9)-((AIY$96*$B97+SUM($F$7:$F$9))/$F$10*$F$37)-($F$24*AIY$96/$D$6)-SUM($F$13:$F$23,$F$25:$F$30,$F$32:$F$33,$F$38))</f>
        <v>-304.75907137272975</v>
      </c>
      <c r="AIZ97" s="318">
        <f>(AIZ$96*$B97+SUM($F$7:$F$9)-((AIZ$96*$B97+SUM($F$7:$F$9))/$F$10*$F$37)-($F$24*AIZ$96/$D$6)-SUM($F$13:$F$23,$F$25:$F$30,$F$32:$F$33,$F$38))</f>
        <v>-304.75907137272975</v>
      </c>
      <c r="AJA97" s="318">
        <f>(AJA$96*$B97+SUM($F$7:$F$9)-((AJA$96*$B97+SUM($F$7:$F$9))/$F$10*$F$37)-($F$24*AJA$96/$D$6)-SUM($F$13:$F$23,$F$25:$F$30,$F$32:$F$33,$F$38))</f>
        <v>-304.75907137272975</v>
      </c>
      <c r="AJB97" s="318">
        <f>(AJB$96*$B97+SUM($F$7:$F$9)-((AJB$96*$B97+SUM($F$7:$F$9))/$F$10*$F$37)-($F$24*AJB$96/$D$6)-SUM($F$13:$F$23,$F$25:$F$30,$F$32:$F$33,$F$38))</f>
        <v>-304.75907137272975</v>
      </c>
      <c r="AJC97" s="318">
        <f>(AJC$96*$B97+SUM($F$7:$F$9)-((AJC$96*$B97+SUM($F$7:$F$9))/$F$10*$F$37)-($F$24*AJC$96/$D$6)-SUM($F$13:$F$23,$F$25:$F$30,$F$32:$F$33,$F$38))</f>
        <v>-304.75907137272975</v>
      </c>
      <c r="AJD97" s="318">
        <f>(AJD$96*$B97+SUM($F$7:$F$9)-((AJD$96*$B97+SUM($F$7:$F$9))/$F$10*$F$37)-($F$24*AJD$96/$D$6)-SUM($F$13:$F$23,$F$25:$F$30,$F$32:$F$33,$F$38))</f>
        <v>-304.75907137272975</v>
      </c>
      <c r="AJE97" s="318">
        <f>(AJE$96*$B97+SUM($F$7:$F$9)-((AJE$96*$B97+SUM($F$7:$F$9))/$F$10*$F$37)-($F$24*AJE$96/$D$6)-SUM($F$13:$F$23,$F$25:$F$30,$F$32:$F$33,$F$38))</f>
        <v>-304.75907137272975</v>
      </c>
      <c r="AJF97" s="318">
        <f>(AJF$96*$B97+SUM($F$7:$F$9)-((AJF$96*$B97+SUM($F$7:$F$9))/$F$10*$F$37)-($F$24*AJF$96/$D$6)-SUM($F$13:$F$23,$F$25:$F$30,$F$32:$F$33,$F$38))</f>
        <v>-304.75907137272975</v>
      </c>
      <c r="AJG97" s="318">
        <f>(AJG$96*$B97+SUM($F$7:$F$9)-((AJG$96*$B97+SUM($F$7:$F$9))/$F$10*$F$37)-($F$24*AJG$96/$D$6)-SUM($F$13:$F$23,$F$25:$F$30,$F$32:$F$33,$F$38))</f>
        <v>-304.75907137272975</v>
      </c>
      <c r="AJH97" s="318">
        <f>(AJH$96*$B97+SUM($F$7:$F$9)-((AJH$96*$B97+SUM($F$7:$F$9))/$F$10*$F$37)-($F$24*AJH$96/$D$6)-SUM($F$13:$F$23,$F$25:$F$30,$F$32:$F$33,$F$38))</f>
        <v>-304.75907137272975</v>
      </c>
      <c r="AJI97" s="318">
        <f>(AJI$96*$B97+SUM($F$7:$F$9)-((AJI$96*$B97+SUM($F$7:$F$9))/$F$10*$F$37)-($F$24*AJI$96/$D$6)-SUM($F$13:$F$23,$F$25:$F$30,$F$32:$F$33,$F$38))</f>
        <v>-304.75907137272975</v>
      </c>
      <c r="AJJ97" s="318">
        <f>(AJJ$96*$B97+SUM($F$7:$F$9)-((AJJ$96*$B97+SUM($F$7:$F$9))/$F$10*$F$37)-($F$24*AJJ$96/$D$6)-SUM($F$13:$F$23,$F$25:$F$30,$F$32:$F$33,$F$38))</f>
        <v>-304.75907137272975</v>
      </c>
      <c r="AJK97" s="318">
        <f>(AJK$96*$B97+SUM($F$7:$F$9)-((AJK$96*$B97+SUM($F$7:$F$9))/$F$10*$F$37)-($F$24*AJK$96/$D$6)-SUM($F$13:$F$23,$F$25:$F$30,$F$32:$F$33,$F$38))</f>
        <v>-304.75907137272975</v>
      </c>
      <c r="AJL97" s="318">
        <f>(AJL$96*$B97+SUM($F$7:$F$9)-((AJL$96*$B97+SUM($F$7:$F$9))/$F$10*$F$37)-($F$24*AJL$96/$D$6)-SUM($F$13:$F$23,$F$25:$F$30,$F$32:$F$33,$F$38))</f>
        <v>-304.75907137272975</v>
      </c>
      <c r="AJM97" s="318">
        <f>(AJM$96*$B97+SUM($F$7:$F$9)-((AJM$96*$B97+SUM($F$7:$F$9))/$F$10*$F$37)-($F$24*AJM$96/$D$6)-SUM($F$13:$F$23,$F$25:$F$30,$F$32:$F$33,$F$38))</f>
        <v>-304.75907137272975</v>
      </c>
      <c r="AJN97" s="318">
        <f>(AJN$96*$B97+SUM($F$7:$F$9)-((AJN$96*$B97+SUM($F$7:$F$9))/$F$10*$F$37)-($F$24*AJN$96/$D$6)-SUM($F$13:$F$23,$F$25:$F$30,$F$32:$F$33,$F$38))</f>
        <v>-304.75907137272975</v>
      </c>
      <c r="AJO97" s="318">
        <f>(AJO$96*$B97+SUM($F$7:$F$9)-((AJO$96*$B97+SUM($F$7:$F$9))/$F$10*$F$37)-($F$24*AJO$96/$D$6)-SUM($F$13:$F$23,$F$25:$F$30,$F$32:$F$33,$F$38))</f>
        <v>-304.75907137272975</v>
      </c>
      <c r="AJP97" s="318">
        <f>(AJP$96*$B97+SUM($F$7:$F$9)-((AJP$96*$B97+SUM($F$7:$F$9))/$F$10*$F$37)-($F$24*AJP$96/$D$6)-SUM($F$13:$F$23,$F$25:$F$30,$F$32:$F$33,$F$38))</f>
        <v>-304.75907137272975</v>
      </c>
      <c r="AJQ97" s="318">
        <f>(AJQ$96*$B97+SUM($F$7:$F$9)-((AJQ$96*$B97+SUM($F$7:$F$9))/$F$10*$F$37)-($F$24*AJQ$96/$D$6)-SUM($F$13:$F$23,$F$25:$F$30,$F$32:$F$33,$F$38))</f>
        <v>-304.75907137272975</v>
      </c>
      <c r="AJR97" s="318">
        <f>(AJR$96*$B97+SUM($F$7:$F$9)-((AJR$96*$B97+SUM($F$7:$F$9))/$F$10*$F$37)-($F$24*AJR$96/$D$6)-SUM($F$13:$F$23,$F$25:$F$30,$F$32:$F$33,$F$38))</f>
        <v>-304.75907137272975</v>
      </c>
      <c r="AJS97" s="318">
        <f>(AJS$96*$B97+SUM($F$7:$F$9)-((AJS$96*$B97+SUM($F$7:$F$9))/$F$10*$F$37)-($F$24*AJS$96/$D$6)-SUM($F$13:$F$23,$F$25:$F$30,$F$32:$F$33,$F$38))</f>
        <v>-304.75907137272975</v>
      </c>
      <c r="AJT97" s="318">
        <f>(AJT$96*$B97+SUM($F$7:$F$9)-((AJT$96*$B97+SUM($F$7:$F$9))/$F$10*$F$37)-($F$24*AJT$96/$D$6)-SUM($F$13:$F$23,$F$25:$F$30,$F$32:$F$33,$F$38))</f>
        <v>-304.75907137272975</v>
      </c>
      <c r="AJU97" s="318">
        <f>(AJU$96*$B97+SUM($F$7:$F$9)-((AJU$96*$B97+SUM($F$7:$F$9))/$F$10*$F$37)-($F$24*AJU$96/$D$6)-SUM($F$13:$F$23,$F$25:$F$30,$F$32:$F$33,$F$38))</f>
        <v>-304.75907137272975</v>
      </c>
      <c r="AJV97" s="318">
        <f>(AJV$96*$B97+SUM($F$7:$F$9)-((AJV$96*$B97+SUM($F$7:$F$9))/$F$10*$F$37)-($F$24*AJV$96/$D$6)-SUM($F$13:$F$23,$F$25:$F$30,$F$32:$F$33,$F$38))</f>
        <v>-304.75907137272975</v>
      </c>
      <c r="AJW97" s="318">
        <f>(AJW$96*$B97+SUM($F$7:$F$9)-((AJW$96*$B97+SUM($F$7:$F$9))/$F$10*$F$37)-($F$24*AJW$96/$D$6)-SUM($F$13:$F$23,$F$25:$F$30,$F$32:$F$33,$F$38))</f>
        <v>-304.75907137272975</v>
      </c>
      <c r="AJX97" s="318">
        <f>(AJX$96*$B97+SUM($F$7:$F$9)-((AJX$96*$B97+SUM($F$7:$F$9))/$F$10*$F$37)-($F$24*AJX$96/$D$6)-SUM($F$13:$F$23,$F$25:$F$30,$F$32:$F$33,$F$38))</f>
        <v>-304.75907137272975</v>
      </c>
      <c r="AJY97" s="318">
        <f>(AJY$96*$B97+SUM($F$7:$F$9)-((AJY$96*$B97+SUM($F$7:$F$9))/$F$10*$F$37)-($F$24*AJY$96/$D$6)-SUM($F$13:$F$23,$F$25:$F$30,$F$32:$F$33,$F$38))</f>
        <v>-304.75907137272975</v>
      </c>
      <c r="AJZ97" s="318">
        <f>(AJZ$96*$B97+SUM($F$7:$F$9)-((AJZ$96*$B97+SUM($F$7:$F$9))/$F$10*$F$37)-($F$24*AJZ$96/$D$6)-SUM($F$13:$F$23,$F$25:$F$30,$F$32:$F$33,$F$38))</f>
        <v>-304.75907137272975</v>
      </c>
      <c r="AKA97" s="318">
        <f>(AKA$96*$B97+SUM($F$7:$F$9)-((AKA$96*$B97+SUM($F$7:$F$9))/$F$10*$F$37)-($F$24*AKA$96/$D$6)-SUM($F$13:$F$23,$F$25:$F$30,$F$32:$F$33,$F$38))</f>
        <v>-304.75907137272975</v>
      </c>
      <c r="AKB97" s="318">
        <f>(AKB$96*$B97+SUM($F$7:$F$9)-((AKB$96*$B97+SUM($F$7:$F$9))/$F$10*$F$37)-($F$24*AKB$96/$D$6)-SUM($F$13:$F$23,$F$25:$F$30,$F$32:$F$33,$F$38))</f>
        <v>-304.75907137272975</v>
      </c>
      <c r="AKC97" s="318">
        <f>(AKC$96*$B97+SUM($F$7:$F$9)-((AKC$96*$B97+SUM($F$7:$F$9))/$F$10*$F$37)-($F$24*AKC$96/$D$6)-SUM($F$13:$F$23,$F$25:$F$30,$F$32:$F$33,$F$38))</f>
        <v>-304.75907137272975</v>
      </c>
      <c r="AKD97" s="318">
        <f>(AKD$96*$B97+SUM($F$7:$F$9)-((AKD$96*$B97+SUM($F$7:$F$9))/$F$10*$F$37)-($F$24*AKD$96/$D$6)-SUM($F$13:$F$23,$F$25:$F$30,$F$32:$F$33,$F$38))</f>
        <v>-304.75907137272975</v>
      </c>
      <c r="AKE97" s="318">
        <f>(AKE$96*$B97+SUM($F$7:$F$9)-((AKE$96*$B97+SUM($F$7:$F$9))/$F$10*$F$37)-($F$24*AKE$96/$D$6)-SUM($F$13:$F$23,$F$25:$F$30,$F$32:$F$33,$F$38))</f>
        <v>-304.75907137272975</v>
      </c>
      <c r="AKF97" s="318">
        <f>(AKF$96*$B97+SUM($F$7:$F$9)-((AKF$96*$B97+SUM($F$7:$F$9))/$F$10*$F$37)-($F$24*AKF$96/$D$6)-SUM($F$13:$F$23,$F$25:$F$30,$F$32:$F$33,$F$38))</f>
        <v>-304.75907137272975</v>
      </c>
      <c r="AKG97" s="318">
        <f>(AKG$96*$B97+SUM($F$7:$F$9)-((AKG$96*$B97+SUM($F$7:$F$9))/$F$10*$F$37)-($F$24*AKG$96/$D$6)-SUM($F$13:$F$23,$F$25:$F$30,$F$32:$F$33,$F$38))</f>
        <v>-304.75907137272975</v>
      </c>
      <c r="AKH97" s="318">
        <f>(AKH$96*$B97+SUM($F$7:$F$9)-((AKH$96*$B97+SUM($F$7:$F$9))/$F$10*$F$37)-($F$24*AKH$96/$D$6)-SUM($F$13:$F$23,$F$25:$F$30,$F$32:$F$33,$F$38))</f>
        <v>-304.75907137272975</v>
      </c>
      <c r="AKI97" s="318">
        <f>(AKI$96*$B97+SUM($F$7:$F$9)-((AKI$96*$B97+SUM($F$7:$F$9))/$F$10*$F$37)-($F$24*AKI$96/$D$6)-SUM($F$13:$F$23,$F$25:$F$30,$F$32:$F$33,$F$38))</f>
        <v>-304.75907137272975</v>
      </c>
      <c r="AKJ97" s="318">
        <f>(AKJ$96*$B97+SUM($F$7:$F$9)-((AKJ$96*$B97+SUM($F$7:$F$9))/$F$10*$F$37)-($F$24*AKJ$96/$D$6)-SUM($F$13:$F$23,$F$25:$F$30,$F$32:$F$33,$F$38))</f>
        <v>-304.75907137272975</v>
      </c>
      <c r="AKK97" s="318">
        <f>(AKK$96*$B97+SUM($F$7:$F$9)-((AKK$96*$B97+SUM($F$7:$F$9))/$F$10*$F$37)-($F$24*AKK$96/$D$6)-SUM($F$13:$F$23,$F$25:$F$30,$F$32:$F$33,$F$38))</f>
        <v>-304.75907137272975</v>
      </c>
      <c r="AKL97" s="318">
        <f>(AKL$96*$B97+SUM($F$7:$F$9)-((AKL$96*$B97+SUM($F$7:$F$9))/$F$10*$F$37)-($F$24*AKL$96/$D$6)-SUM($F$13:$F$23,$F$25:$F$30,$F$32:$F$33,$F$38))</f>
        <v>-304.75907137272975</v>
      </c>
      <c r="AKM97" s="318">
        <f>(AKM$96*$B97+SUM($F$7:$F$9)-((AKM$96*$B97+SUM($F$7:$F$9))/$F$10*$F$37)-($F$24*AKM$96/$D$6)-SUM($F$13:$F$23,$F$25:$F$30,$F$32:$F$33,$F$38))</f>
        <v>-304.75907137272975</v>
      </c>
      <c r="AKN97" s="318">
        <f>(AKN$96*$B97+SUM($F$7:$F$9)-((AKN$96*$B97+SUM($F$7:$F$9))/$F$10*$F$37)-($F$24*AKN$96/$D$6)-SUM($F$13:$F$23,$F$25:$F$30,$F$32:$F$33,$F$38))</f>
        <v>-304.75907137272975</v>
      </c>
      <c r="AKO97" s="318">
        <f>(AKO$96*$B97+SUM($F$7:$F$9)-((AKO$96*$B97+SUM($F$7:$F$9))/$F$10*$F$37)-($F$24*AKO$96/$D$6)-SUM($F$13:$F$23,$F$25:$F$30,$F$32:$F$33,$F$38))</f>
        <v>-304.75907137272975</v>
      </c>
      <c r="AKP97" s="318">
        <f>(AKP$96*$B97+SUM($F$7:$F$9)-((AKP$96*$B97+SUM($F$7:$F$9))/$F$10*$F$37)-($F$24*AKP$96/$D$6)-SUM($F$13:$F$23,$F$25:$F$30,$F$32:$F$33,$F$38))</f>
        <v>-304.75907137272975</v>
      </c>
      <c r="AKQ97" s="318">
        <f>(AKQ$96*$B97+SUM($F$7:$F$9)-((AKQ$96*$B97+SUM($F$7:$F$9))/$F$10*$F$37)-($F$24*AKQ$96/$D$6)-SUM($F$13:$F$23,$F$25:$F$30,$F$32:$F$33,$F$38))</f>
        <v>-304.75907137272975</v>
      </c>
      <c r="AKR97" s="318">
        <f>(AKR$96*$B97+SUM($F$7:$F$9)-((AKR$96*$B97+SUM($F$7:$F$9))/$F$10*$F$37)-($F$24*AKR$96/$D$6)-SUM($F$13:$F$23,$F$25:$F$30,$F$32:$F$33,$F$38))</f>
        <v>-304.75907137272975</v>
      </c>
      <c r="AKS97" s="318">
        <f>(AKS$96*$B97+SUM($F$7:$F$9)-((AKS$96*$B97+SUM($F$7:$F$9))/$F$10*$F$37)-($F$24*AKS$96/$D$6)-SUM($F$13:$F$23,$F$25:$F$30,$F$32:$F$33,$F$38))</f>
        <v>-304.75907137272975</v>
      </c>
      <c r="AKT97" s="318">
        <f>(AKT$96*$B97+SUM($F$7:$F$9)-((AKT$96*$B97+SUM($F$7:$F$9))/$F$10*$F$37)-($F$24*AKT$96/$D$6)-SUM($F$13:$F$23,$F$25:$F$30,$F$32:$F$33,$F$38))</f>
        <v>-304.75907137272975</v>
      </c>
      <c r="AKU97" s="318">
        <f>(AKU$96*$B97+SUM($F$7:$F$9)-((AKU$96*$B97+SUM($F$7:$F$9))/$F$10*$F$37)-($F$24*AKU$96/$D$6)-SUM($F$13:$F$23,$F$25:$F$30,$F$32:$F$33,$F$38))</f>
        <v>-304.75907137272975</v>
      </c>
      <c r="AKV97" s="318">
        <f>(AKV$96*$B97+SUM($F$7:$F$9)-((AKV$96*$B97+SUM($F$7:$F$9))/$F$10*$F$37)-($F$24*AKV$96/$D$6)-SUM($F$13:$F$23,$F$25:$F$30,$F$32:$F$33,$F$38))</f>
        <v>-304.75907137272975</v>
      </c>
      <c r="AKW97" s="318">
        <f>(AKW$96*$B97+SUM($F$7:$F$9)-((AKW$96*$B97+SUM($F$7:$F$9))/$F$10*$F$37)-($F$24*AKW$96/$D$6)-SUM($F$13:$F$23,$F$25:$F$30,$F$32:$F$33,$F$38))</f>
        <v>-304.75907137272975</v>
      </c>
      <c r="AKX97" s="318">
        <f>(AKX$96*$B97+SUM($F$7:$F$9)-((AKX$96*$B97+SUM($F$7:$F$9))/$F$10*$F$37)-($F$24*AKX$96/$D$6)-SUM($F$13:$F$23,$F$25:$F$30,$F$32:$F$33,$F$38))</f>
        <v>-304.75907137272975</v>
      </c>
      <c r="AKY97" s="318">
        <f>(AKY$96*$B97+SUM($F$7:$F$9)-((AKY$96*$B97+SUM($F$7:$F$9))/$F$10*$F$37)-($F$24*AKY$96/$D$6)-SUM($F$13:$F$23,$F$25:$F$30,$F$32:$F$33,$F$38))</f>
        <v>-304.75907137272975</v>
      </c>
      <c r="AKZ97" s="318">
        <f>(AKZ$96*$B97+SUM($F$7:$F$9)-((AKZ$96*$B97+SUM($F$7:$F$9))/$F$10*$F$37)-($F$24*AKZ$96/$D$6)-SUM($F$13:$F$23,$F$25:$F$30,$F$32:$F$33,$F$38))</f>
        <v>-304.75907137272975</v>
      </c>
      <c r="ALA97" s="318">
        <f>(ALA$96*$B97+SUM($F$7:$F$9)-((ALA$96*$B97+SUM($F$7:$F$9))/$F$10*$F$37)-($F$24*ALA$96/$D$6)-SUM($F$13:$F$23,$F$25:$F$30,$F$32:$F$33,$F$38))</f>
        <v>-304.75907137272975</v>
      </c>
      <c r="ALB97" s="318">
        <f>(ALB$96*$B97+SUM($F$7:$F$9)-((ALB$96*$B97+SUM($F$7:$F$9))/$F$10*$F$37)-($F$24*ALB$96/$D$6)-SUM($F$13:$F$23,$F$25:$F$30,$F$32:$F$33,$F$38))</f>
        <v>-304.75907137272975</v>
      </c>
      <c r="ALC97" s="318">
        <f>(ALC$96*$B97+SUM($F$7:$F$9)-((ALC$96*$B97+SUM($F$7:$F$9))/$F$10*$F$37)-($F$24*ALC$96/$D$6)-SUM($F$13:$F$23,$F$25:$F$30,$F$32:$F$33,$F$38))</f>
        <v>-304.75907137272975</v>
      </c>
      <c r="ALD97" s="318">
        <f>(ALD$96*$B97+SUM($F$7:$F$9)-((ALD$96*$B97+SUM($F$7:$F$9))/$F$10*$F$37)-($F$24*ALD$96/$D$6)-SUM($F$13:$F$23,$F$25:$F$30,$F$32:$F$33,$F$38))</f>
        <v>-304.75907137272975</v>
      </c>
      <c r="ALE97" s="318">
        <f>(ALE$96*$B97+SUM($F$7:$F$9)-((ALE$96*$B97+SUM($F$7:$F$9))/$F$10*$F$37)-($F$24*ALE$96/$D$6)-SUM($F$13:$F$23,$F$25:$F$30,$F$32:$F$33,$F$38))</f>
        <v>-304.75907137272975</v>
      </c>
      <c r="ALF97" s="318">
        <f>(ALF$96*$B97+SUM($F$7:$F$9)-((ALF$96*$B97+SUM($F$7:$F$9))/$F$10*$F$37)-($F$24*ALF$96/$D$6)-SUM($F$13:$F$23,$F$25:$F$30,$F$32:$F$33,$F$38))</f>
        <v>-304.75907137272975</v>
      </c>
      <c r="ALG97" s="318">
        <f>(ALG$96*$B97+SUM($F$7:$F$9)-((ALG$96*$B97+SUM($F$7:$F$9))/$F$10*$F$37)-($F$24*ALG$96/$D$6)-SUM($F$13:$F$23,$F$25:$F$30,$F$32:$F$33,$F$38))</f>
        <v>-304.75907137272975</v>
      </c>
      <c r="ALH97" s="318">
        <f>(ALH$96*$B97+SUM($F$7:$F$9)-((ALH$96*$B97+SUM($F$7:$F$9))/$F$10*$F$37)-($F$24*ALH$96/$D$6)-SUM($F$13:$F$23,$F$25:$F$30,$F$32:$F$33,$F$38))</f>
        <v>-304.75907137272975</v>
      </c>
      <c r="ALI97" s="318">
        <f>(ALI$96*$B97+SUM($F$7:$F$9)-((ALI$96*$B97+SUM($F$7:$F$9))/$F$10*$F$37)-($F$24*ALI$96/$D$6)-SUM($F$13:$F$23,$F$25:$F$30,$F$32:$F$33,$F$38))</f>
        <v>-304.75907137272975</v>
      </c>
      <c r="ALJ97" s="318">
        <f>(ALJ$96*$B97+SUM($F$7:$F$9)-((ALJ$96*$B97+SUM($F$7:$F$9))/$F$10*$F$37)-($F$24*ALJ$96/$D$6)-SUM($F$13:$F$23,$F$25:$F$30,$F$32:$F$33,$F$38))</f>
        <v>-304.75907137272975</v>
      </c>
      <c r="ALK97" s="318">
        <f>(ALK$96*$B97+SUM($F$7:$F$9)-((ALK$96*$B97+SUM($F$7:$F$9))/$F$10*$F$37)-($F$24*ALK$96/$D$6)-SUM($F$13:$F$23,$F$25:$F$30,$F$32:$F$33,$F$38))</f>
        <v>-304.75907137272975</v>
      </c>
      <c r="ALL97" s="318">
        <f>(ALL$96*$B97+SUM($F$7:$F$9)-((ALL$96*$B97+SUM($F$7:$F$9))/$F$10*$F$37)-($F$24*ALL$96/$D$6)-SUM($F$13:$F$23,$F$25:$F$30,$F$32:$F$33,$F$38))</f>
        <v>-304.75907137272975</v>
      </c>
      <c r="ALM97" s="318">
        <f>(ALM$96*$B97+SUM($F$7:$F$9)-((ALM$96*$B97+SUM($F$7:$F$9))/$F$10*$F$37)-($F$24*ALM$96/$D$6)-SUM($F$13:$F$23,$F$25:$F$30,$F$32:$F$33,$F$38))</f>
        <v>-304.75907137272975</v>
      </c>
      <c r="ALN97" s="318">
        <f>(ALN$96*$B97+SUM($F$7:$F$9)-((ALN$96*$B97+SUM($F$7:$F$9))/$F$10*$F$37)-($F$24*ALN$96/$D$6)-SUM($F$13:$F$23,$F$25:$F$30,$F$32:$F$33,$F$38))</f>
        <v>-304.75907137272975</v>
      </c>
      <c r="ALO97" s="318">
        <f>(ALO$96*$B97+SUM($F$7:$F$9)-((ALO$96*$B97+SUM($F$7:$F$9))/$F$10*$F$37)-($F$24*ALO$96/$D$6)-SUM($F$13:$F$23,$F$25:$F$30,$F$32:$F$33,$F$38))</f>
        <v>-304.75907137272975</v>
      </c>
      <c r="ALP97" s="318">
        <f>(ALP$96*$B97+SUM($F$7:$F$9)-((ALP$96*$B97+SUM($F$7:$F$9))/$F$10*$F$37)-($F$24*ALP$96/$D$6)-SUM($F$13:$F$23,$F$25:$F$30,$F$32:$F$33,$F$38))</f>
        <v>-304.75907137272975</v>
      </c>
      <c r="ALQ97" s="318">
        <f>(ALQ$96*$B97+SUM($F$7:$F$9)-((ALQ$96*$B97+SUM($F$7:$F$9))/$F$10*$F$37)-($F$24*ALQ$96/$D$6)-SUM($F$13:$F$23,$F$25:$F$30,$F$32:$F$33,$F$38))</f>
        <v>-304.75907137272975</v>
      </c>
      <c r="ALR97" s="318">
        <f>(ALR$96*$B97+SUM($F$7:$F$9)-((ALR$96*$B97+SUM($F$7:$F$9))/$F$10*$F$37)-($F$24*ALR$96/$D$6)-SUM($F$13:$F$23,$F$25:$F$30,$F$32:$F$33,$F$38))</f>
        <v>-304.75907137272975</v>
      </c>
      <c r="ALS97" s="318">
        <f>(ALS$96*$B97+SUM($F$7:$F$9)-((ALS$96*$B97+SUM($F$7:$F$9))/$F$10*$F$37)-($F$24*ALS$96/$D$6)-SUM($F$13:$F$23,$F$25:$F$30,$F$32:$F$33,$F$38))</f>
        <v>-304.75907137272975</v>
      </c>
      <c r="ALT97" s="318">
        <f>(ALT$96*$B97+SUM($F$7:$F$9)-((ALT$96*$B97+SUM($F$7:$F$9))/$F$10*$F$37)-($F$24*ALT$96/$D$6)-SUM($F$13:$F$23,$F$25:$F$30,$F$32:$F$33,$F$38))</f>
        <v>-304.75907137272975</v>
      </c>
      <c r="ALU97" s="318">
        <f>(ALU$96*$B97+SUM($F$7:$F$9)-((ALU$96*$B97+SUM($F$7:$F$9))/$F$10*$F$37)-($F$24*ALU$96/$D$6)-SUM($F$13:$F$23,$F$25:$F$30,$F$32:$F$33,$F$38))</f>
        <v>-304.75907137272975</v>
      </c>
      <c r="ALV97" s="318">
        <f>(ALV$96*$B97+SUM($F$7:$F$9)-((ALV$96*$B97+SUM($F$7:$F$9))/$F$10*$F$37)-($F$24*ALV$96/$D$6)-SUM($F$13:$F$23,$F$25:$F$30,$F$32:$F$33,$F$38))</f>
        <v>-304.75907137272975</v>
      </c>
      <c r="ALW97" s="318">
        <f>(ALW$96*$B97+SUM($F$7:$F$9)-((ALW$96*$B97+SUM($F$7:$F$9))/$F$10*$F$37)-($F$24*ALW$96/$D$6)-SUM($F$13:$F$23,$F$25:$F$30,$F$32:$F$33,$F$38))</f>
        <v>-304.75907137272975</v>
      </c>
      <c r="ALX97" s="318">
        <f>(ALX$96*$B97+SUM($F$7:$F$9)-((ALX$96*$B97+SUM($F$7:$F$9))/$F$10*$F$37)-($F$24*ALX$96/$D$6)-SUM($F$13:$F$23,$F$25:$F$30,$F$32:$F$33,$F$38))</f>
        <v>-304.75907137272975</v>
      </c>
      <c r="ALY97" s="318">
        <f>(ALY$96*$B97+SUM($F$7:$F$9)-((ALY$96*$B97+SUM($F$7:$F$9))/$F$10*$F$37)-($F$24*ALY$96/$D$6)-SUM($F$13:$F$23,$F$25:$F$30,$F$32:$F$33,$F$38))</f>
        <v>-304.75907137272975</v>
      </c>
      <c r="ALZ97" s="318">
        <f>(ALZ$96*$B97+SUM($F$7:$F$9)-((ALZ$96*$B97+SUM($F$7:$F$9))/$F$10*$F$37)-($F$24*ALZ$96/$D$6)-SUM($F$13:$F$23,$F$25:$F$30,$F$32:$F$33,$F$38))</f>
        <v>-304.75907137272975</v>
      </c>
      <c r="AMA97" s="318">
        <f>(AMA$96*$B97+SUM($F$7:$F$9)-((AMA$96*$B97+SUM($F$7:$F$9))/$F$10*$F$37)-($F$24*AMA$96/$D$6)-SUM($F$13:$F$23,$F$25:$F$30,$F$32:$F$33,$F$38))</f>
        <v>-304.75907137272975</v>
      </c>
      <c r="AMB97" s="318">
        <f>(AMB$96*$B97+SUM($F$7:$F$9)-((AMB$96*$B97+SUM($F$7:$F$9))/$F$10*$F$37)-($F$24*AMB$96/$D$6)-SUM($F$13:$F$23,$F$25:$F$30,$F$32:$F$33,$F$38))</f>
        <v>-304.75907137272975</v>
      </c>
      <c r="AMC97" s="318">
        <f>(AMC$96*$B97+SUM($F$7:$F$9)-((AMC$96*$B97+SUM($F$7:$F$9))/$F$10*$F$37)-($F$24*AMC$96/$D$6)-SUM($F$13:$F$23,$F$25:$F$30,$F$32:$F$33,$F$38))</f>
        <v>-304.75907137272975</v>
      </c>
      <c r="AMD97" s="318">
        <f>(AMD$96*$B97+SUM($F$7:$F$9)-((AMD$96*$B97+SUM($F$7:$F$9))/$F$10*$F$37)-($F$24*AMD$96/$D$6)-SUM($F$13:$F$23,$F$25:$F$30,$F$32:$F$33,$F$38))</f>
        <v>-304.75907137272975</v>
      </c>
      <c r="AME97" s="318">
        <f>(AME$96*$B97+SUM($F$7:$F$9)-((AME$96*$B97+SUM($F$7:$F$9))/$F$10*$F$37)-($F$24*AME$96/$D$6)-SUM($F$13:$F$23,$F$25:$F$30,$F$32:$F$33,$F$38))</f>
        <v>-304.75907137272975</v>
      </c>
      <c r="AMF97" s="318">
        <f>(AMF$96*$B97+SUM($F$7:$F$9)-((AMF$96*$B97+SUM($F$7:$F$9))/$F$10*$F$37)-($F$24*AMF$96/$D$6)-SUM($F$13:$F$23,$F$25:$F$30,$F$32:$F$33,$F$38))</f>
        <v>-304.75907137272975</v>
      </c>
      <c r="AMG97" s="318">
        <f>(AMG$96*$B97+SUM($F$7:$F$9)-((AMG$96*$B97+SUM($F$7:$F$9))/$F$10*$F$37)-($F$24*AMG$96/$D$6)-SUM($F$13:$F$23,$F$25:$F$30,$F$32:$F$33,$F$38))</f>
        <v>-304.75907137272975</v>
      </c>
      <c r="AMH97" s="318">
        <f>(AMH$96*$B97+SUM($F$7:$F$9)-((AMH$96*$B97+SUM($F$7:$F$9))/$F$10*$F$37)-($F$24*AMH$96/$D$6)-SUM($F$13:$F$23,$F$25:$F$30,$F$32:$F$33,$F$38))</f>
        <v>-304.75907137272975</v>
      </c>
      <c r="AMI97" s="318">
        <f>(AMI$96*$B97+SUM($F$7:$F$9)-((AMI$96*$B97+SUM($F$7:$F$9))/$F$10*$F$37)-($F$24*AMI$96/$D$6)-SUM($F$13:$F$23,$F$25:$F$30,$F$32:$F$33,$F$38))</f>
        <v>-304.75907137272975</v>
      </c>
      <c r="AMJ97" s="318">
        <f>(AMJ$96*$B97+SUM($F$7:$F$9)-((AMJ$96*$B97+SUM($F$7:$F$9))/$F$10*$F$37)-($F$24*AMJ$96/$D$6)-SUM($F$13:$F$23,$F$25:$F$30,$F$32:$F$33,$F$38))</f>
        <v>-304.75907137272975</v>
      </c>
      <c r="AMK97" s="318">
        <f>(AMK$96*$B97+SUM($F$7:$F$9)-((AMK$96*$B97+SUM($F$7:$F$9))/$F$10*$F$37)-($F$24*AMK$96/$D$6)-SUM($F$13:$F$23,$F$25:$F$30,$F$32:$F$33,$F$38))</f>
        <v>-304.75907137272975</v>
      </c>
      <c r="AML97" s="318">
        <f>(AML$96*$B97+SUM($F$7:$F$9)-((AML$96*$B97+SUM($F$7:$F$9))/$F$10*$F$37)-($F$24*AML$96/$D$6)-SUM($F$13:$F$23,$F$25:$F$30,$F$32:$F$33,$F$38))</f>
        <v>-304.75907137272975</v>
      </c>
      <c r="AMM97" s="318">
        <f>(AMM$96*$B97+SUM($F$7:$F$9)-((AMM$96*$B97+SUM($F$7:$F$9))/$F$10*$F$37)-($F$24*AMM$96/$D$6)-SUM($F$13:$F$23,$F$25:$F$30,$F$32:$F$33,$F$38))</f>
        <v>-304.75907137272975</v>
      </c>
      <c r="AMN97" s="318">
        <f>(AMN$96*$B97+SUM($F$7:$F$9)-((AMN$96*$B97+SUM($F$7:$F$9))/$F$10*$F$37)-($F$24*AMN$96/$D$6)-SUM($F$13:$F$23,$F$25:$F$30,$F$32:$F$33,$F$38))</f>
        <v>-304.75907137272975</v>
      </c>
      <c r="AMO97" s="318">
        <f>(AMO$96*$B97+SUM($F$7:$F$9)-((AMO$96*$B97+SUM($F$7:$F$9))/$F$10*$F$37)-($F$24*AMO$96/$D$6)-SUM($F$13:$F$23,$F$25:$F$30,$F$32:$F$33,$F$38))</f>
        <v>-304.75907137272975</v>
      </c>
      <c r="AMP97" s="318">
        <f>(AMP$96*$B97+SUM($F$7:$F$9)-((AMP$96*$B97+SUM($F$7:$F$9))/$F$10*$F$37)-($F$24*AMP$96/$D$6)-SUM($F$13:$F$23,$F$25:$F$30,$F$32:$F$33,$F$38))</f>
        <v>-304.75907137272975</v>
      </c>
      <c r="AMQ97" s="318">
        <f>(AMQ$96*$B97+SUM($F$7:$F$9)-((AMQ$96*$B97+SUM($F$7:$F$9))/$F$10*$F$37)-($F$24*AMQ$96/$D$6)-SUM($F$13:$F$23,$F$25:$F$30,$F$32:$F$33,$F$38))</f>
        <v>-304.75907137272975</v>
      </c>
      <c r="AMR97" s="318">
        <f>(AMR$96*$B97+SUM($F$7:$F$9)-((AMR$96*$B97+SUM($F$7:$F$9))/$F$10*$F$37)-($F$24*AMR$96/$D$6)-SUM($F$13:$F$23,$F$25:$F$30,$F$32:$F$33,$F$38))</f>
        <v>-304.75907137272975</v>
      </c>
      <c r="AMS97" s="318">
        <f>(AMS$96*$B97+SUM($F$7:$F$9)-((AMS$96*$B97+SUM($F$7:$F$9))/$F$10*$F$37)-($F$24*AMS$96/$D$6)-SUM($F$13:$F$23,$F$25:$F$30,$F$32:$F$33,$F$38))</f>
        <v>-304.75907137272975</v>
      </c>
      <c r="AMT97" s="318">
        <f>(AMT$96*$B97+SUM($F$7:$F$9)-((AMT$96*$B97+SUM($F$7:$F$9))/$F$10*$F$37)-($F$24*AMT$96/$D$6)-SUM($F$13:$F$23,$F$25:$F$30,$F$32:$F$33,$F$38))</f>
        <v>-304.75907137272975</v>
      </c>
      <c r="AMU97" s="318">
        <f>(AMU$96*$B97+SUM($F$7:$F$9)-((AMU$96*$B97+SUM($F$7:$F$9))/$F$10*$F$37)-($F$24*AMU$96/$D$6)-SUM($F$13:$F$23,$F$25:$F$30,$F$32:$F$33,$F$38))</f>
        <v>-304.75907137272975</v>
      </c>
      <c r="AMV97" s="318">
        <f>(AMV$96*$B97+SUM($F$7:$F$9)-((AMV$96*$B97+SUM($F$7:$F$9))/$F$10*$F$37)-($F$24*AMV$96/$D$6)-SUM($F$13:$F$23,$F$25:$F$30,$F$32:$F$33,$F$38))</f>
        <v>-304.75907137272975</v>
      </c>
      <c r="AMW97" s="318">
        <f>(AMW$96*$B97+SUM($F$7:$F$9)-((AMW$96*$B97+SUM($F$7:$F$9))/$F$10*$F$37)-($F$24*AMW$96/$D$6)-SUM($F$13:$F$23,$F$25:$F$30,$F$32:$F$33,$F$38))</f>
        <v>-304.75907137272975</v>
      </c>
      <c r="AMX97" s="318">
        <f>(AMX$96*$B97+SUM($F$7:$F$9)-((AMX$96*$B97+SUM($F$7:$F$9))/$F$10*$F$37)-($F$24*AMX$96/$D$6)-SUM($F$13:$F$23,$F$25:$F$30,$F$32:$F$33,$F$38))</f>
        <v>-304.75907137272975</v>
      </c>
      <c r="AMY97" s="318">
        <f>(AMY$96*$B97+SUM($F$7:$F$9)-((AMY$96*$B97+SUM($F$7:$F$9))/$F$10*$F$37)-($F$24*AMY$96/$D$6)-SUM($F$13:$F$23,$F$25:$F$30,$F$32:$F$33,$F$38))</f>
        <v>-304.75907137272975</v>
      </c>
      <c r="AMZ97" s="318">
        <f>(AMZ$96*$B97+SUM($F$7:$F$9)-((AMZ$96*$B97+SUM($F$7:$F$9))/$F$10*$F$37)-($F$24*AMZ$96/$D$6)-SUM($F$13:$F$23,$F$25:$F$30,$F$32:$F$33,$F$38))</f>
        <v>-304.75907137272975</v>
      </c>
      <c r="ANA97" s="318">
        <f>(ANA$96*$B97+SUM($F$7:$F$9)-((ANA$96*$B97+SUM($F$7:$F$9))/$F$10*$F$37)-($F$24*ANA$96/$D$6)-SUM($F$13:$F$23,$F$25:$F$30,$F$32:$F$33,$F$38))</f>
        <v>-304.75907137272975</v>
      </c>
      <c r="ANB97" s="318">
        <f>(ANB$96*$B97+SUM($F$7:$F$9)-((ANB$96*$B97+SUM($F$7:$F$9))/$F$10*$F$37)-($F$24*ANB$96/$D$6)-SUM($F$13:$F$23,$F$25:$F$30,$F$32:$F$33,$F$38))</f>
        <v>-304.75907137272975</v>
      </c>
      <c r="ANC97" s="318">
        <f>(ANC$96*$B97+SUM($F$7:$F$9)-((ANC$96*$B97+SUM($F$7:$F$9))/$F$10*$F$37)-($F$24*ANC$96/$D$6)-SUM($F$13:$F$23,$F$25:$F$30,$F$32:$F$33,$F$38))</f>
        <v>-304.75907137272975</v>
      </c>
      <c r="AND97" s="318">
        <f>(AND$96*$B97+SUM($F$7:$F$9)-((AND$96*$B97+SUM($F$7:$F$9))/$F$10*$F$37)-($F$24*AND$96/$D$6)-SUM($F$13:$F$23,$F$25:$F$30,$F$32:$F$33,$F$38))</f>
        <v>-304.75907137272975</v>
      </c>
      <c r="ANE97" s="318">
        <f>(ANE$96*$B97+SUM($F$7:$F$9)-((ANE$96*$B97+SUM($F$7:$F$9))/$F$10*$F$37)-($F$24*ANE$96/$D$6)-SUM($F$13:$F$23,$F$25:$F$30,$F$32:$F$33,$F$38))</f>
        <v>-304.75907137272975</v>
      </c>
      <c r="ANF97" s="318">
        <f>(ANF$96*$B97+SUM($F$7:$F$9)-((ANF$96*$B97+SUM($F$7:$F$9))/$F$10*$F$37)-($F$24*ANF$96/$D$6)-SUM($F$13:$F$23,$F$25:$F$30,$F$32:$F$33,$F$38))</f>
        <v>-304.75907137272975</v>
      </c>
      <c r="ANG97" s="318">
        <f>(ANG$96*$B97+SUM($F$7:$F$9)-((ANG$96*$B97+SUM($F$7:$F$9))/$F$10*$F$37)-($F$24*ANG$96/$D$6)-SUM($F$13:$F$23,$F$25:$F$30,$F$32:$F$33,$F$38))</f>
        <v>-304.75907137272975</v>
      </c>
      <c r="ANH97" s="318">
        <f>(ANH$96*$B97+SUM($F$7:$F$9)-((ANH$96*$B97+SUM($F$7:$F$9))/$F$10*$F$37)-($F$24*ANH$96/$D$6)-SUM($F$13:$F$23,$F$25:$F$30,$F$32:$F$33,$F$38))</f>
        <v>-304.75907137272975</v>
      </c>
      <c r="ANI97" s="318">
        <f>(ANI$96*$B97+SUM($F$7:$F$9)-((ANI$96*$B97+SUM($F$7:$F$9))/$F$10*$F$37)-($F$24*ANI$96/$D$6)-SUM($F$13:$F$23,$F$25:$F$30,$F$32:$F$33,$F$38))</f>
        <v>-304.75907137272975</v>
      </c>
      <c r="ANJ97" s="318">
        <f>(ANJ$96*$B97+SUM($F$7:$F$9)-((ANJ$96*$B97+SUM($F$7:$F$9))/$F$10*$F$37)-($F$24*ANJ$96/$D$6)-SUM($F$13:$F$23,$F$25:$F$30,$F$32:$F$33,$F$38))</f>
        <v>-304.75907137272975</v>
      </c>
      <c r="ANK97" s="318">
        <f>(ANK$96*$B97+SUM($F$7:$F$9)-((ANK$96*$B97+SUM($F$7:$F$9))/$F$10*$F$37)-($F$24*ANK$96/$D$6)-SUM($F$13:$F$23,$F$25:$F$30,$F$32:$F$33,$F$38))</f>
        <v>-304.75907137272975</v>
      </c>
      <c r="ANL97" s="318">
        <f>(ANL$96*$B97+SUM($F$7:$F$9)-((ANL$96*$B97+SUM($F$7:$F$9))/$F$10*$F$37)-($F$24*ANL$96/$D$6)-SUM($F$13:$F$23,$F$25:$F$30,$F$32:$F$33,$F$38))</f>
        <v>-304.75907137272975</v>
      </c>
      <c r="ANM97" s="318">
        <f>(ANM$96*$B97+SUM($F$7:$F$9)-((ANM$96*$B97+SUM($F$7:$F$9))/$F$10*$F$37)-($F$24*ANM$96/$D$6)-SUM($F$13:$F$23,$F$25:$F$30,$F$32:$F$33,$F$38))</f>
        <v>-304.75907137272975</v>
      </c>
      <c r="ANN97" s="318">
        <f>(ANN$96*$B97+SUM($F$7:$F$9)-((ANN$96*$B97+SUM($F$7:$F$9))/$F$10*$F$37)-($F$24*ANN$96/$D$6)-SUM($F$13:$F$23,$F$25:$F$30,$F$32:$F$33,$F$38))</f>
        <v>-304.75907137272975</v>
      </c>
      <c r="ANO97" s="318">
        <f>(ANO$96*$B97+SUM($F$7:$F$9)-((ANO$96*$B97+SUM($F$7:$F$9))/$F$10*$F$37)-($F$24*ANO$96/$D$6)-SUM($F$13:$F$23,$F$25:$F$30,$F$32:$F$33,$F$38))</f>
        <v>-304.75907137272975</v>
      </c>
      <c r="ANP97" s="318">
        <f>(ANP$96*$B97+SUM($F$7:$F$9)-((ANP$96*$B97+SUM($F$7:$F$9))/$F$10*$F$37)-($F$24*ANP$96/$D$6)-SUM($F$13:$F$23,$F$25:$F$30,$F$32:$F$33,$F$38))</f>
        <v>-304.75907137272975</v>
      </c>
      <c r="ANQ97" s="318">
        <f>(ANQ$96*$B97+SUM($F$7:$F$9)-((ANQ$96*$B97+SUM($F$7:$F$9))/$F$10*$F$37)-($F$24*ANQ$96/$D$6)-SUM($F$13:$F$23,$F$25:$F$30,$F$32:$F$33,$F$38))</f>
        <v>-304.75907137272975</v>
      </c>
      <c r="ANR97" s="318">
        <f>(ANR$96*$B97+SUM($F$7:$F$9)-((ANR$96*$B97+SUM($F$7:$F$9))/$F$10*$F$37)-($F$24*ANR$96/$D$6)-SUM($F$13:$F$23,$F$25:$F$30,$F$32:$F$33,$F$38))</f>
        <v>-304.75907137272975</v>
      </c>
      <c r="ANS97" s="318">
        <f>(ANS$96*$B97+SUM($F$7:$F$9)-((ANS$96*$B97+SUM($F$7:$F$9))/$F$10*$F$37)-($F$24*ANS$96/$D$6)-SUM($F$13:$F$23,$F$25:$F$30,$F$32:$F$33,$F$38))</f>
        <v>-304.75907137272975</v>
      </c>
      <c r="ANT97" s="318">
        <f>(ANT$96*$B97+SUM($F$7:$F$9)-((ANT$96*$B97+SUM($F$7:$F$9))/$F$10*$F$37)-($F$24*ANT$96/$D$6)-SUM($F$13:$F$23,$F$25:$F$30,$F$32:$F$33,$F$38))</f>
        <v>-304.75907137272975</v>
      </c>
      <c r="ANU97" s="318">
        <f>(ANU$96*$B97+SUM($F$7:$F$9)-((ANU$96*$B97+SUM($F$7:$F$9))/$F$10*$F$37)-($F$24*ANU$96/$D$6)-SUM($F$13:$F$23,$F$25:$F$30,$F$32:$F$33,$F$38))</f>
        <v>-304.75907137272975</v>
      </c>
      <c r="ANV97" s="318">
        <f>(ANV$96*$B97+SUM($F$7:$F$9)-((ANV$96*$B97+SUM($F$7:$F$9))/$F$10*$F$37)-($F$24*ANV$96/$D$6)-SUM($F$13:$F$23,$F$25:$F$30,$F$32:$F$33,$F$38))</f>
        <v>-304.75907137272975</v>
      </c>
      <c r="ANW97" s="318">
        <f>(ANW$96*$B97+SUM($F$7:$F$9)-((ANW$96*$B97+SUM($F$7:$F$9))/$F$10*$F$37)-($F$24*ANW$96/$D$6)-SUM($F$13:$F$23,$F$25:$F$30,$F$32:$F$33,$F$38))</f>
        <v>-304.75907137272975</v>
      </c>
      <c r="ANX97" s="318">
        <f>(ANX$96*$B97+SUM($F$7:$F$9)-((ANX$96*$B97+SUM($F$7:$F$9))/$F$10*$F$37)-($F$24*ANX$96/$D$6)-SUM($F$13:$F$23,$F$25:$F$30,$F$32:$F$33,$F$38))</f>
        <v>-304.75907137272975</v>
      </c>
      <c r="ANY97" s="318">
        <f>(ANY$96*$B97+SUM($F$7:$F$9)-((ANY$96*$B97+SUM($F$7:$F$9))/$F$10*$F$37)-($F$24*ANY$96/$D$6)-SUM($F$13:$F$23,$F$25:$F$30,$F$32:$F$33,$F$38))</f>
        <v>-304.75907137272975</v>
      </c>
      <c r="ANZ97" s="318">
        <f>(ANZ$96*$B97+SUM($F$7:$F$9)-((ANZ$96*$B97+SUM($F$7:$F$9))/$F$10*$F$37)-($F$24*ANZ$96/$D$6)-SUM($F$13:$F$23,$F$25:$F$30,$F$32:$F$33,$F$38))</f>
        <v>-304.75907137272975</v>
      </c>
      <c r="AOA97" s="318">
        <f>(AOA$96*$B97+SUM($F$7:$F$9)-((AOA$96*$B97+SUM($F$7:$F$9))/$F$10*$F$37)-($F$24*AOA$96/$D$6)-SUM($F$13:$F$23,$F$25:$F$30,$F$32:$F$33,$F$38))</f>
        <v>-304.75907137272975</v>
      </c>
      <c r="AOB97" s="318">
        <f>(AOB$96*$B97+SUM($F$7:$F$9)-((AOB$96*$B97+SUM($F$7:$F$9))/$F$10*$F$37)-($F$24*AOB$96/$D$6)-SUM($F$13:$F$23,$F$25:$F$30,$F$32:$F$33,$F$38))</f>
        <v>-304.75907137272975</v>
      </c>
      <c r="AOC97" s="318">
        <f>(AOC$96*$B97+SUM($F$7:$F$9)-((AOC$96*$B97+SUM($F$7:$F$9))/$F$10*$F$37)-($F$24*AOC$96/$D$6)-SUM($F$13:$F$23,$F$25:$F$30,$F$32:$F$33,$F$38))</f>
        <v>-304.75907137272975</v>
      </c>
      <c r="AOD97" s="318">
        <f>(AOD$96*$B97+SUM($F$7:$F$9)-((AOD$96*$B97+SUM($F$7:$F$9))/$F$10*$F$37)-($F$24*AOD$96/$D$6)-SUM($F$13:$F$23,$F$25:$F$30,$F$32:$F$33,$F$38))</f>
        <v>-304.75907137272975</v>
      </c>
      <c r="AOE97" s="318">
        <f>(AOE$96*$B97+SUM($F$7:$F$9)-((AOE$96*$B97+SUM($F$7:$F$9))/$F$10*$F$37)-($F$24*AOE$96/$D$6)-SUM($F$13:$F$23,$F$25:$F$30,$F$32:$F$33,$F$38))</f>
        <v>-304.75907137272975</v>
      </c>
      <c r="AOF97" s="318">
        <f>(AOF$96*$B97+SUM($F$7:$F$9)-((AOF$96*$B97+SUM($F$7:$F$9))/$F$10*$F$37)-($F$24*AOF$96/$D$6)-SUM($F$13:$F$23,$F$25:$F$30,$F$32:$F$33,$F$38))</f>
        <v>-304.75907137272975</v>
      </c>
      <c r="AOG97" s="318">
        <f>(AOG$96*$B97+SUM($F$7:$F$9)-((AOG$96*$B97+SUM($F$7:$F$9))/$F$10*$F$37)-($F$24*AOG$96/$D$6)-SUM($F$13:$F$23,$F$25:$F$30,$F$32:$F$33,$F$38))</f>
        <v>-304.75907137272975</v>
      </c>
      <c r="AOH97" s="318">
        <f>(AOH$96*$B97+SUM($F$7:$F$9)-((AOH$96*$B97+SUM($F$7:$F$9))/$F$10*$F$37)-($F$24*AOH$96/$D$6)-SUM($F$13:$F$23,$F$25:$F$30,$F$32:$F$33,$F$38))</f>
        <v>-304.75907137272975</v>
      </c>
      <c r="AOI97" s="318">
        <f>(AOI$96*$B97+SUM($F$7:$F$9)-((AOI$96*$B97+SUM($F$7:$F$9))/$F$10*$F$37)-($F$24*AOI$96/$D$6)-SUM($F$13:$F$23,$F$25:$F$30,$F$32:$F$33,$F$38))</f>
        <v>-304.75907137272975</v>
      </c>
      <c r="AOJ97" s="318">
        <f>(AOJ$96*$B97+SUM($F$7:$F$9)-((AOJ$96*$B97+SUM($F$7:$F$9))/$F$10*$F$37)-($F$24*AOJ$96/$D$6)-SUM($F$13:$F$23,$F$25:$F$30,$F$32:$F$33,$F$38))</f>
        <v>-304.75907137272975</v>
      </c>
      <c r="AOK97" s="318">
        <f>(AOK$96*$B97+SUM($F$7:$F$9)-((AOK$96*$B97+SUM($F$7:$F$9))/$F$10*$F$37)-($F$24*AOK$96/$D$6)-SUM($F$13:$F$23,$F$25:$F$30,$F$32:$F$33,$F$38))</f>
        <v>-304.75907137272975</v>
      </c>
      <c r="AOL97" s="318">
        <f>(AOL$96*$B97+SUM($F$7:$F$9)-((AOL$96*$B97+SUM($F$7:$F$9))/$F$10*$F$37)-($F$24*AOL$96/$D$6)-SUM($F$13:$F$23,$F$25:$F$30,$F$32:$F$33,$F$38))</f>
        <v>-304.75907137272975</v>
      </c>
      <c r="AOM97" s="318">
        <f>(AOM$96*$B97+SUM($F$7:$F$9)-((AOM$96*$B97+SUM($F$7:$F$9))/$F$10*$F$37)-($F$24*AOM$96/$D$6)-SUM($F$13:$F$23,$F$25:$F$30,$F$32:$F$33,$F$38))</f>
        <v>-304.75907137272975</v>
      </c>
      <c r="AON97" s="318">
        <f>(AON$96*$B97+SUM($F$7:$F$9)-((AON$96*$B97+SUM($F$7:$F$9))/$F$10*$F$37)-($F$24*AON$96/$D$6)-SUM($F$13:$F$23,$F$25:$F$30,$F$32:$F$33,$F$38))</f>
        <v>-304.75907137272975</v>
      </c>
      <c r="AOO97" s="318">
        <f>(AOO$96*$B97+SUM($F$7:$F$9)-((AOO$96*$B97+SUM($F$7:$F$9))/$F$10*$F$37)-($F$24*AOO$96/$D$6)-SUM($F$13:$F$23,$F$25:$F$30,$F$32:$F$33,$F$38))</f>
        <v>-304.75907137272975</v>
      </c>
      <c r="AOP97" s="318">
        <f>(AOP$96*$B97+SUM($F$7:$F$9)-((AOP$96*$B97+SUM($F$7:$F$9))/$F$10*$F$37)-($F$24*AOP$96/$D$6)-SUM($F$13:$F$23,$F$25:$F$30,$F$32:$F$33,$F$38))</f>
        <v>-304.75907137272975</v>
      </c>
      <c r="AOQ97" s="318">
        <f>(AOQ$96*$B97+SUM($F$7:$F$9)-((AOQ$96*$B97+SUM($F$7:$F$9))/$F$10*$F$37)-($F$24*AOQ$96/$D$6)-SUM($F$13:$F$23,$F$25:$F$30,$F$32:$F$33,$F$38))</f>
        <v>-304.75907137272975</v>
      </c>
      <c r="AOR97" s="318">
        <f>(AOR$96*$B97+SUM($F$7:$F$9)-((AOR$96*$B97+SUM($F$7:$F$9))/$F$10*$F$37)-($F$24*AOR$96/$D$6)-SUM($F$13:$F$23,$F$25:$F$30,$F$32:$F$33,$F$38))</f>
        <v>-304.75907137272975</v>
      </c>
      <c r="AOS97" s="318">
        <f>(AOS$96*$B97+SUM($F$7:$F$9)-((AOS$96*$B97+SUM($F$7:$F$9))/$F$10*$F$37)-($F$24*AOS$96/$D$6)-SUM($F$13:$F$23,$F$25:$F$30,$F$32:$F$33,$F$38))</f>
        <v>-304.75907137272975</v>
      </c>
      <c r="AOT97" s="318">
        <f>(AOT$96*$B97+SUM($F$7:$F$9)-((AOT$96*$B97+SUM($F$7:$F$9))/$F$10*$F$37)-($F$24*AOT$96/$D$6)-SUM($F$13:$F$23,$F$25:$F$30,$F$32:$F$33,$F$38))</f>
        <v>-304.75907137272975</v>
      </c>
      <c r="AOU97" s="318">
        <f>(AOU$96*$B97+SUM($F$7:$F$9)-((AOU$96*$B97+SUM($F$7:$F$9))/$F$10*$F$37)-($F$24*AOU$96/$D$6)-SUM($F$13:$F$23,$F$25:$F$30,$F$32:$F$33,$F$38))</f>
        <v>-304.75907137272975</v>
      </c>
      <c r="AOV97" s="318">
        <f>(AOV$96*$B97+SUM($F$7:$F$9)-((AOV$96*$B97+SUM($F$7:$F$9))/$F$10*$F$37)-($F$24*AOV$96/$D$6)-SUM($F$13:$F$23,$F$25:$F$30,$F$32:$F$33,$F$38))</f>
        <v>-304.75907137272975</v>
      </c>
      <c r="AOW97" s="318">
        <f>(AOW$96*$B97+SUM($F$7:$F$9)-((AOW$96*$B97+SUM($F$7:$F$9))/$F$10*$F$37)-($F$24*AOW$96/$D$6)-SUM($F$13:$F$23,$F$25:$F$30,$F$32:$F$33,$F$38))</f>
        <v>-304.75907137272975</v>
      </c>
      <c r="AOX97" s="318">
        <f>(AOX$96*$B97+SUM($F$7:$F$9)-((AOX$96*$B97+SUM($F$7:$F$9))/$F$10*$F$37)-($F$24*AOX$96/$D$6)-SUM($F$13:$F$23,$F$25:$F$30,$F$32:$F$33,$F$38))</f>
        <v>-304.75907137272975</v>
      </c>
      <c r="AOY97" s="318">
        <f>(AOY$96*$B97+SUM($F$7:$F$9)-((AOY$96*$B97+SUM($F$7:$F$9))/$F$10*$F$37)-($F$24*AOY$96/$D$6)-SUM($F$13:$F$23,$F$25:$F$30,$F$32:$F$33,$F$38))</f>
        <v>-304.75907137272975</v>
      </c>
      <c r="AOZ97" s="318">
        <f>(AOZ$96*$B97+SUM($F$7:$F$9)-((AOZ$96*$B97+SUM($F$7:$F$9))/$F$10*$F$37)-($F$24*AOZ$96/$D$6)-SUM($F$13:$F$23,$F$25:$F$30,$F$32:$F$33,$F$38))</f>
        <v>-304.75907137272975</v>
      </c>
      <c r="APA97" s="318">
        <f>(APA$96*$B97+SUM($F$7:$F$9)-((APA$96*$B97+SUM($F$7:$F$9))/$F$10*$F$37)-($F$24*APA$96/$D$6)-SUM($F$13:$F$23,$F$25:$F$30,$F$32:$F$33,$F$38))</f>
        <v>-304.75907137272975</v>
      </c>
      <c r="APB97" s="318">
        <f>(APB$96*$B97+SUM($F$7:$F$9)-((APB$96*$B97+SUM($F$7:$F$9))/$F$10*$F$37)-($F$24*APB$96/$D$6)-SUM($F$13:$F$23,$F$25:$F$30,$F$32:$F$33,$F$38))</f>
        <v>-304.75907137272975</v>
      </c>
      <c r="APC97" s="318">
        <f>(APC$96*$B97+SUM($F$7:$F$9)-((APC$96*$B97+SUM($F$7:$F$9))/$F$10*$F$37)-($F$24*APC$96/$D$6)-SUM($F$13:$F$23,$F$25:$F$30,$F$32:$F$33,$F$38))</f>
        <v>-304.75907137272975</v>
      </c>
      <c r="APD97" s="318">
        <f>(APD$96*$B97+SUM($F$7:$F$9)-((APD$96*$B97+SUM($F$7:$F$9))/$F$10*$F$37)-($F$24*APD$96/$D$6)-SUM($F$13:$F$23,$F$25:$F$30,$F$32:$F$33,$F$38))</f>
        <v>-304.75907137272975</v>
      </c>
      <c r="APE97" s="318">
        <f>(APE$96*$B97+SUM($F$7:$F$9)-((APE$96*$B97+SUM($F$7:$F$9))/$F$10*$F$37)-($F$24*APE$96/$D$6)-SUM($F$13:$F$23,$F$25:$F$30,$F$32:$F$33,$F$38))</f>
        <v>-304.75907137272975</v>
      </c>
      <c r="APF97" s="318">
        <f>(APF$96*$B97+SUM($F$7:$F$9)-((APF$96*$B97+SUM($F$7:$F$9))/$F$10*$F$37)-($F$24*APF$96/$D$6)-SUM($F$13:$F$23,$F$25:$F$30,$F$32:$F$33,$F$38))</f>
        <v>-304.75907137272975</v>
      </c>
      <c r="APG97" s="318">
        <f>(APG$96*$B97+SUM($F$7:$F$9)-((APG$96*$B97+SUM($F$7:$F$9))/$F$10*$F$37)-($F$24*APG$96/$D$6)-SUM($F$13:$F$23,$F$25:$F$30,$F$32:$F$33,$F$38))</f>
        <v>-304.75907137272975</v>
      </c>
      <c r="APH97" s="318">
        <f>(APH$96*$B97+SUM($F$7:$F$9)-((APH$96*$B97+SUM($F$7:$F$9))/$F$10*$F$37)-($F$24*APH$96/$D$6)-SUM($F$13:$F$23,$F$25:$F$30,$F$32:$F$33,$F$38))</f>
        <v>-304.75907137272975</v>
      </c>
      <c r="API97" s="318">
        <f>(API$96*$B97+SUM($F$7:$F$9)-((API$96*$B97+SUM($F$7:$F$9))/$F$10*$F$37)-($F$24*API$96/$D$6)-SUM($F$13:$F$23,$F$25:$F$30,$F$32:$F$33,$F$38))</f>
        <v>-304.75907137272975</v>
      </c>
      <c r="APJ97" s="318">
        <f>(APJ$96*$B97+SUM($F$7:$F$9)-((APJ$96*$B97+SUM($F$7:$F$9))/$F$10*$F$37)-($F$24*APJ$96/$D$6)-SUM($F$13:$F$23,$F$25:$F$30,$F$32:$F$33,$F$38))</f>
        <v>-304.75907137272975</v>
      </c>
      <c r="APK97" s="318">
        <f>(APK$96*$B97+SUM($F$7:$F$9)-((APK$96*$B97+SUM($F$7:$F$9))/$F$10*$F$37)-($F$24*APK$96/$D$6)-SUM($F$13:$F$23,$F$25:$F$30,$F$32:$F$33,$F$38))</f>
        <v>-304.75907137272975</v>
      </c>
      <c r="APL97" s="318">
        <f>(APL$96*$B97+SUM($F$7:$F$9)-((APL$96*$B97+SUM($F$7:$F$9))/$F$10*$F$37)-($F$24*APL$96/$D$6)-SUM($F$13:$F$23,$F$25:$F$30,$F$32:$F$33,$F$38))</f>
        <v>-304.75907137272975</v>
      </c>
      <c r="APM97" s="318">
        <f>(APM$96*$B97+SUM($F$7:$F$9)-((APM$96*$B97+SUM($F$7:$F$9))/$F$10*$F$37)-($F$24*APM$96/$D$6)-SUM($F$13:$F$23,$F$25:$F$30,$F$32:$F$33,$F$38))</f>
        <v>-304.75907137272975</v>
      </c>
      <c r="APN97" s="318">
        <f>(APN$96*$B97+SUM($F$7:$F$9)-((APN$96*$B97+SUM($F$7:$F$9))/$F$10*$F$37)-($F$24*APN$96/$D$6)-SUM($F$13:$F$23,$F$25:$F$30,$F$32:$F$33,$F$38))</f>
        <v>-304.75907137272975</v>
      </c>
      <c r="APO97" s="318">
        <f>(APO$96*$B97+SUM($F$7:$F$9)-((APO$96*$B97+SUM($F$7:$F$9))/$F$10*$F$37)-($F$24*APO$96/$D$6)-SUM($F$13:$F$23,$F$25:$F$30,$F$32:$F$33,$F$38))</f>
        <v>-304.75907137272975</v>
      </c>
      <c r="APP97" s="318">
        <f>(APP$96*$B97+SUM($F$7:$F$9)-((APP$96*$B97+SUM($F$7:$F$9))/$F$10*$F$37)-($F$24*APP$96/$D$6)-SUM($F$13:$F$23,$F$25:$F$30,$F$32:$F$33,$F$38))</f>
        <v>-304.75907137272975</v>
      </c>
      <c r="APQ97" s="318">
        <f>(APQ$96*$B97+SUM($F$7:$F$9)-((APQ$96*$B97+SUM($F$7:$F$9))/$F$10*$F$37)-($F$24*APQ$96/$D$6)-SUM($F$13:$F$23,$F$25:$F$30,$F$32:$F$33,$F$38))</f>
        <v>-304.75907137272975</v>
      </c>
      <c r="APR97" s="318">
        <f>(APR$96*$B97+SUM($F$7:$F$9)-((APR$96*$B97+SUM($F$7:$F$9))/$F$10*$F$37)-($F$24*APR$96/$D$6)-SUM($F$13:$F$23,$F$25:$F$30,$F$32:$F$33,$F$38))</f>
        <v>-304.75907137272975</v>
      </c>
      <c r="APS97" s="318">
        <f>(APS$96*$B97+SUM($F$7:$F$9)-((APS$96*$B97+SUM($F$7:$F$9))/$F$10*$F$37)-($F$24*APS$96/$D$6)-SUM($F$13:$F$23,$F$25:$F$30,$F$32:$F$33,$F$38))</f>
        <v>-304.75907137272975</v>
      </c>
      <c r="APT97" s="318">
        <f>(APT$96*$B97+SUM($F$7:$F$9)-((APT$96*$B97+SUM($F$7:$F$9))/$F$10*$F$37)-($F$24*APT$96/$D$6)-SUM($F$13:$F$23,$F$25:$F$30,$F$32:$F$33,$F$38))</f>
        <v>-304.75907137272975</v>
      </c>
      <c r="APU97" s="318">
        <f>(APU$96*$B97+SUM($F$7:$F$9)-((APU$96*$B97+SUM($F$7:$F$9))/$F$10*$F$37)-($F$24*APU$96/$D$6)-SUM($F$13:$F$23,$F$25:$F$30,$F$32:$F$33,$F$38))</f>
        <v>-304.75907137272975</v>
      </c>
      <c r="APV97" s="318">
        <f>(APV$96*$B97+SUM($F$7:$F$9)-((APV$96*$B97+SUM($F$7:$F$9))/$F$10*$F$37)-($F$24*APV$96/$D$6)-SUM($F$13:$F$23,$F$25:$F$30,$F$32:$F$33,$F$38))</f>
        <v>-304.75907137272975</v>
      </c>
      <c r="APW97" s="318">
        <f>(APW$96*$B97+SUM($F$7:$F$9)-((APW$96*$B97+SUM($F$7:$F$9))/$F$10*$F$37)-($F$24*APW$96/$D$6)-SUM($F$13:$F$23,$F$25:$F$30,$F$32:$F$33,$F$38))</f>
        <v>-304.75907137272975</v>
      </c>
      <c r="APX97" s="318">
        <f>(APX$96*$B97+SUM($F$7:$F$9)-((APX$96*$B97+SUM($F$7:$F$9))/$F$10*$F$37)-($F$24*APX$96/$D$6)-SUM($F$13:$F$23,$F$25:$F$30,$F$32:$F$33,$F$38))</f>
        <v>-304.75907137272975</v>
      </c>
      <c r="APY97" s="318">
        <f>(APY$96*$B97+SUM($F$7:$F$9)-((APY$96*$B97+SUM($F$7:$F$9))/$F$10*$F$37)-($F$24*APY$96/$D$6)-SUM($F$13:$F$23,$F$25:$F$30,$F$32:$F$33,$F$38))</f>
        <v>-304.75907137272975</v>
      </c>
      <c r="APZ97" s="318">
        <f>(APZ$96*$B97+SUM($F$7:$F$9)-((APZ$96*$B97+SUM($F$7:$F$9))/$F$10*$F$37)-($F$24*APZ$96/$D$6)-SUM($F$13:$F$23,$F$25:$F$30,$F$32:$F$33,$F$38))</f>
        <v>-304.75907137272975</v>
      </c>
      <c r="AQA97" s="318">
        <f>(AQA$96*$B97+SUM($F$7:$F$9)-((AQA$96*$B97+SUM($F$7:$F$9))/$F$10*$F$37)-($F$24*AQA$96/$D$6)-SUM($F$13:$F$23,$F$25:$F$30,$F$32:$F$33,$F$38))</f>
        <v>-304.75907137272975</v>
      </c>
      <c r="AQB97" s="318">
        <f>(AQB$96*$B97+SUM($F$7:$F$9)-((AQB$96*$B97+SUM($F$7:$F$9))/$F$10*$F$37)-($F$24*AQB$96/$D$6)-SUM($F$13:$F$23,$F$25:$F$30,$F$32:$F$33,$F$38))</f>
        <v>-304.75907137272975</v>
      </c>
      <c r="AQC97" s="318">
        <f>(AQC$96*$B97+SUM($F$7:$F$9)-((AQC$96*$B97+SUM($F$7:$F$9))/$F$10*$F$37)-($F$24*AQC$96/$D$6)-SUM($F$13:$F$23,$F$25:$F$30,$F$32:$F$33,$F$38))</f>
        <v>-304.75907137272975</v>
      </c>
      <c r="AQD97" s="318">
        <f>(AQD$96*$B97+SUM($F$7:$F$9)-((AQD$96*$B97+SUM($F$7:$F$9))/$F$10*$F$37)-($F$24*AQD$96/$D$6)-SUM($F$13:$F$23,$F$25:$F$30,$F$32:$F$33,$F$38))</f>
        <v>-304.75907137272975</v>
      </c>
      <c r="AQE97" s="318">
        <f>(AQE$96*$B97+SUM($F$7:$F$9)-((AQE$96*$B97+SUM($F$7:$F$9))/$F$10*$F$37)-($F$24*AQE$96/$D$6)-SUM($F$13:$F$23,$F$25:$F$30,$F$32:$F$33,$F$38))</f>
        <v>-304.75907137272975</v>
      </c>
      <c r="AQF97" s="318">
        <f>(AQF$96*$B97+SUM($F$7:$F$9)-((AQF$96*$B97+SUM($F$7:$F$9))/$F$10*$F$37)-($F$24*AQF$96/$D$6)-SUM($F$13:$F$23,$F$25:$F$30,$F$32:$F$33,$F$38))</f>
        <v>-304.75907137272975</v>
      </c>
      <c r="AQG97" s="318">
        <f>(AQG$96*$B97+SUM($F$7:$F$9)-((AQG$96*$B97+SUM($F$7:$F$9))/$F$10*$F$37)-($F$24*AQG$96/$D$6)-SUM($F$13:$F$23,$F$25:$F$30,$F$32:$F$33,$F$38))</f>
        <v>-304.75907137272975</v>
      </c>
      <c r="AQH97" s="318">
        <f>(AQH$96*$B97+SUM($F$7:$F$9)-((AQH$96*$B97+SUM($F$7:$F$9))/$F$10*$F$37)-($F$24*AQH$96/$D$6)-SUM($F$13:$F$23,$F$25:$F$30,$F$32:$F$33,$F$38))</f>
        <v>-304.75907137272975</v>
      </c>
      <c r="AQI97" s="318">
        <f>(AQI$96*$B97+SUM($F$7:$F$9)-((AQI$96*$B97+SUM($F$7:$F$9))/$F$10*$F$37)-($F$24*AQI$96/$D$6)-SUM($F$13:$F$23,$F$25:$F$30,$F$32:$F$33,$F$38))</f>
        <v>-304.75907137272975</v>
      </c>
      <c r="AQJ97" s="318">
        <f>(AQJ$96*$B97+SUM($F$7:$F$9)-((AQJ$96*$B97+SUM($F$7:$F$9))/$F$10*$F$37)-($F$24*AQJ$96/$D$6)-SUM($F$13:$F$23,$F$25:$F$30,$F$32:$F$33,$F$38))</f>
        <v>-304.75907137272975</v>
      </c>
      <c r="AQK97" s="318">
        <f>(AQK$96*$B97+SUM($F$7:$F$9)-((AQK$96*$B97+SUM($F$7:$F$9))/$F$10*$F$37)-($F$24*AQK$96/$D$6)-SUM($F$13:$F$23,$F$25:$F$30,$F$32:$F$33,$F$38))</f>
        <v>-304.75907137272975</v>
      </c>
      <c r="AQL97" s="318">
        <f>(AQL$96*$B97+SUM($F$7:$F$9)-((AQL$96*$B97+SUM($F$7:$F$9))/$F$10*$F$37)-($F$24*AQL$96/$D$6)-SUM($F$13:$F$23,$F$25:$F$30,$F$32:$F$33,$F$38))</f>
        <v>-304.75907137272975</v>
      </c>
      <c r="AQM97" s="318">
        <f>(AQM$96*$B97+SUM($F$7:$F$9)-((AQM$96*$B97+SUM($F$7:$F$9))/$F$10*$F$37)-($F$24*AQM$96/$D$6)-SUM($F$13:$F$23,$F$25:$F$30,$F$32:$F$33,$F$38))</f>
        <v>-304.75907137272975</v>
      </c>
      <c r="AQN97" s="318">
        <f>(AQN$96*$B97+SUM($F$7:$F$9)-((AQN$96*$B97+SUM($F$7:$F$9))/$F$10*$F$37)-($F$24*AQN$96/$D$6)-SUM($F$13:$F$23,$F$25:$F$30,$F$32:$F$33,$F$38))</f>
        <v>-304.75907137272975</v>
      </c>
      <c r="AQO97" s="318">
        <f>(AQO$96*$B97+SUM($F$7:$F$9)-((AQO$96*$B97+SUM($F$7:$F$9))/$F$10*$F$37)-($F$24*AQO$96/$D$6)-SUM($F$13:$F$23,$F$25:$F$30,$F$32:$F$33,$F$38))</f>
        <v>-304.75907137272975</v>
      </c>
      <c r="AQP97" s="318">
        <f>(AQP$96*$B97+SUM($F$7:$F$9)-((AQP$96*$B97+SUM($F$7:$F$9))/$F$10*$F$37)-($F$24*AQP$96/$D$6)-SUM($F$13:$F$23,$F$25:$F$30,$F$32:$F$33,$F$38))</f>
        <v>-304.75907137272975</v>
      </c>
      <c r="AQQ97" s="318">
        <f>(AQQ$96*$B97+SUM($F$7:$F$9)-((AQQ$96*$B97+SUM($F$7:$F$9))/$F$10*$F$37)-($F$24*AQQ$96/$D$6)-SUM($F$13:$F$23,$F$25:$F$30,$F$32:$F$33,$F$38))</f>
        <v>-304.75907137272975</v>
      </c>
      <c r="AQR97" s="318">
        <f>(AQR$96*$B97+SUM($F$7:$F$9)-((AQR$96*$B97+SUM($F$7:$F$9))/$F$10*$F$37)-($F$24*AQR$96/$D$6)-SUM($F$13:$F$23,$F$25:$F$30,$F$32:$F$33,$F$38))</f>
        <v>-304.75907137272975</v>
      </c>
      <c r="AQS97" s="318">
        <f>(AQS$96*$B97+SUM($F$7:$F$9)-((AQS$96*$B97+SUM($F$7:$F$9))/$F$10*$F$37)-($F$24*AQS$96/$D$6)-SUM($F$13:$F$23,$F$25:$F$30,$F$32:$F$33,$F$38))</f>
        <v>-304.75907137272975</v>
      </c>
      <c r="AQT97" s="318">
        <f>(AQT$96*$B97+SUM($F$7:$F$9)-((AQT$96*$B97+SUM($F$7:$F$9))/$F$10*$F$37)-($F$24*AQT$96/$D$6)-SUM($F$13:$F$23,$F$25:$F$30,$F$32:$F$33,$F$38))</f>
        <v>-304.75907137272975</v>
      </c>
      <c r="AQU97" s="318">
        <f>(AQU$96*$B97+SUM($F$7:$F$9)-((AQU$96*$B97+SUM($F$7:$F$9))/$F$10*$F$37)-($F$24*AQU$96/$D$6)-SUM($F$13:$F$23,$F$25:$F$30,$F$32:$F$33,$F$38))</f>
        <v>-304.75907137272975</v>
      </c>
      <c r="AQV97" s="318">
        <f>(AQV$96*$B97+SUM($F$7:$F$9)-((AQV$96*$B97+SUM($F$7:$F$9))/$F$10*$F$37)-($F$24*AQV$96/$D$6)-SUM($F$13:$F$23,$F$25:$F$30,$F$32:$F$33,$F$38))</f>
        <v>-304.75907137272975</v>
      </c>
      <c r="AQW97" s="318">
        <f>(AQW$96*$B97+SUM($F$7:$F$9)-((AQW$96*$B97+SUM($F$7:$F$9))/$F$10*$F$37)-($F$24*AQW$96/$D$6)-SUM($F$13:$F$23,$F$25:$F$30,$F$32:$F$33,$F$38))</f>
        <v>-304.75907137272975</v>
      </c>
      <c r="AQX97" s="318">
        <f>(AQX$96*$B97+SUM($F$7:$F$9)-((AQX$96*$B97+SUM($F$7:$F$9))/$F$10*$F$37)-($F$24*AQX$96/$D$6)-SUM($F$13:$F$23,$F$25:$F$30,$F$32:$F$33,$F$38))</f>
        <v>-304.75907137272975</v>
      </c>
      <c r="AQY97" s="318">
        <f>(AQY$96*$B97+SUM($F$7:$F$9)-((AQY$96*$B97+SUM($F$7:$F$9))/$F$10*$F$37)-($F$24*AQY$96/$D$6)-SUM($F$13:$F$23,$F$25:$F$30,$F$32:$F$33,$F$38))</f>
        <v>-304.75907137272975</v>
      </c>
      <c r="AQZ97" s="318">
        <f>(AQZ$96*$B97+SUM($F$7:$F$9)-((AQZ$96*$B97+SUM($F$7:$F$9))/$F$10*$F$37)-($F$24*AQZ$96/$D$6)-SUM($F$13:$F$23,$F$25:$F$30,$F$32:$F$33,$F$38))</f>
        <v>-304.75907137272975</v>
      </c>
      <c r="ARA97" s="318">
        <f>(ARA$96*$B97+SUM($F$7:$F$9)-((ARA$96*$B97+SUM($F$7:$F$9))/$F$10*$F$37)-($F$24*ARA$96/$D$6)-SUM($F$13:$F$23,$F$25:$F$30,$F$32:$F$33,$F$38))</f>
        <v>-304.75907137272975</v>
      </c>
      <c r="ARB97" s="318">
        <f>(ARB$96*$B97+SUM($F$7:$F$9)-((ARB$96*$B97+SUM($F$7:$F$9))/$F$10*$F$37)-($F$24*ARB$96/$D$6)-SUM($F$13:$F$23,$F$25:$F$30,$F$32:$F$33,$F$38))</f>
        <v>-304.75907137272975</v>
      </c>
      <c r="ARC97" s="318">
        <f>(ARC$96*$B97+SUM($F$7:$F$9)-((ARC$96*$B97+SUM($F$7:$F$9))/$F$10*$F$37)-($F$24*ARC$96/$D$6)-SUM($F$13:$F$23,$F$25:$F$30,$F$32:$F$33,$F$38))</f>
        <v>-304.75907137272975</v>
      </c>
      <c r="ARD97" s="318">
        <f>(ARD$96*$B97+SUM($F$7:$F$9)-((ARD$96*$B97+SUM($F$7:$F$9))/$F$10*$F$37)-($F$24*ARD$96/$D$6)-SUM($F$13:$F$23,$F$25:$F$30,$F$32:$F$33,$F$38))</f>
        <v>-304.75907137272975</v>
      </c>
      <c r="ARE97" s="318">
        <f>(ARE$96*$B97+SUM($F$7:$F$9)-((ARE$96*$B97+SUM($F$7:$F$9))/$F$10*$F$37)-($F$24*ARE$96/$D$6)-SUM($F$13:$F$23,$F$25:$F$30,$F$32:$F$33,$F$38))</f>
        <v>-304.75907137272975</v>
      </c>
      <c r="ARF97" s="318">
        <f>(ARF$96*$B97+SUM($F$7:$F$9)-((ARF$96*$B97+SUM($F$7:$F$9))/$F$10*$F$37)-($F$24*ARF$96/$D$6)-SUM($F$13:$F$23,$F$25:$F$30,$F$32:$F$33,$F$38))</f>
        <v>-304.75907137272975</v>
      </c>
      <c r="ARG97" s="318">
        <f>(ARG$96*$B97+SUM($F$7:$F$9)-((ARG$96*$B97+SUM($F$7:$F$9))/$F$10*$F$37)-($F$24*ARG$96/$D$6)-SUM($F$13:$F$23,$F$25:$F$30,$F$32:$F$33,$F$38))</f>
        <v>-304.75907137272975</v>
      </c>
      <c r="ARH97" s="318">
        <f>(ARH$96*$B97+SUM($F$7:$F$9)-((ARH$96*$B97+SUM($F$7:$F$9))/$F$10*$F$37)-($F$24*ARH$96/$D$6)-SUM($F$13:$F$23,$F$25:$F$30,$F$32:$F$33,$F$38))</f>
        <v>-304.75907137272975</v>
      </c>
      <c r="ARI97" s="318">
        <f>(ARI$96*$B97+SUM($F$7:$F$9)-((ARI$96*$B97+SUM($F$7:$F$9))/$F$10*$F$37)-($F$24*ARI$96/$D$6)-SUM($F$13:$F$23,$F$25:$F$30,$F$32:$F$33,$F$38))</f>
        <v>-304.75907137272975</v>
      </c>
      <c r="ARJ97" s="318">
        <f>(ARJ$96*$B97+SUM($F$7:$F$9)-((ARJ$96*$B97+SUM($F$7:$F$9))/$F$10*$F$37)-($F$24*ARJ$96/$D$6)-SUM($F$13:$F$23,$F$25:$F$30,$F$32:$F$33,$F$38))</f>
        <v>-304.75907137272975</v>
      </c>
      <c r="ARK97" s="318">
        <f>(ARK$96*$B97+SUM($F$7:$F$9)-((ARK$96*$B97+SUM($F$7:$F$9))/$F$10*$F$37)-($F$24*ARK$96/$D$6)-SUM($F$13:$F$23,$F$25:$F$30,$F$32:$F$33,$F$38))</f>
        <v>-304.75907137272975</v>
      </c>
      <c r="ARL97" s="318">
        <f>(ARL$96*$B97+SUM($F$7:$F$9)-((ARL$96*$B97+SUM($F$7:$F$9))/$F$10*$F$37)-($F$24*ARL$96/$D$6)-SUM($F$13:$F$23,$F$25:$F$30,$F$32:$F$33,$F$38))</f>
        <v>-304.75907137272975</v>
      </c>
      <c r="ARM97" s="318">
        <f>(ARM$96*$B97+SUM($F$7:$F$9)-((ARM$96*$B97+SUM($F$7:$F$9))/$F$10*$F$37)-($F$24*ARM$96/$D$6)-SUM($F$13:$F$23,$F$25:$F$30,$F$32:$F$33,$F$38))</f>
        <v>-304.75907137272975</v>
      </c>
      <c r="ARN97" s="318">
        <f>(ARN$96*$B97+SUM($F$7:$F$9)-((ARN$96*$B97+SUM($F$7:$F$9))/$F$10*$F$37)-($F$24*ARN$96/$D$6)-SUM($F$13:$F$23,$F$25:$F$30,$F$32:$F$33,$F$38))</f>
        <v>-304.75907137272975</v>
      </c>
      <c r="ARO97" s="318">
        <f>(ARO$96*$B97+SUM($F$7:$F$9)-((ARO$96*$B97+SUM($F$7:$F$9))/$F$10*$F$37)-($F$24*ARO$96/$D$6)-SUM($F$13:$F$23,$F$25:$F$30,$F$32:$F$33,$F$38))</f>
        <v>-304.75907137272975</v>
      </c>
      <c r="ARP97" s="318">
        <f>(ARP$96*$B97+SUM($F$7:$F$9)-((ARP$96*$B97+SUM($F$7:$F$9))/$F$10*$F$37)-($F$24*ARP$96/$D$6)-SUM($F$13:$F$23,$F$25:$F$30,$F$32:$F$33,$F$38))</f>
        <v>-304.75907137272975</v>
      </c>
      <c r="ARQ97" s="318">
        <f>(ARQ$96*$B97+SUM($F$7:$F$9)-((ARQ$96*$B97+SUM($F$7:$F$9))/$F$10*$F$37)-($F$24*ARQ$96/$D$6)-SUM($F$13:$F$23,$F$25:$F$30,$F$32:$F$33,$F$38))</f>
        <v>-304.75907137272975</v>
      </c>
      <c r="ARR97" s="318">
        <f>(ARR$96*$B97+SUM($F$7:$F$9)-((ARR$96*$B97+SUM($F$7:$F$9))/$F$10*$F$37)-($F$24*ARR$96/$D$6)-SUM($F$13:$F$23,$F$25:$F$30,$F$32:$F$33,$F$38))</f>
        <v>-304.75907137272975</v>
      </c>
      <c r="ARS97" s="318">
        <f>(ARS$96*$B97+SUM($F$7:$F$9)-((ARS$96*$B97+SUM($F$7:$F$9))/$F$10*$F$37)-($F$24*ARS$96/$D$6)-SUM($F$13:$F$23,$F$25:$F$30,$F$32:$F$33,$F$38))</f>
        <v>-304.75907137272975</v>
      </c>
      <c r="ART97" s="318">
        <f>(ART$96*$B97+SUM($F$7:$F$9)-((ART$96*$B97+SUM($F$7:$F$9))/$F$10*$F$37)-($F$24*ART$96/$D$6)-SUM($F$13:$F$23,$F$25:$F$30,$F$32:$F$33,$F$38))</f>
        <v>-304.75907137272975</v>
      </c>
      <c r="ARU97" s="318">
        <f>(ARU$96*$B97+SUM($F$7:$F$9)-((ARU$96*$B97+SUM($F$7:$F$9))/$F$10*$F$37)-($F$24*ARU$96/$D$6)-SUM($F$13:$F$23,$F$25:$F$30,$F$32:$F$33,$F$38))</f>
        <v>-304.75907137272975</v>
      </c>
      <c r="ARV97" s="318">
        <f>(ARV$96*$B97+SUM($F$7:$F$9)-((ARV$96*$B97+SUM($F$7:$F$9))/$F$10*$F$37)-($F$24*ARV$96/$D$6)-SUM($F$13:$F$23,$F$25:$F$30,$F$32:$F$33,$F$38))</f>
        <v>-304.75907137272975</v>
      </c>
      <c r="ARW97" s="318">
        <f>(ARW$96*$B97+SUM($F$7:$F$9)-((ARW$96*$B97+SUM($F$7:$F$9))/$F$10*$F$37)-($F$24*ARW$96/$D$6)-SUM($F$13:$F$23,$F$25:$F$30,$F$32:$F$33,$F$38))</f>
        <v>-304.75907137272975</v>
      </c>
      <c r="ARX97" s="318">
        <f>(ARX$96*$B97+SUM($F$7:$F$9)-((ARX$96*$B97+SUM($F$7:$F$9))/$F$10*$F$37)-($F$24*ARX$96/$D$6)-SUM($F$13:$F$23,$F$25:$F$30,$F$32:$F$33,$F$38))</f>
        <v>-304.75907137272975</v>
      </c>
      <c r="ARY97" s="318">
        <f>(ARY$96*$B97+SUM($F$7:$F$9)-((ARY$96*$B97+SUM($F$7:$F$9))/$F$10*$F$37)-($F$24*ARY$96/$D$6)-SUM($F$13:$F$23,$F$25:$F$30,$F$32:$F$33,$F$38))</f>
        <v>-304.75907137272975</v>
      </c>
      <c r="ARZ97" s="318">
        <f>(ARZ$96*$B97+SUM($F$7:$F$9)-((ARZ$96*$B97+SUM($F$7:$F$9))/$F$10*$F$37)-($F$24*ARZ$96/$D$6)-SUM($F$13:$F$23,$F$25:$F$30,$F$32:$F$33,$F$38))</f>
        <v>-304.75907137272975</v>
      </c>
      <c r="ASA97" s="318">
        <f>(ASA$96*$B97+SUM($F$7:$F$9)-((ASA$96*$B97+SUM($F$7:$F$9))/$F$10*$F$37)-($F$24*ASA$96/$D$6)-SUM($F$13:$F$23,$F$25:$F$30,$F$32:$F$33,$F$38))</f>
        <v>-304.75907137272975</v>
      </c>
      <c r="ASB97" s="318">
        <f>(ASB$96*$B97+SUM($F$7:$F$9)-((ASB$96*$B97+SUM($F$7:$F$9))/$F$10*$F$37)-($F$24*ASB$96/$D$6)-SUM($F$13:$F$23,$F$25:$F$30,$F$32:$F$33,$F$38))</f>
        <v>-304.75907137272975</v>
      </c>
      <c r="ASC97" s="318">
        <f>(ASC$96*$B97+SUM($F$7:$F$9)-((ASC$96*$B97+SUM($F$7:$F$9))/$F$10*$F$37)-($F$24*ASC$96/$D$6)-SUM($F$13:$F$23,$F$25:$F$30,$F$32:$F$33,$F$38))</f>
        <v>-304.75907137272975</v>
      </c>
      <c r="ASD97" s="318">
        <f>(ASD$96*$B97+SUM($F$7:$F$9)-((ASD$96*$B97+SUM($F$7:$F$9))/$F$10*$F$37)-($F$24*ASD$96/$D$6)-SUM($F$13:$F$23,$F$25:$F$30,$F$32:$F$33,$F$38))</f>
        <v>-304.75907137272975</v>
      </c>
      <c r="ASE97" s="318">
        <f>(ASE$96*$B97+SUM($F$7:$F$9)-((ASE$96*$B97+SUM($F$7:$F$9))/$F$10*$F$37)-($F$24*ASE$96/$D$6)-SUM($F$13:$F$23,$F$25:$F$30,$F$32:$F$33,$F$38))</f>
        <v>-304.75907137272975</v>
      </c>
      <c r="ASF97" s="318">
        <f>(ASF$96*$B97+SUM($F$7:$F$9)-((ASF$96*$B97+SUM($F$7:$F$9))/$F$10*$F$37)-($F$24*ASF$96/$D$6)-SUM($F$13:$F$23,$F$25:$F$30,$F$32:$F$33,$F$38))</f>
        <v>-304.75907137272975</v>
      </c>
      <c r="ASG97" s="318">
        <f>(ASG$96*$B97+SUM($F$7:$F$9)-((ASG$96*$B97+SUM($F$7:$F$9))/$F$10*$F$37)-($F$24*ASG$96/$D$6)-SUM($F$13:$F$23,$F$25:$F$30,$F$32:$F$33,$F$38))</f>
        <v>-304.75907137272975</v>
      </c>
      <c r="ASH97" s="318">
        <f>(ASH$96*$B97+SUM($F$7:$F$9)-((ASH$96*$B97+SUM($F$7:$F$9))/$F$10*$F$37)-($F$24*ASH$96/$D$6)-SUM($F$13:$F$23,$F$25:$F$30,$F$32:$F$33,$F$38))</f>
        <v>-304.75907137272975</v>
      </c>
      <c r="ASI97" s="318">
        <f>(ASI$96*$B97+SUM($F$7:$F$9)-((ASI$96*$B97+SUM($F$7:$F$9))/$F$10*$F$37)-($F$24*ASI$96/$D$6)-SUM($F$13:$F$23,$F$25:$F$30,$F$32:$F$33,$F$38))</f>
        <v>-304.75907137272975</v>
      </c>
      <c r="ASJ97" s="318">
        <f>(ASJ$96*$B97+SUM($F$7:$F$9)-((ASJ$96*$B97+SUM($F$7:$F$9))/$F$10*$F$37)-($F$24*ASJ$96/$D$6)-SUM($F$13:$F$23,$F$25:$F$30,$F$32:$F$33,$F$38))</f>
        <v>-304.75907137272975</v>
      </c>
      <c r="ASK97" s="318">
        <f>(ASK$96*$B97+SUM($F$7:$F$9)-((ASK$96*$B97+SUM($F$7:$F$9))/$F$10*$F$37)-($F$24*ASK$96/$D$6)-SUM($F$13:$F$23,$F$25:$F$30,$F$32:$F$33,$F$38))</f>
        <v>-304.75907137272975</v>
      </c>
      <c r="ASL97" s="318">
        <f>(ASL$96*$B97+SUM($F$7:$F$9)-((ASL$96*$B97+SUM($F$7:$F$9))/$F$10*$F$37)-($F$24*ASL$96/$D$6)-SUM($F$13:$F$23,$F$25:$F$30,$F$32:$F$33,$F$38))</f>
        <v>-304.75907137272975</v>
      </c>
      <c r="ASM97" s="318">
        <f>(ASM$96*$B97+SUM($F$7:$F$9)-((ASM$96*$B97+SUM($F$7:$F$9))/$F$10*$F$37)-($F$24*ASM$96/$D$6)-SUM($F$13:$F$23,$F$25:$F$30,$F$32:$F$33,$F$38))</f>
        <v>-304.75907137272975</v>
      </c>
      <c r="ASN97" s="318">
        <f>(ASN$96*$B97+SUM($F$7:$F$9)-((ASN$96*$B97+SUM($F$7:$F$9))/$F$10*$F$37)-($F$24*ASN$96/$D$6)-SUM($F$13:$F$23,$F$25:$F$30,$F$32:$F$33,$F$38))</f>
        <v>-304.75907137272975</v>
      </c>
      <c r="ASO97" s="318">
        <f>(ASO$96*$B97+SUM($F$7:$F$9)-((ASO$96*$B97+SUM($F$7:$F$9))/$F$10*$F$37)-($F$24*ASO$96/$D$6)-SUM($F$13:$F$23,$F$25:$F$30,$F$32:$F$33,$F$38))</f>
        <v>-304.75907137272975</v>
      </c>
      <c r="ASP97" s="318">
        <f>(ASP$96*$B97+SUM($F$7:$F$9)-((ASP$96*$B97+SUM($F$7:$F$9))/$F$10*$F$37)-($F$24*ASP$96/$D$6)-SUM($F$13:$F$23,$F$25:$F$30,$F$32:$F$33,$F$38))</f>
        <v>-304.75907137272975</v>
      </c>
      <c r="ASQ97" s="318">
        <f>(ASQ$96*$B97+SUM($F$7:$F$9)-((ASQ$96*$B97+SUM($F$7:$F$9))/$F$10*$F$37)-($F$24*ASQ$96/$D$6)-SUM($F$13:$F$23,$F$25:$F$30,$F$32:$F$33,$F$38))</f>
        <v>-304.75907137272975</v>
      </c>
      <c r="ASR97" s="318">
        <f>(ASR$96*$B97+SUM($F$7:$F$9)-((ASR$96*$B97+SUM($F$7:$F$9))/$F$10*$F$37)-($F$24*ASR$96/$D$6)-SUM($F$13:$F$23,$F$25:$F$30,$F$32:$F$33,$F$38))</f>
        <v>-304.75907137272975</v>
      </c>
      <c r="ASS97" s="318">
        <f>(ASS$96*$B97+SUM($F$7:$F$9)-((ASS$96*$B97+SUM($F$7:$F$9))/$F$10*$F$37)-($F$24*ASS$96/$D$6)-SUM($F$13:$F$23,$F$25:$F$30,$F$32:$F$33,$F$38))</f>
        <v>-304.75907137272975</v>
      </c>
      <c r="AST97" s="318">
        <f>(AST$96*$B97+SUM($F$7:$F$9)-((AST$96*$B97+SUM($F$7:$F$9))/$F$10*$F$37)-($F$24*AST$96/$D$6)-SUM($F$13:$F$23,$F$25:$F$30,$F$32:$F$33,$F$38))</f>
        <v>-304.75907137272975</v>
      </c>
      <c r="ASU97" s="318">
        <f>(ASU$96*$B97+SUM($F$7:$F$9)-((ASU$96*$B97+SUM($F$7:$F$9))/$F$10*$F$37)-($F$24*ASU$96/$D$6)-SUM($F$13:$F$23,$F$25:$F$30,$F$32:$F$33,$F$38))</f>
        <v>-304.75907137272975</v>
      </c>
      <c r="ASV97" s="318">
        <f>(ASV$96*$B97+SUM($F$7:$F$9)-((ASV$96*$B97+SUM($F$7:$F$9))/$F$10*$F$37)-($F$24*ASV$96/$D$6)-SUM($F$13:$F$23,$F$25:$F$30,$F$32:$F$33,$F$38))</f>
        <v>-304.75907137272975</v>
      </c>
      <c r="ASW97" s="318">
        <f>(ASW$96*$B97+SUM($F$7:$F$9)-((ASW$96*$B97+SUM($F$7:$F$9))/$F$10*$F$37)-($F$24*ASW$96/$D$6)-SUM($F$13:$F$23,$F$25:$F$30,$F$32:$F$33,$F$38))</f>
        <v>-304.75907137272975</v>
      </c>
      <c r="ASX97" s="318">
        <f>(ASX$96*$B97+SUM($F$7:$F$9)-((ASX$96*$B97+SUM($F$7:$F$9))/$F$10*$F$37)-($F$24*ASX$96/$D$6)-SUM($F$13:$F$23,$F$25:$F$30,$F$32:$F$33,$F$38))</f>
        <v>-304.75907137272975</v>
      </c>
      <c r="ASY97" s="318">
        <f>(ASY$96*$B97+SUM($F$7:$F$9)-((ASY$96*$B97+SUM($F$7:$F$9))/$F$10*$F$37)-($F$24*ASY$96/$D$6)-SUM($F$13:$F$23,$F$25:$F$30,$F$32:$F$33,$F$38))</f>
        <v>-304.75907137272975</v>
      </c>
      <c r="ASZ97" s="318">
        <f>(ASZ$96*$B97+SUM($F$7:$F$9)-((ASZ$96*$B97+SUM($F$7:$F$9))/$F$10*$F$37)-($F$24*ASZ$96/$D$6)-SUM($F$13:$F$23,$F$25:$F$30,$F$32:$F$33,$F$38))</f>
        <v>-304.75907137272975</v>
      </c>
      <c r="ATA97" s="318">
        <f>(ATA$96*$B97+SUM($F$7:$F$9)-((ATA$96*$B97+SUM($F$7:$F$9))/$F$10*$F$37)-($F$24*ATA$96/$D$6)-SUM($F$13:$F$23,$F$25:$F$30,$F$32:$F$33,$F$38))</f>
        <v>-304.75907137272975</v>
      </c>
      <c r="ATB97" s="318">
        <f>(ATB$96*$B97+SUM($F$7:$F$9)-((ATB$96*$B97+SUM($F$7:$F$9))/$F$10*$F$37)-($F$24*ATB$96/$D$6)-SUM($F$13:$F$23,$F$25:$F$30,$F$32:$F$33,$F$38))</f>
        <v>-304.75907137272975</v>
      </c>
      <c r="ATC97" s="318">
        <f>(ATC$96*$B97+SUM($F$7:$F$9)-((ATC$96*$B97+SUM($F$7:$F$9))/$F$10*$F$37)-($F$24*ATC$96/$D$6)-SUM($F$13:$F$23,$F$25:$F$30,$F$32:$F$33,$F$38))</f>
        <v>-304.75907137272975</v>
      </c>
      <c r="ATD97" s="318">
        <f>(ATD$96*$B97+SUM($F$7:$F$9)-((ATD$96*$B97+SUM($F$7:$F$9))/$F$10*$F$37)-($F$24*ATD$96/$D$6)-SUM($F$13:$F$23,$F$25:$F$30,$F$32:$F$33,$F$38))</f>
        <v>-304.75907137272975</v>
      </c>
      <c r="ATE97" s="318">
        <f>(ATE$96*$B97+SUM($F$7:$F$9)-((ATE$96*$B97+SUM($F$7:$F$9))/$F$10*$F$37)-($F$24*ATE$96/$D$6)-SUM($F$13:$F$23,$F$25:$F$30,$F$32:$F$33,$F$38))</f>
        <v>-304.75907137272975</v>
      </c>
      <c r="ATF97" s="318">
        <f>(ATF$96*$B97+SUM($F$7:$F$9)-((ATF$96*$B97+SUM($F$7:$F$9))/$F$10*$F$37)-($F$24*ATF$96/$D$6)-SUM($F$13:$F$23,$F$25:$F$30,$F$32:$F$33,$F$38))</f>
        <v>-304.75907137272975</v>
      </c>
      <c r="ATG97" s="318">
        <f>(ATG$96*$B97+SUM($F$7:$F$9)-((ATG$96*$B97+SUM($F$7:$F$9))/$F$10*$F$37)-($F$24*ATG$96/$D$6)-SUM($F$13:$F$23,$F$25:$F$30,$F$32:$F$33,$F$38))</f>
        <v>-304.75907137272975</v>
      </c>
      <c r="ATH97" s="318">
        <f>(ATH$96*$B97+SUM($F$7:$F$9)-((ATH$96*$B97+SUM($F$7:$F$9))/$F$10*$F$37)-($F$24*ATH$96/$D$6)-SUM($F$13:$F$23,$F$25:$F$30,$F$32:$F$33,$F$38))</f>
        <v>-304.75907137272975</v>
      </c>
      <c r="ATI97" s="318">
        <f>(ATI$96*$B97+SUM($F$7:$F$9)-((ATI$96*$B97+SUM($F$7:$F$9))/$F$10*$F$37)-($F$24*ATI$96/$D$6)-SUM($F$13:$F$23,$F$25:$F$30,$F$32:$F$33,$F$38))</f>
        <v>-304.75907137272975</v>
      </c>
      <c r="ATJ97" s="318">
        <f>(ATJ$96*$B97+SUM($F$7:$F$9)-((ATJ$96*$B97+SUM($F$7:$F$9))/$F$10*$F$37)-($F$24*ATJ$96/$D$6)-SUM($F$13:$F$23,$F$25:$F$30,$F$32:$F$33,$F$38))</f>
        <v>-304.75907137272975</v>
      </c>
      <c r="ATK97" s="318">
        <f>(ATK$96*$B97+SUM($F$7:$F$9)-((ATK$96*$B97+SUM($F$7:$F$9))/$F$10*$F$37)-($F$24*ATK$96/$D$6)-SUM($F$13:$F$23,$F$25:$F$30,$F$32:$F$33,$F$38))</f>
        <v>-304.75907137272975</v>
      </c>
      <c r="ATL97" s="318">
        <f>(ATL$96*$B97+SUM($F$7:$F$9)-((ATL$96*$B97+SUM($F$7:$F$9))/$F$10*$F$37)-($F$24*ATL$96/$D$6)-SUM($F$13:$F$23,$F$25:$F$30,$F$32:$F$33,$F$38))</f>
        <v>-304.75907137272975</v>
      </c>
      <c r="ATM97" s="318">
        <f>(ATM$96*$B97+SUM($F$7:$F$9)-((ATM$96*$B97+SUM($F$7:$F$9))/$F$10*$F$37)-($F$24*ATM$96/$D$6)-SUM($F$13:$F$23,$F$25:$F$30,$F$32:$F$33,$F$38))</f>
        <v>-304.75907137272975</v>
      </c>
      <c r="ATN97" s="318">
        <f>(ATN$96*$B97+SUM($F$7:$F$9)-((ATN$96*$B97+SUM($F$7:$F$9))/$F$10*$F$37)-($F$24*ATN$96/$D$6)-SUM($F$13:$F$23,$F$25:$F$30,$F$32:$F$33,$F$38))</f>
        <v>-304.75907137272975</v>
      </c>
      <c r="ATO97" s="318">
        <f>(ATO$96*$B97+SUM($F$7:$F$9)-((ATO$96*$B97+SUM($F$7:$F$9))/$F$10*$F$37)-($F$24*ATO$96/$D$6)-SUM($F$13:$F$23,$F$25:$F$30,$F$32:$F$33,$F$38))</f>
        <v>-304.75907137272975</v>
      </c>
      <c r="ATP97" s="318">
        <f>(ATP$96*$B97+SUM($F$7:$F$9)-((ATP$96*$B97+SUM($F$7:$F$9))/$F$10*$F$37)-($F$24*ATP$96/$D$6)-SUM($F$13:$F$23,$F$25:$F$30,$F$32:$F$33,$F$38))</f>
        <v>-304.75907137272975</v>
      </c>
      <c r="ATQ97" s="318">
        <f>(ATQ$96*$B97+SUM($F$7:$F$9)-((ATQ$96*$B97+SUM($F$7:$F$9))/$F$10*$F$37)-($F$24*ATQ$96/$D$6)-SUM($F$13:$F$23,$F$25:$F$30,$F$32:$F$33,$F$38))</f>
        <v>-304.75907137272975</v>
      </c>
      <c r="ATR97" s="318">
        <f>(ATR$96*$B97+SUM($F$7:$F$9)-((ATR$96*$B97+SUM($F$7:$F$9))/$F$10*$F$37)-($F$24*ATR$96/$D$6)-SUM($F$13:$F$23,$F$25:$F$30,$F$32:$F$33,$F$38))</f>
        <v>-304.75907137272975</v>
      </c>
      <c r="ATS97" s="318">
        <f>(ATS$96*$B97+SUM($F$7:$F$9)-((ATS$96*$B97+SUM($F$7:$F$9))/$F$10*$F$37)-($F$24*ATS$96/$D$6)-SUM($F$13:$F$23,$F$25:$F$30,$F$32:$F$33,$F$38))</f>
        <v>-304.75907137272975</v>
      </c>
      <c r="ATT97" s="318">
        <f>(ATT$96*$B97+SUM($F$7:$F$9)-((ATT$96*$B97+SUM($F$7:$F$9))/$F$10*$F$37)-($F$24*ATT$96/$D$6)-SUM($F$13:$F$23,$F$25:$F$30,$F$32:$F$33,$F$38))</f>
        <v>-304.75907137272975</v>
      </c>
      <c r="ATU97" s="318">
        <f>(ATU$96*$B97+SUM($F$7:$F$9)-((ATU$96*$B97+SUM($F$7:$F$9))/$F$10*$F$37)-($F$24*ATU$96/$D$6)-SUM($F$13:$F$23,$F$25:$F$30,$F$32:$F$33,$F$38))</f>
        <v>-304.75907137272975</v>
      </c>
      <c r="ATV97" s="318">
        <f>(ATV$96*$B97+SUM($F$7:$F$9)-((ATV$96*$B97+SUM($F$7:$F$9))/$F$10*$F$37)-($F$24*ATV$96/$D$6)-SUM($F$13:$F$23,$F$25:$F$30,$F$32:$F$33,$F$38))</f>
        <v>-304.75907137272975</v>
      </c>
      <c r="ATW97" s="318">
        <f>(ATW$96*$B97+SUM($F$7:$F$9)-((ATW$96*$B97+SUM($F$7:$F$9))/$F$10*$F$37)-($F$24*ATW$96/$D$6)-SUM($F$13:$F$23,$F$25:$F$30,$F$32:$F$33,$F$38))</f>
        <v>-304.75907137272975</v>
      </c>
      <c r="ATX97" s="318">
        <f>(ATX$96*$B97+SUM($F$7:$F$9)-((ATX$96*$B97+SUM($F$7:$F$9))/$F$10*$F$37)-($F$24*ATX$96/$D$6)-SUM($F$13:$F$23,$F$25:$F$30,$F$32:$F$33,$F$38))</f>
        <v>-304.75907137272975</v>
      </c>
      <c r="ATY97" s="318">
        <f>(ATY$96*$B97+SUM($F$7:$F$9)-((ATY$96*$B97+SUM($F$7:$F$9))/$F$10*$F$37)-($F$24*ATY$96/$D$6)-SUM($F$13:$F$23,$F$25:$F$30,$F$32:$F$33,$F$38))</f>
        <v>-304.75907137272975</v>
      </c>
      <c r="ATZ97" s="318">
        <f>(ATZ$96*$B97+SUM($F$7:$F$9)-((ATZ$96*$B97+SUM($F$7:$F$9))/$F$10*$F$37)-($F$24*ATZ$96/$D$6)-SUM($F$13:$F$23,$F$25:$F$30,$F$32:$F$33,$F$38))</f>
        <v>-304.75907137272975</v>
      </c>
      <c r="AUA97" s="318">
        <f>(AUA$96*$B97+SUM($F$7:$F$9)-((AUA$96*$B97+SUM($F$7:$F$9))/$F$10*$F$37)-($F$24*AUA$96/$D$6)-SUM($F$13:$F$23,$F$25:$F$30,$F$32:$F$33,$F$38))</f>
        <v>-304.75907137272975</v>
      </c>
      <c r="AUB97" s="318">
        <f>(AUB$96*$B97+SUM($F$7:$F$9)-((AUB$96*$B97+SUM($F$7:$F$9))/$F$10*$F$37)-($F$24*AUB$96/$D$6)-SUM($F$13:$F$23,$F$25:$F$30,$F$32:$F$33,$F$38))</f>
        <v>-304.75907137272975</v>
      </c>
      <c r="AUC97" s="318">
        <f>(AUC$96*$B97+SUM($F$7:$F$9)-((AUC$96*$B97+SUM($F$7:$F$9))/$F$10*$F$37)-($F$24*AUC$96/$D$6)-SUM($F$13:$F$23,$F$25:$F$30,$F$32:$F$33,$F$38))</f>
        <v>-304.75907137272975</v>
      </c>
      <c r="AUD97" s="318">
        <f>(AUD$96*$B97+SUM($F$7:$F$9)-((AUD$96*$B97+SUM($F$7:$F$9))/$F$10*$F$37)-($F$24*AUD$96/$D$6)-SUM($F$13:$F$23,$F$25:$F$30,$F$32:$F$33,$F$38))</f>
        <v>-304.75907137272975</v>
      </c>
      <c r="AUE97" s="318">
        <f>(AUE$96*$B97+SUM($F$7:$F$9)-((AUE$96*$B97+SUM($F$7:$F$9))/$F$10*$F$37)-($F$24*AUE$96/$D$6)-SUM($F$13:$F$23,$F$25:$F$30,$F$32:$F$33,$F$38))</f>
        <v>-304.75907137272975</v>
      </c>
      <c r="AUF97" s="318">
        <f>(AUF$96*$B97+SUM($F$7:$F$9)-((AUF$96*$B97+SUM($F$7:$F$9))/$F$10*$F$37)-($F$24*AUF$96/$D$6)-SUM($F$13:$F$23,$F$25:$F$30,$F$32:$F$33,$F$38))</f>
        <v>-304.75907137272975</v>
      </c>
      <c r="AUG97" s="318">
        <f>(AUG$96*$B97+SUM($F$7:$F$9)-((AUG$96*$B97+SUM($F$7:$F$9))/$F$10*$F$37)-($F$24*AUG$96/$D$6)-SUM($F$13:$F$23,$F$25:$F$30,$F$32:$F$33,$F$38))</f>
        <v>-304.75907137272975</v>
      </c>
      <c r="AUH97" s="318">
        <f>(AUH$96*$B97+SUM($F$7:$F$9)-((AUH$96*$B97+SUM($F$7:$F$9))/$F$10*$F$37)-($F$24*AUH$96/$D$6)-SUM($F$13:$F$23,$F$25:$F$30,$F$32:$F$33,$F$38))</f>
        <v>-304.75907137272975</v>
      </c>
      <c r="AUI97" s="318">
        <f>(AUI$96*$B97+SUM($F$7:$F$9)-((AUI$96*$B97+SUM($F$7:$F$9))/$F$10*$F$37)-($F$24*AUI$96/$D$6)-SUM($F$13:$F$23,$F$25:$F$30,$F$32:$F$33,$F$38))</f>
        <v>-304.75907137272975</v>
      </c>
      <c r="AUJ97" s="318">
        <f>(AUJ$96*$B97+SUM($F$7:$F$9)-((AUJ$96*$B97+SUM($F$7:$F$9))/$F$10*$F$37)-($F$24*AUJ$96/$D$6)-SUM($F$13:$F$23,$F$25:$F$30,$F$32:$F$33,$F$38))</f>
        <v>-304.75907137272975</v>
      </c>
      <c r="AUK97" s="318">
        <f>(AUK$96*$B97+SUM($F$7:$F$9)-((AUK$96*$B97+SUM($F$7:$F$9))/$F$10*$F$37)-($F$24*AUK$96/$D$6)-SUM($F$13:$F$23,$F$25:$F$30,$F$32:$F$33,$F$38))</f>
        <v>-304.75907137272975</v>
      </c>
      <c r="AUL97" s="318">
        <f>(AUL$96*$B97+SUM($F$7:$F$9)-((AUL$96*$B97+SUM($F$7:$F$9))/$F$10*$F$37)-($F$24*AUL$96/$D$6)-SUM($F$13:$F$23,$F$25:$F$30,$F$32:$F$33,$F$38))</f>
        <v>-304.75907137272975</v>
      </c>
      <c r="AUM97" s="318">
        <f>(AUM$96*$B97+SUM($F$7:$F$9)-((AUM$96*$B97+SUM($F$7:$F$9))/$F$10*$F$37)-($F$24*AUM$96/$D$6)-SUM($F$13:$F$23,$F$25:$F$30,$F$32:$F$33,$F$38))</f>
        <v>-304.75907137272975</v>
      </c>
      <c r="AUN97" s="318">
        <f>(AUN$96*$B97+SUM($F$7:$F$9)-((AUN$96*$B97+SUM($F$7:$F$9))/$F$10*$F$37)-($F$24*AUN$96/$D$6)-SUM($F$13:$F$23,$F$25:$F$30,$F$32:$F$33,$F$38))</f>
        <v>-304.75907137272975</v>
      </c>
      <c r="AUO97" s="318">
        <f>(AUO$96*$B97+SUM($F$7:$F$9)-((AUO$96*$B97+SUM($F$7:$F$9))/$F$10*$F$37)-($F$24*AUO$96/$D$6)-SUM($F$13:$F$23,$F$25:$F$30,$F$32:$F$33,$F$38))</f>
        <v>-304.75907137272975</v>
      </c>
      <c r="AUP97" s="318">
        <f>(AUP$96*$B97+SUM($F$7:$F$9)-((AUP$96*$B97+SUM($F$7:$F$9))/$F$10*$F$37)-($F$24*AUP$96/$D$6)-SUM($F$13:$F$23,$F$25:$F$30,$F$32:$F$33,$F$38))</f>
        <v>-304.75907137272975</v>
      </c>
      <c r="AUQ97" s="318">
        <f>(AUQ$96*$B97+SUM($F$7:$F$9)-((AUQ$96*$B97+SUM($F$7:$F$9))/$F$10*$F$37)-($F$24*AUQ$96/$D$6)-SUM($F$13:$F$23,$F$25:$F$30,$F$32:$F$33,$F$38))</f>
        <v>-304.75907137272975</v>
      </c>
      <c r="AUR97" s="318">
        <f>(AUR$96*$B97+SUM($F$7:$F$9)-((AUR$96*$B97+SUM($F$7:$F$9))/$F$10*$F$37)-($F$24*AUR$96/$D$6)-SUM($F$13:$F$23,$F$25:$F$30,$F$32:$F$33,$F$38))</f>
        <v>-304.75907137272975</v>
      </c>
      <c r="AUS97" s="318">
        <f>(AUS$96*$B97+SUM($F$7:$F$9)-((AUS$96*$B97+SUM($F$7:$F$9))/$F$10*$F$37)-($F$24*AUS$96/$D$6)-SUM($F$13:$F$23,$F$25:$F$30,$F$32:$F$33,$F$38))</f>
        <v>-304.75907137272975</v>
      </c>
      <c r="AUT97" s="318">
        <f>(AUT$96*$B97+SUM($F$7:$F$9)-((AUT$96*$B97+SUM($F$7:$F$9))/$F$10*$F$37)-($F$24*AUT$96/$D$6)-SUM($F$13:$F$23,$F$25:$F$30,$F$32:$F$33,$F$38))</f>
        <v>-304.75907137272975</v>
      </c>
      <c r="AUU97" s="318">
        <f>(AUU$96*$B97+SUM($F$7:$F$9)-((AUU$96*$B97+SUM($F$7:$F$9))/$F$10*$F$37)-($F$24*AUU$96/$D$6)-SUM($F$13:$F$23,$F$25:$F$30,$F$32:$F$33,$F$38))</f>
        <v>-304.75907137272975</v>
      </c>
      <c r="AUV97" s="318">
        <f>(AUV$96*$B97+SUM($F$7:$F$9)-((AUV$96*$B97+SUM($F$7:$F$9))/$F$10*$F$37)-($F$24*AUV$96/$D$6)-SUM($F$13:$F$23,$F$25:$F$30,$F$32:$F$33,$F$38))</f>
        <v>-304.75907137272975</v>
      </c>
      <c r="AUW97" s="318">
        <f>(AUW$96*$B97+SUM($F$7:$F$9)-((AUW$96*$B97+SUM($F$7:$F$9))/$F$10*$F$37)-($F$24*AUW$96/$D$6)-SUM($F$13:$F$23,$F$25:$F$30,$F$32:$F$33,$F$38))</f>
        <v>-304.75907137272975</v>
      </c>
      <c r="AUX97" s="318">
        <f>(AUX$96*$B97+SUM($F$7:$F$9)-((AUX$96*$B97+SUM($F$7:$F$9))/$F$10*$F$37)-($F$24*AUX$96/$D$6)-SUM($F$13:$F$23,$F$25:$F$30,$F$32:$F$33,$F$38))</f>
        <v>-304.75907137272975</v>
      </c>
      <c r="AUY97" s="318">
        <f>(AUY$96*$B97+SUM($F$7:$F$9)-((AUY$96*$B97+SUM($F$7:$F$9))/$F$10*$F$37)-($F$24*AUY$96/$D$6)-SUM($F$13:$F$23,$F$25:$F$30,$F$32:$F$33,$F$38))</f>
        <v>-304.75907137272975</v>
      </c>
      <c r="AUZ97" s="318">
        <f>(AUZ$96*$B97+SUM($F$7:$F$9)-((AUZ$96*$B97+SUM($F$7:$F$9))/$F$10*$F$37)-($F$24*AUZ$96/$D$6)-SUM($F$13:$F$23,$F$25:$F$30,$F$32:$F$33,$F$38))</f>
        <v>-304.75907137272975</v>
      </c>
      <c r="AVA97" s="318">
        <f>(AVA$96*$B97+SUM($F$7:$F$9)-((AVA$96*$B97+SUM($F$7:$F$9))/$F$10*$F$37)-($F$24*AVA$96/$D$6)-SUM($F$13:$F$23,$F$25:$F$30,$F$32:$F$33,$F$38))</f>
        <v>-304.75907137272975</v>
      </c>
      <c r="AVB97" s="318">
        <f>(AVB$96*$B97+SUM($F$7:$F$9)-((AVB$96*$B97+SUM($F$7:$F$9))/$F$10*$F$37)-($F$24*AVB$96/$D$6)-SUM($F$13:$F$23,$F$25:$F$30,$F$32:$F$33,$F$38))</f>
        <v>-304.75907137272975</v>
      </c>
      <c r="AVC97" s="318">
        <f>(AVC$96*$B97+SUM($F$7:$F$9)-((AVC$96*$B97+SUM($F$7:$F$9))/$F$10*$F$37)-($F$24*AVC$96/$D$6)-SUM($F$13:$F$23,$F$25:$F$30,$F$32:$F$33,$F$38))</f>
        <v>-304.75907137272975</v>
      </c>
      <c r="AVD97" s="318">
        <f>(AVD$96*$B97+SUM($F$7:$F$9)-((AVD$96*$B97+SUM($F$7:$F$9))/$F$10*$F$37)-($F$24*AVD$96/$D$6)-SUM($F$13:$F$23,$F$25:$F$30,$F$32:$F$33,$F$38))</f>
        <v>-304.75907137272975</v>
      </c>
      <c r="AVE97" s="318">
        <f>(AVE$96*$B97+SUM($F$7:$F$9)-((AVE$96*$B97+SUM($F$7:$F$9))/$F$10*$F$37)-($F$24*AVE$96/$D$6)-SUM($F$13:$F$23,$F$25:$F$30,$F$32:$F$33,$F$38))</f>
        <v>-304.75907137272975</v>
      </c>
      <c r="AVF97" s="318">
        <f>(AVF$96*$B97+SUM($F$7:$F$9)-((AVF$96*$B97+SUM($F$7:$F$9))/$F$10*$F$37)-($F$24*AVF$96/$D$6)-SUM($F$13:$F$23,$F$25:$F$30,$F$32:$F$33,$F$38))</f>
        <v>-304.75907137272975</v>
      </c>
      <c r="AVG97" s="318">
        <f>(AVG$96*$B97+SUM($F$7:$F$9)-((AVG$96*$B97+SUM($F$7:$F$9))/$F$10*$F$37)-($F$24*AVG$96/$D$6)-SUM($F$13:$F$23,$F$25:$F$30,$F$32:$F$33,$F$38))</f>
        <v>-304.75907137272975</v>
      </c>
      <c r="AVH97" s="318">
        <f>(AVH$96*$B97+SUM($F$7:$F$9)-((AVH$96*$B97+SUM($F$7:$F$9))/$F$10*$F$37)-($F$24*AVH$96/$D$6)-SUM($F$13:$F$23,$F$25:$F$30,$F$32:$F$33,$F$38))</f>
        <v>-304.75907137272975</v>
      </c>
      <c r="AVI97" s="318">
        <f>(AVI$96*$B97+SUM($F$7:$F$9)-((AVI$96*$B97+SUM($F$7:$F$9))/$F$10*$F$37)-($F$24*AVI$96/$D$6)-SUM($F$13:$F$23,$F$25:$F$30,$F$32:$F$33,$F$38))</f>
        <v>-304.75907137272975</v>
      </c>
      <c r="AVJ97" s="318">
        <f>(AVJ$96*$B97+SUM($F$7:$F$9)-((AVJ$96*$B97+SUM($F$7:$F$9))/$F$10*$F$37)-($F$24*AVJ$96/$D$6)-SUM($F$13:$F$23,$F$25:$F$30,$F$32:$F$33,$F$38))</f>
        <v>-304.75907137272975</v>
      </c>
      <c r="AVK97" s="318">
        <f>(AVK$96*$B97+SUM($F$7:$F$9)-((AVK$96*$B97+SUM($F$7:$F$9))/$F$10*$F$37)-($F$24*AVK$96/$D$6)-SUM($F$13:$F$23,$F$25:$F$30,$F$32:$F$33,$F$38))</f>
        <v>-304.75907137272975</v>
      </c>
      <c r="AVL97" s="318">
        <f>(AVL$96*$B97+SUM($F$7:$F$9)-((AVL$96*$B97+SUM($F$7:$F$9))/$F$10*$F$37)-($F$24*AVL$96/$D$6)-SUM($F$13:$F$23,$F$25:$F$30,$F$32:$F$33,$F$38))</f>
        <v>-304.75907137272975</v>
      </c>
      <c r="AVM97" s="318">
        <f>(AVM$96*$B97+SUM($F$7:$F$9)-((AVM$96*$B97+SUM($F$7:$F$9))/$F$10*$F$37)-($F$24*AVM$96/$D$6)-SUM($F$13:$F$23,$F$25:$F$30,$F$32:$F$33,$F$38))</f>
        <v>-304.75907137272975</v>
      </c>
      <c r="AVN97" s="318">
        <f>(AVN$96*$B97+SUM($F$7:$F$9)-((AVN$96*$B97+SUM($F$7:$F$9))/$F$10*$F$37)-($F$24*AVN$96/$D$6)-SUM($F$13:$F$23,$F$25:$F$30,$F$32:$F$33,$F$38))</f>
        <v>-304.75907137272975</v>
      </c>
      <c r="AVO97" s="318">
        <f>(AVO$96*$B97+SUM($F$7:$F$9)-((AVO$96*$B97+SUM($F$7:$F$9))/$F$10*$F$37)-($F$24*AVO$96/$D$6)-SUM($F$13:$F$23,$F$25:$F$30,$F$32:$F$33,$F$38))</f>
        <v>-304.75907137272975</v>
      </c>
      <c r="AVP97" s="318">
        <f>(AVP$96*$B97+SUM($F$7:$F$9)-((AVP$96*$B97+SUM($F$7:$F$9))/$F$10*$F$37)-($F$24*AVP$96/$D$6)-SUM($F$13:$F$23,$F$25:$F$30,$F$32:$F$33,$F$38))</f>
        <v>-304.75907137272975</v>
      </c>
      <c r="AVQ97" s="318">
        <f>(AVQ$96*$B97+SUM($F$7:$F$9)-((AVQ$96*$B97+SUM($F$7:$F$9))/$F$10*$F$37)-($F$24*AVQ$96/$D$6)-SUM($F$13:$F$23,$F$25:$F$30,$F$32:$F$33,$F$38))</f>
        <v>-304.75907137272975</v>
      </c>
      <c r="AVR97" s="318">
        <f>(AVR$96*$B97+SUM($F$7:$F$9)-((AVR$96*$B97+SUM($F$7:$F$9))/$F$10*$F$37)-($F$24*AVR$96/$D$6)-SUM($F$13:$F$23,$F$25:$F$30,$F$32:$F$33,$F$38))</f>
        <v>-304.75907137272975</v>
      </c>
      <c r="AVS97" s="318">
        <f>(AVS$96*$B97+SUM($F$7:$F$9)-((AVS$96*$B97+SUM($F$7:$F$9))/$F$10*$F$37)-($F$24*AVS$96/$D$6)-SUM($F$13:$F$23,$F$25:$F$30,$F$32:$F$33,$F$38))</f>
        <v>-304.75907137272975</v>
      </c>
      <c r="AVT97" s="318">
        <f>(AVT$96*$B97+SUM($F$7:$F$9)-((AVT$96*$B97+SUM($F$7:$F$9))/$F$10*$F$37)-($F$24*AVT$96/$D$6)-SUM($F$13:$F$23,$F$25:$F$30,$F$32:$F$33,$F$38))</f>
        <v>-304.75907137272975</v>
      </c>
      <c r="AVU97" s="318">
        <f>(AVU$96*$B97+SUM($F$7:$F$9)-((AVU$96*$B97+SUM($F$7:$F$9))/$F$10*$F$37)-($F$24*AVU$96/$D$6)-SUM($F$13:$F$23,$F$25:$F$30,$F$32:$F$33,$F$38))</f>
        <v>-304.75907137272975</v>
      </c>
      <c r="AVV97" s="318">
        <f>(AVV$96*$B97+SUM($F$7:$F$9)-((AVV$96*$B97+SUM($F$7:$F$9))/$F$10*$F$37)-($F$24*AVV$96/$D$6)-SUM($F$13:$F$23,$F$25:$F$30,$F$32:$F$33,$F$38))</f>
        <v>-304.75907137272975</v>
      </c>
      <c r="AVW97" s="318">
        <f>(AVW$96*$B97+SUM($F$7:$F$9)-((AVW$96*$B97+SUM($F$7:$F$9))/$F$10*$F$37)-($F$24*AVW$96/$D$6)-SUM($F$13:$F$23,$F$25:$F$30,$F$32:$F$33,$F$38))</f>
        <v>-304.75907137272975</v>
      </c>
      <c r="AVX97" s="318">
        <f>(AVX$96*$B97+SUM($F$7:$F$9)-((AVX$96*$B97+SUM($F$7:$F$9))/$F$10*$F$37)-($F$24*AVX$96/$D$6)-SUM($F$13:$F$23,$F$25:$F$30,$F$32:$F$33,$F$38))</f>
        <v>-304.75907137272975</v>
      </c>
      <c r="AVY97" s="318">
        <f>(AVY$96*$B97+SUM($F$7:$F$9)-((AVY$96*$B97+SUM($F$7:$F$9))/$F$10*$F$37)-($F$24*AVY$96/$D$6)-SUM($F$13:$F$23,$F$25:$F$30,$F$32:$F$33,$F$38))</f>
        <v>-304.75907137272975</v>
      </c>
      <c r="AVZ97" s="318">
        <f>(AVZ$96*$B97+SUM($F$7:$F$9)-((AVZ$96*$B97+SUM($F$7:$F$9))/$F$10*$F$37)-($F$24*AVZ$96/$D$6)-SUM($F$13:$F$23,$F$25:$F$30,$F$32:$F$33,$F$38))</f>
        <v>-304.75907137272975</v>
      </c>
      <c r="AWA97" s="318">
        <f>(AWA$96*$B97+SUM($F$7:$F$9)-((AWA$96*$B97+SUM($F$7:$F$9))/$F$10*$F$37)-($F$24*AWA$96/$D$6)-SUM($F$13:$F$23,$F$25:$F$30,$F$32:$F$33,$F$38))</f>
        <v>-304.75907137272975</v>
      </c>
      <c r="AWB97" s="318">
        <f>(AWB$96*$B97+SUM($F$7:$F$9)-((AWB$96*$B97+SUM($F$7:$F$9))/$F$10*$F$37)-($F$24*AWB$96/$D$6)-SUM($F$13:$F$23,$F$25:$F$30,$F$32:$F$33,$F$38))</f>
        <v>-304.75907137272975</v>
      </c>
      <c r="AWC97" s="318">
        <f>(AWC$96*$B97+SUM($F$7:$F$9)-((AWC$96*$B97+SUM($F$7:$F$9))/$F$10*$F$37)-($F$24*AWC$96/$D$6)-SUM($F$13:$F$23,$F$25:$F$30,$F$32:$F$33,$F$38))</f>
        <v>-304.75907137272975</v>
      </c>
      <c r="AWD97" s="318">
        <f>(AWD$96*$B97+SUM($F$7:$F$9)-((AWD$96*$B97+SUM($F$7:$F$9))/$F$10*$F$37)-($F$24*AWD$96/$D$6)-SUM($F$13:$F$23,$F$25:$F$30,$F$32:$F$33,$F$38))</f>
        <v>-304.75907137272975</v>
      </c>
      <c r="AWE97" s="318">
        <f>(AWE$96*$B97+SUM($F$7:$F$9)-((AWE$96*$B97+SUM($F$7:$F$9))/$F$10*$F$37)-($F$24*AWE$96/$D$6)-SUM($F$13:$F$23,$F$25:$F$30,$F$32:$F$33,$F$38))</f>
        <v>-304.75907137272975</v>
      </c>
      <c r="AWF97" s="318">
        <f>(AWF$96*$B97+SUM($F$7:$F$9)-((AWF$96*$B97+SUM($F$7:$F$9))/$F$10*$F$37)-($F$24*AWF$96/$D$6)-SUM($F$13:$F$23,$F$25:$F$30,$F$32:$F$33,$F$38))</f>
        <v>-304.75907137272975</v>
      </c>
      <c r="AWG97" s="318">
        <f>(AWG$96*$B97+SUM($F$7:$F$9)-((AWG$96*$B97+SUM($F$7:$F$9))/$F$10*$F$37)-($F$24*AWG$96/$D$6)-SUM($F$13:$F$23,$F$25:$F$30,$F$32:$F$33,$F$38))</f>
        <v>-304.75907137272975</v>
      </c>
      <c r="AWH97" s="318">
        <f>(AWH$96*$B97+SUM($F$7:$F$9)-((AWH$96*$B97+SUM($F$7:$F$9))/$F$10*$F$37)-($F$24*AWH$96/$D$6)-SUM($F$13:$F$23,$F$25:$F$30,$F$32:$F$33,$F$38))</f>
        <v>-304.75907137272975</v>
      </c>
      <c r="AWI97" s="318">
        <f>(AWI$96*$B97+SUM($F$7:$F$9)-((AWI$96*$B97+SUM($F$7:$F$9))/$F$10*$F$37)-($F$24*AWI$96/$D$6)-SUM($F$13:$F$23,$F$25:$F$30,$F$32:$F$33,$F$38))</f>
        <v>-304.75907137272975</v>
      </c>
      <c r="AWJ97" s="318">
        <f>(AWJ$96*$B97+SUM($F$7:$F$9)-((AWJ$96*$B97+SUM($F$7:$F$9))/$F$10*$F$37)-($F$24*AWJ$96/$D$6)-SUM($F$13:$F$23,$F$25:$F$30,$F$32:$F$33,$F$38))</f>
        <v>-304.75907137272975</v>
      </c>
      <c r="AWK97" s="318">
        <f>(AWK$96*$B97+SUM($F$7:$F$9)-((AWK$96*$B97+SUM($F$7:$F$9))/$F$10*$F$37)-($F$24*AWK$96/$D$6)-SUM($F$13:$F$23,$F$25:$F$30,$F$32:$F$33,$F$38))</f>
        <v>-304.75907137272975</v>
      </c>
      <c r="AWL97" s="318">
        <f>(AWL$96*$B97+SUM($F$7:$F$9)-((AWL$96*$B97+SUM($F$7:$F$9))/$F$10*$F$37)-($F$24*AWL$96/$D$6)-SUM($F$13:$F$23,$F$25:$F$30,$F$32:$F$33,$F$38))</f>
        <v>-304.75907137272975</v>
      </c>
      <c r="AWM97" s="318">
        <f>(AWM$96*$B97+SUM($F$7:$F$9)-((AWM$96*$B97+SUM($F$7:$F$9))/$F$10*$F$37)-($F$24*AWM$96/$D$6)-SUM($F$13:$F$23,$F$25:$F$30,$F$32:$F$33,$F$38))</f>
        <v>-304.75907137272975</v>
      </c>
      <c r="AWN97" s="318">
        <f>(AWN$96*$B97+SUM($F$7:$F$9)-((AWN$96*$B97+SUM($F$7:$F$9))/$F$10*$F$37)-($F$24*AWN$96/$D$6)-SUM($F$13:$F$23,$F$25:$F$30,$F$32:$F$33,$F$38))</f>
        <v>-304.75907137272975</v>
      </c>
      <c r="AWO97" s="318">
        <f>(AWO$96*$B97+SUM($F$7:$F$9)-((AWO$96*$B97+SUM($F$7:$F$9))/$F$10*$F$37)-($F$24*AWO$96/$D$6)-SUM($F$13:$F$23,$F$25:$F$30,$F$32:$F$33,$F$38))</f>
        <v>-304.75907137272975</v>
      </c>
      <c r="AWP97" s="318">
        <f>(AWP$96*$B97+SUM($F$7:$F$9)-((AWP$96*$B97+SUM($F$7:$F$9))/$F$10*$F$37)-($F$24*AWP$96/$D$6)-SUM($F$13:$F$23,$F$25:$F$30,$F$32:$F$33,$F$38))</f>
        <v>-304.75907137272975</v>
      </c>
      <c r="AWQ97" s="318">
        <f>(AWQ$96*$B97+SUM($F$7:$F$9)-((AWQ$96*$B97+SUM($F$7:$F$9))/$F$10*$F$37)-($F$24*AWQ$96/$D$6)-SUM($F$13:$F$23,$F$25:$F$30,$F$32:$F$33,$F$38))</f>
        <v>-304.75907137272975</v>
      </c>
      <c r="AWR97" s="318">
        <f>(AWR$96*$B97+SUM($F$7:$F$9)-((AWR$96*$B97+SUM($F$7:$F$9))/$F$10*$F$37)-($F$24*AWR$96/$D$6)-SUM($F$13:$F$23,$F$25:$F$30,$F$32:$F$33,$F$38))</f>
        <v>-304.75907137272975</v>
      </c>
      <c r="AWS97" s="318">
        <f>(AWS$96*$B97+SUM($F$7:$F$9)-((AWS$96*$B97+SUM($F$7:$F$9))/$F$10*$F$37)-($F$24*AWS$96/$D$6)-SUM($F$13:$F$23,$F$25:$F$30,$F$32:$F$33,$F$38))</f>
        <v>-304.75907137272975</v>
      </c>
      <c r="AWT97" s="318">
        <f>(AWT$96*$B97+SUM($F$7:$F$9)-((AWT$96*$B97+SUM($F$7:$F$9))/$F$10*$F$37)-($F$24*AWT$96/$D$6)-SUM($F$13:$F$23,$F$25:$F$30,$F$32:$F$33,$F$38))</f>
        <v>-304.75907137272975</v>
      </c>
      <c r="AWU97" s="318">
        <f>(AWU$96*$B97+SUM($F$7:$F$9)-((AWU$96*$B97+SUM($F$7:$F$9))/$F$10*$F$37)-($F$24*AWU$96/$D$6)-SUM($F$13:$F$23,$F$25:$F$30,$F$32:$F$33,$F$38))</f>
        <v>-304.75907137272975</v>
      </c>
      <c r="AWV97" s="318">
        <f>(AWV$96*$B97+SUM($F$7:$F$9)-((AWV$96*$B97+SUM($F$7:$F$9))/$F$10*$F$37)-($F$24*AWV$96/$D$6)-SUM($F$13:$F$23,$F$25:$F$30,$F$32:$F$33,$F$38))</f>
        <v>-304.75907137272975</v>
      </c>
      <c r="AWW97" s="318">
        <f>(AWW$96*$B97+SUM($F$7:$F$9)-((AWW$96*$B97+SUM($F$7:$F$9))/$F$10*$F$37)-($F$24*AWW$96/$D$6)-SUM($F$13:$F$23,$F$25:$F$30,$F$32:$F$33,$F$38))</f>
        <v>-304.75907137272975</v>
      </c>
      <c r="AWX97" s="318">
        <f>(AWX$96*$B97+SUM($F$7:$F$9)-((AWX$96*$B97+SUM($F$7:$F$9))/$F$10*$F$37)-($F$24*AWX$96/$D$6)-SUM($F$13:$F$23,$F$25:$F$30,$F$32:$F$33,$F$38))</f>
        <v>-304.75907137272975</v>
      </c>
      <c r="AWY97" s="318">
        <f>(AWY$96*$B97+SUM($F$7:$F$9)-((AWY$96*$B97+SUM($F$7:$F$9))/$F$10*$F$37)-($F$24*AWY$96/$D$6)-SUM($F$13:$F$23,$F$25:$F$30,$F$32:$F$33,$F$38))</f>
        <v>-304.75907137272975</v>
      </c>
      <c r="AWZ97" s="318">
        <f>(AWZ$96*$B97+SUM($F$7:$F$9)-((AWZ$96*$B97+SUM($F$7:$F$9))/$F$10*$F$37)-($F$24*AWZ$96/$D$6)-SUM($F$13:$F$23,$F$25:$F$30,$F$32:$F$33,$F$38))</f>
        <v>-304.75907137272975</v>
      </c>
      <c r="AXA97" s="318">
        <f>(AXA$96*$B97+SUM($F$7:$F$9)-((AXA$96*$B97+SUM($F$7:$F$9))/$F$10*$F$37)-($F$24*AXA$96/$D$6)-SUM($F$13:$F$23,$F$25:$F$30,$F$32:$F$33,$F$38))</f>
        <v>-304.75907137272975</v>
      </c>
      <c r="AXB97" s="318">
        <f>(AXB$96*$B97+SUM($F$7:$F$9)-((AXB$96*$B97+SUM($F$7:$F$9))/$F$10*$F$37)-($F$24*AXB$96/$D$6)-SUM($F$13:$F$23,$F$25:$F$30,$F$32:$F$33,$F$38))</f>
        <v>-304.75907137272975</v>
      </c>
      <c r="AXC97" s="318">
        <f>(AXC$96*$B97+SUM($F$7:$F$9)-((AXC$96*$B97+SUM($F$7:$F$9))/$F$10*$F$37)-($F$24*AXC$96/$D$6)-SUM($F$13:$F$23,$F$25:$F$30,$F$32:$F$33,$F$38))</f>
        <v>-304.75907137272975</v>
      </c>
      <c r="AXD97" s="318">
        <f>(AXD$96*$B97+SUM($F$7:$F$9)-((AXD$96*$B97+SUM($F$7:$F$9))/$F$10*$F$37)-($F$24*AXD$96/$D$6)-SUM($F$13:$F$23,$F$25:$F$30,$F$32:$F$33,$F$38))</f>
        <v>-304.75907137272975</v>
      </c>
      <c r="AXE97" s="318">
        <f>(AXE$96*$B97+SUM($F$7:$F$9)-((AXE$96*$B97+SUM($F$7:$F$9))/$F$10*$F$37)-($F$24*AXE$96/$D$6)-SUM($F$13:$F$23,$F$25:$F$30,$F$32:$F$33,$F$38))</f>
        <v>-304.75907137272975</v>
      </c>
      <c r="AXF97" s="318">
        <f>(AXF$96*$B97+SUM($F$7:$F$9)-((AXF$96*$B97+SUM($F$7:$F$9))/$F$10*$F$37)-($F$24*AXF$96/$D$6)-SUM($F$13:$F$23,$F$25:$F$30,$F$32:$F$33,$F$38))</f>
        <v>-304.75907137272975</v>
      </c>
      <c r="AXG97" s="318">
        <f>(AXG$96*$B97+SUM($F$7:$F$9)-((AXG$96*$B97+SUM($F$7:$F$9))/$F$10*$F$37)-($F$24*AXG$96/$D$6)-SUM($F$13:$F$23,$F$25:$F$30,$F$32:$F$33,$F$38))</f>
        <v>-304.75907137272975</v>
      </c>
      <c r="AXH97" s="318">
        <f>(AXH$96*$B97+SUM($F$7:$F$9)-((AXH$96*$B97+SUM($F$7:$F$9))/$F$10*$F$37)-($F$24*AXH$96/$D$6)-SUM($F$13:$F$23,$F$25:$F$30,$F$32:$F$33,$F$38))</f>
        <v>-304.75907137272975</v>
      </c>
      <c r="AXI97" s="318">
        <f>(AXI$96*$B97+SUM($F$7:$F$9)-((AXI$96*$B97+SUM($F$7:$F$9))/$F$10*$F$37)-($F$24*AXI$96/$D$6)-SUM($F$13:$F$23,$F$25:$F$30,$F$32:$F$33,$F$38))</f>
        <v>-304.75907137272975</v>
      </c>
      <c r="AXJ97" s="318">
        <f>(AXJ$96*$B97+SUM($F$7:$F$9)-((AXJ$96*$B97+SUM($F$7:$F$9))/$F$10*$F$37)-($F$24*AXJ$96/$D$6)-SUM($F$13:$F$23,$F$25:$F$30,$F$32:$F$33,$F$38))</f>
        <v>-304.75907137272975</v>
      </c>
      <c r="AXK97" s="318">
        <f>(AXK$96*$B97+SUM($F$7:$F$9)-((AXK$96*$B97+SUM($F$7:$F$9))/$F$10*$F$37)-($F$24*AXK$96/$D$6)-SUM($F$13:$F$23,$F$25:$F$30,$F$32:$F$33,$F$38))</f>
        <v>-304.75907137272975</v>
      </c>
      <c r="AXL97" s="318">
        <f>(AXL$96*$B97+SUM($F$7:$F$9)-((AXL$96*$B97+SUM($F$7:$F$9))/$F$10*$F$37)-($F$24*AXL$96/$D$6)-SUM($F$13:$F$23,$F$25:$F$30,$F$32:$F$33,$F$38))</f>
        <v>-304.75907137272975</v>
      </c>
      <c r="AXM97" s="318">
        <f>(AXM$96*$B97+SUM($F$7:$F$9)-((AXM$96*$B97+SUM($F$7:$F$9))/$F$10*$F$37)-($F$24*AXM$96/$D$6)-SUM($F$13:$F$23,$F$25:$F$30,$F$32:$F$33,$F$38))</f>
        <v>-304.75907137272975</v>
      </c>
      <c r="AXN97" s="318">
        <f>(AXN$96*$B97+SUM($F$7:$F$9)-((AXN$96*$B97+SUM($F$7:$F$9))/$F$10*$F$37)-($F$24*AXN$96/$D$6)-SUM($F$13:$F$23,$F$25:$F$30,$F$32:$F$33,$F$38))</f>
        <v>-304.75907137272975</v>
      </c>
      <c r="AXO97" s="318">
        <f>(AXO$96*$B97+SUM($F$7:$F$9)-((AXO$96*$B97+SUM($F$7:$F$9))/$F$10*$F$37)-($F$24*AXO$96/$D$6)-SUM($F$13:$F$23,$F$25:$F$30,$F$32:$F$33,$F$38))</f>
        <v>-304.75907137272975</v>
      </c>
      <c r="AXP97" s="318">
        <f>(AXP$96*$B97+SUM($F$7:$F$9)-((AXP$96*$B97+SUM($F$7:$F$9))/$F$10*$F$37)-($F$24*AXP$96/$D$6)-SUM($F$13:$F$23,$F$25:$F$30,$F$32:$F$33,$F$38))</f>
        <v>-304.75907137272975</v>
      </c>
      <c r="AXQ97" s="318">
        <f>(AXQ$96*$B97+SUM($F$7:$F$9)-((AXQ$96*$B97+SUM($F$7:$F$9))/$F$10*$F$37)-($F$24*AXQ$96/$D$6)-SUM($F$13:$F$23,$F$25:$F$30,$F$32:$F$33,$F$38))</f>
        <v>-304.75907137272975</v>
      </c>
      <c r="AXR97" s="318">
        <f>(AXR$96*$B97+SUM($F$7:$F$9)-((AXR$96*$B97+SUM($F$7:$F$9))/$F$10*$F$37)-($F$24*AXR$96/$D$6)-SUM($F$13:$F$23,$F$25:$F$30,$F$32:$F$33,$F$38))</f>
        <v>-304.75907137272975</v>
      </c>
      <c r="AXS97" s="318">
        <f>(AXS$96*$B97+SUM($F$7:$F$9)-((AXS$96*$B97+SUM($F$7:$F$9))/$F$10*$F$37)-($F$24*AXS$96/$D$6)-SUM($F$13:$F$23,$F$25:$F$30,$F$32:$F$33,$F$38))</f>
        <v>-304.75907137272975</v>
      </c>
      <c r="AXT97" s="318">
        <f>(AXT$96*$B97+SUM($F$7:$F$9)-((AXT$96*$B97+SUM($F$7:$F$9))/$F$10*$F$37)-($F$24*AXT$96/$D$6)-SUM($F$13:$F$23,$F$25:$F$30,$F$32:$F$33,$F$38))</f>
        <v>-304.75907137272975</v>
      </c>
      <c r="AXU97" s="318">
        <f>(AXU$96*$B97+SUM($F$7:$F$9)-((AXU$96*$B97+SUM($F$7:$F$9))/$F$10*$F$37)-($F$24*AXU$96/$D$6)-SUM($F$13:$F$23,$F$25:$F$30,$F$32:$F$33,$F$38))</f>
        <v>-304.75907137272975</v>
      </c>
      <c r="AXV97" s="318">
        <f>(AXV$96*$B97+SUM($F$7:$F$9)-((AXV$96*$B97+SUM($F$7:$F$9))/$F$10*$F$37)-($F$24*AXV$96/$D$6)-SUM($F$13:$F$23,$F$25:$F$30,$F$32:$F$33,$F$38))</f>
        <v>-304.75907137272975</v>
      </c>
      <c r="AXW97" s="318">
        <f>(AXW$96*$B97+SUM($F$7:$F$9)-((AXW$96*$B97+SUM($F$7:$F$9))/$F$10*$F$37)-($F$24*AXW$96/$D$6)-SUM($F$13:$F$23,$F$25:$F$30,$F$32:$F$33,$F$38))</f>
        <v>-304.75907137272975</v>
      </c>
      <c r="AXX97" s="318">
        <f>(AXX$96*$B97+SUM($F$7:$F$9)-((AXX$96*$B97+SUM($F$7:$F$9))/$F$10*$F$37)-($F$24*AXX$96/$D$6)-SUM($F$13:$F$23,$F$25:$F$30,$F$32:$F$33,$F$38))</f>
        <v>-304.75907137272975</v>
      </c>
      <c r="AXY97" s="318">
        <f>(AXY$96*$B97+SUM($F$7:$F$9)-((AXY$96*$B97+SUM($F$7:$F$9))/$F$10*$F$37)-($F$24*AXY$96/$D$6)-SUM($F$13:$F$23,$F$25:$F$30,$F$32:$F$33,$F$38))</f>
        <v>-304.75907137272975</v>
      </c>
      <c r="AXZ97" s="318">
        <f>(AXZ$96*$B97+SUM($F$7:$F$9)-((AXZ$96*$B97+SUM($F$7:$F$9))/$F$10*$F$37)-($F$24*AXZ$96/$D$6)-SUM($F$13:$F$23,$F$25:$F$30,$F$32:$F$33,$F$38))</f>
        <v>-304.75907137272975</v>
      </c>
      <c r="AYA97" s="318">
        <f>(AYA$96*$B97+SUM($F$7:$F$9)-((AYA$96*$B97+SUM($F$7:$F$9))/$F$10*$F$37)-($F$24*AYA$96/$D$6)-SUM($F$13:$F$23,$F$25:$F$30,$F$32:$F$33,$F$38))</f>
        <v>-304.75907137272975</v>
      </c>
      <c r="AYB97" s="318">
        <f>(AYB$96*$B97+SUM($F$7:$F$9)-((AYB$96*$B97+SUM($F$7:$F$9))/$F$10*$F$37)-($F$24*AYB$96/$D$6)-SUM($F$13:$F$23,$F$25:$F$30,$F$32:$F$33,$F$38))</f>
        <v>-304.75907137272975</v>
      </c>
      <c r="AYC97" s="318">
        <f>(AYC$96*$B97+SUM($F$7:$F$9)-((AYC$96*$B97+SUM($F$7:$F$9))/$F$10*$F$37)-($F$24*AYC$96/$D$6)-SUM($F$13:$F$23,$F$25:$F$30,$F$32:$F$33,$F$38))</f>
        <v>-304.75907137272975</v>
      </c>
      <c r="AYD97" s="318">
        <f>(AYD$96*$B97+SUM($F$7:$F$9)-((AYD$96*$B97+SUM($F$7:$F$9))/$F$10*$F$37)-($F$24*AYD$96/$D$6)-SUM($F$13:$F$23,$F$25:$F$30,$F$32:$F$33,$F$38))</f>
        <v>-304.75907137272975</v>
      </c>
      <c r="AYE97" s="318">
        <f>(AYE$96*$B97+SUM($F$7:$F$9)-((AYE$96*$B97+SUM($F$7:$F$9))/$F$10*$F$37)-($F$24*AYE$96/$D$6)-SUM($F$13:$F$23,$F$25:$F$30,$F$32:$F$33,$F$38))</f>
        <v>-304.75907137272975</v>
      </c>
      <c r="AYF97" s="318">
        <f>(AYF$96*$B97+SUM($F$7:$F$9)-((AYF$96*$B97+SUM($F$7:$F$9))/$F$10*$F$37)-($F$24*AYF$96/$D$6)-SUM($F$13:$F$23,$F$25:$F$30,$F$32:$F$33,$F$38))</f>
        <v>-304.75907137272975</v>
      </c>
      <c r="AYG97" s="318">
        <f>(AYG$96*$B97+SUM($F$7:$F$9)-((AYG$96*$B97+SUM($F$7:$F$9))/$F$10*$F$37)-($F$24*AYG$96/$D$6)-SUM($F$13:$F$23,$F$25:$F$30,$F$32:$F$33,$F$38))</f>
        <v>-304.75907137272975</v>
      </c>
      <c r="AYH97" s="318">
        <f>(AYH$96*$B97+SUM($F$7:$F$9)-((AYH$96*$B97+SUM($F$7:$F$9))/$F$10*$F$37)-($F$24*AYH$96/$D$6)-SUM($F$13:$F$23,$F$25:$F$30,$F$32:$F$33,$F$38))</f>
        <v>-304.75907137272975</v>
      </c>
      <c r="AYI97" s="318">
        <f>(AYI$96*$B97+SUM($F$7:$F$9)-((AYI$96*$B97+SUM($F$7:$F$9))/$F$10*$F$37)-($F$24*AYI$96/$D$6)-SUM($F$13:$F$23,$F$25:$F$30,$F$32:$F$33,$F$38))</f>
        <v>-304.75907137272975</v>
      </c>
      <c r="AYJ97" s="318">
        <f>(AYJ$96*$B97+SUM($F$7:$F$9)-((AYJ$96*$B97+SUM($F$7:$F$9))/$F$10*$F$37)-($F$24*AYJ$96/$D$6)-SUM($F$13:$F$23,$F$25:$F$30,$F$32:$F$33,$F$38))</f>
        <v>-304.75907137272975</v>
      </c>
      <c r="AYK97" s="318">
        <f>(AYK$96*$B97+SUM($F$7:$F$9)-((AYK$96*$B97+SUM($F$7:$F$9))/$F$10*$F$37)-($F$24*AYK$96/$D$6)-SUM($F$13:$F$23,$F$25:$F$30,$F$32:$F$33,$F$38))</f>
        <v>-304.75907137272975</v>
      </c>
      <c r="AYL97" s="318">
        <f>(AYL$96*$B97+SUM($F$7:$F$9)-((AYL$96*$B97+SUM($F$7:$F$9))/$F$10*$F$37)-($F$24*AYL$96/$D$6)-SUM($F$13:$F$23,$F$25:$F$30,$F$32:$F$33,$F$38))</f>
        <v>-304.75907137272975</v>
      </c>
      <c r="AYM97" s="318">
        <f>(AYM$96*$B97+SUM($F$7:$F$9)-((AYM$96*$B97+SUM($F$7:$F$9))/$F$10*$F$37)-($F$24*AYM$96/$D$6)-SUM($F$13:$F$23,$F$25:$F$30,$F$32:$F$33,$F$38))</f>
        <v>-304.75907137272975</v>
      </c>
      <c r="AYN97" s="318">
        <f>(AYN$96*$B97+SUM($F$7:$F$9)-((AYN$96*$B97+SUM($F$7:$F$9))/$F$10*$F$37)-($F$24*AYN$96/$D$6)-SUM($F$13:$F$23,$F$25:$F$30,$F$32:$F$33,$F$38))</f>
        <v>-304.75907137272975</v>
      </c>
      <c r="AYO97" s="318">
        <f>(AYO$96*$B97+SUM($F$7:$F$9)-((AYO$96*$B97+SUM($F$7:$F$9))/$F$10*$F$37)-($F$24*AYO$96/$D$6)-SUM($F$13:$F$23,$F$25:$F$30,$F$32:$F$33,$F$38))</f>
        <v>-304.75907137272975</v>
      </c>
      <c r="AYP97" s="318">
        <f>(AYP$96*$B97+SUM($F$7:$F$9)-((AYP$96*$B97+SUM($F$7:$F$9))/$F$10*$F$37)-($F$24*AYP$96/$D$6)-SUM($F$13:$F$23,$F$25:$F$30,$F$32:$F$33,$F$38))</f>
        <v>-304.75907137272975</v>
      </c>
      <c r="AYQ97" s="318">
        <f>(AYQ$96*$B97+SUM($F$7:$F$9)-((AYQ$96*$B97+SUM($F$7:$F$9))/$F$10*$F$37)-($F$24*AYQ$96/$D$6)-SUM($F$13:$F$23,$F$25:$F$30,$F$32:$F$33,$F$38))</f>
        <v>-304.75907137272975</v>
      </c>
      <c r="AYR97" s="318">
        <f>(AYR$96*$B97+SUM($F$7:$F$9)-((AYR$96*$B97+SUM($F$7:$F$9))/$F$10*$F$37)-($F$24*AYR$96/$D$6)-SUM($F$13:$F$23,$F$25:$F$30,$F$32:$F$33,$F$38))</f>
        <v>-304.75907137272975</v>
      </c>
      <c r="AYS97" s="318">
        <f>(AYS$96*$B97+SUM($F$7:$F$9)-((AYS$96*$B97+SUM($F$7:$F$9))/$F$10*$F$37)-($F$24*AYS$96/$D$6)-SUM($F$13:$F$23,$F$25:$F$30,$F$32:$F$33,$F$38))</f>
        <v>-304.75907137272975</v>
      </c>
      <c r="AYT97" s="318">
        <f>(AYT$96*$B97+SUM($F$7:$F$9)-((AYT$96*$B97+SUM($F$7:$F$9))/$F$10*$F$37)-($F$24*AYT$96/$D$6)-SUM($F$13:$F$23,$F$25:$F$30,$F$32:$F$33,$F$38))</f>
        <v>-304.75907137272975</v>
      </c>
      <c r="AYU97" s="318">
        <f>(AYU$96*$B97+SUM($F$7:$F$9)-((AYU$96*$B97+SUM($F$7:$F$9))/$F$10*$F$37)-($F$24*AYU$96/$D$6)-SUM($F$13:$F$23,$F$25:$F$30,$F$32:$F$33,$F$38))</f>
        <v>-304.75907137272975</v>
      </c>
      <c r="AYV97" s="318">
        <f>(AYV$96*$B97+SUM($F$7:$F$9)-((AYV$96*$B97+SUM($F$7:$F$9))/$F$10*$F$37)-($F$24*AYV$96/$D$6)-SUM($F$13:$F$23,$F$25:$F$30,$F$32:$F$33,$F$38))</f>
        <v>-304.75907137272975</v>
      </c>
      <c r="AYW97" s="318">
        <f>(AYW$96*$B97+SUM($F$7:$F$9)-((AYW$96*$B97+SUM($F$7:$F$9))/$F$10*$F$37)-($F$24*AYW$96/$D$6)-SUM($F$13:$F$23,$F$25:$F$30,$F$32:$F$33,$F$38))</f>
        <v>-304.75907137272975</v>
      </c>
      <c r="AYX97" s="318">
        <f>(AYX$96*$B97+SUM($F$7:$F$9)-((AYX$96*$B97+SUM($F$7:$F$9))/$F$10*$F$37)-($F$24*AYX$96/$D$6)-SUM($F$13:$F$23,$F$25:$F$30,$F$32:$F$33,$F$38))</f>
        <v>-304.75907137272975</v>
      </c>
      <c r="AYY97" s="318">
        <f>(AYY$96*$B97+SUM($F$7:$F$9)-((AYY$96*$B97+SUM($F$7:$F$9))/$F$10*$F$37)-($F$24*AYY$96/$D$6)-SUM($F$13:$F$23,$F$25:$F$30,$F$32:$F$33,$F$38))</f>
        <v>-304.75907137272975</v>
      </c>
      <c r="AYZ97" s="318">
        <f>(AYZ$96*$B97+SUM($F$7:$F$9)-((AYZ$96*$B97+SUM($F$7:$F$9))/$F$10*$F$37)-($F$24*AYZ$96/$D$6)-SUM($F$13:$F$23,$F$25:$F$30,$F$32:$F$33,$F$38))</f>
        <v>-304.75907137272975</v>
      </c>
      <c r="AZA97" s="318">
        <f>(AZA$96*$B97+SUM($F$7:$F$9)-((AZA$96*$B97+SUM($F$7:$F$9))/$F$10*$F$37)-($F$24*AZA$96/$D$6)-SUM($F$13:$F$23,$F$25:$F$30,$F$32:$F$33,$F$38))</f>
        <v>-304.75907137272975</v>
      </c>
      <c r="AZB97" s="318">
        <f>(AZB$96*$B97+SUM($F$7:$F$9)-((AZB$96*$B97+SUM($F$7:$F$9))/$F$10*$F$37)-($F$24*AZB$96/$D$6)-SUM($F$13:$F$23,$F$25:$F$30,$F$32:$F$33,$F$38))</f>
        <v>-304.75907137272975</v>
      </c>
      <c r="AZC97" s="318">
        <f>(AZC$96*$B97+SUM($F$7:$F$9)-((AZC$96*$B97+SUM($F$7:$F$9))/$F$10*$F$37)-($F$24*AZC$96/$D$6)-SUM($F$13:$F$23,$F$25:$F$30,$F$32:$F$33,$F$38))</f>
        <v>-304.75907137272975</v>
      </c>
      <c r="AZD97" s="318">
        <f>(AZD$96*$B97+SUM($F$7:$F$9)-((AZD$96*$B97+SUM($F$7:$F$9))/$F$10*$F$37)-($F$24*AZD$96/$D$6)-SUM($F$13:$F$23,$F$25:$F$30,$F$32:$F$33,$F$38))</f>
        <v>-304.75907137272975</v>
      </c>
      <c r="AZE97" s="318">
        <f>(AZE$96*$B97+SUM($F$7:$F$9)-((AZE$96*$B97+SUM($F$7:$F$9))/$F$10*$F$37)-($F$24*AZE$96/$D$6)-SUM($F$13:$F$23,$F$25:$F$30,$F$32:$F$33,$F$38))</f>
        <v>-304.75907137272975</v>
      </c>
      <c r="AZF97" s="318">
        <f>(AZF$96*$B97+SUM($F$7:$F$9)-((AZF$96*$B97+SUM($F$7:$F$9))/$F$10*$F$37)-($F$24*AZF$96/$D$6)-SUM($F$13:$F$23,$F$25:$F$30,$F$32:$F$33,$F$38))</f>
        <v>-304.75907137272975</v>
      </c>
      <c r="AZG97" s="318">
        <f>(AZG$96*$B97+SUM($F$7:$F$9)-((AZG$96*$B97+SUM($F$7:$F$9))/$F$10*$F$37)-($F$24*AZG$96/$D$6)-SUM($F$13:$F$23,$F$25:$F$30,$F$32:$F$33,$F$38))</f>
        <v>-304.75907137272975</v>
      </c>
      <c r="AZH97" s="318">
        <f>(AZH$96*$B97+SUM($F$7:$F$9)-((AZH$96*$B97+SUM($F$7:$F$9))/$F$10*$F$37)-($F$24*AZH$96/$D$6)-SUM($F$13:$F$23,$F$25:$F$30,$F$32:$F$33,$F$38))</f>
        <v>-304.75907137272975</v>
      </c>
      <c r="AZI97" s="318">
        <f>(AZI$96*$B97+SUM($F$7:$F$9)-((AZI$96*$B97+SUM($F$7:$F$9))/$F$10*$F$37)-($F$24*AZI$96/$D$6)-SUM($F$13:$F$23,$F$25:$F$30,$F$32:$F$33,$F$38))</f>
        <v>-304.75907137272975</v>
      </c>
      <c r="AZJ97" s="318">
        <f>(AZJ$96*$B97+SUM($F$7:$F$9)-((AZJ$96*$B97+SUM($F$7:$F$9))/$F$10*$F$37)-($F$24*AZJ$96/$D$6)-SUM($F$13:$F$23,$F$25:$F$30,$F$32:$F$33,$F$38))</f>
        <v>-304.75907137272975</v>
      </c>
      <c r="AZK97" s="318">
        <f>(AZK$96*$B97+SUM($F$7:$F$9)-((AZK$96*$B97+SUM($F$7:$F$9))/$F$10*$F$37)-($F$24*AZK$96/$D$6)-SUM($F$13:$F$23,$F$25:$F$30,$F$32:$F$33,$F$38))</f>
        <v>-304.75907137272975</v>
      </c>
      <c r="AZL97" s="318">
        <f>(AZL$96*$B97+SUM($F$7:$F$9)-((AZL$96*$B97+SUM($F$7:$F$9))/$F$10*$F$37)-($F$24*AZL$96/$D$6)-SUM($F$13:$F$23,$F$25:$F$30,$F$32:$F$33,$F$38))</f>
        <v>-304.75907137272975</v>
      </c>
      <c r="AZM97" s="318">
        <f>(AZM$96*$B97+SUM($F$7:$F$9)-((AZM$96*$B97+SUM($F$7:$F$9))/$F$10*$F$37)-($F$24*AZM$96/$D$6)-SUM($F$13:$F$23,$F$25:$F$30,$F$32:$F$33,$F$38))</f>
        <v>-304.75907137272975</v>
      </c>
      <c r="AZN97" s="318">
        <f>(AZN$96*$B97+SUM($F$7:$F$9)-((AZN$96*$B97+SUM($F$7:$F$9))/$F$10*$F$37)-($F$24*AZN$96/$D$6)-SUM($F$13:$F$23,$F$25:$F$30,$F$32:$F$33,$F$38))</f>
        <v>-304.75907137272975</v>
      </c>
      <c r="AZO97" s="318">
        <f>(AZO$96*$B97+SUM($F$7:$F$9)-((AZO$96*$B97+SUM($F$7:$F$9))/$F$10*$F$37)-($F$24*AZO$96/$D$6)-SUM($F$13:$F$23,$F$25:$F$30,$F$32:$F$33,$F$38))</f>
        <v>-304.75907137272975</v>
      </c>
      <c r="AZP97" s="318">
        <f>(AZP$96*$B97+SUM($F$7:$F$9)-((AZP$96*$B97+SUM($F$7:$F$9))/$F$10*$F$37)-($F$24*AZP$96/$D$6)-SUM($F$13:$F$23,$F$25:$F$30,$F$32:$F$33,$F$38))</f>
        <v>-304.75907137272975</v>
      </c>
      <c r="AZQ97" s="318">
        <f>(AZQ$96*$B97+SUM($F$7:$F$9)-((AZQ$96*$B97+SUM($F$7:$F$9))/$F$10*$F$37)-($F$24*AZQ$96/$D$6)-SUM($F$13:$F$23,$F$25:$F$30,$F$32:$F$33,$F$38))</f>
        <v>-304.75907137272975</v>
      </c>
      <c r="AZR97" s="318">
        <f>(AZR$96*$B97+SUM($F$7:$F$9)-((AZR$96*$B97+SUM($F$7:$F$9))/$F$10*$F$37)-($F$24*AZR$96/$D$6)-SUM($F$13:$F$23,$F$25:$F$30,$F$32:$F$33,$F$38))</f>
        <v>-304.75907137272975</v>
      </c>
      <c r="AZS97" s="318">
        <f>(AZS$96*$B97+SUM($F$7:$F$9)-((AZS$96*$B97+SUM($F$7:$F$9))/$F$10*$F$37)-($F$24*AZS$96/$D$6)-SUM($F$13:$F$23,$F$25:$F$30,$F$32:$F$33,$F$38))</f>
        <v>-304.75907137272975</v>
      </c>
      <c r="AZT97" s="318">
        <f>(AZT$96*$B97+SUM($F$7:$F$9)-((AZT$96*$B97+SUM($F$7:$F$9))/$F$10*$F$37)-($F$24*AZT$96/$D$6)-SUM($F$13:$F$23,$F$25:$F$30,$F$32:$F$33,$F$38))</f>
        <v>-304.75907137272975</v>
      </c>
      <c r="AZU97" s="318">
        <f>(AZU$96*$B97+SUM($F$7:$F$9)-((AZU$96*$B97+SUM($F$7:$F$9))/$F$10*$F$37)-($F$24*AZU$96/$D$6)-SUM($F$13:$F$23,$F$25:$F$30,$F$32:$F$33,$F$38))</f>
        <v>-304.75907137272975</v>
      </c>
      <c r="AZV97" s="318">
        <f>(AZV$96*$B97+SUM($F$7:$F$9)-((AZV$96*$B97+SUM($F$7:$F$9))/$F$10*$F$37)-($F$24*AZV$96/$D$6)-SUM($F$13:$F$23,$F$25:$F$30,$F$32:$F$33,$F$38))</f>
        <v>-304.75907137272975</v>
      </c>
      <c r="AZW97" s="318">
        <f>(AZW$96*$B97+SUM($F$7:$F$9)-((AZW$96*$B97+SUM($F$7:$F$9))/$F$10*$F$37)-($F$24*AZW$96/$D$6)-SUM($F$13:$F$23,$F$25:$F$30,$F$32:$F$33,$F$38))</f>
        <v>-304.75907137272975</v>
      </c>
      <c r="AZX97" s="318">
        <f>(AZX$96*$B97+SUM($F$7:$F$9)-((AZX$96*$B97+SUM($F$7:$F$9))/$F$10*$F$37)-($F$24*AZX$96/$D$6)-SUM($F$13:$F$23,$F$25:$F$30,$F$32:$F$33,$F$38))</f>
        <v>-304.75907137272975</v>
      </c>
      <c r="AZY97" s="318">
        <f>(AZY$96*$B97+SUM($F$7:$F$9)-((AZY$96*$B97+SUM($F$7:$F$9))/$F$10*$F$37)-($F$24*AZY$96/$D$6)-SUM($F$13:$F$23,$F$25:$F$30,$F$32:$F$33,$F$38))</f>
        <v>-304.75907137272975</v>
      </c>
      <c r="AZZ97" s="318">
        <f>(AZZ$96*$B97+SUM($F$7:$F$9)-((AZZ$96*$B97+SUM($F$7:$F$9))/$F$10*$F$37)-($F$24*AZZ$96/$D$6)-SUM($F$13:$F$23,$F$25:$F$30,$F$32:$F$33,$F$38))</f>
        <v>-304.75907137272975</v>
      </c>
      <c r="BAA97" s="318">
        <f>(BAA$96*$B97+SUM($F$7:$F$9)-((BAA$96*$B97+SUM($F$7:$F$9))/$F$10*$F$37)-($F$24*BAA$96/$D$6)-SUM($F$13:$F$23,$F$25:$F$30,$F$32:$F$33,$F$38))</f>
        <v>-304.75907137272975</v>
      </c>
      <c r="BAB97" s="318">
        <f>(BAB$96*$B97+SUM($F$7:$F$9)-((BAB$96*$B97+SUM($F$7:$F$9))/$F$10*$F$37)-($F$24*BAB$96/$D$6)-SUM($F$13:$F$23,$F$25:$F$30,$F$32:$F$33,$F$38))</f>
        <v>-304.75907137272975</v>
      </c>
      <c r="BAC97" s="318">
        <f>(BAC$96*$B97+SUM($F$7:$F$9)-((BAC$96*$B97+SUM($F$7:$F$9))/$F$10*$F$37)-($F$24*BAC$96/$D$6)-SUM($F$13:$F$23,$F$25:$F$30,$F$32:$F$33,$F$38))</f>
        <v>-304.75907137272975</v>
      </c>
      <c r="BAD97" s="318">
        <f>(BAD$96*$B97+SUM($F$7:$F$9)-((BAD$96*$B97+SUM($F$7:$F$9))/$F$10*$F$37)-($F$24*BAD$96/$D$6)-SUM($F$13:$F$23,$F$25:$F$30,$F$32:$F$33,$F$38))</f>
        <v>-304.75907137272975</v>
      </c>
      <c r="BAE97" s="318">
        <f>(BAE$96*$B97+SUM($F$7:$F$9)-((BAE$96*$B97+SUM($F$7:$F$9))/$F$10*$F$37)-($F$24*BAE$96/$D$6)-SUM($F$13:$F$23,$F$25:$F$30,$F$32:$F$33,$F$38))</f>
        <v>-304.75907137272975</v>
      </c>
      <c r="BAF97" s="318">
        <f>(BAF$96*$B97+SUM($F$7:$F$9)-((BAF$96*$B97+SUM($F$7:$F$9))/$F$10*$F$37)-($F$24*BAF$96/$D$6)-SUM($F$13:$F$23,$F$25:$F$30,$F$32:$F$33,$F$38))</f>
        <v>-304.75907137272975</v>
      </c>
      <c r="BAG97" s="318">
        <f>(BAG$96*$B97+SUM($F$7:$F$9)-((BAG$96*$B97+SUM($F$7:$F$9))/$F$10*$F$37)-($F$24*BAG$96/$D$6)-SUM($F$13:$F$23,$F$25:$F$30,$F$32:$F$33,$F$38))</f>
        <v>-304.75907137272975</v>
      </c>
      <c r="BAH97" s="318">
        <f>(BAH$96*$B97+SUM($F$7:$F$9)-((BAH$96*$B97+SUM($F$7:$F$9))/$F$10*$F$37)-($F$24*BAH$96/$D$6)-SUM($F$13:$F$23,$F$25:$F$30,$F$32:$F$33,$F$38))</f>
        <v>-304.75907137272975</v>
      </c>
      <c r="BAI97" s="318">
        <f>(BAI$96*$B97+SUM($F$7:$F$9)-((BAI$96*$B97+SUM($F$7:$F$9))/$F$10*$F$37)-($F$24*BAI$96/$D$6)-SUM($F$13:$F$23,$F$25:$F$30,$F$32:$F$33,$F$38))</f>
        <v>-304.75907137272975</v>
      </c>
      <c r="BAJ97" s="318">
        <f>(BAJ$96*$B97+SUM($F$7:$F$9)-((BAJ$96*$B97+SUM($F$7:$F$9))/$F$10*$F$37)-($F$24*BAJ$96/$D$6)-SUM($F$13:$F$23,$F$25:$F$30,$F$32:$F$33,$F$38))</f>
        <v>-304.75907137272975</v>
      </c>
      <c r="BAK97" s="318">
        <f>(BAK$96*$B97+SUM($F$7:$F$9)-((BAK$96*$B97+SUM($F$7:$F$9))/$F$10*$F$37)-($F$24*BAK$96/$D$6)-SUM($F$13:$F$23,$F$25:$F$30,$F$32:$F$33,$F$38))</f>
        <v>-304.75907137272975</v>
      </c>
      <c r="BAL97" s="318">
        <f>(BAL$96*$B97+SUM($F$7:$F$9)-((BAL$96*$B97+SUM($F$7:$F$9))/$F$10*$F$37)-($F$24*BAL$96/$D$6)-SUM($F$13:$F$23,$F$25:$F$30,$F$32:$F$33,$F$38))</f>
        <v>-304.75907137272975</v>
      </c>
      <c r="BAM97" s="318">
        <f>(BAM$96*$B97+SUM($F$7:$F$9)-((BAM$96*$B97+SUM($F$7:$F$9))/$F$10*$F$37)-($F$24*BAM$96/$D$6)-SUM($F$13:$F$23,$F$25:$F$30,$F$32:$F$33,$F$38))</f>
        <v>-304.75907137272975</v>
      </c>
      <c r="BAN97" s="318">
        <f>(BAN$96*$B97+SUM($F$7:$F$9)-((BAN$96*$B97+SUM($F$7:$F$9))/$F$10*$F$37)-($F$24*BAN$96/$D$6)-SUM($F$13:$F$23,$F$25:$F$30,$F$32:$F$33,$F$38))</f>
        <v>-304.75907137272975</v>
      </c>
      <c r="BAO97" s="318">
        <f>(BAO$96*$B97+SUM($F$7:$F$9)-((BAO$96*$B97+SUM($F$7:$F$9))/$F$10*$F$37)-($F$24*BAO$96/$D$6)-SUM($F$13:$F$23,$F$25:$F$30,$F$32:$F$33,$F$38))</f>
        <v>-304.75907137272975</v>
      </c>
      <c r="BAP97" s="318">
        <f>(BAP$96*$B97+SUM($F$7:$F$9)-((BAP$96*$B97+SUM($F$7:$F$9))/$F$10*$F$37)-($F$24*BAP$96/$D$6)-SUM($F$13:$F$23,$F$25:$F$30,$F$32:$F$33,$F$38))</f>
        <v>-304.75907137272975</v>
      </c>
      <c r="BAQ97" s="318">
        <f>(BAQ$96*$B97+SUM($F$7:$F$9)-((BAQ$96*$B97+SUM($F$7:$F$9))/$F$10*$F$37)-($F$24*BAQ$96/$D$6)-SUM($F$13:$F$23,$F$25:$F$30,$F$32:$F$33,$F$38))</f>
        <v>-304.75907137272975</v>
      </c>
      <c r="BAR97" s="318">
        <f>(BAR$96*$B97+SUM($F$7:$F$9)-((BAR$96*$B97+SUM($F$7:$F$9))/$F$10*$F$37)-($F$24*BAR$96/$D$6)-SUM($F$13:$F$23,$F$25:$F$30,$F$32:$F$33,$F$38))</f>
        <v>-304.75907137272975</v>
      </c>
      <c r="BAS97" s="318">
        <f>(BAS$96*$B97+SUM($F$7:$F$9)-((BAS$96*$B97+SUM($F$7:$F$9))/$F$10*$F$37)-($F$24*BAS$96/$D$6)-SUM($F$13:$F$23,$F$25:$F$30,$F$32:$F$33,$F$38))</f>
        <v>-304.75907137272975</v>
      </c>
      <c r="BAT97" s="318">
        <f>(BAT$96*$B97+SUM($F$7:$F$9)-((BAT$96*$B97+SUM($F$7:$F$9))/$F$10*$F$37)-($F$24*BAT$96/$D$6)-SUM($F$13:$F$23,$F$25:$F$30,$F$32:$F$33,$F$38))</f>
        <v>-304.75907137272975</v>
      </c>
      <c r="BAU97" s="318">
        <f>(BAU$96*$B97+SUM($F$7:$F$9)-((BAU$96*$B97+SUM($F$7:$F$9))/$F$10*$F$37)-($F$24*BAU$96/$D$6)-SUM($F$13:$F$23,$F$25:$F$30,$F$32:$F$33,$F$38))</f>
        <v>-304.75907137272975</v>
      </c>
      <c r="BAV97" s="318">
        <f>(BAV$96*$B97+SUM($F$7:$F$9)-((BAV$96*$B97+SUM($F$7:$F$9))/$F$10*$F$37)-($F$24*BAV$96/$D$6)-SUM($F$13:$F$23,$F$25:$F$30,$F$32:$F$33,$F$38))</f>
        <v>-304.75907137272975</v>
      </c>
      <c r="BAW97" s="318">
        <f>(BAW$96*$B97+SUM($F$7:$F$9)-((BAW$96*$B97+SUM($F$7:$F$9))/$F$10*$F$37)-($F$24*BAW$96/$D$6)-SUM($F$13:$F$23,$F$25:$F$30,$F$32:$F$33,$F$38))</f>
        <v>-304.75907137272975</v>
      </c>
      <c r="BAX97" s="318">
        <f>(BAX$96*$B97+SUM($F$7:$F$9)-((BAX$96*$B97+SUM($F$7:$F$9))/$F$10*$F$37)-($F$24*BAX$96/$D$6)-SUM($F$13:$F$23,$F$25:$F$30,$F$32:$F$33,$F$38))</f>
        <v>-304.75907137272975</v>
      </c>
      <c r="BAY97" s="318">
        <f>(BAY$96*$B97+SUM($F$7:$F$9)-((BAY$96*$B97+SUM($F$7:$F$9))/$F$10*$F$37)-($F$24*BAY$96/$D$6)-SUM($F$13:$F$23,$F$25:$F$30,$F$32:$F$33,$F$38))</f>
        <v>-304.75907137272975</v>
      </c>
      <c r="BAZ97" s="318">
        <f>(BAZ$96*$B97+SUM($F$7:$F$9)-((BAZ$96*$B97+SUM($F$7:$F$9))/$F$10*$F$37)-($F$24*BAZ$96/$D$6)-SUM($F$13:$F$23,$F$25:$F$30,$F$32:$F$33,$F$38))</f>
        <v>-304.75907137272975</v>
      </c>
      <c r="BBA97" s="318">
        <f>(BBA$96*$B97+SUM($F$7:$F$9)-((BBA$96*$B97+SUM($F$7:$F$9))/$F$10*$F$37)-($F$24*BBA$96/$D$6)-SUM($F$13:$F$23,$F$25:$F$30,$F$32:$F$33,$F$38))</f>
        <v>-304.75907137272975</v>
      </c>
      <c r="BBB97" s="318">
        <f>(BBB$96*$B97+SUM($F$7:$F$9)-((BBB$96*$B97+SUM($F$7:$F$9))/$F$10*$F$37)-($F$24*BBB$96/$D$6)-SUM($F$13:$F$23,$F$25:$F$30,$F$32:$F$33,$F$38))</f>
        <v>-304.75907137272975</v>
      </c>
      <c r="BBC97" s="318">
        <f>(BBC$96*$B97+SUM($F$7:$F$9)-((BBC$96*$B97+SUM($F$7:$F$9))/$F$10*$F$37)-($F$24*BBC$96/$D$6)-SUM($F$13:$F$23,$F$25:$F$30,$F$32:$F$33,$F$38))</f>
        <v>-304.75907137272975</v>
      </c>
      <c r="BBD97" s="318">
        <f>(BBD$96*$B97+SUM($F$7:$F$9)-((BBD$96*$B97+SUM($F$7:$F$9))/$F$10*$F$37)-($F$24*BBD$96/$D$6)-SUM($F$13:$F$23,$F$25:$F$30,$F$32:$F$33,$F$38))</f>
        <v>-304.75907137272975</v>
      </c>
      <c r="BBE97" s="318">
        <f>(BBE$96*$B97+SUM($F$7:$F$9)-((BBE$96*$B97+SUM($F$7:$F$9))/$F$10*$F$37)-($F$24*BBE$96/$D$6)-SUM($F$13:$F$23,$F$25:$F$30,$F$32:$F$33,$F$38))</f>
        <v>-304.75907137272975</v>
      </c>
      <c r="BBF97" s="318">
        <f>(BBF$96*$B97+SUM($F$7:$F$9)-((BBF$96*$B97+SUM($F$7:$F$9))/$F$10*$F$37)-($F$24*BBF$96/$D$6)-SUM($F$13:$F$23,$F$25:$F$30,$F$32:$F$33,$F$38))</f>
        <v>-304.75907137272975</v>
      </c>
      <c r="BBG97" s="318">
        <f>(BBG$96*$B97+SUM($F$7:$F$9)-((BBG$96*$B97+SUM($F$7:$F$9))/$F$10*$F$37)-($F$24*BBG$96/$D$6)-SUM($F$13:$F$23,$F$25:$F$30,$F$32:$F$33,$F$38))</f>
        <v>-304.75907137272975</v>
      </c>
      <c r="BBH97" s="318">
        <f>(BBH$96*$B97+SUM($F$7:$F$9)-((BBH$96*$B97+SUM($F$7:$F$9))/$F$10*$F$37)-($F$24*BBH$96/$D$6)-SUM($F$13:$F$23,$F$25:$F$30,$F$32:$F$33,$F$38))</f>
        <v>-304.75907137272975</v>
      </c>
      <c r="BBI97" s="318">
        <f>(BBI$96*$B97+SUM($F$7:$F$9)-((BBI$96*$B97+SUM($F$7:$F$9))/$F$10*$F$37)-($F$24*BBI$96/$D$6)-SUM($F$13:$F$23,$F$25:$F$30,$F$32:$F$33,$F$38))</f>
        <v>-304.75907137272975</v>
      </c>
      <c r="BBJ97" s="318">
        <f>(BBJ$96*$B97+SUM($F$7:$F$9)-((BBJ$96*$B97+SUM($F$7:$F$9))/$F$10*$F$37)-($F$24*BBJ$96/$D$6)-SUM($F$13:$F$23,$F$25:$F$30,$F$32:$F$33,$F$38))</f>
        <v>-304.75907137272975</v>
      </c>
      <c r="BBK97" s="318">
        <f>(BBK$96*$B97+SUM($F$7:$F$9)-((BBK$96*$B97+SUM($F$7:$F$9))/$F$10*$F$37)-($F$24*BBK$96/$D$6)-SUM($F$13:$F$23,$F$25:$F$30,$F$32:$F$33,$F$38))</f>
        <v>-304.75907137272975</v>
      </c>
      <c r="BBL97" s="318">
        <f>(BBL$96*$B97+SUM($F$7:$F$9)-((BBL$96*$B97+SUM($F$7:$F$9))/$F$10*$F$37)-($F$24*BBL$96/$D$6)-SUM($F$13:$F$23,$F$25:$F$30,$F$32:$F$33,$F$38))</f>
        <v>-304.75907137272975</v>
      </c>
      <c r="BBM97" s="318">
        <f>(BBM$96*$B97+SUM($F$7:$F$9)-((BBM$96*$B97+SUM($F$7:$F$9))/$F$10*$F$37)-($F$24*BBM$96/$D$6)-SUM($F$13:$F$23,$F$25:$F$30,$F$32:$F$33,$F$38))</f>
        <v>-304.75907137272975</v>
      </c>
      <c r="BBN97" s="318">
        <f>(BBN$96*$B97+SUM($F$7:$F$9)-((BBN$96*$B97+SUM($F$7:$F$9))/$F$10*$F$37)-($F$24*BBN$96/$D$6)-SUM($F$13:$F$23,$F$25:$F$30,$F$32:$F$33,$F$38))</f>
        <v>-304.75907137272975</v>
      </c>
      <c r="BBO97" s="318">
        <f>(BBO$96*$B97+SUM($F$7:$F$9)-((BBO$96*$B97+SUM($F$7:$F$9))/$F$10*$F$37)-($F$24*BBO$96/$D$6)-SUM($F$13:$F$23,$F$25:$F$30,$F$32:$F$33,$F$38))</f>
        <v>-304.75907137272975</v>
      </c>
      <c r="BBP97" s="318">
        <f>(BBP$96*$B97+SUM($F$7:$F$9)-((BBP$96*$B97+SUM($F$7:$F$9))/$F$10*$F$37)-($F$24*BBP$96/$D$6)-SUM($F$13:$F$23,$F$25:$F$30,$F$32:$F$33,$F$38))</f>
        <v>-304.75907137272975</v>
      </c>
      <c r="BBQ97" s="318">
        <f>(BBQ$96*$B97+SUM($F$7:$F$9)-((BBQ$96*$B97+SUM($F$7:$F$9))/$F$10*$F$37)-($F$24*BBQ$96/$D$6)-SUM($F$13:$F$23,$F$25:$F$30,$F$32:$F$33,$F$38))</f>
        <v>-304.75907137272975</v>
      </c>
      <c r="BBR97" s="318">
        <f>(BBR$96*$B97+SUM($F$7:$F$9)-((BBR$96*$B97+SUM($F$7:$F$9))/$F$10*$F$37)-($F$24*BBR$96/$D$6)-SUM($F$13:$F$23,$F$25:$F$30,$F$32:$F$33,$F$38))</f>
        <v>-304.75907137272975</v>
      </c>
      <c r="BBS97" s="318">
        <f>(BBS$96*$B97+SUM($F$7:$F$9)-((BBS$96*$B97+SUM($F$7:$F$9))/$F$10*$F$37)-($F$24*BBS$96/$D$6)-SUM($F$13:$F$23,$F$25:$F$30,$F$32:$F$33,$F$38))</f>
        <v>-304.75907137272975</v>
      </c>
      <c r="BBT97" s="318">
        <f>(BBT$96*$B97+SUM($F$7:$F$9)-((BBT$96*$B97+SUM($F$7:$F$9))/$F$10*$F$37)-($F$24*BBT$96/$D$6)-SUM($F$13:$F$23,$F$25:$F$30,$F$32:$F$33,$F$38))</f>
        <v>-304.75907137272975</v>
      </c>
      <c r="BBU97" s="318">
        <f>(BBU$96*$B97+SUM($F$7:$F$9)-((BBU$96*$B97+SUM($F$7:$F$9))/$F$10*$F$37)-($F$24*BBU$96/$D$6)-SUM($F$13:$F$23,$F$25:$F$30,$F$32:$F$33,$F$38))</f>
        <v>-304.75907137272975</v>
      </c>
      <c r="BBV97" s="318">
        <f>(BBV$96*$B97+SUM($F$7:$F$9)-((BBV$96*$B97+SUM($F$7:$F$9))/$F$10*$F$37)-($F$24*BBV$96/$D$6)-SUM($F$13:$F$23,$F$25:$F$30,$F$32:$F$33,$F$38))</f>
        <v>-304.75907137272975</v>
      </c>
      <c r="BBW97" s="318">
        <f>(BBW$96*$B97+SUM($F$7:$F$9)-((BBW$96*$B97+SUM($F$7:$F$9))/$F$10*$F$37)-($F$24*BBW$96/$D$6)-SUM($F$13:$F$23,$F$25:$F$30,$F$32:$F$33,$F$38))</f>
        <v>-304.75907137272975</v>
      </c>
      <c r="BBX97" s="318">
        <f>(BBX$96*$B97+SUM($F$7:$F$9)-((BBX$96*$B97+SUM($F$7:$F$9))/$F$10*$F$37)-($F$24*BBX$96/$D$6)-SUM($F$13:$F$23,$F$25:$F$30,$F$32:$F$33,$F$38))</f>
        <v>-304.75907137272975</v>
      </c>
      <c r="BBY97" s="318">
        <f>(BBY$96*$B97+SUM($F$7:$F$9)-((BBY$96*$B97+SUM($F$7:$F$9))/$F$10*$F$37)-($F$24*BBY$96/$D$6)-SUM($F$13:$F$23,$F$25:$F$30,$F$32:$F$33,$F$38))</f>
        <v>-304.75907137272975</v>
      </c>
      <c r="BBZ97" s="318">
        <f>(BBZ$96*$B97+SUM($F$7:$F$9)-((BBZ$96*$B97+SUM($F$7:$F$9))/$F$10*$F$37)-($F$24*BBZ$96/$D$6)-SUM($F$13:$F$23,$F$25:$F$30,$F$32:$F$33,$F$38))</f>
        <v>-304.75907137272975</v>
      </c>
      <c r="BCA97" s="318">
        <f>(BCA$96*$B97+SUM($F$7:$F$9)-((BCA$96*$B97+SUM($F$7:$F$9))/$F$10*$F$37)-($F$24*BCA$96/$D$6)-SUM($F$13:$F$23,$F$25:$F$30,$F$32:$F$33,$F$38))</f>
        <v>-304.75907137272975</v>
      </c>
      <c r="BCB97" s="318">
        <f>(BCB$96*$B97+SUM($F$7:$F$9)-((BCB$96*$B97+SUM($F$7:$F$9))/$F$10*$F$37)-($F$24*BCB$96/$D$6)-SUM($F$13:$F$23,$F$25:$F$30,$F$32:$F$33,$F$38))</f>
        <v>-304.75907137272975</v>
      </c>
      <c r="BCC97" s="318">
        <f>(BCC$96*$B97+SUM($F$7:$F$9)-((BCC$96*$B97+SUM($F$7:$F$9))/$F$10*$F$37)-($F$24*BCC$96/$D$6)-SUM($F$13:$F$23,$F$25:$F$30,$F$32:$F$33,$F$38))</f>
        <v>-304.75907137272975</v>
      </c>
      <c r="BCD97" s="318">
        <f>(BCD$96*$B97+SUM($F$7:$F$9)-((BCD$96*$B97+SUM($F$7:$F$9))/$F$10*$F$37)-($F$24*BCD$96/$D$6)-SUM($F$13:$F$23,$F$25:$F$30,$F$32:$F$33,$F$38))</f>
        <v>-304.75907137272975</v>
      </c>
      <c r="BCE97" s="318">
        <f>(BCE$96*$B97+SUM($F$7:$F$9)-((BCE$96*$B97+SUM($F$7:$F$9))/$F$10*$F$37)-($F$24*BCE$96/$D$6)-SUM($F$13:$F$23,$F$25:$F$30,$F$32:$F$33,$F$38))</f>
        <v>-304.75907137272975</v>
      </c>
      <c r="BCF97" s="318">
        <f>(BCF$96*$B97+SUM($F$7:$F$9)-((BCF$96*$B97+SUM($F$7:$F$9))/$F$10*$F$37)-($F$24*BCF$96/$D$6)-SUM($F$13:$F$23,$F$25:$F$30,$F$32:$F$33,$F$38))</f>
        <v>-304.75907137272975</v>
      </c>
      <c r="BCG97" s="318">
        <f>(BCG$96*$B97+SUM($F$7:$F$9)-((BCG$96*$B97+SUM($F$7:$F$9))/$F$10*$F$37)-($F$24*BCG$96/$D$6)-SUM($F$13:$F$23,$F$25:$F$30,$F$32:$F$33,$F$38))</f>
        <v>-304.75907137272975</v>
      </c>
      <c r="BCH97" s="318">
        <f>(BCH$96*$B97+SUM($F$7:$F$9)-((BCH$96*$B97+SUM($F$7:$F$9))/$F$10*$F$37)-($F$24*BCH$96/$D$6)-SUM($F$13:$F$23,$F$25:$F$30,$F$32:$F$33,$F$38))</f>
        <v>-304.75907137272975</v>
      </c>
      <c r="BCI97" s="318">
        <f>(BCI$96*$B97+SUM($F$7:$F$9)-((BCI$96*$B97+SUM($F$7:$F$9))/$F$10*$F$37)-($F$24*BCI$96/$D$6)-SUM($F$13:$F$23,$F$25:$F$30,$F$32:$F$33,$F$38))</f>
        <v>-304.75907137272975</v>
      </c>
      <c r="BCJ97" s="318">
        <f>(BCJ$96*$B97+SUM($F$7:$F$9)-((BCJ$96*$B97+SUM($F$7:$F$9))/$F$10*$F$37)-($F$24*BCJ$96/$D$6)-SUM($F$13:$F$23,$F$25:$F$30,$F$32:$F$33,$F$38))</f>
        <v>-304.75907137272975</v>
      </c>
      <c r="BCK97" s="318">
        <f>(BCK$96*$B97+SUM($F$7:$F$9)-((BCK$96*$B97+SUM($F$7:$F$9))/$F$10*$F$37)-($F$24*BCK$96/$D$6)-SUM($F$13:$F$23,$F$25:$F$30,$F$32:$F$33,$F$38))</f>
        <v>-304.75907137272975</v>
      </c>
      <c r="BCL97" s="318">
        <f>(BCL$96*$B97+SUM($F$7:$F$9)-((BCL$96*$B97+SUM($F$7:$F$9))/$F$10*$F$37)-($F$24*BCL$96/$D$6)-SUM($F$13:$F$23,$F$25:$F$30,$F$32:$F$33,$F$38))</f>
        <v>-304.75907137272975</v>
      </c>
      <c r="BCM97" s="318">
        <f>(BCM$96*$B97+SUM($F$7:$F$9)-((BCM$96*$B97+SUM($F$7:$F$9))/$F$10*$F$37)-($F$24*BCM$96/$D$6)-SUM($F$13:$F$23,$F$25:$F$30,$F$32:$F$33,$F$38))</f>
        <v>-304.75907137272975</v>
      </c>
      <c r="BCN97" s="318">
        <f>(BCN$96*$B97+SUM($F$7:$F$9)-((BCN$96*$B97+SUM($F$7:$F$9))/$F$10*$F$37)-($F$24*BCN$96/$D$6)-SUM($F$13:$F$23,$F$25:$F$30,$F$32:$F$33,$F$38))</f>
        <v>-304.75907137272975</v>
      </c>
      <c r="BCO97" s="318">
        <f>(BCO$96*$B97+SUM($F$7:$F$9)-((BCO$96*$B97+SUM($F$7:$F$9))/$F$10*$F$37)-($F$24*BCO$96/$D$6)-SUM($F$13:$F$23,$F$25:$F$30,$F$32:$F$33,$F$38))</f>
        <v>-304.75907137272975</v>
      </c>
      <c r="BCP97" s="318">
        <f>(BCP$96*$B97+SUM($F$7:$F$9)-((BCP$96*$B97+SUM($F$7:$F$9))/$F$10*$F$37)-($F$24*BCP$96/$D$6)-SUM($F$13:$F$23,$F$25:$F$30,$F$32:$F$33,$F$38))</f>
        <v>-304.75907137272975</v>
      </c>
      <c r="BCQ97" s="318">
        <f>(BCQ$96*$B97+SUM($F$7:$F$9)-((BCQ$96*$B97+SUM($F$7:$F$9))/$F$10*$F$37)-($F$24*BCQ$96/$D$6)-SUM($F$13:$F$23,$F$25:$F$30,$F$32:$F$33,$F$38))</f>
        <v>-304.75907137272975</v>
      </c>
      <c r="BCR97" s="318">
        <f>(BCR$96*$B97+SUM($F$7:$F$9)-((BCR$96*$B97+SUM($F$7:$F$9))/$F$10*$F$37)-($F$24*BCR$96/$D$6)-SUM($F$13:$F$23,$F$25:$F$30,$F$32:$F$33,$F$38))</f>
        <v>-304.75907137272975</v>
      </c>
      <c r="BCS97" s="318">
        <f>(BCS$96*$B97+SUM($F$7:$F$9)-((BCS$96*$B97+SUM($F$7:$F$9))/$F$10*$F$37)-($F$24*BCS$96/$D$6)-SUM($F$13:$F$23,$F$25:$F$30,$F$32:$F$33,$F$38))</f>
        <v>-304.75907137272975</v>
      </c>
      <c r="BCT97" s="318">
        <f>(BCT$96*$B97+SUM($F$7:$F$9)-((BCT$96*$B97+SUM($F$7:$F$9))/$F$10*$F$37)-($F$24*BCT$96/$D$6)-SUM($F$13:$F$23,$F$25:$F$30,$F$32:$F$33,$F$38))</f>
        <v>-304.75907137272975</v>
      </c>
      <c r="BCU97" s="318">
        <f>(BCU$96*$B97+SUM($F$7:$F$9)-((BCU$96*$B97+SUM($F$7:$F$9))/$F$10*$F$37)-($F$24*BCU$96/$D$6)-SUM($F$13:$F$23,$F$25:$F$30,$F$32:$F$33,$F$38))</f>
        <v>-304.75907137272975</v>
      </c>
      <c r="BCV97" s="318">
        <f>(BCV$96*$B97+SUM($F$7:$F$9)-((BCV$96*$B97+SUM($F$7:$F$9))/$F$10*$F$37)-($F$24*BCV$96/$D$6)-SUM($F$13:$F$23,$F$25:$F$30,$F$32:$F$33,$F$38))</f>
        <v>-304.75907137272975</v>
      </c>
      <c r="BCW97" s="318">
        <f>(BCW$96*$B97+SUM($F$7:$F$9)-((BCW$96*$B97+SUM($F$7:$F$9))/$F$10*$F$37)-($F$24*BCW$96/$D$6)-SUM($F$13:$F$23,$F$25:$F$30,$F$32:$F$33,$F$38))</f>
        <v>-304.75907137272975</v>
      </c>
      <c r="BCX97" s="318">
        <f>(BCX$96*$B97+SUM($F$7:$F$9)-((BCX$96*$B97+SUM($F$7:$F$9))/$F$10*$F$37)-($F$24*BCX$96/$D$6)-SUM($F$13:$F$23,$F$25:$F$30,$F$32:$F$33,$F$38))</f>
        <v>-304.75907137272975</v>
      </c>
      <c r="BCY97" s="318">
        <f>(BCY$96*$B97+SUM($F$7:$F$9)-((BCY$96*$B97+SUM($F$7:$F$9))/$F$10*$F$37)-($F$24*BCY$96/$D$6)-SUM($F$13:$F$23,$F$25:$F$30,$F$32:$F$33,$F$38))</f>
        <v>-304.75907137272975</v>
      </c>
      <c r="BCZ97" s="318">
        <f>(BCZ$96*$B97+SUM($F$7:$F$9)-((BCZ$96*$B97+SUM($F$7:$F$9))/$F$10*$F$37)-($F$24*BCZ$96/$D$6)-SUM($F$13:$F$23,$F$25:$F$30,$F$32:$F$33,$F$38))</f>
        <v>-304.75907137272975</v>
      </c>
      <c r="BDA97" s="318">
        <f>(BDA$96*$B97+SUM($F$7:$F$9)-((BDA$96*$B97+SUM($F$7:$F$9))/$F$10*$F$37)-($F$24*BDA$96/$D$6)-SUM($F$13:$F$23,$F$25:$F$30,$F$32:$F$33,$F$38))</f>
        <v>-304.75907137272975</v>
      </c>
      <c r="BDB97" s="318">
        <f>(BDB$96*$B97+SUM($F$7:$F$9)-((BDB$96*$B97+SUM($F$7:$F$9))/$F$10*$F$37)-($F$24*BDB$96/$D$6)-SUM($F$13:$F$23,$F$25:$F$30,$F$32:$F$33,$F$38))</f>
        <v>-304.75907137272975</v>
      </c>
      <c r="BDC97" s="318">
        <f>(BDC$96*$B97+SUM($F$7:$F$9)-((BDC$96*$B97+SUM($F$7:$F$9))/$F$10*$F$37)-($F$24*BDC$96/$D$6)-SUM($F$13:$F$23,$F$25:$F$30,$F$32:$F$33,$F$38))</f>
        <v>-304.75907137272975</v>
      </c>
      <c r="BDD97" s="318">
        <f>(BDD$96*$B97+SUM($F$7:$F$9)-((BDD$96*$B97+SUM($F$7:$F$9))/$F$10*$F$37)-($F$24*BDD$96/$D$6)-SUM($F$13:$F$23,$F$25:$F$30,$F$32:$F$33,$F$38))</f>
        <v>-304.75907137272975</v>
      </c>
      <c r="BDE97" s="318">
        <f>(BDE$96*$B97+SUM($F$7:$F$9)-((BDE$96*$B97+SUM($F$7:$F$9))/$F$10*$F$37)-($F$24*BDE$96/$D$6)-SUM($F$13:$F$23,$F$25:$F$30,$F$32:$F$33,$F$38))</f>
        <v>-304.75907137272975</v>
      </c>
      <c r="BDF97" s="318">
        <f>(BDF$96*$B97+SUM($F$7:$F$9)-((BDF$96*$B97+SUM($F$7:$F$9))/$F$10*$F$37)-($F$24*BDF$96/$D$6)-SUM($F$13:$F$23,$F$25:$F$30,$F$32:$F$33,$F$38))</f>
        <v>-304.75907137272975</v>
      </c>
      <c r="BDG97" s="318">
        <f>(BDG$96*$B97+SUM($F$7:$F$9)-((BDG$96*$B97+SUM($F$7:$F$9))/$F$10*$F$37)-($F$24*BDG$96/$D$6)-SUM($F$13:$F$23,$F$25:$F$30,$F$32:$F$33,$F$38))</f>
        <v>-304.75907137272975</v>
      </c>
      <c r="BDH97" s="318">
        <f>(BDH$96*$B97+SUM($F$7:$F$9)-((BDH$96*$B97+SUM($F$7:$F$9))/$F$10*$F$37)-($F$24*BDH$96/$D$6)-SUM($F$13:$F$23,$F$25:$F$30,$F$32:$F$33,$F$38))</f>
        <v>-304.75907137272975</v>
      </c>
      <c r="BDI97" s="318">
        <f>(BDI$96*$B97+SUM($F$7:$F$9)-((BDI$96*$B97+SUM($F$7:$F$9))/$F$10*$F$37)-($F$24*BDI$96/$D$6)-SUM($F$13:$F$23,$F$25:$F$30,$F$32:$F$33,$F$38))</f>
        <v>-304.75907137272975</v>
      </c>
      <c r="BDJ97" s="318">
        <f>(BDJ$96*$B97+SUM($F$7:$F$9)-((BDJ$96*$B97+SUM($F$7:$F$9))/$F$10*$F$37)-($F$24*BDJ$96/$D$6)-SUM($F$13:$F$23,$F$25:$F$30,$F$32:$F$33,$F$38))</f>
        <v>-304.75907137272975</v>
      </c>
      <c r="BDK97" s="318">
        <f>(BDK$96*$B97+SUM($F$7:$F$9)-((BDK$96*$B97+SUM($F$7:$F$9))/$F$10*$F$37)-($F$24*BDK$96/$D$6)-SUM($F$13:$F$23,$F$25:$F$30,$F$32:$F$33,$F$38))</f>
        <v>-304.75907137272975</v>
      </c>
      <c r="BDL97" s="318">
        <f>(BDL$96*$B97+SUM($F$7:$F$9)-((BDL$96*$B97+SUM($F$7:$F$9))/$F$10*$F$37)-($F$24*BDL$96/$D$6)-SUM($F$13:$F$23,$F$25:$F$30,$F$32:$F$33,$F$38))</f>
        <v>-304.75907137272975</v>
      </c>
      <c r="BDM97" s="318">
        <f>(BDM$96*$B97+SUM($F$7:$F$9)-((BDM$96*$B97+SUM($F$7:$F$9))/$F$10*$F$37)-($F$24*BDM$96/$D$6)-SUM($F$13:$F$23,$F$25:$F$30,$F$32:$F$33,$F$38))</f>
        <v>-304.75907137272975</v>
      </c>
      <c r="BDN97" s="318">
        <f>(BDN$96*$B97+SUM($F$7:$F$9)-((BDN$96*$B97+SUM($F$7:$F$9))/$F$10*$F$37)-($F$24*BDN$96/$D$6)-SUM($F$13:$F$23,$F$25:$F$30,$F$32:$F$33,$F$38))</f>
        <v>-304.75907137272975</v>
      </c>
      <c r="BDO97" s="318">
        <f>(BDO$96*$B97+SUM($F$7:$F$9)-((BDO$96*$B97+SUM($F$7:$F$9))/$F$10*$F$37)-($F$24*BDO$96/$D$6)-SUM($F$13:$F$23,$F$25:$F$30,$F$32:$F$33,$F$38))</f>
        <v>-304.75907137272975</v>
      </c>
      <c r="BDP97" s="318">
        <f>(BDP$96*$B97+SUM($F$7:$F$9)-((BDP$96*$B97+SUM($F$7:$F$9))/$F$10*$F$37)-($F$24*BDP$96/$D$6)-SUM($F$13:$F$23,$F$25:$F$30,$F$32:$F$33,$F$38))</f>
        <v>-304.75907137272975</v>
      </c>
      <c r="BDQ97" s="318">
        <f>(BDQ$96*$B97+SUM($F$7:$F$9)-((BDQ$96*$B97+SUM($F$7:$F$9))/$F$10*$F$37)-($F$24*BDQ$96/$D$6)-SUM($F$13:$F$23,$F$25:$F$30,$F$32:$F$33,$F$38))</f>
        <v>-304.75907137272975</v>
      </c>
      <c r="BDR97" s="318">
        <f>(BDR$96*$B97+SUM($F$7:$F$9)-((BDR$96*$B97+SUM($F$7:$F$9))/$F$10*$F$37)-($F$24*BDR$96/$D$6)-SUM($F$13:$F$23,$F$25:$F$30,$F$32:$F$33,$F$38))</f>
        <v>-304.75907137272975</v>
      </c>
      <c r="BDS97" s="318">
        <f>(BDS$96*$B97+SUM($F$7:$F$9)-((BDS$96*$B97+SUM($F$7:$F$9))/$F$10*$F$37)-($F$24*BDS$96/$D$6)-SUM($F$13:$F$23,$F$25:$F$30,$F$32:$F$33,$F$38))</f>
        <v>-304.75907137272975</v>
      </c>
      <c r="BDT97" s="318">
        <f>(BDT$96*$B97+SUM($F$7:$F$9)-((BDT$96*$B97+SUM($F$7:$F$9))/$F$10*$F$37)-($F$24*BDT$96/$D$6)-SUM($F$13:$F$23,$F$25:$F$30,$F$32:$F$33,$F$38))</f>
        <v>-304.75907137272975</v>
      </c>
      <c r="BDU97" s="318">
        <f>(BDU$96*$B97+SUM($F$7:$F$9)-((BDU$96*$B97+SUM($F$7:$F$9))/$F$10*$F$37)-($F$24*BDU$96/$D$6)-SUM($F$13:$F$23,$F$25:$F$30,$F$32:$F$33,$F$38))</f>
        <v>-304.75907137272975</v>
      </c>
      <c r="BDV97" s="318">
        <f>(BDV$96*$B97+SUM($F$7:$F$9)-((BDV$96*$B97+SUM($F$7:$F$9))/$F$10*$F$37)-($F$24*BDV$96/$D$6)-SUM($F$13:$F$23,$F$25:$F$30,$F$32:$F$33,$F$38))</f>
        <v>-304.75907137272975</v>
      </c>
      <c r="BDW97" s="318">
        <f>(BDW$96*$B97+SUM($F$7:$F$9)-((BDW$96*$B97+SUM($F$7:$F$9))/$F$10*$F$37)-($F$24*BDW$96/$D$6)-SUM($F$13:$F$23,$F$25:$F$30,$F$32:$F$33,$F$38))</f>
        <v>-304.75907137272975</v>
      </c>
      <c r="BDX97" s="318">
        <f>(BDX$96*$B97+SUM($F$7:$F$9)-((BDX$96*$B97+SUM($F$7:$F$9))/$F$10*$F$37)-($F$24*BDX$96/$D$6)-SUM($F$13:$F$23,$F$25:$F$30,$F$32:$F$33,$F$38))</f>
        <v>-304.75907137272975</v>
      </c>
      <c r="BDY97" s="318">
        <f>(BDY$96*$B97+SUM($F$7:$F$9)-((BDY$96*$B97+SUM($F$7:$F$9))/$F$10*$F$37)-($F$24*BDY$96/$D$6)-SUM($F$13:$F$23,$F$25:$F$30,$F$32:$F$33,$F$38))</f>
        <v>-304.75907137272975</v>
      </c>
      <c r="BDZ97" s="318">
        <f>(BDZ$96*$B97+SUM($F$7:$F$9)-((BDZ$96*$B97+SUM($F$7:$F$9))/$F$10*$F$37)-($F$24*BDZ$96/$D$6)-SUM($F$13:$F$23,$F$25:$F$30,$F$32:$F$33,$F$38))</f>
        <v>-304.75907137272975</v>
      </c>
      <c r="BEA97" s="318">
        <f>(BEA$96*$B97+SUM($F$7:$F$9)-((BEA$96*$B97+SUM($F$7:$F$9))/$F$10*$F$37)-($F$24*BEA$96/$D$6)-SUM($F$13:$F$23,$F$25:$F$30,$F$32:$F$33,$F$38))</f>
        <v>-304.75907137272975</v>
      </c>
      <c r="BEB97" s="318">
        <f>(BEB$96*$B97+SUM($F$7:$F$9)-((BEB$96*$B97+SUM($F$7:$F$9))/$F$10*$F$37)-($F$24*BEB$96/$D$6)-SUM($F$13:$F$23,$F$25:$F$30,$F$32:$F$33,$F$38))</f>
        <v>-304.75907137272975</v>
      </c>
      <c r="BEC97" s="318">
        <f>(BEC$96*$B97+SUM($F$7:$F$9)-((BEC$96*$B97+SUM($F$7:$F$9))/$F$10*$F$37)-($F$24*BEC$96/$D$6)-SUM($F$13:$F$23,$F$25:$F$30,$F$32:$F$33,$F$38))</f>
        <v>-304.75907137272975</v>
      </c>
      <c r="BED97" s="318">
        <f>(BED$96*$B97+SUM($F$7:$F$9)-((BED$96*$B97+SUM($F$7:$F$9))/$F$10*$F$37)-($F$24*BED$96/$D$6)-SUM($F$13:$F$23,$F$25:$F$30,$F$32:$F$33,$F$38))</f>
        <v>-304.75907137272975</v>
      </c>
      <c r="BEE97" s="318">
        <f>(BEE$96*$B97+SUM($F$7:$F$9)-((BEE$96*$B97+SUM($F$7:$F$9))/$F$10*$F$37)-($F$24*BEE$96/$D$6)-SUM($F$13:$F$23,$F$25:$F$30,$F$32:$F$33,$F$38))</f>
        <v>-304.75907137272975</v>
      </c>
      <c r="BEF97" s="318">
        <f>(BEF$96*$B97+SUM($F$7:$F$9)-((BEF$96*$B97+SUM($F$7:$F$9))/$F$10*$F$37)-($F$24*BEF$96/$D$6)-SUM($F$13:$F$23,$F$25:$F$30,$F$32:$F$33,$F$38))</f>
        <v>-304.75907137272975</v>
      </c>
      <c r="BEG97" s="318">
        <f>(BEG$96*$B97+SUM($F$7:$F$9)-((BEG$96*$B97+SUM($F$7:$F$9))/$F$10*$F$37)-($F$24*BEG$96/$D$6)-SUM($F$13:$F$23,$F$25:$F$30,$F$32:$F$33,$F$38))</f>
        <v>-304.75907137272975</v>
      </c>
      <c r="BEH97" s="318">
        <f>(BEH$96*$B97+SUM($F$7:$F$9)-((BEH$96*$B97+SUM($F$7:$F$9))/$F$10*$F$37)-($F$24*BEH$96/$D$6)-SUM($F$13:$F$23,$F$25:$F$30,$F$32:$F$33,$F$38))</f>
        <v>-304.75907137272975</v>
      </c>
      <c r="BEI97" s="318">
        <f>(BEI$96*$B97+SUM($F$7:$F$9)-((BEI$96*$B97+SUM($F$7:$F$9))/$F$10*$F$37)-($F$24*BEI$96/$D$6)-SUM($F$13:$F$23,$F$25:$F$30,$F$32:$F$33,$F$38))</f>
        <v>-304.75907137272975</v>
      </c>
      <c r="BEJ97" s="318">
        <f>(BEJ$96*$B97+SUM($F$7:$F$9)-((BEJ$96*$B97+SUM($F$7:$F$9))/$F$10*$F$37)-($F$24*BEJ$96/$D$6)-SUM($F$13:$F$23,$F$25:$F$30,$F$32:$F$33,$F$38))</f>
        <v>-304.75907137272975</v>
      </c>
      <c r="BEK97" s="318">
        <f>(BEK$96*$B97+SUM($F$7:$F$9)-((BEK$96*$B97+SUM($F$7:$F$9))/$F$10*$F$37)-($F$24*BEK$96/$D$6)-SUM($F$13:$F$23,$F$25:$F$30,$F$32:$F$33,$F$38))</f>
        <v>-304.75907137272975</v>
      </c>
      <c r="BEL97" s="318">
        <f>(BEL$96*$B97+SUM($F$7:$F$9)-((BEL$96*$B97+SUM($F$7:$F$9))/$F$10*$F$37)-($F$24*BEL$96/$D$6)-SUM($F$13:$F$23,$F$25:$F$30,$F$32:$F$33,$F$38))</f>
        <v>-304.75907137272975</v>
      </c>
      <c r="BEM97" s="318">
        <f>(BEM$96*$B97+SUM($F$7:$F$9)-((BEM$96*$B97+SUM($F$7:$F$9))/$F$10*$F$37)-($F$24*BEM$96/$D$6)-SUM($F$13:$F$23,$F$25:$F$30,$F$32:$F$33,$F$38))</f>
        <v>-304.75907137272975</v>
      </c>
      <c r="BEN97" s="318">
        <f>(BEN$96*$B97+SUM($F$7:$F$9)-((BEN$96*$B97+SUM($F$7:$F$9))/$F$10*$F$37)-($F$24*BEN$96/$D$6)-SUM($F$13:$F$23,$F$25:$F$30,$F$32:$F$33,$F$38))</f>
        <v>-304.75907137272975</v>
      </c>
      <c r="BEO97" s="318">
        <f>(BEO$96*$B97+SUM($F$7:$F$9)-((BEO$96*$B97+SUM($F$7:$F$9))/$F$10*$F$37)-($F$24*BEO$96/$D$6)-SUM($F$13:$F$23,$F$25:$F$30,$F$32:$F$33,$F$38))</f>
        <v>-304.75907137272975</v>
      </c>
      <c r="BEP97" s="318">
        <f>(BEP$96*$B97+SUM($F$7:$F$9)-((BEP$96*$B97+SUM($F$7:$F$9))/$F$10*$F$37)-($F$24*BEP$96/$D$6)-SUM($F$13:$F$23,$F$25:$F$30,$F$32:$F$33,$F$38))</f>
        <v>-304.75907137272975</v>
      </c>
      <c r="BEQ97" s="318">
        <f>(BEQ$96*$B97+SUM($F$7:$F$9)-((BEQ$96*$B97+SUM($F$7:$F$9))/$F$10*$F$37)-($F$24*BEQ$96/$D$6)-SUM($F$13:$F$23,$F$25:$F$30,$F$32:$F$33,$F$38))</f>
        <v>-304.75907137272975</v>
      </c>
      <c r="BER97" s="318">
        <f>(BER$96*$B97+SUM($F$7:$F$9)-((BER$96*$B97+SUM($F$7:$F$9))/$F$10*$F$37)-($F$24*BER$96/$D$6)-SUM($F$13:$F$23,$F$25:$F$30,$F$32:$F$33,$F$38))</f>
        <v>-304.75907137272975</v>
      </c>
      <c r="BES97" s="318">
        <f>(BES$96*$B97+SUM($F$7:$F$9)-((BES$96*$B97+SUM($F$7:$F$9))/$F$10*$F$37)-($F$24*BES$96/$D$6)-SUM($F$13:$F$23,$F$25:$F$30,$F$32:$F$33,$F$38))</f>
        <v>-304.75907137272975</v>
      </c>
      <c r="BET97" s="318">
        <f>(BET$96*$B97+SUM($F$7:$F$9)-((BET$96*$B97+SUM($F$7:$F$9))/$F$10*$F$37)-($F$24*BET$96/$D$6)-SUM($F$13:$F$23,$F$25:$F$30,$F$32:$F$33,$F$38))</f>
        <v>-304.75907137272975</v>
      </c>
      <c r="BEU97" s="318">
        <f>(BEU$96*$B97+SUM($F$7:$F$9)-((BEU$96*$B97+SUM($F$7:$F$9))/$F$10*$F$37)-($F$24*BEU$96/$D$6)-SUM($F$13:$F$23,$F$25:$F$30,$F$32:$F$33,$F$38))</f>
        <v>-304.75907137272975</v>
      </c>
      <c r="BEV97" s="318">
        <f>(BEV$96*$B97+SUM($F$7:$F$9)-((BEV$96*$B97+SUM($F$7:$F$9))/$F$10*$F$37)-($F$24*BEV$96/$D$6)-SUM($F$13:$F$23,$F$25:$F$30,$F$32:$F$33,$F$38))</f>
        <v>-304.75907137272975</v>
      </c>
      <c r="BEW97" s="318">
        <f>(BEW$96*$B97+SUM($F$7:$F$9)-((BEW$96*$B97+SUM($F$7:$F$9))/$F$10*$F$37)-($F$24*BEW$96/$D$6)-SUM($F$13:$F$23,$F$25:$F$30,$F$32:$F$33,$F$38))</f>
        <v>-304.75907137272975</v>
      </c>
      <c r="BEX97" s="318">
        <f>(BEX$96*$B97+SUM($F$7:$F$9)-((BEX$96*$B97+SUM($F$7:$F$9))/$F$10*$F$37)-($F$24*BEX$96/$D$6)-SUM($F$13:$F$23,$F$25:$F$30,$F$32:$F$33,$F$38))</f>
        <v>-304.75907137272975</v>
      </c>
      <c r="BEY97" s="318">
        <f>(BEY$96*$B97+SUM($F$7:$F$9)-((BEY$96*$B97+SUM($F$7:$F$9))/$F$10*$F$37)-($F$24*BEY$96/$D$6)-SUM($F$13:$F$23,$F$25:$F$30,$F$32:$F$33,$F$38))</f>
        <v>-304.75907137272975</v>
      </c>
      <c r="BEZ97" s="318">
        <f>(BEZ$96*$B97+SUM($F$7:$F$9)-((BEZ$96*$B97+SUM($F$7:$F$9))/$F$10*$F$37)-($F$24*BEZ$96/$D$6)-SUM($F$13:$F$23,$F$25:$F$30,$F$32:$F$33,$F$38))</f>
        <v>-304.75907137272975</v>
      </c>
      <c r="BFA97" s="318">
        <f>(BFA$96*$B97+SUM($F$7:$F$9)-((BFA$96*$B97+SUM($F$7:$F$9))/$F$10*$F$37)-($F$24*BFA$96/$D$6)-SUM($F$13:$F$23,$F$25:$F$30,$F$32:$F$33,$F$38))</f>
        <v>-304.75907137272975</v>
      </c>
      <c r="BFB97" s="318">
        <f>(BFB$96*$B97+SUM($F$7:$F$9)-((BFB$96*$B97+SUM($F$7:$F$9))/$F$10*$F$37)-($F$24*BFB$96/$D$6)-SUM($F$13:$F$23,$F$25:$F$30,$F$32:$F$33,$F$38))</f>
        <v>-304.75907137272975</v>
      </c>
      <c r="BFC97" s="318">
        <f>(BFC$96*$B97+SUM($F$7:$F$9)-((BFC$96*$B97+SUM($F$7:$F$9))/$F$10*$F$37)-($F$24*BFC$96/$D$6)-SUM($F$13:$F$23,$F$25:$F$30,$F$32:$F$33,$F$38))</f>
        <v>-304.75907137272975</v>
      </c>
      <c r="BFD97" s="318">
        <f>(BFD$96*$B97+SUM($F$7:$F$9)-((BFD$96*$B97+SUM($F$7:$F$9))/$F$10*$F$37)-($F$24*BFD$96/$D$6)-SUM($F$13:$F$23,$F$25:$F$30,$F$32:$F$33,$F$38))</f>
        <v>-304.75907137272975</v>
      </c>
      <c r="BFE97" s="318">
        <f>(BFE$96*$B97+SUM($F$7:$F$9)-((BFE$96*$B97+SUM($F$7:$F$9))/$F$10*$F$37)-($F$24*BFE$96/$D$6)-SUM($F$13:$F$23,$F$25:$F$30,$F$32:$F$33,$F$38))</f>
        <v>-304.75907137272975</v>
      </c>
      <c r="BFF97" s="318">
        <f>(BFF$96*$B97+SUM($F$7:$F$9)-((BFF$96*$B97+SUM($F$7:$F$9))/$F$10*$F$37)-($F$24*BFF$96/$D$6)-SUM($F$13:$F$23,$F$25:$F$30,$F$32:$F$33,$F$38))</f>
        <v>-304.75907137272975</v>
      </c>
      <c r="BFG97" s="318">
        <f>(BFG$96*$B97+SUM($F$7:$F$9)-((BFG$96*$B97+SUM($F$7:$F$9))/$F$10*$F$37)-($F$24*BFG$96/$D$6)-SUM($F$13:$F$23,$F$25:$F$30,$F$32:$F$33,$F$38))</f>
        <v>-304.75907137272975</v>
      </c>
      <c r="BFH97" s="318">
        <f>(BFH$96*$B97+SUM($F$7:$F$9)-((BFH$96*$B97+SUM($F$7:$F$9))/$F$10*$F$37)-($F$24*BFH$96/$D$6)-SUM($F$13:$F$23,$F$25:$F$30,$F$32:$F$33,$F$38))</f>
        <v>-304.75907137272975</v>
      </c>
      <c r="BFI97" s="318">
        <f>(BFI$96*$B97+SUM($F$7:$F$9)-((BFI$96*$B97+SUM($F$7:$F$9))/$F$10*$F$37)-($F$24*BFI$96/$D$6)-SUM($F$13:$F$23,$F$25:$F$30,$F$32:$F$33,$F$38))</f>
        <v>-304.75907137272975</v>
      </c>
      <c r="BFJ97" s="318">
        <f>(BFJ$96*$B97+SUM($F$7:$F$9)-((BFJ$96*$B97+SUM($F$7:$F$9))/$F$10*$F$37)-($F$24*BFJ$96/$D$6)-SUM($F$13:$F$23,$F$25:$F$30,$F$32:$F$33,$F$38))</f>
        <v>-304.75907137272975</v>
      </c>
      <c r="BFK97" s="318">
        <f>(BFK$96*$B97+SUM($F$7:$F$9)-((BFK$96*$B97+SUM($F$7:$F$9))/$F$10*$F$37)-($F$24*BFK$96/$D$6)-SUM($F$13:$F$23,$F$25:$F$30,$F$32:$F$33,$F$38))</f>
        <v>-304.75907137272975</v>
      </c>
      <c r="BFL97" s="318">
        <f>(BFL$96*$B97+SUM($F$7:$F$9)-((BFL$96*$B97+SUM($F$7:$F$9))/$F$10*$F$37)-($F$24*BFL$96/$D$6)-SUM($F$13:$F$23,$F$25:$F$30,$F$32:$F$33,$F$38))</f>
        <v>-304.75907137272975</v>
      </c>
      <c r="BFM97" s="318">
        <f>(BFM$96*$B97+SUM($F$7:$F$9)-((BFM$96*$B97+SUM($F$7:$F$9))/$F$10*$F$37)-($F$24*BFM$96/$D$6)-SUM($F$13:$F$23,$F$25:$F$30,$F$32:$F$33,$F$38))</f>
        <v>-304.75907137272975</v>
      </c>
      <c r="BFN97" s="318">
        <f>(BFN$96*$B97+SUM($F$7:$F$9)-((BFN$96*$B97+SUM($F$7:$F$9))/$F$10*$F$37)-($F$24*BFN$96/$D$6)-SUM($F$13:$F$23,$F$25:$F$30,$F$32:$F$33,$F$38))</f>
        <v>-304.75907137272975</v>
      </c>
      <c r="BFO97" s="318">
        <f>(BFO$96*$B97+SUM($F$7:$F$9)-((BFO$96*$B97+SUM($F$7:$F$9))/$F$10*$F$37)-($F$24*BFO$96/$D$6)-SUM($F$13:$F$23,$F$25:$F$30,$F$32:$F$33,$F$38))</f>
        <v>-304.75907137272975</v>
      </c>
      <c r="BFP97" s="318">
        <f>(BFP$96*$B97+SUM($F$7:$F$9)-((BFP$96*$B97+SUM($F$7:$F$9))/$F$10*$F$37)-($F$24*BFP$96/$D$6)-SUM($F$13:$F$23,$F$25:$F$30,$F$32:$F$33,$F$38))</f>
        <v>-304.75907137272975</v>
      </c>
      <c r="BFQ97" s="318">
        <f>(BFQ$96*$B97+SUM($F$7:$F$9)-((BFQ$96*$B97+SUM($F$7:$F$9))/$F$10*$F$37)-($F$24*BFQ$96/$D$6)-SUM($F$13:$F$23,$F$25:$F$30,$F$32:$F$33,$F$38))</f>
        <v>-304.75907137272975</v>
      </c>
      <c r="BFR97" s="318">
        <f>(BFR$96*$B97+SUM($F$7:$F$9)-((BFR$96*$B97+SUM($F$7:$F$9))/$F$10*$F$37)-($F$24*BFR$96/$D$6)-SUM($F$13:$F$23,$F$25:$F$30,$F$32:$F$33,$F$38))</f>
        <v>-304.75907137272975</v>
      </c>
      <c r="BFS97" s="318">
        <f>(BFS$96*$B97+SUM($F$7:$F$9)-((BFS$96*$B97+SUM($F$7:$F$9))/$F$10*$F$37)-($F$24*BFS$96/$D$6)-SUM($F$13:$F$23,$F$25:$F$30,$F$32:$F$33,$F$38))</f>
        <v>-304.75907137272975</v>
      </c>
      <c r="BFT97" s="318">
        <f>(BFT$96*$B97+SUM($F$7:$F$9)-((BFT$96*$B97+SUM($F$7:$F$9))/$F$10*$F$37)-($F$24*BFT$96/$D$6)-SUM($F$13:$F$23,$F$25:$F$30,$F$32:$F$33,$F$38))</f>
        <v>-304.75907137272975</v>
      </c>
      <c r="BFU97" s="318">
        <f>(BFU$96*$B97+SUM($F$7:$F$9)-((BFU$96*$B97+SUM($F$7:$F$9))/$F$10*$F$37)-($F$24*BFU$96/$D$6)-SUM($F$13:$F$23,$F$25:$F$30,$F$32:$F$33,$F$38))</f>
        <v>-304.75907137272975</v>
      </c>
      <c r="BFV97" s="318">
        <f>(BFV$96*$B97+SUM($F$7:$F$9)-((BFV$96*$B97+SUM($F$7:$F$9))/$F$10*$F$37)-($F$24*BFV$96/$D$6)-SUM($F$13:$F$23,$F$25:$F$30,$F$32:$F$33,$F$38))</f>
        <v>-304.75907137272975</v>
      </c>
      <c r="BFW97" s="318">
        <f>(BFW$96*$B97+SUM($F$7:$F$9)-((BFW$96*$B97+SUM($F$7:$F$9))/$F$10*$F$37)-($F$24*BFW$96/$D$6)-SUM($F$13:$F$23,$F$25:$F$30,$F$32:$F$33,$F$38))</f>
        <v>-304.75907137272975</v>
      </c>
      <c r="BFX97" s="318">
        <f>(BFX$96*$B97+SUM($F$7:$F$9)-((BFX$96*$B97+SUM($F$7:$F$9))/$F$10*$F$37)-($F$24*BFX$96/$D$6)-SUM($F$13:$F$23,$F$25:$F$30,$F$32:$F$33,$F$38))</f>
        <v>-304.75907137272975</v>
      </c>
      <c r="BFY97" s="318">
        <f>(BFY$96*$B97+SUM($F$7:$F$9)-((BFY$96*$B97+SUM($F$7:$F$9))/$F$10*$F$37)-($F$24*BFY$96/$D$6)-SUM($F$13:$F$23,$F$25:$F$30,$F$32:$F$33,$F$38))</f>
        <v>-304.75907137272975</v>
      </c>
      <c r="BFZ97" s="318">
        <f>(BFZ$96*$B97+SUM($F$7:$F$9)-((BFZ$96*$B97+SUM($F$7:$F$9))/$F$10*$F$37)-($F$24*BFZ$96/$D$6)-SUM($F$13:$F$23,$F$25:$F$30,$F$32:$F$33,$F$38))</f>
        <v>-304.75907137272975</v>
      </c>
      <c r="BGA97" s="318">
        <f>(BGA$96*$B97+SUM($F$7:$F$9)-((BGA$96*$B97+SUM($F$7:$F$9))/$F$10*$F$37)-($F$24*BGA$96/$D$6)-SUM($F$13:$F$23,$F$25:$F$30,$F$32:$F$33,$F$38))</f>
        <v>-304.75907137272975</v>
      </c>
      <c r="BGB97" s="318">
        <f>(BGB$96*$B97+SUM($F$7:$F$9)-((BGB$96*$B97+SUM($F$7:$F$9))/$F$10*$F$37)-($F$24*BGB$96/$D$6)-SUM($F$13:$F$23,$F$25:$F$30,$F$32:$F$33,$F$38))</f>
        <v>-304.75907137272975</v>
      </c>
      <c r="BGC97" s="318">
        <f>(BGC$96*$B97+SUM($F$7:$F$9)-((BGC$96*$B97+SUM($F$7:$F$9))/$F$10*$F$37)-($F$24*BGC$96/$D$6)-SUM($F$13:$F$23,$F$25:$F$30,$F$32:$F$33,$F$38))</f>
        <v>-304.75907137272975</v>
      </c>
      <c r="BGD97" s="318">
        <f>(BGD$96*$B97+SUM($F$7:$F$9)-((BGD$96*$B97+SUM($F$7:$F$9))/$F$10*$F$37)-($F$24*BGD$96/$D$6)-SUM($F$13:$F$23,$F$25:$F$30,$F$32:$F$33,$F$38))</f>
        <v>-304.75907137272975</v>
      </c>
      <c r="BGE97" s="318">
        <f>(BGE$96*$B97+SUM($F$7:$F$9)-((BGE$96*$B97+SUM($F$7:$F$9))/$F$10*$F$37)-($F$24*BGE$96/$D$6)-SUM($F$13:$F$23,$F$25:$F$30,$F$32:$F$33,$F$38))</f>
        <v>-304.75907137272975</v>
      </c>
      <c r="BGF97" s="318">
        <f>(BGF$96*$B97+SUM($F$7:$F$9)-((BGF$96*$B97+SUM($F$7:$F$9))/$F$10*$F$37)-($F$24*BGF$96/$D$6)-SUM($F$13:$F$23,$F$25:$F$30,$F$32:$F$33,$F$38))</f>
        <v>-304.75907137272975</v>
      </c>
      <c r="BGG97" s="318">
        <f>(BGG$96*$B97+SUM($F$7:$F$9)-((BGG$96*$B97+SUM($F$7:$F$9))/$F$10*$F$37)-($F$24*BGG$96/$D$6)-SUM($F$13:$F$23,$F$25:$F$30,$F$32:$F$33,$F$38))</f>
        <v>-304.75907137272975</v>
      </c>
      <c r="BGH97" s="318">
        <f>(BGH$96*$B97+SUM($F$7:$F$9)-((BGH$96*$B97+SUM($F$7:$F$9))/$F$10*$F$37)-($F$24*BGH$96/$D$6)-SUM($F$13:$F$23,$F$25:$F$30,$F$32:$F$33,$F$38))</f>
        <v>-304.75907137272975</v>
      </c>
      <c r="BGI97" s="318">
        <f>(BGI$96*$B97+SUM($F$7:$F$9)-((BGI$96*$B97+SUM($F$7:$F$9))/$F$10*$F$37)-($F$24*BGI$96/$D$6)-SUM($F$13:$F$23,$F$25:$F$30,$F$32:$F$33,$F$38))</f>
        <v>-304.75907137272975</v>
      </c>
      <c r="BGJ97" s="318">
        <f>(BGJ$96*$B97+SUM($F$7:$F$9)-((BGJ$96*$B97+SUM($F$7:$F$9))/$F$10*$F$37)-($F$24*BGJ$96/$D$6)-SUM($F$13:$F$23,$F$25:$F$30,$F$32:$F$33,$F$38))</f>
        <v>-304.75907137272975</v>
      </c>
      <c r="BGK97" s="318">
        <f>(BGK$96*$B97+SUM($F$7:$F$9)-((BGK$96*$B97+SUM($F$7:$F$9))/$F$10*$F$37)-($F$24*BGK$96/$D$6)-SUM($F$13:$F$23,$F$25:$F$30,$F$32:$F$33,$F$38))</f>
        <v>-304.75907137272975</v>
      </c>
      <c r="BGL97" s="318">
        <f>(BGL$96*$B97+SUM($F$7:$F$9)-((BGL$96*$B97+SUM($F$7:$F$9))/$F$10*$F$37)-($F$24*BGL$96/$D$6)-SUM($F$13:$F$23,$F$25:$F$30,$F$32:$F$33,$F$38))</f>
        <v>-304.75907137272975</v>
      </c>
      <c r="BGM97" s="318">
        <f>(BGM$96*$B97+SUM($F$7:$F$9)-((BGM$96*$B97+SUM($F$7:$F$9))/$F$10*$F$37)-($F$24*BGM$96/$D$6)-SUM($F$13:$F$23,$F$25:$F$30,$F$32:$F$33,$F$38))</f>
        <v>-304.75907137272975</v>
      </c>
      <c r="BGN97" s="318">
        <f>(BGN$96*$B97+SUM($F$7:$F$9)-((BGN$96*$B97+SUM($F$7:$F$9))/$F$10*$F$37)-($F$24*BGN$96/$D$6)-SUM($F$13:$F$23,$F$25:$F$30,$F$32:$F$33,$F$38))</f>
        <v>-304.75907137272975</v>
      </c>
      <c r="BGO97" s="318">
        <f>(BGO$96*$B97+SUM($F$7:$F$9)-((BGO$96*$B97+SUM($F$7:$F$9))/$F$10*$F$37)-($F$24*BGO$96/$D$6)-SUM($F$13:$F$23,$F$25:$F$30,$F$32:$F$33,$F$38))</f>
        <v>-304.75907137272975</v>
      </c>
      <c r="BGP97" s="318">
        <f>(BGP$96*$B97+SUM($F$7:$F$9)-((BGP$96*$B97+SUM($F$7:$F$9))/$F$10*$F$37)-($F$24*BGP$96/$D$6)-SUM($F$13:$F$23,$F$25:$F$30,$F$32:$F$33,$F$38))</f>
        <v>-304.75907137272975</v>
      </c>
      <c r="BGQ97" s="318">
        <f>(BGQ$96*$B97+SUM($F$7:$F$9)-((BGQ$96*$B97+SUM($F$7:$F$9))/$F$10*$F$37)-($F$24*BGQ$96/$D$6)-SUM($F$13:$F$23,$F$25:$F$30,$F$32:$F$33,$F$38))</f>
        <v>-304.75907137272975</v>
      </c>
      <c r="BGR97" s="318">
        <f>(BGR$96*$B97+SUM($F$7:$F$9)-((BGR$96*$B97+SUM($F$7:$F$9))/$F$10*$F$37)-($F$24*BGR$96/$D$6)-SUM($F$13:$F$23,$F$25:$F$30,$F$32:$F$33,$F$38))</f>
        <v>-304.75907137272975</v>
      </c>
      <c r="BGS97" s="318">
        <f>(BGS$96*$B97+SUM($F$7:$F$9)-((BGS$96*$B97+SUM($F$7:$F$9))/$F$10*$F$37)-($F$24*BGS$96/$D$6)-SUM($F$13:$F$23,$F$25:$F$30,$F$32:$F$33,$F$38))</f>
        <v>-304.75907137272975</v>
      </c>
      <c r="BGT97" s="318">
        <f>(BGT$96*$B97+SUM($F$7:$F$9)-((BGT$96*$B97+SUM($F$7:$F$9))/$F$10*$F$37)-($F$24*BGT$96/$D$6)-SUM($F$13:$F$23,$F$25:$F$30,$F$32:$F$33,$F$38))</f>
        <v>-304.75907137272975</v>
      </c>
      <c r="BGU97" s="318">
        <f>(BGU$96*$B97+SUM($F$7:$F$9)-((BGU$96*$B97+SUM($F$7:$F$9))/$F$10*$F$37)-($F$24*BGU$96/$D$6)-SUM($F$13:$F$23,$F$25:$F$30,$F$32:$F$33,$F$38))</f>
        <v>-304.75907137272975</v>
      </c>
      <c r="BGV97" s="318">
        <f>(BGV$96*$B97+SUM($F$7:$F$9)-((BGV$96*$B97+SUM($F$7:$F$9))/$F$10*$F$37)-($F$24*BGV$96/$D$6)-SUM($F$13:$F$23,$F$25:$F$30,$F$32:$F$33,$F$38))</f>
        <v>-304.75907137272975</v>
      </c>
      <c r="BGW97" s="318">
        <f>(BGW$96*$B97+SUM($F$7:$F$9)-((BGW$96*$B97+SUM($F$7:$F$9))/$F$10*$F$37)-($F$24*BGW$96/$D$6)-SUM($F$13:$F$23,$F$25:$F$30,$F$32:$F$33,$F$38))</f>
        <v>-304.75907137272975</v>
      </c>
      <c r="BGX97" s="318">
        <f>(BGX$96*$B97+SUM($F$7:$F$9)-((BGX$96*$B97+SUM($F$7:$F$9))/$F$10*$F$37)-($F$24*BGX$96/$D$6)-SUM($F$13:$F$23,$F$25:$F$30,$F$32:$F$33,$F$38))</f>
        <v>-304.75907137272975</v>
      </c>
      <c r="BGY97" s="318">
        <f>(BGY$96*$B97+SUM($F$7:$F$9)-((BGY$96*$B97+SUM($F$7:$F$9))/$F$10*$F$37)-($F$24*BGY$96/$D$6)-SUM($F$13:$F$23,$F$25:$F$30,$F$32:$F$33,$F$38))</f>
        <v>-304.75907137272975</v>
      </c>
      <c r="BGZ97" s="318">
        <f>(BGZ$96*$B97+SUM($F$7:$F$9)-((BGZ$96*$B97+SUM($F$7:$F$9))/$F$10*$F$37)-($F$24*BGZ$96/$D$6)-SUM($F$13:$F$23,$F$25:$F$30,$F$32:$F$33,$F$38))</f>
        <v>-304.75907137272975</v>
      </c>
      <c r="BHA97" s="318">
        <f>(BHA$96*$B97+SUM($F$7:$F$9)-((BHA$96*$B97+SUM($F$7:$F$9))/$F$10*$F$37)-($F$24*BHA$96/$D$6)-SUM($F$13:$F$23,$F$25:$F$30,$F$32:$F$33,$F$38))</f>
        <v>-304.75907137272975</v>
      </c>
      <c r="BHB97" s="318">
        <f>(BHB$96*$B97+SUM($F$7:$F$9)-((BHB$96*$B97+SUM($F$7:$F$9))/$F$10*$F$37)-($F$24*BHB$96/$D$6)-SUM($F$13:$F$23,$F$25:$F$30,$F$32:$F$33,$F$38))</f>
        <v>-304.75907137272975</v>
      </c>
      <c r="BHC97" s="318">
        <f>(BHC$96*$B97+SUM($F$7:$F$9)-((BHC$96*$B97+SUM($F$7:$F$9))/$F$10*$F$37)-($F$24*BHC$96/$D$6)-SUM($F$13:$F$23,$F$25:$F$30,$F$32:$F$33,$F$38))</f>
        <v>-304.75907137272975</v>
      </c>
      <c r="BHD97" s="318">
        <f>(BHD$96*$B97+SUM($F$7:$F$9)-((BHD$96*$B97+SUM($F$7:$F$9))/$F$10*$F$37)-($F$24*BHD$96/$D$6)-SUM($F$13:$F$23,$F$25:$F$30,$F$32:$F$33,$F$38))</f>
        <v>-304.75907137272975</v>
      </c>
      <c r="BHE97" s="318">
        <f>(BHE$96*$B97+SUM($F$7:$F$9)-((BHE$96*$B97+SUM($F$7:$F$9))/$F$10*$F$37)-($F$24*BHE$96/$D$6)-SUM($F$13:$F$23,$F$25:$F$30,$F$32:$F$33,$F$38))</f>
        <v>-304.75907137272975</v>
      </c>
      <c r="BHF97" s="318">
        <f>(BHF$96*$B97+SUM($F$7:$F$9)-((BHF$96*$B97+SUM($F$7:$F$9))/$F$10*$F$37)-($F$24*BHF$96/$D$6)-SUM($F$13:$F$23,$F$25:$F$30,$F$32:$F$33,$F$38))</f>
        <v>-304.75907137272975</v>
      </c>
      <c r="BHG97" s="318">
        <f>(BHG$96*$B97+SUM($F$7:$F$9)-((BHG$96*$B97+SUM($F$7:$F$9))/$F$10*$F$37)-($F$24*BHG$96/$D$6)-SUM($F$13:$F$23,$F$25:$F$30,$F$32:$F$33,$F$38))</f>
        <v>-304.75907137272975</v>
      </c>
      <c r="BHH97" s="318">
        <f>(BHH$96*$B97+SUM($F$7:$F$9)-((BHH$96*$B97+SUM($F$7:$F$9))/$F$10*$F$37)-($F$24*BHH$96/$D$6)-SUM($F$13:$F$23,$F$25:$F$30,$F$32:$F$33,$F$38))</f>
        <v>-304.75907137272975</v>
      </c>
      <c r="BHI97" s="318">
        <f>(BHI$96*$B97+SUM($F$7:$F$9)-((BHI$96*$B97+SUM($F$7:$F$9))/$F$10*$F$37)-($F$24*BHI$96/$D$6)-SUM($F$13:$F$23,$F$25:$F$30,$F$32:$F$33,$F$38))</f>
        <v>-304.75907137272975</v>
      </c>
      <c r="BHJ97" s="318">
        <f>(BHJ$96*$B97+SUM($F$7:$F$9)-((BHJ$96*$B97+SUM($F$7:$F$9))/$F$10*$F$37)-($F$24*BHJ$96/$D$6)-SUM($F$13:$F$23,$F$25:$F$30,$F$32:$F$33,$F$38))</f>
        <v>-304.75907137272975</v>
      </c>
      <c r="BHK97" s="318">
        <f>(BHK$96*$B97+SUM($F$7:$F$9)-((BHK$96*$B97+SUM($F$7:$F$9))/$F$10*$F$37)-($F$24*BHK$96/$D$6)-SUM($F$13:$F$23,$F$25:$F$30,$F$32:$F$33,$F$38))</f>
        <v>-304.75907137272975</v>
      </c>
      <c r="BHL97" s="318">
        <f>(BHL$96*$B97+SUM($F$7:$F$9)-((BHL$96*$B97+SUM($F$7:$F$9))/$F$10*$F$37)-($F$24*BHL$96/$D$6)-SUM($F$13:$F$23,$F$25:$F$30,$F$32:$F$33,$F$38))</f>
        <v>-304.75907137272975</v>
      </c>
      <c r="BHM97" s="318">
        <f>(BHM$96*$B97+SUM($F$7:$F$9)-((BHM$96*$B97+SUM($F$7:$F$9))/$F$10*$F$37)-($F$24*BHM$96/$D$6)-SUM($F$13:$F$23,$F$25:$F$30,$F$32:$F$33,$F$38))</f>
        <v>-304.75907137272975</v>
      </c>
      <c r="BHN97" s="318">
        <f>(BHN$96*$B97+SUM($F$7:$F$9)-((BHN$96*$B97+SUM($F$7:$F$9))/$F$10*$F$37)-($F$24*BHN$96/$D$6)-SUM($F$13:$F$23,$F$25:$F$30,$F$32:$F$33,$F$38))</f>
        <v>-304.75907137272975</v>
      </c>
      <c r="BHO97" s="318">
        <f>(BHO$96*$B97+SUM($F$7:$F$9)-((BHO$96*$B97+SUM($F$7:$F$9))/$F$10*$F$37)-($F$24*BHO$96/$D$6)-SUM($F$13:$F$23,$F$25:$F$30,$F$32:$F$33,$F$38))</f>
        <v>-304.75907137272975</v>
      </c>
      <c r="BHP97" s="318">
        <f>(BHP$96*$B97+SUM($F$7:$F$9)-((BHP$96*$B97+SUM($F$7:$F$9))/$F$10*$F$37)-($F$24*BHP$96/$D$6)-SUM($F$13:$F$23,$F$25:$F$30,$F$32:$F$33,$F$38))</f>
        <v>-304.75907137272975</v>
      </c>
      <c r="BHQ97" s="318">
        <f>(BHQ$96*$B97+SUM($F$7:$F$9)-((BHQ$96*$B97+SUM($F$7:$F$9))/$F$10*$F$37)-($F$24*BHQ$96/$D$6)-SUM($F$13:$F$23,$F$25:$F$30,$F$32:$F$33,$F$38))</f>
        <v>-304.75907137272975</v>
      </c>
      <c r="BHR97" s="318">
        <f>(BHR$96*$B97+SUM($F$7:$F$9)-((BHR$96*$B97+SUM($F$7:$F$9))/$F$10*$F$37)-($F$24*BHR$96/$D$6)-SUM($F$13:$F$23,$F$25:$F$30,$F$32:$F$33,$F$38))</f>
        <v>-304.75907137272975</v>
      </c>
      <c r="BHS97" s="318">
        <f>(BHS$96*$B97+SUM($F$7:$F$9)-((BHS$96*$B97+SUM($F$7:$F$9))/$F$10*$F$37)-($F$24*BHS$96/$D$6)-SUM($F$13:$F$23,$F$25:$F$30,$F$32:$F$33,$F$38))</f>
        <v>-304.75907137272975</v>
      </c>
      <c r="BHT97" s="318">
        <f>(BHT$96*$B97+SUM($F$7:$F$9)-((BHT$96*$B97+SUM($F$7:$F$9))/$F$10*$F$37)-($F$24*BHT$96/$D$6)-SUM($F$13:$F$23,$F$25:$F$30,$F$32:$F$33,$F$38))</f>
        <v>-304.75907137272975</v>
      </c>
      <c r="BHU97" s="318">
        <f>(BHU$96*$B97+SUM($F$7:$F$9)-((BHU$96*$B97+SUM($F$7:$F$9))/$F$10*$F$37)-($F$24*BHU$96/$D$6)-SUM($F$13:$F$23,$F$25:$F$30,$F$32:$F$33,$F$38))</f>
        <v>-304.75907137272975</v>
      </c>
      <c r="BHV97" s="318">
        <f>(BHV$96*$B97+SUM($F$7:$F$9)-((BHV$96*$B97+SUM($F$7:$F$9))/$F$10*$F$37)-($F$24*BHV$96/$D$6)-SUM($F$13:$F$23,$F$25:$F$30,$F$32:$F$33,$F$38))</f>
        <v>-304.75907137272975</v>
      </c>
      <c r="BHW97" s="318">
        <f>(BHW$96*$B97+SUM($F$7:$F$9)-((BHW$96*$B97+SUM($F$7:$F$9))/$F$10*$F$37)-($F$24*BHW$96/$D$6)-SUM($F$13:$F$23,$F$25:$F$30,$F$32:$F$33,$F$38))</f>
        <v>-304.75907137272975</v>
      </c>
      <c r="BHX97" s="318">
        <f>(BHX$96*$B97+SUM($F$7:$F$9)-((BHX$96*$B97+SUM($F$7:$F$9))/$F$10*$F$37)-($F$24*BHX$96/$D$6)-SUM($F$13:$F$23,$F$25:$F$30,$F$32:$F$33,$F$38))</f>
        <v>-304.75907137272975</v>
      </c>
      <c r="BHY97" s="318">
        <f>(BHY$96*$B97+SUM($F$7:$F$9)-((BHY$96*$B97+SUM($F$7:$F$9))/$F$10*$F$37)-($F$24*BHY$96/$D$6)-SUM($F$13:$F$23,$F$25:$F$30,$F$32:$F$33,$F$38))</f>
        <v>-304.75907137272975</v>
      </c>
      <c r="BHZ97" s="318">
        <f>(BHZ$96*$B97+SUM($F$7:$F$9)-((BHZ$96*$B97+SUM($F$7:$F$9))/$F$10*$F$37)-($F$24*BHZ$96/$D$6)-SUM($F$13:$F$23,$F$25:$F$30,$F$32:$F$33,$F$38))</f>
        <v>-304.75907137272975</v>
      </c>
      <c r="BIA97" s="318">
        <f>(BIA$96*$B97+SUM($F$7:$F$9)-((BIA$96*$B97+SUM($F$7:$F$9))/$F$10*$F$37)-($F$24*BIA$96/$D$6)-SUM($F$13:$F$23,$F$25:$F$30,$F$32:$F$33,$F$38))</f>
        <v>-304.75907137272975</v>
      </c>
      <c r="BIB97" s="318">
        <f>(BIB$96*$B97+SUM($F$7:$F$9)-((BIB$96*$B97+SUM($F$7:$F$9))/$F$10*$F$37)-($F$24*BIB$96/$D$6)-SUM($F$13:$F$23,$F$25:$F$30,$F$32:$F$33,$F$38))</f>
        <v>-304.75907137272975</v>
      </c>
      <c r="BIC97" s="318">
        <f>(BIC$96*$B97+SUM($F$7:$F$9)-((BIC$96*$B97+SUM($F$7:$F$9))/$F$10*$F$37)-($F$24*BIC$96/$D$6)-SUM($F$13:$F$23,$F$25:$F$30,$F$32:$F$33,$F$38))</f>
        <v>-304.75907137272975</v>
      </c>
      <c r="BID97" s="318">
        <f>(BID$96*$B97+SUM($F$7:$F$9)-((BID$96*$B97+SUM($F$7:$F$9))/$F$10*$F$37)-($F$24*BID$96/$D$6)-SUM($F$13:$F$23,$F$25:$F$30,$F$32:$F$33,$F$38))</f>
        <v>-304.75907137272975</v>
      </c>
      <c r="BIE97" s="318">
        <f>(BIE$96*$B97+SUM($F$7:$F$9)-((BIE$96*$B97+SUM($F$7:$F$9))/$F$10*$F$37)-($F$24*BIE$96/$D$6)-SUM($F$13:$F$23,$F$25:$F$30,$F$32:$F$33,$F$38))</f>
        <v>-304.75907137272975</v>
      </c>
      <c r="BIF97" s="318">
        <f>(BIF$96*$B97+SUM($F$7:$F$9)-((BIF$96*$B97+SUM($F$7:$F$9))/$F$10*$F$37)-($F$24*BIF$96/$D$6)-SUM($F$13:$F$23,$F$25:$F$30,$F$32:$F$33,$F$38))</f>
        <v>-304.75907137272975</v>
      </c>
      <c r="BIG97" s="318">
        <f>(BIG$96*$B97+SUM($F$7:$F$9)-((BIG$96*$B97+SUM($F$7:$F$9))/$F$10*$F$37)-($F$24*BIG$96/$D$6)-SUM($F$13:$F$23,$F$25:$F$30,$F$32:$F$33,$F$38))</f>
        <v>-304.75907137272975</v>
      </c>
      <c r="BIH97" s="318">
        <f>(BIH$96*$B97+SUM($F$7:$F$9)-((BIH$96*$B97+SUM($F$7:$F$9))/$F$10*$F$37)-($F$24*BIH$96/$D$6)-SUM($F$13:$F$23,$F$25:$F$30,$F$32:$F$33,$F$38))</f>
        <v>-304.75907137272975</v>
      </c>
      <c r="BII97" s="318">
        <f>(BII$96*$B97+SUM($F$7:$F$9)-((BII$96*$B97+SUM($F$7:$F$9))/$F$10*$F$37)-($F$24*BII$96/$D$6)-SUM($F$13:$F$23,$F$25:$F$30,$F$32:$F$33,$F$38))</f>
        <v>-304.75907137272975</v>
      </c>
      <c r="BIJ97" s="318">
        <f>(BIJ$96*$B97+SUM($F$7:$F$9)-((BIJ$96*$B97+SUM($F$7:$F$9))/$F$10*$F$37)-($F$24*BIJ$96/$D$6)-SUM($F$13:$F$23,$F$25:$F$30,$F$32:$F$33,$F$38))</f>
        <v>-304.75907137272975</v>
      </c>
      <c r="BIK97" s="318">
        <f>(BIK$96*$B97+SUM($F$7:$F$9)-((BIK$96*$B97+SUM($F$7:$F$9))/$F$10*$F$37)-($F$24*BIK$96/$D$6)-SUM($F$13:$F$23,$F$25:$F$30,$F$32:$F$33,$F$38))</f>
        <v>-304.75907137272975</v>
      </c>
      <c r="BIL97" s="318">
        <f>(BIL$96*$B97+SUM($F$7:$F$9)-((BIL$96*$B97+SUM($F$7:$F$9))/$F$10*$F$37)-($F$24*BIL$96/$D$6)-SUM($F$13:$F$23,$F$25:$F$30,$F$32:$F$33,$F$38))</f>
        <v>-304.75907137272975</v>
      </c>
      <c r="BIM97" s="318">
        <f>(BIM$96*$B97+SUM($F$7:$F$9)-((BIM$96*$B97+SUM($F$7:$F$9))/$F$10*$F$37)-($F$24*BIM$96/$D$6)-SUM($F$13:$F$23,$F$25:$F$30,$F$32:$F$33,$F$38))</f>
        <v>-304.75907137272975</v>
      </c>
      <c r="BIN97" s="318">
        <f>(BIN$96*$B97+SUM($F$7:$F$9)-((BIN$96*$B97+SUM($F$7:$F$9))/$F$10*$F$37)-($F$24*BIN$96/$D$6)-SUM($F$13:$F$23,$F$25:$F$30,$F$32:$F$33,$F$38))</f>
        <v>-304.75907137272975</v>
      </c>
      <c r="BIO97" s="318">
        <f>(BIO$96*$B97+SUM($F$7:$F$9)-((BIO$96*$B97+SUM($F$7:$F$9))/$F$10*$F$37)-($F$24*BIO$96/$D$6)-SUM($F$13:$F$23,$F$25:$F$30,$F$32:$F$33,$F$38))</f>
        <v>-304.75907137272975</v>
      </c>
      <c r="BIP97" s="318">
        <f>(BIP$96*$B97+SUM($F$7:$F$9)-((BIP$96*$B97+SUM($F$7:$F$9))/$F$10*$F$37)-($F$24*BIP$96/$D$6)-SUM($F$13:$F$23,$F$25:$F$30,$F$32:$F$33,$F$38))</f>
        <v>-304.75907137272975</v>
      </c>
      <c r="BIQ97" s="318">
        <f>(BIQ$96*$B97+SUM($F$7:$F$9)-((BIQ$96*$B97+SUM($F$7:$F$9))/$F$10*$F$37)-($F$24*BIQ$96/$D$6)-SUM($F$13:$F$23,$F$25:$F$30,$F$32:$F$33,$F$38))</f>
        <v>-304.75907137272975</v>
      </c>
      <c r="BIR97" s="318">
        <f>(BIR$96*$B97+SUM($F$7:$F$9)-((BIR$96*$B97+SUM($F$7:$F$9))/$F$10*$F$37)-($F$24*BIR$96/$D$6)-SUM($F$13:$F$23,$F$25:$F$30,$F$32:$F$33,$F$38))</f>
        <v>-304.75907137272975</v>
      </c>
      <c r="BIS97" s="318">
        <f>(BIS$96*$B97+SUM($F$7:$F$9)-((BIS$96*$B97+SUM($F$7:$F$9))/$F$10*$F$37)-($F$24*BIS$96/$D$6)-SUM($F$13:$F$23,$F$25:$F$30,$F$32:$F$33,$F$38))</f>
        <v>-304.75907137272975</v>
      </c>
      <c r="BIT97" s="318">
        <f>(BIT$96*$B97+SUM($F$7:$F$9)-((BIT$96*$B97+SUM($F$7:$F$9))/$F$10*$F$37)-($F$24*BIT$96/$D$6)-SUM($F$13:$F$23,$F$25:$F$30,$F$32:$F$33,$F$38))</f>
        <v>-304.75907137272975</v>
      </c>
      <c r="BIU97" s="318">
        <f>(BIU$96*$B97+SUM($F$7:$F$9)-((BIU$96*$B97+SUM($F$7:$F$9))/$F$10*$F$37)-($F$24*BIU$96/$D$6)-SUM($F$13:$F$23,$F$25:$F$30,$F$32:$F$33,$F$38))</f>
        <v>-304.75907137272975</v>
      </c>
      <c r="BIV97" s="318">
        <f>(BIV$96*$B97+SUM($F$7:$F$9)-((BIV$96*$B97+SUM($F$7:$F$9))/$F$10*$F$37)-($F$24*BIV$96/$D$6)-SUM($F$13:$F$23,$F$25:$F$30,$F$32:$F$33,$F$38))</f>
        <v>-304.75907137272975</v>
      </c>
      <c r="BIW97" s="318">
        <f>(BIW$96*$B97+SUM($F$7:$F$9)-((BIW$96*$B97+SUM($F$7:$F$9))/$F$10*$F$37)-($F$24*BIW$96/$D$6)-SUM($F$13:$F$23,$F$25:$F$30,$F$32:$F$33,$F$38))</f>
        <v>-304.75907137272975</v>
      </c>
      <c r="BIX97" s="318">
        <f>(BIX$96*$B97+SUM($F$7:$F$9)-((BIX$96*$B97+SUM($F$7:$F$9))/$F$10*$F$37)-($F$24*BIX$96/$D$6)-SUM($F$13:$F$23,$F$25:$F$30,$F$32:$F$33,$F$38))</f>
        <v>-304.75907137272975</v>
      </c>
      <c r="BIY97" s="318">
        <f>(BIY$96*$B97+SUM($F$7:$F$9)-((BIY$96*$B97+SUM($F$7:$F$9))/$F$10*$F$37)-($F$24*BIY$96/$D$6)-SUM($F$13:$F$23,$F$25:$F$30,$F$32:$F$33,$F$38))</f>
        <v>-304.75907137272975</v>
      </c>
      <c r="BIZ97" s="318">
        <f>(BIZ$96*$B97+SUM($F$7:$F$9)-((BIZ$96*$B97+SUM($F$7:$F$9))/$F$10*$F$37)-($F$24*BIZ$96/$D$6)-SUM($F$13:$F$23,$F$25:$F$30,$F$32:$F$33,$F$38))</f>
        <v>-304.75907137272975</v>
      </c>
      <c r="BJA97" s="318">
        <f>(BJA$96*$B97+SUM($F$7:$F$9)-((BJA$96*$B97+SUM($F$7:$F$9))/$F$10*$F$37)-($F$24*BJA$96/$D$6)-SUM($F$13:$F$23,$F$25:$F$30,$F$32:$F$33,$F$38))</f>
        <v>-304.75907137272975</v>
      </c>
      <c r="BJB97" s="318">
        <f>(BJB$96*$B97+SUM($F$7:$F$9)-((BJB$96*$B97+SUM($F$7:$F$9))/$F$10*$F$37)-($F$24*BJB$96/$D$6)-SUM($F$13:$F$23,$F$25:$F$30,$F$32:$F$33,$F$38))</f>
        <v>-304.75907137272975</v>
      </c>
      <c r="BJC97" s="318">
        <f>(BJC$96*$B97+SUM($F$7:$F$9)-((BJC$96*$B97+SUM($F$7:$F$9))/$F$10*$F$37)-($F$24*BJC$96/$D$6)-SUM($F$13:$F$23,$F$25:$F$30,$F$32:$F$33,$F$38))</f>
        <v>-304.75907137272975</v>
      </c>
      <c r="BJD97" s="318">
        <f>(BJD$96*$B97+SUM($F$7:$F$9)-((BJD$96*$B97+SUM($F$7:$F$9))/$F$10*$F$37)-($F$24*BJD$96/$D$6)-SUM($F$13:$F$23,$F$25:$F$30,$F$32:$F$33,$F$38))</f>
        <v>-304.75907137272975</v>
      </c>
      <c r="BJE97" s="318">
        <f>(BJE$96*$B97+SUM($F$7:$F$9)-((BJE$96*$B97+SUM($F$7:$F$9))/$F$10*$F$37)-($F$24*BJE$96/$D$6)-SUM($F$13:$F$23,$F$25:$F$30,$F$32:$F$33,$F$38))</f>
        <v>-304.75907137272975</v>
      </c>
      <c r="BJF97" s="318">
        <f>(BJF$96*$B97+SUM($F$7:$F$9)-((BJF$96*$B97+SUM($F$7:$F$9))/$F$10*$F$37)-($F$24*BJF$96/$D$6)-SUM($F$13:$F$23,$F$25:$F$30,$F$32:$F$33,$F$38))</f>
        <v>-304.75907137272975</v>
      </c>
      <c r="BJG97" s="318">
        <f>(BJG$96*$B97+SUM($F$7:$F$9)-((BJG$96*$B97+SUM($F$7:$F$9))/$F$10*$F$37)-($F$24*BJG$96/$D$6)-SUM($F$13:$F$23,$F$25:$F$30,$F$32:$F$33,$F$38))</f>
        <v>-304.75907137272975</v>
      </c>
      <c r="BJH97" s="318">
        <f>(BJH$96*$B97+SUM($F$7:$F$9)-((BJH$96*$B97+SUM($F$7:$F$9))/$F$10*$F$37)-($F$24*BJH$96/$D$6)-SUM($F$13:$F$23,$F$25:$F$30,$F$32:$F$33,$F$38))</f>
        <v>-304.75907137272975</v>
      </c>
      <c r="BJI97" s="318">
        <f>(BJI$96*$B97+SUM($F$7:$F$9)-((BJI$96*$B97+SUM($F$7:$F$9))/$F$10*$F$37)-($F$24*BJI$96/$D$6)-SUM($F$13:$F$23,$F$25:$F$30,$F$32:$F$33,$F$38))</f>
        <v>-304.75907137272975</v>
      </c>
      <c r="BJJ97" s="318">
        <f>(BJJ$96*$B97+SUM($F$7:$F$9)-((BJJ$96*$B97+SUM($F$7:$F$9))/$F$10*$F$37)-($F$24*BJJ$96/$D$6)-SUM($F$13:$F$23,$F$25:$F$30,$F$32:$F$33,$F$38))</f>
        <v>-304.75907137272975</v>
      </c>
      <c r="BJK97" s="318">
        <f>(BJK$96*$B97+SUM($F$7:$F$9)-((BJK$96*$B97+SUM($F$7:$F$9))/$F$10*$F$37)-($F$24*BJK$96/$D$6)-SUM($F$13:$F$23,$F$25:$F$30,$F$32:$F$33,$F$38))</f>
        <v>-304.75907137272975</v>
      </c>
      <c r="BJL97" s="318">
        <f>(BJL$96*$B97+SUM($F$7:$F$9)-((BJL$96*$B97+SUM($F$7:$F$9))/$F$10*$F$37)-($F$24*BJL$96/$D$6)-SUM($F$13:$F$23,$F$25:$F$30,$F$32:$F$33,$F$38))</f>
        <v>-304.75907137272975</v>
      </c>
      <c r="BJM97" s="318">
        <f>(BJM$96*$B97+SUM($F$7:$F$9)-((BJM$96*$B97+SUM($F$7:$F$9))/$F$10*$F$37)-($F$24*BJM$96/$D$6)-SUM($F$13:$F$23,$F$25:$F$30,$F$32:$F$33,$F$38))</f>
        <v>-304.75907137272975</v>
      </c>
      <c r="BJN97" s="318">
        <f>(BJN$96*$B97+SUM($F$7:$F$9)-((BJN$96*$B97+SUM($F$7:$F$9))/$F$10*$F$37)-($F$24*BJN$96/$D$6)-SUM($F$13:$F$23,$F$25:$F$30,$F$32:$F$33,$F$38))</f>
        <v>-304.75907137272975</v>
      </c>
      <c r="BJO97" s="318">
        <f>(BJO$96*$B97+SUM($F$7:$F$9)-((BJO$96*$B97+SUM($F$7:$F$9))/$F$10*$F$37)-($F$24*BJO$96/$D$6)-SUM($F$13:$F$23,$F$25:$F$30,$F$32:$F$33,$F$38))</f>
        <v>-304.75907137272975</v>
      </c>
      <c r="BJP97" s="318">
        <f>(BJP$96*$B97+SUM($F$7:$F$9)-((BJP$96*$B97+SUM($F$7:$F$9))/$F$10*$F$37)-($F$24*BJP$96/$D$6)-SUM($F$13:$F$23,$F$25:$F$30,$F$32:$F$33,$F$38))</f>
        <v>-304.75907137272975</v>
      </c>
      <c r="BJQ97" s="318">
        <f>(BJQ$96*$B97+SUM($F$7:$F$9)-((BJQ$96*$B97+SUM($F$7:$F$9))/$F$10*$F$37)-($F$24*BJQ$96/$D$6)-SUM($F$13:$F$23,$F$25:$F$30,$F$32:$F$33,$F$38))</f>
        <v>-304.75907137272975</v>
      </c>
      <c r="BJR97" s="318">
        <f>(BJR$96*$B97+SUM($F$7:$F$9)-((BJR$96*$B97+SUM($F$7:$F$9))/$F$10*$F$37)-($F$24*BJR$96/$D$6)-SUM($F$13:$F$23,$F$25:$F$30,$F$32:$F$33,$F$38))</f>
        <v>-304.75907137272975</v>
      </c>
      <c r="BJS97" s="318">
        <f>(BJS$96*$B97+SUM($F$7:$F$9)-((BJS$96*$B97+SUM($F$7:$F$9))/$F$10*$F$37)-($F$24*BJS$96/$D$6)-SUM($F$13:$F$23,$F$25:$F$30,$F$32:$F$33,$F$38))</f>
        <v>-304.75907137272975</v>
      </c>
      <c r="BJT97" s="318">
        <f>(BJT$96*$B97+SUM($F$7:$F$9)-((BJT$96*$B97+SUM($F$7:$F$9))/$F$10*$F$37)-($F$24*BJT$96/$D$6)-SUM($F$13:$F$23,$F$25:$F$30,$F$32:$F$33,$F$38))</f>
        <v>-304.75907137272975</v>
      </c>
      <c r="BJU97" s="318">
        <f>(BJU$96*$B97+SUM($F$7:$F$9)-((BJU$96*$B97+SUM($F$7:$F$9))/$F$10*$F$37)-($F$24*BJU$96/$D$6)-SUM($F$13:$F$23,$F$25:$F$30,$F$32:$F$33,$F$38))</f>
        <v>-304.75907137272975</v>
      </c>
      <c r="BJV97" s="318">
        <f>(BJV$96*$B97+SUM($F$7:$F$9)-((BJV$96*$B97+SUM($F$7:$F$9))/$F$10*$F$37)-($F$24*BJV$96/$D$6)-SUM($F$13:$F$23,$F$25:$F$30,$F$32:$F$33,$F$38))</f>
        <v>-304.75907137272975</v>
      </c>
      <c r="BJW97" s="318">
        <f>(BJW$96*$B97+SUM($F$7:$F$9)-((BJW$96*$B97+SUM($F$7:$F$9))/$F$10*$F$37)-($F$24*BJW$96/$D$6)-SUM($F$13:$F$23,$F$25:$F$30,$F$32:$F$33,$F$38))</f>
        <v>-304.75907137272975</v>
      </c>
      <c r="BJX97" s="318">
        <f>(BJX$96*$B97+SUM($F$7:$F$9)-((BJX$96*$B97+SUM($F$7:$F$9))/$F$10*$F$37)-($F$24*BJX$96/$D$6)-SUM($F$13:$F$23,$F$25:$F$30,$F$32:$F$33,$F$38))</f>
        <v>-304.75907137272975</v>
      </c>
      <c r="BJY97" s="318">
        <f>(BJY$96*$B97+SUM($F$7:$F$9)-((BJY$96*$B97+SUM($F$7:$F$9))/$F$10*$F$37)-($F$24*BJY$96/$D$6)-SUM($F$13:$F$23,$F$25:$F$30,$F$32:$F$33,$F$38))</f>
        <v>-304.75907137272975</v>
      </c>
      <c r="BJZ97" s="318">
        <f>(BJZ$96*$B97+SUM($F$7:$F$9)-((BJZ$96*$B97+SUM($F$7:$F$9))/$F$10*$F$37)-($F$24*BJZ$96/$D$6)-SUM($F$13:$F$23,$F$25:$F$30,$F$32:$F$33,$F$38))</f>
        <v>-304.75907137272975</v>
      </c>
      <c r="BKA97" s="318">
        <f>(BKA$96*$B97+SUM($F$7:$F$9)-((BKA$96*$B97+SUM($F$7:$F$9))/$F$10*$F$37)-($F$24*BKA$96/$D$6)-SUM($F$13:$F$23,$F$25:$F$30,$F$32:$F$33,$F$38))</f>
        <v>-304.75907137272975</v>
      </c>
      <c r="BKB97" s="318">
        <f>(BKB$96*$B97+SUM($F$7:$F$9)-((BKB$96*$B97+SUM($F$7:$F$9))/$F$10*$F$37)-($F$24*BKB$96/$D$6)-SUM($F$13:$F$23,$F$25:$F$30,$F$32:$F$33,$F$38))</f>
        <v>-304.75907137272975</v>
      </c>
      <c r="BKC97" s="318">
        <f>(BKC$96*$B97+SUM($F$7:$F$9)-((BKC$96*$B97+SUM($F$7:$F$9))/$F$10*$F$37)-($F$24*BKC$96/$D$6)-SUM($F$13:$F$23,$F$25:$F$30,$F$32:$F$33,$F$38))</f>
        <v>-304.75907137272975</v>
      </c>
      <c r="BKD97" s="318">
        <f>(BKD$96*$B97+SUM($F$7:$F$9)-((BKD$96*$B97+SUM($F$7:$F$9))/$F$10*$F$37)-($F$24*BKD$96/$D$6)-SUM($F$13:$F$23,$F$25:$F$30,$F$32:$F$33,$F$38))</f>
        <v>-304.75907137272975</v>
      </c>
      <c r="BKE97" s="318">
        <f>(BKE$96*$B97+SUM($F$7:$F$9)-((BKE$96*$B97+SUM($F$7:$F$9))/$F$10*$F$37)-($F$24*BKE$96/$D$6)-SUM($F$13:$F$23,$F$25:$F$30,$F$32:$F$33,$F$38))</f>
        <v>-304.75907137272975</v>
      </c>
      <c r="BKF97" s="318">
        <f>(BKF$96*$B97+SUM($F$7:$F$9)-((BKF$96*$B97+SUM($F$7:$F$9))/$F$10*$F$37)-($F$24*BKF$96/$D$6)-SUM($F$13:$F$23,$F$25:$F$30,$F$32:$F$33,$F$38))</f>
        <v>-304.75907137272975</v>
      </c>
      <c r="BKG97" s="318">
        <f>(BKG$96*$B97+SUM($F$7:$F$9)-((BKG$96*$B97+SUM($F$7:$F$9))/$F$10*$F$37)-($F$24*BKG$96/$D$6)-SUM($F$13:$F$23,$F$25:$F$30,$F$32:$F$33,$F$38))</f>
        <v>-304.75907137272975</v>
      </c>
      <c r="BKH97" s="318">
        <f>(BKH$96*$B97+SUM($F$7:$F$9)-((BKH$96*$B97+SUM($F$7:$F$9))/$F$10*$F$37)-($F$24*BKH$96/$D$6)-SUM($F$13:$F$23,$F$25:$F$30,$F$32:$F$33,$F$38))</f>
        <v>-304.75907137272975</v>
      </c>
      <c r="BKI97" s="318">
        <f>(BKI$96*$B97+SUM($F$7:$F$9)-((BKI$96*$B97+SUM($F$7:$F$9))/$F$10*$F$37)-($F$24*BKI$96/$D$6)-SUM($F$13:$F$23,$F$25:$F$30,$F$32:$F$33,$F$38))</f>
        <v>-304.75907137272975</v>
      </c>
      <c r="BKJ97" s="318">
        <f>(BKJ$96*$B97+SUM($F$7:$F$9)-((BKJ$96*$B97+SUM($F$7:$F$9))/$F$10*$F$37)-($F$24*BKJ$96/$D$6)-SUM($F$13:$F$23,$F$25:$F$30,$F$32:$F$33,$F$38))</f>
        <v>-304.75907137272975</v>
      </c>
      <c r="BKK97" s="318">
        <f>(BKK$96*$B97+SUM($F$7:$F$9)-((BKK$96*$B97+SUM($F$7:$F$9))/$F$10*$F$37)-($F$24*BKK$96/$D$6)-SUM($F$13:$F$23,$F$25:$F$30,$F$32:$F$33,$F$38))</f>
        <v>-304.75907137272975</v>
      </c>
      <c r="BKL97" s="318">
        <f>(BKL$96*$B97+SUM($F$7:$F$9)-((BKL$96*$B97+SUM($F$7:$F$9))/$F$10*$F$37)-($F$24*BKL$96/$D$6)-SUM($F$13:$F$23,$F$25:$F$30,$F$32:$F$33,$F$38))</f>
        <v>-304.75907137272975</v>
      </c>
      <c r="BKM97" s="318">
        <f>(BKM$96*$B97+SUM($F$7:$F$9)-((BKM$96*$B97+SUM($F$7:$F$9))/$F$10*$F$37)-($F$24*BKM$96/$D$6)-SUM($F$13:$F$23,$F$25:$F$30,$F$32:$F$33,$F$38))</f>
        <v>-304.75907137272975</v>
      </c>
      <c r="BKN97" s="318">
        <f>(BKN$96*$B97+SUM($F$7:$F$9)-((BKN$96*$B97+SUM($F$7:$F$9))/$F$10*$F$37)-($F$24*BKN$96/$D$6)-SUM($F$13:$F$23,$F$25:$F$30,$F$32:$F$33,$F$38))</f>
        <v>-304.75907137272975</v>
      </c>
      <c r="BKO97" s="318">
        <f>(BKO$96*$B97+SUM($F$7:$F$9)-((BKO$96*$B97+SUM($F$7:$F$9))/$F$10*$F$37)-($F$24*BKO$96/$D$6)-SUM($F$13:$F$23,$F$25:$F$30,$F$32:$F$33,$F$38))</f>
        <v>-304.75907137272975</v>
      </c>
      <c r="BKP97" s="318">
        <f>(BKP$96*$B97+SUM($F$7:$F$9)-((BKP$96*$B97+SUM($F$7:$F$9))/$F$10*$F$37)-($F$24*BKP$96/$D$6)-SUM($F$13:$F$23,$F$25:$F$30,$F$32:$F$33,$F$38))</f>
        <v>-304.75907137272975</v>
      </c>
      <c r="BKQ97" s="318">
        <f>(BKQ$96*$B97+SUM($F$7:$F$9)-((BKQ$96*$B97+SUM($F$7:$F$9))/$F$10*$F$37)-($F$24*BKQ$96/$D$6)-SUM($F$13:$F$23,$F$25:$F$30,$F$32:$F$33,$F$38))</f>
        <v>-304.75907137272975</v>
      </c>
      <c r="BKR97" s="318">
        <f>(BKR$96*$B97+SUM($F$7:$F$9)-((BKR$96*$B97+SUM($F$7:$F$9))/$F$10*$F$37)-($F$24*BKR$96/$D$6)-SUM($F$13:$F$23,$F$25:$F$30,$F$32:$F$33,$F$38))</f>
        <v>-304.75907137272975</v>
      </c>
      <c r="BKS97" s="318">
        <f>(BKS$96*$B97+SUM($F$7:$F$9)-((BKS$96*$B97+SUM($F$7:$F$9))/$F$10*$F$37)-($F$24*BKS$96/$D$6)-SUM($F$13:$F$23,$F$25:$F$30,$F$32:$F$33,$F$38))</f>
        <v>-304.75907137272975</v>
      </c>
      <c r="BKT97" s="318">
        <f>(BKT$96*$B97+SUM($F$7:$F$9)-((BKT$96*$B97+SUM($F$7:$F$9))/$F$10*$F$37)-($F$24*BKT$96/$D$6)-SUM($F$13:$F$23,$F$25:$F$30,$F$32:$F$33,$F$38))</f>
        <v>-304.75907137272975</v>
      </c>
      <c r="BKU97" s="318">
        <f>(BKU$96*$B97+SUM($F$7:$F$9)-((BKU$96*$B97+SUM($F$7:$F$9))/$F$10*$F$37)-($F$24*BKU$96/$D$6)-SUM($F$13:$F$23,$F$25:$F$30,$F$32:$F$33,$F$38))</f>
        <v>-304.75907137272975</v>
      </c>
      <c r="BKV97" s="318">
        <f>(BKV$96*$B97+SUM($F$7:$F$9)-((BKV$96*$B97+SUM($F$7:$F$9))/$F$10*$F$37)-($F$24*BKV$96/$D$6)-SUM($F$13:$F$23,$F$25:$F$30,$F$32:$F$33,$F$38))</f>
        <v>-304.75907137272975</v>
      </c>
      <c r="BKW97" s="318">
        <f>(BKW$96*$B97+SUM($F$7:$F$9)-((BKW$96*$B97+SUM($F$7:$F$9))/$F$10*$F$37)-($F$24*BKW$96/$D$6)-SUM($F$13:$F$23,$F$25:$F$30,$F$32:$F$33,$F$38))</f>
        <v>-304.75907137272975</v>
      </c>
      <c r="BKX97" s="318">
        <f>(BKX$96*$B97+SUM($F$7:$F$9)-((BKX$96*$B97+SUM($F$7:$F$9))/$F$10*$F$37)-($F$24*BKX$96/$D$6)-SUM($F$13:$F$23,$F$25:$F$30,$F$32:$F$33,$F$38))</f>
        <v>-304.75907137272975</v>
      </c>
      <c r="BKY97" s="318">
        <f>(BKY$96*$B97+SUM($F$7:$F$9)-((BKY$96*$B97+SUM($F$7:$F$9))/$F$10*$F$37)-($F$24*BKY$96/$D$6)-SUM($F$13:$F$23,$F$25:$F$30,$F$32:$F$33,$F$38))</f>
        <v>-304.75907137272975</v>
      </c>
      <c r="BKZ97" s="318">
        <f>(BKZ$96*$B97+SUM($F$7:$F$9)-((BKZ$96*$B97+SUM($F$7:$F$9))/$F$10*$F$37)-($F$24*BKZ$96/$D$6)-SUM($F$13:$F$23,$F$25:$F$30,$F$32:$F$33,$F$38))</f>
        <v>-304.75907137272975</v>
      </c>
      <c r="BLA97" s="318">
        <f>(BLA$96*$B97+SUM($F$7:$F$9)-((BLA$96*$B97+SUM($F$7:$F$9))/$F$10*$F$37)-($F$24*BLA$96/$D$6)-SUM($F$13:$F$23,$F$25:$F$30,$F$32:$F$33,$F$38))</f>
        <v>-304.75907137272975</v>
      </c>
      <c r="BLB97" s="318">
        <f>(BLB$96*$B97+SUM($F$7:$F$9)-((BLB$96*$B97+SUM($F$7:$F$9))/$F$10*$F$37)-($F$24*BLB$96/$D$6)-SUM($F$13:$F$23,$F$25:$F$30,$F$32:$F$33,$F$38))</f>
        <v>-304.75907137272975</v>
      </c>
      <c r="BLC97" s="318">
        <f>(BLC$96*$B97+SUM($F$7:$F$9)-((BLC$96*$B97+SUM($F$7:$F$9))/$F$10*$F$37)-($F$24*BLC$96/$D$6)-SUM($F$13:$F$23,$F$25:$F$30,$F$32:$F$33,$F$38))</f>
        <v>-304.75907137272975</v>
      </c>
      <c r="BLD97" s="318">
        <f>(BLD$96*$B97+SUM($F$7:$F$9)-((BLD$96*$B97+SUM($F$7:$F$9))/$F$10*$F$37)-($F$24*BLD$96/$D$6)-SUM($F$13:$F$23,$F$25:$F$30,$F$32:$F$33,$F$38))</f>
        <v>-304.75907137272975</v>
      </c>
      <c r="BLE97" s="318">
        <f>(BLE$96*$B97+SUM($F$7:$F$9)-((BLE$96*$B97+SUM($F$7:$F$9))/$F$10*$F$37)-($F$24*BLE$96/$D$6)-SUM($F$13:$F$23,$F$25:$F$30,$F$32:$F$33,$F$38))</f>
        <v>-304.75907137272975</v>
      </c>
      <c r="BLF97" s="318">
        <f>(BLF$96*$B97+SUM($F$7:$F$9)-((BLF$96*$B97+SUM($F$7:$F$9))/$F$10*$F$37)-($F$24*BLF$96/$D$6)-SUM($F$13:$F$23,$F$25:$F$30,$F$32:$F$33,$F$38))</f>
        <v>-304.75907137272975</v>
      </c>
      <c r="BLG97" s="318">
        <f>(BLG$96*$B97+SUM($F$7:$F$9)-((BLG$96*$B97+SUM($F$7:$F$9))/$F$10*$F$37)-($F$24*BLG$96/$D$6)-SUM($F$13:$F$23,$F$25:$F$30,$F$32:$F$33,$F$38))</f>
        <v>-304.75907137272975</v>
      </c>
      <c r="BLH97" s="318">
        <f>(BLH$96*$B97+SUM($F$7:$F$9)-((BLH$96*$B97+SUM($F$7:$F$9))/$F$10*$F$37)-($F$24*BLH$96/$D$6)-SUM($F$13:$F$23,$F$25:$F$30,$F$32:$F$33,$F$38))</f>
        <v>-304.75907137272975</v>
      </c>
      <c r="BLI97" s="318">
        <f>(BLI$96*$B97+SUM($F$7:$F$9)-((BLI$96*$B97+SUM($F$7:$F$9))/$F$10*$F$37)-($F$24*BLI$96/$D$6)-SUM($F$13:$F$23,$F$25:$F$30,$F$32:$F$33,$F$38))</f>
        <v>-304.75907137272975</v>
      </c>
      <c r="BLJ97" s="318">
        <f>(BLJ$96*$B97+SUM($F$7:$F$9)-((BLJ$96*$B97+SUM($F$7:$F$9))/$F$10*$F$37)-($F$24*BLJ$96/$D$6)-SUM($F$13:$F$23,$F$25:$F$30,$F$32:$F$33,$F$38))</f>
        <v>-304.75907137272975</v>
      </c>
      <c r="BLK97" s="318">
        <f>(BLK$96*$B97+SUM($F$7:$F$9)-((BLK$96*$B97+SUM($F$7:$F$9))/$F$10*$F$37)-($F$24*BLK$96/$D$6)-SUM($F$13:$F$23,$F$25:$F$30,$F$32:$F$33,$F$38))</f>
        <v>-304.75907137272975</v>
      </c>
      <c r="BLL97" s="318">
        <f>(BLL$96*$B97+SUM($F$7:$F$9)-((BLL$96*$B97+SUM($F$7:$F$9))/$F$10*$F$37)-($F$24*BLL$96/$D$6)-SUM($F$13:$F$23,$F$25:$F$30,$F$32:$F$33,$F$38))</f>
        <v>-304.75907137272975</v>
      </c>
      <c r="BLM97" s="318">
        <f>(BLM$96*$B97+SUM($F$7:$F$9)-((BLM$96*$B97+SUM($F$7:$F$9))/$F$10*$F$37)-($F$24*BLM$96/$D$6)-SUM($F$13:$F$23,$F$25:$F$30,$F$32:$F$33,$F$38))</f>
        <v>-304.75907137272975</v>
      </c>
      <c r="BLN97" s="318">
        <f>(BLN$96*$B97+SUM($F$7:$F$9)-((BLN$96*$B97+SUM($F$7:$F$9))/$F$10*$F$37)-($F$24*BLN$96/$D$6)-SUM($F$13:$F$23,$F$25:$F$30,$F$32:$F$33,$F$38))</f>
        <v>-304.75907137272975</v>
      </c>
      <c r="BLO97" s="318">
        <f>(BLO$96*$B97+SUM($F$7:$F$9)-((BLO$96*$B97+SUM($F$7:$F$9))/$F$10*$F$37)-($F$24*BLO$96/$D$6)-SUM($F$13:$F$23,$F$25:$F$30,$F$32:$F$33,$F$38))</f>
        <v>-304.75907137272975</v>
      </c>
      <c r="BLP97" s="318">
        <f>(BLP$96*$B97+SUM($F$7:$F$9)-((BLP$96*$B97+SUM($F$7:$F$9))/$F$10*$F$37)-($F$24*BLP$96/$D$6)-SUM($F$13:$F$23,$F$25:$F$30,$F$32:$F$33,$F$38))</f>
        <v>-304.75907137272975</v>
      </c>
      <c r="BLQ97" s="318">
        <f>(BLQ$96*$B97+SUM($F$7:$F$9)-((BLQ$96*$B97+SUM($F$7:$F$9))/$F$10*$F$37)-($F$24*BLQ$96/$D$6)-SUM($F$13:$F$23,$F$25:$F$30,$F$32:$F$33,$F$38))</f>
        <v>-304.75907137272975</v>
      </c>
      <c r="BLR97" s="318">
        <f>(BLR$96*$B97+SUM($F$7:$F$9)-((BLR$96*$B97+SUM($F$7:$F$9))/$F$10*$F$37)-($F$24*BLR$96/$D$6)-SUM($F$13:$F$23,$F$25:$F$30,$F$32:$F$33,$F$38))</f>
        <v>-304.75907137272975</v>
      </c>
      <c r="BLS97" s="318">
        <f>(BLS$96*$B97+SUM($F$7:$F$9)-((BLS$96*$B97+SUM($F$7:$F$9))/$F$10*$F$37)-($F$24*BLS$96/$D$6)-SUM($F$13:$F$23,$F$25:$F$30,$F$32:$F$33,$F$38))</f>
        <v>-304.75907137272975</v>
      </c>
      <c r="BLT97" s="318">
        <f>(BLT$96*$B97+SUM($F$7:$F$9)-((BLT$96*$B97+SUM($F$7:$F$9))/$F$10*$F$37)-($F$24*BLT$96/$D$6)-SUM($F$13:$F$23,$F$25:$F$30,$F$32:$F$33,$F$38))</f>
        <v>-304.75907137272975</v>
      </c>
      <c r="BLU97" s="318">
        <f>(BLU$96*$B97+SUM($F$7:$F$9)-((BLU$96*$B97+SUM($F$7:$F$9))/$F$10*$F$37)-($F$24*BLU$96/$D$6)-SUM($F$13:$F$23,$F$25:$F$30,$F$32:$F$33,$F$38))</f>
        <v>-304.75907137272975</v>
      </c>
      <c r="BLV97" s="318">
        <f>(BLV$96*$B97+SUM($F$7:$F$9)-((BLV$96*$B97+SUM($F$7:$F$9))/$F$10*$F$37)-($F$24*BLV$96/$D$6)-SUM($F$13:$F$23,$F$25:$F$30,$F$32:$F$33,$F$38))</f>
        <v>-304.75907137272975</v>
      </c>
      <c r="BLW97" s="318">
        <f>(BLW$96*$B97+SUM($F$7:$F$9)-((BLW$96*$B97+SUM($F$7:$F$9))/$F$10*$F$37)-($F$24*BLW$96/$D$6)-SUM($F$13:$F$23,$F$25:$F$30,$F$32:$F$33,$F$38))</f>
        <v>-304.75907137272975</v>
      </c>
      <c r="BLX97" s="318">
        <f>(BLX$96*$B97+SUM($F$7:$F$9)-((BLX$96*$B97+SUM($F$7:$F$9))/$F$10*$F$37)-($F$24*BLX$96/$D$6)-SUM($F$13:$F$23,$F$25:$F$30,$F$32:$F$33,$F$38))</f>
        <v>-304.75907137272975</v>
      </c>
      <c r="BLY97" s="318">
        <f>(BLY$96*$B97+SUM($F$7:$F$9)-((BLY$96*$B97+SUM($F$7:$F$9))/$F$10*$F$37)-($F$24*BLY$96/$D$6)-SUM($F$13:$F$23,$F$25:$F$30,$F$32:$F$33,$F$38))</f>
        <v>-304.75907137272975</v>
      </c>
      <c r="BLZ97" s="318">
        <f>(BLZ$96*$B97+SUM($F$7:$F$9)-((BLZ$96*$B97+SUM($F$7:$F$9))/$F$10*$F$37)-($F$24*BLZ$96/$D$6)-SUM($F$13:$F$23,$F$25:$F$30,$F$32:$F$33,$F$38))</f>
        <v>-304.75907137272975</v>
      </c>
      <c r="BMA97" s="318">
        <f>(BMA$96*$B97+SUM($F$7:$F$9)-((BMA$96*$B97+SUM($F$7:$F$9))/$F$10*$F$37)-($F$24*BMA$96/$D$6)-SUM($F$13:$F$23,$F$25:$F$30,$F$32:$F$33,$F$38))</f>
        <v>-304.75907137272975</v>
      </c>
      <c r="BMB97" s="318">
        <f>(BMB$96*$B97+SUM($F$7:$F$9)-((BMB$96*$B97+SUM($F$7:$F$9))/$F$10*$F$37)-($F$24*BMB$96/$D$6)-SUM($F$13:$F$23,$F$25:$F$30,$F$32:$F$33,$F$38))</f>
        <v>-304.75907137272975</v>
      </c>
      <c r="BMC97" s="318">
        <f>(BMC$96*$B97+SUM($F$7:$F$9)-((BMC$96*$B97+SUM($F$7:$F$9))/$F$10*$F$37)-($F$24*BMC$96/$D$6)-SUM($F$13:$F$23,$F$25:$F$30,$F$32:$F$33,$F$38))</f>
        <v>-304.75907137272975</v>
      </c>
      <c r="BMD97" s="318">
        <f>(BMD$96*$B97+SUM($F$7:$F$9)-((BMD$96*$B97+SUM($F$7:$F$9))/$F$10*$F$37)-($F$24*BMD$96/$D$6)-SUM($F$13:$F$23,$F$25:$F$30,$F$32:$F$33,$F$38))</f>
        <v>-304.75907137272975</v>
      </c>
      <c r="BME97" s="318">
        <f>(BME$96*$B97+SUM($F$7:$F$9)-((BME$96*$B97+SUM($F$7:$F$9))/$F$10*$F$37)-($F$24*BME$96/$D$6)-SUM($F$13:$F$23,$F$25:$F$30,$F$32:$F$33,$F$38))</f>
        <v>-304.75907137272975</v>
      </c>
      <c r="BMF97" s="318">
        <f>(BMF$96*$B97+SUM($F$7:$F$9)-((BMF$96*$B97+SUM($F$7:$F$9))/$F$10*$F$37)-($F$24*BMF$96/$D$6)-SUM($F$13:$F$23,$F$25:$F$30,$F$32:$F$33,$F$38))</f>
        <v>-304.75907137272975</v>
      </c>
      <c r="BMG97" s="318">
        <f>(BMG$96*$B97+SUM($F$7:$F$9)-((BMG$96*$B97+SUM($F$7:$F$9))/$F$10*$F$37)-($F$24*BMG$96/$D$6)-SUM($F$13:$F$23,$F$25:$F$30,$F$32:$F$33,$F$38))</f>
        <v>-304.75907137272975</v>
      </c>
      <c r="BMH97" s="318">
        <f>(BMH$96*$B97+SUM($F$7:$F$9)-((BMH$96*$B97+SUM($F$7:$F$9))/$F$10*$F$37)-($F$24*BMH$96/$D$6)-SUM($F$13:$F$23,$F$25:$F$30,$F$32:$F$33,$F$38))</f>
        <v>-304.75907137272975</v>
      </c>
      <c r="BMI97" s="318">
        <f>(BMI$96*$B97+SUM($F$7:$F$9)-((BMI$96*$B97+SUM($F$7:$F$9))/$F$10*$F$37)-($F$24*BMI$96/$D$6)-SUM($F$13:$F$23,$F$25:$F$30,$F$32:$F$33,$F$38))</f>
        <v>-304.75907137272975</v>
      </c>
      <c r="BMJ97" s="318">
        <f>(BMJ$96*$B97+SUM($F$7:$F$9)-((BMJ$96*$B97+SUM($F$7:$F$9))/$F$10*$F$37)-($F$24*BMJ$96/$D$6)-SUM($F$13:$F$23,$F$25:$F$30,$F$32:$F$33,$F$38))</f>
        <v>-304.75907137272975</v>
      </c>
      <c r="BMK97" s="318">
        <f>(BMK$96*$B97+SUM($F$7:$F$9)-((BMK$96*$B97+SUM($F$7:$F$9))/$F$10*$F$37)-($F$24*BMK$96/$D$6)-SUM($F$13:$F$23,$F$25:$F$30,$F$32:$F$33,$F$38))</f>
        <v>-304.75907137272975</v>
      </c>
      <c r="BML97" s="318">
        <f>(BML$96*$B97+SUM($F$7:$F$9)-((BML$96*$B97+SUM($F$7:$F$9))/$F$10*$F$37)-($F$24*BML$96/$D$6)-SUM($F$13:$F$23,$F$25:$F$30,$F$32:$F$33,$F$38))</f>
        <v>-304.75907137272975</v>
      </c>
      <c r="BMM97" s="318">
        <f>(BMM$96*$B97+SUM($F$7:$F$9)-((BMM$96*$B97+SUM($F$7:$F$9))/$F$10*$F$37)-($F$24*BMM$96/$D$6)-SUM($F$13:$F$23,$F$25:$F$30,$F$32:$F$33,$F$38))</f>
        <v>-304.75907137272975</v>
      </c>
      <c r="BMN97" s="318">
        <f>(BMN$96*$B97+SUM($F$7:$F$9)-((BMN$96*$B97+SUM($F$7:$F$9))/$F$10*$F$37)-($F$24*BMN$96/$D$6)-SUM($F$13:$F$23,$F$25:$F$30,$F$32:$F$33,$F$38))</f>
        <v>-304.75907137272975</v>
      </c>
      <c r="BMO97" s="318">
        <f>(BMO$96*$B97+SUM($F$7:$F$9)-((BMO$96*$B97+SUM($F$7:$F$9))/$F$10*$F$37)-($F$24*BMO$96/$D$6)-SUM($F$13:$F$23,$F$25:$F$30,$F$32:$F$33,$F$38))</f>
        <v>-304.75907137272975</v>
      </c>
      <c r="BMP97" s="318">
        <f>(BMP$96*$B97+SUM($F$7:$F$9)-((BMP$96*$B97+SUM($F$7:$F$9))/$F$10*$F$37)-($F$24*BMP$96/$D$6)-SUM($F$13:$F$23,$F$25:$F$30,$F$32:$F$33,$F$38))</f>
        <v>-304.75907137272975</v>
      </c>
      <c r="BMQ97" s="318">
        <f>(BMQ$96*$B97+SUM($F$7:$F$9)-((BMQ$96*$B97+SUM($F$7:$F$9))/$F$10*$F$37)-($F$24*BMQ$96/$D$6)-SUM($F$13:$F$23,$F$25:$F$30,$F$32:$F$33,$F$38))</f>
        <v>-304.75907137272975</v>
      </c>
      <c r="BMR97" s="318">
        <f>(BMR$96*$B97+SUM($F$7:$F$9)-((BMR$96*$B97+SUM($F$7:$F$9))/$F$10*$F$37)-($F$24*BMR$96/$D$6)-SUM($F$13:$F$23,$F$25:$F$30,$F$32:$F$33,$F$38))</f>
        <v>-304.75907137272975</v>
      </c>
      <c r="BMS97" s="318">
        <f>(BMS$96*$B97+SUM($F$7:$F$9)-((BMS$96*$B97+SUM($F$7:$F$9))/$F$10*$F$37)-($F$24*BMS$96/$D$6)-SUM($F$13:$F$23,$F$25:$F$30,$F$32:$F$33,$F$38))</f>
        <v>-304.75907137272975</v>
      </c>
      <c r="BMT97" s="318">
        <f>(BMT$96*$B97+SUM($F$7:$F$9)-((BMT$96*$B97+SUM($F$7:$F$9))/$F$10*$F$37)-($F$24*BMT$96/$D$6)-SUM($F$13:$F$23,$F$25:$F$30,$F$32:$F$33,$F$38))</f>
        <v>-304.75907137272975</v>
      </c>
      <c r="BMU97" s="318">
        <f>(BMU$96*$B97+SUM($F$7:$F$9)-((BMU$96*$B97+SUM($F$7:$F$9))/$F$10*$F$37)-($F$24*BMU$96/$D$6)-SUM($F$13:$F$23,$F$25:$F$30,$F$32:$F$33,$F$38))</f>
        <v>-304.75907137272975</v>
      </c>
      <c r="BMV97" s="318">
        <f>(BMV$96*$B97+SUM($F$7:$F$9)-((BMV$96*$B97+SUM($F$7:$F$9))/$F$10*$F$37)-($F$24*BMV$96/$D$6)-SUM($F$13:$F$23,$F$25:$F$30,$F$32:$F$33,$F$38))</f>
        <v>-304.75907137272975</v>
      </c>
      <c r="BMW97" s="318">
        <f>(BMW$96*$B97+SUM($F$7:$F$9)-((BMW$96*$B97+SUM($F$7:$F$9))/$F$10*$F$37)-($F$24*BMW$96/$D$6)-SUM($F$13:$F$23,$F$25:$F$30,$F$32:$F$33,$F$38))</f>
        <v>-304.75907137272975</v>
      </c>
      <c r="BMX97" s="318">
        <f>(BMX$96*$B97+SUM($F$7:$F$9)-((BMX$96*$B97+SUM($F$7:$F$9))/$F$10*$F$37)-($F$24*BMX$96/$D$6)-SUM($F$13:$F$23,$F$25:$F$30,$F$32:$F$33,$F$38))</f>
        <v>-304.75907137272975</v>
      </c>
      <c r="BMY97" s="318">
        <f>(BMY$96*$B97+SUM($F$7:$F$9)-((BMY$96*$B97+SUM($F$7:$F$9))/$F$10*$F$37)-($F$24*BMY$96/$D$6)-SUM($F$13:$F$23,$F$25:$F$30,$F$32:$F$33,$F$38))</f>
        <v>-304.75907137272975</v>
      </c>
      <c r="BMZ97" s="318">
        <f>(BMZ$96*$B97+SUM($F$7:$F$9)-((BMZ$96*$B97+SUM($F$7:$F$9))/$F$10*$F$37)-($F$24*BMZ$96/$D$6)-SUM($F$13:$F$23,$F$25:$F$30,$F$32:$F$33,$F$38))</f>
        <v>-304.75907137272975</v>
      </c>
      <c r="BNA97" s="318">
        <f>(BNA$96*$B97+SUM($F$7:$F$9)-((BNA$96*$B97+SUM($F$7:$F$9))/$F$10*$F$37)-($F$24*BNA$96/$D$6)-SUM($F$13:$F$23,$F$25:$F$30,$F$32:$F$33,$F$38))</f>
        <v>-304.75907137272975</v>
      </c>
      <c r="BNB97" s="318">
        <f>(BNB$96*$B97+SUM($F$7:$F$9)-((BNB$96*$B97+SUM($F$7:$F$9))/$F$10*$F$37)-($F$24*BNB$96/$D$6)-SUM($F$13:$F$23,$F$25:$F$30,$F$32:$F$33,$F$38))</f>
        <v>-304.75907137272975</v>
      </c>
      <c r="BNC97" s="318">
        <f>(BNC$96*$B97+SUM($F$7:$F$9)-((BNC$96*$B97+SUM($F$7:$F$9))/$F$10*$F$37)-($F$24*BNC$96/$D$6)-SUM($F$13:$F$23,$F$25:$F$30,$F$32:$F$33,$F$38))</f>
        <v>-304.75907137272975</v>
      </c>
      <c r="BND97" s="318">
        <f>(BND$96*$B97+SUM($F$7:$F$9)-((BND$96*$B97+SUM($F$7:$F$9))/$F$10*$F$37)-($F$24*BND$96/$D$6)-SUM($F$13:$F$23,$F$25:$F$30,$F$32:$F$33,$F$38))</f>
        <v>-304.75907137272975</v>
      </c>
      <c r="BNE97" s="318">
        <f>(BNE$96*$B97+SUM($F$7:$F$9)-((BNE$96*$B97+SUM($F$7:$F$9))/$F$10*$F$37)-($F$24*BNE$96/$D$6)-SUM($F$13:$F$23,$F$25:$F$30,$F$32:$F$33,$F$38))</f>
        <v>-304.75907137272975</v>
      </c>
      <c r="BNF97" s="318">
        <f>(BNF$96*$B97+SUM($F$7:$F$9)-((BNF$96*$B97+SUM($F$7:$F$9))/$F$10*$F$37)-($F$24*BNF$96/$D$6)-SUM($F$13:$F$23,$F$25:$F$30,$F$32:$F$33,$F$38))</f>
        <v>-304.75907137272975</v>
      </c>
      <c r="BNG97" s="318">
        <f>(BNG$96*$B97+SUM($F$7:$F$9)-((BNG$96*$B97+SUM($F$7:$F$9))/$F$10*$F$37)-($F$24*BNG$96/$D$6)-SUM($F$13:$F$23,$F$25:$F$30,$F$32:$F$33,$F$38))</f>
        <v>-304.75907137272975</v>
      </c>
      <c r="BNH97" s="318">
        <f>(BNH$96*$B97+SUM($F$7:$F$9)-((BNH$96*$B97+SUM($F$7:$F$9))/$F$10*$F$37)-($F$24*BNH$96/$D$6)-SUM($F$13:$F$23,$F$25:$F$30,$F$32:$F$33,$F$38))</f>
        <v>-304.75907137272975</v>
      </c>
      <c r="BNI97" s="318">
        <f>(BNI$96*$B97+SUM($F$7:$F$9)-((BNI$96*$B97+SUM($F$7:$F$9))/$F$10*$F$37)-($F$24*BNI$96/$D$6)-SUM($F$13:$F$23,$F$25:$F$30,$F$32:$F$33,$F$38))</f>
        <v>-304.75907137272975</v>
      </c>
      <c r="BNJ97" s="318">
        <f>(BNJ$96*$B97+SUM($F$7:$F$9)-((BNJ$96*$B97+SUM($F$7:$F$9))/$F$10*$F$37)-($F$24*BNJ$96/$D$6)-SUM($F$13:$F$23,$F$25:$F$30,$F$32:$F$33,$F$38))</f>
        <v>-304.75907137272975</v>
      </c>
      <c r="BNK97" s="318">
        <f>(BNK$96*$B97+SUM($F$7:$F$9)-((BNK$96*$B97+SUM($F$7:$F$9))/$F$10*$F$37)-($F$24*BNK$96/$D$6)-SUM($F$13:$F$23,$F$25:$F$30,$F$32:$F$33,$F$38))</f>
        <v>-304.75907137272975</v>
      </c>
      <c r="BNL97" s="318">
        <f>(BNL$96*$B97+SUM($F$7:$F$9)-((BNL$96*$B97+SUM($F$7:$F$9))/$F$10*$F$37)-($F$24*BNL$96/$D$6)-SUM($F$13:$F$23,$F$25:$F$30,$F$32:$F$33,$F$38))</f>
        <v>-304.75907137272975</v>
      </c>
      <c r="BNM97" s="318">
        <f>(BNM$96*$B97+SUM($F$7:$F$9)-((BNM$96*$B97+SUM($F$7:$F$9))/$F$10*$F$37)-($F$24*BNM$96/$D$6)-SUM($F$13:$F$23,$F$25:$F$30,$F$32:$F$33,$F$38))</f>
        <v>-304.75907137272975</v>
      </c>
      <c r="BNN97" s="318">
        <f>(BNN$96*$B97+SUM($F$7:$F$9)-((BNN$96*$B97+SUM($F$7:$F$9))/$F$10*$F$37)-($F$24*BNN$96/$D$6)-SUM($F$13:$F$23,$F$25:$F$30,$F$32:$F$33,$F$38))</f>
        <v>-304.75907137272975</v>
      </c>
      <c r="BNO97" s="318">
        <f>(BNO$96*$B97+SUM($F$7:$F$9)-((BNO$96*$B97+SUM($F$7:$F$9))/$F$10*$F$37)-($F$24*BNO$96/$D$6)-SUM($F$13:$F$23,$F$25:$F$30,$F$32:$F$33,$F$38))</f>
        <v>-304.75907137272975</v>
      </c>
      <c r="BNP97" s="318">
        <f>(BNP$96*$B97+SUM($F$7:$F$9)-((BNP$96*$B97+SUM($F$7:$F$9))/$F$10*$F$37)-($F$24*BNP$96/$D$6)-SUM($F$13:$F$23,$F$25:$F$30,$F$32:$F$33,$F$38))</f>
        <v>-304.75907137272975</v>
      </c>
      <c r="BNQ97" s="318">
        <f>(BNQ$96*$B97+SUM($F$7:$F$9)-((BNQ$96*$B97+SUM($F$7:$F$9))/$F$10*$F$37)-($F$24*BNQ$96/$D$6)-SUM($F$13:$F$23,$F$25:$F$30,$F$32:$F$33,$F$38))</f>
        <v>-304.75907137272975</v>
      </c>
      <c r="BNR97" s="318">
        <f>(BNR$96*$B97+SUM($F$7:$F$9)-((BNR$96*$B97+SUM($F$7:$F$9))/$F$10*$F$37)-($F$24*BNR$96/$D$6)-SUM($F$13:$F$23,$F$25:$F$30,$F$32:$F$33,$F$38))</f>
        <v>-304.75907137272975</v>
      </c>
      <c r="BNS97" s="318">
        <f>(BNS$96*$B97+SUM($F$7:$F$9)-((BNS$96*$B97+SUM($F$7:$F$9))/$F$10*$F$37)-($F$24*BNS$96/$D$6)-SUM($F$13:$F$23,$F$25:$F$30,$F$32:$F$33,$F$38))</f>
        <v>-304.75907137272975</v>
      </c>
      <c r="BNT97" s="318">
        <f>(BNT$96*$B97+SUM($F$7:$F$9)-((BNT$96*$B97+SUM($F$7:$F$9))/$F$10*$F$37)-($F$24*BNT$96/$D$6)-SUM($F$13:$F$23,$F$25:$F$30,$F$32:$F$33,$F$38))</f>
        <v>-304.75907137272975</v>
      </c>
      <c r="BNU97" s="318">
        <f>(BNU$96*$B97+SUM($F$7:$F$9)-((BNU$96*$B97+SUM($F$7:$F$9))/$F$10*$F$37)-($F$24*BNU$96/$D$6)-SUM($F$13:$F$23,$F$25:$F$30,$F$32:$F$33,$F$38))</f>
        <v>-304.75907137272975</v>
      </c>
      <c r="BNV97" s="318">
        <f>(BNV$96*$B97+SUM($F$7:$F$9)-((BNV$96*$B97+SUM($F$7:$F$9))/$F$10*$F$37)-($F$24*BNV$96/$D$6)-SUM($F$13:$F$23,$F$25:$F$30,$F$32:$F$33,$F$38))</f>
        <v>-304.75907137272975</v>
      </c>
      <c r="BNW97" s="318">
        <f>(BNW$96*$B97+SUM($F$7:$F$9)-((BNW$96*$B97+SUM($F$7:$F$9))/$F$10*$F$37)-($F$24*BNW$96/$D$6)-SUM($F$13:$F$23,$F$25:$F$30,$F$32:$F$33,$F$38))</f>
        <v>-304.75907137272975</v>
      </c>
      <c r="BNX97" s="318">
        <f>(BNX$96*$B97+SUM($F$7:$F$9)-((BNX$96*$B97+SUM($F$7:$F$9))/$F$10*$F$37)-($F$24*BNX$96/$D$6)-SUM($F$13:$F$23,$F$25:$F$30,$F$32:$F$33,$F$38))</f>
        <v>-304.75907137272975</v>
      </c>
      <c r="BNY97" s="318">
        <f>(BNY$96*$B97+SUM($F$7:$F$9)-((BNY$96*$B97+SUM($F$7:$F$9))/$F$10*$F$37)-($F$24*BNY$96/$D$6)-SUM($F$13:$F$23,$F$25:$F$30,$F$32:$F$33,$F$38))</f>
        <v>-304.75907137272975</v>
      </c>
      <c r="BNZ97" s="318">
        <f>(BNZ$96*$B97+SUM($F$7:$F$9)-((BNZ$96*$B97+SUM($F$7:$F$9))/$F$10*$F$37)-($F$24*BNZ$96/$D$6)-SUM($F$13:$F$23,$F$25:$F$30,$F$32:$F$33,$F$38))</f>
        <v>-304.75907137272975</v>
      </c>
      <c r="BOA97" s="318">
        <f>(BOA$96*$B97+SUM($F$7:$F$9)-((BOA$96*$B97+SUM($F$7:$F$9))/$F$10*$F$37)-($F$24*BOA$96/$D$6)-SUM($F$13:$F$23,$F$25:$F$30,$F$32:$F$33,$F$38))</f>
        <v>-304.75907137272975</v>
      </c>
      <c r="BOB97" s="318">
        <f>(BOB$96*$B97+SUM($F$7:$F$9)-((BOB$96*$B97+SUM($F$7:$F$9))/$F$10*$F$37)-($F$24*BOB$96/$D$6)-SUM($F$13:$F$23,$F$25:$F$30,$F$32:$F$33,$F$38))</f>
        <v>-304.75907137272975</v>
      </c>
      <c r="BOC97" s="318">
        <f>(BOC$96*$B97+SUM($F$7:$F$9)-((BOC$96*$B97+SUM($F$7:$F$9))/$F$10*$F$37)-($F$24*BOC$96/$D$6)-SUM($F$13:$F$23,$F$25:$F$30,$F$32:$F$33,$F$38))</f>
        <v>-304.75907137272975</v>
      </c>
      <c r="BOD97" s="318">
        <f>(BOD$96*$B97+SUM($F$7:$F$9)-((BOD$96*$B97+SUM($F$7:$F$9))/$F$10*$F$37)-($F$24*BOD$96/$D$6)-SUM($F$13:$F$23,$F$25:$F$30,$F$32:$F$33,$F$38))</f>
        <v>-304.75907137272975</v>
      </c>
      <c r="BOE97" s="318">
        <f>(BOE$96*$B97+SUM($F$7:$F$9)-((BOE$96*$B97+SUM($F$7:$F$9))/$F$10*$F$37)-($F$24*BOE$96/$D$6)-SUM($F$13:$F$23,$F$25:$F$30,$F$32:$F$33,$F$38))</f>
        <v>-304.75907137272975</v>
      </c>
      <c r="BOF97" s="318">
        <f>(BOF$96*$B97+SUM($F$7:$F$9)-((BOF$96*$B97+SUM($F$7:$F$9))/$F$10*$F$37)-($F$24*BOF$96/$D$6)-SUM($F$13:$F$23,$F$25:$F$30,$F$32:$F$33,$F$38))</f>
        <v>-304.75907137272975</v>
      </c>
      <c r="BOG97" s="318">
        <f>(BOG$96*$B97+SUM($F$7:$F$9)-((BOG$96*$B97+SUM($F$7:$F$9))/$F$10*$F$37)-($F$24*BOG$96/$D$6)-SUM($F$13:$F$23,$F$25:$F$30,$F$32:$F$33,$F$38))</f>
        <v>-304.75907137272975</v>
      </c>
      <c r="BOH97" s="318">
        <f>(BOH$96*$B97+SUM($F$7:$F$9)-((BOH$96*$B97+SUM($F$7:$F$9))/$F$10*$F$37)-($F$24*BOH$96/$D$6)-SUM($F$13:$F$23,$F$25:$F$30,$F$32:$F$33,$F$38))</f>
        <v>-304.75907137272975</v>
      </c>
      <c r="BOI97" s="318">
        <f>(BOI$96*$B97+SUM($F$7:$F$9)-((BOI$96*$B97+SUM($F$7:$F$9))/$F$10*$F$37)-($F$24*BOI$96/$D$6)-SUM($F$13:$F$23,$F$25:$F$30,$F$32:$F$33,$F$38))</f>
        <v>-304.75907137272975</v>
      </c>
      <c r="BOJ97" s="318">
        <f>(BOJ$96*$B97+SUM($F$7:$F$9)-((BOJ$96*$B97+SUM($F$7:$F$9))/$F$10*$F$37)-($F$24*BOJ$96/$D$6)-SUM($F$13:$F$23,$F$25:$F$30,$F$32:$F$33,$F$38))</f>
        <v>-304.75907137272975</v>
      </c>
      <c r="BOK97" s="318">
        <f>(BOK$96*$B97+SUM($F$7:$F$9)-((BOK$96*$B97+SUM($F$7:$F$9))/$F$10*$F$37)-($F$24*BOK$96/$D$6)-SUM($F$13:$F$23,$F$25:$F$30,$F$32:$F$33,$F$38))</f>
        <v>-304.75907137272975</v>
      </c>
      <c r="BOL97" s="318">
        <f>(BOL$96*$B97+SUM($F$7:$F$9)-((BOL$96*$B97+SUM($F$7:$F$9))/$F$10*$F$37)-($F$24*BOL$96/$D$6)-SUM($F$13:$F$23,$F$25:$F$30,$F$32:$F$33,$F$38))</f>
        <v>-304.75907137272975</v>
      </c>
      <c r="BOM97" s="318">
        <f>(BOM$96*$B97+SUM($F$7:$F$9)-((BOM$96*$B97+SUM($F$7:$F$9))/$F$10*$F$37)-($F$24*BOM$96/$D$6)-SUM($F$13:$F$23,$F$25:$F$30,$F$32:$F$33,$F$38))</f>
        <v>-304.75907137272975</v>
      </c>
      <c r="BON97" s="318">
        <f>(BON$96*$B97+SUM($F$7:$F$9)-((BON$96*$B97+SUM($F$7:$F$9))/$F$10*$F$37)-($F$24*BON$96/$D$6)-SUM($F$13:$F$23,$F$25:$F$30,$F$32:$F$33,$F$38))</f>
        <v>-304.75907137272975</v>
      </c>
      <c r="BOO97" s="318">
        <f>(BOO$96*$B97+SUM($F$7:$F$9)-((BOO$96*$B97+SUM($F$7:$F$9))/$F$10*$F$37)-($F$24*BOO$96/$D$6)-SUM($F$13:$F$23,$F$25:$F$30,$F$32:$F$33,$F$38))</f>
        <v>-304.75907137272975</v>
      </c>
      <c r="BOP97" s="318">
        <f>(BOP$96*$B97+SUM($F$7:$F$9)-((BOP$96*$B97+SUM($F$7:$F$9))/$F$10*$F$37)-($F$24*BOP$96/$D$6)-SUM($F$13:$F$23,$F$25:$F$30,$F$32:$F$33,$F$38))</f>
        <v>-304.75907137272975</v>
      </c>
      <c r="BOQ97" s="318">
        <f>(BOQ$96*$B97+SUM($F$7:$F$9)-((BOQ$96*$B97+SUM($F$7:$F$9))/$F$10*$F$37)-($F$24*BOQ$96/$D$6)-SUM($F$13:$F$23,$F$25:$F$30,$F$32:$F$33,$F$38))</f>
        <v>-304.75907137272975</v>
      </c>
      <c r="BOR97" s="318">
        <f>(BOR$96*$B97+SUM($F$7:$F$9)-((BOR$96*$B97+SUM($F$7:$F$9))/$F$10*$F$37)-($F$24*BOR$96/$D$6)-SUM($F$13:$F$23,$F$25:$F$30,$F$32:$F$33,$F$38))</f>
        <v>-304.75907137272975</v>
      </c>
      <c r="BOS97" s="318">
        <f>(BOS$96*$B97+SUM($F$7:$F$9)-((BOS$96*$B97+SUM($F$7:$F$9))/$F$10*$F$37)-($F$24*BOS$96/$D$6)-SUM($F$13:$F$23,$F$25:$F$30,$F$32:$F$33,$F$38))</f>
        <v>-304.75907137272975</v>
      </c>
      <c r="BOT97" s="318">
        <f>(BOT$96*$B97+SUM($F$7:$F$9)-((BOT$96*$B97+SUM($F$7:$F$9))/$F$10*$F$37)-($F$24*BOT$96/$D$6)-SUM($F$13:$F$23,$F$25:$F$30,$F$32:$F$33,$F$38))</f>
        <v>-304.75907137272975</v>
      </c>
      <c r="BOU97" s="318">
        <f>(BOU$96*$B97+SUM($F$7:$F$9)-((BOU$96*$B97+SUM($F$7:$F$9))/$F$10*$F$37)-($F$24*BOU$96/$D$6)-SUM($F$13:$F$23,$F$25:$F$30,$F$32:$F$33,$F$38))</f>
        <v>-304.75907137272975</v>
      </c>
      <c r="BOV97" s="318">
        <f>(BOV$96*$B97+SUM($F$7:$F$9)-((BOV$96*$B97+SUM($F$7:$F$9))/$F$10*$F$37)-($F$24*BOV$96/$D$6)-SUM($F$13:$F$23,$F$25:$F$30,$F$32:$F$33,$F$38))</f>
        <v>-304.75907137272975</v>
      </c>
      <c r="BOW97" s="318">
        <f>(BOW$96*$B97+SUM($F$7:$F$9)-((BOW$96*$B97+SUM($F$7:$F$9))/$F$10*$F$37)-($F$24*BOW$96/$D$6)-SUM($F$13:$F$23,$F$25:$F$30,$F$32:$F$33,$F$38))</f>
        <v>-304.75907137272975</v>
      </c>
      <c r="BOX97" s="318">
        <f>(BOX$96*$B97+SUM($F$7:$F$9)-((BOX$96*$B97+SUM($F$7:$F$9))/$F$10*$F$37)-($F$24*BOX$96/$D$6)-SUM($F$13:$F$23,$F$25:$F$30,$F$32:$F$33,$F$38))</f>
        <v>-304.75907137272975</v>
      </c>
      <c r="BOY97" s="318">
        <f>(BOY$96*$B97+SUM($F$7:$F$9)-((BOY$96*$B97+SUM($F$7:$F$9))/$F$10*$F$37)-($F$24*BOY$96/$D$6)-SUM($F$13:$F$23,$F$25:$F$30,$F$32:$F$33,$F$38))</f>
        <v>-304.75907137272975</v>
      </c>
      <c r="BOZ97" s="318">
        <f>(BOZ$96*$B97+SUM($F$7:$F$9)-((BOZ$96*$B97+SUM($F$7:$F$9))/$F$10*$F$37)-($F$24*BOZ$96/$D$6)-SUM($F$13:$F$23,$F$25:$F$30,$F$32:$F$33,$F$38))</f>
        <v>-304.75907137272975</v>
      </c>
      <c r="BPA97" s="318">
        <f>(BPA$96*$B97+SUM($F$7:$F$9)-((BPA$96*$B97+SUM($F$7:$F$9))/$F$10*$F$37)-($F$24*BPA$96/$D$6)-SUM($F$13:$F$23,$F$25:$F$30,$F$32:$F$33,$F$38))</f>
        <v>-304.75907137272975</v>
      </c>
      <c r="BPB97" s="318">
        <f>(BPB$96*$B97+SUM($F$7:$F$9)-((BPB$96*$B97+SUM($F$7:$F$9))/$F$10*$F$37)-($F$24*BPB$96/$D$6)-SUM($F$13:$F$23,$F$25:$F$30,$F$32:$F$33,$F$38))</f>
        <v>-304.75907137272975</v>
      </c>
      <c r="BPC97" s="318">
        <f>(BPC$96*$B97+SUM($F$7:$F$9)-((BPC$96*$B97+SUM($F$7:$F$9))/$F$10*$F$37)-($F$24*BPC$96/$D$6)-SUM($F$13:$F$23,$F$25:$F$30,$F$32:$F$33,$F$38))</f>
        <v>-304.75907137272975</v>
      </c>
      <c r="BPD97" s="318">
        <f>(BPD$96*$B97+SUM($F$7:$F$9)-((BPD$96*$B97+SUM($F$7:$F$9))/$F$10*$F$37)-($F$24*BPD$96/$D$6)-SUM($F$13:$F$23,$F$25:$F$30,$F$32:$F$33,$F$38))</f>
        <v>-304.75907137272975</v>
      </c>
      <c r="BPE97" s="318">
        <f>(BPE$96*$B97+SUM($F$7:$F$9)-((BPE$96*$B97+SUM($F$7:$F$9))/$F$10*$F$37)-($F$24*BPE$96/$D$6)-SUM($F$13:$F$23,$F$25:$F$30,$F$32:$F$33,$F$38))</f>
        <v>-304.75907137272975</v>
      </c>
      <c r="BPF97" s="318">
        <f>(BPF$96*$B97+SUM($F$7:$F$9)-((BPF$96*$B97+SUM($F$7:$F$9))/$F$10*$F$37)-($F$24*BPF$96/$D$6)-SUM($F$13:$F$23,$F$25:$F$30,$F$32:$F$33,$F$38))</f>
        <v>-304.75907137272975</v>
      </c>
      <c r="BPG97" s="318">
        <f>(BPG$96*$B97+SUM($F$7:$F$9)-((BPG$96*$B97+SUM($F$7:$F$9))/$F$10*$F$37)-($F$24*BPG$96/$D$6)-SUM($F$13:$F$23,$F$25:$F$30,$F$32:$F$33,$F$38))</f>
        <v>-304.75907137272975</v>
      </c>
      <c r="BPH97" s="318">
        <f>(BPH$96*$B97+SUM($F$7:$F$9)-((BPH$96*$B97+SUM($F$7:$F$9))/$F$10*$F$37)-($F$24*BPH$96/$D$6)-SUM($F$13:$F$23,$F$25:$F$30,$F$32:$F$33,$F$38))</f>
        <v>-304.75907137272975</v>
      </c>
      <c r="BPI97" s="318">
        <f>(BPI$96*$B97+SUM($F$7:$F$9)-((BPI$96*$B97+SUM($F$7:$F$9))/$F$10*$F$37)-($F$24*BPI$96/$D$6)-SUM($F$13:$F$23,$F$25:$F$30,$F$32:$F$33,$F$38))</f>
        <v>-304.75907137272975</v>
      </c>
      <c r="BPJ97" s="318">
        <f>(BPJ$96*$B97+SUM($F$7:$F$9)-((BPJ$96*$B97+SUM($F$7:$F$9))/$F$10*$F$37)-($F$24*BPJ$96/$D$6)-SUM($F$13:$F$23,$F$25:$F$30,$F$32:$F$33,$F$38))</f>
        <v>-304.75907137272975</v>
      </c>
      <c r="BPK97" s="318">
        <f>(BPK$96*$B97+SUM($F$7:$F$9)-((BPK$96*$B97+SUM($F$7:$F$9))/$F$10*$F$37)-($F$24*BPK$96/$D$6)-SUM($F$13:$F$23,$F$25:$F$30,$F$32:$F$33,$F$38))</f>
        <v>-304.75907137272975</v>
      </c>
      <c r="BPL97" s="318">
        <f>(BPL$96*$B97+SUM($F$7:$F$9)-((BPL$96*$B97+SUM($F$7:$F$9))/$F$10*$F$37)-($F$24*BPL$96/$D$6)-SUM($F$13:$F$23,$F$25:$F$30,$F$32:$F$33,$F$38))</f>
        <v>-304.75907137272975</v>
      </c>
      <c r="BPM97" s="318">
        <f>(BPM$96*$B97+SUM($F$7:$F$9)-((BPM$96*$B97+SUM($F$7:$F$9))/$F$10*$F$37)-($F$24*BPM$96/$D$6)-SUM($F$13:$F$23,$F$25:$F$30,$F$32:$F$33,$F$38))</f>
        <v>-304.75907137272975</v>
      </c>
      <c r="BPN97" s="318">
        <f>(BPN$96*$B97+SUM($F$7:$F$9)-((BPN$96*$B97+SUM($F$7:$F$9))/$F$10*$F$37)-($F$24*BPN$96/$D$6)-SUM($F$13:$F$23,$F$25:$F$30,$F$32:$F$33,$F$38))</f>
        <v>-304.75907137272975</v>
      </c>
      <c r="BPO97" s="318">
        <f>(BPO$96*$B97+SUM($F$7:$F$9)-((BPO$96*$B97+SUM($F$7:$F$9))/$F$10*$F$37)-($F$24*BPO$96/$D$6)-SUM($F$13:$F$23,$F$25:$F$30,$F$32:$F$33,$F$38))</f>
        <v>-304.75907137272975</v>
      </c>
      <c r="BPP97" s="318">
        <f>(BPP$96*$B97+SUM($F$7:$F$9)-((BPP$96*$B97+SUM($F$7:$F$9))/$F$10*$F$37)-($F$24*BPP$96/$D$6)-SUM($F$13:$F$23,$F$25:$F$30,$F$32:$F$33,$F$38))</f>
        <v>-304.75907137272975</v>
      </c>
      <c r="BPQ97" s="318">
        <f>(BPQ$96*$B97+SUM($F$7:$F$9)-((BPQ$96*$B97+SUM($F$7:$F$9))/$F$10*$F$37)-($F$24*BPQ$96/$D$6)-SUM($F$13:$F$23,$F$25:$F$30,$F$32:$F$33,$F$38))</f>
        <v>-304.75907137272975</v>
      </c>
      <c r="BPR97" s="318">
        <f>(BPR$96*$B97+SUM($F$7:$F$9)-((BPR$96*$B97+SUM($F$7:$F$9))/$F$10*$F$37)-($F$24*BPR$96/$D$6)-SUM($F$13:$F$23,$F$25:$F$30,$F$32:$F$33,$F$38))</f>
        <v>-304.75907137272975</v>
      </c>
      <c r="BPS97" s="318">
        <f>(BPS$96*$B97+SUM($F$7:$F$9)-((BPS$96*$B97+SUM($F$7:$F$9))/$F$10*$F$37)-($F$24*BPS$96/$D$6)-SUM($F$13:$F$23,$F$25:$F$30,$F$32:$F$33,$F$38))</f>
        <v>-304.75907137272975</v>
      </c>
      <c r="BPT97" s="318">
        <f>(BPT$96*$B97+SUM($F$7:$F$9)-((BPT$96*$B97+SUM($F$7:$F$9))/$F$10*$F$37)-($F$24*BPT$96/$D$6)-SUM($F$13:$F$23,$F$25:$F$30,$F$32:$F$33,$F$38))</f>
        <v>-304.75907137272975</v>
      </c>
      <c r="BPU97" s="318">
        <f>(BPU$96*$B97+SUM($F$7:$F$9)-((BPU$96*$B97+SUM($F$7:$F$9))/$F$10*$F$37)-($F$24*BPU$96/$D$6)-SUM($F$13:$F$23,$F$25:$F$30,$F$32:$F$33,$F$38))</f>
        <v>-304.75907137272975</v>
      </c>
      <c r="BPV97" s="318">
        <f>(BPV$96*$B97+SUM($F$7:$F$9)-((BPV$96*$B97+SUM($F$7:$F$9))/$F$10*$F$37)-($F$24*BPV$96/$D$6)-SUM($F$13:$F$23,$F$25:$F$30,$F$32:$F$33,$F$38))</f>
        <v>-304.75907137272975</v>
      </c>
      <c r="BPW97" s="318">
        <f>(BPW$96*$B97+SUM($F$7:$F$9)-((BPW$96*$B97+SUM($F$7:$F$9))/$F$10*$F$37)-($F$24*BPW$96/$D$6)-SUM($F$13:$F$23,$F$25:$F$30,$F$32:$F$33,$F$38))</f>
        <v>-304.75907137272975</v>
      </c>
      <c r="BPX97" s="318">
        <f>(BPX$96*$B97+SUM($F$7:$F$9)-((BPX$96*$B97+SUM($F$7:$F$9))/$F$10*$F$37)-($F$24*BPX$96/$D$6)-SUM($F$13:$F$23,$F$25:$F$30,$F$32:$F$33,$F$38))</f>
        <v>-304.75907137272975</v>
      </c>
      <c r="BPY97" s="318">
        <f>(BPY$96*$B97+SUM($F$7:$F$9)-((BPY$96*$B97+SUM($F$7:$F$9))/$F$10*$F$37)-($F$24*BPY$96/$D$6)-SUM($F$13:$F$23,$F$25:$F$30,$F$32:$F$33,$F$38))</f>
        <v>-304.75907137272975</v>
      </c>
      <c r="BPZ97" s="318">
        <f>(BPZ$96*$B97+SUM($F$7:$F$9)-((BPZ$96*$B97+SUM($F$7:$F$9))/$F$10*$F$37)-($F$24*BPZ$96/$D$6)-SUM($F$13:$F$23,$F$25:$F$30,$F$32:$F$33,$F$38))</f>
        <v>-304.75907137272975</v>
      </c>
      <c r="BQA97" s="318">
        <f>(BQA$96*$B97+SUM($F$7:$F$9)-((BQA$96*$B97+SUM($F$7:$F$9))/$F$10*$F$37)-($F$24*BQA$96/$D$6)-SUM($F$13:$F$23,$F$25:$F$30,$F$32:$F$33,$F$38))</f>
        <v>-304.75907137272975</v>
      </c>
      <c r="BQB97" s="318">
        <f>(BQB$96*$B97+SUM($F$7:$F$9)-((BQB$96*$B97+SUM($F$7:$F$9))/$F$10*$F$37)-($F$24*BQB$96/$D$6)-SUM($F$13:$F$23,$F$25:$F$30,$F$32:$F$33,$F$38))</f>
        <v>-304.75907137272975</v>
      </c>
      <c r="BQC97" s="318">
        <f>(BQC$96*$B97+SUM($F$7:$F$9)-((BQC$96*$B97+SUM($F$7:$F$9))/$F$10*$F$37)-($F$24*BQC$96/$D$6)-SUM($F$13:$F$23,$F$25:$F$30,$F$32:$F$33,$F$38))</f>
        <v>-304.75907137272975</v>
      </c>
      <c r="BQD97" s="318">
        <f>(BQD$96*$B97+SUM($F$7:$F$9)-((BQD$96*$B97+SUM($F$7:$F$9))/$F$10*$F$37)-($F$24*BQD$96/$D$6)-SUM($F$13:$F$23,$F$25:$F$30,$F$32:$F$33,$F$38))</f>
        <v>-304.75907137272975</v>
      </c>
      <c r="BQE97" s="318">
        <f>(BQE$96*$B97+SUM($F$7:$F$9)-((BQE$96*$B97+SUM($F$7:$F$9))/$F$10*$F$37)-($F$24*BQE$96/$D$6)-SUM($F$13:$F$23,$F$25:$F$30,$F$32:$F$33,$F$38))</f>
        <v>-304.75907137272975</v>
      </c>
      <c r="BQF97" s="318">
        <f>(BQF$96*$B97+SUM($F$7:$F$9)-((BQF$96*$B97+SUM($F$7:$F$9))/$F$10*$F$37)-($F$24*BQF$96/$D$6)-SUM($F$13:$F$23,$F$25:$F$30,$F$32:$F$33,$F$38))</f>
        <v>-304.75907137272975</v>
      </c>
      <c r="BQG97" s="318">
        <f>(BQG$96*$B97+SUM($F$7:$F$9)-((BQG$96*$B97+SUM($F$7:$F$9))/$F$10*$F$37)-($F$24*BQG$96/$D$6)-SUM($F$13:$F$23,$F$25:$F$30,$F$32:$F$33,$F$38))</f>
        <v>-304.75907137272975</v>
      </c>
      <c r="BQH97" s="318">
        <f>(BQH$96*$B97+SUM($F$7:$F$9)-((BQH$96*$B97+SUM($F$7:$F$9))/$F$10*$F$37)-($F$24*BQH$96/$D$6)-SUM($F$13:$F$23,$F$25:$F$30,$F$32:$F$33,$F$38))</f>
        <v>-304.75907137272975</v>
      </c>
      <c r="BQI97" s="318">
        <f>(BQI$96*$B97+SUM($F$7:$F$9)-((BQI$96*$B97+SUM($F$7:$F$9))/$F$10*$F$37)-($F$24*BQI$96/$D$6)-SUM($F$13:$F$23,$F$25:$F$30,$F$32:$F$33,$F$38))</f>
        <v>-304.75907137272975</v>
      </c>
      <c r="BQJ97" s="318">
        <f>(BQJ$96*$B97+SUM($F$7:$F$9)-((BQJ$96*$B97+SUM($F$7:$F$9))/$F$10*$F$37)-($F$24*BQJ$96/$D$6)-SUM($F$13:$F$23,$F$25:$F$30,$F$32:$F$33,$F$38))</f>
        <v>-304.75907137272975</v>
      </c>
      <c r="BQK97" s="318">
        <f>(BQK$96*$B97+SUM($F$7:$F$9)-((BQK$96*$B97+SUM($F$7:$F$9))/$F$10*$F$37)-($F$24*BQK$96/$D$6)-SUM($F$13:$F$23,$F$25:$F$30,$F$32:$F$33,$F$38))</f>
        <v>-304.75907137272975</v>
      </c>
      <c r="BQL97" s="318">
        <f>(BQL$96*$B97+SUM($F$7:$F$9)-((BQL$96*$B97+SUM($F$7:$F$9))/$F$10*$F$37)-($F$24*BQL$96/$D$6)-SUM($F$13:$F$23,$F$25:$F$30,$F$32:$F$33,$F$38))</f>
        <v>-304.75907137272975</v>
      </c>
      <c r="BQM97" s="318">
        <f>(BQM$96*$B97+SUM($F$7:$F$9)-((BQM$96*$B97+SUM($F$7:$F$9))/$F$10*$F$37)-($F$24*BQM$96/$D$6)-SUM($F$13:$F$23,$F$25:$F$30,$F$32:$F$33,$F$38))</f>
        <v>-304.75907137272975</v>
      </c>
      <c r="BQN97" s="318">
        <f>(BQN$96*$B97+SUM($F$7:$F$9)-((BQN$96*$B97+SUM($F$7:$F$9))/$F$10*$F$37)-($F$24*BQN$96/$D$6)-SUM($F$13:$F$23,$F$25:$F$30,$F$32:$F$33,$F$38))</f>
        <v>-304.75907137272975</v>
      </c>
      <c r="BQO97" s="318">
        <f>(BQO$96*$B97+SUM($F$7:$F$9)-((BQO$96*$B97+SUM($F$7:$F$9))/$F$10*$F$37)-($F$24*BQO$96/$D$6)-SUM($F$13:$F$23,$F$25:$F$30,$F$32:$F$33,$F$38))</f>
        <v>-304.75907137272975</v>
      </c>
      <c r="BQP97" s="318">
        <f>(BQP$96*$B97+SUM($F$7:$F$9)-((BQP$96*$B97+SUM($F$7:$F$9))/$F$10*$F$37)-($F$24*BQP$96/$D$6)-SUM($F$13:$F$23,$F$25:$F$30,$F$32:$F$33,$F$38))</f>
        <v>-304.75907137272975</v>
      </c>
      <c r="BQQ97" s="318">
        <f>(BQQ$96*$B97+SUM($F$7:$F$9)-((BQQ$96*$B97+SUM($F$7:$F$9))/$F$10*$F$37)-($F$24*BQQ$96/$D$6)-SUM($F$13:$F$23,$F$25:$F$30,$F$32:$F$33,$F$38))</f>
        <v>-304.75907137272975</v>
      </c>
      <c r="BQR97" s="318">
        <f>(BQR$96*$B97+SUM($F$7:$F$9)-((BQR$96*$B97+SUM($F$7:$F$9))/$F$10*$F$37)-($F$24*BQR$96/$D$6)-SUM($F$13:$F$23,$F$25:$F$30,$F$32:$F$33,$F$38))</f>
        <v>-304.75907137272975</v>
      </c>
      <c r="BQS97" s="318">
        <f>(BQS$96*$B97+SUM($F$7:$F$9)-((BQS$96*$B97+SUM($F$7:$F$9))/$F$10*$F$37)-($F$24*BQS$96/$D$6)-SUM($F$13:$F$23,$F$25:$F$30,$F$32:$F$33,$F$38))</f>
        <v>-304.75907137272975</v>
      </c>
      <c r="BQT97" s="318">
        <f>(BQT$96*$B97+SUM($F$7:$F$9)-((BQT$96*$B97+SUM($F$7:$F$9))/$F$10*$F$37)-($F$24*BQT$96/$D$6)-SUM($F$13:$F$23,$F$25:$F$30,$F$32:$F$33,$F$38))</f>
        <v>-304.75907137272975</v>
      </c>
      <c r="BQU97" s="318">
        <f>(BQU$96*$B97+SUM($F$7:$F$9)-((BQU$96*$B97+SUM($F$7:$F$9))/$F$10*$F$37)-($F$24*BQU$96/$D$6)-SUM($F$13:$F$23,$F$25:$F$30,$F$32:$F$33,$F$38))</f>
        <v>-304.75907137272975</v>
      </c>
      <c r="BQV97" s="318">
        <f>(BQV$96*$B97+SUM($F$7:$F$9)-((BQV$96*$B97+SUM($F$7:$F$9))/$F$10*$F$37)-($F$24*BQV$96/$D$6)-SUM($F$13:$F$23,$F$25:$F$30,$F$32:$F$33,$F$38))</f>
        <v>-304.75907137272975</v>
      </c>
      <c r="BQW97" s="318">
        <f>(BQW$96*$B97+SUM($F$7:$F$9)-((BQW$96*$B97+SUM($F$7:$F$9))/$F$10*$F$37)-($F$24*BQW$96/$D$6)-SUM($F$13:$F$23,$F$25:$F$30,$F$32:$F$33,$F$38))</f>
        <v>-304.75907137272975</v>
      </c>
      <c r="BQX97" s="318">
        <f>(BQX$96*$B97+SUM($F$7:$F$9)-((BQX$96*$B97+SUM($F$7:$F$9))/$F$10*$F$37)-($F$24*BQX$96/$D$6)-SUM($F$13:$F$23,$F$25:$F$30,$F$32:$F$33,$F$38))</f>
        <v>-304.75907137272975</v>
      </c>
      <c r="BQY97" s="318">
        <f>(BQY$96*$B97+SUM($F$7:$F$9)-((BQY$96*$B97+SUM($F$7:$F$9))/$F$10*$F$37)-($F$24*BQY$96/$D$6)-SUM($F$13:$F$23,$F$25:$F$30,$F$32:$F$33,$F$38))</f>
        <v>-304.75907137272975</v>
      </c>
      <c r="BQZ97" s="318">
        <f>(BQZ$96*$B97+SUM($F$7:$F$9)-((BQZ$96*$B97+SUM($F$7:$F$9))/$F$10*$F$37)-($F$24*BQZ$96/$D$6)-SUM($F$13:$F$23,$F$25:$F$30,$F$32:$F$33,$F$38))</f>
        <v>-304.75907137272975</v>
      </c>
      <c r="BRA97" s="318">
        <f>(BRA$96*$B97+SUM($F$7:$F$9)-((BRA$96*$B97+SUM($F$7:$F$9))/$F$10*$F$37)-($F$24*BRA$96/$D$6)-SUM($F$13:$F$23,$F$25:$F$30,$F$32:$F$33,$F$38))</f>
        <v>-304.75907137272975</v>
      </c>
      <c r="BRB97" s="318">
        <f>(BRB$96*$B97+SUM($F$7:$F$9)-((BRB$96*$B97+SUM($F$7:$F$9))/$F$10*$F$37)-($F$24*BRB$96/$D$6)-SUM($F$13:$F$23,$F$25:$F$30,$F$32:$F$33,$F$38))</f>
        <v>-304.75907137272975</v>
      </c>
      <c r="BRC97" s="318">
        <f>(BRC$96*$B97+SUM($F$7:$F$9)-((BRC$96*$B97+SUM($F$7:$F$9))/$F$10*$F$37)-($F$24*BRC$96/$D$6)-SUM($F$13:$F$23,$F$25:$F$30,$F$32:$F$33,$F$38))</f>
        <v>-304.75907137272975</v>
      </c>
      <c r="BRD97" s="318">
        <f>(BRD$96*$B97+SUM($F$7:$F$9)-((BRD$96*$B97+SUM($F$7:$F$9))/$F$10*$F$37)-($F$24*BRD$96/$D$6)-SUM($F$13:$F$23,$F$25:$F$30,$F$32:$F$33,$F$38))</f>
        <v>-304.75907137272975</v>
      </c>
      <c r="BRE97" s="318">
        <f>(BRE$96*$B97+SUM($F$7:$F$9)-((BRE$96*$B97+SUM($F$7:$F$9))/$F$10*$F$37)-($F$24*BRE$96/$D$6)-SUM($F$13:$F$23,$F$25:$F$30,$F$32:$F$33,$F$38))</f>
        <v>-304.75907137272975</v>
      </c>
      <c r="BRF97" s="318">
        <f>(BRF$96*$B97+SUM($F$7:$F$9)-((BRF$96*$B97+SUM($F$7:$F$9))/$F$10*$F$37)-($F$24*BRF$96/$D$6)-SUM($F$13:$F$23,$F$25:$F$30,$F$32:$F$33,$F$38))</f>
        <v>-304.75907137272975</v>
      </c>
      <c r="BRG97" s="318">
        <f>(BRG$96*$B97+SUM($F$7:$F$9)-((BRG$96*$B97+SUM($F$7:$F$9))/$F$10*$F$37)-($F$24*BRG$96/$D$6)-SUM($F$13:$F$23,$F$25:$F$30,$F$32:$F$33,$F$38))</f>
        <v>-304.75907137272975</v>
      </c>
      <c r="BRH97" s="318">
        <f>(BRH$96*$B97+SUM($F$7:$F$9)-((BRH$96*$B97+SUM($F$7:$F$9))/$F$10*$F$37)-($F$24*BRH$96/$D$6)-SUM($F$13:$F$23,$F$25:$F$30,$F$32:$F$33,$F$38))</f>
        <v>-304.75907137272975</v>
      </c>
      <c r="BRI97" s="318">
        <f>(BRI$96*$B97+SUM($F$7:$F$9)-((BRI$96*$B97+SUM($F$7:$F$9))/$F$10*$F$37)-($F$24*BRI$96/$D$6)-SUM($F$13:$F$23,$F$25:$F$30,$F$32:$F$33,$F$38))</f>
        <v>-304.75907137272975</v>
      </c>
      <c r="BRJ97" s="318">
        <f>(BRJ$96*$B97+SUM($F$7:$F$9)-((BRJ$96*$B97+SUM($F$7:$F$9))/$F$10*$F$37)-($F$24*BRJ$96/$D$6)-SUM($F$13:$F$23,$F$25:$F$30,$F$32:$F$33,$F$38))</f>
        <v>-304.75907137272975</v>
      </c>
      <c r="BRK97" s="318">
        <f>(BRK$96*$B97+SUM($F$7:$F$9)-((BRK$96*$B97+SUM($F$7:$F$9))/$F$10*$F$37)-($F$24*BRK$96/$D$6)-SUM($F$13:$F$23,$F$25:$F$30,$F$32:$F$33,$F$38))</f>
        <v>-304.75907137272975</v>
      </c>
      <c r="BRL97" s="318">
        <f>(BRL$96*$B97+SUM($F$7:$F$9)-((BRL$96*$B97+SUM($F$7:$F$9))/$F$10*$F$37)-($F$24*BRL$96/$D$6)-SUM($F$13:$F$23,$F$25:$F$30,$F$32:$F$33,$F$38))</f>
        <v>-304.75907137272975</v>
      </c>
      <c r="BRM97" s="318">
        <f>(BRM$96*$B97+SUM($F$7:$F$9)-((BRM$96*$B97+SUM($F$7:$F$9))/$F$10*$F$37)-($F$24*BRM$96/$D$6)-SUM($F$13:$F$23,$F$25:$F$30,$F$32:$F$33,$F$38))</f>
        <v>-304.75907137272975</v>
      </c>
      <c r="BRN97" s="318">
        <f>(BRN$96*$B97+SUM($F$7:$F$9)-((BRN$96*$B97+SUM($F$7:$F$9))/$F$10*$F$37)-($F$24*BRN$96/$D$6)-SUM($F$13:$F$23,$F$25:$F$30,$F$32:$F$33,$F$38))</f>
        <v>-304.75907137272975</v>
      </c>
      <c r="BRO97" s="318">
        <f>(BRO$96*$B97+SUM($F$7:$F$9)-((BRO$96*$B97+SUM($F$7:$F$9))/$F$10*$F$37)-($F$24*BRO$96/$D$6)-SUM($F$13:$F$23,$F$25:$F$30,$F$32:$F$33,$F$38))</f>
        <v>-304.75907137272975</v>
      </c>
      <c r="BRP97" s="318">
        <f>(BRP$96*$B97+SUM($F$7:$F$9)-((BRP$96*$B97+SUM($F$7:$F$9))/$F$10*$F$37)-($F$24*BRP$96/$D$6)-SUM($F$13:$F$23,$F$25:$F$30,$F$32:$F$33,$F$38))</f>
        <v>-304.75907137272975</v>
      </c>
      <c r="BRQ97" s="318">
        <f>(BRQ$96*$B97+SUM($F$7:$F$9)-((BRQ$96*$B97+SUM($F$7:$F$9))/$F$10*$F$37)-($F$24*BRQ$96/$D$6)-SUM($F$13:$F$23,$F$25:$F$30,$F$32:$F$33,$F$38))</f>
        <v>-304.75907137272975</v>
      </c>
      <c r="BRR97" s="318">
        <f>(BRR$96*$B97+SUM($F$7:$F$9)-((BRR$96*$B97+SUM($F$7:$F$9))/$F$10*$F$37)-($F$24*BRR$96/$D$6)-SUM($F$13:$F$23,$F$25:$F$30,$F$32:$F$33,$F$38))</f>
        <v>-304.75907137272975</v>
      </c>
      <c r="BRS97" s="318">
        <f>(BRS$96*$B97+SUM($F$7:$F$9)-((BRS$96*$B97+SUM($F$7:$F$9))/$F$10*$F$37)-($F$24*BRS$96/$D$6)-SUM($F$13:$F$23,$F$25:$F$30,$F$32:$F$33,$F$38))</f>
        <v>-304.75907137272975</v>
      </c>
      <c r="BRT97" s="318">
        <f>(BRT$96*$B97+SUM($F$7:$F$9)-((BRT$96*$B97+SUM($F$7:$F$9))/$F$10*$F$37)-($F$24*BRT$96/$D$6)-SUM($F$13:$F$23,$F$25:$F$30,$F$32:$F$33,$F$38))</f>
        <v>-304.75907137272975</v>
      </c>
      <c r="BRU97" s="318">
        <f>(BRU$96*$B97+SUM($F$7:$F$9)-((BRU$96*$B97+SUM($F$7:$F$9))/$F$10*$F$37)-($F$24*BRU$96/$D$6)-SUM($F$13:$F$23,$F$25:$F$30,$F$32:$F$33,$F$38))</f>
        <v>-304.75907137272975</v>
      </c>
      <c r="BRV97" s="318">
        <f>(BRV$96*$B97+SUM($F$7:$F$9)-((BRV$96*$B97+SUM($F$7:$F$9))/$F$10*$F$37)-($F$24*BRV$96/$D$6)-SUM($F$13:$F$23,$F$25:$F$30,$F$32:$F$33,$F$38))</f>
        <v>-304.75907137272975</v>
      </c>
      <c r="BRW97" s="318">
        <f>(BRW$96*$B97+SUM($F$7:$F$9)-((BRW$96*$B97+SUM($F$7:$F$9))/$F$10*$F$37)-($F$24*BRW$96/$D$6)-SUM($F$13:$F$23,$F$25:$F$30,$F$32:$F$33,$F$38))</f>
        <v>-304.75907137272975</v>
      </c>
      <c r="BRX97" s="318">
        <f>(BRX$96*$B97+SUM($F$7:$F$9)-((BRX$96*$B97+SUM($F$7:$F$9))/$F$10*$F$37)-($F$24*BRX$96/$D$6)-SUM($F$13:$F$23,$F$25:$F$30,$F$32:$F$33,$F$38))</f>
        <v>-304.75907137272975</v>
      </c>
      <c r="BRY97" s="318">
        <f>(BRY$96*$B97+SUM($F$7:$F$9)-((BRY$96*$B97+SUM($F$7:$F$9))/$F$10*$F$37)-($F$24*BRY$96/$D$6)-SUM($F$13:$F$23,$F$25:$F$30,$F$32:$F$33,$F$38))</f>
        <v>-304.75907137272975</v>
      </c>
      <c r="BRZ97" s="318">
        <f>(BRZ$96*$B97+SUM($F$7:$F$9)-((BRZ$96*$B97+SUM($F$7:$F$9))/$F$10*$F$37)-($F$24*BRZ$96/$D$6)-SUM($F$13:$F$23,$F$25:$F$30,$F$32:$F$33,$F$38))</f>
        <v>-304.75907137272975</v>
      </c>
      <c r="BSA97" s="318">
        <f>(BSA$96*$B97+SUM($F$7:$F$9)-((BSA$96*$B97+SUM($F$7:$F$9))/$F$10*$F$37)-($F$24*BSA$96/$D$6)-SUM($F$13:$F$23,$F$25:$F$30,$F$32:$F$33,$F$38))</f>
        <v>-304.75907137272975</v>
      </c>
      <c r="BSB97" s="318">
        <f>(BSB$96*$B97+SUM($F$7:$F$9)-((BSB$96*$B97+SUM($F$7:$F$9))/$F$10*$F$37)-($F$24*BSB$96/$D$6)-SUM($F$13:$F$23,$F$25:$F$30,$F$32:$F$33,$F$38))</f>
        <v>-304.75907137272975</v>
      </c>
      <c r="BSC97" s="318">
        <f>(BSC$96*$B97+SUM($F$7:$F$9)-((BSC$96*$B97+SUM($F$7:$F$9))/$F$10*$F$37)-($F$24*BSC$96/$D$6)-SUM($F$13:$F$23,$F$25:$F$30,$F$32:$F$33,$F$38))</f>
        <v>-304.75907137272975</v>
      </c>
      <c r="BSD97" s="318">
        <f>(BSD$96*$B97+SUM($F$7:$F$9)-((BSD$96*$B97+SUM($F$7:$F$9))/$F$10*$F$37)-($F$24*BSD$96/$D$6)-SUM($F$13:$F$23,$F$25:$F$30,$F$32:$F$33,$F$38))</f>
        <v>-304.75907137272975</v>
      </c>
      <c r="BSE97" s="318">
        <f>(BSE$96*$B97+SUM($F$7:$F$9)-((BSE$96*$B97+SUM($F$7:$F$9))/$F$10*$F$37)-($F$24*BSE$96/$D$6)-SUM($F$13:$F$23,$F$25:$F$30,$F$32:$F$33,$F$38))</f>
        <v>-304.75907137272975</v>
      </c>
      <c r="BSF97" s="318">
        <f>(BSF$96*$B97+SUM($F$7:$F$9)-((BSF$96*$B97+SUM($F$7:$F$9))/$F$10*$F$37)-($F$24*BSF$96/$D$6)-SUM($F$13:$F$23,$F$25:$F$30,$F$32:$F$33,$F$38))</f>
        <v>-304.75907137272975</v>
      </c>
      <c r="BSG97" s="318">
        <f>(BSG$96*$B97+SUM($F$7:$F$9)-((BSG$96*$B97+SUM($F$7:$F$9))/$F$10*$F$37)-($F$24*BSG$96/$D$6)-SUM($F$13:$F$23,$F$25:$F$30,$F$32:$F$33,$F$38))</f>
        <v>-304.75907137272975</v>
      </c>
      <c r="BSH97" s="318">
        <f>(BSH$96*$B97+SUM($F$7:$F$9)-((BSH$96*$B97+SUM($F$7:$F$9))/$F$10*$F$37)-($F$24*BSH$96/$D$6)-SUM($F$13:$F$23,$F$25:$F$30,$F$32:$F$33,$F$38))</f>
        <v>-304.75907137272975</v>
      </c>
      <c r="BSI97" s="318">
        <f>(BSI$96*$B97+SUM($F$7:$F$9)-((BSI$96*$B97+SUM($F$7:$F$9))/$F$10*$F$37)-($F$24*BSI$96/$D$6)-SUM($F$13:$F$23,$F$25:$F$30,$F$32:$F$33,$F$38))</f>
        <v>-304.75907137272975</v>
      </c>
      <c r="BSJ97" s="318">
        <f>(BSJ$96*$B97+SUM($F$7:$F$9)-((BSJ$96*$B97+SUM($F$7:$F$9))/$F$10*$F$37)-($F$24*BSJ$96/$D$6)-SUM($F$13:$F$23,$F$25:$F$30,$F$32:$F$33,$F$38))</f>
        <v>-304.75907137272975</v>
      </c>
      <c r="BSK97" s="318">
        <f>(BSK$96*$B97+SUM($F$7:$F$9)-((BSK$96*$B97+SUM($F$7:$F$9))/$F$10*$F$37)-($F$24*BSK$96/$D$6)-SUM($F$13:$F$23,$F$25:$F$30,$F$32:$F$33,$F$38))</f>
        <v>-304.75907137272975</v>
      </c>
      <c r="BSL97" s="318">
        <f>(BSL$96*$B97+SUM($F$7:$F$9)-((BSL$96*$B97+SUM($F$7:$F$9))/$F$10*$F$37)-($F$24*BSL$96/$D$6)-SUM($F$13:$F$23,$F$25:$F$30,$F$32:$F$33,$F$38))</f>
        <v>-304.75907137272975</v>
      </c>
      <c r="BSM97" s="318">
        <f>(BSM$96*$B97+SUM($F$7:$F$9)-((BSM$96*$B97+SUM($F$7:$F$9))/$F$10*$F$37)-($F$24*BSM$96/$D$6)-SUM($F$13:$F$23,$F$25:$F$30,$F$32:$F$33,$F$38))</f>
        <v>-304.75907137272975</v>
      </c>
      <c r="BSN97" s="318">
        <f>(BSN$96*$B97+SUM($F$7:$F$9)-((BSN$96*$B97+SUM($F$7:$F$9))/$F$10*$F$37)-($F$24*BSN$96/$D$6)-SUM($F$13:$F$23,$F$25:$F$30,$F$32:$F$33,$F$38))</f>
        <v>-304.75907137272975</v>
      </c>
      <c r="BSO97" s="318">
        <f>(BSO$96*$B97+SUM($F$7:$F$9)-((BSO$96*$B97+SUM($F$7:$F$9))/$F$10*$F$37)-($F$24*BSO$96/$D$6)-SUM($F$13:$F$23,$F$25:$F$30,$F$32:$F$33,$F$38))</f>
        <v>-304.75907137272975</v>
      </c>
      <c r="BSP97" s="318">
        <f>(BSP$96*$B97+SUM($F$7:$F$9)-((BSP$96*$B97+SUM($F$7:$F$9))/$F$10*$F$37)-($F$24*BSP$96/$D$6)-SUM($F$13:$F$23,$F$25:$F$30,$F$32:$F$33,$F$38))</f>
        <v>-304.75907137272975</v>
      </c>
      <c r="BSQ97" s="318">
        <f>(BSQ$96*$B97+SUM($F$7:$F$9)-((BSQ$96*$B97+SUM($F$7:$F$9))/$F$10*$F$37)-($F$24*BSQ$96/$D$6)-SUM($F$13:$F$23,$F$25:$F$30,$F$32:$F$33,$F$38))</f>
        <v>-304.75907137272975</v>
      </c>
      <c r="BSR97" s="318">
        <f>(BSR$96*$B97+SUM($F$7:$F$9)-((BSR$96*$B97+SUM($F$7:$F$9))/$F$10*$F$37)-($F$24*BSR$96/$D$6)-SUM($F$13:$F$23,$F$25:$F$30,$F$32:$F$33,$F$38))</f>
        <v>-304.75907137272975</v>
      </c>
      <c r="BSS97" s="318">
        <f>(BSS$96*$B97+SUM($F$7:$F$9)-((BSS$96*$B97+SUM($F$7:$F$9))/$F$10*$F$37)-($F$24*BSS$96/$D$6)-SUM($F$13:$F$23,$F$25:$F$30,$F$32:$F$33,$F$38))</f>
        <v>-304.75907137272975</v>
      </c>
      <c r="BST97" s="318">
        <f>(BST$96*$B97+SUM($F$7:$F$9)-((BST$96*$B97+SUM($F$7:$F$9))/$F$10*$F$37)-($F$24*BST$96/$D$6)-SUM($F$13:$F$23,$F$25:$F$30,$F$32:$F$33,$F$38))</f>
        <v>-304.75907137272975</v>
      </c>
      <c r="BSU97" s="318">
        <f>(BSU$96*$B97+SUM($F$7:$F$9)-((BSU$96*$B97+SUM($F$7:$F$9))/$F$10*$F$37)-($F$24*BSU$96/$D$6)-SUM($F$13:$F$23,$F$25:$F$30,$F$32:$F$33,$F$38))</f>
        <v>-304.75907137272975</v>
      </c>
      <c r="BSV97" s="318">
        <f>(BSV$96*$B97+SUM($F$7:$F$9)-((BSV$96*$B97+SUM($F$7:$F$9))/$F$10*$F$37)-($F$24*BSV$96/$D$6)-SUM($F$13:$F$23,$F$25:$F$30,$F$32:$F$33,$F$38))</f>
        <v>-304.75907137272975</v>
      </c>
      <c r="BSW97" s="318">
        <f>(BSW$96*$B97+SUM($F$7:$F$9)-((BSW$96*$B97+SUM($F$7:$F$9))/$F$10*$F$37)-($F$24*BSW$96/$D$6)-SUM($F$13:$F$23,$F$25:$F$30,$F$32:$F$33,$F$38))</f>
        <v>-304.75907137272975</v>
      </c>
      <c r="BSX97" s="318">
        <f>(BSX$96*$B97+SUM($F$7:$F$9)-((BSX$96*$B97+SUM($F$7:$F$9))/$F$10*$F$37)-($F$24*BSX$96/$D$6)-SUM($F$13:$F$23,$F$25:$F$30,$F$32:$F$33,$F$38))</f>
        <v>-304.75907137272975</v>
      </c>
      <c r="BSY97" s="318">
        <f>(BSY$96*$B97+SUM($F$7:$F$9)-((BSY$96*$B97+SUM($F$7:$F$9))/$F$10*$F$37)-($F$24*BSY$96/$D$6)-SUM($F$13:$F$23,$F$25:$F$30,$F$32:$F$33,$F$38))</f>
        <v>-304.75907137272975</v>
      </c>
      <c r="BSZ97" s="318">
        <f>(BSZ$96*$B97+SUM($F$7:$F$9)-((BSZ$96*$B97+SUM($F$7:$F$9))/$F$10*$F$37)-($F$24*BSZ$96/$D$6)-SUM($F$13:$F$23,$F$25:$F$30,$F$32:$F$33,$F$38))</f>
        <v>-304.75907137272975</v>
      </c>
      <c r="BTA97" s="318">
        <f>(BTA$96*$B97+SUM($F$7:$F$9)-((BTA$96*$B97+SUM($F$7:$F$9))/$F$10*$F$37)-($F$24*BTA$96/$D$6)-SUM($F$13:$F$23,$F$25:$F$30,$F$32:$F$33,$F$38))</f>
        <v>-304.75907137272975</v>
      </c>
      <c r="BTB97" s="318">
        <f>(BTB$96*$B97+SUM($F$7:$F$9)-((BTB$96*$B97+SUM($F$7:$F$9))/$F$10*$F$37)-($F$24*BTB$96/$D$6)-SUM($F$13:$F$23,$F$25:$F$30,$F$32:$F$33,$F$38))</f>
        <v>-304.75907137272975</v>
      </c>
      <c r="BTC97" s="318">
        <f>(BTC$96*$B97+SUM($F$7:$F$9)-((BTC$96*$B97+SUM($F$7:$F$9))/$F$10*$F$37)-($F$24*BTC$96/$D$6)-SUM($F$13:$F$23,$F$25:$F$30,$F$32:$F$33,$F$38))</f>
        <v>-304.75907137272975</v>
      </c>
      <c r="BTD97" s="318">
        <f>(BTD$96*$B97+SUM($F$7:$F$9)-((BTD$96*$B97+SUM($F$7:$F$9))/$F$10*$F$37)-($F$24*BTD$96/$D$6)-SUM($F$13:$F$23,$F$25:$F$30,$F$32:$F$33,$F$38))</f>
        <v>-304.75907137272975</v>
      </c>
      <c r="BTE97" s="318">
        <f>(BTE$96*$B97+SUM($F$7:$F$9)-((BTE$96*$B97+SUM($F$7:$F$9))/$F$10*$F$37)-($F$24*BTE$96/$D$6)-SUM($F$13:$F$23,$F$25:$F$30,$F$32:$F$33,$F$38))</f>
        <v>-304.75907137272975</v>
      </c>
      <c r="BTF97" s="318">
        <f>(BTF$96*$B97+SUM($F$7:$F$9)-((BTF$96*$B97+SUM($F$7:$F$9))/$F$10*$F$37)-($F$24*BTF$96/$D$6)-SUM($F$13:$F$23,$F$25:$F$30,$F$32:$F$33,$F$38))</f>
        <v>-304.75907137272975</v>
      </c>
      <c r="BTG97" s="318">
        <f>(BTG$96*$B97+SUM($F$7:$F$9)-((BTG$96*$B97+SUM($F$7:$F$9))/$F$10*$F$37)-($F$24*BTG$96/$D$6)-SUM($F$13:$F$23,$F$25:$F$30,$F$32:$F$33,$F$38))</f>
        <v>-304.75907137272975</v>
      </c>
      <c r="BTH97" s="318">
        <f>(BTH$96*$B97+SUM($F$7:$F$9)-((BTH$96*$B97+SUM($F$7:$F$9))/$F$10*$F$37)-($F$24*BTH$96/$D$6)-SUM($F$13:$F$23,$F$25:$F$30,$F$32:$F$33,$F$38))</f>
        <v>-304.75907137272975</v>
      </c>
      <c r="BTI97" s="318">
        <f>(BTI$96*$B97+SUM($F$7:$F$9)-((BTI$96*$B97+SUM($F$7:$F$9))/$F$10*$F$37)-($F$24*BTI$96/$D$6)-SUM($F$13:$F$23,$F$25:$F$30,$F$32:$F$33,$F$38))</f>
        <v>-304.75907137272975</v>
      </c>
      <c r="BTJ97" s="318">
        <f>(BTJ$96*$B97+SUM($F$7:$F$9)-((BTJ$96*$B97+SUM($F$7:$F$9))/$F$10*$F$37)-($F$24*BTJ$96/$D$6)-SUM($F$13:$F$23,$F$25:$F$30,$F$32:$F$33,$F$38))</f>
        <v>-304.75907137272975</v>
      </c>
      <c r="BTK97" s="318">
        <f>(BTK$96*$B97+SUM($F$7:$F$9)-((BTK$96*$B97+SUM($F$7:$F$9))/$F$10*$F$37)-($F$24*BTK$96/$D$6)-SUM($F$13:$F$23,$F$25:$F$30,$F$32:$F$33,$F$38))</f>
        <v>-304.75907137272975</v>
      </c>
      <c r="BTL97" s="318">
        <f>(BTL$96*$B97+SUM($F$7:$F$9)-((BTL$96*$B97+SUM($F$7:$F$9))/$F$10*$F$37)-($F$24*BTL$96/$D$6)-SUM($F$13:$F$23,$F$25:$F$30,$F$32:$F$33,$F$38))</f>
        <v>-304.75907137272975</v>
      </c>
      <c r="BTM97" s="318">
        <f>(BTM$96*$B97+SUM($F$7:$F$9)-((BTM$96*$B97+SUM($F$7:$F$9))/$F$10*$F$37)-($F$24*BTM$96/$D$6)-SUM($F$13:$F$23,$F$25:$F$30,$F$32:$F$33,$F$38))</f>
        <v>-304.75907137272975</v>
      </c>
      <c r="BTN97" s="318">
        <f>(BTN$96*$B97+SUM($F$7:$F$9)-((BTN$96*$B97+SUM($F$7:$F$9))/$F$10*$F$37)-($F$24*BTN$96/$D$6)-SUM($F$13:$F$23,$F$25:$F$30,$F$32:$F$33,$F$38))</f>
        <v>-304.75907137272975</v>
      </c>
      <c r="BTO97" s="318">
        <f>(BTO$96*$B97+SUM($F$7:$F$9)-((BTO$96*$B97+SUM($F$7:$F$9))/$F$10*$F$37)-($F$24*BTO$96/$D$6)-SUM($F$13:$F$23,$F$25:$F$30,$F$32:$F$33,$F$38))</f>
        <v>-304.75907137272975</v>
      </c>
      <c r="BTP97" s="318">
        <f>(BTP$96*$B97+SUM($F$7:$F$9)-((BTP$96*$B97+SUM($F$7:$F$9))/$F$10*$F$37)-($F$24*BTP$96/$D$6)-SUM($F$13:$F$23,$F$25:$F$30,$F$32:$F$33,$F$38))</f>
        <v>-304.75907137272975</v>
      </c>
      <c r="BTQ97" s="318">
        <f>(BTQ$96*$B97+SUM($F$7:$F$9)-((BTQ$96*$B97+SUM($F$7:$F$9))/$F$10*$F$37)-($F$24*BTQ$96/$D$6)-SUM($F$13:$F$23,$F$25:$F$30,$F$32:$F$33,$F$38))</f>
        <v>-304.75907137272975</v>
      </c>
      <c r="BTR97" s="318">
        <f>(BTR$96*$B97+SUM($F$7:$F$9)-((BTR$96*$B97+SUM($F$7:$F$9))/$F$10*$F$37)-($F$24*BTR$96/$D$6)-SUM($F$13:$F$23,$F$25:$F$30,$F$32:$F$33,$F$38))</f>
        <v>-304.75907137272975</v>
      </c>
      <c r="BTS97" s="318">
        <f>(BTS$96*$B97+SUM($F$7:$F$9)-((BTS$96*$B97+SUM($F$7:$F$9))/$F$10*$F$37)-($F$24*BTS$96/$D$6)-SUM($F$13:$F$23,$F$25:$F$30,$F$32:$F$33,$F$38))</f>
        <v>-304.75907137272975</v>
      </c>
      <c r="BTT97" s="318">
        <f>(BTT$96*$B97+SUM($F$7:$F$9)-((BTT$96*$B97+SUM($F$7:$F$9))/$F$10*$F$37)-($F$24*BTT$96/$D$6)-SUM($F$13:$F$23,$F$25:$F$30,$F$32:$F$33,$F$38))</f>
        <v>-304.75907137272975</v>
      </c>
      <c r="BTU97" s="318">
        <f>(BTU$96*$B97+SUM($F$7:$F$9)-((BTU$96*$B97+SUM($F$7:$F$9))/$F$10*$F$37)-($F$24*BTU$96/$D$6)-SUM($F$13:$F$23,$F$25:$F$30,$F$32:$F$33,$F$38))</f>
        <v>-304.75907137272975</v>
      </c>
      <c r="BTV97" s="318">
        <f>(BTV$96*$B97+SUM($F$7:$F$9)-((BTV$96*$B97+SUM($F$7:$F$9))/$F$10*$F$37)-($F$24*BTV$96/$D$6)-SUM($F$13:$F$23,$F$25:$F$30,$F$32:$F$33,$F$38))</f>
        <v>-304.75907137272975</v>
      </c>
      <c r="BTW97" s="318">
        <f>(BTW$96*$B97+SUM($F$7:$F$9)-((BTW$96*$B97+SUM($F$7:$F$9))/$F$10*$F$37)-($F$24*BTW$96/$D$6)-SUM($F$13:$F$23,$F$25:$F$30,$F$32:$F$33,$F$38))</f>
        <v>-304.75907137272975</v>
      </c>
      <c r="BTX97" s="318">
        <f>(BTX$96*$B97+SUM($F$7:$F$9)-((BTX$96*$B97+SUM($F$7:$F$9))/$F$10*$F$37)-($F$24*BTX$96/$D$6)-SUM($F$13:$F$23,$F$25:$F$30,$F$32:$F$33,$F$38))</f>
        <v>-304.75907137272975</v>
      </c>
      <c r="BTY97" s="318">
        <f>(BTY$96*$B97+SUM($F$7:$F$9)-((BTY$96*$B97+SUM($F$7:$F$9))/$F$10*$F$37)-($F$24*BTY$96/$D$6)-SUM($F$13:$F$23,$F$25:$F$30,$F$32:$F$33,$F$38))</f>
        <v>-304.75907137272975</v>
      </c>
      <c r="BTZ97" s="318">
        <f>(BTZ$96*$B97+SUM($F$7:$F$9)-((BTZ$96*$B97+SUM($F$7:$F$9))/$F$10*$F$37)-($F$24*BTZ$96/$D$6)-SUM($F$13:$F$23,$F$25:$F$30,$F$32:$F$33,$F$38))</f>
        <v>-304.75907137272975</v>
      </c>
      <c r="BUA97" s="318">
        <f>(BUA$96*$B97+SUM($F$7:$F$9)-((BUA$96*$B97+SUM($F$7:$F$9))/$F$10*$F$37)-($F$24*BUA$96/$D$6)-SUM($F$13:$F$23,$F$25:$F$30,$F$32:$F$33,$F$38))</f>
        <v>-304.75907137272975</v>
      </c>
      <c r="BUB97" s="318">
        <f>(BUB$96*$B97+SUM($F$7:$F$9)-((BUB$96*$B97+SUM($F$7:$F$9))/$F$10*$F$37)-($F$24*BUB$96/$D$6)-SUM($F$13:$F$23,$F$25:$F$30,$F$32:$F$33,$F$38))</f>
        <v>-304.75907137272975</v>
      </c>
      <c r="BUC97" s="318">
        <f>(BUC$96*$B97+SUM($F$7:$F$9)-((BUC$96*$B97+SUM($F$7:$F$9))/$F$10*$F$37)-($F$24*BUC$96/$D$6)-SUM($F$13:$F$23,$F$25:$F$30,$F$32:$F$33,$F$38))</f>
        <v>-304.75907137272975</v>
      </c>
      <c r="BUD97" s="318">
        <f>(BUD$96*$B97+SUM($F$7:$F$9)-((BUD$96*$B97+SUM($F$7:$F$9))/$F$10*$F$37)-($F$24*BUD$96/$D$6)-SUM($F$13:$F$23,$F$25:$F$30,$F$32:$F$33,$F$38))</f>
        <v>-304.75907137272975</v>
      </c>
      <c r="BUE97" s="318">
        <f>(BUE$96*$B97+SUM($F$7:$F$9)-((BUE$96*$B97+SUM($F$7:$F$9))/$F$10*$F$37)-($F$24*BUE$96/$D$6)-SUM($F$13:$F$23,$F$25:$F$30,$F$32:$F$33,$F$38))</f>
        <v>-304.75907137272975</v>
      </c>
      <c r="BUF97" s="318">
        <f>(BUF$96*$B97+SUM($F$7:$F$9)-((BUF$96*$B97+SUM($F$7:$F$9))/$F$10*$F$37)-($F$24*BUF$96/$D$6)-SUM($F$13:$F$23,$F$25:$F$30,$F$32:$F$33,$F$38))</f>
        <v>-304.75907137272975</v>
      </c>
      <c r="BUG97" s="318">
        <f>(BUG$96*$B97+SUM($F$7:$F$9)-((BUG$96*$B97+SUM($F$7:$F$9))/$F$10*$F$37)-($F$24*BUG$96/$D$6)-SUM($F$13:$F$23,$F$25:$F$30,$F$32:$F$33,$F$38))</f>
        <v>-304.75907137272975</v>
      </c>
      <c r="BUH97" s="318">
        <f>(BUH$96*$B97+SUM($F$7:$F$9)-((BUH$96*$B97+SUM($F$7:$F$9))/$F$10*$F$37)-($F$24*BUH$96/$D$6)-SUM($F$13:$F$23,$F$25:$F$30,$F$32:$F$33,$F$38))</f>
        <v>-304.75907137272975</v>
      </c>
      <c r="BUI97" s="318">
        <f>(BUI$96*$B97+SUM($F$7:$F$9)-((BUI$96*$B97+SUM($F$7:$F$9))/$F$10*$F$37)-($F$24*BUI$96/$D$6)-SUM($F$13:$F$23,$F$25:$F$30,$F$32:$F$33,$F$38))</f>
        <v>-304.75907137272975</v>
      </c>
      <c r="BUJ97" s="318">
        <f>(BUJ$96*$B97+SUM($F$7:$F$9)-((BUJ$96*$B97+SUM($F$7:$F$9))/$F$10*$F$37)-($F$24*BUJ$96/$D$6)-SUM($F$13:$F$23,$F$25:$F$30,$F$32:$F$33,$F$38))</f>
        <v>-304.75907137272975</v>
      </c>
      <c r="BUK97" s="318">
        <f>(BUK$96*$B97+SUM($F$7:$F$9)-((BUK$96*$B97+SUM($F$7:$F$9))/$F$10*$F$37)-($F$24*BUK$96/$D$6)-SUM($F$13:$F$23,$F$25:$F$30,$F$32:$F$33,$F$38))</f>
        <v>-304.75907137272975</v>
      </c>
      <c r="BUL97" s="318">
        <f>(BUL$96*$B97+SUM($F$7:$F$9)-((BUL$96*$B97+SUM($F$7:$F$9))/$F$10*$F$37)-($F$24*BUL$96/$D$6)-SUM($F$13:$F$23,$F$25:$F$30,$F$32:$F$33,$F$38))</f>
        <v>-304.75907137272975</v>
      </c>
      <c r="BUM97" s="318">
        <f>(BUM$96*$B97+SUM($F$7:$F$9)-((BUM$96*$B97+SUM($F$7:$F$9))/$F$10*$F$37)-($F$24*BUM$96/$D$6)-SUM($F$13:$F$23,$F$25:$F$30,$F$32:$F$33,$F$38))</f>
        <v>-304.75907137272975</v>
      </c>
      <c r="BUN97" s="318">
        <f>(BUN$96*$B97+SUM($F$7:$F$9)-((BUN$96*$B97+SUM($F$7:$F$9))/$F$10*$F$37)-($F$24*BUN$96/$D$6)-SUM($F$13:$F$23,$F$25:$F$30,$F$32:$F$33,$F$38))</f>
        <v>-304.75907137272975</v>
      </c>
      <c r="BUO97" s="318">
        <f>(BUO$96*$B97+SUM($F$7:$F$9)-((BUO$96*$B97+SUM($F$7:$F$9))/$F$10*$F$37)-($F$24*BUO$96/$D$6)-SUM($F$13:$F$23,$F$25:$F$30,$F$32:$F$33,$F$38))</f>
        <v>-304.75907137272975</v>
      </c>
      <c r="BUP97" s="318">
        <f>(BUP$96*$B97+SUM($F$7:$F$9)-((BUP$96*$B97+SUM($F$7:$F$9))/$F$10*$F$37)-($F$24*BUP$96/$D$6)-SUM($F$13:$F$23,$F$25:$F$30,$F$32:$F$33,$F$38))</f>
        <v>-304.75907137272975</v>
      </c>
      <c r="BUQ97" s="318">
        <f>(BUQ$96*$B97+SUM($F$7:$F$9)-((BUQ$96*$B97+SUM($F$7:$F$9))/$F$10*$F$37)-($F$24*BUQ$96/$D$6)-SUM($F$13:$F$23,$F$25:$F$30,$F$32:$F$33,$F$38))</f>
        <v>-304.75907137272975</v>
      </c>
      <c r="BUR97" s="318">
        <f>(BUR$96*$B97+SUM($F$7:$F$9)-((BUR$96*$B97+SUM($F$7:$F$9))/$F$10*$F$37)-($F$24*BUR$96/$D$6)-SUM($F$13:$F$23,$F$25:$F$30,$F$32:$F$33,$F$38))</f>
        <v>-304.75907137272975</v>
      </c>
      <c r="BUS97" s="318">
        <f>(BUS$96*$B97+SUM($F$7:$F$9)-((BUS$96*$B97+SUM($F$7:$F$9))/$F$10*$F$37)-($F$24*BUS$96/$D$6)-SUM($F$13:$F$23,$F$25:$F$30,$F$32:$F$33,$F$38))</f>
        <v>-304.75907137272975</v>
      </c>
      <c r="BUT97" s="318">
        <f>(BUT$96*$B97+SUM($F$7:$F$9)-((BUT$96*$B97+SUM($F$7:$F$9))/$F$10*$F$37)-($F$24*BUT$96/$D$6)-SUM($F$13:$F$23,$F$25:$F$30,$F$32:$F$33,$F$38))</f>
        <v>-304.75907137272975</v>
      </c>
      <c r="BUU97" s="318">
        <f>(BUU$96*$B97+SUM($F$7:$F$9)-((BUU$96*$B97+SUM($F$7:$F$9))/$F$10*$F$37)-($F$24*BUU$96/$D$6)-SUM($F$13:$F$23,$F$25:$F$30,$F$32:$F$33,$F$38))</f>
        <v>-304.75907137272975</v>
      </c>
      <c r="BUV97" s="318">
        <f>(BUV$96*$B97+SUM($F$7:$F$9)-((BUV$96*$B97+SUM($F$7:$F$9))/$F$10*$F$37)-($F$24*BUV$96/$D$6)-SUM($F$13:$F$23,$F$25:$F$30,$F$32:$F$33,$F$38))</f>
        <v>-304.75907137272975</v>
      </c>
      <c r="BUW97" s="318">
        <f>(BUW$96*$B97+SUM($F$7:$F$9)-((BUW$96*$B97+SUM($F$7:$F$9))/$F$10*$F$37)-($F$24*BUW$96/$D$6)-SUM($F$13:$F$23,$F$25:$F$30,$F$32:$F$33,$F$38))</f>
        <v>-304.75907137272975</v>
      </c>
      <c r="BUX97" s="318">
        <f>(BUX$96*$B97+SUM($F$7:$F$9)-((BUX$96*$B97+SUM($F$7:$F$9))/$F$10*$F$37)-($F$24*BUX$96/$D$6)-SUM($F$13:$F$23,$F$25:$F$30,$F$32:$F$33,$F$38))</f>
        <v>-304.75907137272975</v>
      </c>
      <c r="BUY97" s="318">
        <f>(BUY$96*$B97+SUM($F$7:$F$9)-((BUY$96*$B97+SUM($F$7:$F$9))/$F$10*$F$37)-($F$24*BUY$96/$D$6)-SUM($F$13:$F$23,$F$25:$F$30,$F$32:$F$33,$F$38))</f>
        <v>-304.75907137272975</v>
      </c>
      <c r="BUZ97" s="318">
        <f>(BUZ$96*$B97+SUM($F$7:$F$9)-((BUZ$96*$B97+SUM($F$7:$F$9))/$F$10*$F$37)-($F$24*BUZ$96/$D$6)-SUM($F$13:$F$23,$F$25:$F$30,$F$32:$F$33,$F$38))</f>
        <v>-304.75907137272975</v>
      </c>
      <c r="BVA97" s="318">
        <f>(BVA$96*$B97+SUM($F$7:$F$9)-((BVA$96*$B97+SUM($F$7:$F$9))/$F$10*$F$37)-($F$24*BVA$96/$D$6)-SUM($F$13:$F$23,$F$25:$F$30,$F$32:$F$33,$F$38))</f>
        <v>-304.75907137272975</v>
      </c>
      <c r="BVB97" s="318">
        <f>(BVB$96*$B97+SUM($F$7:$F$9)-((BVB$96*$B97+SUM($F$7:$F$9))/$F$10*$F$37)-($F$24*BVB$96/$D$6)-SUM($F$13:$F$23,$F$25:$F$30,$F$32:$F$33,$F$38))</f>
        <v>-304.75907137272975</v>
      </c>
      <c r="BVC97" s="318">
        <f>(BVC$96*$B97+SUM($F$7:$F$9)-((BVC$96*$B97+SUM($F$7:$F$9))/$F$10*$F$37)-($F$24*BVC$96/$D$6)-SUM($F$13:$F$23,$F$25:$F$30,$F$32:$F$33,$F$38))</f>
        <v>-304.75907137272975</v>
      </c>
      <c r="BVD97" s="318">
        <f>(BVD$96*$B97+SUM($F$7:$F$9)-((BVD$96*$B97+SUM($F$7:$F$9))/$F$10*$F$37)-($F$24*BVD$96/$D$6)-SUM($F$13:$F$23,$F$25:$F$30,$F$32:$F$33,$F$38))</f>
        <v>-304.75907137272975</v>
      </c>
      <c r="BVE97" s="318">
        <f>(BVE$96*$B97+SUM($F$7:$F$9)-((BVE$96*$B97+SUM($F$7:$F$9))/$F$10*$F$37)-($F$24*BVE$96/$D$6)-SUM($F$13:$F$23,$F$25:$F$30,$F$32:$F$33,$F$38))</f>
        <v>-304.75907137272975</v>
      </c>
      <c r="BVF97" s="318">
        <f>(BVF$96*$B97+SUM($F$7:$F$9)-((BVF$96*$B97+SUM($F$7:$F$9))/$F$10*$F$37)-($F$24*BVF$96/$D$6)-SUM($F$13:$F$23,$F$25:$F$30,$F$32:$F$33,$F$38))</f>
        <v>-304.75907137272975</v>
      </c>
      <c r="BVG97" s="318">
        <f>(BVG$96*$B97+SUM($F$7:$F$9)-((BVG$96*$B97+SUM($F$7:$F$9))/$F$10*$F$37)-($F$24*BVG$96/$D$6)-SUM($F$13:$F$23,$F$25:$F$30,$F$32:$F$33,$F$38))</f>
        <v>-304.75907137272975</v>
      </c>
      <c r="BVH97" s="318">
        <f>(BVH$96*$B97+SUM($F$7:$F$9)-((BVH$96*$B97+SUM($F$7:$F$9))/$F$10*$F$37)-($F$24*BVH$96/$D$6)-SUM($F$13:$F$23,$F$25:$F$30,$F$32:$F$33,$F$38))</f>
        <v>-304.75907137272975</v>
      </c>
      <c r="BVI97" s="318">
        <f>(BVI$96*$B97+SUM($F$7:$F$9)-((BVI$96*$B97+SUM($F$7:$F$9))/$F$10*$F$37)-($F$24*BVI$96/$D$6)-SUM($F$13:$F$23,$F$25:$F$30,$F$32:$F$33,$F$38))</f>
        <v>-304.75907137272975</v>
      </c>
      <c r="BVJ97" s="318">
        <f>(BVJ$96*$B97+SUM($F$7:$F$9)-((BVJ$96*$B97+SUM($F$7:$F$9))/$F$10*$F$37)-($F$24*BVJ$96/$D$6)-SUM($F$13:$F$23,$F$25:$F$30,$F$32:$F$33,$F$38))</f>
        <v>-304.75907137272975</v>
      </c>
      <c r="BVK97" s="318">
        <f>(BVK$96*$B97+SUM($F$7:$F$9)-((BVK$96*$B97+SUM($F$7:$F$9))/$F$10*$F$37)-($F$24*BVK$96/$D$6)-SUM($F$13:$F$23,$F$25:$F$30,$F$32:$F$33,$F$38))</f>
        <v>-304.75907137272975</v>
      </c>
      <c r="BVL97" s="318">
        <f>(BVL$96*$B97+SUM($F$7:$F$9)-((BVL$96*$B97+SUM($F$7:$F$9))/$F$10*$F$37)-($F$24*BVL$96/$D$6)-SUM($F$13:$F$23,$F$25:$F$30,$F$32:$F$33,$F$38))</f>
        <v>-304.75907137272975</v>
      </c>
      <c r="BVM97" s="318">
        <f>(BVM$96*$B97+SUM($F$7:$F$9)-((BVM$96*$B97+SUM($F$7:$F$9))/$F$10*$F$37)-($F$24*BVM$96/$D$6)-SUM($F$13:$F$23,$F$25:$F$30,$F$32:$F$33,$F$38))</f>
        <v>-304.75907137272975</v>
      </c>
      <c r="BVN97" s="318">
        <f>(BVN$96*$B97+SUM($F$7:$F$9)-((BVN$96*$B97+SUM($F$7:$F$9))/$F$10*$F$37)-($F$24*BVN$96/$D$6)-SUM($F$13:$F$23,$F$25:$F$30,$F$32:$F$33,$F$38))</f>
        <v>-304.75907137272975</v>
      </c>
      <c r="BVO97" s="318">
        <f>(BVO$96*$B97+SUM($F$7:$F$9)-((BVO$96*$B97+SUM($F$7:$F$9))/$F$10*$F$37)-($F$24*BVO$96/$D$6)-SUM($F$13:$F$23,$F$25:$F$30,$F$32:$F$33,$F$38))</f>
        <v>-304.75907137272975</v>
      </c>
      <c r="BVP97" s="318">
        <f>(BVP$96*$B97+SUM($F$7:$F$9)-((BVP$96*$B97+SUM($F$7:$F$9))/$F$10*$F$37)-($F$24*BVP$96/$D$6)-SUM($F$13:$F$23,$F$25:$F$30,$F$32:$F$33,$F$38))</f>
        <v>-304.75907137272975</v>
      </c>
      <c r="BVQ97" s="318">
        <f>(BVQ$96*$B97+SUM($F$7:$F$9)-((BVQ$96*$B97+SUM($F$7:$F$9))/$F$10*$F$37)-($F$24*BVQ$96/$D$6)-SUM($F$13:$F$23,$F$25:$F$30,$F$32:$F$33,$F$38))</f>
        <v>-304.75907137272975</v>
      </c>
      <c r="BVR97" s="318">
        <f>(BVR$96*$B97+SUM($F$7:$F$9)-((BVR$96*$B97+SUM($F$7:$F$9))/$F$10*$F$37)-($F$24*BVR$96/$D$6)-SUM($F$13:$F$23,$F$25:$F$30,$F$32:$F$33,$F$38))</f>
        <v>-304.75907137272975</v>
      </c>
      <c r="BVS97" s="318">
        <f>(BVS$96*$B97+SUM($F$7:$F$9)-((BVS$96*$B97+SUM($F$7:$F$9))/$F$10*$F$37)-($F$24*BVS$96/$D$6)-SUM($F$13:$F$23,$F$25:$F$30,$F$32:$F$33,$F$38))</f>
        <v>-304.75907137272975</v>
      </c>
      <c r="BVT97" s="318">
        <f>(BVT$96*$B97+SUM($F$7:$F$9)-((BVT$96*$B97+SUM($F$7:$F$9))/$F$10*$F$37)-($F$24*BVT$96/$D$6)-SUM($F$13:$F$23,$F$25:$F$30,$F$32:$F$33,$F$38))</f>
        <v>-304.75907137272975</v>
      </c>
      <c r="BVU97" s="318">
        <f>(BVU$96*$B97+SUM($F$7:$F$9)-((BVU$96*$B97+SUM($F$7:$F$9))/$F$10*$F$37)-($F$24*BVU$96/$D$6)-SUM($F$13:$F$23,$F$25:$F$30,$F$32:$F$33,$F$38))</f>
        <v>-304.75907137272975</v>
      </c>
      <c r="BVV97" s="318">
        <f>(BVV$96*$B97+SUM($F$7:$F$9)-((BVV$96*$B97+SUM($F$7:$F$9))/$F$10*$F$37)-($F$24*BVV$96/$D$6)-SUM($F$13:$F$23,$F$25:$F$30,$F$32:$F$33,$F$38))</f>
        <v>-304.75907137272975</v>
      </c>
      <c r="BVW97" s="318">
        <f>(BVW$96*$B97+SUM($F$7:$F$9)-((BVW$96*$B97+SUM($F$7:$F$9))/$F$10*$F$37)-($F$24*BVW$96/$D$6)-SUM($F$13:$F$23,$F$25:$F$30,$F$32:$F$33,$F$38))</f>
        <v>-304.75907137272975</v>
      </c>
      <c r="BVX97" s="318">
        <f>(BVX$96*$B97+SUM($F$7:$F$9)-((BVX$96*$B97+SUM($F$7:$F$9))/$F$10*$F$37)-($F$24*BVX$96/$D$6)-SUM($F$13:$F$23,$F$25:$F$30,$F$32:$F$33,$F$38))</f>
        <v>-304.75907137272975</v>
      </c>
      <c r="BVY97" s="318">
        <f>(BVY$96*$B97+SUM($F$7:$F$9)-((BVY$96*$B97+SUM($F$7:$F$9))/$F$10*$F$37)-($F$24*BVY$96/$D$6)-SUM($F$13:$F$23,$F$25:$F$30,$F$32:$F$33,$F$38))</f>
        <v>-304.75907137272975</v>
      </c>
      <c r="BVZ97" s="318">
        <f>(BVZ$96*$B97+SUM($F$7:$F$9)-((BVZ$96*$B97+SUM($F$7:$F$9))/$F$10*$F$37)-($F$24*BVZ$96/$D$6)-SUM($F$13:$F$23,$F$25:$F$30,$F$32:$F$33,$F$38))</f>
        <v>-304.75907137272975</v>
      </c>
      <c r="BWA97" s="318">
        <f>(BWA$96*$B97+SUM($F$7:$F$9)-((BWA$96*$B97+SUM($F$7:$F$9))/$F$10*$F$37)-($F$24*BWA$96/$D$6)-SUM($F$13:$F$23,$F$25:$F$30,$F$32:$F$33,$F$38))</f>
        <v>-304.75907137272975</v>
      </c>
      <c r="BWB97" s="318">
        <f>(BWB$96*$B97+SUM($F$7:$F$9)-((BWB$96*$B97+SUM($F$7:$F$9))/$F$10*$F$37)-($F$24*BWB$96/$D$6)-SUM($F$13:$F$23,$F$25:$F$30,$F$32:$F$33,$F$38))</f>
        <v>-304.75907137272975</v>
      </c>
      <c r="BWC97" s="318">
        <f>(BWC$96*$B97+SUM($F$7:$F$9)-((BWC$96*$B97+SUM($F$7:$F$9))/$F$10*$F$37)-($F$24*BWC$96/$D$6)-SUM($F$13:$F$23,$F$25:$F$30,$F$32:$F$33,$F$38))</f>
        <v>-304.75907137272975</v>
      </c>
      <c r="BWD97" s="318">
        <f>(BWD$96*$B97+SUM($F$7:$F$9)-((BWD$96*$B97+SUM($F$7:$F$9))/$F$10*$F$37)-($F$24*BWD$96/$D$6)-SUM($F$13:$F$23,$F$25:$F$30,$F$32:$F$33,$F$38))</f>
        <v>-304.75907137272975</v>
      </c>
      <c r="BWE97" s="318">
        <f>(BWE$96*$B97+SUM($F$7:$F$9)-((BWE$96*$B97+SUM($F$7:$F$9))/$F$10*$F$37)-($F$24*BWE$96/$D$6)-SUM($F$13:$F$23,$F$25:$F$30,$F$32:$F$33,$F$38))</f>
        <v>-304.75907137272975</v>
      </c>
      <c r="BWF97" s="318">
        <f>(BWF$96*$B97+SUM($F$7:$F$9)-((BWF$96*$B97+SUM($F$7:$F$9))/$F$10*$F$37)-($F$24*BWF$96/$D$6)-SUM($F$13:$F$23,$F$25:$F$30,$F$32:$F$33,$F$38))</f>
        <v>-304.75907137272975</v>
      </c>
      <c r="BWG97" s="318">
        <f>(BWG$96*$B97+SUM($F$7:$F$9)-((BWG$96*$B97+SUM($F$7:$F$9))/$F$10*$F$37)-($F$24*BWG$96/$D$6)-SUM($F$13:$F$23,$F$25:$F$30,$F$32:$F$33,$F$38))</f>
        <v>-304.75907137272975</v>
      </c>
      <c r="BWH97" s="318">
        <f>(BWH$96*$B97+SUM($F$7:$F$9)-((BWH$96*$B97+SUM($F$7:$F$9))/$F$10*$F$37)-($F$24*BWH$96/$D$6)-SUM($F$13:$F$23,$F$25:$F$30,$F$32:$F$33,$F$38))</f>
        <v>-304.75907137272975</v>
      </c>
      <c r="BWI97" s="318">
        <f>(BWI$96*$B97+SUM($F$7:$F$9)-((BWI$96*$B97+SUM($F$7:$F$9))/$F$10*$F$37)-($F$24*BWI$96/$D$6)-SUM($F$13:$F$23,$F$25:$F$30,$F$32:$F$33,$F$38))</f>
        <v>-304.75907137272975</v>
      </c>
      <c r="BWJ97" s="318">
        <f>(BWJ$96*$B97+SUM($F$7:$F$9)-((BWJ$96*$B97+SUM($F$7:$F$9))/$F$10*$F$37)-($F$24*BWJ$96/$D$6)-SUM($F$13:$F$23,$F$25:$F$30,$F$32:$F$33,$F$38))</f>
        <v>-304.75907137272975</v>
      </c>
      <c r="BWK97" s="318">
        <f>(BWK$96*$B97+SUM($F$7:$F$9)-((BWK$96*$B97+SUM($F$7:$F$9))/$F$10*$F$37)-($F$24*BWK$96/$D$6)-SUM($F$13:$F$23,$F$25:$F$30,$F$32:$F$33,$F$38))</f>
        <v>-304.75907137272975</v>
      </c>
      <c r="BWL97" s="318">
        <f>(BWL$96*$B97+SUM($F$7:$F$9)-((BWL$96*$B97+SUM($F$7:$F$9))/$F$10*$F$37)-($F$24*BWL$96/$D$6)-SUM($F$13:$F$23,$F$25:$F$30,$F$32:$F$33,$F$38))</f>
        <v>-304.75907137272975</v>
      </c>
      <c r="BWM97" s="318">
        <f>(BWM$96*$B97+SUM($F$7:$F$9)-((BWM$96*$B97+SUM($F$7:$F$9))/$F$10*$F$37)-($F$24*BWM$96/$D$6)-SUM($F$13:$F$23,$F$25:$F$30,$F$32:$F$33,$F$38))</f>
        <v>-304.75907137272975</v>
      </c>
      <c r="BWN97" s="318">
        <f>(BWN$96*$B97+SUM($F$7:$F$9)-((BWN$96*$B97+SUM($F$7:$F$9))/$F$10*$F$37)-($F$24*BWN$96/$D$6)-SUM($F$13:$F$23,$F$25:$F$30,$F$32:$F$33,$F$38))</f>
        <v>-304.75907137272975</v>
      </c>
      <c r="BWO97" s="318">
        <f>(BWO$96*$B97+SUM($F$7:$F$9)-((BWO$96*$B97+SUM($F$7:$F$9))/$F$10*$F$37)-($F$24*BWO$96/$D$6)-SUM($F$13:$F$23,$F$25:$F$30,$F$32:$F$33,$F$38))</f>
        <v>-304.75907137272975</v>
      </c>
      <c r="BWP97" s="318">
        <f>(BWP$96*$B97+SUM($F$7:$F$9)-((BWP$96*$B97+SUM($F$7:$F$9))/$F$10*$F$37)-($F$24*BWP$96/$D$6)-SUM($F$13:$F$23,$F$25:$F$30,$F$32:$F$33,$F$38))</f>
        <v>-304.75907137272975</v>
      </c>
      <c r="BWQ97" s="318">
        <f>(BWQ$96*$B97+SUM($F$7:$F$9)-((BWQ$96*$B97+SUM($F$7:$F$9))/$F$10*$F$37)-($F$24*BWQ$96/$D$6)-SUM($F$13:$F$23,$F$25:$F$30,$F$32:$F$33,$F$38))</f>
        <v>-304.75907137272975</v>
      </c>
      <c r="BWR97" s="318">
        <f>(BWR$96*$B97+SUM($F$7:$F$9)-((BWR$96*$B97+SUM($F$7:$F$9))/$F$10*$F$37)-($F$24*BWR$96/$D$6)-SUM($F$13:$F$23,$F$25:$F$30,$F$32:$F$33,$F$38))</f>
        <v>-304.75907137272975</v>
      </c>
      <c r="BWS97" s="318">
        <f>(BWS$96*$B97+SUM($F$7:$F$9)-((BWS$96*$B97+SUM($F$7:$F$9))/$F$10*$F$37)-($F$24*BWS$96/$D$6)-SUM($F$13:$F$23,$F$25:$F$30,$F$32:$F$33,$F$38))</f>
        <v>-304.75907137272975</v>
      </c>
      <c r="BWT97" s="318">
        <f>(BWT$96*$B97+SUM($F$7:$F$9)-((BWT$96*$B97+SUM($F$7:$F$9))/$F$10*$F$37)-($F$24*BWT$96/$D$6)-SUM($F$13:$F$23,$F$25:$F$30,$F$32:$F$33,$F$38))</f>
        <v>-304.75907137272975</v>
      </c>
      <c r="BWU97" s="318">
        <f>(BWU$96*$B97+SUM($F$7:$F$9)-((BWU$96*$B97+SUM($F$7:$F$9))/$F$10*$F$37)-($F$24*BWU$96/$D$6)-SUM($F$13:$F$23,$F$25:$F$30,$F$32:$F$33,$F$38))</f>
        <v>-304.75907137272975</v>
      </c>
      <c r="BWV97" s="318">
        <f>(BWV$96*$B97+SUM($F$7:$F$9)-((BWV$96*$B97+SUM($F$7:$F$9))/$F$10*$F$37)-($F$24*BWV$96/$D$6)-SUM($F$13:$F$23,$F$25:$F$30,$F$32:$F$33,$F$38))</f>
        <v>-304.75907137272975</v>
      </c>
      <c r="BWW97" s="318">
        <f>(BWW$96*$B97+SUM($F$7:$F$9)-((BWW$96*$B97+SUM($F$7:$F$9))/$F$10*$F$37)-($F$24*BWW$96/$D$6)-SUM($F$13:$F$23,$F$25:$F$30,$F$32:$F$33,$F$38))</f>
        <v>-304.75907137272975</v>
      </c>
      <c r="BWX97" s="318">
        <f>(BWX$96*$B97+SUM($F$7:$F$9)-((BWX$96*$B97+SUM($F$7:$F$9))/$F$10*$F$37)-($F$24*BWX$96/$D$6)-SUM($F$13:$F$23,$F$25:$F$30,$F$32:$F$33,$F$38))</f>
        <v>-304.75907137272975</v>
      </c>
      <c r="BWY97" s="318">
        <f>(BWY$96*$B97+SUM($F$7:$F$9)-((BWY$96*$B97+SUM($F$7:$F$9))/$F$10*$F$37)-($F$24*BWY$96/$D$6)-SUM($F$13:$F$23,$F$25:$F$30,$F$32:$F$33,$F$38))</f>
        <v>-304.75907137272975</v>
      </c>
      <c r="BWZ97" s="318">
        <f>(BWZ$96*$B97+SUM($F$7:$F$9)-((BWZ$96*$B97+SUM($F$7:$F$9))/$F$10*$F$37)-($F$24*BWZ$96/$D$6)-SUM($F$13:$F$23,$F$25:$F$30,$F$32:$F$33,$F$38))</f>
        <v>-304.75907137272975</v>
      </c>
      <c r="BXA97" s="318">
        <f>(BXA$96*$B97+SUM($F$7:$F$9)-((BXA$96*$B97+SUM($F$7:$F$9))/$F$10*$F$37)-($F$24*BXA$96/$D$6)-SUM($F$13:$F$23,$F$25:$F$30,$F$32:$F$33,$F$38))</f>
        <v>-304.75907137272975</v>
      </c>
      <c r="BXB97" s="318">
        <f>(BXB$96*$B97+SUM($F$7:$F$9)-((BXB$96*$B97+SUM($F$7:$F$9))/$F$10*$F$37)-($F$24*BXB$96/$D$6)-SUM($F$13:$F$23,$F$25:$F$30,$F$32:$F$33,$F$38))</f>
        <v>-304.75907137272975</v>
      </c>
      <c r="BXC97" s="318">
        <f>(BXC$96*$B97+SUM($F$7:$F$9)-((BXC$96*$B97+SUM($F$7:$F$9))/$F$10*$F$37)-($F$24*BXC$96/$D$6)-SUM($F$13:$F$23,$F$25:$F$30,$F$32:$F$33,$F$38))</f>
        <v>-304.75907137272975</v>
      </c>
      <c r="BXD97" s="318">
        <f>(BXD$96*$B97+SUM($F$7:$F$9)-((BXD$96*$B97+SUM($F$7:$F$9))/$F$10*$F$37)-($F$24*BXD$96/$D$6)-SUM($F$13:$F$23,$F$25:$F$30,$F$32:$F$33,$F$38))</f>
        <v>-304.75907137272975</v>
      </c>
      <c r="BXE97" s="318">
        <f>(BXE$96*$B97+SUM($F$7:$F$9)-((BXE$96*$B97+SUM($F$7:$F$9))/$F$10*$F$37)-($F$24*BXE$96/$D$6)-SUM($F$13:$F$23,$F$25:$F$30,$F$32:$F$33,$F$38))</f>
        <v>-304.75907137272975</v>
      </c>
      <c r="BXF97" s="318">
        <f>(BXF$96*$B97+SUM($F$7:$F$9)-((BXF$96*$B97+SUM($F$7:$F$9))/$F$10*$F$37)-($F$24*BXF$96/$D$6)-SUM($F$13:$F$23,$F$25:$F$30,$F$32:$F$33,$F$38))</f>
        <v>-304.75907137272975</v>
      </c>
      <c r="BXG97" s="318">
        <f>(BXG$96*$B97+SUM($F$7:$F$9)-((BXG$96*$B97+SUM($F$7:$F$9))/$F$10*$F$37)-($F$24*BXG$96/$D$6)-SUM($F$13:$F$23,$F$25:$F$30,$F$32:$F$33,$F$38))</f>
        <v>-304.75907137272975</v>
      </c>
      <c r="BXH97" s="318">
        <f>(BXH$96*$B97+SUM($F$7:$F$9)-((BXH$96*$B97+SUM($F$7:$F$9))/$F$10*$F$37)-($F$24*BXH$96/$D$6)-SUM($F$13:$F$23,$F$25:$F$30,$F$32:$F$33,$F$38))</f>
        <v>-304.75907137272975</v>
      </c>
      <c r="BXI97" s="318">
        <f>(BXI$96*$B97+SUM($F$7:$F$9)-((BXI$96*$B97+SUM($F$7:$F$9))/$F$10*$F$37)-($F$24*BXI$96/$D$6)-SUM($F$13:$F$23,$F$25:$F$30,$F$32:$F$33,$F$38))</f>
        <v>-304.75907137272975</v>
      </c>
      <c r="BXJ97" s="318">
        <f>(BXJ$96*$B97+SUM($F$7:$F$9)-((BXJ$96*$B97+SUM($F$7:$F$9))/$F$10*$F$37)-($F$24*BXJ$96/$D$6)-SUM($F$13:$F$23,$F$25:$F$30,$F$32:$F$33,$F$38))</f>
        <v>-304.75907137272975</v>
      </c>
      <c r="BXK97" s="318">
        <f>(BXK$96*$B97+SUM($F$7:$F$9)-((BXK$96*$B97+SUM($F$7:$F$9))/$F$10*$F$37)-($F$24*BXK$96/$D$6)-SUM($F$13:$F$23,$F$25:$F$30,$F$32:$F$33,$F$38))</f>
        <v>-304.75907137272975</v>
      </c>
      <c r="BXL97" s="318">
        <f>(BXL$96*$B97+SUM($F$7:$F$9)-((BXL$96*$B97+SUM($F$7:$F$9))/$F$10*$F$37)-($F$24*BXL$96/$D$6)-SUM($F$13:$F$23,$F$25:$F$30,$F$32:$F$33,$F$38))</f>
        <v>-304.75907137272975</v>
      </c>
      <c r="BXM97" s="318">
        <f>(BXM$96*$B97+SUM($F$7:$F$9)-((BXM$96*$B97+SUM($F$7:$F$9))/$F$10*$F$37)-($F$24*BXM$96/$D$6)-SUM($F$13:$F$23,$F$25:$F$30,$F$32:$F$33,$F$38))</f>
        <v>-304.75907137272975</v>
      </c>
      <c r="BXN97" s="318">
        <f>(BXN$96*$B97+SUM($F$7:$F$9)-((BXN$96*$B97+SUM($F$7:$F$9))/$F$10*$F$37)-($F$24*BXN$96/$D$6)-SUM($F$13:$F$23,$F$25:$F$30,$F$32:$F$33,$F$38))</f>
        <v>-304.75907137272975</v>
      </c>
      <c r="BXO97" s="318">
        <f>(BXO$96*$B97+SUM($F$7:$F$9)-((BXO$96*$B97+SUM($F$7:$F$9))/$F$10*$F$37)-($F$24*BXO$96/$D$6)-SUM($F$13:$F$23,$F$25:$F$30,$F$32:$F$33,$F$38))</f>
        <v>-304.75907137272975</v>
      </c>
      <c r="BXP97" s="318">
        <f>(BXP$96*$B97+SUM($F$7:$F$9)-((BXP$96*$B97+SUM($F$7:$F$9))/$F$10*$F$37)-($F$24*BXP$96/$D$6)-SUM($F$13:$F$23,$F$25:$F$30,$F$32:$F$33,$F$38))</f>
        <v>-304.75907137272975</v>
      </c>
      <c r="BXQ97" s="318">
        <f>(BXQ$96*$B97+SUM($F$7:$F$9)-((BXQ$96*$B97+SUM($F$7:$F$9))/$F$10*$F$37)-($F$24*BXQ$96/$D$6)-SUM($F$13:$F$23,$F$25:$F$30,$F$32:$F$33,$F$38))</f>
        <v>-304.75907137272975</v>
      </c>
      <c r="BXR97" s="318">
        <f>(BXR$96*$B97+SUM($F$7:$F$9)-((BXR$96*$B97+SUM($F$7:$F$9))/$F$10*$F$37)-($F$24*BXR$96/$D$6)-SUM($F$13:$F$23,$F$25:$F$30,$F$32:$F$33,$F$38))</f>
        <v>-304.75907137272975</v>
      </c>
      <c r="BXS97" s="318">
        <f>(BXS$96*$B97+SUM($F$7:$F$9)-((BXS$96*$B97+SUM($F$7:$F$9))/$F$10*$F$37)-($F$24*BXS$96/$D$6)-SUM($F$13:$F$23,$F$25:$F$30,$F$32:$F$33,$F$38))</f>
        <v>-304.75907137272975</v>
      </c>
      <c r="BXT97" s="318">
        <f>(BXT$96*$B97+SUM($F$7:$F$9)-((BXT$96*$B97+SUM($F$7:$F$9))/$F$10*$F$37)-($F$24*BXT$96/$D$6)-SUM($F$13:$F$23,$F$25:$F$30,$F$32:$F$33,$F$38))</f>
        <v>-304.75907137272975</v>
      </c>
      <c r="BXU97" s="318">
        <f>(BXU$96*$B97+SUM($F$7:$F$9)-((BXU$96*$B97+SUM($F$7:$F$9))/$F$10*$F$37)-($F$24*BXU$96/$D$6)-SUM($F$13:$F$23,$F$25:$F$30,$F$32:$F$33,$F$38))</f>
        <v>-304.75907137272975</v>
      </c>
      <c r="BXV97" s="318">
        <f>(BXV$96*$B97+SUM($F$7:$F$9)-((BXV$96*$B97+SUM($F$7:$F$9))/$F$10*$F$37)-($F$24*BXV$96/$D$6)-SUM($F$13:$F$23,$F$25:$F$30,$F$32:$F$33,$F$38))</f>
        <v>-304.75907137272975</v>
      </c>
      <c r="BXW97" s="318">
        <f>(BXW$96*$B97+SUM($F$7:$F$9)-((BXW$96*$B97+SUM($F$7:$F$9))/$F$10*$F$37)-($F$24*BXW$96/$D$6)-SUM($F$13:$F$23,$F$25:$F$30,$F$32:$F$33,$F$38))</f>
        <v>-304.75907137272975</v>
      </c>
      <c r="BXX97" s="318">
        <f>(BXX$96*$B97+SUM($F$7:$F$9)-((BXX$96*$B97+SUM($F$7:$F$9))/$F$10*$F$37)-($F$24*BXX$96/$D$6)-SUM($F$13:$F$23,$F$25:$F$30,$F$32:$F$33,$F$38))</f>
        <v>-304.75907137272975</v>
      </c>
      <c r="BXY97" s="318">
        <f>(BXY$96*$B97+SUM($F$7:$F$9)-((BXY$96*$B97+SUM($F$7:$F$9))/$F$10*$F$37)-($F$24*BXY$96/$D$6)-SUM($F$13:$F$23,$F$25:$F$30,$F$32:$F$33,$F$38))</f>
        <v>-304.75907137272975</v>
      </c>
      <c r="BXZ97" s="318">
        <f>(BXZ$96*$B97+SUM($F$7:$F$9)-((BXZ$96*$B97+SUM($F$7:$F$9))/$F$10*$F$37)-($F$24*BXZ$96/$D$6)-SUM($F$13:$F$23,$F$25:$F$30,$F$32:$F$33,$F$38))</f>
        <v>-304.75907137272975</v>
      </c>
      <c r="BYA97" s="318">
        <f>(BYA$96*$B97+SUM($F$7:$F$9)-((BYA$96*$B97+SUM($F$7:$F$9))/$F$10*$F$37)-($F$24*BYA$96/$D$6)-SUM($F$13:$F$23,$F$25:$F$30,$F$32:$F$33,$F$38))</f>
        <v>-304.75907137272975</v>
      </c>
      <c r="BYB97" s="318">
        <f>(BYB$96*$B97+SUM($F$7:$F$9)-((BYB$96*$B97+SUM($F$7:$F$9))/$F$10*$F$37)-($F$24*BYB$96/$D$6)-SUM($F$13:$F$23,$F$25:$F$30,$F$32:$F$33,$F$38))</f>
        <v>-304.75907137272975</v>
      </c>
      <c r="BYC97" s="318">
        <f>(BYC$96*$B97+SUM($F$7:$F$9)-((BYC$96*$B97+SUM($F$7:$F$9))/$F$10*$F$37)-($F$24*BYC$96/$D$6)-SUM($F$13:$F$23,$F$25:$F$30,$F$32:$F$33,$F$38))</f>
        <v>-304.75907137272975</v>
      </c>
      <c r="BYD97" s="318">
        <f>(BYD$96*$B97+SUM($F$7:$F$9)-((BYD$96*$B97+SUM($F$7:$F$9))/$F$10*$F$37)-($F$24*BYD$96/$D$6)-SUM($F$13:$F$23,$F$25:$F$30,$F$32:$F$33,$F$38))</f>
        <v>-304.75907137272975</v>
      </c>
      <c r="BYE97" s="318">
        <f>(BYE$96*$B97+SUM($F$7:$F$9)-((BYE$96*$B97+SUM($F$7:$F$9))/$F$10*$F$37)-($F$24*BYE$96/$D$6)-SUM($F$13:$F$23,$F$25:$F$30,$F$32:$F$33,$F$38))</f>
        <v>-304.75907137272975</v>
      </c>
      <c r="BYF97" s="318">
        <f>(BYF$96*$B97+SUM($F$7:$F$9)-((BYF$96*$B97+SUM($F$7:$F$9))/$F$10*$F$37)-($F$24*BYF$96/$D$6)-SUM($F$13:$F$23,$F$25:$F$30,$F$32:$F$33,$F$38))</f>
        <v>-304.75907137272975</v>
      </c>
      <c r="BYG97" s="318">
        <f>(BYG$96*$B97+SUM($F$7:$F$9)-((BYG$96*$B97+SUM($F$7:$F$9))/$F$10*$F$37)-($F$24*BYG$96/$D$6)-SUM($F$13:$F$23,$F$25:$F$30,$F$32:$F$33,$F$38))</f>
        <v>-304.75907137272975</v>
      </c>
      <c r="BYH97" s="318">
        <f>(BYH$96*$B97+SUM($F$7:$F$9)-((BYH$96*$B97+SUM($F$7:$F$9))/$F$10*$F$37)-($F$24*BYH$96/$D$6)-SUM($F$13:$F$23,$F$25:$F$30,$F$32:$F$33,$F$38))</f>
        <v>-304.75907137272975</v>
      </c>
      <c r="BYI97" s="318">
        <f>(BYI$96*$B97+SUM($F$7:$F$9)-((BYI$96*$B97+SUM($F$7:$F$9))/$F$10*$F$37)-($F$24*BYI$96/$D$6)-SUM($F$13:$F$23,$F$25:$F$30,$F$32:$F$33,$F$38))</f>
        <v>-304.75907137272975</v>
      </c>
      <c r="BYJ97" s="318">
        <f>(BYJ$96*$B97+SUM($F$7:$F$9)-((BYJ$96*$B97+SUM($F$7:$F$9))/$F$10*$F$37)-($F$24*BYJ$96/$D$6)-SUM($F$13:$F$23,$F$25:$F$30,$F$32:$F$33,$F$38))</f>
        <v>-304.75907137272975</v>
      </c>
      <c r="BYK97" s="318">
        <f>(BYK$96*$B97+SUM($F$7:$F$9)-((BYK$96*$B97+SUM($F$7:$F$9))/$F$10*$F$37)-($F$24*BYK$96/$D$6)-SUM($F$13:$F$23,$F$25:$F$30,$F$32:$F$33,$F$38))</f>
        <v>-304.75907137272975</v>
      </c>
      <c r="BYL97" s="318">
        <f>(BYL$96*$B97+SUM($F$7:$F$9)-((BYL$96*$B97+SUM($F$7:$F$9))/$F$10*$F$37)-($F$24*BYL$96/$D$6)-SUM($F$13:$F$23,$F$25:$F$30,$F$32:$F$33,$F$38))</f>
        <v>-304.75907137272975</v>
      </c>
      <c r="BYM97" s="318">
        <f>(BYM$96*$B97+SUM($F$7:$F$9)-((BYM$96*$B97+SUM($F$7:$F$9))/$F$10*$F$37)-($F$24*BYM$96/$D$6)-SUM($F$13:$F$23,$F$25:$F$30,$F$32:$F$33,$F$38))</f>
        <v>-304.75907137272975</v>
      </c>
      <c r="BYN97" s="318">
        <f>(BYN$96*$B97+SUM($F$7:$F$9)-((BYN$96*$B97+SUM($F$7:$F$9))/$F$10*$F$37)-($F$24*BYN$96/$D$6)-SUM($F$13:$F$23,$F$25:$F$30,$F$32:$F$33,$F$38))</f>
        <v>-304.75907137272975</v>
      </c>
      <c r="BYO97" s="318">
        <f>(BYO$96*$B97+SUM($F$7:$F$9)-((BYO$96*$B97+SUM($F$7:$F$9))/$F$10*$F$37)-($F$24*BYO$96/$D$6)-SUM($F$13:$F$23,$F$25:$F$30,$F$32:$F$33,$F$38))</f>
        <v>-304.75907137272975</v>
      </c>
      <c r="BYP97" s="318">
        <f>(BYP$96*$B97+SUM($F$7:$F$9)-((BYP$96*$B97+SUM($F$7:$F$9))/$F$10*$F$37)-($F$24*BYP$96/$D$6)-SUM($F$13:$F$23,$F$25:$F$30,$F$32:$F$33,$F$38))</f>
        <v>-304.75907137272975</v>
      </c>
      <c r="BYQ97" s="318">
        <f>(BYQ$96*$B97+SUM($F$7:$F$9)-((BYQ$96*$B97+SUM($F$7:$F$9))/$F$10*$F$37)-($F$24*BYQ$96/$D$6)-SUM($F$13:$F$23,$F$25:$F$30,$F$32:$F$33,$F$38))</f>
        <v>-304.75907137272975</v>
      </c>
      <c r="BYR97" s="318">
        <f>(BYR$96*$B97+SUM($F$7:$F$9)-((BYR$96*$B97+SUM($F$7:$F$9))/$F$10*$F$37)-($F$24*BYR$96/$D$6)-SUM($F$13:$F$23,$F$25:$F$30,$F$32:$F$33,$F$38))</f>
        <v>-304.75907137272975</v>
      </c>
      <c r="BYS97" s="318">
        <f>(BYS$96*$B97+SUM($F$7:$F$9)-((BYS$96*$B97+SUM($F$7:$F$9))/$F$10*$F$37)-($F$24*BYS$96/$D$6)-SUM($F$13:$F$23,$F$25:$F$30,$F$32:$F$33,$F$38))</f>
        <v>-304.75907137272975</v>
      </c>
      <c r="BYT97" s="318">
        <f>(BYT$96*$B97+SUM($F$7:$F$9)-((BYT$96*$B97+SUM($F$7:$F$9))/$F$10*$F$37)-($F$24*BYT$96/$D$6)-SUM($F$13:$F$23,$F$25:$F$30,$F$32:$F$33,$F$38))</f>
        <v>-304.75907137272975</v>
      </c>
      <c r="BYU97" s="318">
        <f>(BYU$96*$B97+SUM($F$7:$F$9)-((BYU$96*$B97+SUM($F$7:$F$9))/$F$10*$F$37)-($F$24*BYU$96/$D$6)-SUM($F$13:$F$23,$F$25:$F$30,$F$32:$F$33,$F$38))</f>
        <v>-304.75907137272975</v>
      </c>
      <c r="BYV97" s="318">
        <f>(BYV$96*$B97+SUM($F$7:$F$9)-((BYV$96*$B97+SUM($F$7:$F$9))/$F$10*$F$37)-($F$24*BYV$96/$D$6)-SUM($F$13:$F$23,$F$25:$F$30,$F$32:$F$33,$F$38))</f>
        <v>-304.75907137272975</v>
      </c>
      <c r="BYW97" s="318">
        <f>(BYW$96*$B97+SUM($F$7:$F$9)-((BYW$96*$B97+SUM($F$7:$F$9))/$F$10*$F$37)-($F$24*BYW$96/$D$6)-SUM($F$13:$F$23,$F$25:$F$30,$F$32:$F$33,$F$38))</f>
        <v>-304.75907137272975</v>
      </c>
      <c r="BYX97" s="318">
        <f>(BYX$96*$B97+SUM($F$7:$F$9)-((BYX$96*$B97+SUM($F$7:$F$9))/$F$10*$F$37)-($F$24*BYX$96/$D$6)-SUM($F$13:$F$23,$F$25:$F$30,$F$32:$F$33,$F$38))</f>
        <v>-304.75907137272975</v>
      </c>
      <c r="BYY97" s="318">
        <f>(BYY$96*$B97+SUM($F$7:$F$9)-((BYY$96*$B97+SUM($F$7:$F$9))/$F$10*$F$37)-($F$24*BYY$96/$D$6)-SUM($F$13:$F$23,$F$25:$F$30,$F$32:$F$33,$F$38))</f>
        <v>-304.75907137272975</v>
      </c>
      <c r="BYZ97" s="318">
        <f>(BYZ$96*$B97+SUM($F$7:$F$9)-((BYZ$96*$B97+SUM($F$7:$F$9))/$F$10*$F$37)-($F$24*BYZ$96/$D$6)-SUM($F$13:$F$23,$F$25:$F$30,$F$32:$F$33,$F$38))</f>
        <v>-304.75907137272975</v>
      </c>
      <c r="BZA97" s="318">
        <f>(BZA$96*$B97+SUM($F$7:$F$9)-((BZA$96*$B97+SUM($F$7:$F$9))/$F$10*$F$37)-($F$24*BZA$96/$D$6)-SUM($F$13:$F$23,$F$25:$F$30,$F$32:$F$33,$F$38))</f>
        <v>-304.75907137272975</v>
      </c>
      <c r="BZB97" s="318">
        <f>(BZB$96*$B97+SUM($F$7:$F$9)-((BZB$96*$B97+SUM($F$7:$F$9))/$F$10*$F$37)-($F$24*BZB$96/$D$6)-SUM($F$13:$F$23,$F$25:$F$30,$F$32:$F$33,$F$38))</f>
        <v>-304.75907137272975</v>
      </c>
      <c r="BZC97" s="318">
        <f>(BZC$96*$B97+SUM($F$7:$F$9)-((BZC$96*$B97+SUM($F$7:$F$9))/$F$10*$F$37)-($F$24*BZC$96/$D$6)-SUM($F$13:$F$23,$F$25:$F$30,$F$32:$F$33,$F$38))</f>
        <v>-304.75907137272975</v>
      </c>
      <c r="BZD97" s="318">
        <f>(BZD$96*$B97+SUM($F$7:$F$9)-((BZD$96*$B97+SUM($F$7:$F$9))/$F$10*$F$37)-($F$24*BZD$96/$D$6)-SUM($F$13:$F$23,$F$25:$F$30,$F$32:$F$33,$F$38))</f>
        <v>-304.75907137272975</v>
      </c>
      <c r="BZE97" s="318">
        <f>(BZE$96*$B97+SUM($F$7:$F$9)-((BZE$96*$B97+SUM($F$7:$F$9))/$F$10*$F$37)-($F$24*BZE$96/$D$6)-SUM($F$13:$F$23,$F$25:$F$30,$F$32:$F$33,$F$38))</f>
        <v>-304.75907137272975</v>
      </c>
      <c r="BZF97" s="318">
        <f>(BZF$96*$B97+SUM($F$7:$F$9)-((BZF$96*$B97+SUM($F$7:$F$9))/$F$10*$F$37)-($F$24*BZF$96/$D$6)-SUM($F$13:$F$23,$F$25:$F$30,$F$32:$F$33,$F$38))</f>
        <v>-304.75907137272975</v>
      </c>
      <c r="BZG97" s="318">
        <f>(BZG$96*$B97+SUM($F$7:$F$9)-((BZG$96*$B97+SUM($F$7:$F$9))/$F$10*$F$37)-($F$24*BZG$96/$D$6)-SUM($F$13:$F$23,$F$25:$F$30,$F$32:$F$33,$F$38))</f>
        <v>-304.75907137272975</v>
      </c>
      <c r="BZH97" s="318">
        <f>(BZH$96*$B97+SUM($F$7:$F$9)-((BZH$96*$B97+SUM($F$7:$F$9))/$F$10*$F$37)-($F$24*BZH$96/$D$6)-SUM($F$13:$F$23,$F$25:$F$30,$F$32:$F$33,$F$38))</f>
        <v>-304.75907137272975</v>
      </c>
      <c r="BZI97" s="318">
        <f>(BZI$96*$B97+SUM($F$7:$F$9)-((BZI$96*$B97+SUM($F$7:$F$9))/$F$10*$F$37)-($F$24*BZI$96/$D$6)-SUM($F$13:$F$23,$F$25:$F$30,$F$32:$F$33,$F$38))</f>
        <v>-304.75907137272975</v>
      </c>
      <c r="BZJ97" s="318">
        <f>(BZJ$96*$B97+SUM($F$7:$F$9)-((BZJ$96*$B97+SUM($F$7:$F$9))/$F$10*$F$37)-($F$24*BZJ$96/$D$6)-SUM($F$13:$F$23,$F$25:$F$30,$F$32:$F$33,$F$38))</f>
        <v>-304.75907137272975</v>
      </c>
      <c r="BZK97" s="318">
        <f>(BZK$96*$B97+SUM($F$7:$F$9)-((BZK$96*$B97+SUM($F$7:$F$9))/$F$10*$F$37)-($F$24*BZK$96/$D$6)-SUM($F$13:$F$23,$F$25:$F$30,$F$32:$F$33,$F$38))</f>
        <v>-304.75907137272975</v>
      </c>
      <c r="BZL97" s="318">
        <f>(BZL$96*$B97+SUM($F$7:$F$9)-((BZL$96*$B97+SUM($F$7:$F$9))/$F$10*$F$37)-($F$24*BZL$96/$D$6)-SUM($F$13:$F$23,$F$25:$F$30,$F$32:$F$33,$F$38))</f>
        <v>-304.75907137272975</v>
      </c>
      <c r="BZM97" s="318">
        <f>(BZM$96*$B97+SUM($F$7:$F$9)-((BZM$96*$B97+SUM($F$7:$F$9))/$F$10*$F$37)-($F$24*BZM$96/$D$6)-SUM($F$13:$F$23,$F$25:$F$30,$F$32:$F$33,$F$38))</f>
        <v>-304.75907137272975</v>
      </c>
      <c r="BZN97" s="318">
        <f>(BZN$96*$B97+SUM($F$7:$F$9)-((BZN$96*$B97+SUM($F$7:$F$9))/$F$10*$F$37)-($F$24*BZN$96/$D$6)-SUM($F$13:$F$23,$F$25:$F$30,$F$32:$F$33,$F$38))</f>
        <v>-304.75907137272975</v>
      </c>
      <c r="BZO97" s="318">
        <f>(BZO$96*$B97+SUM($F$7:$F$9)-((BZO$96*$B97+SUM($F$7:$F$9))/$F$10*$F$37)-($F$24*BZO$96/$D$6)-SUM($F$13:$F$23,$F$25:$F$30,$F$32:$F$33,$F$38))</f>
        <v>-304.75907137272975</v>
      </c>
      <c r="BZP97" s="318">
        <f>(BZP$96*$B97+SUM($F$7:$F$9)-((BZP$96*$B97+SUM($F$7:$F$9))/$F$10*$F$37)-($F$24*BZP$96/$D$6)-SUM($F$13:$F$23,$F$25:$F$30,$F$32:$F$33,$F$38))</f>
        <v>-304.75907137272975</v>
      </c>
      <c r="BZQ97" s="318">
        <f>(BZQ$96*$B97+SUM($F$7:$F$9)-((BZQ$96*$B97+SUM($F$7:$F$9))/$F$10*$F$37)-($F$24*BZQ$96/$D$6)-SUM($F$13:$F$23,$F$25:$F$30,$F$32:$F$33,$F$38))</f>
        <v>-304.75907137272975</v>
      </c>
      <c r="BZR97" s="318">
        <f>(BZR$96*$B97+SUM($F$7:$F$9)-((BZR$96*$B97+SUM($F$7:$F$9))/$F$10*$F$37)-($F$24*BZR$96/$D$6)-SUM($F$13:$F$23,$F$25:$F$30,$F$32:$F$33,$F$38))</f>
        <v>-304.75907137272975</v>
      </c>
      <c r="BZS97" s="318">
        <f>(BZS$96*$B97+SUM($F$7:$F$9)-((BZS$96*$B97+SUM($F$7:$F$9))/$F$10*$F$37)-($F$24*BZS$96/$D$6)-SUM($F$13:$F$23,$F$25:$F$30,$F$32:$F$33,$F$38))</f>
        <v>-304.75907137272975</v>
      </c>
      <c r="BZT97" s="318">
        <f>(BZT$96*$B97+SUM($F$7:$F$9)-((BZT$96*$B97+SUM($F$7:$F$9))/$F$10*$F$37)-($F$24*BZT$96/$D$6)-SUM($F$13:$F$23,$F$25:$F$30,$F$32:$F$33,$F$38))</f>
        <v>-304.75907137272975</v>
      </c>
      <c r="BZU97" s="318">
        <f>(BZU$96*$B97+SUM($F$7:$F$9)-((BZU$96*$B97+SUM($F$7:$F$9))/$F$10*$F$37)-($F$24*BZU$96/$D$6)-SUM($F$13:$F$23,$F$25:$F$30,$F$32:$F$33,$F$38))</f>
        <v>-304.75907137272975</v>
      </c>
      <c r="BZV97" s="318">
        <f>(BZV$96*$B97+SUM($F$7:$F$9)-((BZV$96*$B97+SUM($F$7:$F$9))/$F$10*$F$37)-($F$24*BZV$96/$D$6)-SUM($F$13:$F$23,$F$25:$F$30,$F$32:$F$33,$F$38))</f>
        <v>-304.75907137272975</v>
      </c>
      <c r="BZW97" s="318">
        <f>(BZW$96*$B97+SUM($F$7:$F$9)-((BZW$96*$B97+SUM($F$7:$F$9))/$F$10*$F$37)-($F$24*BZW$96/$D$6)-SUM($F$13:$F$23,$F$25:$F$30,$F$32:$F$33,$F$38))</f>
        <v>-304.75907137272975</v>
      </c>
      <c r="BZX97" s="318">
        <f>(BZX$96*$B97+SUM($F$7:$F$9)-((BZX$96*$B97+SUM($F$7:$F$9))/$F$10*$F$37)-($F$24*BZX$96/$D$6)-SUM($F$13:$F$23,$F$25:$F$30,$F$32:$F$33,$F$38))</f>
        <v>-304.75907137272975</v>
      </c>
      <c r="BZY97" s="318">
        <f>(BZY$96*$B97+SUM($F$7:$F$9)-((BZY$96*$B97+SUM($F$7:$F$9))/$F$10*$F$37)-($F$24*BZY$96/$D$6)-SUM($F$13:$F$23,$F$25:$F$30,$F$32:$F$33,$F$38))</f>
        <v>-304.75907137272975</v>
      </c>
      <c r="BZZ97" s="318">
        <f>(BZZ$96*$B97+SUM($F$7:$F$9)-((BZZ$96*$B97+SUM($F$7:$F$9))/$F$10*$F$37)-($F$24*BZZ$96/$D$6)-SUM($F$13:$F$23,$F$25:$F$30,$F$32:$F$33,$F$38))</f>
        <v>-304.75907137272975</v>
      </c>
      <c r="CAA97" s="318">
        <f>(CAA$96*$B97+SUM($F$7:$F$9)-((CAA$96*$B97+SUM($F$7:$F$9))/$F$10*$F$37)-($F$24*CAA$96/$D$6)-SUM($F$13:$F$23,$F$25:$F$30,$F$32:$F$33,$F$38))</f>
        <v>-304.75907137272975</v>
      </c>
      <c r="CAB97" s="318">
        <f>(CAB$96*$B97+SUM($F$7:$F$9)-((CAB$96*$B97+SUM($F$7:$F$9))/$F$10*$F$37)-($F$24*CAB$96/$D$6)-SUM($F$13:$F$23,$F$25:$F$30,$F$32:$F$33,$F$38))</f>
        <v>-304.75907137272975</v>
      </c>
      <c r="CAC97" s="318">
        <f>(CAC$96*$B97+SUM($F$7:$F$9)-((CAC$96*$B97+SUM($F$7:$F$9))/$F$10*$F$37)-($F$24*CAC$96/$D$6)-SUM($F$13:$F$23,$F$25:$F$30,$F$32:$F$33,$F$38))</f>
        <v>-304.75907137272975</v>
      </c>
      <c r="CAD97" s="318">
        <f>(CAD$96*$B97+SUM($F$7:$F$9)-((CAD$96*$B97+SUM($F$7:$F$9))/$F$10*$F$37)-($F$24*CAD$96/$D$6)-SUM($F$13:$F$23,$F$25:$F$30,$F$32:$F$33,$F$38))</f>
        <v>-304.75907137272975</v>
      </c>
      <c r="CAE97" s="318">
        <f>(CAE$96*$B97+SUM($F$7:$F$9)-((CAE$96*$B97+SUM($F$7:$F$9))/$F$10*$F$37)-($F$24*CAE$96/$D$6)-SUM($F$13:$F$23,$F$25:$F$30,$F$32:$F$33,$F$38))</f>
        <v>-304.75907137272975</v>
      </c>
      <c r="CAF97" s="318">
        <f>(CAF$96*$B97+SUM($F$7:$F$9)-((CAF$96*$B97+SUM($F$7:$F$9))/$F$10*$F$37)-($F$24*CAF$96/$D$6)-SUM($F$13:$F$23,$F$25:$F$30,$F$32:$F$33,$F$38))</f>
        <v>-304.75907137272975</v>
      </c>
      <c r="CAG97" s="318">
        <f>(CAG$96*$B97+SUM($F$7:$F$9)-((CAG$96*$B97+SUM($F$7:$F$9))/$F$10*$F$37)-($F$24*CAG$96/$D$6)-SUM($F$13:$F$23,$F$25:$F$30,$F$32:$F$33,$F$38))</f>
        <v>-304.75907137272975</v>
      </c>
      <c r="CAH97" s="318">
        <f>(CAH$96*$B97+SUM($F$7:$F$9)-((CAH$96*$B97+SUM($F$7:$F$9))/$F$10*$F$37)-($F$24*CAH$96/$D$6)-SUM($F$13:$F$23,$F$25:$F$30,$F$32:$F$33,$F$38))</f>
        <v>-304.75907137272975</v>
      </c>
      <c r="CAI97" s="318">
        <f>(CAI$96*$B97+SUM($F$7:$F$9)-((CAI$96*$B97+SUM($F$7:$F$9))/$F$10*$F$37)-($F$24*CAI$96/$D$6)-SUM($F$13:$F$23,$F$25:$F$30,$F$32:$F$33,$F$38))</f>
        <v>-304.75907137272975</v>
      </c>
      <c r="CAJ97" s="318">
        <f>(CAJ$96*$B97+SUM($F$7:$F$9)-((CAJ$96*$B97+SUM($F$7:$F$9))/$F$10*$F$37)-($F$24*CAJ$96/$D$6)-SUM($F$13:$F$23,$F$25:$F$30,$F$32:$F$33,$F$38))</f>
        <v>-304.75907137272975</v>
      </c>
      <c r="CAK97" s="318">
        <f>(CAK$96*$B97+SUM($F$7:$F$9)-((CAK$96*$B97+SUM($F$7:$F$9))/$F$10*$F$37)-($F$24*CAK$96/$D$6)-SUM($F$13:$F$23,$F$25:$F$30,$F$32:$F$33,$F$38))</f>
        <v>-304.75907137272975</v>
      </c>
      <c r="CAL97" s="318">
        <f>(CAL$96*$B97+SUM($F$7:$F$9)-((CAL$96*$B97+SUM($F$7:$F$9))/$F$10*$F$37)-($F$24*CAL$96/$D$6)-SUM($F$13:$F$23,$F$25:$F$30,$F$32:$F$33,$F$38))</f>
        <v>-304.75907137272975</v>
      </c>
      <c r="CAM97" s="318">
        <f>(CAM$96*$B97+SUM($F$7:$F$9)-((CAM$96*$B97+SUM($F$7:$F$9))/$F$10*$F$37)-($F$24*CAM$96/$D$6)-SUM($F$13:$F$23,$F$25:$F$30,$F$32:$F$33,$F$38))</f>
        <v>-304.75907137272975</v>
      </c>
      <c r="CAN97" s="318">
        <f>(CAN$96*$B97+SUM($F$7:$F$9)-((CAN$96*$B97+SUM($F$7:$F$9))/$F$10*$F$37)-($F$24*CAN$96/$D$6)-SUM($F$13:$F$23,$F$25:$F$30,$F$32:$F$33,$F$38))</f>
        <v>-304.75907137272975</v>
      </c>
      <c r="CAO97" s="318">
        <f>(CAO$96*$B97+SUM($F$7:$F$9)-((CAO$96*$B97+SUM($F$7:$F$9))/$F$10*$F$37)-($F$24*CAO$96/$D$6)-SUM($F$13:$F$23,$F$25:$F$30,$F$32:$F$33,$F$38))</f>
        <v>-304.75907137272975</v>
      </c>
      <c r="CAP97" s="318">
        <f>(CAP$96*$B97+SUM($F$7:$F$9)-((CAP$96*$B97+SUM($F$7:$F$9))/$F$10*$F$37)-($F$24*CAP$96/$D$6)-SUM($F$13:$F$23,$F$25:$F$30,$F$32:$F$33,$F$38))</f>
        <v>-304.75907137272975</v>
      </c>
      <c r="CAQ97" s="318">
        <f>(CAQ$96*$B97+SUM($F$7:$F$9)-((CAQ$96*$B97+SUM($F$7:$F$9))/$F$10*$F$37)-($F$24*CAQ$96/$D$6)-SUM($F$13:$F$23,$F$25:$F$30,$F$32:$F$33,$F$38))</f>
        <v>-304.75907137272975</v>
      </c>
      <c r="CAR97" s="318">
        <f>(CAR$96*$B97+SUM($F$7:$F$9)-((CAR$96*$B97+SUM($F$7:$F$9))/$F$10*$F$37)-($F$24*CAR$96/$D$6)-SUM($F$13:$F$23,$F$25:$F$30,$F$32:$F$33,$F$38))</f>
        <v>-304.75907137272975</v>
      </c>
      <c r="CAS97" s="318">
        <f>(CAS$96*$B97+SUM($F$7:$F$9)-((CAS$96*$B97+SUM($F$7:$F$9))/$F$10*$F$37)-($F$24*CAS$96/$D$6)-SUM($F$13:$F$23,$F$25:$F$30,$F$32:$F$33,$F$38))</f>
        <v>-304.75907137272975</v>
      </c>
      <c r="CAT97" s="318">
        <f>(CAT$96*$B97+SUM($F$7:$F$9)-((CAT$96*$B97+SUM($F$7:$F$9))/$F$10*$F$37)-($F$24*CAT$96/$D$6)-SUM($F$13:$F$23,$F$25:$F$30,$F$32:$F$33,$F$38))</f>
        <v>-304.75907137272975</v>
      </c>
      <c r="CAU97" s="318">
        <f>(CAU$96*$B97+SUM($F$7:$F$9)-((CAU$96*$B97+SUM($F$7:$F$9))/$F$10*$F$37)-($F$24*CAU$96/$D$6)-SUM($F$13:$F$23,$F$25:$F$30,$F$32:$F$33,$F$38))</f>
        <v>-304.75907137272975</v>
      </c>
      <c r="CAV97" s="318">
        <f>(CAV$96*$B97+SUM($F$7:$F$9)-((CAV$96*$B97+SUM($F$7:$F$9))/$F$10*$F$37)-($F$24*CAV$96/$D$6)-SUM($F$13:$F$23,$F$25:$F$30,$F$32:$F$33,$F$38))</f>
        <v>-304.75907137272975</v>
      </c>
      <c r="CAW97" s="318">
        <f>(CAW$96*$B97+SUM($F$7:$F$9)-((CAW$96*$B97+SUM($F$7:$F$9))/$F$10*$F$37)-($F$24*CAW$96/$D$6)-SUM($F$13:$F$23,$F$25:$F$30,$F$32:$F$33,$F$38))</f>
        <v>-304.75907137272975</v>
      </c>
      <c r="CAX97" s="318">
        <f>(CAX$96*$B97+SUM($F$7:$F$9)-((CAX$96*$B97+SUM($F$7:$F$9))/$F$10*$F$37)-($F$24*CAX$96/$D$6)-SUM($F$13:$F$23,$F$25:$F$30,$F$32:$F$33,$F$38))</f>
        <v>-304.75907137272975</v>
      </c>
      <c r="CAY97" s="318">
        <f>(CAY$96*$B97+SUM($F$7:$F$9)-((CAY$96*$B97+SUM($F$7:$F$9))/$F$10*$F$37)-($F$24*CAY$96/$D$6)-SUM($F$13:$F$23,$F$25:$F$30,$F$32:$F$33,$F$38))</f>
        <v>-304.75907137272975</v>
      </c>
      <c r="CAZ97" s="318">
        <f>(CAZ$96*$B97+SUM($F$7:$F$9)-((CAZ$96*$B97+SUM($F$7:$F$9))/$F$10*$F$37)-($F$24*CAZ$96/$D$6)-SUM($F$13:$F$23,$F$25:$F$30,$F$32:$F$33,$F$38))</f>
        <v>-304.75907137272975</v>
      </c>
      <c r="CBA97" s="318">
        <f>(CBA$96*$B97+SUM($F$7:$F$9)-((CBA$96*$B97+SUM($F$7:$F$9))/$F$10*$F$37)-($F$24*CBA$96/$D$6)-SUM($F$13:$F$23,$F$25:$F$30,$F$32:$F$33,$F$38))</f>
        <v>-304.75907137272975</v>
      </c>
      <c r="CBB97" s="318">
        <f>(CBB$96*$B97+SUM($F$7:$F$9)-((CBB$96*$B97+SUM($F$7:$F$9))/$F$10*$F$37)-($F$24*CBB$96/$D$6)-SUM($F$13:$F$23,$F$25:$F$30,$F$32:$F$33,$F$38))</f>
        <v>-304.75907137272975</v>
      </c>
      <c r="CBC97" s="318">
        <f>(CBC$96*$B97+SUM($F$7:$F$9)-((CBC$96*$B97+SUM($F$7:$F$9))/$F$10*$F$37)-($F$24*CBC$96/$D$6)-SUM($F$13:$F$23,$F$25:$F$30,$F$32:$F$33,$F$38))</f>
        <v>-304.75907137272975</v>
      </c>
      <c r="CBD97" s="318">
        <f>(CBD$96*$B97+SUM($F$7:$F$9)-((CBD$96*$B97+SUM($F$7:$F$9))/$F$10*$F$37)-($F$24*CBD$96/$D$6)-SUM($F$13:$F$23,$F$25:$F$30,$F$32:$F$33,$F$38))</f>
        <v>-304.75907137272975</v>
      </c>
      <c r="CBE97" s="318">
        <f>(CBE$96*$B97+SUM($F$7:$F$9)-((CBE$96*$B97+SUM($F$7:$F$9))/$F$10*$F$37)-($F$24*CBE$96/$D$6)-SUM($F$13:$F$23,$F$25:$F$30,$F$32:$F$33,$F$38))</f>
        <v>-304.75907137272975</v>
      </c>
      <c r="CBF97" s="318">
        <f>(CBF$96*$B97+SUM($F$7:$F$9)-((CBF$96*$B97+SUM($F$7:$F$9))/$F$10*$F$37)-($F$24*CBF$96/$D$6)-SUM($F$13:$F$23,$F$25:$F$30,$F$32:$F$33,$F$38))</f>
        <v>-304.75907137272975</v>
      </c>
      <c r="CBG97" s="318">
        <f>(CBG$96*$B97+SUM($F$7:$F$9)-((CBG$96*$B97+SUM($F$7:$F$9))/$F$10*$F$37)-($F$24*CBG$96/$D$6)-SUM($F$13:$F$23,$F$25:$F$30,$F$32:$F$33,$F$38))</f>
        <v>-304.75907137272975</v>
      </c>
      <c r="CBH97" s="318">
        <f>(CBH$96*$B97+SUM($F$7:$F$9)-((CBH$96*$B97+SUM($F$7:$F$9))/$F$10*$F$37)-($F$24*CBH$96/$D$6)-SUM($F$13:$F$23,$F$25:$F$30,$F$32:$F$33,$F$38))</f>
        <v>-304.75907137272975</v>
      </c>
      <c r="CBI97" s="318">
        <f>(CBI$96*$B97+SUM($F$7:$F$9)-((CBI$96*$B97+SUM($F$7:$F$9))/$F$10*$F$37)-($F$24*CBI$96/$D$6)-SUM($F$13:$F$23,$F$25:$F$30,$F$32:$F$33,$F$38))</f>
        <v>-304.75907137272975</v>
      </c>
      <c r="CBJ97" s="318">
        <f>(CBJ$96*$B97+SUM($F$7:$F$9)-((CBJ$96*$B97+SUM($F$7:$F$9))/$F$10*$F$37)-($F$24*CBJ$96/$D$6)-SUM($F$13:$F$23,$F$25:$F$30,$F$32:$F$33,$F$38))</f>
        <v>-304.75907137272975</v>
      </c>
      <c r="CBK97" s="318">
        <f>(CBK$96*$B97+SUM($F$7:$F$9)-((CBK$96*$B97+SUM($F$7:$F$9))/$F$10*$F$37)-($F$24*CBK$96/$D$6)-SUM($F$13:$F$23,$F$25:$F$30,$F$32:$F$33,$F$38))</f>
        <v>-304.75907137272975</v>
      </c>
      <c r="CBL97" s="318">
        <f>(CBL$96*$B97+SUM($F$7:$F$9)-((CBL$96*$B97+SUM($F$7:$F$9))/$F$10*$F$37)-($F$24*CBL$96/$D$6)-SUM($F$13:$F$23,$F$25:$F$30,$F$32:$F$33,$F$38))</f>
        <v>-304.75907137272975</v>
      </c>
      <c r="CBM97" s="318">
        <f>(CBM$96*$B97+SUM($F$7:$F$9)-((CBM$96*$B97+SUM($F$7:$F$9))/$F$10*$F$37)-($F$24*CBM$96/$D$6)-SUM($F$13:$F$23,$F$25:$F$30,$F$32:$F$33,$F$38))</f>
        <v>-304.75907137272975</v>
      </c>
      <c r="CBN97" s="318">
        <f>(CBN$96*$B97+SUM($F$7:$F$9)-((CBN$96*$B97+SUM($F$7:$F$9))/$F$10*$F$37)-($F$24*CBN$96/$D$6)-SUM($F$13:$F$23,$F$25:$F$30,$F$32:$F$33,$F$38))</f>
        <v>-304.75907137272975</v>
      </c>
      <c r="CBO97" s="318">
        <f>(CBO$96*$B97+SUM($F$7:$F$9)-((CBO$96*$B97+SUM($F$7:$F$9))/$F$10*$F$37)-($F$24*CBO$96/$D$6)-SUM($F$13:$F$23,$F$25:$F$30,$F$32:$F$33,$F$38))</f>
        <v>-304.75907137272975</v>
      </c>
      <c r="CBP97" s="318">
        <f>(CBP$96*$B97+SUM($F$7:$F$9)-((CBP$96*$B97+SUM($F$7:$F$9))/$F$10*$F$37)-($F$24*CBP$96/$D$6)-SUM($F$13:$F$23,$F$25:$F$30,$F$32:$F$33,$F$38))</f>
        <v>-304.75907137272975</v>
      </c>
      <c r="CBQ97" s="318">
        <f>(CBQ$96*$B97+SUM($F$7:$F$9)-((CBQ$96*$B97+SUM($F$7:$F$9))/$F$10*$F$37)-($F$24*CBQ$96/$D$6)-SUM($F$13:$F$23,$F$25:$F$30,$F$32:$F$33,$F$38))</f>
        <v>-304.75907137272975</v>
      </c>
      <c r="CBR97" s="318">
        <f>(CBR$96*$B97+SUM($F$7:$F$9)-((CBR$96*$B97+SUM($F$7:$F$9))/$F$10*$F$37)-($F$24*CBR$96/$D$6)-SUM($F$13:$F$23,$F$25:$F$30,$F$32:$F$33,$F$38))</f>
        <v>-304.75907137272975</v>
      </c>
      <c r="CBS97" s="318">
        <f>(CBS$96*$B97+SUM($F$7:$F$9)-((CBS$96*$B97+SUM($F$7:$F$9))/$F$10*$F$37)-($F$24*CBS$96/$D$6)-SUM($F$13:$F$23,$F$25:$F$30,$F$32:$F$33,$F$38))</f>
        <v>-304.75907137272975</v>
      </c>
      <c r="CBT97" s="318">
        <f>(CBT$96*$B97+SUM($F$7:$F$9)-((CBT$96*$B97+SUM($F$7:$F$9))/$F$10*$F$37)-($F$24*CBT$96/$D$6)-SUM($F$13:$F$23,$F$25:$F$30,$F$32:$F$33,$F$38))</f>
        <v>-304.75907137272975</v>
      </c>
      <c r="CBU97" s="318">
        <f>(CBU$96*$B97+SUM($F$7:$F$9)-((CBU$96*$B97+SUM($F$7:$F$9))/$F$10*$F$37)-($F$24*CBU$96/$D$6)-SUM($F$13:$F$23,$F$25:$F$30,$F$32:$F$33,$F$38))</f>
        <v>-304.75907137272975</v>
      </c>
      <c r="CBV97" s="318">
        <f>(CBV$96*$B97+SUM($F$7:$F$9)-((CBV$96*$B97+SUM($F$7:$F$9))/$F$10*$F$37)-($F$24*CBV$96/$D$6)-SUM($F$13:$F$23,$F$25:$F$30,$F$32:$F$33,$F$38))</f>
        <v>-304.75907137272975</v>
      </c>
      <c r="CBW97" s="318">
        <f>(CBW$96*$B97+SUM($F$7:$F$9)-((CBW$96*$B97+SUM($F$7:$F$9))/$F$10*$F$37)-($F$24*CBW$96/$D$6)-SUM($F$13:$F$23,$F$25:$F$30,$F$32:$F$33,$F$38))</f>
        <v>-304.75907137272975</v>
      </c>
      <c r="CBX97" s="318">
        <f>(CBX$96*$B97+SUM($F$7:$F$9)-((CBX$96*$B97+SUM($F$7:$F$9))/$F$10*$F$37)-($F$24*CBX$96/$D$6)-SUM($F$13:$F$23,$F$25:$F$30,$F$32:$F$33,$F$38))</f>
        <v>-304.75907137272975</v>
      </c>
      <c r="CBY97" s="318">
        <f>(CBY$96*$B97+SUM($F$7:$F$9)-((CBY$96*$B97+SUM($F$7:$F$9))/$F$10*$F$37)-($F$24*CBY$96/$D$6)-SUM($F$13:$F$23,$F$25:$F$30,$F$32:$F$33,$F$38))</f>
        <v>-304.75907137272975</v>
      </c>
      <c r="CBZ97" s="318">
        <f>(CBZ$96*$B97+SUM($F$7:$F$9)-((CBZ$96*$B97+SUM($F$7:$F$9))/$F$10*$F$37)-($F$24*CBZ$96/$D$6)-SUM($F$13:$F$23,$F$25:$F$30,$F$32:$F$33,$F$38))</f>
        <v>-304.75907137272975</v>
      </c>
      <c r="CCA97" s="318">
        <f>(CCA$96*$B97+SUM($F$7:$F$9)-((CCA$96*$B97+SUM($F$7:$F$9))/$F$10*$F$37)-($F$24*CCA$96/$D$6)-SUM($F$13:$F$23,$F$25:$F$30,$F$32:$F$33,$F$38))</f>
        <v>-304.75907137272975</v>
      </c>
      <c r="CCB97" s="318">
        <f>(CCB$96*$B97+SUM($F$7:$F$9)-((CCB$96*$B97+SUM($F$7:$F$9))/$F$10*$F$37)-($F$24*CCB$96/$D$6)-SUM($F$13:$F$23,$F$25:$F$30,$F$32:$F$33,$F$38))</f>
        <v>-304.75907137272975</v>
      </c>
      <c r="CCC97" s="318">
        <f>(CCC$96*$B97+SUM($F$7:$F$9)-((CCC$96*$B97+SUM($F$7:$F$9))/$F$10*$F$37)-($F$24*CCC$96/$D$6)-SUM($F$13:$F$23,$F$25:$F$30,$F$32:$F$33,$F$38))</f>
        <v>-304.75907137272975</v>
      </c>
      <c r="CCD97" s="318">
        <f>(CCD$96*$B97+SUM($F$7:$F$9)-((CCD$96*$B97+SUM($F$7:$F$9))/$F$10*$F$37)-($F$24*CCD$96/$D$6)-SUM($F$13:$F$23,$F$25:$F$30,$F$32:$F$33,$F$38))</f>
        <v>-304.75907137272975</v>
      </c>
      <c r="CCE97" s="318">
        <f>(CCE$96*$B97+SUM($F$7:$F$9)-((CCE$96*$B97+SUM($F$7:$F$9))/$F$10*$F$37)-($F$24*CCE$96/$D$6)-SUM($F$13:$F$23,$F$25:$F$30,$F$32:$F$33,$F$38))</f>
        <v>-304.75907137272975</v>
      </c>
      <c r="CCF97" s="318">
        <f>(CCF$96*$B97+SUM($F$7:$F$9)-((CCF$96*$B97+SUM($F$7:$F$9))/$F$10*$F$37)-($F$24*CCF$96/$D$6)-SUM($F$13:$F$23,$F$25:$F$30,$F$32:$F$33,$F$38))</f>
        <v>-304.75907137272975</v>
      </c>
      <c r="CCG97" s="318">
        <f>(CCG$96*$B97+SUM($F$7:$F$9)-((CCG$96*$B97+SUM($F$7:$F$9))/$F$10*$F$37)-($F$24*CCG$96/$D$6)-SUM($F$13:$F$23,$F$25:$F$30,$F$32:$F$33,$F$38))</f>
        <v>-304.75907137272975</v>
      </c>
      <c r="CCH97" s="318">
        <f>(CCH$96*$B97+SUM($F$7:$F$9)-((CCH$96*$B97+SUM($F$7:$F$9))/$F$10*$F$37)-($F$24*CCH$96/$D$6)-SUM($F$13:$F$23,$F$25:$F$30,$F$32:$F$33,$F$38))</f>
        <v>-304.75907137272975</v>
      </c>
      <c r="CCI97" s="318">
        <f>(CCI$96*$B97+SUM($F$7:$F$9)-((CCI$96*$B97+SUM($F$7:$F$9))/$F$10*$F$37)-($F$24*CCI$96/$D$6)-SUM($F$13:$F$23,$F$25:$F$30,$F$32:$F$33,$F$38))</f>
        <v>-304.75907137272975</v>
      </c>
      <c r="CCJ97" s="318">
        <f>(CCJ$96*$B97+SUM($F$7:$F$9)-((CCJ$96*$B97+SUM($F$7:$F$9))/$F$10*$F$37)-($F$24*CCJ$96/$D$6)-SUM($F$13:$F$23,$F$25:$F$30,$F$32:$F$33,$F$38))</f>
        <v>-304.75907137272975</v>
      </c>
      <c r="CCK97" s="318">
        <f>(CCK$96*$B97+SUM($F$7:$F$9)-((CCK$96*$B97+SUM($F$7:$F$9))/$F$10*$F$37)-($F$24*CCK$96/$D$6)-SUM($F$13:$F$23,$F$25:$F$30,$F$32:$F$33,$F$38))</f>
        <v>-304.75907137272975</v>
      </c>
      <c r="CCL97" s="318">
        <f>(CCL$96*$B97+SUM($F$7:$F$9)-((CCL$96*$B97+SUM($F$7:$F$9))/$F$10*$F$37)-($F$24*CCL$96/$D$6)-SUM($F$13:$F$23,$F$25:$F$30,$F$32:$F$33,$F$38))</f>
        <v>-304.75907137272975</v>
      </c>
      <c r="CCM97" s="318">
        <f>(CCM$96*$B97+SUM($F$7:$F$9)-((CCM$96*$B97+SUM($F$7:$F$9))/$F$10*$F$37)-($F$24*CCM$96/$D$6)-SUM($F$13:$F$23,$F$25:$F$30,$F$32:$F$33,$F$38))</f>
        <v>-304.75907137272975</v>
      </c>
      <c r="CCN97" s="318">
        <f>(CCN$96*$B97+SUM($F$7:$F$9)-((CCN$96*$B97+SUM($F$7:$F$9))/$F$10*$F$37)-($F$24*CCN$96/$D$6)-SUM($F$13:$F$23,$F$25:$F$30,$F$32:$F$33,$F$38))</f>
        <v>-304.75907137272975</v>
      </c>
      <c r="CCO97" s="318">
        <f>(CCO$96*$B97+SUM($F$7:$F$9)-((CCO$96*$B97+SUM($F$7:$F$9))/$F$10*$F$37)-($F$24*CCO$96/$D$6)-SUM($F$13:$F$23,$F$25:$F$30,$F$32:$F$33,$F$38))</f>
        <v>-304.75907137272975</v>
      </c>
      <c r="CCP97" s="318">
        <f>(CCP$96*$B97+SUM($F$7:$F$9)-((CCP$96*$B97+SUM($F$7:$F$9))/$F$10*$F$37)-($F$24*CCP$96/$D$6)-SUM($F$13:$F$23,$F$25:$F$30,$F$32:$F$33,$F$38))</f>
        <v>-304.75907137272975</v>
      </c>
      <c r="CCQ97" s="318">
        <f>(CCQ$96*$B97+SUM($F$7:$F$9)-((CCQ$96*$B97+SUM($F$7:$F$9))/$F$10*$F$37)-($F$24*CCQ$96/$D$6)-SUM($F$13:$F$23,$F$25:$F$30,$F$32:$F$33,$F$38))</f>
        <v>-304.75907137272975</v>
      </c>
      <c r="CCR97" s="318">
        <f>(CCR$96*$B97+SUM($F$7:$F$9)-((CCR$96*$B97+SUM($F$7:$F$9))/$F$10*$F$37)-($F$24*CCR$96/$D$6)-SUM($F$13:$F$23,$F$25:$F$30,$F$32:$F$33,$F$38))</f>
        <v>-304.75907137272975</v>
      </c>
      <c r="CCS97" s="318">
        <f>(CCS$96*$B97+SUM($F$7:$F$9)-((CCS$96*$B97+SUM($F$7:$F$9))/$F$10*$F$37)-($F$24*CCS$96/$D$6)-SUM($F$13:$F$23,$F$25:$F$30,$F$32:$F$33,$F$38))</f>
        <v>-304.75907137272975</v>
      </c>
      <c r="CCT97" s="318">
        <f>(CCT$96*$B97+SUM($F$7:$F$9)-((CCT$96*$B97+SUM($F$7:$F$9))/$F$10*$F$37)-($F$24*CCT$96/$D$6)-SUM($F$13:$F$23,$F$25:$F$30,$F$32:$F$33,$F$38))</f>
        <v>-304.75907137272975</v>
      </c>
      <c r="CCU97" s="318">
        <f>(CCU$96*$B97+SUM($F$7:$F$9)-((CCU$96*$B97+SUM($F$7:$F$9))/$F$10*$F$37)-($F$24*CCU$96/$D$6)-SUM($F$13:$F$23,$F$25:$F$30,$F$32:$F$33,$F$38))</f>
        <v>-304.75907137272975</v>
      </c>
      <c r="CCV97" s="318">
        <f>(CCV$96*$B97+SUM($F$7:$F$9)-((CCV$96*$B97+SUM($F$7:$F$9))/$F$10*$F$37)-($F$24*CCV$96/$D$6)-SUM($F$13:$F$23,$F$25:$F$30,$F$32:$F$33,$F$38))</f>
        <v>-304.75907137272975</v>
      </c>
      <c r="CCW97" s="318">
        <f>(CCW$96*$B97+SUM($F$7:$F$9)-((CCW$96*$B97+SUM($F$7:$F$9))/$F$10*$F$37)-($F$24*CCW$96/$D$6)-SUM($F$13:$F$23,$F$25:$F$30,$F$32:$F$33,$F$38))</f>
        <v>-304.75907137272975</v>
      </c>
      <c r="CCX97" s="318">
        <f>(CCX$96*$B97+SUM($F$7:$F$9)-((CCX$96*$B97+SUM($F$7:$F$9))/$F$10*$F$37)-($F$24*CCX$96/$D$6)-SUM($F$13:$F$23,$F$25:$F$30,$F$32:$F$33,$F$38))</f>
        <v>-304.75907137272975</v>
      </c>
      <c r="CCY97" s="318">
        <f>(CCY$96*$B97+SUM($F$7:$F$9)-((CCY$96*$B97+SUM($F$7:$F$9))/$F$10*$F$37)-($F$24*CCY$96/$D$6)-SUM($F$13:$F$23,$F$25:$F$30,$F$32:$F$33,$F$38))</f>
        <v>-304.75907137272975</v>
      </c>
      <c r="CCZ97" s="318">
        <f>(CCZ$96*$B97+SUM($F$7:$F$9)-((CCZ$96*$B97+SUM($F$7:$F$9))/$F$10*$F$37)-($F$24*CCZ$96/$D$6)-SUM($F$13:$F$23,$F$25:$F$30,$F$32:$F$33,$F$38))</f>
        <v>-304.75907137272975</v>
      </c>
      <c r="CDA97" s="318">
        <f>(CDA$96*$B97+SUM($F$7:$F$9)-((CDA$96*$B97+SUM($F$7:$F$9))/$F$10*$F$37)-($F$24*CDA$96/$D$6)-SUM($F$13:$F$23,$F$25:$F$30,$F$32:$F$33,$F$38))</f>
        <v>-304.75907137272975</v>
      </c>
      <c r="CDB97" s="318">
        <f>(CDB$96*$B97+SUM($F$7:$F$9)-((CDB$96*$B97+SUM($F$7:$F$9))/$F$10*$F$37)-($F$24*CDB$96/$D$6)-SUM($F$13:$F$23,$F$25:$F$30,$F$32:$F$33,$F$38))</f>
        <v>-304.75907137272975</v>
      </c>
      <c r="CDC97" s="318">
        <f>(CDC$96*$B97+SUM($F$7:$F$9)-((CDC$96*$B97+SUM($F$7:$F$9))/$F$10*$F$37)-($F$24*CDC$96/$D$6)-SUM($F$13:$F$23,$F$25:$F$30,$F$32:$F$33,$F$38))</f>
        <v>-304.75907137272975</v>
      </c>
      <c r="CDD97" s="318">
        <f>(CDD$96*$B97+SUM($F$7:$F$9)-((CDD$96*$B97+SUM($F$7:$F$9))/$F$10*$F$37)-($F$24*CDD$96/$D$6)-SUM($F$13:$F$23,$F$25:$F$30,$F$32:$F$33,$F$38))</f>
        <v>-304.75907137272975</v>
      </c>
      <c r="CDE97" s="318">
        <f>(CDE$96*$B97+SUM($F$7:$F$9)-((CDE$96*$B97+SUM($F$7:$F$9))/$F$10*$F$37)-($F$24*CDE$96/$D$6)-SUM($F$13:$F$23,$F$25:$F$30,$F$32:$F$33,$F$38))</f>
        <v>-304.75907137272975</v>
      </c>
      <c r="CDF97" s="318">
        <f>(CDF$96*$B97+SUM($F$7:$F$9)-((CDF$96*$B97+SUM($F$7:$F$9))/$F$10*$F$37)-($F$24*CDF$96/$D$6)-SUM($F$13:$F$23,$F$25:$F$30,$F$32:$F$33,$F$38))</f>
        <v>-304.75907137272975</v>
      </c>
      <c r="CDG97" s="318">
        <f>(CDG$96*$B97+SUM($F$7:$F$9)-((CDG$96*$B97+SUM($F$7:$F$9))/$F$10*$F$37)-($F$24*CDG$96/$D$6)-SUM($F$13:$F$23,$F$25:$F$30,$F$32:$F$33,$F$38))</f>
        <v>-304.75907137272975</v>
      </c>
      <c r="CDH97" s="318">
        <f>(CDH$96*$B97+SUM($F$7:$F$9)-((CDH$96*$B97+SUM($F$7:$F$9))/$F$10*$F$37)-($F$24*CDH$96/$D$6)-SUM($F$13:$F$23,$F$25:$F$30,$F$32:$F$33,$F$38))</f>
        <v>-304.75907137272975</v>
      </c>
      <c r="CDI97" s="318">
        <f>(CDI$96*$B97+SUM($F$7:$F$9)-((CDI$96*$B97+SUM($F$7:$F$9))/$F$10*$F$37)-($F$24*CDI$96/$D$6)-SUM($F$13:$F$23,$F$25:$F$30,$F$32:$F$33,$F$38))</f>
        <v>-304.75907137272975</v>
      </c>
      <c r="CDJ97" s="318">
        <f>(CDJ$96*$B97+SUM($F$7:$F$9)-((CDJ$96*$B97+SUM($F$7:$F$9))/$F$10*$F$37)-($F$24*CDJ$96/$D$6)-SUM($F$13:$F$23,$F$25:$F$30,$F$32:$F$33,$F$38))</f>
        <v>-304.75907137272975</v>
      </c>
      <c r="CDK97" s="318">
        <f>(CDK$96*$B97+SUM($F$7:$F$9)-((CDK$96*$B97+SUM($F$7:$F$9))/$F$10*$F$37)-($F$24*CDK$96/$D$6)-SUM($F$13:$F$23,$F$25:$F$30,$F$32:$F$33,$F$38))</f>
        <v>-304.75907137272975</v>
      </c>
      <c r="CDL97" s="318">
        <f>(CDL$96*$B97+SUM($F$7:$F$9)-((CDL$96*$B97+SUM($F$7:$F$9))/$F$10*$F$37)-($F$24*CDL$96/$D$6)-SUM($F$13:$F$23,$F$25:$F$30,$F$32:$F$33,$F$38))</f>
        <v>-304.75907137272975</v>
      </c>
      <c r="CDM97" s="318">
        <f>(CDM$96*$B97+SUM($F$7:$F$9)-((CDM$96*$B97+SUM($F$7:$F$9))/$F$10*$F$37)-($F$24*CDM$96/$D$6)-SUM($F$13:$F$23,$F$25:$F$30,$F$32:$F$33,$F$38))</f>
        <v>-304.75907137272975</v>
      </c>
      <c r="CDN97" s="318">
        <f>(CDN$96*$B97+SUM($F$7:$F$9)-((CDN$96*$B97+SUM($F$7:$F$9))/$F$10*$F$37)-($F$24*CDN$96/$D$6)-SUM($F$13:$F$23,$F$25:$F$30,$F$32:$F$33,$F$38))</f>
        <v>-304.75907137272975</v>
      </c>
      <c r="CDO97" s="318">
        <f>(CDO$96*$B97+SUM($F$7:$F$9)-((CDO$96*$B97+SUM($F$7:$F$9))/$F$10*$F$37)-($F$24*CDO$96/$D$6)-SUM($F$13:$F$23,$F$25:$F$30,$F$32:$F$33,$F$38))</f>
        <v>-304.75907137272975</v>
      </c>
      <c r="CDP97" s="318">
        <f>(CDP$96*$B97+SUM($F$7:$F$9)-((CDP$96*$B97+SUM($F$7:$F$9))/$F$10*$F$37)-($F$24*CDP$96/$D$6)-SUM($F$13:$F$23,$F$25:$F$30,$F$32:$F$33,$F$38))</f>
        <v>-304.75907137272975</v>
      </c>
      <c r="CDQ97" s="318">
        <f>(CDQ$96*$B97+SUM($F$7:$F$9)-((CDQ$96*$B97+SUM($F$7:$F$9))/$F$10*$F$37)-($F$24*CDQ$96/$D$6)-SUM($F$13:$F$23,$F$25:$F$30,$F$32:$F$33,$F$38))</f>
        <v>-304.75907137272975</v>
      </c>
      <c r="CDR97" s="318">
        <f>(CDR$96*$B97+SUM($F$7:$F$9)-((CDR$96*$B97+SUM($F$7:$F$9))/$F$10*$F$37)-($F$24*CDR$96/$D$6)-SUM($F$13:$F$23,$F$25:$F$30,$F$32:$F$33,$F$38))</f>
        <v>-304.75907137272975</v>
      </c>
      <c r="CDS97" s="318">
        <f>(CDS$96*$B97+SUM($F$7:$F$9)-((CDS$96*$B97+SUM($F$7:$F$9))/$F$10*$F$37)-($F$24*CDS$96/$D$6)-SUM($F$13:$F$23,$F$25:$F$30,$F$32:$F$33,$F$38))</f>
        <v>-304.75907137272975</v>
      </c>
      <c r="CDT97" s="318">
        <f>(CDT$96*$B97+SUM($F$7:$F$9)-((CDT$96*$B97+SUM($F$7:$F$9))/$F$10*$F$37)-($F$24*CDT$96/$D$6)-SUM($F$13:$F$23,$F$25:$F$30,$F$32:$F$33,$F$38))</f>
        <v>-304.75907137272975</v>
      </c>
      <c r="CDU97" s="318">
        <f>(CDU$96*$B97+SUM($F$7:$F$9)-((CDU$96*$B97+SUM($F$7:$F$9))/$F$10*$F$37)-($F$24*CDU$96/$D$6)-SUM($F$13:$F$23,$F$25:$F$30,$F$32:$F$33,$F$38))</f>
        <v>-304.75907137272975</v>
      </c>
      <c r="CDV97" s="318">
        <f>(CDV$96*$B97+SUM($F$7:$F$9)-((CDV$96*$B97+SUM($F$7:$F$9))/$F$10*$F$37)-($F$24*CDV$96/$D$6)-SUM($F$13:$F$23,$F$25:$F$30,$F$32:$F$33,$F$38))</f>
        <v>-304.75907137272975</v>
      </c>
      <c r="CDW97" s="318">
        <f>(CDW$96*$B97+SUM($F$7:$F$9)-((CDW$96*$B97+SUM($F$7:$F$9))/$F$10*$F$37)-($F$24*CDW$96/$D$6)-SUM($F$13:$F$23,$F$25:$F$30,$F$32:$F$33,$F$38))</f>
        <v>-304.75907137272975</v>
      </c>
      <c r="CDX97" s="318">
        <f>(CDX$96*$B97+SUM($F$7:$F$9)-((CDX$96*$B97+SUM($F$7:$F$9))/$F$10*$F$37)-($F$24*CDX$96/$D$6)-SUM($F$13:$F$23,$F$25:$F$30,$F$32:$F$33,$F$38))</f>
        <v>-304.75907137272975</v>
      </c>
      <c r="CDY97" s="318">
        <f>(CDY$96*$B97+SUM($F$7:$F$9)-((CDY$96*$B97+SUM($F$7:$F$9))/$F$10*$F$37)-($F$24*CDY$96/$D$6)-SUM($F$13:$F$23,$F$25:$F$30,$F$32:$F$33,$F$38))</f>
        <v>-304.75907137272975</v>
      </c>
      <c r="CDZ97" s="318">
        <f>(CDZ$96*$B97+SUM($F$7:$F$9)-((CDZ$96*$B97+SUM($F$7:$F$9))/$F$10*$F$37)-($F$24*CDZ$96/$D$6)-SUM($F$13:$F$23,$F$25:$F$30,$F$32:$F$33,$F$38))</f>
        <v>-304.75907137272975</v>
      </c>
      <c r="CEA97" s="318">
        <f>(CEA$96*$B97+SUM($F$7:$F$9)-((CEA$96*$B97+SUM($F$7:$F$9))/$F$10*$F$37)-($F$24*CEA$96/$D$6)-SUM($F$13:$F$23,$F$25:$F$30,$F$32:$F$33,$F$38))</f>
        <v>-304.75907137272975</v>
      </c>
      <c r="CEB97" s="318">
        <f>(CEB$96*$B97+SUM($F$7:$F$9)-((CEB$96*$B97+SUM($F$7:$F$9))/$F$10*$F$37)-($F$24*CEB$96/$D$6)-SUM($F$13:$F$23,$F$25:$F$30,$F$32:$F$33,$F$38))</f>
        <v>-304.75907137272975</v>
      </c>
      <c r="CEC97" s="318">
        <f>(CEC$96*$B97+SUM($F$7:$F$9)-((CEC$96*$B97+SUM($F$7:$F$9))/$F$10*$F$37)-($F$24*CEC$96/$D$6)-SUM($F$13:$F$23,$F$25:$F$30,$F$32:$F$33,$F$38))</f>
        <v>-304.75907137272975</v>
      </c>
      <c r="CED97" s="318">
        <f>(CED$96*$B97+SUM($F$7:$F$9)-((CED$96*$B97+SUM($F$7:$F$9))/$F$10*$F$37)-($F$24*CED$96/$D$6)-SUM($F$13:$F$23,$F$25:$F$30,$F$32:$F$33,$F$38))</f>
        <v>-304.75907137272975</v>
      </c>
      <c r="CEE97" s="318">
        <f>(CEE$96*$B97+SUM($F$7:$F$9)-((CEE$96*$B97+SUM($F$7:$F$9))/$F$10*$F$37)-($F$24*CEE$96/$D$6)-SUM($F$13:$F$23,$F$25:$F$30,$F$32:$F$33,$F$38))</f>
        <v>-304.75907137272975</v>
      </c>
      <c r="CEF97" s="318">
        <f>(CEF$96*$B97+SUM($F$7:$F$9)-((CEF$96*$B97+SUM($F$7:$F$9))/$F$10*$F$37)-($F$24*CEF$96/$D$6)-SUM($F$13:$F$23,$F$25:$F$30,$F$32:$F$33,$F$38))</f>
        <v>-304.75907137272975</v>
      </c>
      <c r="CEG97" s="318">
        <f>(CEG$96*$B97+SUM($F$7:$F$9)-((CEG$96*$B97+SUM($F$7:$F$9))/$F$10*$F$37)-($F$24*CEG$96/$D$6)-SUM($F$13:$F$23,$F$25:$F$30,$F$32:$F$33,$F$38))</f>
        <v>-304.75907137272975</v>
      </c>
      <c r="CEH97" s="318">
        <f>(CEH$96*$B97+SUM($F$7:$F$9)-((CEH$96*$B97+SUM($F$7:$F$9))/$F$10*$F$37)-($F$24*CEH$96/$D$6)-SUM($F$13:$F$23,$F$25:$F$30,$F$32:$F$33,$F$38))</f>
        <v>-304.75907137272975</v>
      </c>
      <c r="CEI97" s="318">
        <f>(CEI$96*$B97+SUM($F$7:$F$9)-((CEI$96*$B97+SUM($F$7:$F$9))/$F$10*$F$37)-($F$24*CEI$96/$D$6)-SUM($F$13:$F$23,$F$25:$F$30,$F$32:$F$33,$F$38))</f>
        <v>-304.75907137272975</v>
      </c>
      <c r="CEJ97" s="318">
        <f>(CEJ$96*$B97+SUM($F$7:$F$9)-((CEJ$96*$B97+SUM($F$7:$F$9))/$F$10*$F$37)-($F$24*CEJ$96/$D$6)-SUM($F$13:$F$23,$F$25:$F$30,$F$32:$F$33,$F$38))</f>
        <v>-304.75907137272975</v>
      </c>
      <c r="CEK97" s="318">
        <f>(CEK$96*$B97+SUM($F$7:$F$9)-((CEK$96*$B97+SUM($F$7:$F$9))/$F$10*$F$37)-($F$24*CEK$96/$D$6)-SUM($F$13:$F$23,$F$25:$F$30,$F$32:$F$33,$F$38))</f>
        <v>-304.75907137272975</v>
      </c>
      <c r="CEL97" s="318">
        <f>(CEL$96*$B97+SUM($F$7:$F$9)-((CEL$96*$B97+SUM($F$7:$F$9))/$F$10*$F$37)-($F$24*CEL$96/$D$6)-SUM($F$13:$F$23,$F$25:$F$30,$F$32:$F$33,$F$38))</f>
        <v>-304.75907137272975</v>
      </c>
      <c r="CEM97" s="318">
        <f>(CEM$96*$B97+SUM($F$7:$F$9)-((CEM$96*$B97+SUM($F$7:$F$9))/$F$10*$F$37)-($F$24*CEM$96/$D$6)-SUM($F$13:$F$23,$F$25:$F$30,$F$32:$F$33,$F$38))</f>
        <v>-304.75907137272975</v>
      </c>
      <c r="CEN97" s="318">
        <f>(CEN$96*$B97+SUM($F$7:$F$9)-((CEN$96*$B97+SUM($F$7:$F$9))/$F$10*$F$37)-($F$24*CEN$96/$D$6)-SUM($F$13:$F$23,$F$25:$F$30,$F$32:$F$33,$F$38))</f>
        <v>-304.75907137272975</v>
      </c>
      <c r="CEO97" s="318">
        <f>(CEO$96*$B97+SUM($F$7:$F$9)-((CEO$96*$B97+SUM($F$7:$F$9))/$F$10*$F$37)-($F$24*CEO$96/$D$6)-SUM($F$13:$F$23,$F$25:$F$30,$F$32:$F$33,$F$38))</f>
        <v>-304.75907137272975</v>
      </c>
      <c r="CEP97" s="318">
        <f>(CEP$96*$B97+SUM($F$7:$F$9)-((CEP$96*$B97+SUM($F$7:$F$9))/$F$10*$F$37)-($F$24*CEP$96/$D$6)-SUM($F$13:$F$23,$F$25:$F$30,$F$32:$F$33,$F$38))</f>
        <v>-304.75907137272975</v>
      </c>
      <c r="CEQ97" s="318">
        <f>(CEQ$96*$B97+SUM($F$7:$F$9)-((CEQ$96*$B97+SUM($F$7:$F$9))/$F$10*$F$37)-($F$24*CEQ$96/$D$6)-SUM($F$13:$F$23,$F$25:$F$30,$F$32:$F$33,$F$38))</f>
        <v>-304.75907137272975</v>
      </c>
      <c r="CER97" s="318">
        <f>(CER$96*$B97+SUM($F$7:$F$9)-((CER$96*$B97+SUM($F$7:$F$9))/$F$10*$F$37)-($F$24*CER$96/$D$6)-SUM($F$13:$F$23,$F$25:$F$30,$F$32:$F$33,$F$38))</f>
        <v>-304.75907137272975</v>
      </c>
      <c r="CES97" s="318">
        <f>(CES$96*$B97+SUM($F$7:$F$9)-((CES$96*$B97+SUM($F$7:$F$9))/$F$10*$F$37)-($F$24*CES$96/$D$6)-SUM($F$13:$F$23,$F$25:$F$30,$F$32:$F$33,$F$38))</f>
        <v>-304.75907137272975</v>
      </c>
      <c r="CET97" s="318">
        <f>(CET$96*$B97+SUM($F$7:$F$9)-((CET$96*$B97+SUM($F$7:$F$9))/$F$10*$F$37)-($F$24*CET$96/$D$6)-SUM($F$13:$F$23,$F$25:$F$30,$F$32:$F$33,$F$38))</f>
        <v>-304.75907137272975</v>
      </c>
      <c r="CEU97" s="318">
        <f>(CEU$96*$B97+SUM($F$7:$F$9)-((CEU$96*$B97+SUM($F$7:$F$9))/$F$10*$F$37)-($F$24*CEU$96/$D$6)-SUM($F$13:$F$23,$F$25:$F$30,$F$32:$F$33,$F$38))</f>
        <v>-304.75907137272975</v>
      </c>
      <c r="CEV97" s="318">
        <f>(CEV$96*$B97+SUM($F$7:$F$9)-((CEV$96*$B97+SUM($F$7:$F$9))/$F$10*$F$37)-($F$24*CEV$96/$D$6)-SUM($F$13:$F$23,$F$25:$F$30,$F$32:$F$33,$F$38))</f>
        <v>-304.75907137272975</v>
      </c>
      <c r="CEW97" s="318">
        <f>(CEW$96*$B97+SUM($F$7:$F$9)-((CEW$96*$B97+SUM($F$7:$F$9))/$F$10*$F$37)-($F$24*CEW$96/$D$6)-SUM($F$13:$F$23,$F$25:$F$30,$F$32:$F$33,$F$38))</f>
        <v>-304.75907137272975</v>
      </c>
      <c r="CEX97" s="318">
        <f>(CEX$96*$B97+SUM($F$7:$F$9)-((CEX$96*$B97+SUM($F$7:$F$9))/$F$10*$F$37)-($F$24*CEX$96/$D$6)-SUM($F$13:$F$23,$F$25:$F$30,$F$32:$F$33,$F$38))</f>
        <v>-304.75907137272975</v>
      </c>
      <c r="CEY97" s="318">
        <f>(CEY$96*$B97+SUM($F$7:$F$9)-((CEY$96*$B97+SUM($F$7:$F$9))/$F$10*$F$37)-($F$24*CEY$96/$D$6)-SUM($F$13:$F$23,$F$25:$F$30,$F$32:$F$33,$F$38))</f>
        <v>-304.75907137272975</v>
      </c>
      <c r="CEZ97" s="318">
        <f>(CEZ$96*$B97+SUM($F$7:$F$9)-((CEZ$96*$B97+SUM($F$7:$F$9))/$F$10*$F$37)-($F$24*CEZ$96/$D$6)-SUM($F$13:$F$23,$F$25:$F$30,$F$32:$F$33,$F$38))</f>
        <v>-304.75907137272975</v>
      </c>
      <c r="CFA97" s="318">
        <f>(CFA$96*$B97+SUM($F$7:$F$9)-((CFA$96*$B97+SUM($F$7:$F$9))/$F$10*$F$37)-($F$24*CFA$96/$D$6)-SUM($F$13:$F$23,$F$25:$F$30,$F$32:$F$33,$F$38))</f>
        <v>-304.75907137272975</v>
      </c>
      <c r="CFB97" s="318">
        <f>(CFB$96*$B97+SUM($F$7:$F$9)-((CFB$96*$B97+SUM($F$7:$F$9))/$F$10*$F$37)-($F$24*CFB$96/$D$6)-SUM($F$13:$F$23,$F$25:$F$30,$F$32:$F$33,$F$38))</f>
        <v>-304.75907137272975</v>
      </c>
      <c r="CFC97" s="318">
        <f>(CFC$96*$B97+SUM($F$7:$F$9)-((CFC$96*$B97+SUM($F$7:$F$9))/$F$10*$F$37)-($F$24*CFC$96/$D$6)-SUM($F$13:$F$23,$F$25:$F$30,$F$32:$F$33,$F$38))</f>
        <v>-304.75907137272975</v>
      </c>
      <c r="CFD97" s="318">
        <f>(CFD$96*$B97+SUM($F$7:$F$9)-((CFD$96*$B97+SUM($F$7:$F$9))/$F$10*$F$37)-($F$24*CFD$96/$D$6)-SUM($F$13:$F$23,$F$25:$F$30,$F$32:$F$33,$F$38))</f>
        <v>-304.75907137272975</v>
      </c>
      <c r="CFE97" s="318">
        <f>(CFE$96*$B97+SUM($F$7:$F$9)-((CFE$96*$B97+SUM($F$7:$F$9))/$F$10*$F$37)-($F$24*CFE$96/$D$6)-SUM($F$13:$F$23,$F$25:$F$30,$F$32:$F$33,$F$38))</f>
        <v>-304.75907137272975</v>
      </c>
      <c r="CFF97" s="318">
        <f>(CFF$96*$B97+SUM($F$7:$F$9)-((CFF$96*$B97+SUM($F$7:$F$9))/$F$10*$F$37)-($F$24*CFF$96/$D$6)-SUM($F$13:$F$23,$F$25:$F$30,$F$32:$F$33,$F$38))</f>
        <v>-304.75907137272975</v>
      </c>
      <c r="CFG97" s="318">
        <f>(CFG$96*$B97+SUM($F$7:$F$9)-((CFG$96*$B97+SUM($F$7:$F$9))/$F$10*$F$37)-($F$24*CFG$96/$D$6)-SUM($F$13:$F$23,$F$25:$F$30,$F$32:$F$33,$F$38))</f>
        <v>-304.75907137272975</v>
      </c>
      <c r="CFH97" s="318">
        <f>(CFH$96*$B97+SUM($F$7:$F$9)-((CFH$96*$B97+SUM($F$7:$F$9))/$F$10*$F$37)-($F$24*CFH$96/$D$6)-SUM($F$13:$F$23,$F$25:$F$30,$F$32:$F$33,$F$38))</f>
        <v>-304.75907137272975</v>
      </c>
      <c r="CFI97" s="318">
        <f>(CFI$96*$B97+SUM($F$7:$F$9)-((CFI$96*$B97+SUM($F$7:$F$9))/$F$10*$F$37)-($F$24*CFI$96/$D$6)-SUM($F$13:$F$23,$F$25:$F$30,$F$32:$F$33,$F$38))</f>
        <v>-304.75907137272975</v>
      </c>
      <c r="CFJ97" s="318">
        <f>(CFJ$96*$B97+SUM($F$7:$F$9)-((CFJ$96*$B97+SUM($F$7:$F$9))/$F$10*$F$37)-($F$24*CFJ$96/$D$6)-SUM($F$13:$F$23,$F$25:$F$30,$F$32:$F$33,$F$38))</f>
        <v>-304.75907137272975</v>
      </c>
      <c r="CFK97" s="318">
        <f>(CFK$96*$B97+SUM($F$7:$F$9)-((CFK$96*$B97+SUM($F$7:$F$9))/$F$10*$F$37)-($F$24*CFK$96/$D$6)-SUM($F$13:$F$23,$F$25:$F$30,$F$32:$F$33,$F$38))</f>
        <v>-304.75907137272975</v>
      </c>
      <c r="CFL97" s="318">
        <f>(CFL$96*$B97+SUM($F$7:$F$9)-((CFL$96*$B97+SUM($F$7:$F$9))/$F$10*$F$37)-($F$24*CFL$96/$D$6)-SUM($F$13:$F$23,$F$25:$F$30,$F$32:$F$33,$F$38))</f>
        <v>-304.75907137272975</v>
      </c>
      <c r="CFM97" s="318">
        <f>(CFM$96*$B97+SUM($F$7:$F$9)-((CFM$96*$B97+SUM($F$7:$F$9))/$F$10*$F$37)-($F$24*CFM$96/$D$6)-SUM($F$13:$F$23,$F$25:$F$30,$F$32:$F$33,$F$38))</f>
        <v>-304.75907137272975</v>
      </c>
      <c r="CFN97" s="318">
        <f>(CFN$96*$B97+SUM($F$7:$F$9)-((CFN$96*$B97+SUM($F$7:$F$9))/$F$10*$F$37)-($F$24*CFN$96/$D$6)-SUM($F$13:$F$23,$F$25:$F$30,$F$32:$F$33,$F$38))</f>
        <v>-304.75907137272975</v>
      </c>
      <c r="CFO97" s="318">
        <f>(CFO$96*$B97+SUM($F$7:$F$9)-((CFO$96*$B97+SUM($F$7:$F$9))/$F$10*$F$37)-($F$24*CFO$96/$D$6)-SUM($F$13:$F$23,$F$25:$F$30,$F$32:$F$33,$F$38))</f>
        <v>-304.75907137272975</v>
      </c>
      <c r="CFP97" s="318">
        <f>(CFP$96*$B97+SUM($F$7:$F$9)-((CFP$96*$B97+SUM($F$7:$F$9))/$F$10*$F$37)-($F$24*CFP$96/$D$6)-SUM($F$13:$F$23,$F$25:$F$30,$F$32:$F$33,$F$38))</f>
        <v>-304.75907137272975</v>
      </c>
      <c r="CFQ97" s="318">
        <f>(CFQ$96*$B97+SUM($F$7:$F$9)-((CFQ$96*$B97+SUM($F$7:$F$9))/$F$10*$F$37)-($F$24*CFQ$96/$D$6)-SUM($F$13:$F$23,$F$25:$F$30,$F$32:$F$33,$F$38))</f>
        <v>-304.75907137272975</v>
      </c>
      <c r="CFR97" s="318">
        <f>(CFR$96*$B97+SUM($F$7:$F$9)-((CFR$96*$B97+SUM($F$7:$F$9))/$F$10*$F$37)-($F$24*CFR$96/$D$6)-SUM($F$13:$F$23,$F$25:$F$30,$F$32:$F$33,$F$38))</f>
        <v>-304.75907137272975</v>
      </c>
      <c r="CFS97" s="318">
        <f>(CFS$96*$B97+SUM($F$7:$F$9)-((CFS$96*$B97+SUM($F$7:$F$9))/$F$10*$F$37)-($F$24*CFS$96/$D$6)-SUM($F$13:$F$23,$F$25:$F$30,$F$32:$F$33,$F$38))</f>
        <v>-304.75907137272975</v>
      </c>
      <c r="CFT97" s="318">
        <f>(CFT$96*$B97+SUM($F$7:$F$9)-((CFT$96*$B97+SUM($F$7:$F$9))/$F$10*$F$37)-($F$24*CFT$96/$D$6)-SUM($F$13:$F$23,$F$25:$F$30,$F$32:$F$33,$F$38))</f>
        <v>-304.75907137272975</v>
      </c>
      <c r="CFU97" s="318">
        <f>(CFU$96*$B97+SUM($F$7:$F$9)-((CFU$96*$B97+SUM($F$7:$F$9))/$F$10*$F$37)-($F$24*CFU$96/$D$6)-SUM($F$13:$F$23,$F$25:$F$30,$F$32:$F$33,$F$38))</f>
        <v>-304.75907137272975</v>
      </c>
      <c r="CFV97" s="318">
        <f>(CFV$96*$B97+SUM($F$7:$F$9)-((CFV$96*$B97+SUM($F$7:$F$9))/$F$10*$F$37)-($F$24*CFV$96/$D$6)-SUM($F$13:$F$23,$F$25:$F$30,$F$32:$F$33,$F$38))</f>
        <v>-304.75907137272975</v>
      </c>
      <c r="CFW97" s="318">
        <f>(CFW$96*$B97+SUM($F$7:$F$9)-((CFW$96*$B97+SUM($F$7:$F$9))/$F$10*$F$37)-($F$24*CFW$96/$D$6)-SUM($F$13:$F$23,$F$25:$F$30,$F$32:$F$33,$F$38))</f>
        <v>-304.75907137272975</v>
      </c>
      <c r="CFX97" s="318">
        <f>(CFX$96*$B97+SUM($F$7:$F$9)-((CFX$96*$B97+SUM($F$7:$F$9))/$F$10*$F$37)-($F$24*CFX$96/$D$6)-SUM($F$13:$F$23,$F$25:$F$30,$F$32:$F$33,$F$38))</f>
        <v>-304.75907137272975</v>
      </c>
      <c r="CFY97" s="318">
        <f>(CFY$96*$B97+SUM($F$7:$F$9)-((CFY$96*$B97+SUM($F$7:$F$9))/$F$10*$F$37)-($F$24*CFY$96/$D$6)-SUM($F$13:$F$23,$F$25:$F$30,$F$32:$F$33,$F$38))</f>
        <v>-304.75907137272975</v>
      </c>
      <c r="CFZ97" s="318">
        <f>(CFZ$96*$B97+SUM($F$7:$F$9)-((CFZ$96*$B97+SUM($F$7:$F$9))/$F$10*$F$37)-($F$24*CFZ$96/$D$6)-SUM($F$13:$F$23,$F$25:$F$30,$F$32:$F$33,$F$38))</f>
        <v>-304.75907137272975</v>
      </c>
      <c r="CGA97" s="318">
        <f>(CGA$96*$B97+SUM($F$7:$F$9)-((CGA$96*$B97+SUM($F$7:$F$9))/$F$10*$F$37)-($F$24*CGA$96/$D$6)-SUM($F$13:$F$23,$F$25:$F$30,$F$32:$F$33,$F$38))</f>
        <v>-304.75907137272975</v>
      </c>
      <c r="CGB97" s="318">
        <f>(CGB$96*$B97+SUM($F$7:$F$9)-((CGB$96*$B97+SUM($F$7:$F$9))/$F$10*$F$37)-($F$24*CGB$96/$D$6)-SUM($F$13:$F$23,$F$25:$F$30,$F$32:$F$33,$F$38))</f>
        <v>-304.75907137272975</v>
      </c>
      <c r="CGC97" s="318">
        <f>(CGC$96*$B97+SUM($F$7:$F$9)-((CGC$96*$B97+SUM($F$7:$F$9))/$F$10*$F$37)-($F$24*CGC$96/$D$6)-SUM($F$13:$F$23,$F$25:$F$30,$F$32:$F$33,$F$38))</f>
        <v>-304.75907137272975</v>
      </c>
      <c r="CGD97" s="318">
        <f>(CGD$96*$B97+SUM($F$7:$F$9)-((CGD$96*$B97+SUM($F$7:$F$9))/$F$10*$F$37)-($F$24*CGD$96/$D$6)-SUM($F$13:$F$23,$F$25:$F$30,$F$32:$F$33,$F$38))</f>
        <v>-304.75907137272975</v>
      </c>
      <c r="CGE97" s="318">
        <f>(CGE$96*$B97+SUM($F$7:$F$9)-((CGE$96*$B97+SUM($F$7:$F$9))/$F$10*$F$37)-($F$24*CGE$96/$D$6)-SUM($F$13:$F$23,$F$25:$F$30,$F$32:$F$33,$F$38))</f>
        <v>-304.75907137272975</v>
      </c>
      <c r="CGF97" s="318">
        <f>(CGF$96*$B97+SUM($F$7:$F$9)-((CGF$96*$B97+SUM($F$7:$F$9))/$F$10*$F$37)-($F$24*CGF$96/$D$6)-SUM($F$13:$F$23,$F$25:$F$30,$F$32:$F$33,$F$38))</f>
        <v>-304.75907137272975</v>
      </c>
      <c r="CGG97" s="318">
        <f>(CGG$96*$B97+SUM($F$7:$F$9)-((CGG$96*$B97+SUM($F$7:$F$9))/$F$10*$F$37)-($F$24*CGG$96/$D$6)-SUM($F$13:$F$23,$F$25:$F$30,$F$32:$F$33,$F$38))</f>
        <v>-304.75907137272975</v>
      </c>
      <c r="CGH97" s="318">
        <f>(CGH$96*$B97+SUM($F$7:$F$9)-((CGH$96*$B97+SUM($F$7:$F$9))/$F$10*$F$37)-($F$24*CGH$96/$D$6)-SUM($F$13:$F$23,$F$25:$F$30,$F$32:$F$33,$F$38))</f>
        <v>-304.75907137272975</v>
      </c>
      <c r="CGI97" s="318">
        <f>(CGI$96*$B97+SUM($F$7:$F$9)-((CGI$96*$B97+SUM($F$7:$F$9))/$F$10*$F$37)-($F$24*CGI$96/$D$6)-SUM($F$13:$F$23,$F$25:$F$30,$F$32:$F$33,$F$38))</f>
        <v>-304.75907137272975</v>
      </c>
      <c r="CGJ97" s="318">
        <f>(CGJ$96*$B97+SUM($F$7:$F$9)-((CGJ$96*$B97+SUM($F$7:$F$9))/$F$10*$F$37)-($F$24*CGJ$96/$D$6)-SUM($F$13:$F$23,$F$25:$F$30,$F$32:$F$33,$F$38))</f>
        <v>-304.75907137272975</v>
      </c>
      <c r="CGK97" s="318">
        <f>(CGK$96*$B97+SUM($F$7:$F$9)-((CGK$96*$B97+SUM($F$7:$F$9))/$F$10*$F$37)-($F$24*CGK$96/$D$6)-SUM($F$13:$F$23,$F$25:$F$30,$F$32:$F$33,$F$38))</f>
        <v>-304.75907137272975</v>
      </c>
      <c r="CGL97" s="318">
        <f>(CGL$96*$B97+SUM($F$7:$F$9)-((CGL$96*$B97+SUM($F$7:$F$9))/$F$10*$F$37)-($F$24*CGL$96/$D$6)-SUM($F$13:$F$23,$F$25:$F$30,$F$32:$F$33,$F$38))</f>
        <v>-304.75907137272975</v>
      </c>
      <c r="CGM97" s="318">
        <f>(CGM$96*$B97+SUM($F$7:$F$9)-((CGM$96*$B97+SUM($F$7:$F$9))/$F$10*$F$37)-($F$24*CGM$96/$D$6)-SUM($F$13:$F$23,$F$25:$F$30,$F$32:$F$33,$F$38))</f>
        <v>-304.75907137272975</v>
      </c>
      <c r="CGN97" s="318">
        <f>(CGN$96*$B97+SUM($F$7:$F$9)-((CGN$96*$B97+SUM($F$7:$F$9))/$F$10*$F$37)-($F$24*CGN$96/$D$6)-SUM($F$13:$F$23,$F$25:$F$30,$F$32:$F$33,$F$38))</f>
        <v>-304.75907137272975</v>
      </c>
      <c r="CGO97" s="318">
        <f>(CGO$96*$B97+SUM($F$7:$F$9)-((CGO$96*$B97+SUM($F$7:$F$9))/$F$10*$F$37)-($F$24*CGO$96/$D$6)-SUM($F$13:$F$23,$F$25:$F$30,$F$32:$F$33,$F$38))</f>
        <v>-304.75907137272975</v>
      </c>
      <c r="CGP97" s="318">
        <f>(CGP$96*$B97+SUM($F$7:$F$9)-((CGP$96*$B97+SUM($F$7:$F$9))/$F$10*$F$37)-($F$24*CGP$96/$D$6)-SUM($F$13:$F$23,$F$25:$F$30,$F$32:$F$33,$F$38))</f>
        <v>-304.75907137272975</v>
      </c>
      <c r="CGQ97" s="318">
        <f>(CGQ$96*$B97+SUM($F$7:$F$9)-((CGQ$96*$B97+SUM($F$7:$F$9))/$F$10*$F$37)-($F$24*CGQ$96/$D$6)-SUM($F$13:$F$23,$F$25:$F$30,$F$32:$F$33,$F$38))</f>
        <v>-304.75907137272975</v>
      </c>
      <c r="CGR97" s="318">
        <f>(CGR$96*$B97+SUM($F$7:$F$9)-((CGR$96*$B97+SUM($F$7:$F$9))/$F$10*$F$37)-($F$24*CGR$96/$D$6)-SUM($F$13:$F$23,$F$25:$F$30,$F$32:$F$33,$F$38))</f>
        <v>-304.75907137272975</v>
      </c>
      <c r="CGS97" s="318">
        <f>(CGS$96*$B97+SUM($F$7:$F$9)-((CGS$96*$B97+SUM($F$7:$F$9))/$F$10*$F$37)-($F$24*CGS$96/$D$6)-SUM($F$13:$F$23,$F$25:$F$30,$F$32:$F$33,$F$38))</f>
        <v>-304.75907137272975</v>
      </c>
      <c r="CGT97" s="318">
        <f>(CGT$96*$B97+SUM($F$7:$F$9)-((CGT$96*$B97+SUM($F$7:$F$9))/$F$10*$F$37)-($F$24*CGT$96/$D$6)-SUM($F$13:$F$23,$F$25:$F$30,$F$32:$F$33,$F$38))</f>
        <v>-304.75907137272975</v>
      </c>
      <c r="CGU97" s="318">
        <f>(CGU$96*$B97+SUM($F$7:$F$9)-((CGU$96*$B97+SUM($F$7:$F$9))/$F$10*$F$37)-($F$24*CGU$96/$D$6)-SUM($F$13:$F$23,$F$25:$F$30,$F$32:$F$33,$F$38))</f>
        <v>-304.75907137272975</v>
      </c>
      <c r="CGV97" s="318">
        <f>(CGV$96*$B97+SUM($F$7:$F$9)-((CGV$96*$B97+SUM($F$7:$F$9))/$F$10*$F$37)-($F$24*CGV$96/$D$6)-SUM($F$13:$F$23,$F$25:$F$30,$F$32:$F$33,$F$38))</f>
        <v>-304.75907137272975</v>
      </c>
      <c r="CGW97" s="318">
        <f>(CGW$96*$B97+SUM($F$7:$F$9)-((CGW$96*$B97+SUM($F$7:$F$9))/$F$10*$F$37)-($F$24*CGW$96/$D$6)-SUM($F$13:$F$23,$F$25:$F$30,$F$32:$F$33,$F$38))</f>
        <v>-304.75907137272975</v>
      </c>
      <c r="CGX97" s="318">
        <f>(CGX$96*$B97+SUM($F$7:$F$9)-((CGX$96*$B97+SUM($F$7:$F$9))/$F$10*$F$37)-($F$24*CGX$96/$D$6)-SUM($F$13:$F$23,$F$25:$F$30,$F$32:$F$33,$F$38))</f>
        <v>-304.75907137272975</v>
      </c>
      <c r="CGY97" s="318">
        <f>(CGY$96*$B97+SUM($F$7:$F$9)-((CGY$96*$B97+SUM($F$7:$F$9))/$F$10*$F$37)-($F$24*CGY$96/$D$6)-SUM($F$13:$F$23,$F$25:$F$30,$F$32:$F$33,$F$38))</f>
        <v>-304.75907137272975</v>
      </c>
      <c r="CGZ97" s="318">
        <f>(CGZ$96*$B97+SUM($F$7:$F$9)-((CGZ$96*$B97+SUM($F$7:$F$9))/$F$10*$F$37)-($F$24*CGZ$96/$D$6)-SUM($F$13:$F$23,$F$25:$F$30,$F$32:$F$33,$F$38))</f>
        <v>-304.75907137272975</v>
      </c>
      <c r="CHA97" s="318">
        <f>(CHA$96*$B97+SUM($F$7:$F$9)-((CHA$96*$B97+SUM($F$7:$F$9))/$F$10*$F$37)-($F$24*CHA$96/$D$6)-SUM($F$13:$F$23,$F$25:$F$30,$F$32:$F$33,$F$38))</f>
        <v>-304.75907137272975</v>
      </c>
      <c r="CHB97" s="318">
        <f>(CHB$96*$B97+SUM($F$7:$F$9)-((CHB$96*$B97+SUM($F$7:$F$9))/$F$10*$F$37)-($F$24*CHB$96/$D$6)-SUM($F$13:$F$23,$F$25:$F$30,$F$32:$F$33,$F$38))</f>
        <v>-304.75907137272975</v>
      </c>
      <c r="CHC97" s="318">
        <f>(CHC$96*$B97+SUM($F$7:$F$9)-((CHC$96*$B97+SUM($F$7:$F$9))/$F$10*$F$37)-($F$24*CHC$96/$D$6)-SUM($F$13:$F$23,$F$25:$F$30,$F$32:$F$33,$F$38))</f>
        <v>-304.75907137272975</v>
      </c>
      <c r="CHD97" s="318">
        <f>(CHD$96*$B97+SUM($F$7:$F$9)-((CHD$96*$B97+SUM($F$7:$F$9))/$F$10*$F$37)-($F$24*CHD$96/$D$6)-SUM($F$13:$F$23,$F$25:$F$30,$F$32:$F$33,$F$38))</f>
        <v>-304.75907137272975</v>
      </c>
      <c r="CHE97" s="318">
        <f>(CHE$96*$B97+SUM($F$7:$F$9)-((CHE$96*$B97+SUM($F$7:$F$9))/$F$10*$F$37)-($F$24*CHE$96/$D$6)-SUM($F$13:$F$23,$F$25:$F$30,$F$32:$F$33,$F$38))</f>
        <v>-304.75907137272975</v>
      </c>
      <c r="CHF97" s="318">
        <f>(CHF$96*$B97+SUM($F$7:$F$9)-((CHF$96*$B97+SUM($F$7:$F$9))/$F$10*$F$37)-($F$24*CHF$96/$D$6)-SUM($F$13:$F$23,$F$25:$F$30,$F$32:$F$33,$F$38))</f>
        <v>-304.75907137272975</v>
      </c>
      <c r="CHG97" s="318">
        <f>(CHG$96*$B97+SUM($F$7:$F$9)-((CHG$96*$B97+SUM($F$7:$F$9))/$F$10*$F$37)-($F$24*CHG$96/$D$6)-SUM($F$13:$F$23,$F$25:$F$30,$F$32:$F$33,$F$38))</f>
        <v>-304.75907137272975</v>
      </c>
      <c r="CHH97" s="318">
        <f>(CHH$96*$B97+SUM($F$7:$F$9)-((CHH$96*$B97+SUM($F$7:$F$9))/$F$10*$F$37)-($F$24*CHH$96/$D$6)-SUM($F$13:$F$23,$F$25:$F$30,$F$32:$F$33,$F$38))</f>
        <v>-304.75907137272975</v>
      </c>
      <c r="CHI97" s="318">
        <f>(CHI$96*$B97+SUM($F$7:$F$9)-((CHI$96*$B97+SUM($F$7:$F$9))/$F$10*$F$37)-($F$24*CHI$96/$D$6)-SUM($F$13:$F$23,$F$25:$F$30,$F$32:$F$33,$F$38))</f>
        <v>-304.75907137272975</v>
      </c>
      <c r="CHJ97" s="318">
        <f>(CHJ$96*$B97+SUM($F$7:$F$9)-((CHJ$96*$B97+SUM($F$7:$F$9))/$F$10*$F$37)-($F$24*CHJ$96/$D$6)-SUM($F$13:$F$23,$F$25:$F$30,$F$32:$F$33,$F$38))</f>
        <v>-304.75907137272975</v>
      </c>
      <c r="CHK97" s="318">
        <f>(CHK$96*$B97+SUM($F$7:$F$9)-((CHK$96*$B97+SUM($F$7:$F$9))/$F$10*$F$37)-($F$24*CHK$96/$D$6)-SUM($F$13:$F$23,$F$25:$F$30,$F$32:$F$33,$F$38))</f>
        <v>-304.75907137272975</v>
      </c>
      <c r="CHL97" s="318">
        <f>(CHL$96*$B97+SUM($F$7:$F$9)-((CHL$96*$B97+SUM($F$7:$F$9))/$F$10*$F$37)-($F$24*CHL$96/$D$6)-SUM($F$13:$F$23,$F$25:$F$30,$F$32:$F$33,$F$38))</f>
        <v>-304.75907137272975</v>
      </c>
      <c r="CHM97" s="318">
        <f>(CHM$96*$B97+SUM($F$7:$F$9)-((CHM$96*$B97+SUM($F$7:$F$9))/$F$10*$F$37)-($F$24*CHM$96/$D$6)-SUM($F$13:$F$23,$F$25:$F$30,$F$32:$F$33,$F$38))</f>
        <v>-304.75907137272975</v>
      </c>
      <c r="CHN97" s="318">
        <f>(CHN$96*$B97+SUM($F$7:$F$9)-((CHN$96*$B97+SUM($F$7:$F$9))/$F$10*$F$37)-($F$24*CHN$96/$D$6)-SUM($F$13:$F$23,$F$25:$F$30,$F$32:$F$33,$F$38))</f>
        <v>-304.75907137272975</v>
      </c>
      <c r="CHO97" s="318">
        <f>(CHO$96*$B97+SUM($F$7:$F$9)-((CHO$96*$B97+SUM($F$7:$F$9))/$F$10*$F$37)-($F$24*CHO$96/$D$6)-SUM($F$13:$F$23,$F$25:$F$30,$F$32:$F$33,$F$38))</f>
        <v>-304.75907137272975</v>
      </c>
      <c r="CHP97" s="318">
        <f>(CHP$96*$B97+SUM($F$7:$F$9)-((CHP$96*$B97+SUM($F$7:$F$9))/$F$10*$F$37)-($F$24*CHP$96/$D$6)-SUM($F$13:$F$23,$F$25:$F$30,$F$32:$F$33,$F$38))</f>
        <v>-304.75907137272975</v>
      </c>
      <c r="CHQ97" s="318">
        <f>(CHQ$96*$B97+SUM($F$7:$F$9)-((CHQ$96*$B97+SUM($F$7:$F$9))/$F$10*$F$37)-($F$24*CHQ$96/$D$6)-SUM($F$13:$F$23,$F$25:$F$30,$F$32:$F$33,$F$38))</f>
        <v>-304.75907137272975</v>
      </c>
      <c r="CHR97" s="318">
        <f>(CHR$96*$B97+SUM($F$7:$F$9)-((CHR$96*$B97+SUM($F$7:$F$9))/$F$10*$F$37)-($F$24*CHR$96/$D$6)-SUM($F$13:$F$23,$F$25:$F$30,$F$32:$F$33,$F$38))</f>
        <v>-304.75907137272975</v>
      </c>
      <c r="CHS97" s="318">
        <f>(CHS$96*$B97+SUM($F$7:$F$9)-((CHS$96*$B97+SUM($F$7:$F$9))/$F$10*$F$37)-($F$24*CHS$96/$D$6)-SUM($F$13:$F$23,$F$25:$F$30,$F$32:$F$33,$F$38))</f>
        <v>-304.75907137272975</v>
      </c>
      <c r="CHT97" s="318">
        <f>(CHT$96*$B97+SUM($F$7:$F$9)-((CHT$96*$B97+SUM($F$7:$F$9))/$F$10*$F$37)-($F$24*CHT$96/$D$6)-SUM($F$13:$F$23,$F$25:$F$30,$F$32:$F$33,$F$38))</f>
        <v>-304.75907137272975</v>
      </c>
      <c r="CHU97" s="318">
        <f>(CHU$96*$B97+SUM($F$7:$F$9)-((CHU$96*$B97+SUM($F$7:$F$9))/$F$10*$F$37)-($F$24*CHU$96/$D$6)-SUM($F$13:$F$23,$F$25:$F$30,$F$32:$F$33,$F$38))</f>
        <v>-304.75907137272975</v>
      </c>
      <c r="CHV97" s="318">
        <f>(CHV$96*$B97+SUM($F$7:$F$9)-((CHV$96*$B97+SUM($F$7:$F$9))/$F$10*$F$37)-($F$24*CHV$96/$D$6)-SUM($F$13:$F$23,$F$25:$F$30,$F$32:$F$33,$F$38))</f>
        <v>-304.75907137272975</v>
      </c>
      <c r="CHW97" s="318">
        <f>(CHW$96*$B97+SUM($F$7:$F$9)-((CHW$96*$B97+SUM($F$7:$F$9))/$F$10*$F$37)-($F$24*CHW$96/$D$6)-SUM($F$13:$F$23,$F$25:$F$30,$F$32:$F$33,$F$38))</f>
        <v>-304.75907137272975</v>
      </c>
      <c r="CHX97" s="318">
        <f>(CHX$96*$B97+SUM($F$7:$F$9)-((CHX$96*$B97+SUM($F$7:$F$9))/$F$10*$F$37)-($F$24*CHX$96/$D$6)-SUM($F$13:$F$23,$F$25:$F$30,$F$32:$F$33,$F$38))</f>
        <v>-304.75907137272975</v>
      </c>
      <c r="CHY97" s="318">
        <f>(CHY$96*$B97+SUM($F$7:$F$9)-((CHY$96*$B97+SUM($F$7:$F$9))/$F$10*$F$37)-($F$24*CHY$96/$D$6)-SUM($F$13:$F$23,$F$25:$F$30,$F$32:$F$33,$F$38))</f>
        <v>-304.75907137272975</v>
      </c>
      <c r="CHZ97" s="318">
        <f>(CHZ$96*$B97+SUM($F$7:$F$9)-((CHZ$96*$B97+SUM($F$7:$F$9))/$F$10*$F$37)-($F$24*CHZ$96/$D$6)-SUM($F$13:$F$23,$F$25:$F$30,$F$32:$F$33,$F$38))</f>
        <v>-304.75907137272975</v>
      </c>
      <c r="CIA97" s="318">
        <f>(CIA$96*$B97+SUM($F$7:$F$9)-((CIA$96*$B97+SUM($F$7:$F$9))/$F$10*$F$37)-($F$24*CIA$96/$D$6)-SUM($F$13:$F$23,$F$25:$F$30,$F$32:$F$33,$F$38))</f>
        <v>-304.75907137272975</v>
      </c>
      <c r="CIB97" s="318">
        <f>(CIB$96*$B97+SUM($F$7:$F$9)-((CIB$96*$B97+SUM($F$7:$F$9))/$F$10*$F$37)-($F$24*CIB$96/$D$6)-SUM($F$13:$F$23,$F$25:$F$30,$F$32:$F$33,$F$38))</f>
        <v>-304.75907137272975</v>
      </c>
      <c r="CIC97" s="318">
        <f>(CIC$96*$B97+SUM($F$7:$F$9)-((CIC$96*$B97+SUM($F$7:$F$9))/$F$10*$F$37)-($F$24*CIC$96/$D$6)-SUM($F$13:$F$23,$F$25:$F$30,$F$32:$F$33,$F$38))</f>
        <v>-304.75907137272975</v>
      </c>
      <c r="CID97" s="318">
        <f>(CID$96*$B97+SUM($F$7:$F$9)-((CID$96*$B97+SUM($F$7:$F$9))/$F$10*$F$37)-($F$24*CID$96/$D$6)-SUM($F$13:$F$23,$F$25:$F$30,$F$32:$F$33,$F$38))</f>
        <v>-304.75907137272975</v>
      </c>
      <c r="CIE97" s="318">
        <f>(CIE$96*$B97+SUM($F$7:$F$9)-((CIE$96*$B97+SUM($F$7:$F$9))/$F$10*$F$37)-($F$24*CIE$96/$D$6)-SUM($F$13:$F$23,$F$25:$F$30,$F$32:$F$33,$F$38))</f>
        <v>-304.75907137272975</v>
      </c>
      <c r="CIF97" s="318">
        <f>(CIF$96*$B97+SUM($F$7:$F$9)-((CIF$96*$B97+SUM($F$7:$F$9))/$F$10*$F$37)-($F$24*CIF$96/$D$6)-SUM($F$13:$F$23,$F$25:$F$30,$F$32:$F$33,$F$38))</f>
        <v>-304.75907137272975</v>
      </c>
      <c r="CIG97" s="318">
        <f>(CIG$96*$B97+SUM($F$7:$F$9)-((CIG$96*$B97+SUM($F$7:$F$9))/$F$10*$F$37)-($F$24*CIG$96/$D$6)-SUM($F$13:$F$23,$F$25:$F$30,$F$32:$F$33,$F$38))</f>
        <v>-304.75907137272975</v>
      </c>
      <c r="CIH97" s="318">
        <f>(CIH$96*$B97+SUM($F$7:$F$9)-((CIH$96*$B97+SUM($F$7:$F$9))/$F$10*$F$37)-($F$24*CIH$96/$D$6)-SUM($F$13:$F$23,$F$25:$F$30,$F$32:$F$33,$F$38))</f>
        <v>-304.75907137272975</v>
      </c>
      <c r="CII97" s="318">
        <f>(CII$96*$B97+SUM($F$7:$F$9)-((CII$96*$B97+SUM($F$7:$F$9))/$F$10*$F$37)-($F$24*CII$96/$D$6)-SUM($F$13:$F$23,$F$25:$F$30,$F$32:$F$33,$F$38))</f>
        <v>-304.75907137272975</v>
      </c>
      <c r="CIJ97" s="318">
        <f>(CIJ$96*$B97+SUM($F$7:$F$9)-((CIJ$96*$B97+SUM($F$7:$F$9))/$F$10*$F$37)-($F$24*CIJ$96/$D$6)-SUM($F$13:$F$23,$F$25:$F$30,$F$32:$F$33,$F$38))</f>
        <v>-304.75907137272975</v>
      </c>
      <c r="CIK97" s="318">
        <f>(CIK$96*$B97+SUM($F$7:$F$9)-((CIK$96*$B97+SUM($F$7:$F$9))/$F$10*$F$37)-($F$24*CIK$96/$D$6)-SUM($F$13:$F$23,$F$25:$F$30,$F$32:$F$33,$F$38))</f>
        <v>-304.75907137272975</v>
      </c>
      <c r="CIL97" s="318">
        <f>(CIL$96*$B97+SUM($F$7:$F$9)-((CIL$96*$B97+SUM($F$7:$F$9))/$F$10*$F$37)-($F$24*CIL$96/$D$6)-SUM($F$13:$F$23,$F$25:$F$30,$F$32:$F$33,$F$38))</f>
        <v>-304.75907137272975</v>
      </c>
      <c r="CIM97" s="318">
        <f>(CIM$96*$B97+SUM($F$7:$F$9)-((CIM$96*$B97+SUM($F$7:$F$9))/$F$10*$F$37)-($F$24*CIM$96/$D$6)-SUM($F$13:$F$23,$F$25:$F$30,$F$32:$F$33,$F$38))</f>
        <v>-304.75907137272975</v>
      </c>
      <c r="CIN97" s="318">
        <f>(CIN$96*$B97+SUM($F$7:$F$9)-((CIN$96*$B97+SUM($F$7:$F$9))/$F$10*$F$37)-($F$24*CIN$96/$D$6)-SUM($F$13:$F$23,$F$25:$F$30,$F$32:$F$33,$F$38))</f>
        <v>-304.75907137272975</v>
      </c>
      <c r="CIO97" s="318">
        <f>(CIO$96*$B97+SUM($F$7:$F$9)-((CIO$96*$B97+SUM($F$7:$F$9))/$F$10*$F$37)-($F$24*CIO$96/$D$6)-SUM($F$13:$F$23,$F$25:$F$30,$F$32:$F$33,$F$38))</f>
        <v>-304.75907137272975</v>
      </c>
      <c r="CIP97" s="318">
        <f>(CIP$96*$B97+SUM($F$7:$F$9)-((CIP$96*$B97+SUM($F$7:$F$9))/$F$10*$F$37)-($F$24*CIP$96/$D$6)-SUM($F$13:$F$23,$F$25:$F$30,$F$32:$F$33,$F$38))</f>
        <v>-304.75907137272975</v>
      </c>
      <c r="CIQ97" s="318">
        <f>(CIQ$96*$B97+SUM($F$7:$F$9)-((CIQ$96*$B97+SUM($F$7:$F$9))/$F$10*$F$37)-($F$24*CIQ$96/$D$6)-SUM($F$13:$F$23,$F$25:$F$30,$F$32:$F$33,$F$38))</f>
        <v>-304.75907137272975</v>
      </c>
      <c r="CIR97" s="318">
        <f>(CIR$96*$B97+SUM($F$7:$F$9)-((CIR$96*$B97+SUM($F$7:$F$9))/$F$10*$F$37)-($F$24*CIR$96/$D$6)-SUM($F$13:$F$23,$F$25:$F$30,$F$32:$F$33,$F$38))</f>
        <v>-304.75907137272975</v>
      </c>
      <c r="CIS97" s="318">
        <f>(CIS$96*$B97+SUM($F$7:$F$9)-((CIS$96*$B97+SUM($F$7:$F$9))/$F$10*$F$37)-($F$24*CIS$96/$D$6)-SUM($F$13:$F$23,$F$25:$F$30,$F$32:$F$33,$F$38))</f>
        <v>-304.75907137272975</v>
      </c>
      <c r="CIT97" s="318">
        <f>(CIT$96*$B97+SUM($F$7:$F$9)-((CIT$96*$B97+SUM($F$7:$F$9))/$F$10*$F$37)-($F$24*CIT$96/$D$6)-SUM($F$13:$F$23,$F$25:$F$30,$F$32:$F$33,$F$38))</f>
        <v>-304.75907137272975</v>
      </c>
      <c r="CIU97" s="318">
        <f>(CIU$96*$B97+SUM($F$7:$F$9)-((CIU$96*$B97+SUM($F$7:$F$9))/$F$10*$F$37)-($F$24*CIU$96/$D$6)-SUM($F$13:$F$23,$F$25:$F$30,$F$32:$F$33,$F$38))</f>
        <v>-304.75907137272975</v>
      </c>
      <c r="CIV97" s="318">
        <f>(CIV$96*$B97+SUM($F$7:$F$9)-((CIV$96*$B97+SUM($F$7:$F$9))/$F$10*$F$37)-($F$24*CIV$96/$D$6)-SUM($F$13:$F$23,$F$25:$F$30,$F$32:$F$33,$F$38))</f>
        <v>-304.75907137272975</v>
      </c>
      <c r="CIW97" s="318">
        <f>(CIW$96*$B97+SUM($F$7:$F$9)-((CIW$96*$B97+SUM($F$7:$F$9))/$F$10*$F$37)-($F$24*CIW$96/$D$6)-SUM($F$13:$F$23,$F$25:$F$30,$F$32:$F$33,$F$38))</f>
        <v>-304.75907137272975</v>
      </c>
      <c r="CIX97" s="318">
        <f>(CIX$96*$B97+SUM($F$7:$F$9)-((CIX$96*$B97+SUM($F$7:$F$9))/$F$10*$F$37)-($F$24*CIX$96/$D$6)-SUM($F$13:$F$23,$F$25:$F$30,$F$32:$F$33,$F$38))</f>
        <v>-304.75907137272975</v>
      </c>
      <c r="CIY97" s="318">
        <f>(CIY$96*$B97+SUM($F$7:$F$9)-((CIY$96*$B97+SUM($F$7:$F$9))/$F$10*$F$37)-($F$24*CIY$96/$D$6)-SUM($F$13:$F$23,$F$25:$F$30,$F$32:$F$33,$F$38))</f>
        <v>-304.75907137272975</v>
      </c>
      <c r="CIZ97" s="318">
        <f>(CIZ$96*$B97+SUM($F$7:$F$9)-((CIZ$96*$B97+SUM($F$7:$F$9))/$F$10*$F$37)-($F$24*CIZ$96/$D$6)-SUM($F$13:$F$23,$F$25:$F$30,$F$32:$F$33,$F$38))</f>
        <v>-304.75907137272975</v>
      </c>
      <c r="CJA97" s="318">
        <f>(CJA$96*$B97+SUM($F$7:$F$9)-((CJA$96*$B97+SUM($F$7:$F$9))/$F$10*$F$37)-($F$24*CJA$96/$D$6)-SUM($F$13:$F$23,$F$25:$F$30,$F$32:$F$33,$F$38))</f>
        <v>-304.75907137272975</v>
      </c>
      <c r="CJB97" s="318">
        <f>(CJB$96*$B97+SUM($F$7:$F$9)-((CJB$96*$B97+SUM($F$7:$F$9))/$F$10*$F$37)-($F$24*CJB$96/$D$6)-SUM($F$13:$F$23,$F$25:$F$30,$F$32:$F$33,$F$38))</f>
        <v>-304.75907137272975</v>
      </c>
      <c r="CJC97" s="318">
        <f>(CJC$96*$B97+SUM($F$7:$F$9)-((CJC$96*$B97+SUM($F$7:$F$9))/$F$10*$F$37)-($F$24*CJC$96/$D$6)-SUM($F$13:$F$23,$F$25:$F$30,$F$32:$F$33,$F$38))</f>
        <v>-304.75907137272975</v>
      </c>
      <c r="CJD97" s="318">
        <f>(CJD$96*$B97+SUM($F$7:$F$9)-((CJD$96*$B97+SUM($F$7:$F$9))/$F$10*$F$37)-($F$24*CJD$96/$D$6)-SUM($F$13:$F$23,$F$25:$F$30,$F$32:$F$33,$F$38))</f>
        <v>-304.75907137272975</v>
      </c>
      <c r="CJE97" s="318">
        <f>(CJE$96*$B97+SUM($F$7:$F$9)-((CJE$96*$B97+SUM($F$7:$F$9))/$F$10*$F$37)-($F$24*CJE$96/$D$6)-SUM($F$13:$F$23,$F$25:$F$30,$F$32:$F$33,$F$38))</f>
        <v>-304.75907137272975</v>
      </c>
      <c r="CJF97" s="318">
        <f>(CJF$96*$B97+SUM($F$7:$F$9)-((CJF$96*$B97+SUM($F$7:$F$9))/$F$10*$F$37)-($F$24*CJF$96/$D$6)-SUM($F$13:$F$23,$F$25:$F$30,$F$32:$F$33,$F$38))</f>
        <v>-304.75907137272975</v>
      </c>
      <c r="CJG97" s="318">
        <f>(CJG$96*$B97+SUM($F$7:$F$9)-((CJG$96*$B97+SUM($F$7:$F$9))/$F$10*$F$37)-($F$24*CJG$96/$D$6)-SUM($F$13:$F$23,$F$25:$F$30,$F$32:$F$33,$F$38))</f>
        <v>-304.75907137272975</v>
      </c>
      <c r="CJH97" s="318">
        <f>(CJH$96*$B97+SUM($F$7:$F$9)-((CJH$96*$B97+SUM($F$7:$F$9))/$F$10*$F$37)-($F$24*CJH$96/$D$6)-SUM($F$13:$F$23,$F$25:$F$30,$F$32:$F$33,$F$38))</f>
        <v>-304.75907137272975</v>
      </c>
      <c r="CJI97" s="318">
        <f>(CJI$96*$B97+SUM($F$7:$F$9)-((CJI$96*$B97+SUM($F$7:$F$9))/$F$10*$F$37)-($F$24*CJI$96/$D$6)-SUM($F$13:$F$23,$F$25:$F$30,$F$32:$F$33,$F$38))</f>
        <v>-304.75907137272975</v>
      </c>
      <c r="CJJ97" s="318">
        <f>(CJJ$96*$B97+SUM($F$7:$F$9)-((CJJ$96*$B97+SUM($F$7:$F$9))/$F$10*$F$37)-($F$24*CJJ$96/$D$6)-SUM($F$13:$F$23,$F$25:$F$30,$F$32:$F$33,$F$38))</f>
        <v>-304.75907137272975</v>
      </c>
      <c r="CJK97" s="318">
        <f>(CJK$96*$B97+SUM($F$7:$F$9)-((CJK$96*$B97+SUM($F$7:$F$9))/$F$10*$F$37)-($F$24*CJK$96/$D$6)-SUM($F$13:$F$23,$F$25:$F$30,$F$32:$F$33,$F$38))</f>
        <v>-304.75907137272975</v>
      </c>
      <c r="CJL97" s="318">
        <f>(CJL$96*$B97+SUM($F$7:$F$9)-((CJL$96*$B97+SUM($F$7:$F$9))/$F$10*$F$37)-($F$24*CJL$96/$D$6)-SUM($F$13:$F$23,$F$25:$F$30,$F$32:$F$33,$F$38))</f>
        <v>-304.75907137272975</v>
      </c>
      <c r="CJM97" s="318">
        <f>(CJM$96*$B97+SUM($F$7:$F$9)-((CJM$96*$B97+SUM($F$7:$F$9))/$F$10*$F$37)-($F$24*CJM$96/$D$6)-SUM($F$13:$F$23,$F$25:$F$30,$F$32:$F$33,$F$38))</f>
        <v>-304.75907137272975</v>
      </c>
      <c r="CJN97" s="318">
        <f>(CJN$96*$B97+SUM($F$7:$F$9)-((CJN$96*$B97+SUM($F$7:$F$9))/$F$10*$F$37)-($F$24*CJN$96/$D$6)-SUM($F$13:$F$23,$F$25:$F$30,$F$32:$F$33,$F$38))</f>
        <v>-304.75907137272975</v>
      </c>
      <c r="CJO97" s="318">
        <f>(CJO$96*$B97+SUM($F$7:$F$9)-((CJO$96*$B97+SUM($F$7:$F$9))/$F$10*$F$37)-($F$24*CJO$96/$D$6)-SUM($F$13:$F$23,$F$25:$F$30,$F$32:$F$33,$F$38))</f>
        <v>-304.75907137272975</v>
      </c>
      <c r="CJP97" s="318">
        <f>(CJP$96*$B97+SUM($F$7:$F$9)-((CJP$96*$B97+SUM($F$7:$F$9))/$F$10*$F$37)-($F$24*CJP$96/$D$6)-SUM($F$13:$F$23,$F$25:$F$30,$F$32:$F$33,$F$38))</f>
        <v>-304.75907137272975</v>
      </c>
      <c r="CJQ97" s="318">
        <f>(CJQ$96*$B97+SUM($F$7:$F$9)-((CJQ$96*$B97+SUM($F$7:$F$9))/$F$10*$F$37)-($F$24*CJQ$96/$D$6)-SUM($F$13:$F$23,$F$25:$F$30,$F$32:$F$33,$F$38))</f>
        <v>-304.75907137272975</v>
      </c>
      <c r="CJR97" s="318">
        <f>(CJR$96*$B97+SUM($F$7:$F$9)-((CJR$96*$B97+SUM($F$7:$F$9))/$F$10*$F$37)-($F$24*CJR$96/$D$6)-SUM($F$13:$F$23,$F$25:$F$30,$F$32:$F$33,$F$38))</f>
        <v>-304.75907137272975</v>
      </c>
      <c r="CJS97" s="318">
        <f>(CJS$96*$B97+SUM($F$7:$F$9)-((CJS$96*$B97+SUM($F$7:$F$9))/$F$10*$F$37)-($F$24*CJS$96/$D$6)-SUM($F$13:$F$23,$F$25:$F$30,$F$32:$F$33,$F$38))</f>
        <v>-304.75907137272975</v>
      </c>
      <c r="CJT97" s="318">
        <f>(CJT$96*$B97+SUM($F$7:$F$9)-((CJT$96*$B97+SUM($F$7:$F$9))/$F$10*$F$37)-($F$24*CJT$96/$D$6)-SUM($F$13:$F$23,$F$25:$F$30,$F$32:$F$33,$F$38))</f>
        <v>-304.75907137272975</v>
      </c>
      <c r="CJU97" s="318">
        <f>(CJU$96*$B97+SUM($F$7:$F$9)-((CJU$96*$B97+SUM($F$7:$F$9))/$F$10*$F$37)-($F$24*CJU$96/$D$6)-SUM($F$13:$F$23,$F$25:$F$30,$F$32:$F$33,$F$38))</f>
        <v>-304.75907137272975</v>
      </c>
      <c r="CJV97" s="318">
        <f>(CJV$96*$B97+SUM($F$7:$F$9)-((CJV$96*$B97+SUM($F$7:$F$9))/$F$10*$F$37)-($F$24*CJV$96/$D$6)-SUM($F$13:$F$23,$F$25:$F$30,$F$32:$F$33,$F$38))</f>
        <v>-304.75907137272975</v>
      </c>
      <c r="CJW97" s="318">
        <f>(CJW$96*$B97+SUM($F$7:$F$9)-((CJW$96*$B97+SUM($F$7:$F$9))/$F$10*$F$37)-($F$24*CJW$96/$D$6)-SUM($F$13:$F$23,$F$25:$F$30,$F$32:$F$33,$F$38))</f>
        <v>-304.75907137272975</v>
      </c>
      <c r="CJX97" s="318">
        <f>(CJX$96*$B97+SUM($F$7:$F$9)-((CJX$96*$B97+SUM($F$7:$F$9))/$F$10*$F$37)-($F$24*CJX$96/$D$6)-SUM($F$13:$F$23,$F$25:$F$30,$F$32:$F$33,$F$38))</f>
        <v>-304.75907137272975</v>
      </c>
      <c r="CJY97" s="318">
        <f>(CJY$96*$B97+SUM($F$7:$F$9)-((CJY$96*$B97+SUM($F$7:$F$9))/$F$10*$F$37)-($F$24*CJY$96/$D$6)-SUM($F$13:$F$23,$F$25:$F$30,$F$32:$F$33,$F$38))</f>
        <v>-304.75907137272975</v>
      </c>
      <c r="CJZ97" s="318">
        <f>(CJZ$96*$B97+SUM($F$7:$F$9)-((CJZ$96*$B97+SUM($F$7:$F$9))/$F$10*$F$37)-($F$24*CJZ$96/$D$6)-SUM($F$13:$F$23,$F$25:$F$30,$F$32:$F$33,$F$38))</f>
        <v>-304.75907137272975</v>
      </c>
      <c r="CKA97" s="318">
        <f>(CKA$96*$B97+SUM($F$7:$F$9)-((CKA$96*$B97+SUM($F$7:$F$9))/$F$10*$F$37)-($F$24*CKA$96/$D$6)-SUM($F$13:$F$23,$F$25:$F$30,$F$32:$F$33,$F$38))</f>
        <v>-304.75907137272975</v>
      </c>
      <c r="CKB97" s="318">
        <f>(CKB$96*$B97+SUM($F$7:$F$9)-((CKB$96*$B97+SUM($F$7:$F$9))/$F$10*$F$37)-($F$24*CKB$96/$D$6)-SUM($F$13:$F$23,$F$25:$F$30,$F$32:$F$33,$F$38))</f>
        <v>-304.75907137272975</v>
      </c>
      <c r="CKC97" s="318">
        <f>(CKC$96*$B97+SUM($F$7:$F$9)-((CKC$96*$B97+SUM($F$7:$F$9))/$F$10*$F$37)-($F$24*CKC$96/$D$6)-SUM($F$13:$F$23,$F$25:$F$30,$F$32:$F$33,$F$38))</f>
        <v>-304.75907137272975</v>
      </c>
      <c r="CKD97" s="318">
        <f>(CKD$96*$B97+SUM($F$7:$F$9)-((CKD$96*$B97+SUM($F$7:$F$9))/$F$10*$F$37)-($F$24*CKD$96/$D$6)-SUM($F$13:$F$23,$F$25:$F$30,$F$32:$F$33,$F$38))</f>
        <v>-304.75907137272975</v>
      </c>
      <c r="CKE97" s="318">
        <f>(CKE$96*$B97+SUM($F$7:$F$9)-((CKE$96*$B97+SUM($F$7:$F$9))/$F$10*$F$37)-($F$24*CKE$96/$D$6)-SUM($F$13:$F$23,$F$25:$F$30,$F$32:$F$33,$F$38))</f>
        <v>-304.75907137272975</v>
      </c>
      <c r="CKF97" s="318">
        <f>(CKF$96*$B97+SUM($F$7:$F$9)-((CKF$96*$B97+SUM($F$7:$F$9))/$F$10*$F$37)-($F$24*CKF$96/$D$6)-SUM($F$13:$F$23,$F$25:$F$30,$F$32:$F$33,$F$38))</f>
        <v>-304.75907137272975</v>
      </c>
      <c r="CKG97" s="318">
        <f>(CKG$96*$B97+SUM($F$7:$F$9)-((CKG$96*$B97+SUM($F$7:$F$9))/$F$10*$F$37)-($F$24*CKG$96/$D$6)-SUM($F$13:$F$23,$F$25:$F$30,$F$32:$F$33,$F$38))</f>
        <v>-304.75907137272975</v>
      </c>
      <c r="CKH97" s="318">
        <f>(CKH$96*$B97+SUM($F$7:$F$9)-((CKH$96*$B97+SUM($F$7:$F$9))/$F$10*$F$37)-($F$24*CKH$96/$D$6)-SUM($F$13:$F$23,$F$25:$F$30,$F$32:$F$33,$F$38))</f>
        <v>-304.75907137272975</v>
      </c>
      <c r="CKI97" s="318">
        <f>(CKI$96*$B97+SUM($F$7:$F$9)-((CKI$96*$B97+SUM($F$7:$F$9))/$F$10*$F$37)-($F$24*CKI$96/$D$6)-SUM($F$13:$F$23,$F$25:$F$30,$F$32:$F$33,$F$38))</f>
        <v>-304.75907137272975</v>
      </c>
      <c r="CKJ97" s="318">
        <f>(CKJ$96*$B97+SUM($F$7:$F$9)-((CKJ$96*$B97+SUM($F$7:$F$9))/$F$10*$F$37)-($F$24*CKJ$96/$D$6)-SUM($F$13:$F$23,$F$25:$F$30,$F$32:$F$33,$F$38))</f>
        <v>-304.75907137272975</v>
      </c>
      <c r="CKK97" s="318">
        <f>(CKK$96*$B97+SUM($F$7:$F$9)-((CKK$96*$B97+SUM($F$7:$F$9))/$F$10*$F$37)-($F$24*CKK$96/$D$6)-SUM($F$13:$F$23,$F$25:$F$30,$F$32:$F$33,$F$38))</f>
        <v>-304.75907137272975</v>
      </c>
      <c r="CKL97" s="318">
        <f>(CKL$96*$B97+SUM($F$7:$F$9)-((CKL$96*$B97+SUM($F$7:$F$9))/$F$10*$F$37)-($F$24*CKL$96/$D$6)-SUM($F$13:$F$23,$F$25:$F$30,$F$32:$F$33,$F$38))</f>
        <v>-304.75907137272975</v>
      </c>
      <c r="CKM97" s="318">
        <f>(CKM$96*$B97+SUM($F$7:$F$9)-((CKM$96*$B97+SUM($F$7:$F$9))/$F$10*$F$37)-($F$24*CKM$96/$D$6)-SUM($F$13:$F$23,$F$25:$F$30,$F$32:$F$33,$F$38))</f>
        <v>-304.75907137272975</v>
      </c>
      <c r="CKN97" s="318">
        <f>(CKN$96*$B97+SUM($F$7:$F$9)-((CKN$96*$B97+SUM($F$7:$F$9))/$F$10*$F$37)-($F$24*CKN$96/$D$6)-SUM($F$13:$F$23,$F$25:$F$30,$F$32:$F$33,$F$38))</f>
        <v>-304.75907137272975</v>
      </c>
      <c r="CKO97" s="318">
        <f>(CKO$96*$B97+SUM($F$7:$F$9)-((CKO$96*$B97+SUM($F$7:$F$9))/$F$10*$F$37)-($F$24*CKO$96/$D$6)-SUM($F$13:$F$23,$F$25:$F$30,$F$32:$F$33,$F$38))</f>
        <v>-304.75907137272975</v>
      </c>
      <c r="CKP97" s="318">
        <f>(CKP$96*$B97+SUM($F$7:$F$9)-((CKP$96*$B97+SUM($F$7:$F$9))/$F$10*$F$37)-($F$24*CKP$96/$D$6)-SUM($F$13:$F$23,$F$25:$F$30,$F$32:$F$33,$F$38))</f>
        <v>-304.75907137272975</v>
      </c>
      <c r="CKQ97" s="318">
        <f>(CKQ$96*$B97+SUM($F$7:$F$9)-((CKQ$96*$B97+SUM($F$7:$F$9))/$F$10*$F$37)-($F$24*CKQ$96/$D$6)-SUM($F$13:$F$23,$F$25:$F$30,$F$32:$F$33,$F$38))</f>
        <v>-304.75907137272975</v>
      </c>
      <c r="CKR97" s="318">
        <f>(CKR$96*$B97+SUM($F$7:$F$9)-((CKR$96*$B97+SUM($F$7:$F$9))/$F$10*$F$37)-($F$24*CKR$96/$D$6)-SUM($F$13:$F$23,$F$25:$F$30,$F$32:$F$33,$F$38))</f>
        <v>-304.75907137272975</v>
      </c>
      <c r="CKS97" s="318">
        <f>(CKS$96*$B97+SUM($F$7:$F$9)-((CKS$96*$B97+SUM($F$7:$F$9))/$F$10*$F$37)-($F$24*CKS$96/$D$6)-SUM($F$13:$F$23,$F$25:$F$30,$F$32:$F$33,$F$38))</f>
        <v>-304.75907137272975</v>
      </c>
      <c r="CKT97" s="318">
        <f>(CKT$96*$B97+SUM($F$7:$F$9)-((CKT$96*$B97+SUM($F$7:$F$9))/$F$10*$F$37)-($F$24*CKT$96/$D$6)-SUM($F$13:$F$23,$F$25:$F$30,$F$32:$F$33,$F$38))</f>
        <v>-304.75907137272975</v>
      </c>
      <c r="CKU97" s="318">
        <f>(CKU$96*$B97+SUM($F$7:$F$9)-((CKU$96*$B97+SUM($F$7:$F$9))/$F$10*$F$37)-($F$24*CKU$96/$D$6)-SUM($F$13:$F$23,$F$25:$F$30,$F$32:$F$33,$F$38))</f>
        <v>-304.75907137272975</v>
      </c>
      <c r="CKV97" s="318">
        <f>(CKV$96*$B97+SUM($F$7:$F$9)-((CKV$96*$B97+SUM($F$7:$F$9))/$F$10*$F$37)-($F$24*CKV$96/$D$6)-SUM($F$13:$F$23,$F$25:$F$30,$F$32:$F$33,$F$38))</f>
        <v>-304.75907137272975</v>
      </c>
      <c r="CKW97" s="318">
        <f>(CKW$96*$B97+SUM($F$7:$F$9)-((CKW$96*$B97+SUM($F$7:$F$9))/$F$10*$F$37)-($F$24*CKW$96/$D$6)-SUM($F$13:$F$23,$F$25:$F$30,$F$32:$F$33,$F$38))</f>
        <v>-304.75907137272975</v>
      </c>
      <c r="CKX97" s="318">
        <f>(CKX$96*$B97+SUM($F$7:$F$9)-((CKX$96*$B97+SUM($F$7:$F$9))/$F$10*$F$37)-($F$24*CKX$96/$D$6)-SUM($F$13:$F$23,$F$25:$F$30,$F$32:$F$33,$F$38))</f>
        <v>-304.75907137272975</v>
      </c>
      <c r="CKY97" s="318">
        <f>(CKY$96*$B97+SUM($F$7:$F$9)-((CKY$96*$B97+SUM($F$7:$F$9))/$F$10*$F$37)-($F$24*CKY$96/$D$6)-SUM($F$13:$F$23,$F$25:$F$30,$F$32:$F$33,$F$38))</f>
        <v>-304.75907137272975</v>
      </c>
      <c r="CKZ97" s="318">
        <f>(CKZ$96*$B97+SUM($F$7:$F$9)-((CKZ$96*$B97+SUM($F$7:$F$9))/$F$10*$F$37)-($F$24*CKZ$96/$D$6)-SUM($F$13:$F$23,$F$25:$F$30,$F$32:$F$33,$F$38))</f>
        <v>-304.75907137272975</v>
      </c>
      <c r="CLA97" s="318">
        <f>(CLA$96*$B97+SUM($F$7:$F$9)-((CLA$96*$B97+SUM($F$7:$F$9))/$F$10*$F$37)-($F$24*CLA$96/$D$6)-SUM($F$13:$F$23,$F$25:$F$30,$F$32:$F$33,$F$38))</f>
        <v>-304.75907137272975</v>
      </c>
      <c r="CLB97" s="318">
        <f>(CLB$96*$B97+SUM($F$7:$F$9)-((CLB$96*$B97+SUM($F$7:$F$9))/$F$10*$F$37)-($F$24*CLB$96/$D$6)-SUM($F$13:$F$23,$F$25:$F$30,$F$32:$F$33,$F$38))</f>
        <v>-304.75907137272975</v>
      </c>
      <c r="CLC97" s="318">
        <f>(CLC$96*$B97+SUM($F$7:$F$9)-((CLC$96*$B97+SUM($F$7:$F$9))/$F$10*$F$37)-($F$24*CLC$96/$D$6)-SUM($F$13:$F$23,$F$25:$F$30,$F$32:$F$33,$F$38))</f>
        <v>-304.75907137272975</v>
      </c>
      <c r="CLD97" s="318">
        <f>(CLD$96*$B97+SUM($F$7:$F$9)-((CLD$96*$B97+SUM($F$7:$F$9))/$F$10*$F$37)-($F$24*CLD$96/$D$6)-SUM($F$13:$F$23,$F$25:$F$30,$F$32:$F$33,$F$38))</f>
        <v>-304.75907137272975</v>
      </c>
      <c r="CLE97" s="318">
        <f>(CLE$96*$B97+SUM($F$7:$F$9)-((CLE$96*$B97+SUM($F$7:$F$9))/$F$10*$F$37)-($F$24*CLE$96/$D$6)-SUM($F$13:$F$23,$F$25:$F$30,$F$32:$F$33,$F$38))</f>
        <v>-304.75907137272975</v>
      </c>
      <c r="CLF97" s="318">
        <f>(CLF$96*$B97+SUM($F$7:$F$9)-((CLF$96*$B97+SUM($F$7:$F$9))/$F$10*$F$37)-($F$24*CLF$96/$D$6)-SUM($F$13:$F$23,$F$25:$F$30,$F$32:$F$33,$F$38))</f>
        <v>-304.75907137272975</v>
      </c>
      <c r="CLG97" s="318">
        <f>(CLG$96*$B97+SUM($F$7:$F$9)-((CLG$96*$B97+SUM($F$7:$F$9))/$F$10*$F$37)-($F$24*CLG$96/$D$6)-SUM($F$13:$F$23,$F$25:$F$30,$F$32:$F$33,$F$38))</f>
        <v>-304.75907137272975</v>
      </c>
      <c r="CLH97" s="318">
        <f>(CLH$96*$B97+SUM($F$7:$F$9)-((CLH$96*$B97+SUM($F$7:$F$9))/$F$10*$F$37)-($F$24*CLH$96/$D$6)-SUM($F$13:$F$23,$F$25:$F$30,$F$32:$F$33,$F$38))</f>
        <v>-304.75907137272975</v>
      </c>
      <c r="CLI97" s="318">
        <f>(CLI$96*$B97+SUM($F$7:$F$9)-((CLI$96*$B97+SUM($F$7:$F$9))/$F$10*$F$37)-($F$24*CLI$96/$D$6)-SUM($F$13:$F$23,$F$25:$F$30,$F$32:$F$33,$F$38))</f>
        <v>-304.75907137272975</v>
      </c>
      <c r="CLJ97" s="318">
        <f>(CLJ$96*$B97+SUM($F$7:$F$9)-((CLJ$96*$B97+SUM($F$7:$F$9))/$F$10*$F$37)-($F$24*CLJ$96/$D$6)-SUM($F$13:$F$23,$F$25:$F$30,$F$32:$F$33,$F$38))</f>
        <v>-304.75907137272975</v>
      </c>
      <c r="CLK97" s="318">
        <f>(CLK$96*$B97+SUM($F$7:$F$9)-((CLK$96*$B97+SUM($F$7:$F$9))/$F$10*$F$37)-($F$24*CLK$96/$D$6)-SUM($F$13:$F$23,$F$25:$F$30,$F$32:$F$33,$F$38))</f>
        <v>-304.75907137272975</v>
      </c>
      <c r="CLL97" s="318">
        <f>(CLL$96*$B97+SUM($F$7:$F$9)-((CLL$96*$B97+SUM($F$7:$F$9))/$F$10*$F$37)-($F$24*CLL$96/$D$6)-SUM($F$13:$F$23,$F$25:$F$30,$F$32:$F$33,$F$38))</f>
        <v>-304.75907137272975</v>
      </c>
      <c r="CLM97" s="318">
        <f>(CLM$96*$B97+SUM($F$7:$F$9)-((CLM$96*$B97+SUM($F$7:$F$9))/$F$10*$F$37)-($F$24*CLM$96/$D$6)-SUM($F$13:$F$23,$F$25:$F$30,$F$32:$F$33,$F$38))</f>
        <v>-304.75907137272975</v>
      </c>
      <c r="CLN97" s="318">
        <f>(CLN$96*$B97+SUM($F$7:$F$9)-((CLN$96*$B97+SUM($F$7:$F$9))/$F$10*$F$37)-($F$24*CLN$96/$D$6)-SUM($F$13:$F$23,$F$25:$F$30,$F$32:$F$33,$F$38))</f>
        <v>-304.75907137272975</v>
      </c>
      <c r="CLO97" s="318">
        <f>(CLO$96*$B97+SUM($F$7:$F$9)-((CLO$96*$B97+SUM($F$7:$F$9))/$F$10*$F$37)-($F$24*CLO$96/$D$6)-SUM($F$13:$F$23,$F$25:$F$30,$F$32:$F$33,$F$38))</f>
        <v>-304.75907137272975</v>
      </c>
      <c r="CLP97" s="318">
        <f>(CLP$96*$B97+SUM($F$7:$F$9)-((CLP$96*$B97+SUM($F$7:$F$9))/$F$10*$F$37)-($F$24*CLP$96/$D$6)-SUM($F$13:$F$23,$F$25:$F$30,$F$32:$F$33,$F$38))</f>
        <v>-304.75907137272975</v>
      </c>
      <c r="CLQ97" s="318">
        <f>(CLQ$96*$B97+SUM($F$7:$F$9)-((CLQ$96*$B97+SUM($F$7:$F$9))/$F$10*$F$37)-($F$24*CLQ$96/$D$6)-SUM($F$13:$F$23,$F$25:$F$30,$F$32:$F$33,$F$38))</f>
        <v>-304.75907137272975</v>
      </c>
      <c r="CLR97" s="318">
        <f>(CLR$96*$B97+SUM($F$7:$F$9)-((CLR$96*$B97+SUM($F$7:$F$9))/$F$10*$F$37)-($F$24*CLR$96/$D$6)-SUM($F$13:$F$23,$F$25:$F$30,$F$32:$F$33,$F$38))</f>
        <v>-304.75907137272975</v>
      </c>
      <c r="CLS97" s="318">
        <f>(CLS$96*$B97+SUM($F$7:$F$9)-((CLS$96*$B97+SUM($F$7:$F$9))/$F$10*$F$37)-($F$24*CLS$96/$D$6)-SUM($F$13:$F$23,$F$25:$F$30,$F$32:$F$33,$F$38))</f>
        <v>-304.75907137272975</v>
      </c>
      <c r="CLT97" s="318">
        <f>(CLT$96*$B97+SUM($F$7:$F$9)-((CLT$96*$B97+SUM($F$7:$F$9))/$F$10*$F$37)-($F$24*CLT$96/$D$6)-SUM($F$13:$F$23,$F$25:$F$30,$F$32:$F$33,$F$38))</f>
        <v>-304.75907137272975</v>
      </c>
      <c r="CLU97" s="318">
        <f>(CLU$96*$B97+SUM($F$7:$F$9)-((CLU$96*$B97+SUM($F$7:$F$9))/$F$10*$F$37)-($F$24*CLU$96/$D$6)-SUM($F$13:$F$23,$F$25:$F$30,$F$32:$F$33,$F$38))</f>
        <v>-304.75907137272975</v>
      </c>
      <c r="CLV97" s="318">
        <f>(CLV$96*$B97+SUM($F$7:$F$9)-((CLV$96*$B97+SUM($F$7:$F$9))/$F$10*$F$37)-($F$24*CLV$96/$D$6)-SUM($F$13:$F$23,$F$25:$F$30,$F$32:$F$33,$F$38))</f>
        <v>-304.75907137272975</v>
      </c>
      <c r="CLW97" s="318">
        <f>(CLW$96*$B97+SUM($F$7:$F$9)-((CLW$96*$B97+SUM($F$7:$F$9))/$F$10*$F$37)-($F$24*CLW$96/$D$6)-SUM($F$13:$F$23,$F$25:$F$30,$F$32:$F$33,$F$38))</f>
        <v>-304.75907137272975</v>
      </c>
      <c r="CLX97" s="318">
        <f>(CLX$96*$B97+SUM($F$7:$F$9)-((CLX$96*$B97+SUM($F$7:$F$9))/$F$10*$F$37)-($F$24*CLX$96/$D$6)-SUM($F$13:$F$23,$F$25:$F$30,$F$32:$F$33,$F$38))</f>
        <v>-304.75907137272975</v>
      </c>
      <c r="CLY97" s="318">
        <f>(CLY$96*$B97+SUM($F$7:$F$9)-((CLY$96*$B97+SUM($F$7:$F$9))/$F$10*$F$37)-($F$24*CLY$96/$D$6)-SUM($F$13:$F$23,$F$25:$F$30,$F$32:$F$33,$F$38))</f>
        <v>-304.75907137272975</v>
      </c>
      <c r="CLZ97" s="318">
        <f>(CLZ$96*$B97+SUM($F$7:$F$9)-((CLZ$96*$B97+SUM($F$7:$F$9))/$F$10*$F$37)-($F$24*CLZ$96/$D$6)-SUM($F$13:$F$23,$F$25:$F$30,$F$32:$F$33,$F$38))</f>
        <v>-304.75907137272975</v>
      </c>
      <c r="CMA97" s="318">
        <f>(CMA$96*$B97+SUM($F$7:$F$9)-((CMA$96*$B97+SUM($F$7:$F$9))/$F$10*$F$37)-($F$24*CMA$96/$D$6)-SUM($F$13:$F$23,$F$25:$F$30,$F$32:$F$33,$F$38))</f>
        <v>-304.75907137272975</v>
      </c>
      <c r="CMB97" s="318">
        <f>(CMB$96*$B97+SUM($F$7:$F$9)-((CMB$96*$B97+SUM($F$7:$F$9))/$F$10*$F$37)-($F$24*CMB$96/$D$6)-SUM($F$13:$F$23,$F$25:$F$30,$F$32:$F$33,$F$38))</f>
        <v>-304.75907137272975</v>
      </c>
      <c r="CMC97" s="318">
        <f>(CMC$96*$B97+SUM($F$7:$F$9)-((CMC$96*$B97+SUM($F$7:$F$9))/$F$10*$F$37)-($F$24*CMC$96/$D$6)-SUM($F$13:$F$23,$F$25:$F$30,$F$32:$F$33,$F$38))</f>
        <v>-304.75907137272975</v>
      </c>
      <c r="CMD97" s="318">
        <f>(CMD$96*$B97+SUM($F$7:$F$9)-((CMD$96*$B97+SUM($F$7:$F$9))/$F$10*$F$37)-($F$24*CMD$96/$D$6)-SUM($F$13:$F$23,$F$25:$F$30,$F$32:$F$33,$F$38))</f>
        <v>-304.75907137272975</v>
      </c>
      <c r="CME97" s="318">
        <f>(CME$96*$B97+SUM($F$7:$F$9)-((CME$96*$B97+SUM($F$7:$F$9))/$F$10*$F$37)-($F$24*CME$96/$D$6)-SUM($F$13:$F$23,$F$25:$F$30,$F$32:$F$33,$F$38))</f>
        <v>-304.75907137272975</v>
      </c>
      <c r="CMF97" s="318">
        <f>(CMF$96*$B97+SUM($F$7:$F$9)-((CMF$96*$B97+SUM($F$7:$F$9))/$F$10*$F$37)-($F$24*CMF$96/$D$6)-SUM($F$13:$F$23,$F$25:$F$30,$F$32:$F$33,$F$38))</f>
        <v>-304.75907137272975</v>
      </c>
      <c r="CMG97" s="318">
        <f>(CMG$96*$B97+SUM($F$7:$F$9)-((CMG$96*$B97+SUM($F$7:$F$9))/$F$10*$F$37)-($F$24*CMG$96/$D$6)-SUM($F$13:$F$23,$F$25:$F$30,$F$32:$F$33,$F$38))</f>
        <v>-304.75907137272975</v>
      </c>
      <c r="CMH97" s="318">
        <f>(CMH$96*$B97+SUM($F$7:$F$9)-((CMH$96*$B97+SUM($F$7:$F$9))/$F$10*$F$37)-($F$24*CMH$96/$D$6)-SUM($F$13:$F$23,$F$25:$F$30,$F$32:$F$33,$F$38))</f>
        <v>-304.75907137272975</v>
      </c>
      <c r="CMI97" s="318">
        <f>(CMI$96*$B97+SUM($F$7:$F$9)-((CMI$96*$B97+SUM($F$7:$F$9))/$F$10*$F$37)-($F$24*CMI$96/$D$6)-SUM($F$13:$F$23,$F$25:$F$30,$F$32:$F$33,$F$38))</f>
        <v>-304.75907137272975</v>
      </c>
      <c r="CMJ97" s="318">
        <f>(CMJ$96*$B97+SUM($F$7:$F$9)-((CMJ$96*$B97+SUM($F$7:$F$9))/$F$10*$F$37)-($F$24*CMJ$96/$D$6)-SUM($F$13:$F$23,$F$25:$F$30,$F$32:$F$33,$F$38))</f>
        <v>-304.75907137272975</v>
      </c>
      <c r="CMK97" s="318">
        <f>(CMK$96*$B97+SUM($F$7:$F$9)-((CMK$96*$B97+SUM($F$7:$F$9))/$F$10*$F$37)-($F$24*CMK$96/$D$6)-SUM($F$13:$F$23,$F$25:$F$30,$F$32:$F$33,$F$38))</f>
        <v>-304.75907137272975</v>
      </c>
      <c r="CML97" s="318">
        <f>(CML$96*$B97+SUM($F$7:$F$9)-((CML$96*$B97+SUM($F$7:$F$9))/$F$10*$F$37)-($F$24*CML$96/$D$6)-SUM($F$13:$F$23,$F$25:$F$30,$F$32:$F$33,$F$38))</f>
        <v>-304.75907137272975</v>
      </c>
      <c r="CMM97" s="318">
        <f>(CMM$96*$B97+SUM($F$7:$F$9)-((CMM$96*$B97+SUM($F$7:$F$9))/$F$10*$F$37)-($F$24*CMM$96/$D$6)-SUM($F$13:$F$23,$F$25:$F$30,$F$32:$F$33,$F$38))</f>
        <v>-304.75907137272975</v>
      </c>
      <c r="CMN97" s="318">
        <f>(CMN$96*$B97+SUM($F$7:$F$9)-((CMN$96*$B97+SUM($F$7:$F$9))/$F$10*$F$37)-($F$24*CMN$96/$D$6)-SUM($F$13:$F$23,$F$25:$F$30,$F$32:$F$33,$F$38))</f>
        <v>-304.75907137272975</v>
      </c>
      <c r="CMO97" s="318">
        <f>(CMO$96*$B97+SUM($F$7:$F$9)-((CMO$96*$B97+SUM($F$7:$F$9))/$F$10*$F$37)-($F$24*CMO$96/$D$6)-SUM($F$13:$F$23,$F$25:$F$30,$F$32:$F$33,$F$38))</f>
        <v>-304.75907137272975</v>
      </c>
      <c r="CMP97" s="318">
        <f>(CMP$96*$B97+SUM($F$7:$F$9)-((CMP$96*$B97+SUM($F$7:$F$9))/$F$10*$F$37)-($F$24*CMP$96/$D$6)-SUM($F$13:$F$23,$F$25:$F$30,$F$32:$F$33,$F$38))</f>
        <v>-304.75907137272975</v>
      </c>
      <c r="CMQ97" s="318">
        <f>(CMQ$96*$B97+SUM($F$7:$F$9)-((CMQ$96*$B97+SUM($F$7:$F$9))/$F$10*$F$37)-($F$24*CMQ$96/$D$6)-SUM($F$13:$F$23,$F$25:$F$30,$F$32:$F$33,$F$38))</f>
        <v>-304.75907137272975</v>
      </c>
      <c r="CMR97" s="318">
        <f>(CMR$96*$B97+SUM($F$7:$F$9)-((CMR$96*$B97+SUM($F$7:$F$9))/$F$10*$F$37)-($F$24*CMR$96/$D$6)-SUM($F$13:$F$23,$F$25:$F$30,$F$32:$F$33,$F$38))</f>
        <v>-304.75907137272975</v>
      </c>
      <c r="CMS97" s="318">
        <f>(CMS$96*$B97+SUM($F$7:$F$9)-((CMS$96*$B97+SUM($F$7:$F$9))/$F$10*$F$37)-($F$24*CMS$96/$D$6)-SUM($F$13:$F$23,$F$25:$F$30,$F$32:$F$33,$F$38))</f>
        <v>-304.75907137272975</v>
      </c>
      <c r="CMT97" s="318">
        <f>(CMT$96*$B97+SUM($F$7:$F$9)-((CMT$96*$B97+SUM($F$7:$F$9))/$F$10*$F$37)-($F$24*CMT$96/$D$6)-SUM($F$13:$F$23,$F$25:$F$30,$F$32:$F$33,$F$38))</f>
        <v>-304.75907137272975</v>
      </c>
      <c r="CMU97" s="318">
        <f>(CMU$96*$B97+SUM($F$7:$F$9)-((CMU$96*$B97+SUM($F$7:$F$9))/$F$10*$F$37)-($F$24*CMU$96/$D$6)-SUM($F$13:$F$23,$F$25:$F$30,$F$32:$F$33,$F$38))</f>
        <v>-304.75907137272975</v>
      </c>
      <c r="CMV97" s="318">
        <f>(CMV$96*$B97+SUM($F$7:$F$9)-((CMV$96*$B97+SUM($F$7:$F$9))/$F$10*$F$37)-($F$24*CMV$96/$D$6)-SUM($F$13:$F$23,$F$25:$F$30,$F$32:$F$33,$F$38))</f>
        <v>-304.75907137272975</v>
      </c>
      <c r="CMW97" s="318">
        <f>(CMW$96*$B97+SUM($F$7:$F$9)-((CMW$96*$B97+SUM($F$7:$F$9))/$F$10*$F$37)-($F$24*CMW$96/$D$6)-SUM($F$13:$F$23,$F$25:$F$30,$F$32:$F$33,$F$38))</f>
        <v>-304.75907137272975</v>
      </c>
      <c r="CMX97" s="318">
        <f>(CMX$96*$B97+SUM($F$7:$F$9)-((CMX$96*$B97+SUM($F$7:$F$9))/$F$10*$F$37)-($F$24*CMX$96/$D$6)-SUM($F$13:$F$23,$F$25:$F$30,$F$32:$F$33,$F$38))</f>
        <v>-304.75907137272975</v>
      </c>
      <c r="CMY97" s="318">
        <f>(CMY$96*$B97+SUM($F$7:$F$9)-((CMY$96*$B97+SUM($F$7:$F$9))/$F$10*$F$37)-($F$24*CMY$96/$D$6)-SUM($F$13:$F$23,$F$25:$F$30,$F$32:$F$33,$F$38))</f>
        <v>-304.75907137272975</v>
      </c>
      <c r="CMZ97" s="318">
        <f>(CMZ$96*$B97+SUM($F$7:$F$9)-((CMZ$96*$B97+SUM($F$7:$F$9))/$F$10*$F$37)-($F$24*CMZ$96/$D$6)-SUM($F$13:$F$23,$F$25:$F$30,$F$32:$F$33,$F$38))</f>
        <v>-304.75907137272975</v>
      </c>
      <c r="CNA97" s="318">
        <f>(CNA$96*$B97+SUM($F$7:$F$9)-((CNA$96*$B97+SUM($F$7:$F$9))/$F$10*$F$37)-($F$24*CNA$96/$D$6)-SUM($F$13:$F$23,$F$25:$F$30,$F$32:$F$33,$F$38))</f>
        <v>-304.75907137272975</v>
      </c>
      <c r="CNB97" s="318">
        <f>(CNB$96*$B97+SUM($F$7:$F$9)-((CNB$96*$B97+SUM($F$7:$F$9))/$F$10*$F$37)-($F$24*CNB$96/$D$6)-SUM($F$13:$F$23,$F$25:$F$30,$F$32:$F$33,$F$38))</f>
        <v>-304.75907137272975</v>
      </c>
      <c r="CNC97" s="318">
        <f>(CNC$96*$B97+SUM($F$7:$F$9)-((CNC$96*$B97+SUM($F$7:$F$9))/$F$10*$F$37)-($F$24*CNC$96/$D$6)-SUM($F$13:$F$23,$F$25:$F$30,$F$32:$F$33,$F$38))</f>
        <v>-304.75907137272975</v>
      </c>
      <c r="CND97" s="318">
        <f>(CND$96*$B97+SUM($F$7:$F$9)-((CND$96*$B97+SUM($F$7:$F$9))/$F$10*$F$37)-($F$24*CND$96/$D$6)-SUM($F$13:$F$23,$F$25:$F$30,$F$32:$F$33,$F$38))</f>
        <v>-304.75907137272975</v>
      </c>
      <c r="CNE97" s="318">
        <f>(CNE$96*$B97+SUM($F$7:$F$9)-((CNE$96*$B97+SUM($F$7:$F$9))/$F$10*$F$37)-($F$24*CNE$96/$D$6)-SUM($F$13:$F$23,$F$25:$F$30,$F$32:$F$33,$F$38))</f>
        <v>-304.75907137272975</v>
      </c>
      <c r="CNF97" s="318">
        <f>(CNF$96*$B97+SUM($F$7:$F$9)-((CNF$96*$B97+SUM($F$7:$F$9))/$F$10*$F$37)-($F$24*CNF$96/$D$6)-SUM($F$13:$F$23,$F$25:$F$30,$F$32:$F$33,$F$38))</f>
        <v>-304.75907137272975</v>
      </c>
      <c r="CNG97" s="318">
        <f>(CNG$96*$B97+SUM($F$7:$F$9)-((CNG$96*$B97+SUM($F$7:$F$9))/$F$10*$F$37)-($F$24*CNG$96/$D$6)-SUM($F$13:$F$23,$F$25:$F$30,$F$32:$F$33,$F$38))</f>
        <v>-304.75907137272975</v>
      </c>
      <c r="CNH97" s="318">
        <f>(CNH$96*$B97+SUM($F$7:$F$9)-((CNH$96*$B97+SUM($F$7:$F$9))/$F$10*$F$37)-($F$24*CNH$96/$D$6)-SUM($F$13:$F$23,$F$25:$F$30,$F$32:$F$33,$F$38))</f>
        <v>-304.75907137272975</v>
      </c>
      <c r="CNI97" s="318">
        <f>(CNI$96*$B97+SUM($F$7:$F$9)-((CNI$96*$B97+SUM($F$7:$F$9))/$F$10*$F$37)-($F$24*CNI$96/$D$6)-SUM($F$13:$F$23,$F$25:$F$30,$F$32:$F$33,$F$38))</f>
        <v>-304.75907137272975</v>
      </c>
      <c r="CNJ97" s="318">
        <f>(CNJ$96*$B97+SUM($F$7:$F$9)-((CNJ$96*$B97+SUM($F$7:$F$9))/$F$10*$F$37)-($F$24*CNJ$96/$D$6)-SUM($F$13:$F$23,$F$25:$F$30,$F$32:$F$33,$F$38))</f>
        <v>-304.75907137272975</v>
      </c>
      <c r="CNK97" s="318">
        <f>(CNK$96*$B97+SUM($F$7:$F$9)-((CNK$96*$B97+SUM($F$7:$F$9))/$F$10*$F$37)-($F$24*CNK$96/$D$6)-SUM($F$13:$F$23,$F$25:$F$30,$F$32:$F$33,$F$38))</f>
        <v>-304.75907137272975</v>
      </c>
      <c r="CNL97" s="318">
        <f>(CNL$96*$B97+SUM($F$7:$F$9)-((CNL$96*$B97+SUM($F$7:$F$9))/$F$10*$F$37)-($F$24*CNL$96/$D$6)-SUM($F$13:$F$23,$F$25:$F$30,$F$32:$F$33,$F$38))</f>
        <v>-304.75907137272975</v>
      </c>
      <c r="CNM97" s="318">
        <f>(CNM$96*$B97+SUM($F$7:$F$9)-((CNM$96*$B97+SUM($F$7:$F$9))/$F$10*$F$37)-($F$24*CNM$96/$D$6)-SUM($F$13:$F$23,$F$25:$F$30,$F$32:$F$33,$F$38))</f>
        <v>-304.75907137272975</v>
      </c>
      <c r="CNN97" s="318">
        <f>(CNN$96*$B97+SUM($F$7:$F$9)-((CNN$96*$B97+SUM($F$7:$F$9))/$F$10*$F$37)-($F$24*CNN$96/$D$6)-SUM($F$13:$F$23,$F$25:$F$30,$F$32:$F$33,$F$38))</f>
        <v>-304.75907137272975</v>
      </c>
      <c r="CNO97" s="318">
        <f>(CNO$96*$B97+SUM($F$7:$F$9)-((CNO$96*$B97+SUM($F$7:$F$9))/$F$10*$F$37)-($F$24*CNO$96/$D$6)-SUM($F$13:$F$23,$F$25:$F$30,$F$32:$F$33,$F$38))</f>
        <v>-304.75907137272975</v>
      </c>
      <c r="CNP97" s="318">
        <f>(CNP$96*$B97+SUM($F$7:$F$9)-((CNP$96*$B97+SUM($F$7:$F$9))/$F$10*$F$37)-($F$24*CNP$96/$D$6)-SUM($F$13:$F$23,$F$25:$F$30,$F$32:$F$33,$F$38))</f>
        <v>-304.75907137272975</v>
      </c>
      <c r="CNQ97" s="318">
        <f>(CNQ$96*$B97+SUM($F$7:$F$9)-((CNQ$96*$B97+SUM($F$7:$F$9))/$F$10*$F$37)-($F$24*CNQ$96/$D$6)-SUM($F$13:$F$23,$F$25:$F$30,$F$32:$F$33,$F$38))</f>
        <v>-304.75907137272975</v>
      </c>
      <c r="CNR97" s="318">
        <f>(CNR$96*$B97+SUM($F$7:$F$9)-((CNR$96*$B97+SUM($F$7:$F$9))/$F$10*$F$37)-($F$24*CNR$96/$D$6)-SUM($F$13:$F$23,$F$25:$F$30,$F$32:$F$33,$F$38))</f>
        <v>-304.75907137272975</v>
      </c>
      <c r="CNS97" s="318">
        <f>(CNS$96*$B97+SUM($F$7:$F$9)-((CNS$96*$B97+SUM($F$7:$F$9))/$F$10*$F$37)-($F$24*CNS$96/$D$6)-SUM($F$13:$F$23,$F$25:$F$30,$F$32:$F$33,$F$38))</f>
        <v>-304.75907137272975</v>
      </c>
      <c r="CNT97" s="318">
        <f>(CNT$96*$B97+SUM($F$7:$F$9)-((CNT$96*$B97+SUM($F$7:$F$9))/$F$10*$F$37)-($F$24*CNT$96/$D$6)-SUM($F$13:$F$23,$F$25:$F$30,$F$32:$F$33,$F$38))</f>
        <v>-304.75907137272975</v>
      </c>
      <c r="CNU97" s="318">
        <f>(CNU$96*$B97+SUM($F$7:$F$9)-((CNU$96*$B97+SUM($F$7:$F$9))/$F$10*$F$37)-($F$24*CNU$96/$D$6)-SUM($F$13:$F$23,$F$25:$F$30,$F$32:$F$33,$F$38))</f>
        <v>-304.75907137272975</v>
      </c>
      <c r="CNV97" s="318">
        <f>(CNV$96*$B97+SUM($F$7:$F$9)-((CNV$96*$B97+SUM($F$7:$F$9))/$F$10*$F$37)-($F$24*CNV$96/$D$6)-SUM($F$13:$F$23,$F$25:$F$30,$F$32:$F$33,$F$38))</f>
        <v>-304.75907137272975</v>
      </c>
      <c r="CNW97" s="318">
        <f>(CNW$96*$B97+SUM($F$7:$F$9)-((CNW$96*$B97+SUM($F$7:$F$9))/$F$10*$F$37)-($F$24*CNW$96/$D$6)-SUM($F$13:$F$23,$F$25:$F$30,$F$32:$F$33,$F$38))</f>
        <v>-304.75907137272975</v>
      </c>
      <c r="CNX97" s="318">
        <f>(CNX$96*$B97+SUM($F$7:$F$9)-((CNX$96*$B97+SUM($F$7:$F$9))/$F$10*$F$37)-($F$24*CNX$96/$D$6)-SUM($F$13:$F$23,$F$25:$F$30,$F$32:$F$33,$F$38))</f>
        <v>-304.75907137272975</v>
      </c>
      <c r="CNY97" s="318">
        <f>(CNY$96*$B97+SUM($F$7:$F$9)-((CNY$96*$B97+SUM($F$7:$F$9))/$F$10*$F$37)-($F$24*CNY$96/$D$6)-SUM($F$13:$F$23,$F$25:$F$30,$F$32:$F$33,$F$38))</f>
        <v>-304.75907137272975</v>
      </c>
      <c r="CNZ97" s="318">
        <f>(CNZ$96*$B97+SUM($F$7:$F$9)-((CNZ$96*$B97+SUM($F$7:$F$9))/$F$10*$F$37)-($F$24*CNZ$96/$D$6)-SUM($F$13:$F$23,$F$25:$F$30,$F$32:$F$33,$F$38))</f>
        <v>-304.75907137272975</v>
      </c>
      <c r="COA97" s="318">
        <f>(COA$96*$B97+SUM($F$7:$F$9)-((COA$96*$B97+SUM($F$7:$F$9))/$F$10*$F$37)-($F$24*COA$96/$D$6)-SUM($F$13:$F$23,$F$25:$F$30,$F$32:$F$33,$F$38))</f>
        <v>-304.75907137272975</v>
      </c>
      <c r="COB97" s="318">
        <f>(COB$96*$B97+SUM($F$7:$F$9)-((COB$96*$B97+SUM($F$7:$F$9))/$F$10*$F$37)-($F$24*COB$96/$D$6)-SUM($F$13:$F$23,$F$25:$F$30,$F$32:$F$33,$F$38))</f>
        <v>-304.75907137272975</v>
      </c>
      <c r="COC97" s="318">
        <f>(COC$96*$B97+SUM($F$7:$F$9)-((COC$96*$B97+SUM($F$7:$F$9))/$F$10*$F$37)-($F$24*COC$96/$D$6)-SUM($F$13:$F$23,$F$25:$F$30,$F$32:$F$33,$F$38))</f>
        <v>-304.75907137272975</v>
      </c>
      <c r="COD97" s="318">
        <f>(COD$96*$B97+SUM($F$7:$F$9)-((COD$96*$B97+SUM($F$7:$F$9))/$F$10*$F$37)-($F$24*COD$96/$D$6)-SUM($F$13:$F$23,$F$25:$F$30,$F$32:$F$33,$F$38))</f>
        <v>-304.75907137272975</v>
      </c>
      <c r="COE97" s="318">
        <f>(COE$96*$B97+SUM($F$7:$F$9)-((COE$96*$B97+SUM($F$7:$F$9))/$F$10*$F$37)-($F$24*COE$96/$D$6)-SUM($F$13:$F$23,$F$25:$F$30,$F$32:$F$33,$F$38))</f>
        <v>-304.75907137272975</v>
      </c>
      <c r="COF97" s="318">
        <f>(COF$96*$B97+SUM($F$7:$F$9)-((COF$96*$B97+SUM($F$7:$F$9))/$F$10*$F$37)-($F$24*COF$96/$D$6)-SUM($F$13:$F$23,$F$25:$F$30,$F$32:$F$33,$F$38))</f>
        <v>-304.75907137272975</v>
      </c>
      <c r="COG97" s="318">
        <f>(COG$96*$B97+SUM($F$7:$F$9)-((COG$96*$B97+SUM($F$7:$F$9))/$F$10*$F$37)-($F$24*COG$96/$D$6)-SUM($F$13:$F$23,$F$25:$F$30,$F$32:$F$33,$F$38))</f>
        <v>-304.75907137272975</v>
      </c>
      <c r="COH97" s="318">
        <f>(COH$96*$B97+SUM($F$7:$F$9)-((COH$96*$B97+SUM($F$7:$F$9))/$F$10*$F$37)-($F$24*COH$96/$D$6)-SUM($F$13:$F$23,$F$25:$F$30,$F$32:$F$33,$F$38))</f>
        <v>-304.75907137272975</v>
      </c>
      <c r="COI97" s="318">
        <f>(COI$96*$B97+SUM($F$7:$F$9)-((COI$96*$B97+SUM($F$7:$F$9))/$F$10*$F$37)-($F$24*COI$96/$D$6)-SUM($F$13:$F$23,$F$25:$F$30,$F$32:$F$33,$F$38))</f>
        <v>-304.75907137272975</v>
      </c>
      <c r="COJ97" s="318">
        <f>(COJ$96*$B97+SUM($F$7:$F$9)-((COJ$96*$B97+SUM($F$7:$F$9))/$F$10*$F$37)-($F$24*COJ$96/$D$6)-SUM($F$13:$F$23,$F$25:$F$30,$F$32:$F$33,$F$38))</f>
        <v>-304.75907137272975</v>
      </c>
      <c r="COK97" s="318">
        <f>(COK$96*$B97+SUM($F$7:$F$9)-((COK$96*$B97+SUM($F$7:$F$9))/$F$10*$F$37)-($F$24*COK$96/$D$6)-SUM($F$13:$F$23,$F$25:$F$30,$F$32:$F$33,$F$38))</f>
        <v>-304.75907137272975</v>
      </c>
      <c r="COL97" s="318">
        <f>(COL$96*$B97+SUM($F$7:$F$9)-((COL$96*$B97+SUM($F$7:$F$9))/$F$10*$F$37)-($F$24*COL$96/$D$6)-SUM($F$13:$F$23,$F$25:$F$30,$F$32:$F$33,$F$38))</f>
        <v>-304.75907137272975</v>
      </c>
      <c r="COM97" s="318">
        <f>(COM$96*$B97+SUM($F$7:$F$9)-((COM$96*$B97+SUM($F$7:$F$9))/$F$10*$F$37)-($F$24*COM$96/$D$6)-SUM($F$13:$F$23,$F$25:$F$30,$F$32:$F$33,$F$38))</f>
        <v>-304.75907137272975</v>
      </c>
      <c r="CON97" s="318">
        <f>(CON$96*$B97+SUM($F$7:$F$9)-((CON$96*$B97+SUM($F$7:$F$9))/$F$10*$F$37)-($F$24*CON$96/$D$6)-SUM($F$13:$F$23,$F$25:$F$30,$F$32:$F$33,$F$38))</f>
        <v>-304.75907137272975</v>
      </c>
      <c r="COO97" s="318">
        <f>(COO$96*$B97+SUM($F$7:$F$9)-((COO$96*$B97+SUM($F$7:$F$9))/$F$10*$F$37)-($F$24*COO$96/$D$6)-SUM($F$13:$F$23,$F$25:$F$30,$F$32:$F$33,$F$38))</f>
        <v>-304.75907137272975</v>
      </c>
      <c r="COP97" s="318">
        <f>(COP$96*$B97+SUM($F$7:$F$9)-((COP$96*$B97+SUM($F$7:$F$9))/$F$10*$F$37)-($F$24*COP$96/$D$6)-SUM($F$13:$F$23,$F$25:$F$30,$F$32:$F$33,$F$38))</f>
        <v>-304.75907137272975</v>
      </c>
      <c r="COQ97" s="318">
        <f>(COQ$96*$B97+SUM($F$7:$F$9)-((COQ$96*$B97+SUM($F$7:$F$9))/$F$10*$F$37)-($F$24*COQ$96/$D$6)-SUM($F$13:$F$23,$F$25:$F$30,$F$32:$F$33,$F$38))</f>
        <v>-304.75907137272975</v>
      </c>
      <c r="COR97" s="318">
        <f>(COR$96*$B97+SUM($F$7:$F$9)-((COR$96*$B97+SUM($F$7:$F$9))/$F$10*$F$37)-($F$24*COR$96/$D$6)-SUM($F$13:$F$23,$F$25:$F$30,$F$32:$F$33,$F$38))</f>
        <v>-304.75907137272975</v>
      </c>
      <c r="COS97" s="318">
        <f>(COS$96*$B97+SUM($F$7:$F$9)-((COS$96*$B97+SUM($F$7:$F$9))/$F$10*$F$37)-($F$24*COS$96/$D$6)-SUM($F$13:$F$23,$F$25:$F$30,$F$32:$F$33,$F$38))</f>
        <v>-304.75907137272975</v>
      </c>
      <c r="COT97" s="318">
        <f>(COT$96*$B97+SUM($F$7:$F$9)-((COT$96*$B97+SUM($F$7:$F$9))/$F$10*$F$37)-($F$24*COT$96/$D$6)-SUM($F$13:$F$23,$F$25:$F$30,$F$32:$F$33,$F$38))</f>
        <v>-304.75907137272975</v>
      </c>
      <c r="COU97" s="318">
        <f>(COU$96*$B97+SUM($F$7:$F$9)-((COU$96*$B97+SUM($F$7:$F$9))/$F$10*$F$37)-($F$24*COU$96/$D$6)-SUM($F$13:$F$23,$F$25:$F$30,$F$32:$F$33,$F$38))</f>
        <v>-304.75907137272975</v>
      </c>
      <c r="COV97" s="318">
        <f>(COV$96*$B97+SUM($F$7:$F$9)-((COV$96*$B97+SUM($F$7:$F$9))/$F$10*$F$37)-($F$24*COV$96/$D$6)-SUM($F$13:$F$23,$F$25:$F$30,$F$32:$F$33,$F$38))</f>
        <v>-304.75907137272975</v>
      </c>
      <c r="COW97" s="318">
        <f>(COW$96*$B97+SUM($F$7:$F$9)-((COW$96*$B97+SUM($F$7:$F$9))/$F$10*$F$37)-($F$24*COW$96/$D$6)-SUM($F$13:$F$23,$F$25:$F$30,$F$32:$F$33,$F$38))</f>
        <v>-304.75907137272975</v>
      </c>
      <c r="COX97" s="318">
        <f>(COX$96*$B97+SUM($F$7:$F$9)-((COX$96*$B97+SUM($F$7:$F$9))/$F$10*$F$37)-($F$24*COX$96/$D$6)-SUM($F$13:$F$23,$F$25:$F$30,$F$32:$F$33,$F$38))</f>
        <v>-304.75907137272975</v>
      </c>
      <c r="COY97" s="318">
        <f>(COY$96*$B97+SUM($F$7:$F$9)-((COY$96*$B97+SUM($F$7:$F$9))/$F$10*$F$37)-($F$24*COY$96/$D$6)-SUM($F$13:$F$23,$F$25:$F$30,$F$32:$F$33,$F$38))</f>
        <v>-304.75907137272975</v>
      </c>
      <c r="COZ97" s="318">
        <f>(COZ$96*$B97+SUM($F$7:$F$9)-((COZ$96*$B97+SUM($F$7:$F$9))/$F$10*$F$37)-($F$24*COZ$96/$D$6)-SUM($F$13:$F$23,$F$25:$F$30,$F$32:$F$33,$F$38))</f>
        <v>-304.75907137272975</v>
      </c>
      <c r="CPA97" s="318">
        <f>(CPA$96*$B97+SUM($F$7:$F$9)-((CPA$96*$B97+SUM($F$7:$F$9))/$F$10*$F$37)-($F$24*CPA$96/$D$6)-SUM($F$13:$F$23,$F$25:$F$30,$F$32:$F$33,$F$38))</f>
        <v>-304.75907137272975</v>
      </c>
      <c r="CPB97" s="318">
        <f>(CPB$96*$B97+SUM($F$7:$F$9)-((CPB$96*$B97+SUM($F$7:$F$9))/$F$10*$F$37)-($F$24*CPB$96/$D$6)-SUM($F$13:$F$23,$F$25:$F$30,$F$32:$F$33,$F$38))</f>
        <v>-304.75907137272975</v>
      </c>
      <c r="CPC97" s="318">
        <f>(CPC$96*$B97+SUM($F$7:$F$9)-((CPC$96*$B97+SUM($F$7:$F$9))/$F$10*$F$37)-($F$24*CPC$96/$D$6)-SUM($F$13:$F$23,$F$25:$F$30,$F$32:$F$33,$F$38))</f>
        <v>-304.75907137272975</v>
      </c>
      <c r="CPD97" s="318">
        <f>(CPD$96*$B97+SUM($F$7:$F$9)-((CPD$96*$B97+SUM($F$7:$F$9))/$F$10*$F$37)-($F$24*CPD$96/$D$6)-SUM($F$13:$F$23,$F$25:$F$30,$F$32:$F$33,$F$38))</f>
        <v>-304.75907137272975</v>
      </c>
      <c r="CPE97" s="318">
        <f>(CPE$96*$B97+SUM($F$7:$F$9)-((CPE$96*$B97+SUM($F$7:$F$9))/$F$10*$F$37)-($F$24*CPE$96/$D$6)-SUM($F$13:$F$23,$F$25:$F$30,$F$32:$F$33,$F$38))</f>
        <v>-304.75907137272975</v>
      </c>
      <c r="CPF97" s="318">
        <f>(CPF$96*$B97+SUM($F$7:$F$9)-((CPF$96*$B97+SUM($F$7:$F$9))/$F$10*$F$37)-($F$24*CPF$96/$D$6)-SUM($F$13:$F$23,$F$25:$F$30,$F$32:$F$33,$F$38))</f>
        <v>-304.75907137272975</v>
      </c>
      <c r="CPG97" s="318">
        <f>(CPG$96*$B97+SUM($F$7:$F$9)-((CPG$96*$B97+SUM($F$7:$F$9))/$F$10*$F$37)-($F$24*CPG$96/$D$6)-SUM($F$13:$F$23,$F$25:$F$30,$F$32:$F$33,$F$38))</f>
        <v>-304.75907137272975</v>
      </c>
      <c r="CPH97" s="318">
        <f>(CPH$96*$B97+SUM($F$7:$F$9)-((CPH$96*$B97+SUM($F$7:$F$9))/$F$10*$F$37)-($F$24*CPH$96/$D$6)-SUM($F$13:$F$23,$F$25:$F$30,$F$32:$F$33,$F$38))</f>
        <v>-304.75907137272975</v>
      </c>
      <c r="CPI97" s="318">
        <f>(CPI$96*$B97+SUM($F$7:$F$9)-((CPI$96*$B97+SUM($F$7:$F$9))/$F$10*$F$37)-($F$24*CPI$96/$D$6)-SUM($F$13:$F$23,$F$25:$F$30,$F$32:$F$33,$F$38))</f>
        <v>-304.75907137272975</v>
      </c>
      <c r="CPJ97" s="318">
        <f>(CPJ$96*$B97+SUM($F$7:$F$9)-((CPJ$96*$B97+SUM($F$7:$F$9))/$F$10*$F$37)-($F$24*CPJ$96/$D$6)-SUM($F$13:$F$23,$F$25:$F$30,$F$32:$F$33,$F$38))</f>
        <v>-304.75907137272975</v>
      </c>
      <c r="CPK97" s="318">
        <f>(CPK$96*$B97+SUM($F$7:$F$9)-((CPK$96*$B97+SUM($F$7:$F$9))/$F$10*$F$37)-($F$24*CPK$96/$D$6)-SUM($F$13:$F$23,$F$25:$F$30,$F$32:$F$33,$F$38))</f>
        <v>-304.75907137272975</v>
      </c>
      <c r="CPL97" s="318">
        <f>(CPL$96*$B97+SUM($F$7:$F$9)-((CPL$96*$B97+SUM($F$7:$F$9))/$F$10*$F$37)-($F$24*CPL$96/$D$6)-SUM($F$13:$F$23,$F$25:$F$30,$F$32:$F$33,$F$38))</f>
        <v>-304.75907137272975</v>
      </c>
      <c r="CPM97" s="318">
        <f>(CPM$96*$B97+SUM($F$7:$F$9)-((CPM$96*$B97+SUM($F$7:$F$9))/$F$10*$F$37)-($F$24*CPM$96/$D$6)-SUM($F$13:$F$23,$F$25:$F$30,$F$32:$F$33,$F$38))</f>
        <v>-304.75907137272975</v>
      </c>
      <c r="CPN97" s="318">
        <f>(CPN$96*$B97+SUM($F$7:$F$9)-((CPN$96*$B97+SUM($F$7:$F$9))/$F$10*$F$37)-($F$24*CPN$96/$D$6)-SUM($F$13:$F$23,$F$25:$F$30,$F$32:$F$33,$F$38))</f>
        <v>-304.75907137272975</v>
      </c>
      <c r="CPO97" s="318">
        <f>(CPO$96*$B97+SUM($F$7:$F$9)-((CPO$96*$B97+SUM($F$7:$F$9))/$F$10*$F$37)-($F$24*CPO$96/$D$6)-SUM($F$13:$F$23,$F$25:$F$30,$F$32:$F$33,$F$38))</f>
        <v>-304.75907137272975</v>
      </c>
      <c r="CPP97" s="318">
        <f>(CPP$96*$B97+SUM($F$7:$F$9)-((CPP$96*$B97+SUM($F$7:$F$9))/$F$10*$F$37)-($F$24*CPP$96/$D$6)-SUM($F$13:$F$23,$F$25:$F$30,$F$32:$F$33,$F$38))</f>
        <v>-304.75907137272975</v>
      </c>
      <c r="CPQ97" s="318">
        <f>(CPQ$96*$B97+SUM($F$7:$F$9)-((CPQ$96*$B97+SUM($F$7:$F$9))/$F$10*$F$37)-($F$24*CPQ$96/$D$6)-SUM($F$13:$F$23,$F$25:$F$30,$F$32:$F$33,$F$38))</f>
        <v>-304.75907137272975</v>
      </c>
      <c r="CPR97" s="318">
        <f>(CPR$96*$B97+SUM($F$7:$F$9)-((CPR$96*$B97+SUM($F$7:$F$9))/$F$10*$F$37)-($F$24*CPR$96/$D$6)-SUM($F$13:$F$23,$F$25:$F$30,$F$32:$F$33,$F$38))</f>
        <v>-304.75907137272975</v>
      </c>
      <c r="CPS97" s="318">
        <f>(CPS$96*$B97+SUM($F$7:$F$9)-((CPS$96*$B97+SUM($F$7:$F$9))/$F$10*$F$37)-($F$24*CPS$96/$D$6)-SUM($F$13:$F$23,$F$25:$F$30,$F$32:$F$33,$F$38))</f>
        <v>-304.75907137272975</v>
      </c>
      <c r="CPT97" s="318">
        <f>(CPT$96*$B97+SUM($F$7:$F$9)-((CPT$96*$B97+SUM($F$7:$F$9))/$F$10*$F$37)-($F$24*CPT$96/$D$6)-SUM($F$13:$F$23,$F$25:$F$30,$F$32:$F$33,$F$38))</f>
        <v>-304.75907137272975</v>
      </c>
      <c r="CPU97" s="318">
        <f>(CPU$96*$B97+SUM($F$7:$F$9)-((CPU$96*$B97+SUM($F$7:$F$9))/$F$10*$F$37)-($F$24*CPU$96/$D$6)-SUM($F$13:$F$23,$F$25:$F$30,$F$32:$F$33,$F$38))</f>
        <v>-304.75907137272975</v>
      </c>
      <c r="CPV97" s="318">
        <f>(CPV$96*$B97+SUM($F$7:$F$9)-((CPV$96*$B97+SUM($F$7:$F$9))/$F$10*$F$37)-($F$24*CPV$96/$D$6)-SUM($F$13:$F$23,$F$25:$F$30,$F$32:$F$33,$F$38))</f>
        <v>-304.75907137272975</v>
      </c>
      <c r="CPW97" s="318">
        <f>(CPW$96*$B97+SUM($F$7:$F$9)-((CPW$96*$B97+SUM($F$7:$F$9))/$F$10*$F$37)-($F$24*CPW$96/$D$6)-SUM($F$13:$F$23,$F$25:$F$30,$F$32:$F$33,$F$38))</f>
        <v>-304.75907137272975</v>
      </c>
      <c r="CPX97" s="318">
        <f>(CPX$96*$B97+SUM($F$7:$F$9)-((CPX$96*$B97+SUM($F$7:$F$9))/$F$10*$F$37)-($F$24*CPX$96/$D$6)-SUM($F$13:$F$23,$F$25:$F$30,$F$32:$F$33,$F$38))</f>
        <v>-304.75907137272975</v>
      </c>
      <c r="CPY97" s="318">
        <f>(CPY$96*$B97+SUM($F$7:$F$9)-((CPY$96*$B97+SUM($F$7:$F$9))/$F$10*$F$37)-($F$24*CPY$96/$D$6)-SUM($F$13:$F$23,$F$25:$F$30,$F$32:$F$33,$F$38))</f>
        <v>-304.75907137272975</v>
      </c>
      <c r="CPZ97" s="318">
        <f>(CPZ$96*$B97+SUM($F$7:$F$9)-((CPZ$96*$B97+SUM($F$7:$F$9))/$F$10*$F$37)-($F$24*CPZ$96/$D$6)-SUM($F$13:$F$23,$F$25:$F$30,$F$32:$F$33,$F$38))</f>
        <v>-304.75907137272975</v>
      </c>
      <c r="CQA97" s="318">
        <f>(CQA$96*$B97+SUM($F$7:$F$9)-((CQA$96*$B97+SUM($F$7:$F$9))/$F$10*$F$37)-($F$24*CQA$96/$D$6)-SUM($F$13:$F$23,$F$25:$F$30,$F$32:$F$33,$F$38))</f>
        <v>-304.75907137272975</v>
      </c>
      <c r="CQB97" s="318">
        <f>(CQB$96*$B97+SUM($F$7:$F$9)-((CQB$96*$B97+SUM($F$7:$F$9))/$F$10*$F$37)-($F$24*CQB$96/$D$6)-SUM($F$13:$F$23,$F$25:$F$30,$F$32:$F$33,$F$38))</f>
        <v>-304.75907137272975</v>
      </c>
      <c r="CQC97" s="318">
        <f>(CQC$96*$B97+SUM($F$7:$F$9)-((CQC$96*$B97+SUM($F$7:$F$9))/$F$10*$F$37)-($F$24*CQC$96/$D$6)-SUM($F$13:$F$23,$F$25:$F$30,$F$32:$F$33,$F$38))</f>
        <v>-304.75907137272975</v>
      </c>
      <c r="CQD97" s="318">
        <f>(CQD$96*$B97+SUM($F$7:$F$9)-((CQD$96*$B97+SUM($F$7:$F$9))/$F$10*$F$37)-($F$24*CQD$96/$D$6)-SUM($F$13:$F$23,$F$25:$F$30,$F$32:$F$33,$F$38))</f>
        <v>-304.75907137272975</v>
      </c>
      <c r="CQE97" s="318">
        <f>(CQE$96*$B97+SUM($F$7:$F$9)-((CQE$96*$B97+SUM($F$7:$F$9))/$F$10*$F$37)-($F$24*CQE$96/$D$6)-SUM($F$13:$F$23,$F$25:$F$30,$F$32:$F$33,$F$38))</f>
        <v>-304.75907137272975</v>
      </c>
      <c r="CQF97" s="318">
        <f>(CQF$96*$B97+SUM($F$7:$F$9)-((CQF$96*$B97+SUM($F$7:$F$9))/$F$10*$F$37)-($F$24*CQF$96/$D$6)-SUM($F$13:$F$23,$F$25:$F$30,$F$32:$F$33,$F$38))</f>
        <v>-304.75907137272975</v>
      </c>
      <c r="CQG97" s="318">
        <f>(CQG$96*$B97+SUM($F$7:$F$9)-((CQG$96*$B97+SUM($F$7:$F$9))/$F$10*$F$37)-($F$24*CQG$96/$D$6)-SUM($F$13:$F$23,$F$25:$F$30,$F$32:$F$33,$F$38))</f>
        <v>-304.75907137272975</v>
      </c>
      <c r="CQH97" s="318">
        <f>(CQH$96*$B97+SUM($F$7:$F$9)-((CQH$96*$B97+SUM($F$7:$F$9))/$F$10*$F$37)-($F$24*CQH$96/$D$6)-SUM($F$13:$F$23,$F$25:$F$30,$F$32:$F$33,$F$38))</f>
        <v>-304.75907137272975</v>
      </c>
      <c r="CQI97" s="318">
        <f>(CQI$96*$B97+SUM($F$7:$F$9)-((CQI$96*$B97+SUM($F$7:$F$9))/$F$10*$F$37)-($F$24*CQI$96/$D$6)-SUM($F$13:$F$23,$F$25:$F$30,$F$32:$F$33,$F$38))</f>
        <v>-304.75907137272975</v>
      </c>
      <c r="CQJ97" s="318">
        <f>(CQJ$96*$B97+SUM($F$7:$F$9)-((CQJ$96*$B97+SUM($F$7:$F$9))/$F$10*$F$37)-($F$24*CQJ$96/$D$6)-SUM($F$13:$F$23,$F$25:$F$30,$F$32:$F$33,$F$38))</f>
        <v>-304.75907137272975</v>
      </c>
      <c r="CQK97" s="318">
        <f>(CQK$96*$B97+SUM($F$7:$F$9)-((CQK$96*$B97+SUM($F$7:$F$9))/$F$10*$F$37)-($F$24*CQK$96/$D$6)-SUM($F$13:$F$23,$F$25:$F$30,$F$32:$F$33,$F$38))</f>
        <v>-304.75907137272975</v>
      </c>
      <c r="CQL97" s="318">
        <f>(CQL$96*$B97+SUM($F$7:$F$9)-((CQL$96*$B97+SUM($F$7:$F$9))/$F$10*$F$37)-($F$24*CQL$96/$D$6)-SUM($F$13:$F$23,$F$25:$F$30,$F$32:$F$33,$F$38))</f>
        <v>-304.75907137272975</v>
      </c>
      <c r="CQM97" s="318">
        <f>(CQM$96*$B97+SUM($F$7:$F$9)-((CQM$96*$B97+SUM($F$7:$F$9))/$F$10*$F$37)-($F$24*CQM$96/$D$6)-SUM($F$13:$F$23,$F$25:$F$30,$F$32:$F$33,$F$38))</f>
        <v>-304.75907137272975</v>
      </c>
      <c r="CQN97" s="318">
        <f>(CQN$96*$B97+SUM($F$7:$F$9)-((CQN$96*$B97+SUM($F$7:$F$9))/$F$10*$F$37)-($F$24*CQN$96/$D$6)-SUM($F$13:$F$23,$F$25:$F$30,$F$32:$F$33,$F$38))</f>
        <v>-304.75907137272975</v>
      </c>
      <c r="CQO97" s="318">
        <f>(CQO$96*$B97+SUM($F$7:$F$9)-((CQO$96*$B97+SUM($F$7:$F$9))/$F$10*$F$37)-($F$24*CQO$96/$D$6)-SUM($F$13:$F$23,$F$25:$F$30,$F$32:$F$33,$F$38))</f>
        <v>-304.75907137272975</v>
      </c>
      <c r="CQP97" s="318">
        <f>(CQP$96*$B97+SUM($F$7:$F$9)-((CQP$96*$B97+SUM($F$7:$F$9))/$F$10*$F$37)-($F$24*CQP$96/$D$6)-SUM($F$13:$F$23,$F$25:$F$30,$F$32:$F$33,$F$38))</f>
        <v>-304.75907137272975</v>
      </c>
      <c r="CQQ97" s="318">
        <f>(CQQ$96*$B97+SUM($F$7:$F$9)-((CQQ$96*$B97+SUM($F$7:$F$9))/$F$10*$F$37)-($F$24*CQQ$96/$D$6)-SUM($F$13:$F$23,$F$25:$F$30,$F$32:$F$33,$F$38))</f>
        <v>-304.75907137272975</v>
      </c>
      <c r="CQR97" s="318">
        <f>(CQR$96*$B97+SUM($F$7:$F$9)-((CQR$96*$B97+SUM($F$7:$F$9))/$F$10*$F$37)-($F$24*CQR$96/$D$6)-SUM($F$13:$F$23,$F$25:$F$30,$F$32:$F$33,$F$38))</f>
        <v>-304.75907137272975</v>
      </c>
      <c r="CQS97" s="318">
        <f>(CQS$96*$B97+SUM($F$7:$F$9)-((CQS$96*$B97+SUM($F$7:$F$9))/$F$10*$F$37)-($F$24*CQS$96/$D$6)-SUM($F$13:$F$23,$F$25:$F$30,$F$32:$F$33,$F$38))</f>
        <v>-304.75907137272975</v>
      </c>
      <c r="CQT97" s="318">
        <f>(CQT$96*$B97+SUM($F$7:$F$9)-((CQT$96*$B97+SUM($F$7:$F$9))/$F$10*$F$37)-($F$24*CQT$96/$D$6)-SUM($F$13:$F$23,$F$25:$F$30,$F$32:$F$33,$F$38))</f>
        <v>-304.75907137272975</v>
      </c>
      <c r="CQU97" s="318">
        <f>(CQU$96*$B97+SUM($F$7:$F$9)-((CQU$96*$B97+SUM($F$7:$F$9))/$F$10*$F$37)-($F$24*CQU$96/$D$6)-SUM($F$13:$F$23,$F$25:$F$30,$F$32:$F$33,$F$38))</f>
        <v>-304.75907137272975</v>
      </c>
      <c r="CQV97" s="318">
        <f>(CQV$96*$B97+SUM($F$7:$F$9)-((CQV$96*$B97+SUM($F$7:$F$9))/$F$10*$F$37)-($F$24*CQV$96/$D$6)-SUM($F$13:$F$23,$F$25:$F$30,$F$32:$F$33,$F$38))</f>
        <v>-304.75907137272975</v>
      </c>
      <c r="CQW97" s="318">
        <f>(CQW$96*$B97+SUM($F$7:$F$9)-((CQW$96*$B97+SUM($F$7:$F$9))/$F$10*$F$37)-($F$24*CQW$96/$D$6)-SUM($F$13:$F$23,$F$25:$F$30,$F$32:$F$33,$F$38))</f>
        <v>-304.75907137272975</v>
      </c>
      <c r="CQX97" s="318">
        <f>(CQX$96*$B97+SUM($F$7:$F$9)-((CQX$96*$B97+SUM($F$7:$F$9))/$F$10*$F$37)-($F$24*CQX$96/$D$6)-SUM($F$13:$F$23,$F$25:$F$30,$F$32:$F$33,$F$38))</f>
        <v>-304.75907137272975</v>
      </c>
      <c r="CQY97" s="318">
        <f>(CQY$96*$B97+SUM($F$7:$F$9)-((CQY$96*$B97+SUM($F$7:$F$9))/$F$10*$F$37)-($F$24*CQY$96/$D$6)-SUM($F$13:$F$23,$F$25:$F$30,$F$32:$F$33,$F$38))</f>
        <v>-304.75907137272975</v>
      </c>
      <c r="CQZ97" s="318">
        <f>(CQZ$96*$B97+SUM($F$7:$F$9)-((CQZ$96*$B97+SUM($F$7:$F$9))/$F$10*$F$37)-($F$24*CQZ$96/$D$6)-SUM($F$13:$F$23,$F$25:$F$30,$F$32:$F$33,$F$38))</f>
        <v>-304.75907137272975</v>
      </c>
      <c r="CRA97" s="318">
        <f>(CRA$96*$B97+SUM($F$7:$F$9)-((CRA$96*$B97+SUM($F$7:$F$9))/$F$10*$F$37)-($F$24*CRA$96/$D$6)-SUM($F$13:$F$23,$F$25:$F$30,$F$32:$F$33,$F$38))</f>
        <v>-304.75907137272975</v>
      </c>
      <c r="CRB97" s="318">
        <f>(CRB$96*$B97+SUM($F$7:$F$9)-((CRB$96*$B97+SUM($F$7:$F$9))/$F$10*$F$37)-($F$24*CRB$96/$D$6)-SUM($F$13:$F$23,$F$25:$F$30,$F$32:$F$33,$F$38))</f>
        <v>-304.75907137272975</v>
      </c>
      <c r="CRC97" s="318">
        <f>(CRC$96*$B97+SUM($F$7:$F$9)-((CRC$96*$B97+SUM($F$7:$F$9))/$F$10*$F$37)-($F$24*CRC$96/$D$6)-SUM($F$13:$F$23,$F$25:$F$30,$F$32:$F$33,$F$38))</f>
        <v>-304.75907137272975</v>
      </c>
      <c r="CRD97" s="318">
        <f>(CRD$96*$B97+SUM($F$7:$F$9)-((CRD$96*$B97+SUM($F$7:$F$9))/$F$10*$F$37)-($F$24*CRD$96/$D$6)-SUM($F$13:$F$23,$F$25:$F$30,$F$32:$F$33,$F$38))</f>
        <v>-304.75907137272975</v>
      </c>
      <c r="CRE97" s="318">
        <f>(CRE$96*$B97+SUM($F$7:$F$9)-((CRE$96*$B97+SUM($F$7:$F$9))/$F$10*$F$37)-($F$24*CRE$96/$D$6)-SUM($F$13:$F$23,$F$25:$F$30,$F$32:$F$33,$F$38))</f>
        <v>-304.75907137272975</v>
      </c>
      <c r="CRF97" s="318">
        <f>(CRF$96*$B97+SUM($F$7:$F$9)-((CRF$96*$B97+SUM($F$7:$F$9))/$F$10*$F$37)-($F$24*CRF$96/$D$6)-SUM($F$13:$F$23,$F$25:$F$30,$F$32:$F$33,$F$38))</f>
        <v>-304.75907137272975</v>
      </c>
      <c r="CRG97" s="318">
        <f>(CRG$96*$B97+SUM($F$7:$F$9)-((CRG$96*$B97+SUM($F$7:$F$9))/$F$10*$F$37)-($F$24*CRG$96/$D$6)-SUM($F$13:$F$23,$F$25:$F$30,$F$32:$F$33,$F$38))</f>
        <v>-304.75907137272975</v>
      </c>
      <c r="CRH97" s="318">
        <f>(CRH$96*$B97+SUM($F$7:$F$9)-((CRH$96*$B97+SUM($F$7:$F$9))/$F$10*$F$37)-($F$24*CRH$96/$D$6)-SUM($F$13:$F$23,$F$25:$F$30,$F$32:$F$33,$F$38))</f>
        <v>-304.75907137272975</v>
      </c>
      <c r="CRI97" s="318">
        <f>(CRI$96*$B97+SUM($F$7:$F$9)-((CRI$96*$B97+SUM($F$7:$F$9))/$F$10*$F$37)-($F$24*CRI$96/$D$6)-SUM($F$13:$F$23,$F$25:$F$30,$F$32:$F$33,$F$38))</f>
        <v>-304.75907137272975</v>
      </c>
      <c r="CRJ97" s="318">
        <f>(CRJ$96*$B97+SUM($F$7:$F$9)-((CRJ$96*$B97+SUM($F$7:$F$9))/$F$10*$F$37)-($F$24*CRJ$96/$D$6)-SUM($F$13:$F$23,$F$25:$F$30,$F$32:$F$33,$F$38))</f>
        <v>-304.75907137272975</v>
      </c>
      <c r="CRK97" s="318">
        <f>(CRK$96*$B97+SUM($F$7:$F$9)-((CRK$96*$B97+SUM($F$7:$F$9))/$F$10*$F$37)-($F$24*CRK$96/$D$6)-SUM($F$13:$F$23,$F$25:$F$30,$F$32:$F$33,$F$38))</f>
        <v>-304.75907137272975</v>
      </c>
      <c r="CRL97" s="318">
        <f>(CRL$96*$B97+SUM($F$7:$F$9)-((CRL$96*$B97+SUM($F$7:$F$9))/$F$10*$F$37)-($F$24*CRL$96/$D$6)-SUM($F$13:$F$23,$F$25:$F$30,$F$32:$F$33,$F$38))</f>
        <v>-304.75907137272975</v>
      </c>
      <c r="CRM97" s="318">
        <f>(CRM$96*$B97+SUM($F$7:$F$9)-((CRM$96*$B97+SUM($F$7:$F$9))/$F$10*$F$37)-($F$24*CRM$96/$D$6)-SUM($F$13:$F$23,$F$25:$F$30,$F$32:$F$33,$F$38))</f>
        <v>-304.75907137272975</v>
      </c>
      <c r="CRN97" s="318">
        <f>(CRN$96*$B97+SUM($F$7:$F$9)-((CRN$96*$B97+SUM($F$7:$F$9))/$F$10*$F$37)-($F$24*CRN$96/$D$6)-SUM($F$13:$F$23,$F$25:$F$30,$F$32:$F$33,$F$38))</f>
        <v>-304.75907137272975</v>
      </c>
      <c r="CRO97" s="318">
        <f>(CRO$96*$B97+SUM($F$7:$F$9)-((CRO$96*$B97+SUM($F$7:$F$9))/$F$10*$F$37)-($F$24*CRO$96/$D$6)-SUM($F$13:$F$23,$F$25:$F$30,$F$32:$F$33,$F$38))</f>
        <v>-304.75907137272975</v>
      </c>
      <c r="CRP97" s="318">
        <f>(CRP$96*$B97+SUM($F$7:$F$9)-((CRP$96*$B97+SUM($F$7:$F$9))/$F$10*$F$37)-($F$24*CRP$96/$D$6)-SUM($F$13:$F$23,$F$25:$F$30,$F$32:$F$33,$F$38))</f>
        <v>-304.75907137272975</v>
      </c>
      <c r="CRQ97" s="318">
        <f>(CRQ$96*$B97+SUM($F$7:$F$9)-((CRQ$96*$B97+SUM($F$7:$F$9))/$F$10*$F$37)-($F$24*CRQ$96/$D$6)-SUM($F$13:$F$23,$F$25:$F$30,$F$32:$F$33,$F$38))</f>
        <v>-304.75907137272975</v>
      </c>
      <c r="CRR97" s="318">
        <f>(CRR$96*$B97+SUM($F$7:$F$9)-((CRR$96*$B97+SUM($F$7:$F$9))/$F$10*$F$37)-($F$24*CRR$96/$D$6)-SUM($F$13:$F$23,$F$25:$F$30,$F$32:$F$33,$F$38))</f>
        <v>-304.75907137272975</v>
      </c>
      <c r="CRS97" s="318">
        <f>(CRS$96*$B97+SUM($F$7:$F$9)-((CRS$96*$B97+SUM($F$7:$F$9))/$F$10*$F$37)-($F$24*CRS$96/$D$6)-SUM($F$13:$F$23,$F$25:$F$30,$F$32:$F$33,$F$38))</f>
        <v>-304.75907137272975</v>
      </c>
      <c r="CRT97" s="318">
        <f>(CRT$96*$B97+SUM($F$7:$F$9)-((CRT$96*$B97+SUM($F$7:$F$9))/$F$10*$F$37)-($F$24*CRT$96/$D$6)-SUM($F$13:$F$23,$F$25:$F$30,$F$32:$F$33,$F$38))</f>
        <v>-304.75907137272975</v>
      </c>
      <c r="CRU97" s="318">
        <f>(CRU$96*$B97+SUM($F$7:$F$9)-((CRU$96*$B97+SUM($F$7:$F$9))/$F$10*$F$37)-($F$24*CRU$96/$D$6)-SUM($F$13:$F$23,$F$25:$F$30,$F$32:$F$33,$F$38))</f>
        <v>-304.75907137272975</v>
      </c>
      <c r="CRV97" s="318">
        <f>(CRV$96*$B97+SUM($F$7:$F$9)-((CRV$96*$B97+SUM($F$7:$F$9))/$F$10*$F$37)-($F$24*CRV$96/$D$6)-SUM($F$13:$F$23,$F$25:$F$30,$F$32:$F$33,$F$38))</f>
        <v>-304.75907137272975</v>
      </c>
      <c r="CRW97" s="318">
        <f>(CRW$96*$B97+SUM($F$7:$F$9)-((CRW$96*$B97+SUM($F$7:$F$9))/$F$10*$F$37)-($F$24*CRW$96/$D$6)-SUM($F$13:$F$23,$F$25:$F$30,$F$32:$F$33,$F$38))</f>
        <v>-304.75907137272975</v>
      </c>
      <c r="CRX97" s="318">
        <f>(CRX$96*$B97+SUM($F$7:$F$9)-((CRX$96*$B97+SUM($F$7:$F$9))/$F$10*$F$37)-($F$24*CRX$96/$D$6)-SUM($F$13:$F$23,$F$25:$F$30,$F$32:$F$33,$F$38))</f>
        <v>-304.75907137272975</v>
      </c>
      <c r="CRY97" s="318">
        <f>(CRY$96*$B97+SUM($F$7:$F$9)-((CRY$96*$B97+SUM($F$7:$F$9))/$F$10*$F$37)-($F$24*CRY$96/$D$6)-SUM($F$13:$F$23,$F$25:$F$30,$F$32:$F$33,$F$38))</f>
        <v>-304.75907137272975</v>
      </c>
      <c r="CRZ97" s="318">
        <f>(CRZ$96*$B97+SUM($F$7:$F$9)-((CRZ$96*$B97+SUM($F$7:$F$9))/$F$10*$F$37)-($F$24*CRZ$96/$D$6)-SUM($F$13:$F$23,$F$25:$F$30,$F$32:$F$33,$F$38))</f>
        <v>-304.75907137272975</v>
      </c>
      <c r="CSA97" s="318">
        <f>(CSA$96*$B97+SUM($F$7:$F$9)-((CSA$96*$B97+SUM($F$7:$F$9))/$F$10*$F$37)-($F$24*CSA$96/$D$6)-SUM($F$13:$F$23,$F$25:$F$30,$F$32:$F$33,$F$38))</f>
        <v>-304.75907137272975</v>
      </c>
      <c r="CSB97" s="318">
        <f>(CSB$96*$B97+SUM($F$7:$F$9)-((CSB$96*$B97+SUM($F$7:$F$9))/$F$10*$F$37)-($F$24*CSB$96/$D$6)-SUM($F$13:$F$23,$F$25:$F$30,$F$32:$F$33,$F$38))</f>
        <v>-304.75907137272975</v>
      </c>
      <c r="CSC97" s="318">
        <f>(CSC$96*$B97+SUM($F$7:$F$9)-((CSC$96*$B97+SUM($F$7:$F$9))/$F$10*$F$37)-($F$24*CSC$96/$D$6)-SUM($F$13:$F$23,$F$25:$F$30,$F$32:$F$33,$F$38))</f>
        <v>-304.75907137272975</v>
      </c>
      <c r="CSD97" s="318">
        <f>(CSD$96*$B97+SUM($F$7:$F$9)-((CSD$96*$B97+SUM($F$7:$F$9))/$F$10*$F$37)-($F$24*CSD$96/$D$6)-SUM($F$13:$F$23,$F$25:$F$30,$F$32:$F$33,$F$38))</f>
        <v>-304.75907137272975</v>
      </c>
      <c r="CSE97" s="318">
        <f>(CSE$96*$B97+SUM($F$7:$F$9)-((CSE$96*$B97+SUM($F$7:$F$9))/$F$10*$F$37)-($F$24*CSE$96/$D$6)-SUM($F$13:$F$23,$F$25:$F$30,$F$32:$F$33,$F$38))</f>
        <v>-304.75907137272975</v>
      </c>
      <c r="CSF97" s="318">
        <f>(CSF$96*$B97+SUM($F$7:$F$9)-((CSF$96*$B97+SUM($F$7:$F$9))/$F$10*$F$37)-($F$24*CSF$96/$D$6)-SUM($F$13:$F$23,$F$25:$F$30,$F$32:$F$33,$F$38))</f>
        <v>-304.75907137272975</v>
      </c>
      <c r="CSG97" s="318">
        <f>(CSG$96*$B97+SUM($F$7:$F$9)-((CSG$96*$B97+SUM($F$7:$F$9))/$F$10*$F$37)-($F$24*CSG$96/$D$6)-SUM($F$13:$F$23,$F$25:$F$30,$F$32:$F$33,$F$38))</f>
        <v>-304.75907137272975</v>
      </c>
      <c r="CSH97" s="318">
        <f>(CSH$96*$B97+SUM($F$7:$F$9)-((CSH$96*$B97+SUM($F$7:$F$9))/$F$10*$F$37)-($F$24*CSH$96/$D$6)-SUM($F$13:$F$23,$F$25:$F$30,$F$32:$F$33,$F$38))</f>
        <v>-304.75907137272975</v>
      </c>
      <c r="CSI97" s="318">
        <f>(CSI$96*$B97+SUM($F$7:$F$9)-((CSI$96*$B97+SUM($F$7:$F$9))/$F$10*$F$37)-($F$24*CSI$96/$D$6)-SUM($F$13:$F$23,$F$25:$F$30,$F$32:$F$33,$F$38))</f>
        <v>-304.75907137272975</v>
      </c>
      <c r="CSJ97" s="318">
        <f>(CSJ$96*$B97+SUM($F$7:$F$9)-((CSJ$96*$B97+SUM($F$7:$F$9))/$F$10*$F$37)-($F$24*CSJ$96/$D$6)-SUM($F$13:$F$23,$F$25:$F$30,$F$32:$F$33,$F$38))</f>
        <v>-304.75907137272975</v>
      </c>
      <c r="CSK97" s="318">
        <f>(CSK$96*$B97+SUM($F$7:$F$9)-((CSK$96*$B97+SUM($F$7:$F$9))/$F$10*$F$37)-($F$24*CSK$96/$D$6)-SUM($F$13:$F$23,$F$25:$F$30,$F$32:$F$33,$F$38))</f>
        <v>-304.75907137272975</v>
      </c>
      <c r="CSL97" s="318">
        <f>(CSL$96*$B97+SUM($F$7:$F$9)-((CSL$96*$B97+SUM($F$7:$F$9))/$F$10*$F$37)-($F$24*CSL$96/$D$6)-SUM($F$13:$F$23,$F$25:$F$30,$F$32:$F$33,$F$38))</f>
        <v>-304.75907137272975</v>
      </c>
      <c r="CSM97" s="318">
        <f>(CSM$96*$B97+SUM($F$7:$F$9)-((CSM$96*$B97+SUM($F$7:$F$9))/$F$10*$F$37)-($F$24*CSM$96/$D$6)-SUM($F$13:$F$23,$F$25:$F$30,$F$32:$F$33,$F$38))</f>
        <v>-304.75907137272975</v>
      </c>
      <c r="CSN97" s="318">
        <f>(CSN$96*$B97+SUM($F$7:$F$9)-((CSN$96*$B97+SUM($F$7:$F$9))/$F$10*$F$37)-($F$24*CSN$96/$D$6)-SUM($F$13:$F$23,$F$25:$F$30,$F$32:$F$33,$F$38))</f>
        <v>-304.75907137272975</v>
      </c>
      <c r="CSO97" s="318">
        <f>(CSO$96*$B97+SUM($F$7:$F$9)-((CSO$96*$B97+SUM($F$7:$F$9))/$F$10*$F$37)-($F$24*CSO$96/$D$6)-SUM($F$13:$F$23,$F$25:$F$30,$F$32:$F$33,$F$38))</f>
        <v>-304.75907137272975</v>
      </c>
      <c r="CSP97" s="318">
        <f>(CSP$96*$B97+SUM($F$7:$F$9)-((CSP$96*$B97+SUM($F$7:$F$9))/$F$10*$F$37)-($F$24*CSP$96/$D$6)-SUM($F$13:$F$23,$F$25:$F$30,$F$32:$F$33,$F$38))</f>
        <v>-304.75907137272975</v>
      </c>
      <c r="CSQ97" s="318">
        <f>(CSQ$96*$B97+SUM($F$7:$F$9)-((CSQ$96*$B97+SUM($F$7:$F$9))/$F$10*$F$37)-($F$24*CSQ$96/$D$6)-SUM($F$13:$F$23,$F$25:$F$30,$F$32:$F$33,$F$38))</f>
        <v>-304.75907137272975</v>
      </c>
      <c r="CSR97" s="318">
        <f>(CSR$96*$B97+SUM($F$7:$F$9)-((CSR$96*$B97+SUM($F$7:$F$9))/$F$10*$F$37)-($F$24*CSR$96/$D$6)-SUM($F$13:$F$23,$F$25:$F$30,$F$32:$F$33,$F$38))</f>
        <v>-304.75907137272975</v>
      </c>
      <c r="CSS97" s="318">
        <f>(CSS$96*$B97+SUM($F$7:$F$9)-((CSS$96*$B97+SUM($F$7:$F$9))/$F$10*$F$37)-($F$24*CSS$96/$D$6)-SUM($F$13:$F$23,$F$25:$F$30,$F$32:$F$33,$F$38))</f>
        <v>-304.75907137272975</v>
      </c>
      <c r="CST97" s="318">
        <f>(CST$96*$B97+SUM($F$7:$F$9)-((CST$96*$B97+SUM($F$7:$F$9))/$F$10*$F$37)-($F$24*CST$96/$D$6)-SUM($F$13:$F$23,$F$25:$F$30,$F$32:$F$33,$F$38))</f>
        <v>-304.75907137272975</v>
      </c>
      <c r="CSU97" s="318">
        <f>(CSU$96*$B97+SUM($F$7:$F$9)-((CSU$96*$B97+SUM($F$7:$F$9))/$F$10*$F$37)-($F$24*CSU$96/$D$6)-SUM($F$13:$F$23,$F$25:$F$30,$F$32:$F$33,$F$38))</f>
        <v>-304.75907137272975</v>
      </c>
      <c r="CSV97" s="318">
        <f>(CSV$96*$B97+SUM($F$7:$F$9)-((CSV$96*$B97+SUM($F$7:$F$9))/$F$10*$F$37)-($F$24*CSV$96/$D$6)-SUM($F$13:$F$23,$F$25:$F$30,$F$32:$F$33,$F$38))</f>
        <v>-304.75907137272975</v>
      </c>
      <c r="CSW97" s="318">
        <f>(CSW$96*$B97+SUM($F$7:$F$9)-((CSW$96*$B97+SUM($F$7:$F$9))/$F$10*$F$37)-($F$24*CSW$96/$D$6)-SUM($F$13:$F$23,$F$25:$F$30,$F$32:$F$33,$F$38))</f>
        <v>-304.75907137272975</v>
      </c>
      <c r="CSX97" s="318">
        <f>(CSX$96*$B97+SUM($F$7:$F$9)-((CSX$96*$B97+SUM($F$7:$F$9))/$F$10*$F$37)-($F$24*CSX$96/$D$6)-SUM($F$13:$F$23,$F$25:$F$30,$F$32:$F$33,$F$38))</f>
        <v>-304.75907137272975</v>
      </c>
      <c r="CSY97" s="318">
        <f>(CSY$96*$B97+SUM($F$7:$F$9)-((CSY$96*$B97+SUM($F$7:$F$9))/$F$10*$F$37)-($F$24*CSY$96/$D$6)-SUM($F$13:$F$23,$F$25:$F$30,$F$32:$F$33,$F$38))</f>
        <v>-304.75907137272975</v>
      </c>
      <c r="CSZ97" s="318">
        <f>(CSZ$96*$B97+SUM($F$7:$F$9)-((CSZ$96*$B97+SUM($F$7:$F$9))/$F$10*$F$37)-($F$24*CSZ$96/$D$6)-SUM($F$13:$F$23,$F$25:$F$30,$F$32:$F$33,$F$38))</f>
        <v>-304.75907137272975</v>
      </c>
      <c r="CTA97" s="318">
        <f>(CTA$96*$B97+SUM($F$7:$F$9)-((CTA$96*$B97+SUM($F$7:$F$9))/$F$10*$F$37)-($F$24*CTA$96/$D$6)-SUM($F$13:$F$23,$F$25:$F$30,$F$32:$F$33,$F$38))</f>
        <v>-304.75907137272975</v>
      </c>
      <c r="CTB97" s="318">
        <f>(CTB$96*$B97+SUM($F$7:$F$9)-((CTB$96*$B97+SUM($F$7:$F$9))/$F$10*$F$37)-($F$24*CTB$96/$D$6)-SUM($F$13:$F$23,$F$25:$F$30,$F$32:$F$33,$F$38))</f>
        <v>-304.75907137272975</v>
      </c>
      <c r="CTC97" s="318">
        <f>(CTC$96*$B97+SUM($F$7:$F$9)-((CTC$96*$B97+SUM($F$7:$F$9))/$F$10*$F$37)-($F$24*CTC$96/$D$6)-SUM($F$13:$F$23,$F$25:$F$30,$F$32:$F$33,$F$38))</f>
        <v>-304.75907137272975</v>
      </c>
      <c r="CTD97" s="318">
        <f>(CTD$96*$B97+SUM($F$7:$F$9)-((CTD$96*$B97+SUM($F$7:$F$9))/$F$10*$F$37)-($F$24*CTD$96/$D$6)-SUM($F$13:$F$23,$F$25:$F$30,$F$32:$F$33,$F$38))</f>
        <v>-304.75907137272975</v>
      </c>
      <c r="CTE97" s="318">
        <f>(CTE$96*$B97+SUM($F$7:$F$9)-((CTE$96*$B97+SUM($F$7:$F$9))/$F$10*$F$37)-($F$24*CTE$96/$D$6)-SUM($F$13:$F$23,$F$25:$F$30,$F$32:$F$33,$F$38))</f>
        <v>-304.75907137272975</v>
      </c>
      <c r="CTF97" s="318">
        <f>(CTF$96*$B97+SUM($F$7:$F$9)-((CTF$96*$B97+SUM($F$7:$F$9))/$F$10*$F$37)-($F$24*CTF$96/$D$6)-SUM($F$13:$F$23,$F$25:$F$30,$F$32:$F$33,$F$38))</f>
        <v>-304.75907137272975</v>
      </c>
      <c r="CTG97" s="318">
        <f>(CTG$96*$B97+SUM($F$7:$F$9)-((CTG$96*$B97+SUM($F$7:$F$9))/$F$10*$F$37)-($F$24*CTG$96/$D$6)-SUM($F$13:$F$23,$F$25:$F$30,$F$32:$F$33,$F$38))</f>
        <v>-304.75907137272975</v>
      </c>
      <c r="CTH97" s="318">
        <f>(CTH$96*$B97+SUM($F$7:$F$9)-((CTH$96*$B97+SUM($F$7:$F$9))/$F$10*$F$37)-($F$24*CTH$96/$D$6)-SUM($F$13:$F$23,$F$25:$F$30,$F$32:$F$33,$F$38))</f>
        <v>-304.75907137272975</v>
      </c>
      <c r="CTI97" s="318">
        <f>(CTI$96*$B97+SUM($F$7:$F$9)-((CTI$96*$B97+SUM($F$7:$F$9))/$F$10*$F$37)-($F$24*CTI$96/$D$6)-SUM($F$13:$F$23,$F$25:$F$30,$F$32:$F$33,$F$38))</f>
        <v>-304.75907137272975</v>
      </c>
      <c r="CTJ97" s="318">
        <f>(CTJ$96*$B97+SUM($F$7:$F$9)-((CTJ$96*$B97+SUM($F$7:$F$9))/$F$10*$F$37)-($F$24*CTJ$96/$D$6)-SUM($F$13:$F$23,$F$25:$F$30,$F$32:$F$33,$F$38))</f>
        <v>-304.75907137272975</v>
      </c>
      <c r="CTK97" s="318">
        <f>(CTK$96*$B97+SUM($F$7:$F$9)-((CTK$96*$B97+SUM($F$7:$F$9))/$F$10*$F$37)-($F$24*CTK$96/$D$6)-SUM($F$13:$F$23,$F$25:$F$30,$F$32:$F$33,$F$38))</f>
        <v>-304.75907137272975</v>
      </c>
      <c r="CTL97" s="318">
        <f>(CTL$96*$B97+SUM($F$7:$F$9)-((CTL$96*$B97+SUM($F$7:$F$9))/$F$10*$F$37)-($F$24*CTL$96/$D$6)-SUM($F$13:$F$23,$F$25:$F$30,$F$32:$F$33,$F$38))</f>
        <v>-304.75907137272975</v>
      </c>
      <c r="CTM97" s="318">
        <f>(CTM$96*$B97+SUM($F$7:$F$9)-((CTM$96*$B97+SUM($F$7:$F$9))/$F$10*$F$37)-($F$24*CTM$96/$D$6)-SUM($F$13:$F$23,$F$25:$F$30,$F$32:$F$33,$F$38))</f>
        <v>-304.75907137272975</v>
      </c>
      <c r="CTN97" s="318">
        <f>(CTN$96*$B97+SUM($F$7:$F$9)-((CTN$96*$B97+SUM($F$7:$F$9))/$F$10*$F$37)-($F$24*CTN$96/$D$6)-SUM($F$13:$F$23,$F$25:$F$30,$F$32:$F$33,$F$38))</f>
        <v>-304.75907137272975</v>
      </c>
      <c r="CTO97" s="318">
        <f>(CTO$96*$B97+SUM($F$7:$F$9)-((CTO$96*$B97+SUM($F$7:$F$9))/$F$10*$F$37)-($F$24*CTO$96/$D$6)-SUM($F$13:$F$23,$F$25:$F$30,$F$32:$F$33,$F$38))</f>
        <v>-304.75907137272975</v>
      </c>
      <c r="CTP97" s="318">
        <f>(CTP$96*$B97+SUM($F$7:$F$9)-((CTP$96*$B97+SUM($F$7:$F$9))/$F$10*$F$37)-($F$24*CTP$96/$D$6)-SUM($F$13:$F$23,$F$25:$F$30,$F$32:$F$33,$F$38))</f>
        <v>-304.75907137272975</v>
      </c>
      <c r="CTQ97" s="318">
        <f>(CTQ$96*$B97+SUM($F$7:$F$9)-((CTQ$96*$B97+SUM($F$7:$F$9))/$F$10*$F$37)-($F$24*CTQ$96/$D$6)-SUM($F$13:$F$23,$F$25:$F$30,$F$32:$F$33,$F$38))</f>
        <v>-304.75907137272975</v>
      </c>
      <c r="CTR97" s="318">
        <f>(CTR$96*$B97+SUM($F$7:$F$9)-((CTR$96*$B97+SUM($F$7:$F$9))/$F$10*$F$37)-($F$24*CTR$96/$D$6)-SUM($F$13:$F$23,$F$25:$F$30,$F$32:$F$33,$F$38))</f>
        <v>-304.75907137272975</v>
      </c>
      <c r="CTS97" s="318">
        <f>(CTS$96*$B97+SUM($F$7:$F$9)-((CTS$96*$B97+SUM($F$7:$F$9))/$F$10*$F$37)-($F$24*CTS$96/$D$6)-SUM($F$13:$F$23,$F$25:$F$30,$F$32:$F$33,$F$38))</f>
        <v>-304.75907137272975</v>
      </c>
      <c r="CTT97" s="318">
        <f>(CTT$96*$B97+SUM($F$7:$F$9)-((CTT$96*$B97+SUM($F$7:$F$9))/$F$10*$F$37)-($F$24*CTT$96/$D$6)-SUM($F$13:$F$23,$F$25:$F$30,$F$32:$F$33,$F$38))</f>
        <v>-304.75907137272975</v>
      </c>
      <c r="CTU97" s="318">
        <f>(CTU$96*$B97+SUM($F$7:$F$9)-((CTU$96*$B97+SUM($F$7:$F$9))/$F$10*$F$37)-($F$24*CTU$96/$D$6)-SUM($F$13:$F$23,$F$25:$F$30,$F$32:$F$33,$F$38))</f>
        <v>-304.75907137272975</v>
      </c>
      <c r="CTV97" s="318">
        <f>(CTV$96*$B97+SUM($F$7:$F$9)-((CTV$96*$B97+SUM($F$7:$F$9))/$F$10*$F$37)-($F$24*CTV$96/$D$6)-SUM($F$13:$F$23,$F$25:$F$30,$F$32:$F$33,$F$38))</f>
        <v>-304.75907137272975</v>
      </c>
      <c r="CTW97" s="318">
        <f>(CTW$96*$B97+SUM($F$7:$F$9)-((CTW$96*$B97+SUM($F$7:$F$9))/$F$10*$F$37)-($F$24*CTW$96/$D$6)-SUM($F$13:$F$23,$F$25:$F$30,$F$32:$F$33,$F$38))</f>
        <v>-304.75907137272975</v>
      </c>
      <c r="CTX97" s="318">
        <f>(CTX$96*$B97+SUM($F$7:$F$9)-((CTX$96*$B97+SUM($F$7:$F$9))/$F$10*$F$37)-($F$24*CTX$96/$D$6)-SUM($F$13:$F$23,$F$25:$F$30,$F$32:$F$33,$F$38))</f>
        <v>-304.75907137272975</v>
      </c>
      <c r="CTY97" s="318">
        <f>(CTY$96*$B97+SUM($F$7:$F$9)-((CTY$96*$B97+SUM($F$7:$F$9))/$F$10*$F$37)-($F$24*CTY$96/$D$6)-SUM($F$13:$F$23,$F$25:$F$30,$F$32:$F$33,$F$38))</f>
        <v>-304.75907137272975</v>
      </c>
      <c r="CTZ97" s="318">
        <f>(CTZ$96*$B97+SUM($F$7:$F$9)-((CTZ$96*$B97+SUM($F$7:$F$9))/$F$10*$F$37)-($F$24*CTZ$96/$D$6)-SUM($F$13:$F$23,$F$25:$F$30,$F$32:$F$33,$F$38))</f>
        <v>-304.75907137272975</v>
      </c>
      <c r="CUA97" s="318">
        <f>(CUA$96*$B97+SUM($F$7:$F$9)-((CUA$96*$B97+SUM($F$7:$F$9))/$F$10*$F$37)-($F$24*CUA$96/$D$6)-SUM($F$13:$F$23,$F$25:$F$30,$F$32:$F$33,$F$38))</f>
        <v>-304.75907137272975</v>
      </c>
      <c r="CUB97" s="318">
        <f>(CUB$96*$B97+SUM($F$7:$F$9)-((CUB$96*$B97+SUM($F$7:$F$9))/$F$10*$F$37)-($F$24*CUB$96/$D$6)-SUM($F$13:$F$23,$F$25:$F$30,$F$32:$F$33,$F$38))</f>
        <v>-304.75907137272975</v>
      </c>
      <c r="CUC97" s="318">
        <f>(CUC$96*$B97+SUM($F$7:$F$9)-((CUC$96*$B97+SUM($F$7:$F$9))/$F$10*$F$37)-($F$24*CUC$96/$D$6)-SUM($F$13:$F$23,$F$25:$F$30,$F$32:$F$33,$F$38))</f>
        <v>-304.75907137272975</v>
      </c>
      <c r="CUD97" s="318">
        <f>(CUD$96*$B97+SUM($F$7:$F$9)-((CUD$96*$B97+SUM($F$7:$F$9))/$F$10*$F$37)-($F$24*CUD$96/$D$6)-SUM($F$13:$F$23,$F$25:$F$30,$F$32:$F$33,$F$38))</f>
        <v>-304.75907137272975</v>
      </c>
      <c r="CUE97" s="318">
        <f>(CUE$96*$B97+SUM($F$7:$F$9)-((CUE$96*$B97+SUM($F$7:$F$9))/$F$10*$F$37)-($F$24*CUE$96/$D$6)-SUM($F$13:$F$23,$F$25:$F$30,$F$32:$F$33,$F$38))</f>
        <v>-304.75907137272975</v>
      </c>
      <c r="CUF97" s="318">
        <f>(CUF$96*$B97+SUM($F$7:$F$9)-((CUF$96*$B97+SUM($F$7:$F$9))/$F$10*$F$37)-($F$24*CUF$96/$D$6)-SUM($F$13:$F$23,$F$25:$F$30,$F$32:$F$33,$F$38))</f>
        <v>-304.75907137272975</v>
      </c>
      <c r="CUG97" s="318">
        <f>(CUG$96*$B97+SUM($F$7:$F$9)-((CUG$96*$B97+SUM($F$7:$F$9))/$F$10*$F$37)-($F$24*CUG$96/$D$6)-SUM($F$13:$F$23,$F$25:$F$30,$F$32:$F$33,$F$38))</f>
        <v>-304.75907137272975</v>
      </c>
      <c r="CUH97" s="318">
        <f>(CUH$96*$B97+SUM($F$7:$F$9)-((CUH$96*$B97+SUM($F$7:$F$9))/$F$10*$F$37)-($F$24*CUH$96/$D$6)-SUM($F$13:$F$23,$F$25:$F$30,$F$32:$F$33,$F$38))</f>
        <v>-304.75907137272975</v>
      </c>
      <c r="CUI97" s="318">
        <f>(CUI$96*$B97+SUM($F$7:$F$9)-((CUI$96*$B97+SUM($F$7:$F$9))/$F$10*$F$37)-($F$24*CUI$96/$D$6)-SUM($F$13:$F$23,$F$25:$F$30,$F$32:$F$33,$F$38))</f>
        <v>-304.75907137272975</v>
      </c>
      <c r="CUJ97" s="318">
        <f>(CUJ$96*$B97+SUM($F$7:$F$9)-((CUJ$96*$B97+SUM($F$7:$F$9))/$F$10*$F$37)-($F$24*CUJ$96/$D$6)-SUM($F$13:$F$23,$F$25:$F$30,$F$32:$F$33,$F$38))</f>
        <v>-304.75907137272975</v>
      </c>
      <c r="CUK97" s="318">
        <f>(CUK$96*$B97+SUM($F$7:$F$9)-((CUK$96*$B97+SUM($F$7:$F$9))/$F$10*$F$37)-($F$24*CUK$96/$D$6)-SUM($F$13:$F$23,$F$25:$F$30,$F$32:$F$33,$F$38))</f>
        <v>-304.75907137272975</v>
      </c>
      <c r="CUL97" s="318">
        <f>(CUL$96*$B97+SUM($F$7:$F$9)-((CUL$96*$B97+SUM($F$7:$F$9))/$F$10*$F$37)-($F$24*CUL$96/$D$6)-SUM($F$13:$F$23,$F$25:$F$30,$F$32:$F$33,$F$38))</f>
        <v>-304.75907137272975</v>
      </c>
      <c r="CUM97" s="318">
        <f>(CUM$96*$B97+SUM($F$7:$F$9)-((CUM$96*$B97+SUM($F$7:$F$9))/$F$10*$F$37)-($F$24*CUM$96/$D$6)-SUM($F$13:$F$23,$F$25:$F$30,$F$32:$F$33,$F$38))</f>
        <v>-304.75907137272975</v>
      </c>
      <c r="CUN97" s="318">
        <f>(CUN$96*$B97+SUM($F$7:$F$9)-((CUN$96*$B97+SUM($F$7:$F$9))/$F$10*$F$37)-($F$24*CUN$96/$D$6)-SUM($F$13:$F$23,$F$25:$F$30,$F$32:$F$33,$F$38))</f>
        <v>-304.75907137272975</v>
      </c>
      <c r="CUO97" s="318">
        <f>(CUO$96*$B97+SUM($F$7:$F$9)-((CUO$96*$B97+SUM($F$7:$F$9))/$F$10*$F$37)-($F$24*CUO$96/$D$6)-SUM($F$13:$F$23,$F$25:$F$30,$F$32:$F$33,$F$38))</f>
        <v>-304.75907137272975</v>
      </c>
      <c r="CUP97" s="318">
        <f>(CUP$96*$B97+SUM($F$7:$F$9)-((CUP$96*$B97+SUM($F$7:$F$9))/$F$10*$F$37)-($F$24*CUP$96/$D$6)-SUM($F$13:$F$23,$F$25:$F$30,$F$32:$F$33,$F$38))</f>
        <v>-304.75907137272975</v>
      </c>
      <c r="CUQ97" s="318">
        <f>(CUQ$96*$B97+SUM($F$7:$F$9)-((CUQ$96*$B97+SUM($F$7:$F$9))/$F$10*$F$37)-($F$24*CUQ$96/$D$6)-SUM($F$13:$F$23,$F$25:$F$30,$F$32:$F$33,$F$38))</f>
        <v>-304.75907137272975</v>
      </c>
      <c r="CUR97" s="318">
        <f>(CUR$96*$B97+SUM($F$7:$F$9)-((CUR$96*$B97+SUM($F$7:$F$9))/$F$10*$F$37)-($F$24*CUR$96/$D$6)-SUM($F$13:$F$23,$F$25:$F$30,$F$32:$F$33,$F$38))</f>
        <v>-304.75907137272975</v>
      </c>
      <c r="CUS97" s="318">
        <f>(CUS$96*$B97+SUM($F$7:$F$9)-((CUS$96*$B97+SUM($F$7:$F$9))/$F$10*$F$37)-($F$24*CUS$96/$D$6)-SUM($F$13:$F$23,$F$25:$F$30,$F$32:$F$33,$F$38))</f>
        <v>-304.75907137272975</v>
      </c>
      <c r="CUT97" s="318">
        <f>(CUT$96*$B97+SUM($F$7:$F$9)-((CUT$96*$B97+SUM($F$7:$F$9))/$F$10*$F$37)-($F$24*CUT$96/$D$6)-SUM($F$13:$F$23,$F$25:$F$30,$F$32:$F$33,$F$38))</f>
        <v>-304.75907137272975</v>
      </c>
      <c r="CUU97" s="318">
        <f>(CUU$96*$B97+SUM($F$7:$F$9)-((CUU$96*$B97+SUM($F$7:$F$9))/$F$10*$F$37)-($F$24*CUU$96/$D$6)-SUM($F$13:$F$23,$F$25:$F$30,$F$32:$F$33,$F$38))</f>
        <v>-304.75907137272975</v>
      </c>
      <c r="CUV97" s="318">
        <f>(CUV$96*$B97+SUM($F$7:$F$9)-((CUV$96*$B97+SUM($F$7:$F$9))/$F$10*$F$37)-($F$24*CUV$96/$D$6)-SUM($F$13:$F$23,$F$25:$F$30,$F$32:$F$33,$F$38))</f>
        <v>-304.75907137272975</v>
      </c>
      <c r="CUW97" s="318">
        <f>(CUW$96*$B97+SUM($F$7:$F$9)-((CUW$96*$B97+SUM($F$7:$F$9))/$F$10*$F$37)-($F$24*CUW$96/$D$6)-SUM($F$13:$F$23,$F$25:$F$30,$F$32:$F$33,$F$38))</f>
        <v>-304.75907137272975</v>
      </c>
      <c r="CUX97" s="318">
        <f>(CUX$96*$B97+SUM($F$7:$F$9)-((CUX$96*$B97+SUM($F$7:$F$9))/$F$10*$F$37)-($F$24*CUX$96/$D$6)-SUM($F$13:$F$23,$F$25:$F$30,$F$32:$F$33,$F$38))</f>
        <v>-304.75907137272975</v>
      </c>
      <c r="CUY97" s="318">
        <f>(CUY$96*$B97+SUM($F$7:$F$9)-((CUY$96*$B97+SUM($F$7:$F$9))/$F$10*$F$37)-($F$24*CUY$96/$D$6)-SUM($F$13:$F$23,$F$25:$F$30,$F$32:$F$33,$F$38))</f>
        <v>-304.75907137272975</v>
      </c>
      <c r="CUZ97" s="318">
        <f>(CUZ$96*$B97+SUM($F$7:$F$9)-((CUZ$96*$B97+SUM($F$7:$F$9))/$F$10*$F$37)-($F$24*CUZ$96/$D$6)-SUM($F$13:$F$23,$F$25:$F$30,$F$32:$F$33,$F$38))</f>
        <v>-304.75907137272975</v>
      </c>
      <c r="CVA97" s="318">
        <f>(CVA$96*$B97+SUM($F$7:$F$9)-((CVA$96*$B97+SUM($F$7:$F$9))/$F$10*$F$37)-($F$24*CVA$96/$D$6)-SUM($F$13:$F$23,$F$25:$F$30,$F$32:$F$33,$F$38))</f>
        <v>-304.75907137272975</v>
      </c>
      <c r="CVB97" s="318">
        <f>(CVB$96*$B97+SUM($F$7:$F$9)-((CVB$96*$B97+SUM($F$7:$F$9))/$F$10*$F$37)-($F$24*CVB$96/$D$6)-SUM($F$13:$F$23,$F$25:$F$30,$F$32:$F$33,$F$38))</f>
        <v>-304.75907137272975</v>
      </c>
      <c r="CVC97" s="318">
        <f>(CVC$96*$B97+SUM($F$7:$F$9)-((CVC$96*$B97+SUM($F$7:$F$9))/$F$10*$F$37)-($F$24*CVC$96/$D$6)-SUM($F$13:$F$23,$F$25:$F$30,$F$32:$F$33,$F$38))</f>
        <v>-304.75907137272975</v>
      </c>
      <c r="CVD97" s="318">
        <f>(CVD$96*$B97+SUM($F$7:$F$9)-((CVD$96*$B97+SUM($F$7:$F$9))/$F$10*$F$37)-($F$24*CVD$96/$D$6)-SUM($F$13:$F$23,$F$25:$F$30,$F$32:$F$33,$F$38))</f>
        <v>-304.75907137272975</v>
      </c>
      <c r="CVE97" s="318">
        <f>(CVE$96*$B97+SUM($F$7:$F$9)-((CVE$96*$B97+SUM($F$7:$F$9))/$F$10*$F$37)-($F$24*CVE$96/$D$6)-SUM($F$13:$F$23,$F$25:$F$30,$F$32:$F$33,$F$38))</f>
        <v>-304.75907137272975</v>
      </c>
      <c r="CVF97" s="318">
        <f>(CVF$96*$B97+SUM($F$7:$F$9)-((CVF$96*$B97+SUM($F$7:$F$9))/$F$10*$F$37)-($F$24*CVF$96/$D$6)-SUM($F$13:$F$23,$F$25:$F$30,$F$32:$F$33,$F$38))</f>
        <v>-304.75907137272975</v>
      </c>
      <c r="CVG97" s="318">
        <f>(CVG$96*$B97+SUM($F$7:$F$9)-((CVG$96*$B97+SUM($F$7:$F$9))/$F$10*$F$37)-($F$24*CVG$96/$D$6)-SUM($F$13:$F$23,$F$25:$F$30,$F$32:$F$33,$F$38))</f>
        <v>-304.75907137272975</v>
      </c>
      <c r="CVH97" s="318">
        <f>(CVH$96*$B97+SUM($F$7:$F$9)-((CVH$96*$B97+SUM($F$7:$F$9))/$F$10*$F$37)-($F$24*CVH$96/$D$6)-SUM($F$13:$F$23,$F$25:$F$30,$F$32:$F$33,$F$38))</f>
        <v>-304.75907137272975</v>
      </c>
      <c r="CVI97" s="318">
        <f>(CVI$96*$B97+SUM($F$7:$F$9)-((CVI$96*$B97+SUM($F$7:$F$9))/$F$10*$F$37)-($F$24*CVI$96/$D$6)-SUM($F$13:$F$23,$F$25:$F$30,$F$32:$F$33,$F$38))</f>
        <v>-304.75907137272975</v>
      </c>
      <c r="CVJ97" s="318">
        <f>(CVJ$96*$B97+SUM($F$7:$F$9)-((CVJ$96*$B97+SUM($F$7:$F$9))/$F$10*$F$37)-($F$24*CVJ$96/$D$6)-SUM($F$13:$F$23,$F$25:$F$30,$F$32:$F$33,$F$38))</f>
        <v>-304.75907137272975</v>
      </c>
      <c r="CVK97" s="318">
        <f>(CVK$96*$B97+SUM($F$7:$F$9)-((CVK$96*$B97+SUM($F$7:$F$9))/$F$10*$F$37)-($F$24*CVK$96/$D$6)-SUM($F$13:$F$23,$F$25:$F$30,$F$32:$F$33,$F$38))</f>
        <v>-304.75907137272975</v>
      </c>
      <c r="CVL97" s="318">
        <f>(CVL$96*$B97+SUM($F$7:$F$9)-((CVL$96*$B97+SUM($F$7:$F$9))/$F$10*$F$37)-($F$24*CVL$96/$D$6)-SUM($F$13:$F$23,$F$25:$F$30,$F$32:$F$33,$F$38))</f>
        <v>-304.75907137272975</v>
      </c>
      <c r="CVM97" s="318">
        <f>(CVM$96*$B97+SUM($F$7:$F$9)-((CVM$96*$B97+SUM($F$7:$F$9))/$F$10*$F$37)-($F$24*CVM$96/$D$6)-SUM($F$13:$F$23,$F$25:$F$30,$F$32:$F$33,$F$38))</f>
        <v>-304.75907137272975</v>
      </c>
      <c r="CVN97" s="318">
        <f>(CVN$96*$B97+SUM($F$7:$F$9)-((CVN$96*$B97+SUM($F$7:$F$9))/$F$10*$F$37)-($F$24*CVN$96/$D$6)-SUM($F$13:$F$23,$F$25:$F$30,$F$32:$F$33,$F$38))</f>
        <v>-304.75907137272975</v>
      </c>
      <c r="CVO97" s="318">
        <f>(CVO$96*$B97+SUM($F$7:$F$9)-((CVO$96*$B97+SUM($F$7:$F$9))/$F$10*$F$37)-($F$24*CVO$96/$D$6)-SUM($F$13:$F$23,$F$25:$F$30,$F$32:$F$33,$F$38))</f>
        <v>-304.75907137272975</v>
      </c>
      <c r="CVP97" s="318">
        <f>(CVP$96*$B97+SUM($F$7:$F$9)-((CVP$96*$B97+SUM($F$7:$F$9))/$F$10*$F$37)-($F$24*CVP$96/$D$6)-SUM($F$13:$F$23,$F$25:$F$30,$F$32:$F$33,$F$38))</f>
        <v>-304.75907137272975</v>
      </c>
      <c r="CVQ97" s="318">
        <f>(CVQ$96*$B97+SUM($F$7:$F$9)-((CVQ$96*$B97+SUM($F$7:$F$9))/$F$10*$F$37)-($F$24*CVQ$96/$D$6)-SUM($F$13:$F$23,$F$25:$F$30,$F$32:$F$33,$F$38))</f>
        <v>-304.75907137272975</v>
      </c>
      <c r="CVR97" s="318">
        <f>(CVR$96*$B97+SUM($F$7:$F$9)-((CVR$96*$B97+SUM($F$7:$F$9))/$F$10*$F$37)-($F$24*CVR$96/$D$6)-SUM($F$13:$F$23,$F$25:$F$30,$F$32:$F$33,$F$38))</f>
        <v>-304.75907137272975</v>
      </c>
      <c r="CVS97" s="318">
        <f>(CVS$96*$B97+SUM($F$7:$F$9)-((CVS$96*$B97+SUM($F$7:$F$9))/$F$10*$F$37)-($F$24*CVS$96/$D$6)-SUM($F$13:$F$23,$F$25:$F$30,$F$32:$F$33,$F$38))</f>
        <v>-304.75907137272975</v>
      </c>
      <c r="CVT97" s="318">
        <f>(CVT$96*$B97+SUM($F$7:$F$9)-((CVT$96*$B97+SUM($F$7:$F$9))/$F$10*$F$37)-($F$24*CVT$96/$D$6)-SUM($F$13:$F$23,$F$25:$F$30,$F$32:$F$33,$F$38))</f>
        <v>-304.75907137272975</v>
      </c>
      <c r="CVU97" s="318">
        <f>(CVU$96*$B97+SUM($F$7:$F$9)-((CVU$96*$B97+SUM($F$7:$F$9))/$F$10*$F$37)-($F$24*CVU$96/$D$6)-SUM($F$13:$F$23,$F$25:$F$30,$F$32:$F$33,$F$38))</f>
        <v>-304.75907137272975</v>
      </c>
      <c r="CVV97" s="318">
        <f>(CVV$96*$B97+SUM($F$7:$F$9)-((CVV$96*$B97+SUM($F$7:$F$9))/$F$10*$F$37)-($F$24*CVV$96/$D$6)-SUM($F$13:$F$23,$F$25:$F$30,$F$32:$F$33,$F$38))</f>
        <v>-304.75907137272975</v>
      </c>
      <c r="CVW97" s="318">
        <f>(CVW$96*$B97+SUM($F$7:$F$9)-((CVW$96*$B97+SUM($F$7:$F$9))/$F$10*$F$37)-($F$24*CVW$96/$D$6)-SUM($F$13:$F$23,$F$25:$F$30,$F$32:$F$33,$F$38))</f>
        <v>-304.75907137272975</v>
      </c>
      <c r="CVX97" s="318">
        <f>(CVX$96*$B97+SUM($F$7:$F$9)-((CVX$96*$B97+SUM($F$7:$F$9))/$F$10*$F$37)-($F$24*CVX$96/$D$6)-SUM($F$13:$F$23,$F$25:$F$30,$F$32:$F$33,$F$38))</f>
        <v>-304.75907137272975</v>
      </c>
      <c r="CVY97" s="318">
        <f>(CVY$96*$B97+SUM($F$7:$F$9)-((CVY$96*$B97+SUM($F$7:$F$9))/$F$10*$F$37)-($F$24*CVY$96/$D$6)-SUM($F$13:$F$23,$F$25:$F$30,$F$32:$F$33,$F$38))</f>
        <v>-304.75907137272975</v>
      </c>
      <c r="CVZ97" s="318">
        <f>(CVZ$96*$B97+SUM($F$7:$F$9)-((CVZ$96*$B97+SUM($F$7:$F$9))/$F$10*$F$37)-($F$24*CVZ$96/$D$6)-SUM($F$13:$F$23,$F$25:$F$30,$F$32:$F$33,$F$38))</f>
        <v>-304.75907137272975</v>
      </c>
      <c r="CWA97" s="318">
        <f>(CWA$96*$B97+SUM($F$7:$F$9)-((CWA$96*$B97+SUM($F$7:$F$9))/$F$10*$F$37)-($F$24*CWA$96/$D$6)-SUM($F$13:$F$23,$F$25:$F$30,$F$32:$F$33,$F$38))</f>
        <v>-304.75907137272975</v>
      </c>
      <c r="CWB97" s="318">
        <f>(CWB$96*$B97+SUM($F$7:$F$9)-((CWB$96*$B97+SUM($F$7:$F$9))/$F$10*$F$37)-($F$24*CWB$96/$D$6)-SUM($F$13:$F$23,$F$25:$F$30,$F$32:$F$33,$F$38))</f>
        <v>-304.75907137272975</v>
      </c>
      <c r="CWC97" s="318">
        <f>(CWC$96*$B97+SUM($F$7:$F$9)-((CWC$96*$B97+SUM($F$7:$F$9))/$F$10*$F$37)-($F$24*CWC$96/$D$6)-SUM($F$13:$F$23,$F$25:$F$30,$F$32:$F$33,$F$38))</f>
        <v>-304.75907137272975</v>
      </c>
      <c r="CWD97" s="318">
        <f>(CWD$96*$B97+SUM($F$7:$F$9)-((CWD$96*$B97+SUM($F$7:$F$9))/$F$10*$F$37)-($F$24*CWD$96/$D$6)-SUM($F$13:$F$23,$F$25:$F$30,$F$32:$F$33,$F$38))</f>
        <v>-304.75907137272975</v>
      </c>
      <c r="CWE97" s="318">
        <f>(CWE$96*$B97+SUM($F$7:$F$9)-((CWE$96*$B97+SUM($F$7:$F$9))/$F$10*$F$37)-($F$24*CWE$96/$D$6)-SUM($F$13:$F$23,$F$25:$F$30,$F$32:$F$33,$F$38))</f>
        <v>-304.75907137272975</v>
      </c>
      <c r="CWF97" s="318">
        <f>(CWF$96*$B97+SUM($F$7:$F$9)-((CWF$96*$B97+SUM($F$7:$F$9))/$F$10*$F$37)-($F$24*CWF$96/$D$6)-SUM($F$13:$F$23,$F$25:$F$30,$F$32:$F$33,$F$38))</f>
        <v>-304.75907137272975</v>
      </c>
      <c r="CWG97" s="318">
        <f>(CWG$96*$B97+SUM($F$7:$F$9)-((CWG$96*$B97+SUM($F$7:$F$9))/$F$10*$F$37)-($F$24*CWG$96/$D$6)-SUM($F$13:$F$23,$F$25:$F$30,$F$32:$F$33,$F$38))</f>
        <v>-304.75907137272975</v>
      </c>
      <c r="CWH97" s="318">
        <f>(CWH$96*$B97+SUM($F$7:$F$9)-((CWH$96*$B97+SUM($F$7:$F$9))/$F$10*$F$37)-($F$24*CWH$96/$D$6)-SUM($F$13:$F$23,$F$25:$F$30,$F$32:$F$33,$F$38))</f>
        <v>-304.75907137272975</v>
      </c>
      <c r="CWI97" s="318">
        <f>(CWI$96*$B97+SUM($F$7:$F$9)-((CWI$96*$B97+SUM($F$7:$F$9))/$F$10*$F$37)-($F$24*CWI$96/$D$6)-SUM($F$13:$F$23,$F$25:$F$30,$F$32:$F$33,$F$38))</f>
        <v>-304.75907137272975</v>
      </c>
      <c r="CWJ97" s="318">
        <f>(CWJ$96*$B97+SUM($F$7:$F$9)-((CWJ$96*$B97+SUM($F$7:$F$9))/$F$10*$F$37)-($F$24*CWJ$96/$D$6)-SUM($F$13:$F$23,$F$25:$F$30,$F$32:$F$33,$F$38))</f>
        <v>-304.75907137272975</v>
      </c>
      <c r="CWK97" s="318">
        <f>(CWK$96*$B97+SUM($F$7:$F$9)-((CWK$96*$B97+SUM($F$7:$F$9))/$F$10*$F$37)-($F$24*CWK$96/$D$6)-SUM($F$13:$F$23,$F$25:$F$30,$F$32:$F$33,$F$38))</f>
        <v>-304.75907137272975</v>
      </c>
      <c r="CWL97" s="318">
        <f>(CWL$96*$B97+SUM($F$7:$F$9)-((CWL$96*$B97+SUM($F$7:$F$9))/$F$10*$F$37)-($F$24*CWL$96/$D$6)-SUM($F$13:$F$23,$F$25:$F$30,$F$32:$F$33,$F$38))</f>
        <v>-304.75907137272975</v>
      </c>
      <c r="CWM97" s="318">
        <f>(CWM$96*$B97+SUM($F$7:$F$9)-((CWM$96*$B97+SUM($F$7:$F$9))/$F$10*$F$37)-($F$24*CWM$96/$D$6)-SUM($F$13:$F$23,$F$25:$F$30,$F$32:$F$33,$F$38))</f>
        <v>-304.75907137272975</v>
      </c>
      <c r="CWN97" s="318">
        <f>(CWN$96*$B97+SUM($F$7:$F$9)-((CWN$96*$B97+SUM($F$7:$F$9))/$F$10*$F$37)-($F$24*CWN$96/$D$6)-SUM($F$13:$F$23,$F$25:$F$30,$F$32:$F$33,$F$38))</f>
        <v>-304.75907137272975</v>
      </c>
      <c r="CWO97" s="318">
        <f>(CWO$96*$B97+SUM($F$7:$F$9)-((CWO$96*$B97+SUM($F$7:$F$9))/$F$10*$F$37)-($F$24*CWO$96/$D$6)-SUM($F$13:$F$23,$F$25:$F$30,$F$32:$F$33,$F$38))</f>
        <v>-304.75907137272975</v>
      </c>
      <c r="CWP97" s="318">
        <f>(CWP$96*$B97+SUM($F$7:$F$9)-((CWP$96*$B97+SUM($F$7:$F$9))/$F$10*$F$37)-($F$24*CWP$96/$D$6)-SUM($F$13:$F$23,$F$25:$F$30,$F$32:$F$33,$F$38))</f>
        <v>-304.75907137272975</v>
      </c>
      <c r="CWQ97" s="318">
        <f>(CWQ$96*$B97+SUM($F$7:$F$9)-((CWQ$96*$B97+SUM($F$7:$F$9))/$F$10*$F$37)-($F$24*CWQ$96/$D$6)-SUM($F$13:$F$23,$F$25:$F$30,$F$32:$F$33,$F$38))</f>
        <v>-304.75907137272975</v>
      </c>
      <c r="CWR97" s="318">
        <f>(CWR$96*$B97+SUM($F$7:$F$9)-((CWR$96*$B97+SUM($F$7:$F$9))/$F$10*$F$37)-($F$24*CWR$96/$D$6)-SUM($F$13:$F$23,$F$25:$F$30,$F$32:$F$33,$F$38))</f>
        <v>-304.75907137272975</v>
      </c>
      <c r="CWS97" s="318">
        <f>(CWS$96*$B97+SUM($F$7:$F$9)-((CWS$96*$B97+SUM($F$7:$F$9))/$F$10*$F$37)-($F$24*CWS$96/$D$6)-SUM($F$13:$F$23,$F$25:$F$30,$F$32:$F$33,$F$38))</f>
        <v>-304.75907137272975</v>
      </c>
      <c r="CWT97" s="318">
        <f>(CWT$96*$B97+SUM($F$7:$F$9)-((CWT$96*$B97+SUM($F$7:$F$9))/$F$10*$F$37)-($F$24*CWT$96/$D$6)-SUM($F$13:$F$23,$F$25:$F$30,$F$32:$F$33,$F$38))</f>
        <v>-304.75907137272975</v>
      </c>
      <c r="CWU97" s="318">
        <f>(CWU$96*$B97+SUM($F$7:$F$9)-((CWU$96*$B97+SUM($F$7:$F$9))/$F$10*$F$37)-($F$24*CWU$96/$D$6)-SUM($F$13:$F$23,$F$25:$F$30,$F$32:$F$33,$F$38))</f>
        <v>-304.75907137272975</v>
      </c>
      <c r="CWV97" s="318">
        <f>(CWV$96*$B97+SUM($F$7:$F$9)-((CWV$96*$B97+SUM($F$7:$F$9))/$F$10*$F$37)-($F$24*CWV$96/$D$6)-SUM($F$13:$F$23,$F$25:$F$30,$F$32:$F$33,$F$38))</f>
        <v>-304.75907137272975</v>
      </c>
      <c r="CWW97" s="318">
        <f>(CWW$96*$B97+SUM($F$7:$F$9)-((CWW$96*$B97+SUM($F$7:$F$9))/$F$10*$F$37)-($F$24*CWW$96/$D$6)-SUM($F$13:$F$23,$F$25:$F$30,$F$32:$F$33,$F$38))</f>
        <v>-304.75907137272975</v>
      </c>
      <c r="CWX97" s="318">
        <f>(CWX$96*$B97+SUM($F$7:$F$9)-((CWX$96*$B97+SUM($F$7:$F$9))/$F$10*$F$37)-($F$24*CWX$96/$D$6)-SUM($F$13:$F$23,$F$25:$F$30,$F$32:$F$33,$F$38))</f>
        <v>-304.75907137272975</v>
      </c>
      <c r="CWY97" s="318">
        <f>(CWY$96*$B97+SUM($F$7:$F$9)-((CWY$96*$B97+SUM($F$7:$F$9))/$F$10*$F$37)-($F$24*CWY$96/$D$6)-SUM($F$13:$F$23,$F$25:$F$30,$F$32:$F$33,$F$38))</f>
        <v>-304.75907137272975</v>
      </c>
      <c r="CWZ97" s="318">
        <f>(CWZ$96*$B97+SUM($F$7:$F$9)-((CWZ$96*$B97+SUM($F$7:$F$9))/$F$10*$F$37)-($F$24*CWZ$96/$D$6)-SUM($F$13:$F$23,$F$25:$F$30,$F$32:$F$33,$F$38))</f>
        <v>-304.75907137272975</v>
      </c>
      <c r="CXA97" s="318">
        <f>(CXA$96*$B97+SUM($F$7:$F$9)-((CXA$96*$B97+SUM($F$7:$F$9))/$F$10*$F$37)-($F$24*CXA$96/$D$6)-SUM($F$13:$F$23,$F$25:$F$30,$F$32:$F$33,$F$38))</f>
        <v>-304.75907137272975</v>
      </c>
      <c r="CXB97" s="318">
        <f>(CXB$96*$B97+SUM($F$7:$F$9)-((CXB$96*$B97+SUM($F$7:$F$9))/$F$10*$F$37)-($F$24*CXB$96/$D$6)-SUM($F$13:$F$23,$F$25:$F$30,$F$32:$F$33,$F$38))</f>
        <v>-304.75907137272975</v>
      </c>
      <c r="CXC97" s="318">
        <f>(CXC$96*$B97+SUM($F$7:$F$9)-((CXC$96*$B97+SUM($F$7:$F$9))/$F$10*$F$37)-($F$24*CXC$96/$D$6)-SUM($F$13:$F$23,$F$25:$F$30,$F$32:$F$33,$F$38))</f>
        <v>-304.75907137272975</v>
      </c>
      <c r="CXD97" s="318">
        <f>(CXD$96*$B97+SUM($F$7:$F$9)-((CXD$96*$B97+SUM($F$7:$F$9))/$F$10*$F$37)-($F$24*CXD$96/$D$6)-SUM($F$13:$F$23,$F$25:$F$30,$F$32:$F$33,$F$38))</f>
        <v>-304.75907137272975</v>
      </c>
      <c r="CXE97" s="318">
        <f>(CXE$96*$B97+SUM($F$7:$F$9)-((CXE$96*$B97+SUM($F$7:$F$9))/$F$10*$F$37)-($F$24*CXE$96/$D$6)-SUM($F$13:$F$23,$F$25:$F$30,$F$32:$F$33,$F$38))</f>
        <v>-304.75907137272975</v>
      </c>
      <c r="CXF97" s="318">
        <f>(CXF$96*$B97+SUM($F$7:$F$9)-((CXF$96*$B97+SUM($F$7:$F$9))/$F$10*$F$37)-($F$24*CXF$96/$D$6)-SUM($F$13:$F$23,$F$25:$F$30,$F$32:$F$33,$F$38))</f>
        <v>-304.75907137272975</v>
      </c>
      <c r="CXG97" s="318">
        <f>(CXG$96*$B97+SUM($F$7:$F$9)-((CXG$96*$B97+SUM($F$7:$F$9))/$F$10*$F$37)-($F$24*CXG$96/$D$6)-SUM($F$13:$F$23,$F$25:$F$30,$F$32:$F$33,$F$38))</f>
        <v>-304.75907137272975</v>
      </c>
      <c r="CXH97" s="318">
        <f>(CXH$96*$B97+SUM($F$7:$F$9)-((CXH$96*$B97+SUM($F$7:$F$9))/$F$10*$F$37)-($F$24*CXH$96/$D$6)-SUM($F$13:$F$23,$F$25:$F$30,$F$32:$F$33,$F$38))</f>
        <v>-304.75907137272975</v>
      </c>
      <c r="CXI97" s="318">
        <f>(CXI$96*$B97+SUM($F$7:$F$9)-((CXI$96*$B97+SUM($F$7:$F$9))/$F$10*$F$37)-($F$24*CXI$96/$D$6)-SUM($F$13:$F$23,$F$25:$F$30,$F$32:$F$33,$F$38))</f>
        <v>-304.75907137272975</v>
      </c>
      <c r="CXJ97" s="318">
        <f>(CXJ$96*$B97+SUM($F$7:$F$9)-((CXJ$96*$B97+SUM($F$7:$F$9))/$F$10*$F$37)-($F$24*CXJ$96/$D$6)-SUM($F$13:$F$23,$F$25:$F$30,$F$32:$F$33,$F$38))</f>
        <v>-304.75907137272975</v>
      </c>
      <c r="CXK97" s="318">
        <f>(CXK$96*$B97+SUM($F$7:$F$9)-((CXK$96*$B97+SUM($F$7:$F$9))/$F$10*$F$37)-($F$24*CXK$96/$D$6)-SUM($F$13:$F$23,$F$25:$F$30,$F$32:$F$33,$F$38))</f>
        <v>-304.75907137272975</v>
      </c>
      <c r="CXL97" s="318">
        <f>(CXL$96*$B97+SUM($F$7:$F$9)-((CXL$96*$B97+SUM($F$7:$F$9))/$F$10*$F$37)-($F$24*CXL$96/$D$6)-SUM($F$13:$F$23,$F$25:$F$30,$F$32:$F$33,$F$38))</f>
        <v>-304.75907137272975</v>
      </c>
      <c r="CXM97" s="318">
        <f>(CXM$96*$B97+SUM($F$7:$F$9)-((CXM$96*$B97+SUM($F$7:$F$9))/$F$10*$F$37)-($F$24*CXM$96/$D$6)-SUM($F$13:$F$23,$F$25:$F$30,$F$32:$F$33,$F$38))</f>
        <v>-304.75907137272975</v>
      </c>
      <c r="CXN97" s="318">
        <f>(CXN$96*$B97+SUM($F$7:$F$9)-((CXN$96*$B97+SUM($F$7:$F$9))/$F$10*$F$37)-($F$24*CXN$96/$D$6)-SUM($F$13:$F$23,$F$25:$F$30,$F$32:$F$33,$F$38))</f>
        <v>-304.75907137272975</v>
      </c>
      <c r="CXO97" s="318">
        <f>(CXO$96*$B97+SUM($F$7:$F$9)-((CXO$96*$B97+SUM($F$7:$F$9))/$F$10*$F$37)-($F$24*CXO$96/$D$6)-SUM($F$13:$F$23,$F$25:$F$30,$F$32:$F$33,$F$38))</f>
        <v>-304.75907137272975</v>
      </c>
      <c r="CXP97" s="318">
        <f>(CXP$96*$B97+SUM($F$7:$F$9)-((CXP$96*$B97+SUM($F$7:$F$9))/$F$10*$F$37)-($F$24*CXP$96/$D$6)-SUM($F$13:$F$23,$F$25:$F$30,$F$32:$F$33,$F$38))</f>
        <v>-304.75907137272975</v>
      </c>
      <c r="CXQ97" s="318">
        <f>(CXQ$96*$B97+SUM($F$7:$F$9)-((CXQ$96*$B97+SUM($F$7:$F$9))/$F$10*$F$37)-($F$24*CXQ$96/$D$6)-SUM($F$13:$F$23,$F$25:$F$30,$F$32:$F$33,$F$38))</f>
        <v>-304.75907137272975</v>
      </c>
      <c r="CXR97" s="318">
        <f>(CXR$96*$B97+SUM($F$7:$F$9)-((CXR$96*$B97+SUM($F$7:$F$9))/$F$10*$F$37)-($F$24*CXR$96/$D$6)-SUM($F$13:$F$23,$F$25:$F$30,$F$32:$F$33,$F$38))</f>
        <v>-304.75907137272975</v>
      </c>
      <c r="CXS97" s="318">
        <f>(CXS$96*$B97+SUM($F$7:$F$9)-((CXS$96*$B97+SUM($F$7:$F$9))/$F$10*$F$37)-($F$24*CXS$96/$D$6)-SUM($F$13:$F$23,$F$25:$F$30,$F$32:$F$33,$F$38))</f>
        <v>-304.75907137272975</v>
      </c>
      <c r="CXT97" s="318">
        <f>(CXT$96*$B97+SUM($F$7:$F$9)-((CXT$96*$B97+SUM($F$7:$F$9))/$F$10*$F$37)-($F$24*CXT$96/$D$6)-SUM($F$13:$F$23,$F$25:$F$30,$F$32:$F$33,$F$38))</f>
        <v>-304.75907137272975</v>
      </c>
      <c r="CXU97" s="318">
        <f>(CXU$96*$B97+SUM($F$7:$F$9)-((CXU$96*$B97+SUM($F$7:$F$9))/$F$10*$F$37)-($F$24*CXU$96/$D$6)-SUM($F$13:$F$23,$F$25:$F$30,$F$32:$F$33,$F$38))</f>
        <v>-304.75907137272975</v>
      </c>
      <c r="CXV97" s="318">
        <f>(CXV$96*$B97+SUM($F$7:$F$9)-((CXV$96*$B97+SUM($F$7:$F$9))/$F$10*$F$37)-($F$24*CXV$96/$D$6)-SUM($F$13:$F$23,$F$25:$F$30,$F$32:$F$33,$F$38))</f>
        <v>-304.75907137272975</v>
      </c>
      <c r="CXW97" s="318">
        <f>(CXW$96*$B97+SUM($F$7:$F$9)-((CXW$96*$B97+SUM($F$7:$F$9))/$F$10*$F$37)-($F$24*CXW$96/$D$6)-SUM($F$13:$F$23,$F$25:$F$30,$F$32:$F$33,$F$38))</f>
        <v>-304.75907137272975</v>
      </c>
      <c r="CXX97" s="318">
        <f>(CXX$96*$B97+SUM($F$7:$F$9)-((CXX$96*$B97+SUM($F$7:$F$9))/$F$10*$F$37)-($F$24*CXX$96/$D$6)-SUM($F$13:$F$23,$F$25:$F$30,$F$32:$F$33,$F$38))</f>
        <v>-304.75907137272975</v>
      </c>
      <c r="CXY97" s="318">
        <f>(CXY$96*$B97+SUM($F$7:$F$9)-((CXY$96*$B97+SUM($F$7:$F$9))/$F$10*$F$37)-($F$24*CXY$96/$D$6)-SUM($F$13:$F$23,$F$25:$F$30,$F$32:$F$33,$F$38))</f>
        <v>-304.75907137272975</v>
      </c>
      <c r="CXZ97" s="318">
        <f>(CXZ$96*$B97+SUM($F$7:$F$9)-((CXZ$96*$B97+SUM($F$7:$F$9))/$F$10*$F$37)-($F$24*CXZ$96/$D$6)-SUM($F$13:$F$23,$F$25:$F$30,$F$32:$F$33,$F$38))</f>
        <v>-304.75907137272975</v>
      </c>
      <c r="CYA97" s="318">
        <f>(CYA$96*$B97+SUM($F$7:$F$9)-((CYA$96*$B97+SUM($F$7:$F$9))/$F$10*$F$37)-($F$24*CYA$96/$D$6)-SUM($F$13:$F$23,$F$25:$F$30,$F$32:$F$33,$F$38))</f>
        <v>-304.75907137272975</v>
      </c>
      <c r="CYB97" s="318">
        <f>(CYB$96*$B97+SUM($F$7:$F$9)-((CYB$96*$B97+SUM($F$7:$F$9))/$F$10*$F$37)-($F$24*CYB$96/$D$6)-SUM($F$13:$F$23,$F$25:$F$30,$F$32:$F$33,$F$38))</f>
        <v>-304.75907137272975</v>
      </c>
      <c r="CYC97" s="318">
        <f>(CYC$96*$B97+SUM($F$7:$F$9)-((CYC$96*$B97+SUM($F$7:$F$9))/$F$10*$F$37)-($F$24*CYC$96/$D$6)-SUM($F$13:$F$23,$F$25:$F$30,$F$32:$F$33,$F$38))</f>
        <v>-304.75907137272975</v>
      </c>
      <c r="CYD97" s="318">
        <f>(CYD$96*$B97+SUM($F$7:$F$9)-((CYD$96*$B97+SUM($F$7:$F$9))/$F$10*$F$37)-($F$24*CYD$96/$D$6)-SUM($F$13:$F$23,$F$25:$F$30,$F$32:$F$33,$F$38))</f>
        <v>-304.75907137272975</v>
      </c>
      <c r="CYE97" s="318">
        <f>(CYE$96*$B97+SUM($F$7:$F$9)-((CYE$96*$B97+SUM($F$7:$F$9))/$F$10*$F$37)-($F$24*CYE$96/$D$6)-SUM($F$13:$F$23,$F$25:$F$30,$F$32:$F$33,$F$38))</f>
        <v>-304.75907137272975</v>
      </c>
      <c r="CYF97" s="318">
        <f>(CYF$96*$B97+SUM($F$7:$F$9)-((CYF$96*$B97+SUM($F$7:$F$9))/$F$10*$F$37)-($F$24*CYF$96/$D$6)-SUM($F$13:$F$23,$F$25:$F$30,$F$32:$F$33,$F$38))</f>
        <v>-304.75907137272975</v>
      </c>
      <c r="CYG97" s="318">
        <f>(CYG$96*$B97+SUM($F$7:$F$9)-((CYG$96*$B97+SUM($F$7:$F$9))/$F$10*$F$37)-($F$24*CYG$96/$D$6)-SUM($F$13:$F$23,$F$25:$F$30,$F$32:$F$33,$F$38))</f>
        <v>-304.75907137272975</v>
      </c>
      <c r="CYH97" s="318">
        <f>(CYH$96*$B97+SUM($F$7:$F$9)-((CYH$96*$B97+SUM($F$7:$F$9))/$F$10*$F$37)-($F$24*CYH$96/$D$6)-SUM($F$13:$F$23,$F$25:$F$30,$F$32:$F$33,$F$38))</f>
        <v>-304.75907137272975</v>
      </c>
      <c r="CYI97" s="318">
        <f>(CYI$96*$B97+SUM($F$7:$F$9)-((CYI$96*$B97+SUM($F$7:$F$9))/$F$10*$F$37)-($F$24*CYI$96/$D$6)-SUM($F$13:$F$23,$F$25:$F$30,$F$32:$F$33,$F$38))</f>
        <v>-304.75907137272975</v>
      </c>
      <c r="CYJ97" s="318">
        <f>(CYJ$96*$B97+SUM($F$7:$F$9)-((CYJ$96*$B97+SUM($F$7:$F$9))/$F$10*$F$37)-($F$24*CYJ$96/$D$6)-SUM($F$13:$F$23,$F$25:$F$30,$F$32:$F$33,$F$38))</f>
        <v>-304.75907137272975</v>
      </c>
      <c r="CYK97" s="318">
        <f>(CYK$96*$B97+SUM($F$7:$F$9)-((CYK$96*$B97+SUM($F$7:$F$9))/$F$10*$F$37)-($F$24*CYK$96/$D$6)-SUM($F$13:$F$23,$F$25:$F$30,$F$32:$F$33,$F$38))</f>
        <v>-304.75907137272975</v>
      </c>
      <c r="CYL97" s="318">
        <f>(CYL$96*$B97+SUM($F$7:$F$9)-((CYL$96*$B97+SUM($F$7:$F$9))/$F$10*$F$37)-($F$24*CYL$96/$D$6)-SUM($F$13:$F$23,$F$25:$F$30,$F$32:$F$33,$F$38))</f>
        <v>-304.75907137272975</v>
      </c>
      <c r="CYM97" s="318">
        <f>(CYM$96*$B97+SUM($F$7:$F$9)-((CYM$96*$B97+SUM($F$7:$F$9))/$F$10*$F$37)-($F$24*CYM$96/$D$6)-SUM($F$13:$F$23,$F$25:$F$30,$F$32:$F$33,$F$38))</f>
        <v>-304.75907137272975</v>
      </c>
      <c r="CYN97" s="318">
        <f>(CYN$96*$B97+SUM($F$7:$F$9)-((CYN$96*$B97+SUM($F$7:$F$9))/$F$10*$F$37)-($F$24*CYN$96/$D$6)-SUM($F$13:$F$23,$F$25:$F$30,$F$32:$F$33,$F$38))</f>
        <v>-304.75907137272975</v>
      </c>
      <c r="CYO97" s="318">
        <f>(CYO$96*$B97+SUM($F$7:$F$9)-((CYO$96*$B97+SUM($F$7:$F$9))/$F$10*$F$37)-($F$24*CYO$96/$D$6)-SUM($F$13:$F$23,$F$25:$F$30,$F$32:$F$33,$F$38))</f>
        <v>-304.75907137272975</v>
      </c>
      <c r="CYP97" s="318">
        <f>(CYP$96*$B97+SUM($F$7:$F$9)-((CYP$96*$B97+SUM($F$7:$F$9))/$F$10*$F$37)-($F$24*CYP$96/$D$6)-SUM($F$13:$F$23,$F$25:$F$30,$F$32:$F$33,$F$38))</f>
        <v>-304.75907137272975</v>
      </c>
      <c r="CYQ97" s="318">
        <f>(CYQ$96*$B97+SUM($F$7:$F$9)-((CYQ$96*$B97+SUM($F$7:$F$9))/$F$10*$F$37)-($F$24*CYQ$96/$D$6)-SUM($F$13:$F$23,$F$25:$F$30,$F$32:$F$33,$F$38))</f>
        <v>-304.75907137272975</v>
      </c>
      <c r="CYR97" s="318">
        <f>(CYR$96*$B97+SUM($F$7:$F$9)-((CYR$96*$B97+SUM($F$7:$F$9))/$F$10*$F$37)-($F$24*CYR$96/$D$6)-SUM($F$13:$F$23,$F$25:$F$30,$F$32:$F$33,$F$38))</f>
        <v>-304.75907137272975</v>
      </c>
      <c r="CYS97" s="318">
        <f>(CYS$96*$B97+SUM($F$7:$F$9)-((CYS$96*$B97+SUM($F$7:$F$9))/$F$10*$F$37)-($F$24*CYS$96/$D$6)-SUM($F$13:$F$23,$F$25:$F$30,$F$32:$F$33,$F$38))</f>
        <v>-304.75907137272975</v>
      </c>
      <c r="CYT97" s="318">
        <f>(CYT$96*$B97+SUM($F$7:$F$9)-((CYT$96*$B97+SUM($F$7:$F$9))/$F$10*$F$37)-($F$24*CYT$96/$D$6)-SUM($F$13:$F$23,$F$25:$F$30,$F$32:$F$33,$F$38))</f>
        <v>-304.75907137272975</v>
      </c>
      <c r="CYU97" s="318">
        <f>(CYU$96*$B97+SUM($F$7:$F$9)-((CYU$96*$B97+SUM($F$7:$F$9))/$F$10*$F$37)-($F$24*CYU$96/$D$6)-SUM($F$13:$F$23,$F$25:$F$30,$F$32:$F$33,$F$38))</f>
        <v>-304.75907137272975</v>
      </c>
      <c r="CYV97" s="318">
        <f>(CYV$96*$B97+SUM($F$7:$F$9)-((CYV$96*$B97+SUM($F$7:$F$9))/$F$10*$F$37)-($F$24*CYV$96/$D$6)-SUM($F$13:$F$23,$F$25:$F$30,$F$32:$F$33,$F$38))</f>
        <v>-304.75907137272975</v>
      </c>
      <c r="CYW97" s="318">
        <f>(CYW$96*$B97+SUM($F$7:$F$9)-((CYW$96*$B97+SUM($F$7:$F$9))/$F$10*$F$37)-($F$24*CYW$96/$D$6)-SUM($F$13:$F$23,$F$25:$F$30,$F$32:$F$33,$F$38))</f>
        <v>-304.75907137272975</v>
      </c>
      <c r="CYX97" s="318">
        <f>(CYX$96*$B97+SUM($F$7:$F$9)-((CYX$96*$B97+SUM($F$7:$F$9))/$F$10*$F$37)-($F$24*CYX$96/$D$6)-SUM($F$13:$F$23,$F$25:$F$30,$F$32:$F$33,$F$38))</f>
        <v>-304.75907137272975</v>
      </c>
      <c r="CYY97" s="318">
        <f>(CYY$96*$B97+SUM($F$7:$F$9)-((CYY$96*$B97+SUM($F$7:$F$9))/$F$10*$F$37)-($F$24*CYY$96/$D$6)-SUM($F$13:$F$23,$F$25:$F$30,$F$32:$F$33,$F$38))</f>
        <v>-304.75907137272975</v>
      </c>
      <c r="CYZ97" s="318">
        <f>(CYZ$96*$B97+SUM($F$7:$F$9)-((CYZ$96*$B97+SUM($F$7:$F$9))/$F$10*$F$37)-($F$24*CYZ$96/$D$6)-SUM($F$13:$F$23,$F$25:$F$30,$F$32:$F$33,$F$38))</f>
        <v>-304.75907137272975</v>
      </c>
      <c r="CZA97" s="318">
        <f>(CZA$96*$B97+SUM($F$7:$F$9)-((CZA$96*$B97+SUM($F$7:$F$9))/$F$10*$F$37)-($F$24*CZA$96/$D$6)-SUM($F$13:$F$23,$F$25:$F$30,$F$32:$F$33,$F$38))</f>
        <v>-304.75907137272975</v>
      </c>
      <c r="CZB97" s="318">
        <f>(CZB$96*$B97+SUM($F$7:$F$9)-((CZB$96*$B97+SUM($F$7:$F$9))/$F$10*$F$37)-($F$24*CZB$96/$D$6)-SUM($F$13:$F$23,$F$25:$F$30,$F$32:$F$33,$F$38))</f>
        <v>-304.75907137272975</v>
      </c>
      <c r="CZC97" s="318">
        <f>(CZC$96*$B97+SUM($F$7:$F$9)-((CZC$96*$B97+SUM($F$7:$F$9))/$F$10*$F$37)-($F$24*CZC$96/$D$6)-SUM($F$13:$F$23,$F$25:$F$30,$F$32:$F$33,$F$38))</f>
        <v>-304.75907137272975</v>
      </c>
      <c r="CZD97" s="318">
        <f>(CZD$96*$B97+SUM($F$7:$F$9)-((CZD$96*$B97+SUM($F$7:$F$9))/$F$10*$F$37)-($F$24*CZD$96/$D$6)-SUM($F$13:$F$23,$F$25:$F$30,$F$32:$F$33,$F$38))</f>
        <v>-304.75907137272975</v>
      </c>
      <c r="CZE97" s="318">
        <f>(CZE$96*$B97+SUM($F$7:$F$9)-((CZE$96*$B97+SUM($F$7:$F$9))/$F$10*$F$37)-($F$24*CZE$96/$D$6)-SUM($F$13:$F$23,$F$25:$F$30,$F$32:$F$33,$F$38))</f>
        <v>-304.75907137272975</v>
      </c>
      <c r="CZF97" s="318">
        <f>(CZF$96*$B97+SUM($F$7:$F$9)-((CZF$96*$B97+SUM($F$7:$F$9))/$F$10*$F$37)-($F$24*CZF$96/$D$6)-SUM($F$13:$F$23,$F$25:$F$30,$F$32:$F$33,$F$38))</f>
        <v>-304.75907137272975</v>
      </c>
      <c r="CZG97" s="318">
        <f>(CZG$96*$B97+SUM($F$7:$F$9)-((CZG$96*$B97+SUM($F$7:$F$9))/$F$10*$F$37)-($F$24*CZG$96/$D$6)-SUM($F$13:$F$23,$F$25:$F$30,$F$32:$F$33,$F$38))</f>
        <v>-304.75907137272975</v>
      </c>
      <c r="CZH97" s="318">
        <f>(CZH$96*$B97+SUM($F$7:$F$9)-((CZH$96*$B97+SUM($F$7:$F$9))/$F$10*$F$37)-($F$24*CZH$96/$D$6)-SUM($F$13:$F$23,$F$25:$F$30,$F$32:$F$33,$F$38))</f>
        <v>-304.75907137272975</v>
      </c>
      <c r="CZI97" s="318">
        <f>(CZI$96*$B97+SUM($F$7:$F$9)-((CZI$96*$B97+SUM($F$7:$F$9))/$F$10*$F$37)-($F$24*CZI$96/$D$6)-SUM($F$13:$F$23,$F$25:$F$30,$F$32:$F$33,$F$38))</f>
        <v>-304.75907137272975</v>
      </c>
      <c r="CZJ97" s="318">
        <f>(CZJ$96*$B97+SUM($F$7:$F$9)-((CZJ$96*$B97+SUM($F$7:$F$9))/$F$10*$F$37)-($F$24*CZJ$96/$D$6)-SUM($F$13:$F$23,$F$25:$F$30,$F$32:$F$33,$F$38))</f>
        <v>-304.75907137272975</v>
      </c>
      <c r="CZK97" s="318">
        <f>(CZK$96*$B97+SUM($F$7:$F$9)-((CZK$96*$B97+SUM($F$7:$F$9))/$F$10*$F$37)-($F$24*CZK$96/$D$6)-SUM($F$13:$F$23,$F$25:$F$30,$F$32:$F$33,$F$38))</f>
        <v>-304.75907137272975</v>
      </c>
      <c r="CZL97" s="318">
        <f>(CZL$96*$B97+SUM($F$7:$F$9)-((CZL$96*$B97+SUM($F$7:$F$9))/$F$10*$F$37)-($F$24*CZL$96/$D$6)-SUM($F$13:$F$23,$F$25:$F$30,$F$32:$F$33,$F$38))</f>
        <v>-304.75907137272975</v>
      </c>
      <c r="CZM97" s="318">
        <f>(CZM$96*$B97+SUM($F$7:$F$9)-((CZM$96*$B97+SUM($F$7:$F$9))/$F$10*$F$37)-($F$24*CZM$96/$D$6)-SUM($F$13:$F$23,$F$25:$F$30,$F$32:$F$33,$F$38))</f>
        <v>-304.75907137272975</v>
      </c>
      <c r="CZN97" s="318">
        <f>(CZN$96*$B97+SUM($F$7:$F$9)-((CZN$96*$B97+SUM($F$7:$F$9))/$F$10*$F$37)-($F$24*CZN$96/$D$6)-SUM($F$13:$F$23,$F$25:$F$30,$F$32:$F$33,$F$38))</f>
        <v>-304.75907137272975</v>
      </c>
      <c r="CZO97" s="318">
        <f>(CZO$96*$B97+SUM($F$7:$F$9)-((CZO$96*$B97+SUM($F$7:$F$9))/$F$10*$F$37)-($F$24*CZO$96/$D$6)-SUM($F$13:$F$23,$F$25:$F$30,$F$32:$F$33,$F$38))</f>
        <v>-304.75907137272975</v>
      </c>
      <c r="CZP97" s="318">
        <f>(CZP$96*$B97+SUM($F$7:$F$9)-((CZP$96*$B97+SUM($F$7:$F$9))/$F$10*$F$37)-($F$24*CZP$96/$D$6)-SUM($F$13:$F$23,$F$25:$F$30,$F$32:$F$33,$F$38))</f>
        <v>-304.75907137272975</v>
      </c>
      <c r="CZQ97" s="318">
        <f>(CZQ$96*$B97+SUM($F$7:$F$9)-((CZQ$96*$B97+SUM($F$7:$F$9))/$F$10*$F$37)-($F$24*CZQ$96/$D$6)-SUM($F$13:$F$23,$F$25:$F$30,$F$32:$F$33,$F$38))</f>
        <v>-304.75907137272975</v>
      </c>
      <c r="CZR97" s="318">
        <f>(CZR$96*$B97+SUM($F$7:$F$9)-((CZR$96*$B97+SUM($F$7:$F$9))/$F$10*$F$37)-($F$24*CZR$96/$D$6)-SUM($F$13:$F$23,$F$25:$F$30,$F$32:$F$33,$F$38))</f>
        <v>-304.75907137272975</v>
      </c>
      <c r="CZS97" s="318">
        <f>(CZS$96*$B97+SUM($F$7:$F$9)-((CZS$96*$B97+SUM($F$7:$F$9))/$F$10*$F$37)-($F$24*CZS$96/$D$6)-SUM($F$13:$F$23,$F$25:$F$30,$F$32:$F$33,$F$38))</f>
        <v>-304.75907137272975</v>
      </c>
      <c r="CZT97" s="318">
        <f>(CZT$96*$B97+SUM($F$7:$F$9)-((CZT$96*$B97+SUM($F$7:$F$9))/$F$10*$F$37)-($F$24*CZT$96/$D$6)-SUM($F$13:$F$23,$F$25:$F$30,$F$32:$F$33,$F$38))</f>
        <v>-304.75907137272975</v>
      </c>
      <c r="CZU97" s="318">
        <f>(CZU$96*$B97+SUM($F$7:$F$9)-((CZU$96*$B97+SUM($F$7:$F$9))/$F$10*$F$37)-($F$24*CZU$96/$D$6)-SUM($F$13:$F$23,$F$25:$F$30,$F$32:$F$33,$F$38))</f>
        <v>-304.75907137272975</v>
      </c>
      <c r="CZV97" s="318">
        <f>(CZV$96*$B97+SUM($F$7:$F$9)-((CZV$96*$B97+SUM($F$7:$F$9))/$F$10*$F$37)-($F$24*CZV$96/$D$6)-SUM($F$13:$F$23,$F$25:$F$30,$F$32:$F$33,$F$38))</f>
        <v>-304.75907137272975</v>
      </c>
      <c r="CZW97" s="318">
        <f>(CZW$96*$B97+SUM($F$7:$F$9)-((CZW$96*$B97+SUM($F$7:$F$9))/$F$10*$F$37)-($F$24*CZW$96/$D$6)-SUM($F$13:$F$23,$F$25:$F$30,$F$32:$F$33,$F$38))</f>
        <v>-304.75907137272975</v>
      </c>
      <c r="CZX97" s="318">
        <f>(CZX$96*$B97+SUM($F$7:$F$9)-((CZX$96*$B97+SUM($F$7:$F$9))/$F$10*$F$37)-($F$24*CZX$96/$D$6)-SUM($F$13:$F$23,$F$25:$F$30,$F$32:$F$33,$F$38))</f>
        <v>-304.75907137272975</v>
      </c>
      <c r="CZY97" s="318">
        <f>(CZY$96*$B97+SUM($F$7:$F$9)-((CZY$96*$B97+SUM($F$7:$F$9))/$F$10*$F$37)-($F$24*CZY$96/$D$6)-SUM($F$13:$F$23,$F$25:$F$30,$F$32:$F$33,$F$38))</f>
        <v>-304.75907137272975</v>
      </c>
      <c r="CZZ97" s="318">
        <f>(CZZ$96*$B97+SUM($F$7:$F$9)-((CZZ$96*$B97+SUM($F$7:$F$9))/$F$10*$F$37)-($F$24*CZZ$96/$D$6)-SUM($F$13:$F$23,$F$25:$F$30,$F$32:$F$33,$F$38))</f>
        <v>-304.75907137272975</v>
      </c>
      <c r="DAA97" s="318">
        <f>(DAA$96*$B97+SUM($F$7:$F$9)-((DAA$96*$B97+SUM($F$7:$F$9))/$F$10*$F$37)-($F$24*DAA$96/$D$6)-SUM($F$13:$F$23,$F$25:$F$30,$F$32:$F$33,$F$38))</f>
        <v>-304.75907137272975</v>
      </c>
      <c r="DAB97" s="318">
        <f>(DAB$96*$B97+SUM($F$7:$F$9)-((DAB$96*$B97+SUM($F$7:$F$9))/$F$10*$F$37)-($F$24*DAB$96/$D$6)-SUM($F$13:$F$23,$F$25:$F$30,$F$32:$F$33,$F$38))</f>
        <v>-304.75907137272975</v>
      </c>
      <c r="DAC97" s="318">
        <f>(DAC$96*$B97+SUM($F$7:$F$9)-((DAC$96*$B97+SUM($F$7:$F$9))/$F$10*$F$37)-($F$24*DAC$96/$D$6)-SUM($F$13:$F$23,$F$25:$F$30,$F$32:$F$33,$F$38))</f>
        <v>-304.75907137272975</v>
      </c>
      <c r="DAD97" s="318">
        <f>(DAD$96*$B97+SUM($F$7:$F$9)-((DAD$96*$B97+SUM($F$7:$F$9))/$F$10*$F$37)-($F$24*DAD$96/$D$6)-SUM($F$13:$F$23,$F$25:$F$30,$F$32:$F$33,$F$38))</f>
        <v>-304.75907137272975</v>
      </c>
      <c r="DAE97" s="318">
        <f>(DAE$96*$B97+SUM($F$7:$F$9)-((DAE$96*$B97+SUM($F$7:$F$9))/$F$10*$F$37)-($F$24*DAE$96/$D$6)-SUM($F$13:$F$23,$F$25:$F$30,$F$32:$F$33,$F$38))</f>
        <v>-304.75907137272975</v>
      </c>
      <c r="DAF97" s="318">
        <f>(DAF$96*$B97+SUM($F$7:$F$9)-((DAF$96*$B97+SUM($F$7:$F$9))/$F$10*$F$37)-($F$24*DAF$96/$D$6)-SUM($F$13:$F$23,$F$25:$F$30,$F$32:$F$33,$F$38))</f>
        <v>-304.75907137272975</v>
      </c>
      <c r="DAG97" s="318">
        <f>(DAG$96*$B97+SUM($F$7:$F$9)-((DAG$96*$B97+SUM($F$7:$F$9))/$F$10*$F$37)-($F$24*DAG$96/$D$6)-SUM($F$13:$F$23,$F$25:$F$30,$F$32:$F$33,$F$38))</f>
        <v>-304.75907137272975</v>
      </c>
      <c r="DAH97" s="318">
        <f>(DAH$96*$B97+SUM($F$7:$F$9)-((DAH$96*$B97+SUM($F$7:$F$9))/$F$10*$F$37)-($F$24*DAH$96/$D$6)-SUM($F$13:$F$23,$F$25:$F$30,$F$32:$F$33,$F$38))</f>
        <v>-304.75907137272975</v>
      </c>
      <c r="DAI97" s="318">
        <f>(DAI$96*$B97+SUM($F$7:$F$9)-((DAI$96*$B97+SUM($F$7:$F$9))/$F$10*$F$37)-($F$24*DAI$96/$D$6)-SUM($F$13:$F$23,$F$25:$F$30,$F$32:$F$33,$F$38))</f>
        <v>-304.75907137272975</v>
      </c>
      <c r="DAJ97" s="318">
        <f>(DAJ$96*$B97+SUM($F$7:$F$9)-((DAJ$96*$B97+SUM($F$7:$F$9))/$F$10*$F$37)-($F$24*DAJ$96/$D$6)-SUM($F$13:$F$23,$F$25:$F$30,$F$32:$F$33,$F$38))</f>
        <v>-304.75907137272975</v>
      </c>
      <c r="DAK97" s="318">
        <f>(DAK$96*$B97+SUM($F$7:$F$9)-((DAK$96*$B97+SUM($F$7:$F$9))/$F$10*$F$37)-($F$24*DAK$96/$D$6)-SUM($F$13:$F$23,$F$25:$F$30,$F$32:$F$33,$F$38))</f>
        <v>-304.75907137272975</v>
      </c>
      <c r="DAL97" s="318">
        <f>(DAL$96*$B97+SUM($F$7:$F$9)-((DAL$96*$B97+SUM($F$7:$F$9))/$F$10*$F$37)-($F$24*DAL$96/$D$6)-SUM($F$13:$F$23,$F$25:$F$30,$F$32:$F$33,$F$38))</f>
        <v>-304.75907137272975</v>
      </c>
      <c r="DAM97" s="318">
        <f>(DAM$96*$B97+SUM($F$7:$F$9)-((DAM$96*$B97+SUM($F$7:$F$9))/$F$10*$F$37)-($F$24*DAM$96/$D$6)-SUM($F$13:$F$23,$F$25:$F$30,$F$32:$F$33,$F$38))</f>
        <v>-304.75907137272975</v>
      </c>
      <c r="DAN97" s="318">
        <f>(DAN$96*$B97+SUM($F$7:$F$9)-((DAN$96*$B97+SUM($F$7:$F$9))/$F$10*$F$37)-($F$24*DAN$96/$D$6)-SUM($F$13:$F$23,$F$25:$F$30,$F$32:$F$33,$F$38))</f>
        <v>-304.75907137272975</v>
      </c>
      <c r="DAO97" s="318">
        <f>(DAO$96*$B97+SUM($F$7:$F$9)-((DAO$96*$B97+SUM($F$7:$F$9))/$F$10*$F$37)-($F$24*DAO$96/$D$6)-SUM($F$13:$F$23,$F$25:$F$30,$F$32:$F$33,$F$38))</f>
        <v>-304.75907137272975</v>
      </c>
      <c r="DAP97" s="318">
        <f>(DAP$96*$B97+SUM($F$7:$F$9)-((DAP$96*$B97+SUM($F$7:$F$9))/$F$10*$F$37)-($F$24*DAP$96/$D$6)-SUM($F$13:$F$23,$F$25:$F$30,$F$32:$F$33,$F$38))</f>
        <v>-304.75907137272975</v>
      </c>
      <c r="DAQ97" s="318">
        <f>(DAQ$96*$B97+SUM($F$7:$F$9)-((DAQ$96*$B97+SUM($F$7:$F$9))/$F$10*$F$37)-($F$24*DAQ$96/$D$6)-SUM($F$13:$F$23,$F$25:$F$30,$F$32:$F$33,$F$38))</f>
        <v>-304.75907137272975</v>
      </c>
      <c r="DAR97" s="318">
        <f>(DAR$96*$B97+SUM($F$7:$F$9)-((DAR$96*$B97+SUM($F$7:$F$9))/$F$10*$F$37)-($F$24*DAR$96/$D$6)-SUM($F$13:$F$23,$F$25:$F$30,$F$32:$F$33,$F$38))</f>
        <v>-304.75907137272975</v>
      </c>
      <c r="DAS97" s="318">
        <f>(DAS$96*$B97+SUM($F$7:$F$9)-((DAS$96*$B97+SUM($F$7:$F$9))/$F$10*$F$37)-($F$24*DAS$96/$D$6)-SUM($F$13:$F$23,$F$25:$F$30,$F$32:$F$33,$F$38))</f>
        <v>-304.75907137272975</v>
      </c>
      <c r="DAT97" s="318">
        <f>(DAT$96*$B97+SUM($F$7:$F$9)-((DAT$96*$B97+SUM($F$7:$F$9))/$F$10*$F$37)-($F$24*DAT$96/$D$6)-SUM($F$13:$F$23,$F$25:$F$30,$F$32:$F$33,$F$38))</f>
        <v>-304.75907137272975</v>
      </c>
      <c r="DAU97" s="318">
        <f>(DAU$96*$B97+SUM($F$7:$F$9)-((DAU$96*$B97+SUM($F$7:$F$9))/$F$10*$F$37)-($F$24*DAU$96/$D$6)-SUM($F$13:$F$23,$F$25:$F$30,$F$32:$F$33,$F$38))</f>
        <v>-304.75907137272975</v>
      </c>
      <c r="DAV97" s="318">
        <f>(DAV$96*$B97+SUM($F$7:$F$9)-((DAV$96*$B97+SUM($F$7:$F$9))/$F$10*$F$37)-($F$24*DAV$96/$D$6)-SUM($F$13:$F$23,$F$25:$F$30,$F$32:$F$33,$F$38))</f>
        <v>-304.75907137272975</v>
      </c>
      <c r="DAW97" s="318">
        <f>(DAW$96*$B97+SUM($F$7:$F$9)-((DAW$96*$B97+SUM($F$7:$F$9))/$F$10*$F$37)-($F$24*DAW$96/$D$6)-SUM($F$13:$F$23,$F$25:$F$30,$F$32:$F$33,$F$38))</f>
        <v>-304.75907137272975</v>
      </c>
      <c r="DAX97" s="318">
        <f>(DAX$96*$B97+SUM($F$7:$F$9)-((DAX$96*$B97+SUM($F$7:$F$9))/$F$10*$F$37)-($F$24*DAX$96/$D$6)-SUM($F$13:$F$23,$F$25:$F$30,$F$32:$F$33,$F$38))</f>
        <v>-304.75907137272975</v>
      </c>
      <c r="DAY97" s="318">
        <f>(DAY$96*$B97+SUM($F$7:$F$9)-((DAY$96*$B97+SUM($F$7:$F$9))/$F$10*$F$37)-($F$24*DAY$96/$D$6)-SUM($F$13:$F$23,$F$25:$F$30,$F$32:$F$33,$F$38))</f>
        <v>-304.75907137272975</v>
      </c>
      <c r="DAZ97" s="318">
        <f>(DAZ$96*$B97+SUM($F$7:$F$9)-((DAZ$96*$B97+SUM($F$7:$F$9))/$F$10*$F$37)-($F$24*DAZ$96/$D$6)-SUM($F$13:$F$23,$F$25:$F$30,$F$32:$F$33,$F$38))</f>
        <v>-304.75907137272975</v>
      </c>
      <c r="DBA97" s="318">
        <f>(DBA$96*$B97+SUM($F$7:$F$9)-((DBA$96*$B97+SUM($F$7:$F$9))/$F$10*$F$37)-($F$24*DBA$96/$D$6)-SUM($F$13:$F$23,$F$25:$F$30,$F$32:$F$33,$F$38))</f>
        <v>-304.75907137272975</v>
      </c>
      <c r="DBB97" s="318">
        <f>(DBB$96*$B97+SUM($F$7:$F$9)-((DBB$96*$B97+SUM($F$7:$F$9))/$F$10*$F$37)-($F$24*DBB$96/$D$6)-SUM($F$13:$F$23,$F$25:$F$30,$F$32:$F$33,$F$38))</f>
        <v>-304.75907137272975</v>
      </c>
      <c r="DBC97" s="318">
        <f>(DBC$96*$B97+SUM($F$7:$F$9)-((DBC$96*$B97+SUM($F$7:$F$9))/$F$10*$F$37)-($F$24*DBC$96/$D$6)-SUM($F$13:$F$23,$F$25:$F$30,$F$32:$F$33,$F$38))</f>
        <v>-304.75907137272975</v>
      </c>
      <c r="DBD97" s="318">
        <f>(DBD$96*$B97+SUM($F$7:$F$9)-((DBD$96*$B97+SUM($F$7:$F$9))/$F$10*$F$37)-($F$24*DBD$96/$D$6)-SUM($F$13:$F$23,$F$25:$F$30,$F$32:$F$33,$F$38))</f>
        <v>-304.75907137272975</v>
      </c>
      <c r="DBE97" s="318">
        <f>(DBE$96*$B97+SUM($F$7:$F$9)-((DBE$96*$B97+SUM($F$7:$F$9))/$F$10*$F$37)-($F$24*DBE$96/$D$6)-SUM($F$13:$F$23,$F$25:$F$30,$F$32:$F$33,$F$38))</f>
        <v>-304.75907137272975</v>
      </c>
      <c r="DBF97" s="318">
        <f>(DBF$96*$B97+SUM($F$7:$F$9)-((DBF$96*$B97+SUM($F$7:$F$9))/$F$10*$F$37)-($F$24*DBF$96/$D$6)-SUM($F$13:$F$23,$F$25:$F$30,$F$32:$F$33,$F$38))</f>
        <v>-304.75907137272975</v>
      </c>
      <c r="DBG97" s="318">
        <f>(DBG$96*$B97+SUM($F$7:$F$9)-((DBG$96*$B97+SUM($F$7:$F$9))/$F$10*$F$37)-($F$24*DBG$96/$D$6)-SUM($F$13:$F$23,$F$25:$F$30,$F$32:$F$33,$F$38))</f>
        <v>-304.75907137272975</v>
      </c>
      <c r="DBH97" s="318">
        <f>(DBH$96*$B97+SUM($F$7:$F$9)-((DBH$96*$B97+SUM($F$7:$F$9))/$F$10*$F$37)-($F$24*DBH$96/$D$6)-SUM($F$13:$F$23,$F$25:$F$30,$F$32:$F$33,$F$38))</f>
        <v>-304.75907137272975</v>
      </c>
      <c r="DBI97" s="318">
        <f>(DBI$96*$B97+SUM($F$7:$F$9)-((DBI$96*$B97+SUM($F$7:$F$9))/$F$10*$F$37)-($F$24*DBI$96/$D$6)-SUM($F$13:$F$23,$F$25:$F$30,$F$32:$F$33,$F$38))</f>
        <v>-304.75907137272975</v>
      </c>
      <c r="DBJ97" s="318">
        <f>(DBJ$96*$B97+SUM($F$7:$F$9)-((DBJ$96*$B97+SUM($F$7:$F$9))/$F$10*$F$37)-($F$24*DBJ$96/$D$6)-SUM($F$13:$F$23,$F$25:$F$30,$F$32:$F$33,$F$38))</f>
        <v>-304.75907137272975</v>
      </c>
      <c r="DBK97" s="318">
        <f>(DBK$96*$B97+SUM($F$7:$F$9)-((DBK$96*$B97+SUM($F$7:$F$9))/$F$10*$F$37)-($F$24*DBK$96/$D$6)-SUM($F$13:$F$23,$F$25:$F$30,$F$32:$F$33,$F$38))</f>
        <v>-304.75907137272975</v>
      </c>
      <c r="DBL97" s="318">
        <f>(DBL$96*$B97+SUM($F$7:$F$9)-((DBL$96*$B97+SUM($F$7:$F$9))/$F$10*$F$37)-($F$24*DBL$96/$D$6)-SUM($F$13:$F$23,$F$25:$F$30,$F$32:$F$33,$F$38))</f>
        <v>-304.75907137272975</v>
      </c>
      <c r="DBM97" s="318">
        <f>(DBM$96*$B97+SUM($F$7:$F$9)-((DBM$96*$B97+SUM($F$7:$F$9))/$F$10*$F$37)-($F$24*DBM$96/$D$6)-SUM($F$13:$F$23,$F$25:$F$30,$F$32:$F$33,$F$38))</f>
        <v>-304.75907137272975</v>
      </c>
      <c r="DBN97" s="318">
        <f>(DBN$96*$B97+SUM($F$7:$F$9)-((DBN$96*$B97+SUM($F$7:$F$9))/$F$10*$F$37)-($F$24*DBN$96/$D$6)-SUM($F$13:$F$23,$F$25:$F$30,$F$32:$F$33,$F$38))</f>
        <v>-304.75907137272975</v>
      </c>
      <c r="DBO97" s="318">
        <f>(DBO$96*$B97+SUM($F$7:$F$9)-((DBO$96*$B97+SUM($F$7:$F$9))/$F$10*$F$37)-($F$24*DBO$96/$D$6)-SUM($F$13:$F$23,$F$25:$F$30,$F$32:$F$33,$F$38))</f>
        <v>-304.75907137272975</v>
      </c>
      <c r="DBP97" s="318">
        <f>(DBP$96*$B97+SUM($F$7:$F$9)-((DBP$96*$B97+SUM($F$7:$F$9))/$F$10*$F$37)-($F$24*DBP$96/$D$6)-SUM($F$13:$F$23,$F$25:$F$30,$F$32:$F$33,$F$38))</f>
        <v>-304.75907137272975</v>
      </c>
      <c r="DBQ97" s="318">
        <f>(DBQ$96*$B97+SUM($F$7:$F$9)-((DBQ$96*$B97+SUM($F$7:$F$9))/$F$10*$F$37)-($F$24*DBQ$96/$D$6)-SUM($F$13:$F$23,$F$25:$F$30,$F$32:$F$33,$F$38))</f>
        <v>-304.75907137272975</v>
      </c>
      <c r="DBR97" s="318">
        <f>(DBR$96*$B97+SUM($F$7:$F$9)-((DBR$96*$B97+SUM($F$7:$F$9))/$F$10*$F$37)-($F$24*DBR$96/$D$6)-SUM($F$13:$F$23,$F$25:$F$30,$F$32:$F$33,$F$38))</f>
        <v>-304.75907137272975</v>
      </c>
      <c r="DBS97" s="318">
        <f>(DBS$96*$B97+SUM($F$7:$F$9)-((DBS$96*$B97+SUM($F$7:$F$9))/$F$10*$F$37)-($F$24*DBS$96/$D$6)-SUM($F$13:$F$23,$F$25:$F$30,$F$32:$F$33,$F$38))</f>
        <v>-304.75907137272975</v>
      </c>
      <c r="DBT97" s="318">
        <f>(DBT$96*$B97+SUM($F$7:$F$9)-((DBT$96*$B97+SUM($F$7:$F$9))/$F$10*$F$37)-($F$24*DBT$96/$D$6)-SUM($F$13:$F$23,$F$25:$F$30,$F$32:$F$33,$F$38))</f>
        <v>-304.75907137272975</v>
      </c>
      <c r="DBU97" s="318">
        <f>(DBU$96*$B97+SUM($F$7:$F$9)-((DBU$96*$B97+SUM($F$7:$F$9))/$F$10*$F$37)-($F$24*DBU$96/$D$6)-SUM($F$13:$F$23,$F$25:$F$30,$F$32:$F$33,$F$38))</f>
        <v>-304.75907137272975</v>
      </c>
      <c r="DBV97" s="318">
        <f>(DBV$96*$B97+SUM($F$7:$F$9)-((DBV$96*$B97+SUM($F$7:$F$9))/$F$10*$F$37)-($F$24*DBV$96/$D$6)-SUM($F$13:$F$23,$F$25:$F$30,$F$32:$F$33,$F$38))</f>
        <v>-304.75907137272975</v>
      </c>
      <c r="DBW97" s="318">
        <f>(DBW$96*$B97+SUM($F$7:$F$9)-((DBW$96*$B97+SUM($F$7:$F$9))/$F$10*$F$37)-($F$24*DBW$96/$D$6)-SUM($F$13:$F$23,$F$25:$F$30,$F$32:$F$33,$F$38))</f>
        <v>-304.75907137272975</v>
      </c>
      <c r="DBX97" s="318">
        <f>(DBX$96*$B97+SUM($F$7:$F$9)-((DBX$96*$B97+SUM($F$7:$F$9))/$F$10*$F$37)-($F$24*DBX$96/$D$6)-SUM($F$13:$F$23,$F$25:$F$30,$F$32:$F$33,$F$38))</f>
        <v>-304.75907137272975</v>
      </c>
      <c r="DBY97" s="318">
        <f>(DBY$96*$B97+SUM($F$7:$F$9)-((DBY$96*$B97+SUM($F$7:$F$9))/$F$10*$F$37)-($F$24*DBY$96/$D$6)-SUM($F$13:$F$23,$F$25:$F$30,$F$32:$F$33,$F$38))</f>
        <v>-304.75907137272975</v>
      </c>
      <c r="DBZ97" s="318">
        <f>(DBZ$96*$B97+SUM($F$7:$F$9)-((DBZ$96*$B97+SUM($F$7:$F$9))/$F$10*$F$37)-($F$24*DBZ$96/$D$6)-SUM($F$13:$F$23,$F$25:$F$30,$F$32:$F$33,$F$38))</f>
        <v>-304.75907137272975</v>
      </c>
      <c r="DCA97" s="318">
        <f>(DCA$96*$B97+SUM($F$7:$F$9)-((DCA$96*$B97+SUM($F$7:$F$9))/$F$10*$F$37)-($F$24*DCA$96/$D$6)-SUM($F$13:$F$23,$F$25:$F$30,$F$32:$F$33,$F$38))</f>
        <v>-304.75907137272975</v>
      </c>
      <c r="DCB97" s="318">
        <f>(DCB$96*$B97+SUM($F$7:$F$9)-((DCB$96*$B97+SUM($F$7:$F$9))/$F$10*$F$37)-($F$24*DCB$96/$D$6)-SUM($F$13:$F$23,$F$25:$F$30,$F$32:$F$33,$F$38))</f>
        <v>-304.75907137272975</v>
      </c>
      <c r="DCC97" s="318">
        <f>(DCC$96*$B97+SUM($F$7:$F$9)-((DCC$96*$B97+SUM($F$7:$F$9))/$F$10*$F$37)-($F$24*DCC$96/$D$6)-SUM($F$13:$F$23,$F$25:$F$30,$F$32:$F$33,$F$38))</f>
        <v>-304.75907137272975</v>
      </c>
      <c r="DCD97" s="318">
        <f>(DCD$96*$B97+SUM($F$7:$F$9)-((DCD$96*$B97+SUM($F$7:$F$9))/$F$10*$F$37)-($F$24*DCD$96/$D$6)-SUM($F$13:$F$23,$F$25:$F$30,$F$32:$F$33,$F$38))</f>
        <v>-304.75907137272975</v>
      </c>
      <c r="DCE97" s="318">
        <f>(DCE$96*$B97+SUM($F$7:$F$9)-((DCE$96*$B97+SUM($F$7:$F$9))/$F$10*$F$37)-($F$24*DCE$96/$D$6)-SUM($F$13:$F$23,$F$25:$F$30,$F$32:$F$33,$F$38))</f>
        <v>-304.75907137272975</v>
      </c>
      <c r="DCF97" s="318">
        <f>(DCF$96*$B97+SUM($F$7:$F$9)-((DCF$96*$B97+SUM($F$7:$F$9))/$F$10*$F$37)-($F$24*DCF$96/$D$6)-SUM($F$13:$F$23,$F$25:$F$30,$F$32:$F$33,$F$38))</f>
        <v>-304.75907137272975</v>
      </c>
      <c r="DCG97" s="318">
        <f>(DCG$96*$B97+SUM($F$7:$F$9)-((DCG$96*$B97+SUM($F$7:$F$9))/$F$10*$F$37)-($F$24*DCG$96/$D$6)-SUM($F$13:$F$23,$F$25:$F$30,$F$32:$F$33,$F$38))</f>
        <v>-304.75907137272975</v>
      </c>
      <c r="DCH97" s="318">
        <f>(DCH$96*$B97+SUM($F$7:$F$9)-((DCH$96*$B97+SUM($F$7:$F$9))/$F$10*$F$37)-($F$24*DCH$96/$D$6)-SUM($F$13:$F$23,$F$25:$F$30,$F$32:$F$33,$F$38))</f>
        <v>-304.75907137272975</v>
      </c>
      <c r="DCI97" s="318">
        <f>(DCI$96*$B97+SUM($F$7:$F$9)-((DCI$96*$B97+SUM($F$7:$F$9))/$F$10*$F$37)-($F$24*DCI$96/$D$6)-SUM($F$13:$F$23,$F$25:$F$30,$F$32:$F$33,$F$38))</f>
        <v>-304.75907137272975</v>
      </c>
      <c r="DCJ97" s="318">
        <f>(DCJ$96*$B97+SUM($F$7:$F$9)-((DCJ$96*$B97+SUM($F$7:$F$9))/$F$10*$F$37)-($F$24*DCJ$96/$D$6)-SUM($F$13:$F$23,$F$25:$F$30,$F$32:$F$33,$F$38))</f>
        <v>-304.75907137272975</v>
      </c>
      <c r="DCK97" s="318">
        <f>(DCK$96*$B97+SUM($F$7:$F$9)-((DCK$96*$B97+SUM($F$7:$F$9))/$F$10*$F$37)-($F$24*DCK$96/$D$6)-SUM($F$13:$F$23,$F$25:$F$30,$F$32:$F$33,$F$38))</f>
        <v>-304.75907137272975</v>
      </c>
      <c r="DCL97" s="318">
        <f>(DCL$96*$B97+SUM($F$7:$F$9)-((DCL$96*$B97+SUM($F$7:$F$9))/$F$10*$F$37)-($F$24*DCL$96/$D$6)-SUM($F$13:$F$23,$F$25:$F$30,$F$32:$F$33,$F$38))</f>
        <v>-304.75907137272975</v>
      </c>
      <c r="DCM97" s="318">
        <f>(DCM$96*$B97+SUM($F$7:$F$9)-((DCM$96*$B97+SUM($F$7:$F$9))/$F$10*$F$37)-($F$24*DCM$96/$D$6)-SUM($F$13:$F$23,$F$25:$F$30,$F$32:$F$33,$F$38))</f>
        <v>-304.75907137272975</v>
      </c>
      <c r="DCN97" s="318">
        <f>(DCN$96*$B97+SUM($F$7:$F$9)-((DCN$96*$B97+SUM($F$7:$F$9))/$F$10*$F$37)-($F$24*DCN$96/$D$6)-SUM($F$13:$F$23,$F$25:$F$30,$F$32:$F$33,$F$38))</f>
        <v>-304.75907137272975</v>
      </c>
      <c r="DCO97" s="318">
        <f>(DCO$96*$B97+SUM($F$7:$F$9)-((DCO$96*$B97+SUM($F$7:$F$9))/$F$10*$F$37)-($F$24*DCO$96/$D$6)-SUM($F$13:$F$23,$F$25:$F$30,$F$32:$F$33,$F$38))</f>
        <v>-304.75907137272975</v>
      </c>
      <c r="DCP97" s="318">
        <f>(DCP$96*$B97+SUM($F$7:$F$9)-((DCP$96*$B97+SUM($F$7:$F$9))/$F$10*$F$37)-($F$24*DCP$96/$D$6)-SUM($F$13:$F$23,$F$25:$F$30,$F$32:$F$33,$F$38))</f>
        <v>-304.75907137272975</v>
      </c>
      <c r="DCQ97" s="318">
        <f>(DCQ$96*$B97+SUM($F$7:$F$9)-((DCQ$96*$B97+SUM($F$7:$F$9))/$F$10*$F$37)-($F$24*DCQ$96/$D$6)-SUM($F$13:$F$23,$F$25:$F$30,$F$32:$F$33,$F$38))</f>
        <v>-304.75907137272975</v>
      </c>
      <c r="DCR97" s="318">
        <f>(DCR$96*$B97+SUM($F$7:$F$9)-((DCR$96*$B97+SUM($F$7:$F$9))/$F$10*$F$37)-($F$24*DCR$96/$D$6)-SUM($F$13:$F$23,$F$25:$F$30,$F$32:$F$33,$F$38))</f>
        <v>-304.75907137272975</v>
      </c>
      <c r="DCS97" s="318">
        <f>(DCS$96*$B97+SUM($F$7:$F$9)-((DCS$96*$B97+SUM($F$7:$F$9))/$F$10*$F$37)-($F$24*DCS$96/$D$6)-SUM($F$13:$F$23,$F$25:$F$30,$F$32:$F$33,$F$38))</f>
        <v>-304.75907137272975</v>
      </c>
      <c r="DCT97" s="318">
        <f>(DCT$96*$B97+SUM($F$7:$F$9)-((DCT$96*$B97+SUM($F$7:$F$9))/$F$10*$F$37)-($F$24*DCT$96/$D$6)-SUM($F$13:$F$23,$F$25:$F$30,$F$32:$F$33,$F$38))</f>
        <v>-304.75907137272975</v>
      </c>
      <c r="DCU97" s="318">
        <f>(DCU$96*$B97+SUM($F$7:$F$9)-((DCU$96*$B97+SUM($F$7:$F$9))/$F$10*$F$37)-($F$24*DCU$96/$D$6)-SUM($F$13:$F$23,$F$25:$F$30,$F$32:$F$33,$F$38))</f>
        <v>-304.75907137272975</v>
      </c>
      <c r="DCV97" s="318">
        <f>(DCV$96*$B97+SUM($F$7:$F$9)-((DCV$96*$B97+SUM($F$7:$F$9))/$F$10*$F$37)-($F$24*DCV$96/$D$6)-SUM($F$13:$F$23,$F$25:$F$30,$F$32:$F$33,$F$38))</f>
        <v>-304.75907137272975</v>
      </c>
      <c r="DCW97" s="318">
        <f>(DCW$96*$B97+SUM($F$7:$F$9)-((DCW$96*$B97+SUM($F$7:$F$9))/$F$10*$F$37)-($F$24*DCW$96/$D$6)-SUM($F$13:$F$23,$F$25:$F$30,$F$32:$F$33,$F$38))</f>
        <v>-304.75907137272975</v>
      </c>
      <c r="DCX97" s="318">
        <f>(DCX$96*$B97+SUM($F$7:$F$9)-((DCX$96*$B97+SUM($F$7:$F$9))/$F$10*$F$37)-($F$24*DCX$96/$D$6)-SUM($F$13:$F$23,$F$25:$F$30,$F$32:$F$33,$F$38))</f>
        <v>-304.75907137272975</v>
      </c>
      <c r="DCY97" s="318">
        <f>(DCY$96*$B97+SUM($F$7:$F$9)-((DCY$96*$B97+SUM($F$7:$F$9))/$F$10*$F$37)-($F$24*DCY$96/$D$6)-SUM($F$13:$F$23,$F$25:$F$30,$F$32:$F$33,$F$38))</f>
        <v>-304.75907137272975</v>
      </c>
      <c r="DCZ97" s="318">
        <f>(DCZ$96*$B97+SUM($F$7:$F$9)-((DCZ$96*$B97+SUM($F$7:$F$9))/$F$10*$F$37)-($F$24*DCZ$96/$D$6)-SUM($F$13:$F$23,$F$25:$F$30,$F$32:$F$33,$F$38))</f>
        <v>-304.75907137272975</v>
      </c>
      <c r="DDA97" s="318">
        <f>(DDA$96*$B97+SUM($F$7:$F$9)-((DDA$96*$B97+SUM($F$7:$F$9))/$F$10*$F$37)-($F$24*DDA$96/$D$6)-SUM($F$13:$F$23,$F$25:$F$30,$F$32:$F$33,$F$38))</f>
        <v>-304.75907137272975</v>
      </c>
      <c r="DDB97" s="318">
        <f>(DDB$96*$B97+SUM($F$7:$F$9)-((DDB$96*$B97+SUM($F$7:$F$9))/$F$10*$F$37)-($F$24*DDB$96/$D$6)-SUM($F$13:$F$23,$F$25:$F$30,$F$32:$F$33,$F$38))</f>
        <v>-304.75907137272975</v>
      </c>
      <c r="DDC97" s="318">
        <f>(DDC$96*$B97+SUM($F$7:$F$9)-((DDC$96*$B97+SUM($F$7:$F$9))/$F$10*$F$37)-($F$24*DDC$96/$D$6)-SUM($F$13:$F$23,$F$25:$F$30,$F$32:$F$33,$F$38))</f>
        <v>-304.75907137272975</v>
      </c>
      <c r="DDD97" s="318">
        <f>(DDD$96*$B97+SUM($F$7:$F$9)-((DDD$96*$B97+SUM($F$7:$F$9))/$F$10*$F$37)-($F$24*DDD$96/$D$6)-SUM($F$13:$F$23,$F$25:$F$30,$F$32:$F$33,$F$38))</f>
        <v>-304.75907137272975</v>
      </c>
      <c r="DDE97" s="318">
        <f>(DDE$96*$B97+SUM($F$7:$F$9)-((DDE$96*$B97+SUM($F$7:$F$9))/$F$10*$F$37)-($F$24*DDE$96/$D$6)-SUM($F$13:$F$23,$F$25:$F$30,$F$32:$F$33,$F$38))</f>
        <v>-304.75907137272975</v>
      </c>
      <c r="DDF97" s="318">
        <f>(DDF$96*$B97+SUM($F$7:$F$9)-((DDF$96*$B97+SUM($F$7:$F$9))/$F$10*$F$37)-($F$24*DDF$96/$D$6)-SUM($F$13:$F$23,$F$25:$F$30,$F$32:$F$33,$F$38))</f>
        <v>-304.75907137272975</v>
      </c>
      <c r="DDG97" s="318">
        <f>(DDG$96*$B97+SUM($F$7:$F$9)-((DDG$96*$B97+SUM($F$7:$F$9))/$F$10*$F$37)-($F$24*DDG$96/$D$6)-SUM($F$13:$F$23,$F$25:$F$30,$F$32:$F$33,$F$38))</f>
        <v>-304.75907137272975</v>
      </c>
      <c r="DDH97" s="318">
        <f>(DDH$96*$B97+SUM($F$7:$F$9)-((DDH$96*$B97+SUM($F$7:$F$9))/$F$10*$F$37)-($F$24*DDH$96/$D$6)-SUM($F$13:$F$23,$F$25:$F$30,$F$32:$F$33,$F$38))</f>
        <v>-304.75907137272975</v>
      </c>
      <c r="DDI97" s="318">
        <f>(DDI$96*$B97+SUM($F$7:$F$9)-((DDI$96*$B97+SUM($F$7:$F$9))/$F$10*$F$37)-($F$24*DDI$96/$D$6)-SUM($F$13:$F$23,$F$25:$F$30,$F$32:$F$33,$F$38))</f>
        <v>-304.75907137272975</v>
      </c>
      <c r="DDJ97" s="318">
        <f>(DDJ$96*$B97+SUM($F$7:$F$9)-((DDJ$96*$B97+SUM($F$7:$F$9))/$F$10*$F$37)-($F$24*DDJ$96/$D$6)-SUM($F$13:$F$23,$F$25:$F$30,$F$32:$F$33,$F$38))</f>
        <v>-304.75907137272975</v>
      </c>
      <c r="DDK97" s="318">
        <f>(DDK$96*$B97+SUM($F$7:$F$9)-((DDK$96*$B97+SUM($F$7:$F$9))/$F$10*$F$37)-($F$24*DDK$96/$D$6)-SUM($F$13:$F$23,$F$25:$F$30,$F$32:$F$33,$F$38))</f>
        <v>-304.75907137272975</v>
      </c>
      <c r="DDL97" s="318">
        <f>(DDL$96*$B97+SUM($F$7:$F$9)-((DDL$96*$B97+SUM($F$7:$F$9))/$F$10*$F$37)-($F$24*DDL$96/$D$6)-SUM($F$13:$F$23,$F$25:$F$30,$F$32:$F$33,$F$38))</f>
        <v>-304.75907137272975</v>
      </c>
      <c r="DDM97" s="318">
        <f>(DDM$96*$B97+SUM($F$7:$F$9)-((DDM$96*$B97+SUM($F$7:$F$9))/$F$10*$F$37)-($F$24*DDM$96/$D$6)-SUM($F$13:$F$23,$F$25:$F$30,$F$32:$F$33,$F$38))</f>
        <v>-304.75907137272975</v>
      </c>
      <c r="DDN97" s="318">
        <f>(DDN$96*$B97+SUM($F$7:$F$9)-((DDN$96*$B97+SUM($F$7:$F$9))/$F$10*$F$37)-($F$24*DDN$96/$D$6)-SUM($F$13:$F$23,$F$25:$F$30,$F$32:$F$33,$F$38))</f>
        <v>-304.75907137272975</v>
      </c>
      <c r="DDO97" s="318">
        <f>(DDO$96*$B97+SUM($F$7:$F$9)-((DDO$96*$B97+SUM($F$7:$F$9))/$F$10*$F$37)-($F$24*DDO$96/$D$6)-SUM($F$13:$F$23,$F$25:$F$30,$F$32:$F$33,$F$38))</f>
        <v>-304.75907137272975</v>
      </c>
      <c r="DDP97" s="318">
        <f>(DDP$96*$B97+SUM($F$7:$F$9)-((DDP$96*$B97+SUM($F$7:$F$9))/$F$10*$F$37)-($F$24*DDP$96/$D$6)-SUM($F$13:$F$23,$F$25:$F$30,$F$32:$F$33,$F$38))</f>
        <v>-304.75907137272975</v>
      </c>
      <c r="DDQ97" s="318">
        <f>(DDQ$96*$B97+SUM($F$7:$F$9)-((DDQ$96*$B97+SUM($F$7:$F$9))/$F$10*$F$37)-($F$24*DDQ$96/$D$6)-SUM($F$13:$F$23,$F$25:$F$30,$F$32:$F$33,$F$38))</f>
        <v>-304.75907137272975</v>
      </c>
      <c r="DDR97" s="318">
        <f>(DDR$96*$B97+SUM($F$7:$F$9)-((DDR$96*$B97+SUM($F$7:$F$9))/$F$10*$F$37)-($F$24*DDR$96/$D$6)-SUM($F$13:$F$23,$F$25:$F$30,$F$32:$F$33,$F$38))</f>
        <v>-304.75907137272975</v>
      </c>
      <c r="DDS97" s="318">
        <f>(DDS$96*$B97+SUM($F$7:$F$9)-((DDS$96*$B97+SUM($F$7:$F$9))/$F$10*$F$37)-($F$24*DDS$96/$D$6)-SUM($F$13:$F$23,$F$25:$F$30,$F$32:$F$33,$F$38))</f>
        <v>-304.75907137272975</v>
      </c>
      <c r="DDT97" s="318">
        <f>(DDT$96*$B97+SUM($F$7:$F$9)-((DDT$96*$B97+SUM($F$7:$F$9))/$F$10*$F$37)-($F$24*DDT$96/$D$6)-SUM($F$13:$F$23,$F$25:$F$30,$F$32:$F$33,$F$38))</f>
        <v>-304.75907137272975</v>
      </c>
      <c r="DDU97" s="318">
        <f>(DDU$96*$B97+SUM($F$7:$F$9)-((DDU$96*$B97+SUM($F$7:$F$9))/$F$10*$F$37)-($F$24*DDU$96/$D$6)-SUM($F$13:$F$23,$F$25:$F$30,$F$32:$F$33,$F$38))</f>
        <v>-304.75907137272975</v>
      </c>
      <c r="DDV97" s="318">
        <f>(DDV$96*$B97+SUM($F$7:$F$9)-((DDV$96*$B97+SUM($F$7:$F$9))/$F$10*$F$37)-($F$24*DDV$96/$D$6)-SUM($F$13:$F$23,$F$25:$F$30,$F$32:$F$33,$F$38))</f>
        <v>-304.75907137272975</v>
      </c>
      <c r="DDW97" s="318">
        <f>(DDW$96*$B97+SUM($F$7:$F$9)-((DDW$96*$B97+SUM($F$7:$F$9))/$F$10*$F$37)-($F$24*DDW$96/$D$6)-SUM($F$13:$F$23,$F$25:$F$30,$F$32:$F$33,$F$38))</f>
        <v>-304.75907137272975</v>
      </c>
      <c r="DDX97" s="318">
        <f>(DDX$96*$B97+SUM($F$7:$F$9)-((DDX$96*$B97+SUM($F$7:$F$9))/$F$10*$F$37)-($F$24*DDX$96/$D$6)-SUM($F$13:$F$23,$F$25:$F$30,$F$32:$F$33,$F$38))</f>
        <v>-304.75907137272975</v>
      </c>
      <c r="DDY97" s="318">
        <f>(DDY$96*$B97+SUM($F$7:$F$9)-((DDY$96*$B97+SUM($F$7:$F$9))/$F$10*$F$37)-($F$24*DDY$96/$D$6)-SUM($F$13:$F$23,$F$25:$F$30,$F$32:$F$33,$F$38))</f>
        <v>-304.75907137272975</v>
      </c>
      <c r="DDZ97" s="318">
        <f>(DDZ$96*$B97+SUM($F$7:$F$9)-((DDZ$96*$B97+SUM($F$7:$F$9))/$F$10*$F$37)-($F$24*DDZ$96/$D$6)-SUM($F$13:$F$23,$F$25:$F$30,$F$32:$F$33,$F$38))</f>
        <v>-304.75907137272975</v>
      </c>
      <c r="DEA97" s="318">
        <f>(DEA$96*$B97+SUM($F$7:$F$9)-((DEA$96*$B97+SUM($F$7:$F$9))/$F$10*$F$37)-($F$24*DEA$96/$D$6)-SUM($F$13:$F$23,$F$25:$F$30,$F$32:$F$33,$F$38))</f>
        <v>-304.75907137272975</v>
      </c>
      <c r="DEB97" s="318">
        <f>(DEB$96*$B97+SUM($F$7:$F$9)-((DEB$96*$B97+SUM($F$7:$F$9))/$F$10*$F$37)-($F$24*DEB$96/$D$6)-SUM($F$13:$F$23,$F$25:$F$30,$F$32:$F$33,$F$38))</f>
        <v>-304.75907137272975</v>
      </c>
      <c r="DEC97" s="318">
        <f>(DEC$96*$B97+SUM($F$7:$F$9)-((DEC$96*$B97+SUM($F$7:$F$9))/$F$10*$F$37)-($F$24*DEC$96/$D$6)-SUM($F$13:$F$23,$F$25:$F$30,$F$32:$F$33,$F$38))</f>
        <v>-304.75907137272975</v>
      </c>
      <c r="DED97" s="318">
        <f>(DED$96*$B97+SUM($F$7:$F$9)-((DED$96*$B97+SUM($F$7:$F$9))/$F$10*$F$37)-($F$24*DED$96/$D$6)-SUM($F$13:$F$23,$F$25:$F$30,$F$32:$F$33,$F$38))</f>
        <v>-304.75907137272975</v>
      </c>
      <c r="DEE97" s="318">
        <f>(DEE$96*$B97+SUM($F$7:$F$9)-((DEE$96*$B97+SUM($F$7:$F$9))/$F$10*$F$37)-($F$24*DEE$96/$D$6)-SUM($F$13:$F$23,$F$25:$F$30,$F$32:$F$33,$F$38))</f>
        <v>-304.75907137272975</v>
      </c>
      <c r="DEF97" s="318">
        <f>(DEF$96*$B97+SUM($F$7:$F$9)-((DEF$96*$B97+SUM($F$7:$F$9))/$F$10*$F$37)-($F$24*DEF$96/$D$6)-SUM($F$13:$F$23,$F$25:$F$30,$F$32:$F$33,$F$38))</f>
        <v>-304.75907137272975</v>
      </c>
      <c r="DEG97" s="318">
        <f>(DEG$96*$B97+SUM($F$7:$F$9)-((DEG$96*$B97+SUM($F$7:$F$9))/$F$10*$F$37)-($F$24*DEG$96/$D$6)-SUM($F$13:$F$23,$F$25:$F$30,$F$32:$F$33,$F$38))</f>
        <v>-304.75907137272975</v>
      </c>
      <c r="DEH97" s="318">
        <f>(DEH$96*$B97+SUM($F$7:$F$9)-((DEH$96*$B97+SUM($F$7:$F$9))/$F$10*$F$37)-($F$24*DEH$96/$D$6)-SUM($F$13:$F$23,$F$25:$F$30,$F$32:$F$33,$F$38))</f>
        <v>-304.75907137272975</v>
      </c>
      <c r="DEI97" s="318">
        <f>(DEI$96*$B97+SUM($F$7:$F$9)-((DEI$96*$B97+SUM($F$7:$F$9))/$F$10*$F$37)-($F$24*DEI$96/$D$6)-SUM($F$13:$F$23,$F$25:$F$30,$F$32:$F$33,$F$38))</f>
        <v>-304.75907137272975</v>
      </c>
      <c r="DEJ97" s="318">
        <f>(DEJ$96*$B97+SUM($F$7:$F$9)-((DEJ$96*$B97+SUM($F$7:$F$9))/$F$10*$F$37)-($F$24*DEJ$96/$D$6)-SUM($F$13:$F$23,$F$25:$F$30,$F$32:$F$33,$F$38))</f>
        <v>-304.75907137272975</v>
      </c>
      <c r="DEK97" s="318">
        <f>(DEK$96*$B97+SUM($F$7:$F$9)-((DEK$96*$B97+SUM($F$7:$F$9))/$F$10*$F$37)-($F$24*DEK$96/$D$6)-SUM($F$13:$F$23,$F$25:$F$30,$F$32:$F$33,$F$38))</f>
        <v>-304.75907137272975</v>
      </c>
      <c r="DEL97" s="318">
        <f>(DEL$96*$B97+SUM($F$7:$F$9)-((DEL$96*$B97+SUM($F$7:$F$9))/$F$10*$F$37)-($F$24*DEL$96/$D$6)-SUM($F$13:$F$23,$F$25:$F$30,$F$32:$F$33,$F$38))</f>
        <v>-304.75907137272975</v>
      </c>
      <c r="DEM97" s="318">
        <f>(DEM$96*$B97+SUM($F$7:$F$9)-((DEM$96*$B97+SUM($F$7:$F$9))/$F$10*$F$37)-($F$24*DEM$96/$D$6)-SUM($F$13:$F$23,$F$25:$F$30,$F$32:$F$33,$F$38))</f>
        <v>-304.75907137272975</v>
      </c>
      <c r="DEN97" s="318">
        <f>(DEN$96*$B97+SUM($F$7:$F$9)-((DEN$96*$B97+SUM($F$7:$F$9))/$F$10*$F$37)-($F$24*DEN$96/$D$6)-SUM($F$13:$F$23,$F$25:$F$30,$F$32:$F$33,$F$38))</f>
        <v>-304.75907137272975</v>
      </c>
      <c r="DEO97" s="318">
        <f>(DEO$96*$B97+SUM($F$7:$F$9)-((DEO$96*$B97+SUM($F$7:$F$9))/$F$10*$F$37)-($F$24*DEO$96/$D$6)-SUM($F$13:$F$23,$F$25:$F$30,$F$32:$F$33,$F$38))</f>
        <v>-304.75907137272975</v>
      </c>
      <c r="DEP97" s="318">
        <f>(DEP$96*$B97+SUM($F$7:$F$9)-((DEP$96*$B97+SUM($F$7:$F$9))/$F$10*$F$37)-($F$24*DEP$96/$D$6)-SUM($F$13:$F$23,$F$25:$F$30,$F$32:$F$33,$F$38))</f>
        <v>-304.75907137272975</v>
      </c>
      <c r="DEQ97" s="318">
        <f>(DEQ$96*$B97+SUM($F$7:$F$9)-((DEQ$96*$B97+SUM($F$7:$F$9))/$F$10*$F$37)-($F$24*DEQ$96/$D$6)-SUM($F$13:$F$23,$F$25:$F$30,$F$32:$F$33,$F$38))</f>
        <v>-304.75907137272975</v>
      </c>
      <c r="DER97" s="318">
        <f>(DER$96*$B97+SUM($F$7:$F$9)-((DER$96*$B97+SUM($F$7:$F$9))/$F$10*$F$37)-($F$24*DER$96/$D$6)-SUM($F$13:$F$23,$F$25:$F$30,$F$32:$F$33,$F$38))</f>
        <v>-304.75907137272975</v>
      </c>
      <c r="DES97" s="318">
        <f>(DES$96*$B97+SUM($F$7:$F$9)-((DES$96*$B97+SUM($F$7:$F$9))/$F$10*$F$37)-($F$24*DES$96/$D$6)-SUM($F$13:$F$23,$F$25:$F$30,$F$32:$F$33,$F$38))</f>
        <v>-304.75907137272975</v>
      </c>
      <c r="DET97" s="318">
        <f>(DET$96*$B97+SUM($F$7:$F$9)-((DET$96*$B97+SUM($F$7:$F$9))/$F$10*$F$37)-($F$24*DET$96/$D$6)-SUM($F$13:$F$23,$F$25:$F$30,$F$32:$F$33,$F$38))</f>
        <v>-304.75907137272975</v>
      </c>
      <c r="DEU97" s="318">
        <f>(DEU$96*$B97+SUM($F$7:$F$9)-((DEU$96*$B97+SUM($F$7:$F$9))/$F$10*$F$37)-($F$24*DEU$96/$D$6)-SUM($F$13:$F$23,$F$25:$F$30,$F$32:$F$33,$F$38))</f>
        <v>-304.75907137272975</v>
      </c>
      <c r="DEV97" s="318">
        <f>(DEV$96*$B97+SUM($F$7:$F$9)-((DEV$96*$B97+SUM($F$7:$F$9))/$F$10*$F$37)-($F$24*DEV$96/$D$6)-SUM($F$13:$F$23,$F$25:$F$30,$F$32:$F$33,$F$38))</f>
        <v>-304.75907137272975</v>
      </c>
      <c r="DEW97" s="318">
        <f>(DEW$96*$B97+SUM($F$7:$F$9)-((DEW$96*$B97+SUM($F$7:$F$9))/$F$10*$F$37)-($F$24*DEW$96/$D$6)-SUM($F$13:$F$23,$F$25:$F$30,$F$32:$F$33,$F$38))</f>
        <v>-304.75907137272975</v>
      </c>
      <c r="DEX97" s="318">
        <f>(DEX$96*$B97+SUM($F$7:$F$9)-((DEX$96*$B97+SUM($F$7:$F$9))/$F$10*$F$37)-($F$24*DEX$96/$D$6)-SUM($F$13:$F$23,$F$25:$F$30,$F$32:$F$33,$F$38))</f>
        <v>-304.75907137272975</v>
      </c>
      <c r="DEY97" s="318">
        <f>(DEY$96*$B97+SUM($F$7:$F$9)-((DEY$96*$B97+SUM($F$7:$F$9))/$F$10*$F$37)-($F$24*DEY$96/$D$6)-SUM($F$13:$F$23,$F$25:$F$30,$F$32:$F$33,$F$38))</f>
        <v>-304.75907137272975</v>
      </c>
      <c r="DEZ97" s="318">
        <f>(DEZ$96*$B97+SUM($F$7:$F$9)-((DEZ$96*$B97+SUM($F$7:$F$9))/$F$10*$F$37)-($F$24*DEZ$96/$D$6)-SUM($F$13:$F$23,$F$25:$F$30,$F$32:$F$33,$F$38))</f>
        <v>-304.75907137272975</v>
      </c>
      <c r="DFA97" s="318">
        <f>(DFA$96*$B97+SUM($F$7:$F$9)-((DFA$96*$B97+SUM($F$7:$F$9))/$F$10*$F$37)-($F$24*DFA$96/$D$6)-SUM($F$13:$F$23,$F$25:$F$30,$F$32:$F$33,$F$38))</f>
        <v>-304.75907137272975</v>
      </c>
      <c r="DFB97" s="318">
        <f>(DFB$96*$B97+SUM($F$7:$F$9)-((DFB$96*$B97+SUM($F$7:$F$9))/$F$10*$F$37)-($F$24*DFB$96/$D$6)-SUM($F$13:$F$23,$F$25:$F$30,$F$32:$F$33,$F$38))</f>
        <v>-304.75907137272975</v>
      </c>
      <c r="DFC97" s="318">
        <f>(DFC$96*$B97+SUM($F$7:$F$9)-((DFC$96*$B97+SUM($F$7:$F$9))/$F$10*$F$37)-($F$24*DFC$96/$D$6)-SUM($F$13:$F$23,$F$25:$F$30,$F$32:$F$33,$F$38))</f>
        <v>-304.75907137272975</v>
      </c>
      <c r="DFD97" s="318">
        <f>(DFD$96*$B97+SUM($F$7:$F$9)-((DFD$96*$B97+SUM($F$7:$F$9))/$F$10*$F$37)-($F$24*DFD$96/$D$6)-SUM($F$13:$F$23,$F$25:$F$30,$F$32:$F$33,$F$38))</f>
        <v>-304.75907137272975</v>
      </c>
      <c r="DFE97" s="318">
        <f>(DFE$96*$B97+SUM($F$7:$F$9)-((DFE$96*$B97+SUM($F$7:$F$9))/$F$10*$F$37)-($F$24*DFE$96/$D$6)-SUM($F$13:$F$23,$F$25:$F$30,$F$32:$F$33,$F$38))</f>
        <v>-304.75907137272975</v>
      </c>
      <c r="DFF97" s="318">
        <f>(DFF$96*$B97+SUM($F$7:$F$9)-((DFF$96*$B97+SUM($F$7:$F$9))/$F$10*$F$37)-($F$24*DFF$96/$D$6)-SUM($F$13:$F$23,$F$25:$F$30,$F$32:$F$33,$F$38))</f>
        <v>-304.75907137272975</v>
      </c>
      <c r="DFG97" s="318">
        <f>(DFG$96*$B97+SUM($F$7:$F$9)-((DFG$96*$B97+SUM($F$7:$F$9))/$F$10*$F$37)-($F$24*DFG$96/$D$6)-SUM($F$13:$F$23,$F$25:$F$30,$F$32:$F$33,$F$38))</f>
        <v>-304.75907137272975</v>
      </c>
      <c r="DFH97" s="318">
        <f>(DFH$96*$B97+SUM($F$7:$F$9)-((DFH$96*$B97+SUM($F$7:$F$9))/$F$10*$F$37)-($F$24*DFH$96/$D$6)-SUM($F$13:$F$23,$F$25:$F$30,$F$32:$F$33,$F$38))</f>
        <v>-304.75907137272975</v>
      </c>
      <c r="DFI97" s="318">
        <f>(DFI$96*$B97+SUM($F$7:$F$9)-((DFI$96*$B97+SUM($F$7:$F$9))/$F$10*$F$37)-($F$24*DFI$96/$D$6)-SUM($F$13:$F$23,$F$25:$F$30,$F$32:$F$33,$F$38))</f>
        <v>-304.75907137272975</v>
      </c>
      <c r="DFJ97" s="318">
        <f>(DFJ$96*$B97+SUM($F$7:$F$9)-((DFJ$96*$B97+SUM($F$7:$F$9))/$F$10*$F$37)-($F$24*DFJ$96/$D$6)-SUM($F$13:$F$23,$F$25:$F$30,$F$32:$F$33,$F$38))</f>
        <v>-304.75907137272975</v>
      </c>
      <c r="DFK97" s="318">
        <f>(DFK$96*$B97+SUM($F$7:$F$9)-((DFK$96*$B97+SUM($F$7:$F$9))/$F$10*$F$37)-($F$24*DFK$96/$D$6)-SUM($F$13:$F$23,$F$25:$F$30,$F$32:$F$33,$F$38))</f>
        <v>-304.75907137272975</v>
      </c>
      <c r="DFL97" s="318">
        <f>(DFL$96*$B97+SUM($F$7:$F$9)-((DFL$96*$B97+SUM($F$7:$F$9))/$F$10*$F$37)-($F$24*DFL$96/$D$6)-SUM($F$13:$F$23,$F$25:$F$30,$F$32:$F$33,$F$38))</f>
        <v>-304.75907137272975</v>
      </c>
      <c r="DFM97" s="318">
        <f>(DFM$96*$B97+SUM($F$7:$F$9)-((DFM$96*$B97+SUM($F$7:$F$9))/$F$10*$F$37)-($F$24*DFM$96/$D$6)-SUM($F$13:$F$23,$F$25:$F$30,$F$32:$F$33,$F$38))</f>
        <v>-304.75907137272975</v>
      </c>
      <c r="DFN97" s="318">
        <f>(DFN$96*$B97+SUM($F$7:$F$9)-((DFN$96*$B97+SUM($F$7:$F$9))/$F$10*$F$37)-($F$24*DFN$96/$D$6)-SUM($F$13:$F$23,$F$25:$F$30,$F$32:$F$33,$F$38))</f>
        <v>-304.75907137272975</v>
      </c>
      <c r="DFO97" s="318">
        <f>(DFO$96*$B97+SUM($F$7:$F$9)-((DFO$96*$B97+SUM($F$7:$F$9))/$F$10*$F$37)-($F$24*DFO$96/$D$6)-SUM($F$13:$F$23,$F$25:$F$30,$F$32:$F$33,$F$38))</f>
        <v>-304.75907137272975</v>
      </c>
      <c r="DFP97" s="318">
        <f>(DFP$96*$B97+SUM($F$7:$F$9)-((DFP$96*$B97+SUM($F$7:$F$9))/$F$10*$F$37)-($F$24*DFP$96/$D$6)-SUM($F$13:$F$23,$F$25:$F$30,$F$32:$F$33,$F$38))</f>
        <v>-304.75907137272975</v>
      </c>
      <c r="DFQ97" s="318">
        <f>(DFQ$96*$B97+SUM($F$7:$F$9)-((DFQ$96*$B97+SUM($F$7:$F$9))/$F$10*$F$37)-($F$24*DFQ$96/$D$6)-SUM($F$13:$F$23,$F$25:$F$30,$F$32:$F$33,$F$38))</f>
        <v>-304.75907137272975</v>
      </c>
      <c r="DFR97" s="318">
        <f>(DFR$96*$B97+SUM($F$7:$F$9)-((DFR$96*$B97+SUM($F$7:$F$9))/$F$10*$F$37)-($F$24*DFR$96/$D$6)-SUM($F$13:$F$23,$F$25:$F$30,$F$32:$F$33,$F$38))</f>
        <v>-304.75907137272975</v>
      </c>
      <c r="DFS97" s="318">
        <f>(DFS$96*$B97+SUM($F$7:$F$9)-((DFS$96*$B97+SUM($F$7:$F$9))/$F$10*$F$37)-($F$24*DFS$96/$D$6)-SUM($F$13:$F$23,$F$25:$F$30,$F$32:$F$33,$F$38))</f>
        <v>-304.75907137272975</v>
      </c>
      <c r="DFT97" s="318">
        <f>(DFT$96*$B97+SUM($F$7:$F$9)-((DFT$96*$B97+SUM($F$7:$F$9))/$F$10*$F$37)-($F$24*DFT$96/$D$6)-SUM($F$13:$F$23,$F$25:$F$30,$F$32:$F$33,$F$38))</f>
        <v>-304.75907137272975</v>
      </c>
      <c r="DFU97" s="318">
        <f>(DFU$96*$B97+SUM($F$7:$F$9)-((DFU$96*$B97+SUM($F$7:$F$9))/$F$10*$F$37)-($F$24*DFU$96/$D$6)-SUM($F$13:$F$23,$F$25:$F$30,$F$32:$F$33,$F$38))</f>
        <v>-304.75907137272975</v>
      </c>
      <c r="DFV97" s="318">
        <f>(DFV$96*$B97+SUM($F$7:$F$9)-((DFV$96*$B97+SUM($F$7:$F$9))/$F$10*$F$37)-($F$24*DFV$96/$D$6)-SUM($F$13:$F$23,$F$25:$F$30,$F$32:$F$33,$F$38))</f>
        <v>-304.75907137272975</v>
      </c>
      <c r="DFW97" s="318">
        <f>(DFW$96*$B97+SUM($F$7:$F$9)-((DFW$96*$B97+SUM($F$7:$F$9))/$F$10*$F$37)-($F$24*DFW$96/$D$6)-SUM($F$13:$F$23,$F$25:$F$30,$F$32:$F$33,$F$38))</f>
        <v>-304.75907137272975</v>
      </c>
      <c r="DFX97" s="318">
        <f>(DFX$96*$B97+SUM($F$7:$F$9)-((DFX$96*$B97+SUM($F$7:$F$9))/$F$10*$F$37)-($F$24*DFX$96/$D$6)-SUM($F$13:$F$23,$F$25:$F$30,$F$32:$F$33,$F$38))</f>
        <v>-304.75907137272975</v>
      </c>
      <c r="DFY97" s="318">
        <f>(DFY$96*$B97+SUM($F$7:$F$9)-((DFY$96*$B97+SUM($F$7:$F$9))/$F$10*$F$37)-($F$24*DFY$96/$D$6)-SUM($F$13:$F$23,$F$25:$F$30,$F$32:$F$33,$F$38))</f>
        <v>-304.75907137272975</v>
      </c>
      <c r="DFZ97" s="318">
        <f>(DFZ$96*$B97+SUM($F$7:$F$9)-((DFZ$96*$B97+SUM($F$7:$F$9))/$F$10*$F$37)-($F$24*DFZ$96/$D$6)-SUM($F$13:$F$23,$F$25:$F$30,$F$32:$F$33,$F$38))</f>
        <v>-304.75907137272975</v>
      </c>
      <c r="DGA97" s="318">
        <f>(DGA$96*$B97+SUM($F$7:$F$9)-((DGA$96*$B97+SUM($F$7:$F$9))/$F$10*$F$37)-($F$24*DGA$96/$D$6)-SUM($F$13:$F$23,$F$25:$F$30,$F$32:$F$33,$F$38))</f>
        <v>-304.75907137272975</v>
      </c>
      <c r="DGB97" s="318">
        <f>(DGB$96*$B97+SUM($F$7:$F$9)-((DGB$96*$B97+SUM($F$7:$F$9))/$F$10*$F$37)-($F$24*DGB$96/$D$6)-SUM($F$13:$F$23,$F$25:$F$30,$F$32:$F$33,$F$38))</f>
        <v>-304.75907137272975</v>
      </c>
      <c r="DGC97" s="318">
        <f>(DGC$96*$B97+SUM($F$7:$F$9)-((DGC$96*$B97+SUM($F$7:$F$9))/$F$10*$F$37)-($F$24*DGC$96/$D$6)-SUM($F$13:$F$23,$F$25:$F$30,$F$32:$F$33,$F$38))</f>
        <v>-304.75907137272975</v>
      </c>
      <c r="DGD97" s="318">
        <f>(DGD$96*$B97+SUM($F$7:$F$9)-((DGD$96*$B97+SUM($F$7:$F$9))/$F$10*$F$37)-($F$24*DGD$96/$D$6)-SUM($F$13:$F$23,$F$25:$F$30,$F$32:$F$33,$F$38))</f>
        <v>-304.75907137272975</v>
      </c>
      <c r="DGE97" s="318">
        <f>(DGE$96*$B97+SUM($F$7:$F$9)-((DGE$96*$B97+SUM($F$7:$F$9))/$F$10*$F$37)-($F$24*DGE$96/$D$6)-SUM($F$13:$F$23,$F$25:$F$30,$F$32:$F$33,$F$38))</f>
        <v>-304.75907137272975</v>
      </c>
      <c r="DGF97" s="318">
        <f>(DGF$96*$B97+SUM($F$7:$F$9)-((DGF$96*$B97+SUM($F$7:$F$9))/$F$10*$F$37)-($F$24*DGF$96/$D$6)-SUM($F$13:$F$23,$F$25:$F$30,$F$32:$F$33,$F$38))</f>
        <v>-304.75907137272975</v>
      </c>
      <c r="DGG97" s="318">
        <f>(DGG$96*$B97+SUM($F$7:$F$9)-((DGG$96*$B97+SUM($F$7:$F$9))/$F$10*$F$37)-($F$24*DGG$96/$D$6)-SUM($F$13:$F$23,$F$25:$F$30,$F$32:$F$33,$F$38))</f>
        <v>-304.75907137272975</v>
      </c>
      <c r="DGH97" s="318">
        <f>(DGH$96*$B97+SUM($F$7:$F$9)-((DGH$96*$B97+SUM($F$7:$F$9))/$F$10*$F$37)-($F$24*DGH$96/$D$6)-SUM($F$13:$F$23,$F$25:$F$30,$F$32:$F$33,$F$38))</f>
        <v>-304.75907137272975</v>
      </c>
      <c r="DGI97" s="318">
        <f>(DGI$96*$B97+SUM($F$7:$F$9)-((DGI$96*$B97+SUM($F$7:$F$9))/$F$10*$F$37)-($F$24*DGI$96/$D$6)-SUM($F$13:$F$23,$F$25:$F$30,$F$32:$F$33,$F$38))</f>
        <v>-304.75907137272975</v>
      </c>
      <c r="DGJ97" s="318">
        <f>(DGJ$96*$B97+SUM($F$7:$F$9)-((DGJ$96*$B97+SUM($F$7:$F$9))/$F$10*$F$37)-($F$24*DGJ$96/$D$6)-SUM($F$13:$F$23,$F$25:$F$30,$F$32:$F$33,$F$38))</f>
        <v>-304.75907137272975</v>
      </c>
      <c r="DGK97" s="318">
        <f>(DGK$96*$B97+SUM($F$7:$F$9)-((DGK$96*$B97+SUM($F$7:$F$9))/$F$10*$F$37)-($F$24*DGK$96/$D$6)-SUM($F$13:$F$23,$F$25:$F$30,$F$32:$F$33,$F$38))</f>
        <v>-304.75907137272975</v>
      </c>
      <c r="DGL97" s="318">
        <f>(DGL$96*$B97+SUM($F$7:$F$9)-((DGL$96*$B97+SUM($F$7:$F$9))/$F$10*$F$37)-($F$24*DGL$96/$D$6)-SUM($F$13:$F$23,$F$25:$F$30,$F$32:$F$33,$F$38))</f>
        <v>-304.75907137272975</v>
      </c>
      <c r="DGM97" s="318">
        <f>(DGM$96*$B97+SUM($F$7:$F$9)-((DGM$96*$B97+SUM($F$7:$F$9))/$F$10*$F$37)-($F$24*DGM$96/$D$6)-SUM($F$13:$F$23,$F$25:$F$30,$F$32:$F$33,$F$38))</f>
        <v>-304.75907137272975</v>
      </c>
      <c r="DGN97" s="318">
        <f>(DGN$96*$B97+SUM($F$7:$F$9)-((DGN$96*$B97+SUM($F$7:$F$9))/$F$10*$F$37)-($F$24*DGN$96/$D$6)-SUM($F$13:$F$23,$F$25:$F$30,$F$32:$F$33,$F$38))</f>
        <v>-304.75907137272975</v>
      </c>
      <c r="DGO97" s="318">
        <f>(DGO$96*$B97+SUM($F$7:$F$9)-((DGO$96*$B97+SUM($F$7:$F$9))/$F$10*$F$37)-($F$24*DGO$96/$D$6)-SUM($F$13:$F$23,$F$25:$F$30,$F$32:$F$33,$F$38))</f>
        <v>-304.75907137272975</v>
      </c>
      <c r="DGP97" s="318">
        <f>(DGP$96*$B97+SUM($F$7:$F$9)-((DGP$96*$B97+SUM($F$7:$F$9))/$F$10*$F$37)-($F$24*DGP$96/$D$6)-SUM($F$13:$F$23,$F$25:$F$30,$F$32:$F$33,$F$38))</f>
        <v>-304.75907137272975</v>
      </c>
      <c r="DGQ97" s="318">
        <f>(DGQ$96*$B97+SUM($F$7:$F$9)-((DGQ$96*$B97+SUM($F$7:$F$9))/$F$10*$F$37)-($F$24*DGQ$96/$D$6)-SUM($F$13:$F$23,$F$25:$F$30,$F$32:$F$33,$F$38))</f>
        <v>-304.75907137272975</v>
      </c>
      <c r="DGR97" s="318">
        <f>(DGR$96*$B97+SUM($F$7:$F$9)-((DGR$96*$B97+SUM($F$7:$F$9))/$F$10*$F$37)-($F$24*DGR$96/$D$6)-SUM($F$13:$F$23,$F$25:$F$30,$F$32:$F$33,$F$38))</f>
        <v>-304.75907137272975</v>
      </c>
      <c r="DGS97" s="318">
        <f>(DGS$96*$B97+SUM($F$7:$F$9)-((DGS$96*$B97+SUM($F$7:$F$9))/$F$10*$F$37)-($F$24*DGS$96/$D$6)-SUM($F$13:$F$23,$F$25:$F$30,$F$32:$F$33,$F$38))</f>
        <v>-304.75907137272975</v>
      </c>
      <c r="DGT97" s="318">
        <f>(DGT$96*$B97+SUM($F$7:$F$9)-((DGT$96*$B97+SUM($F$7:$F$9))/$F$10*$F$37)-($F$24*DGT$96/$D$6)-SUM($F$13:$F$23,$F$25:$F$30,$F$32:$F$33,$F$38))</f>
        <v>-304.75907137272975</v>
      </c>
      <c r="DGU97" s="318">
        <f>(DGU$96*$B97+SUM($F$7:$F$9)-((DGU$96*$B97+SUM($F$7:$F$9))/$F$10*$F$37)-($F$24*DGU$96/$D$6)-SUM($F$13:$F$23,$F$25:$F$30,$F$32:$F$33,$F$38))</f>
        <v>-304.75907137272975</v>
      </c>
      <c r="DGV97" s="318">
        <f>(DGV$96*$B97+SUM($F$7:$F$9)-((DGV$96*$B97+SUM($F$7:$F$9))/$F$10*$F$37)-($F$24*DGV$96/$D$6)-SUM($F$13:$F$23,$F$25:$F$30,$F$32:$F$33,$F$38))</f>
        <v>-304.75907137272975</v>
      </c>
      <c r="DGW97" s="318">
        <f>(DGW$96*$B97+SUM($F$7:$F$9)-((DGW$96*$B97+SUM($F$7:$F$9))/$F$10*$F$37)-($F$24*DGW$96/$D$6)-SUM($F$13:$F$23,$F$25:$F$30,$F$32:$F$33,$F$38))</f>
        <v>-304.75907137272975</v>
      </c>
      <c r="DGX97" s="318">
        <f>(DGX$96*$B97+SUM($F$7:$F$9)-((DGX$96*$B97+SUM($F$7:$F$9))/$F$10*$F$37)-($F$24*DGX$96/$D$6)-SUM($F$13:$F$23,$F$25:$F$30,$F$32:$F$33,$F$38))</f>
        <v>-304.75907137272975</v>
      </c>
      <c r="DGY97" s="318">
        <f>(DGY$96*$B97+SUM($F$7:$F$9)-((DGY$96*$B97+SUM($F$7:$F$9))/$F$10*$F$37)-($F$24*DGY$96/$D$6)-SUM($F$13:$F$23,$F$25:$F$30,$F$32:$F$33,$F$38))</f>
        <v>-304.75907137272975</v>
      </c>
      <c r="DGZ97" s="318">
        <f>(DGZ$96*$B97+SUM($F$7:$F$9)-((DGZ$96*$B97+SUM($F$7:$F$9))/$F$10*$F$37)-($F$24*DGZ$96/$D$6)-SUM($F$13:$F$23,$F$25:$F$30,$F$32:$F$33,$F$38))</f>
        <v>-304.75907137272975</v>
      </c>
      <c r="DHA97" s="318">
        <f>(DHA$96*$B97+SUM($F$7:$F$9)-((DHA$96*$B97+SUM($F$7:$F$9))/$F$10*$F$37)-($F$24*DHA$96/$D$6)-SUM($F$13:$F$23,$F$25:$F$30,$F$32:$F$33,$F$38))</f>
        <v>-304.75907137272975</v>
      </c>
      <c r="DHB97" s="318">
        <f>(DHB$96*$B97+SUM($F$7:$F$9)-((DHB$96*$B97+SUM($F$7:$F$9))/$F$10*$F$37)-($F$24*DHB$96/$D$6)-SUM($F$13:$F$23,$F$25:$F$30,$F$32:$F$33,$F$38))</f>
        <v>-304.75907137272975</v>
      </c>
      <c r="DHC97" s="318">
        <f>(DHC$96*$B97+SUM($F$7:$F$9)-((DHC$96*$B97+SUM($F$7:$F$9))/$F$10*$F$37)-($F$24*DHC$96/$D$6)-SUM($F$13:$F$23,$F$25:$F$30,$F$32:$F$33,$F$38))</f>
        <v>-304.75907137272975</v>
      </c>
      <c r="DHD97" s="318">
        <f>(DHD$96*$B97+SUM($F$7:$F$9)-((DHD$96*$B97+SUM($F$7:$F$9))/$F$10*$F$37)-($F$24*DHD$96/$D$6)-SUM($F$13:$F$23,$F$25:$F$30,$F$32:$F$33,$F$38))</f>
        <v>-304.75907137272975</v>
      </c>
      <c r="DHE97" s="318">
        <f>(DHE$96*$B97+SUM($F$7:$F$9)-((DHE$96*$B97+SUM($F$7:$F$9))/$F$10*$F$37)-($F$24*DHE$96/$D$6)-SUM($F$13:$F$23,$F$25:$F$30,$F$32:$F$33,$F$38))</f>
        <v>-304.75907137272975</v>
      </c>
      <c r="DHF97" s="318">
        <f>(DHF$96*$B97+SUM($F$7:$F$9)-((DHF$96*$B97+SUM($F$7:$F$9))/$F$10*$F$37)-($F$24*DHF$96/$D$6)-SUM($F$13:$F$23,$F$25:$F$30,$F$32:$F$33,$F$38))</f>
        <v>-304.75907137272975</v>
      </c>
      <c r="DHG97" s="318">
        <f>(DHG$96*$B97+SUM($F$7:$F$9)-((DHG$96*$B97+SUM($F$7:$F$9))/$F$10*$F$37)-($F$24*DHG$96/$D$6)-SUM($F$13:$F$23,$F$25:$F$30,$F$32:$F$33,$F$38))</f>
        <v>-304.75907137272975</v>
      </c>
      <c r="DHH97" s="318">
        <f>(DHH$96*$B97+SUM($F$7:$F$9)-((DHH$96*$B97+SUM($F$7:$F$9))/$F$10*$F$37)-($F$24*DHH$96/$D$6)-SUM($F$13:$F$23,$F$25:$F$30,$F$32:$F$33,$F$38))</f>
        <v>-304.75907137272975</v>
      </c>
      <c r="DHI97" s="318">
        <f>(DHI$96*$B97+SUM($F$7:$F$9)-((DHI$96*$B97+SUM($F$7:$F$9))/$F$10*$F$37)-($F$24*DHI$96/$D$6)-SUM($F$13:$F$23,$F$25:$F$30,$F$32:$F$33,$F$38))</f>
        <v>-304.75907137272975</v>
      </c>
      <c r="DHJ97" s="318">
        <f>(DHJ$96*$B97+SUM($F$7:$F$9)-((DHJ$96*$B97+SUM($F$7:$F$9))/$F$10*$F$37)-($F$24*DHJ$96/$D$6)-SUM($F$13:$F$23,$F$25:$F$30,$F$32:$F$33,$F$38))</f>
        <v>-304.75907137272975</v>
      </c>
      <c r="DHK97" s="318">
        <f>(DHK$96*$B97+SUM($F$7:$F$9)-((DHK$96*$B97+SUM($F$7:$F$9))/$F$10*$F$37)-($F$24*DHK$96/$D$6)-SUM($F$13:$F$23,$F$25:$F$30,$F$32:$F$33,$F$38))</f>
        <v>-304.75907137272975</v>
      </c>
      <c r="DHL97" s="318">
        <f>(DHL$96*$B97+SUM($F$7:$F$9)-((DHL$96*$B97+SUM($F$7:$F$9))/$F$10*$F$37)-($F$24*DHL$96/$D$6)-SUM($F$13:$F$23,$F$25:$F$30,$F$32:$F$33,$F$38))</f>
        <v>-304.75907137272975</v>
      </c>
      <c r="DHM97" s="318">
        <f>(DHM$96*$B97+SUM($F$7:$F$9)-((DHM$96*$B97+SUM($F$7:$F$9))/$F$10*$F$37)-($F$24*DHM$96/$D$6)-SUM($F$13:$F$23,$F$25:$F$30,$F$32:$F$33,$F$38))</f>
        <v>-304.75907137272975</v>
      </c>
      <c r="DHN97" s="318">
        <f>(DHN$96*$B97+SUM($F$7:$F$9)-((DHN$96*$B97+SUM($F$7:$F$9))/$F$10*$F$37)-($F$24*DHN$96/$D$6)-SUM($F$13:$F$23,$F$25:$F$30,$F$32:$F$33,$F$38))</f>
        <v>-304.75907137272975</v>
      </c>
      <c r="DHO97" s="318">
        <f>(DHO$96*$B97+SUM($F$7:$F$9)-((DHO$96*$B97+SUM($F$7:$F$9))/$F$10*$F$37)-($F$24*DHO$96/$D$6)-SUM($F$13:$F$23,$F$25:$F$30,$F$32:$F$33,$F$38))</f>
        <v>-304.75907137272975</v>
      </c>
      <c r="DHP97" s="318">
        <f>(DHP$96*$B97+SUM($F$7:$F$9)-((DHP$96*$B97+SUM($F$7:$F$9))/$F$10*$F$37)-($F$24*DHP$96/$D$6)-SUM($F$13:$F$23,$F$25:$F$30,$F$32:$F$33,$F$38))</f>
        <v>-304.75907137272975</v>
      </c>
      <c r="DHQ97" s="318">
        <f>(DHQ$96*$B97+SUM($F$7:$F$9)-((DHQ$96*$B97+SUM($F$7:$F$9))/$F$10*$F$37)-($F$24*DHQ$96/$D$6)-SUM($F$13:$F$23,$F$25:$F$30,$F$32:$F$33,$F$38))</f>
        <v>-304.75907137272975</v>
      </c>
      <c r="DHR97" s="318">
        <f>(DHR$96*$B97+SUM($F$7:$F$9)-((DHR$96*$B97+SUM($F$7:$F$9))/$F$10*$F$37)-($F$24*DHR$96/$D$6)-SUM($F$13:$F$23,$F$25:$F$30,$F$32:$F$33,$F$38))</f>
        <v>-304.75907137272975</v>
      </c>
      <c r="DHS97" s="318">
        <f>(DHS$96*$B97+SUM($F$7:$F$9)-((DHS$96*$B97+SUM($F$7:$F$9))/$F$10*$F$37)-($F$24*DHS$96/$D$6)-SUM($F$13:$F$23,$F$25:$F$30,$F$32:$F$33,$F$38))</f>
        <v>-304.75907137272975</v>
      </c>
      <c r="DHT97" s="318">
        <f>(DHT$96*$B97+SUM($F$7:$F$9)-((DHT$96*$B97+SUM($F$7:$F$9))/$F$10*$F$37)-($F$24*DHT$96/$D$6)-SUM($F$13:$F$23,$F$25:$F$30,$F$32:$F$33,$F$38))</f>
        <v>-304.75907137272975</v>
      </c>
      <c r="DHU97" s="318">
        <f>(DHU$96*$B97+SUM($F$7:$F$9)-((DHU$96*$B97+SUM($F$7:$F$9))/$F$10*$F$37)-($F$24*DHU$96/$D$6)-SUM($F$13:$F$23,$F$25:$F$30,$F$32:$F$33,$F$38))</f>
        <v>-304.75907137272975</v>
      </c>
      <c r="DHV97" s="318">
        <f>(DHV$96*$B97+SUM($F$7:$F$9)-((DHV$96*$B97+SUM($F$7:$F$9))/$F$10*$F$37)-($F$24*DHV$96/$D$6)-SUM($F$13:$F$23,$F$25:$F$30,$F$32:$F$33,$F$38))</f>
        <v>-304.75907137272975</v>
      </c>
      <c r="DHW97" s="318">
        <f>(DHW$96*$B97+SUM($F$7:$F$9)-((DHW$96*$B97+SUM($F$7:$F$9))/$F$10*$F$37)-($F$24*DHW$96/$D$6)-SUM($F$13:$F$23,$F$25:$F$30,$F$32:$F$33,$F$38))</f>
        <v>-304.75907137272975</v>
      </c>
      <c r="DHX97" s="318">
        <f>(DHX$96*$B97+SUM($F$7:$F$9)-((DHX$96*$B97+SUM($F$7:$F$9))/$F$10*$F$37)-($F$24*DHX$96/$D$6)-SUM($F$13:$F$23,$F$25:$F$30,$F$32:$F$33,$F$38))</f>
        <v>-304.75907137272975</v>
      </c>
      <c r="DHY97" s="318">
        <f>(DHY$96*$B97+SUM($F$7:$F$9)-((DHY$96*$B97+SUM($F$7:$F$9))/$F$10*$F$37)-($F$24*DHY$96/$D$6)-SUM($F$13:$F$23,$F$25:$F$30,$F$32:$F$33,$F$38))</f>
        <v>-304.75907137272975</v>
      </c>
      <c r="DHZ97" s="318">
        <f>(DHZ$96*$B97+SUM($F$7:$F$9)-((DHZ$96*$B97+SUM($F$7:$F$9))/$F$10*$F$37)-($F$24*DHZ$96/$D$6)-SUM($F$13:$F$23,$F$25:$F$30,$F$32:$F$33,$F$38))</f>
        <v>-304.75907137272975</v>
      </c>
      <c r="DIA97" s="318">
        <f>(DIA$96*$B97+SUM($F$7:$F$9)-((DIA$96*$B97+SUM($F$7:$F$9))/$F$10*$F$37)-($F$24*DIA$96/$D$6)-SUM($F$13:$F$23,$F$25:$F$30,$F$32:$F$33,$F$38))</f>
        <v>-304.75907137272975</v>
      </c>
      <c r="DIB97" s="318">
        <f>(DIB$96*$B97+SUM($F$7:$F$9)-((DIB$96*$B97+SUM($F$7:$F$9))/$F$10*$F$37)-($F$24*DIB$96/$D$6)-SUM($F$13:$F$23,$F$25:$F$30,$F$32:$F$33,$F$38))</f>
        <v>-304.75907137272975</v>
      </c>
      <c r="DIC97" s="318">
        <f>(DIC$96*$B97+SUM($F$7:$F$9)-((DIC$96*$B97+SUM($F$7:$F$9))/$F$10*$F$37)-($F$24*DIC$96/$D$6)-SUM($F$13:$F$23,$F$25:$F$30,$F$32:$F$33,$F$38))</f>
        <v>-304.75907137272975</v>
      </c>
      <c r="DID97" s="318">
        <f>(DID$96*$B97+SUM($F$7:$F$9)-((DID$96*$B97+SUM($F$7:$F$9))/$F$10*$F$37)-($F$24*DID$96/$D$6)-SUM($F$13:$F$23,$F$25:$F$30,$F$32:$F$33,$F$38))</f>
        <v>-304.75907137272975</v>
      </c>
      <c r="DIE97" s="318">
        <f>(DIE$96*$B97+SUM($F$7:$F$9)-((DIE$96*$B97+SUM($F$7:$F$9))/$F$10*$F$37)-($F$24*DIE$96/$D$6)-SUM($F$13:$F$23,$F$25:$F$30,$F$32:$F$33,$F$38))</f>
        <v>-304.75907137272975</v>
      </c>
      <c r="DIF97" s="318">
        <f>(DIF$96*$B97+SUM($F$7:$F$9)-((DIF$96*$B97+SUM($F$7:$F$9))/$F$10*$F$37)-($F$24*DIF$96/$D$6)-SUM($F$13:$F$23,$F$25:$F$30,$F$32:$F$33,$F$38))</f>
        <v>-304.75907137272975</v>
      </c>
      <c r="DIG97" s="318">
        <f>(DIG$96*$B97+SUM($F$7:$F$9)-((DIG$96*$B97+SUM($F$7:$F$9))/$F$10*$F$37)-($F$24*DIG$96/$D$6)-SUM($F$13:$F$23,$F$25:$F$30,$F$32:$F$33,$F$38))</f>
        <v>-304.75907137272975</v>
      </c>
      <c r="DIH97" s="318">
        <f>(DIH$96*$B97+SUM($F$7:$F$9)-((DIH$96*$B97+SUM($F$7:$F$9))/$F$10*$F$37)-($F$24*DIH$96/$D$6)-SUM($F$13:$F$23,$F$25:$F$30,$F$32:$F$33,$F$38))</f>
        <v>-304.75907137272975</v>
      </c>
      <c r="DII97" s="318">
        <f>(DII$96*$B97+SUM($F$7:$F$9)-((DII$96*$B97+SUM($F$7:$F$9))/$F$10*$F$37)-($F$24*DII$96/$D$6)-SUM($F$13:$F$23,$F$25:$F$30,$F$32:$F$33,$F$38))</f>
        <v>-304.75907137272975</v>
      </c>
      <c r="DIJ97" s="318">
        <f>(DIJ$96*$B97+SUM($F$7:$F$9)-((DIJ$96*$B97+SUM($F$7:$F$9))/$F$10*$F$37)-($F$24*DIJ$96/$D$6)-SUM($F$13:$F$23,$F$25:$F$30,$F$32:$F$33,$F$38))</f>
        <v>-304.75907137272975</v>
      </c>
      <c r="DIK97" s="318">
        <f>(DIK$96*$B97+SUM($F$7:$F$9)-((DIK$96*$B97+SUM($F$7:$F$9))/$F$10*$F$37)-($F$24*DIK$96/$D$6)-SUM($F$13:$F$23,$F$25:$F$30,$F$32:$F$33,$F$38))</f>
        <v>-304.75907137272975</v>
      </c>
      <c r="DIL97" s="318">
        <f>(DIL$96*$B97+SUM($F$7:$F$9)-((DIL$96*$B97+SUM($F$7:$F$9))/$F$10*$F$37)-($F$24*DIL$96/$D$6)-SUM($F$13:$F$23,$F$25:$F$30,$F$32:$F$33,$F$38))</f>
        <v>-304.75907137272975</v>
      </c>
      <c r="DIM97" s="318">
        <f>(DIM$96*$B97+SUM($F$7:$F$9)-((DIM$96*$B97+SUM($F$7:$F$9))/$F$10*$F$37)-($F$24*DIM$96/$D$6)-SUM($F$13:$F$23,$F$25:$F$30,$F$32:$F$33,$F$38))</f>
        <v>-304.75907137272975</v>
      </c>
      <c r="DIN97" s="318">
        <f>(DIN$96*$B97+SUM($F$7:$F$9)-((DIN$96*$B97+SUM($F$7:$F$9))/$F$10*$F$37)-($F$24*DIN$96/$D$6)-SUM($F$13:$F$23,$F$25:$F$30,$F$32:$F$33,$F$38))</f>
        <v>-304.75907137272975</v>
      </c>
      <c r="DIO97" s="318">
        <f>(DIO$96*$B97+SUM($F$7:$F$9)-((DIO$96*$B97+SUM($F$7:$F$9))/$F$10*$F$37)-($F$24*DIO$96/$D$6)-SUM($F$13:$F$23,$F$25:$F$30,$F$32:$F$33,$F$38))</f>
        <v>-304.75907137272975</v>
      </c>
      <c r="DIP97" s="318">
        <f>(DIP$96*$B97+SUM($F$7:$F$9)-((DIP$96*$B97+SUM($F$7:$F$9))/$F$10*$F$37)-($F$24*DIP$96/$D$6)-SUM($F$13:$F$23,$F$25:$F$30,$F$32:$F$33,$F$38))</f>
        <v>-304.75907137272975</v>
      </c>
      <c r="DIQ97" s="318">
        <f>(DIQ$96*$B97+SUM($F$7:$F$9)-((DIQ$96*$B97+SUM($F$7:$F$9))/$F$10*$F$37)-($F$24*DIQ$96/$D$6)-SUM($F$13:$F$23,$F$25:$F$30,$F$32:$F$33,$F$38))</f>
        <v>-304.75907137272975</v>
      </c>
      <c r="DIR97" s="318">
        <f>(DIR$96*$B97+SUM($F$7:$F$9)-((DIR$96*$B97+SUM($F$7:$F$9))/$F$10*$F$37)-($F$24*DIR$96/$D$6)-SUM($F$13:$F$23,$F$25:$F$30,$F$32:$F$33,$F$38))</f>
        <v>-304.75907137272975</v>
      </c>
      <c r="DIS97" s="318">
        <f>(DIS$96*$B97+SUM($F$7:$F$9)-((DIS$96*$B97+SUM($F$7:$F$9))/$F$10*$F$37)-($F$24*DIS$96/$D$6)-SUM($F$13:$F$23,$F$25:$F$30,$F$32:$F$33,$F$38))</f>
        <v>-304.75907137272975</v>
      </c>
      <c r="DIT97" s="318">
        <f>(DIT$96*$B97+SUM($F$7:$F$9)-((DIT$96*$B97+SUM($F$7:$F$9))/$F$10*$F$37)-($F$24*DIT$96/$D$6)-SUM($F$13:$F$23,$F$25:$F$30,$F$32:$F$33,$F$38))</f>
        <v>-304.75907137272975</v>
      </c>
      <c r="DIU97" s="318">
        <f>(DIU$96*$B97+SUM($F$7:$F$9)-((DIU$96*$B97+SUM($F$7:$F$9))/$F$10*$F$37)-($F$24*DIU$96/$D$6)-SUM($F$13:$F$23,$F$25:$F$30,$F$32:$F$33,$F$38))</f>
        <v>-304.75907137272975</v>
      </c>
      <c r="DIV97" s="318">
        <f>(DIV$96*$B97+SUM($F$7:$F$9)-((DIV$96*$B97+SUM($F$7:$F$9))/$F$10*$F$37)-($F$24*DIV$96/$D$6)-SUM($F$13:$F$23,$F$25:$F$30,$F$32:$F$33,$F$38))</f>
        <v>-304.75907137272975</v>
      </c>
      <c r="DIW97" s="318">
        <f>(DIW$96*$B97+SUM($F$7:$F$9)-((DIW$96*$B97+SUM($F$7:$F$9))/$F$10*$F$37)-($F$24*DIW$96/$D$6)-SUM($F$13:$F$23,$F$25:$F$30,$F$32:$F$33,$F$38))</f>
        <v>-304.75907137272975</v>
      </c>
      <c r="DIX97" s="318">
        <f>(DIX$96*$B97+SUM($F$7:$F$9)-((DIX$96*$B97+SUM($F$7:$F$9))/$F$10*$F$37)-($F$24*DIX$96/$D$6)-SUM($F$13:$F$23,$F$25:$F$30,$F$32:$F$33,$F$38))</f>
        <v>-304.75907137272975</v>
      </c>
      <c r="DIY97" s="318">
        <f>(DIY$96*$B97+SUM($F$7:$F$9)-((DIY$96*$B97+SUM($F$7:$F$9))/$F$10*$F$37)-($F$24*DIY$96/$D$6)-SUM($F$13:$F$23,$F$25:$F$30,$F$32:$F$33,$F$38))</f>
        <v>-304.75907137272975</v>
      </c>
      <c r="DIZ97" s="318">
        <f>(DIZ$96*$B97+SUM($F$7:$F$9)-((DIZ$96*$B97+SUM($F$7:$F$9))/$F$10*$F$37)-($F$24*DIZ$96/$D$6)-SUM($F$13:$F$23,$F$25:$F$30,$F$32:$F$33,$F$38))</f>
        <v>-304.75907137272975</v>
      </c>
      <c r="DJA97" s="318">
        <f>(DJA$96*$B97+SUM($F$7:$F$9)-((DJA$96*$B97+SUM($F$7:$F$9))/$F$10*$F$37)-($F$24*DJA$96/$D$6)-SUM($F$13:$F$23,$F$25:$F$30,$F$32:$F$33,$F$38))</f>
        <v>-304.75907137272975</v>
      </c>
      <c r="DJB97" s="318">
        <f>(DJB$96*$B97+SUM($F$7:$F$9)-((DJB$96*$B97+SUM($F$7:$F$9))/$F$10*$F$37)-($F$24*DJB$96/$D$6)-SUM($F$13:$F$23,$F$25:$F$30,$F$32:$F$33,$F$38))</f>
        <v>-304.75907137272975</v>
      </c>
      <c r="DJC97" s="318">
        <f>(DJC$96*$B97+SUM($F$7:$F$9)-((DJC$96*$B97+SUM($F$7:$F$9))/$F$10*$F$37)-($F$24*DJC$96/$D$6)-SUM($F$13:$F$23,$F$25:$F$30,$F$32:$F$33,$F$38))</f>
        <v>-304.75907137272975</v>
      </c>
      <c r="DJD97" s="318">
        <f>(DJD$96*$B97+SUM($F$7:$F$9)-((DJD$96*$B97+SUM($F$7:$F$9))/$F$10*$F$37)-($F$24*DJD$96/$D$6)-SUM($F$13:$F$23,$F$25:$F$30,$F$32:$F$33,$F$38))</f>
        <v>-304.75907137272975</v>
      </c>
      <c r="DJE97" s="318">
        <f>(DJE$96*$B97+SUM($F$7:$F$9)-((DJE$96*$B97+SUM($F$7:$F$9))/$F$10*$F$37)-($F$24*DJE$96/$D$6)-SUM($F$13:$F$23,$F$25:$F$30,$F$32:$F$33,$F$38))</f>
        <v>-304.75907137272975</v>
      </c>
      <c r="DJF97" s="318">
        <f>(DJF$96*$B97+SUM($F$7:$F$9)-((DJF$96*$B97+SUM($F$7:$F$9))/$F$10*$F$37)-($F$24*DJF$96/$D$6)-SUM($F$13:$F$23,$F$25:$F$30,$F$32:$F$33,$F$38))</f>
        <v>-304.75907137272975</v>
      </c>
      <c r="DJG97" s="318">
        <f>(DJG$96*$B97+SUM($F$7:$F$9)-((DJG$96*$B97+SUM($F$7:$F$9))/$F$10*$F$37)-($F$24*DJG$96/$D$6)-SUM($F$13:$F$23,$F$25:$F$30,$F$32:$F$33,$F$38))</f>
        <v>-304.75907137272975</v>
      </c>
      <c r="DJH97" s="318">
        <f>(DJH$96*$B97+SUM($F$7:$F$9)-((DJH$96*$B97+SUM($F$7:$F$9))/$F$10*$F$37)-($F$24*DJH$96/$D$6)-SUM($F$13:$F$23,$F$25:$F$30,$F$32:$F$33,$F$38))</f>
        <v>-304.75907137272975</v>
      </c>
      <c r="DJI97" s="318">
        <f>(DJI$96*$B97+SUM($F$7:$F$9)-((DJI$96*$B97+SUM($F$7:$F$9))/$F$10*$F$37)-($F$24*DJI$96/$D$6)-SUM($F$13:$F$23,$F$25:$F$30,$F$32:$F$33,$F$38))</f>
        <v>-304.75907137272975</v>
      </c>
      <c r="DJJ97" s="318">
        <f>(DJJ$96*$B97+SUM($F$7:$F$9)-((DJJ$96*$B97+SUM($F$7:$F$9))/$F$10*$F$37)-($F$24*DJJ$96/$D$6)-SUM($F$13:$F$23,$F$25:$F$30,$F$32:$F$33,$F$38))</f>
        <v>-304.75907137272975</v>
      </c>
      <c r="DJK97" s="318">
        <f>(DJK$96*$B97+SUM($F$7:$F$9)-((DJK$96*$B97+SUM($F$7:$F$9))/$F$10*$F$37)-($F$24*DJK$96/$D$6)-SUM($F$13:$F$23,$F$25:$F$30,$F$32:$F$33,$F$38))</f>
        <v>-304.75907137272975</v>
      </c>
      <c r="DJL97" s="318">
        <f>(DJL$96*$B97+SUM($F$7:$F$9)-((DJL$96*$B97+SUM($F$7:$F$9))/$F$10*$F$37)-($F$24*DJL$96/$D$6)-SUM($F$13:$F$23,$F$25:$F$30,$F$32:$F$33,$F$38))</f>
        <v>-304.75907137272975</v>
      </c>
      <c r="DJM97" s="318">
        <f>(DJM$96*$B97+SUM($F$7:$F$9)-((DJM$96*$B97+SUM($F$7:$F$9))/$F$10*$F$37)-($F$24*DJM$96/$D$6)-SUM($F$13:$F$23,$F$25:$F$30,$F$32:$F$33,$F$38))</f>
        <v>-304.75907137272975</v>
      </c>
      <c r="DJN97" s="318">
        <f>(DJN$96*$B97+SUM($F$7:$F$9)-((DJN$96*$B97+SUM($F$7:$F$9))/$F$10*$F$37)-($F$24*DJN$96/$D$6)-SUM($F$13:$F$23,$F$25:$F$30,$F$32:$F$33,$F$38))</f>
        <v>-304.75907137272975</v>
      </c>
      <c r="DJO97" s="318">
        <f>(DJO$96*$B97+SUM($F$7:$F$9)-((DJO$96*$B97+SUM($F$7:$F$9))/$F$10*$F$37)-($F$24*DJO$96/$D$6)-SUM($F$13:$F$23,$F$25:$F$30,$F$32:$F$33,$F$38))</f>
        <v>-304.75907137272975</v>
      </c>
      <c r="DJP97" s="318">
        <f>(DJP$96*$B97+SUM($F$7:$F$9)-((DJP$96*$B97+SUM($F$7:$F$9))/$F$10*$F$37)-($F$24*DJP$96/$D$6)-SUM($F$13:$F$23,$F$25:$F$30,$F$32:$F$33,$F$38))</f>
        <v>-304.75907137272975</v>
      </c>
      <c r="DJQ97" s="318">
        <f>(DJQ$96*$B97+SUM($F$7:$F$9)-((DJQ$96*$B97+SUM($F$7:$F$9))/$F$10*$F$37)-($F$24*DJQ$96/$D$6)-SUM($F$13:$F$23,$F$25:$F$30,$F$32:$F$33,$F$38))</f>
        <v>-304.75907137272975</v>
      </c>
      <c r="DJR97" s="318">
        <f>(DJR$96*$B97+SUM($F$7:$F$9)-((DJR$96*$B97+SUM($F$7:$F$9))/$F$10*$F$37)-($F$24*DJR$96/$D$6)-SUM($F$13:$F$23,$F$25:$F$30,$F$32:$F$33,$F$38))</f>
        <v>-304.75907137272975</v>
      </c>
      <c r="DJS97" s="318">
        <f>(DJS$96*$B97+SUM($F$7:$F$9)-((DJS$96*$B97+SUM($F$7:$F$9))/$F$10*$F$37)-($F$24*DJS$96/$D$6)-SUM($F$13:$F$23,$F$25:$F$30,$F$32:$F$33,$F$38))</f>
        <v>-304.75907137272975</v>
      </c>
      <c r="DJT97" s="318">
        <f>(DJT$96*$B97+SUM($F$7:$F$9)-((DJT$96*$B97+SUM($F$7:$F$9))/$F$10*$F$37)-($F$24*DJT$96/$D$6)-SUM($F$13:$F$23,$F$25:$F$30,$F$32:$F$33,$F$38))</f>
        <v>-304.75907137272975</v>
      </c>
      <c r="DJU97" s="318">
        <f>(DJU$96*$B97+SUM($F$7:$F$9)-((DJU$96*$B97+SUM($F$7:$F$9))/$F$10*$F$37)-($F$24*DJU$96/$D$6)-SUM($F$13:$F$23,$F$25:$F$30,$F$32:$F$33,$F$38))</f>
        <v>-304.75907137272975</v>
      </c>
      <c r="DJV97" s="318">
        <f>(DJV$96*$B97+SUM($F$7:$F$9)-((DJV$96*$B97+SUM($F$7:$F$9))/$F$10*$F$37)-($F$24*DJV$96/$D$6)-SUM($F$13:$F$23,$F$25:$F$30,$F$32:$F$33,$F$38))</f>
        <v>-304.75907137272975</v>
      </c>
      <c r="DJW97" s="318">
        <f>(DJW$96*$B97+SUM($F$7:$F$9)-((DJW$96*$B97+SUM($F$7:$F$9))/$F$10*$F$37)-($F$24*DJW$96/$D$6)-SUM($F$13:$F$23,$F$25:$F$30,$F$32:$F$33,$F$38))</f>
        <v>-304.75907137272975</v>
      </c>
      <c r="DJX97" s="318">
        <f>(DJX$96*$B97+SUM($F$7:$F$9)-((DJX$96*$B97+SUM($F$7:$F$9))/$F$10*$F$37)-($F$24*DJX$96/$D$6)-SUM($F$13:$F$23,$F$25:$F$30,$F$32:$F$33,$F$38))</f>
        <v>-304.75907137272975</v>
      </c>
      <c r="DJY97" s="318">
        <f>(DJY$96*$B97+SUM($F$7:$F$9)-((DJY$96*$B97+SUM($F$7:$F$9))/$F$10*$F$37)-($F$24*DJY$96/$D$6)-SUM($F$13:$F$23,$F$25:$F$30,$F$32:$F$33,$F$38))</f>
        <v>-304.75907137272975</v>
      </c>
      <c r="DJZ97" s="318">
        <f>(DJZ$96*$B97+SUM($F$7:$F$9)-((DJZ$96*$B97+SUM($F$7:$F$9))/$F$10*$F$37)-($F$24*DJZ$96/$D$6)-SUM($F$13:$F$23,$F$25:$F$30,$F$32:$F$33,$F$38))</f>
        <v>-304.75907137272975</v>
      </c>
      <c r="DKA97" s="318">
        <f>(DKA$96*$B97+SUM($F$7:$F$9)-((DKA$96*$B97+SUM($F$7:$F$9))/$F$10*$F$37)-($F$24*DKA$96/$D$6)-SUM($F$13:$F$23,$F$25:$F$30,$F$32:$F$33,$F$38))</f>
        <v>-304.75907137272975</v>
      </c>
      <c r="DKB97" s="318">
        <f>(DKB$96*$B97+SUM($F$7:$F$9)-((DKB$96*$B97+SUM($F$7:$F$9))/$F$10*$F$37)-($F$24*DKB$96/$D$6)-SUM($F$13:$F$23,$F$25:$F$30,$F$32:$F$33,$F$38))</f>
        <v>-304.75907137272975</v>
      </c>
      <c r="DKC97" s="318">
        <f>(DKC$96*$B97+SUM($F$7:$F$9)-((DKC$96*$B97+SUM($F$7:$F$9))/$F$10*$F$37)-($F$24*DKC$96/$D$6)-SUM($F$13:$F$23,$F$25:$F$30,$F$32:$F$33,$F$38))</f>
        <v>-304.75907137272975</v>
      </c>
      <c r="DKD97" s="318">
        <f>(DKD$96*$B97+SUM($F$7:$F$9)-((DKD$96*$B97+SUM($F$7:$F$9))/$F$10*$F$37)-($F$24*DKD$96/$D$6)-SUM($F$13:$F$23,$F$25:$F$30,$F$32:$F$33,$F$38))</f>
        <v>-304.75907137272975</v>
      </c>
      <c r="DKE97" s="318">
        <f>(DKE$96*$B97+SUM($F$7:$F$9)-((DKE$96*$B97+SUM($F$7:$F$9))/$F$10*$F$37)-($F$24*DKE$96/$D$6)-SUM($F$13:$F$23,$F$25:$F$30,$F$32:$F$33,$F$38))</f>
        <v>-304.75907137272975</v>
      </c>
      <c r="DKF97" s="318">
        <f>(DKF$96*$B97+SUM($F$7:$F$9)-((DKF$96*$B97+SUM($F$7:$F$9))/$F$10*$F$37)-($F$24*DKF$96/$D$6)-SUM($F$13:$F$23,$F$25:$F$30,$F$32:$F$33,$F$38))</f>
        <v>-304.75907137272975</v>
      </c>
      <c r="DKG97" s="318">
        <f>(DKG$96*$B97+SUM($F$7:$F$9)-((DKG$96*$B97+SUM($F$7:$F$9))/$F$10*$F$37)-($F$24*DKG$96/$D$6)-SUM($F$13:$F$23,$F$25:$F$30,$F$32:$F$33,$F$38))</f>
        <v>-304.75907137272975</v>
      </c>
      <c r="DKH97" s="318">
        <f>(DKH$96*$B97+SUM($F$7:$F$9)-((DKH$96*$B97+SUM($F$7:$F$9))/$F$10*$F$37)-($F$24*DKH$96/$D$6)-SUM($F$13:$F$23,$F$25:$F$30,$F$32:$F$33,$F$38))</f>
        <v>-304.75907137272975</v>
      </c>
      <c r="DKI97" s="318">
        <f>(DKI$96*$B97+SUM($F$7:$F$9)-((DKI$96*$B97+SUM($F$7:$F$9))/$F$10*$F$37)-($F$24*DKI$96/$D$6)-SUM($F$13:$F$23,$F$25:$F$30,$F$32:$F$33,$F$38))</f>
        <v>-304.75907137272975</v>
      </c>
      <c r="DKJ97" s="318">
        <f>(DKJ$96*$B97+SUM($F$7:$F$9)-((DKJ$96*$B97+SUM($F$7:$F$9))/$F$10*$F$37)-($F$24*DKJ$96/$D$6)-SUM($F$13:$F$23,$F$25:$F$30,$F$32:$F$33,$F$38))</f>
        <v>-304.75907137272975</v>
      </c>
      <c r="DKK97" s="318">
        <f>(DKK$96*$B97+SUM($F$7:$F$9)-((DKK$96*$B97+SUM($F$7:$F$9))/$F$10*$F$37)-($F$24*DKK$96/$D$6)-SUM($F$13:$F$23,$F$25:$F$30,$F$32:$F$33,$F$38))</f>
        <v>-304.75907137272975</v>
      </c>
      <c r="DKL97" s="318">
        <f>(DKL$96*$B97+SUM($F$7:$F$9)-((DKL$96*$B97+SUM($F$7:$F$9))/$F$10*$F$37)-($F$24*DKL$96/$D$6)-SUM($F$13:$F$23,$F$25:$F$30,$F$32:$F$33,$F$38))</f>
        <v>-304.75907137272975</v>
      </c>
      <c r="DKM97" s="318">
        <f>(DKM$96*$B97+SUM($F$7:$F$9)-((DKM$96*$B97+SUM($F$7:$F$9))/$F$10*$F$37)-($F$24*DKM$96/$D$6)-SUM($F$13:$F$23,$F$25:$F$30,$F$32:$F$33,$F$38))</f>
        <v>-304.75907137272975</v>
      </c>
      <c r="DKN97" s="318">
        <f>(DKN$96*$B97+SUM($F$7:$F$9)-((DKN$96*$B97+SUM($F$7:$F$9))/$F$10*$F$37)-($F$24*DKN$96/$D$6)-SUM($F$13:$F$23,$F$25:$F$30,$F$32:$F$33,$F$38))</f>
        <v>-304.75907137272975</v>
      </c>
      <c r="DKO97" s="318">
        <f>(DKO$96*$B97+SUM($F$7:$F$9)-((DKO$96*$B97+SUM($F$7:$F$9))/$F$10*$F$37)-($F$24*DKO$96/$D$6)-SUM($F$13:$F$23,$F$25:$F$30,$F$32:$F$33,$F$38))</f>
        <v>-304.75907137272975</v>
      </c>
      <c r="DKP97" s="318">
        <f>(DKP$96*$B97+SUM($F$7:$F$9)-((DKP$96*$B97+SUM($F$7:$F$9))/$F$10*$F$37)-($F$24*DKP$96/$D$6)-SUM($F$13:$F$23,$F$25:$F$30,$F$32:$F$33,$F$38))</f>
        <v>-304.75907137272975</v>
      </c>
      <c r="DKQ97" s="318">
        <f>(DKQ$96*$B97+SUM($F$7:$F$9)-((DKQ$96*$B97+SUM($F$7:$F$9))/$F$10*$F$37)-($F$24*DKQ$96/$D$6)-SUM($F$13:$F$23,$F$25:$F$30,$F$32:$F$33,$F$38))</f>
        <v>-304.75907137272975</v>
      </c>
      <c r="DKR97" s="318">
        <f>(DKR$96*$B97+SUM($F$7:$F$9)-((DKR$96*$B97+SUM($F$7:$F$9))/$F$10*$F$37)-($F$24*DKR$96/$D$6)-SUM($F$13:$F$23,$F$25:$F$30,$F$32:$F$33,$F$38))</f>
        <v>-304.75907137272975</v>
      </c>
      <c r="DKS97" s="318">
        <f>(DKS$96*$B97+SUM($F$7:$F$9)-((DKS$96*$B97+SUM($F$7:$F$9))/$F$10*$F$37)-($F$24*DKS$96/$D$6)-SUM($F$13:$F$23,$F$25:$F$30,$F$32:$F$33,$F$38))</f>
        <v>-304.75907137272975</v>
      </c>
      <c r="DKT97" s="318">
        <f>(DKT$96*$B97+SUM($F$7:$F$9)-((DKT$96*$B97+SUM($F$7:$F$9))/$F$10*$F$37)-($F$24*DKT$96/$D$6)-SUM($F$13:$F$23,$F$25:$F$30,$F$32:$F$33,$F$38))</f>
        <v>-304.75907137272975</v>
      </c>
      <c r="DKU97" s="318">
        <f>(DKU$96*$B97+SUM($F$7:$F$9)-((DKU$96*$B97+SUM($F$7:$F$9))/$F$10*$F$37)-($F$24*DKU$96/$D$6)-SUM($F$13:$F$23,$F$25:$F$30,$F$32:$F$33,$F$38))</f>
        <v>-304.75907137272975</v>
      </c>
      <c r="DKV97" s="318">
        <f>(DKV$96*$B97+SUM($F$7:$F$9)-((DKV$96*$B97+SUM($F$7:$F$9))/$F$10*$F$37)-($F$24*DKV$96/$D$6)-SUM($F$13:$F$23,$F$25:$F$30,$F$32:$F$33,$F$38))</f>
        <v>-304.75907137272975</v>
      </c>
      <c r="DKW97" s="318">
        <f>(DKW$96*$B97+SUM($F$7:$F$9)-((DKW$96*$B97+SUM($F$7:$F$9))/$F$10*$F$37)-($F$24*DKW$96/$D$6)-SUM($F$13:$F$23,$F$25:$F$30,$F$32:$F$33,$F$38))</f>
        <v>-304.75907137272975</v>
      </c>
      <c r="DKX97" s="318">
        <f>(DKX$96*$B97+SUM($F$7:$F$9)-((DKX$96*$B97+SUM($F$7:$F$9))/$F$10*$F$37)-($F$24*DKX$96/$D$6)-SUM($F$13:$F$23,$F$25:$F$30,$F$32:$F$33,$F$38))</f>
        <v>-304.75907137272975</v>
      </c>
      <c r="DKY97" s="318">
        <f>(DKY$96*$B97+SUM($F$7:$F$9)-((DKY$96*$B97+SUM($F$7:$F$9))/$F$10*$F$37)-($F$24*DKY$96/$D$6)-SUM($F$13:$F$23,$F$25:$F$30,$F$32:$F$33,$F$38))</f>
        <v>-304.75907137272975</v>
      </c>
      <c r="DKZ97" s="318">
        <f>(DKZ$96*$B97+SUM($F$7:$F$9)-((DKZ$96*$B97+SUM($F$7:$F$9))/$F$10*$F$37)-($F$24*DKZ$96/$D$6)-SUM($F$13:$F$23,$F$25:$F$30,$F$32:$F$33,$F$38))</f>
        <v>-304.75907137272975</v>
      </c>
      <c r="DLA97" s="318">
        <f>(DLA$96*$B97+SUM($F$7:$F$9)-((DLA$96*$B97+SUM($F$7:$F$9))/$F$10*$F$37)-($F$24*DLA$96/$D$6)-SUM($F$13:$F$23,$F$25:$F$30,$F$32:$F$33,$F$38))</f>
        <v>-304.75907137272975</v>
      </c>
      <c r="DLB97" s="318">
        <f>(DLB$96*$B97+SUM($F$7:$F$9)-((DLB$96*$B97+SUM($F$7:$F$9))/$F$10*$F$37)-($F$24*DLB$96/$D$6)-SUM($F$13:$F$23,$F$25:$F$30,$F$32:$F$33,$F$38))</f>
        <v>-304.75907137272975</v>
      </c>
      <c r="DLC97" s="318">
        <f>(DLC$96*$B97+SUM($F$7:$F$9)-((DLC$96*$B97+SUM($F$7:$F$9))/$F$10*$F$37)-($F$24*DLC$96/$D$6)-SUM($F$13:$F$23,$F$25:$F$30,$F$32:$F$33,$F$38))</f>
        <v>-304.75907137272975</v>
      </c>
      <c r="DLD97" s="318">
        <f>(DLD$96*$B97+SUM($F$7:$F$9)-((DLD$96*$B97+SUM($F$7:$F$9))/$F$10*$F$37)-($F$24*DLD$96/$D$6)-SUM($F$13:$F$23,$F$25:$F$30,$F$32:$F$33,$F$38))</f>
        <v>-304.75907137272975</v>
      </c>
      <c r="DLE97" s="318">
        <f>(DLE$96*$B97+SUM($F$7:$F$9)-((DLE$96*$B97+SUM($F$7:$F$9))/$F$10*$F$37)-($F$24*DLE$96/$D$6)-SUM($F$13:$F$23,$F$25:$F$30,$F$32:$F$33,$F$38))</f>
        <v>-304.75907137272975</v>
      </c>
      <c r="DLF97" s="318">
        <f>(DLF$96*$B97+SUM($F$7:$F$9)-((DLF$96*$B97+SUM($F$7:$F$9))/$F$10*$F$37)-($F$24*DLF$96/$D$6)-SUM($F$13:$F$23,$F$25:$F$30,$F$32:$F$33,$F$38))</f>
        <v>-304.75907137272975</v>
      </c>
      <c r="DLG97" s="318">
        <f>(DLG$96*$B97+SUM($F$7:$F$9)-((DLG$96*$B97+SUM($F$7:$F$9))/$F$10*$F$37)-($F$24*DLG$96/$D$6)-SUM($F$13:$F$23,$F$25:$F$30,$F$32:$F$33,$F$38))</f>
        <v>-304.75907137272975</v>
      </c>
      <c r="DLH97" s="318">
        <f>(DLH$96*$B97+SUM($F$7:$F$9)-((DLH$96*$B97+SUM($F$7:$F$9))/$F$10*$F$37)-($F$24*DLH$96/$D$6)-SUM($F$13:$F$23,$F$25:$F$30,$F$32:$F$33,$F$38))</f>
        <v>-304.75907137272975</v>
      </c>
      <c r="DLI97" s="318">
        <f>(DLI$96*$B97+SUM($F$7:$F$9)-((DLI$96*$B97+SUM($F$7:$F$9))/$F$10*$F$37)-($F$24*DLI$96/$D$6)-SUM($F$13:$F$23,$F$25:$F$30,$F$32:$F$33,$F$38))</f>
        <v>-304.75907137272975</v>
      </c>
      <c r="DLJ97" s="318">
        <f>(DLJ$96*$B97+SUM($F$7:$F$9)-((DLJ$96*$B97+SUM($F$7:$F$9))/$F$10*$F$37)-($F$24*DLJ$96/$D$6)-SUM($F$13:$F$23,$F$25:$F$30,$F$32:$F$33,$F$38))</f>
        <v>-304.75907137272975</v>
      </c>
      <c r="DLK97" s="318">
        <f>(DLK$96*$B97+SUM($F$7:$F$9)-((DLK$96*$B97+SUM($F$7:$F$9))/$F$10*$F$37)-($F$24*DLK$96/$D$6)-SUM($F$13:$F$23,$F$25:$F$30,$F$32:$F$33,$F$38))</f>
        <v>-304.75907137272975</v>
      </c>
      <c r="DLL97" s="318">
        <f>(DLL$96*$B97+SUM($F$7:$F$9)-((DLL$96*$B97+SUM($F$7:$F$9))/$F$10*$F$37)-($F$24*DLL$96/$D$6)-SUM($F$13:$F$23,$F$25:$F$30,$F$32:$F$33,$F$38))</f>
        <v>-304.75907137272975</v>
      </c>
      <c r="DLM97" s="318">
        <f>(DLM$96*$B97+SUM($F$7:$F$9)-((DLM$96*$B97+SUM($F$7:$F$9))/$F$10*$F$37)-($F$24*DLM$96/$D$6)-SUM($F$13:$F$23,$F$25:$F$30,$F$32:$F$33,$F$38))</f>
        <v>-304.75907137272975</v>
      </c>
      <c r="DLN97" s="318">
        <f>(DLN$96*$B97+SUM($F$7:$F$9)-((DLN$96*$B97+SUM($F$7:$F$9))/$F$10*$F$37)-($F$24*DLN$96/$D$6)-SUM($F$13:$F$23,$F$25:$F$30,$F$32:$F$33,$F$38))</f>
        <v>-304.75907137272975</v>
      </c>
      <c r="DLO97" s="318">
        <f>(DLO$96*$B97+SUM($F$7:$F$9)-((DLO$96*$B97+SUM($F$7:$F$9))/$F$10*$F$37)-($F$24*DLO$96/$D$6)-SUM($F$13:$F$23,$F$25:$F$30,$F$32:$F$33,$F$38))</f>
        <v>-304.75907137272975</v>
      </c>
      <c r="DLP97" s="318">
        <f>(DLP$96*$B97+SUM($F$7:$F$9)-((DLP$96*$B97+SUM($F$7:$F$9))/$F$10*$F$37)-($F$24*DLP$96/$D$6)-SUM($F$13:$F$23,$F$25:$F$30,$F$32:$F$33,$F$38))</f>
        <v>-304.75907137272975</v>
      </c>
      <c r="DLQ97" s="318">
        <f>(DLQ$96*$B97+SUM($F$7:$F$9)-((DLQ$96*$B97+SUM($F$7:$F$9))/$F$10*$F$37)-($F$24*DLQ$96/$D$6)-SUM($F$13:$F$23,$F$25:$F$30,$F$32:$F$33,$F$38))</f>
        <v>-304.75907137272975</v>
      </c>
      <c r="DLR97" s="318">
        <f>(DLR$96*$B97+SUM($F$7:$F$9)-((DLR$96*$B97+SUM($F$7:$F$9))/$F$10*$F$37)-($F$24*DLR$96/$D$6)-SUM($F$13:$F$23,$F$25:$F$30,$F$32:$F$33,$F$38))</f>
        <v>-304.75907137272975</v>
      </c>
      <c r="DLS97" s="318">
        <f>(DLS$96*$B97+SUM($F$7:$F$9)-((DLS$96*$B97+SUM($F$7:$F$9))/$F$10*$F$37)-($F$24*DLS$96/$D$6)-SUM($F$13:$F$23,$F$25:$F$30,$F$32:$F$33,$F$38))</f>
        <v>-304.75907137272975</v>
      </c>
      <c r="DLT97" s="318">
        <f>(DLT$96*$B97+SUM($F$7:$F$9)-((DLT$96*$B97+SUM($F$7:$F$9))/$F$10*$F$37)-($F$24*DLT$96/$D$6)-SUM($F$13:$F$23,$F$25:$F$30,$F$32:$F$33,$F$38))</f>
        <v>-304.75907137272975</v>
      </c>
      <c r="DLU97" s="318">
        <f>(DLU$96*$B97+SUM($F$7:$F$9)-((DLU$96*$B97+SUM($F$7:$F$9))/$F$10*$F$37)-($F$24*DLU$96/$D$6)-SUM($F$13:$F$23,$F$25:$F$30,$F$32:$F$33,$F$38))</f>
        <v>-304.75907137272975</v>
      </c>
      <c r="DLV97" s="318">
        <f>(DLV$96*$B97+SUM($F$7:$F$9)-((DLV$96*$B97+SUM($F$7:$F$9))/$F$10*$F$37)-($F$24*DLV$96/$D$6)-SUM($F$13:$F$23,$F$25:$F$30,$F$32:$F$33,$F$38))</f>
        <v>-304.75907137272975</v>
      </c>
      <c r="DLW97" s="318">
        <f>(DLW$96*$B97+SUM($F$7:$F$9)-((DLW$96*$B97+SUM($F$7:$F$9))/$F$10*$F$37)-($F$24*DLW$96/$D$6)-SUM($F$13:$F$23,$F$25:$F$30,$F$32:$F$33,$F$38))</f>
        <v>-304.75907137272975</v>
      </c>
      <c r="DLX97" s="318">
        <f>(DLX$96*$B97+SUM($F$7:$F$9)-((DLX$96*$B97+SUM($F$7:$F$9))/$F$10*$F$37)-($F$24*DLX$96/$D$6)-SUM($F$13:$F$23,$F$25:$F$30,$F$32:$F$33,$F$38))</f>
        <v>-304.75907137272975</v>
      </c>
      <c r="DLY97" s="318">
        <f>(DLY$96*$B97+SUM($F$7:$F$9)-((DLY$96*$B97+SUM($F$7:$F$9))/$F$10*$F$37)-($F$24*DLY$96/$D$6)-SUM($F$13:$F$23,$F$25:$F$30,$F$32:$F$33,$F$38))</f>
        <v>-304.75907137272975</v>
      </c>
      <c r="DLZ97" s="318">
        <f>(DLZ$96*$B97+SUM($F$7:$F$9)-((DLZ$96*$B97+SUM($F$7:$F$9))/$F$10*$F$37)-($F$24*DLZ$96/$D$6)-SUM($F$13:$F$23,$F$25:$F$30,$F$32:$F$33,$F$38))</f>
        <v>-304.75907137272975</v>
      </c>
      <c r="DMA97" s="318">
        <f>(DMA$96*$B97+SUM($F$7:$F$9)-((DMA$96*$B97+SUM($F$7:$F$9))/$F$10*$F$37)-($F$24*DMA$96/$D$6)-SUM($F$13:$F$23,$F$25:$F$30,$F$32:$F$33,$F$38))</f>
        <v>-304.75907137272975</v>
      </c>
      <c r="DMB97" s="318">
        <f>(DMB$96*$B97+SUM($F$7:$F$9)-((DMB$96*$B97+SUM($F$7:$F$9))/$F$10*$F$37)-($F$24*DMB$96/$D$6)-SUM($F$13:$F$23,$F$25:$F$30,$F$32:$F$33,$F$38))</f>
        <v>-304.75907137272975</v>
      </c>
      <c r="DMC97" s="318">
        <f>(DMC$96*$B97+SUM($F$7:$F$9)-((DMC$96*$B97+SUM($F$7:$F$9))/$F$10*$F$37)-($F$24*DMC$96/$D$6)-SUM($F$13:$F$23,$F$25:$F$30,$F$32:$F$33,$F$38))</f>
        <v>-304.75907137272975</v>
      </c>
      <c r="DMD97" s="318">
        <f>(DMD$96*$B97+SUM($F$7:$F$9)-((DMD$96*$B97+SUM($F$7:$F$9))/$F$10*$F$37)-($F$24*DMD$96/$D$6)-SUM($F$13:$F$23,$F$25:$F$30,$F$32:$F$33,$F$38))</f>
        <v>-304.75907137272975</v>
      </c>
      <c r="DME97" s="318">
        <f>(DME$96*$B97+SUM($F$7:$F$9)-((DME$96*$B97+SUM($F$7:$F$9))/$F$10*$F$37)-($F$24*DME$96/$D$6)-SUM($F$13:$F$23,$F$25:$F$30,$F$32:$F$33,$F$38))</f>
        <v>-304.75907137272975</v>
      </c>
      <c r="DMF97" s="318">
        <f>(DMF$96*$B97+SUM($F$7:$F$9)-((DMF$96*$B97+SUM($F$7:$F$9))/$F$10*$F$37)-($F$24*DMF$96/$D$6)-SUM($F$13:$F$23,$F$25:$F$30,$F$32:$F$33,$F$38))</f>
        <v>-304.75907137272975</v>
      </c>
      <c r="DMG97" s="318">
        <f>(DMG$96*$B97+SUM($F$7:$F$9)-((DMG$96*$B97+SUM($F$7:$F$9))/$F$10*$F$37)-($F$24*DMG$96/$D$6)-SUM($F$13:$F$23,$F$25:$F$30,$F$32:$F$33,$F$38))</f>
        <v>-304.75907137272975</v>
      </c>
      <c r="DMH97" s="318">
        <f>(DMH$96*$B97+SUM($F$7:$F$9)-((DMH$96*$B97+SUM($F$7:$F$9))/$F$10*$F$37)-($F$24*DMH$96/$D$6)-SUM($F$13:$F$23,$F$25:$F$30,$F$32:$F$33,$F$38))</f>
        <v>-304.75907137272975</v>
      </c>
      <c r="DMI97" s="318">
        <f>(DMI$96*$B97+SUM($F$7:$F$9)-((DMI$96*$B97+SUM($F$7:$F$9))/$F$10*$F$37)-($F$24*DMI$96/$D$6)-SUM($F$13:$F$23,$F$25:$F$30,$F$32:$F$33,$F$38))</f>
        <v>-304.75907137272975</v>
      </c>
      <c r="DMJ97" s="318">
        <f>(DMJ$96*$B97+SUM($F$7:$F$9)-((DMJ$96*$B97+SUM($F$7:$F$9))/$F$10*$F$37)-($F$24*DMJ$96/$D$6)-SUM($F$13:$F$23,$F$25:$F$30,$F$32:$F$33,$F$38))</f>
        <v>-304.75907137272975</v>
      </c>
      <c r="DMK97" s="318">
        <f>(DMK$96*$B97+SUM($F$7:$F$9)-((DMK$96*$B97+SUM($F$7:$F$9))/$F$10*$F$37)-($F$24*DMK$96/$D$6)-SUM($F$13:$F$23,$F$25:$F$30,$F$32:$F$33,$F$38))</f>
        <v>-304.75907137272975</v>
      </c>
      <c r="DML97" s="318">
        <f>(DML$96*$B97+SUM($F$7:$F$9)-((DML$96*$B97+SUM($F$7:$F$9))/$F$10*$F$37)-($F$24*DML$96/$D$6)-SUM($F$13:$F$23,$F$25:$F$30,$F$32:$F$33,$F$38))</f>
        <v>-304.75907137272975</v>
      </c>
      <c r="DMM97" s="318">
        <f>(DMM$96*$B97+SUM($F$7:$F$9)-((DMM$96*$B97+SUM($F$7:$F$9))/$F$10*$F$37)-($F$24*DMM$96/$D$6)-SUM($F$13:$F$23,$F$25:$F$30,$F$32:$F$33,$F$38))</f>
        <v>-304.75907137272975</v>
      </c>
      <c r="DMN97" s="318">
        <f>(DMN$96*$B97+SUM($F$7:$F$9)-((DMN$96*$B97+SUM($F$7:$F$9))/$F$10*$F$37)-($F$24*DMN$96/$D$6)-SUM($F$13:$F$23,$F$25:$F$30,$F$32:$F$33,$F$38))</f>
        <v>-304.75907137272975</v>
      </c>
      <c r="DMO97" s="318">
        <f>(DMO$96*$B97+SUM($F$7:$F$9)-((DMO$96*$B97+SUM($F$7:$F$9))/$F$10*$F$37)-($F$24*DMO$96/$D$6)-SUM($F$13:$F$23,$F$25:$F$30,$F$32:$F$33,$F$38))</f>
        <v>-304.75907137272975</v>
      </c>
      <c r="DMP97" s="318">
        <f>(DMP$96*$B97+SUM($F$7:$F$9)-((DMP$96*$B97+SUM($F$7:$F$9))/$F$10*$F$37)-($F$24*DMP$96/$D$6)-SUM($F$13:$F$23,$F$25:$F$30,$F$32:$F$33,$F$38))</f>
        <v>-304.75907137272975</v>
      </c>
      <c r="DMQ97" s="318">
        <f>(DMQ$96*$B97+SUM($F$7:$F$9)-((DMQ$96*$B97+SUM($F$7:$F$9))/$F$10*$F$37)-($F$24*DMQ$96/$D$6)-SUM($F$13:$F$23,$F$25:$F$30,$F$32:$F$33,$F$38))</f>
        <v>-304.75907137272975</v>
      </c>
      <c r="DMR97" s="318">
        <f>(DMR$96*$B97+SUM($F$7:$F$9)-((DMR$96*$B97+SUM($F$7:$F$9))/$F$10*$F$37)-($F$24*DMR$96/$D$6)-SUM($F$13:$F$23,$F$25:$F$30,$F$32:$F$33,$F$38))</f>
        <v>-304.75907137272975</v>
      </c>
      <c r="DMS97" s="318">
        <f>(DMS$96*$B97+SUM($F$7:$F$9)-((DMS$96*$B97+SUM($F$7:$F$9))/$F$10*$F$37)-($F$24*DMS$96/$D$6)-SUM($F$13:$F$23,$F$25:$F$30,$F$32:$F$33,$F$38))</f>
        <v>-304.75907137272975</v>
      </c>
      <c r="DMT97" s="318">
        <f>(DMT$96*$B97+SUM($F$7:$F$9)-((DMT$96*$B97+SUM($F$7:$F$9))/$F$10*$F$37)-($F$24*DMT$96/$D$6)-SUM($F$13:$F$23,$F$25:$F$30,$F$32:$F$33,$F$38))</f>
        <v>-304.75907137272975</v>
      </c>
      <c r="DMU97" s="318">
        <f>(DMU$96*$B97+SUM($F$7:$F$9)-((DMU$96*$B97+SUM($F$7:$F$9))/$F$10*$F$37)-($F$24*DMU$96/$D$6)-SUM($F$13:$F$23,$F$25:$F$30,$F$32:$F$33,$F$38))</f>
        <v>-304.75907137272975</v>
      </c>
      <c r="DMV97" s="318">
        <f>(DMV$96*$B97+SUM($F$7:$F$9)-((DMV$96*$B97+SUM($F$7:$F$9))/$F$10*$F$37)-($F$24*DMV$96/$D$6)-SUM($F$13:$F$23,$F$25:$F$30,$F$32:$F$33,$F$38))</f>
        <v>-304.75907137272975</v>
      </c>
      <c r="DMW97" s="318">
        <f>(DMW$96*$B97+SUM($F$7:$F$9)-((DMW$96*$B97+SUM($F$7:$F$9))/$F$10*$F$37)-($F$24*DMW$96/$D$6)-SUM($F$13:$F$23,$F$25:$F$30,$F$32:$F$33,$F$38))</f>
        <v>-304.75907137272975</v>
      </c>
      <c r="DMX97" s="318">
        <f>(DMX$96*$B97+SUM($F$7:$F$9)-((DMX$96*$B97+SUM($F$7:$F$9))/$F$10*$F$37)-($F$24*DMX$96/$D$6)-SUM($F$13:$F$23,$F$25:$F$30,$F$32:$F$33,$F$38))</f>
        <v>-304.75907137272975</v>
      </c>
      <c r="DMY97" s="318">
        <f>(DMY$96*$B97+SUM($F$7:$F$9)-((DMY$96*$B97+SUM($F$7:$F$9))/$F$10*$F$37)-($F$24*DMY$96/$D$6)-SUM($F$13:$F$23,$F$25:$F$30,$F$32:$F$33,$F$38))</f>
        <v>-304.75907137272975</v>
      </c>
      <c r="DMZ97" s="318">
        <f>(DMZ$96*$B97+SUM($F$7:$F$9)-((DMZ$96*$B97+SUM($F$7:$F$9))/$F$10*$F$37)-($F$24*DMZ$96/$D$6)-SUM($F$13:$F$23,$F$25:$F$30,$F$32:$F$33,$F$38))</f>
        <v>-304.75907137272975</v>
      </c>
      <c r="DNA97" s="318">
        <f>(DNA$96*$B97+SUM($F$7:$F$9)-((DNA$96*$B97+SUM($F$7:$F$9))/$F$10*$F$37)-($F$24*DNA$96/$D$6)-SUM($F$13:$F$23,$F$25:$F$30,$F$32:$F$33,$F$38))</f>
        <v>-304.75907137272975</v>
      </c>
      <c r="DNB97" s="318">
        <f>(DNB$96*$B97+SUM($F$7:$F$9)-((DNB$96*$B97+SUM($F$7:$F$9))/$F$10*$F$37)-($F$24*DNB$96/$D$6)-SUM($F$13:$F$23,$F$25:$F$30,$F$32:$F$33,$F$38))</f>
        <v>-304.75907137272975</v>
      </c>
      <c r="DNC97" s="318">
        <f>(DNC$96*$B97+SUM($F$7:$F$9)-((DNC$96*$B97+SUM($F$7:$F$9))/$F$10*$F$37)-($F$24*DNC$96/$D$6)-SUM($F$13:$F$23,$F$25:$F$30,$F$32:$F$33,$F$38))</f>
        <v>-304.75907137272975</v>
      </c>
      <c r="DND97" s="318">
        <f>(DND$96*$B97+SUM($F$7:$F$9)-((DND$96*$B97+SUM($F$7:$F$9))/$F$10*$F$37)-($F$24*DND$96/$D$6)-SUM($F$13:$F$23,$F$25:$F$30,$F$32:$F$33,$F$38))</f>
        <v>-304.75907137272975</v>
      </c>
      <c r="DNE97" s="318">
        <f>(DNE$96*$B97+SUM($F$7:$F$9)-((DNE$96*$B97+SUM($F$7:$F$9))/$F$10*$F$37)-($F$24*DNE$96/$D$6)-SUM($F$13:$F$23,$F$25:$F$30,$F$32:$F$33,$F$38))</f>
        <v>-304.75907137272975</v>
      </c>
      <c r="DNF97" s="318">
        <f>(DNF$96*$B97+SUM($F$7:$F$9)-((DNF$96*$B97+SUM($F$7:$F$9))/$F$10*$F$37)-($F$24*DNF$96/$D$6)-SUM($F$13:$F$23,$F$25:$F$30,$F$32:$F$33,$F$38))</f>
        <v>-304.75907137272975</v>
      </c>
      <c r="DNG97" s="318">
        <f>(DNG$96*$B97+SUM($F$7:$F$9)-((DNG$96*$B97+SUM($F$7:$F$9))/$F$10*$F$37)-($F$24*DNG$96/$D$6)-SUM($F$13:$F$23,$F$25:$F$30,$F$32:$F$33,$F$38))</f>
        <v>-304.75907137272975</v>
      </c>
      <c r="DNH97" s="318">
        <f>(DNH$96*$B97+SUM($F$7:$F$9)-((DNH$96*$B97+SUM($F$7:$F$9))/$F$10*$F$37)-($F$24*DNH$96/$D$6)-SUM($F$13:$F$23,$F$25:$F$30,$F$32:$F$33,$F$38))</f>
        <v>-304.75907137272975</v>
      </c>
      <c r="DNI97" s="318">
        <f>(DNI$96*$B97+SUM($F$7:$F$9)-((DNI$96*$B97+SUM($F$7:$F$9))/$F$10*$F$37)-($F$24*DNI$96/$D$6)-SUM($F$13:$F$23,$F$25:$F$30,$F$32:$F$33,$F$38))</f>
        <v>-304.75907137272975</v>
      </c>
      <c r="DNJ97" s="318">
        <f>(DNJ$96*$B97+SUM($F$7:$F$9)-((DNJ$96*$B97+SUM($F$7:$F$9))/$F$10*$F$37)-($F$24*DNJ$96/$D$6)-SUM($F$13:$F$23,$F$25:$F$30,$F$32:$F$33,$F$38))</f>
        <v>-304.75907137272975</v>
      </c>
      <c r="DNK97" s="318">
        <f>(DNK$96*$B97+SUM($F$7:$F$9)-((DNK$96*$B97+SUM($F$7:$F$9))/$F$10*$F$37)-($F$24*DNK$96/$D$6)-SUM($F$13:$F$23,$F$25:$F$30,$F$32:$F$33,$F$38))</f>
        <v>-304.75907137272975</v>
      </c>
      <c r="DNL97" s="318">
        <f>(DNL$96*$B97+SUM($F$7:$F$9)-((DNL$96*$B97+SUM($F$7:$F$9))/$F$10*$F$37)-($F$24*DNL$96/$D$6)-SUM($F$13:$F$23,$F$25:$F$30,$F$32:$F$33,$F$38))</f>
        <v>-304.75907137272975</v>
      </c>
      <c r="DNM97" s="318">
        <f>(DNM$96*$B97+SUM($F$7:$F$9)-((DNM$96*$B97+SUM($F$7:$F$9))/$F$10*$F$37)-($F$24*DNM$96/$D$6)-SUM($F$13:$F$23,$F$25:$F$30,$F$32:$F$33,$F$38))</f>
        <v>-304.75907137272975</v>
      </c>
      <c r="DNN97" s="318">
        <f>(DNN$96*$B97+SUM($F$7:$F$9)-((DNN$96*$B97+SUM($F$7:$F$9))/$F$10*$F$37)-($F$24*DNN$96/$D$6)-SUM($F$13:$F$23,$F$25:$F$30,$F$32:$F$33,$F$38))</f>
        <v>-304.75907137272975</v>
      </c>
      <c r="DNO97" s="318">
        <f>(DNO$96*$B97+SUM($F$7:$F$9)-((DNO$96*$B97+SUM($F$7:$F$9))/$F$10*$F$37)-($F$24*DNO$96/$D$6)-SUM($F$13:$F$23,$F$25:$F$30,$F$32:$F$33,$F$38))</f>
        <v>-304.75907137272975</v>
      </c>
      <c r="DNP97" s="318">
        <f>(DNP$96*$B97+SUM($F$7:$F$9)-((DNP$96*$B97+SUM($F$7:$F$9))/$F$10*$F$37)-($F$24*DNP$96/$D$6)-SUM($F$13:$F$23,$F$25:$F$30,$F$32:$F$33,$F$38))</f>
        <v>-304.75907137272975</v>
      </c>
      <c r="DNQ97" s="318">
        <f>(DNQ$96*$B97+SUM($F$7:$F$9)-((DNQ$96*$B97+SUM($F$7:$F$9))/$F$10*$F$37)-($F$24*DNQ$96/$D$6)-SUM($F$13:$F$23,$F$25:$F$30,$F$32:$F$33,$F$38))</f>
        <v>-304.75907137272975</v>
      </c>
      <c r="DNR97" s="318">
        <f>(DNR$96*$B97+SUM($F$7:$F$9)-((DNR$96*$B97+SUM($F$7:$F$9))/$F$10*$F$37)-($F$24*DNR$96/$D$6)-SUM($F$13:$F$23,$F$25:$F$30,$F$32:$F$33,$F$38))</f>
        <v>-304.75907137272975</v>
      </c>
      <c r="DNS97" s="318">
        <f>(DNS$96*$B97+SUM($F$7:$F$9)-((DNS$96*$B97+SUM($F$7:$F$9))/$F$10*$F$37)-($F$24*DNS$96/$D$6)-SUM($F$13:$F$23,$F$25:$F$30,$F$32:$F$33,$F$38))</f>
        <v>-304.75907137272975</v>
      </c>
      <c r="DNT97" s="318">
        <f>(DNT$96*$B97+SUM($F$7:$F$9)-((DNT$96*$B97+SUM($F$7:$F$9))/$F$10*$F$37)-($F$24*DNT$96/$D$6)-SUM($F$13:$F$23,$F$25:$F$30,$F$32:$F$33,$F$38))</f>
        <v>-304.75907137272975</v>
      </c>
      <c r="DNU97" s="318">
        <f>(DNU$96*$B97+SUM($F$7:$F$9)-((DNU$96*$B97+SUM($F$7:$F$9))/$F$10*$F$37)-($F$24*DNU$96/$D$6)-SUM($F$13:$F$23,$F$25:$F$30,$F$32:$F$33,$F$38))</f>
        <v>-304.75907137272975</v>
      </c>
      <c r="DNV97" s="318">
        <f>(DNV$96*$B97+SUM($F$7:$F$9)-((DNV$96*$B97+SUM($F$7:$F$9))/$F$10*$F$37)-($F$24*DNV$96/$D$6)-SUM($F$13:$F$23,$F$25:$F$30,$F$32:$F$33,$F$38))</f>
        <v>-304.75907137272975</v>
      </c>
      <c r="DNW97" s="318">
        <f>(DNW$96*$B97+SUM($F$7:$F$9)-((DNW$96*$B97+SUM($F$7:$F$9))/$F$10*$F$37)-($F$24*DNW$96/$D$6)-SUM($F$13:$F$23,$F$25:$F$30,$F$32:$F$33,$F$38))</f>
        <v>-304.75907137272975</v>
      </c>
      <c r="DNX97" s="318">
        <f>(DNX$96*$B97+SUM($F$7:$F$9)-((DNX$96*$B97+SUM($F$7:$F$9))/$F$10*$F$37)-($F$24*DNX$96/$D$6)-SUM($F$13:$F$23,$F$25:$F$30,$F$32:$F$33,$F$38))</f>
        <v>-304.75907137272975</v>
      </c>
      <c r="DNY97" s="318">
        <f>(DNY$96*$B97+SUM($F$7:$F$9)-((DNY$96*$B97+SUM($F$7:$F$9))/$F$10*$F$37)-($F$24*DNY$96/$D$6)-SUM($F$13:$F$23,$F$25:$F$30,$F$32:$F$33,$F$38))</f>
        <v>-304.75907137272975</v>
      </c>
      <c r="DNZ97" s="318">
        <f>(DNZ$96*$B97+SUM($F$7:$F$9)-((DNZ$96*$B97+SUM($F$7:$F$9))/$F$10*$F$37)-($F$24*DNZ$96/$D$6)-SUM($F$13:$F$23,$F$25:$F$30,$F$32:$F$33,$F$38))</f>
        <v>-304.75907137272975</v>
      </c>
      <c r="DOA97" s="318">
        <f>(DOA$96*$B97+SUM($F$7:$F$9)-((DOA$96*$B97+SUM($F$7:$F$9))/$F$10*$F$37)-($F$24*DOA$96/$D$6)-SUM($F$13:$F$23,$F$25:$F$30,$F$32:$F$33,$F$38))</f>
        <v>-304.75907137272975</v>
      </c>
      <c r="DOB97" s="318">
        <f>(DOB$96*$B97+SUM($F$7:$F$9)-((DOB$96*$B97+SUM($F$7:$F$9))/$F$10*$F$37)-($F$24*DOB$96/$D$6)-SUM($F$13:$F$23,$F$25:$F$30,$F$32:$F$33,$F$38))</f>
        <v>-304.75907137272975</v>
      </c>
      <c r="DOC97" s="318">
        <f>(DOC$96*$B97+SUM($F$7:$F$9)-((DOC$96*$B97+SUM($F$7:$F$9))/$F$10*$F$37)-($F$24*DOC$96/$D$6)-SUM($F$13:$F$23,$F$25:$F$30,$F$32:$F$33,$F$38))</f>
        <v>-304.75907137272975</v>
      </c>
      <c r="DOD97" s="318">
        <f>(DOD$96*$B97+SUM($F$7:$F$9)-((DOD$96*$B97+SUM($F$7:$F$9))/$F$10*$F$37)-($F$24*DOD$96/$D$6)-SUM($F$13:$F$23,$F$25:$F$30,$F$32:$F$33,$F$38))</f>
        <v>-304.75907137272975</v>
      </c>
      <c r="DOE97" s="318">
        <f>(DOE$96*$B97+SUM($F$7:$F$9)-((DOE$96*$B97+SUM($F$7:$F$9))/$F$10*$F$37)-($F$24*DOE$96/$D$6)-SUM($F$13:$F$23,$F$25:$F$30,$F$32:$F$33,$F$38))</f>
        <v>-304.75907137272975</v>
      </c>
      <c r="DOF97" s="318">
        <f>(DOF$96*$B97+SUM($F$7:$F$9)-((DOF$96*$B97+SUM($F$7:$F$9))/$F$10*$F$37)-($F$24*DOF$96/$D$6)-SUM($F$13:$F$23,$F$25:$F$30,$F$32:$F$33,$F$38))</f>
        <v>-304.75907137272975</v>
      </c>
      <c r="DOG97" s="318">
        <f>(DOG$96*$B97+SUM($F$7:$F$9)-((DOG$96*$B97+SUM($F$7:$F$9))/$F$10*$F$37)-($F$24*DOG$96/$D$6)-SUM($F$13:$F$23,$F$25:$F$30,$F$32:$F$33,$F$38))</f>
        <v>-304.75907137272975</v>
      </c>
      <c r="DOH97" s="318">
        <f>(DOH$96*$B97+SUM($F$7:$F$9)-((DOH$96*$B97+SUM($F$7:$F$9))/$F$10*$F$37)-($F$24*DOH$96/$D$6)-SUM($F$13:$F$23,$F$25:$F$30,$F$32:$F$33,$F$38))</f>
        <v>-304.75907137272975</v>
      </c>
      <c r="DOI97" s="318">
        <f>(DOI$96*$B97+SUM($F$7:$F$9)-((DOI$96*$B97+SUM($F$7:$F$9))/$F$10*$F$37)-($F$24*DOI$96/$D$6)-SUM($F$13:$F$23,$F$25:$F$30,$F$32:$F$33,$F$38))</f>
        <v>-304.75907137272975</v>
      </c>
      <c r="DOJ97" s="318">
        <f>(DOJ$96*$B97+SUM($F$7:$F$9)-((DOJ$96*$B97+SUM($F$7:$F$9))/$F$10*$F$37)-($F$24*DOJ$96/$D$6)-SUM($F$13:$F$23,$F$25:$F$30,$F$32:$F$33,$F$38))</f>
        <v>-304.75907137272975</v>
      </c>
      <c r="DOK97" s="318">
        <f>(DOK$96*$B97+SUM($F$7:$F$9)-((DOK$96*$B97+SUM($F$7:$F$9))/$F$10*$F$37)-($F$24*DOK$96/$D$6)-SUM($F$13:$F$23,$F$25:$F$30,$F$32:$F$33,$F$38))</f>
        <v>-304.75907137272975</v>
      </c>
      <c r="DOL97" s="318">
        <f>(DOL$96*$B97+SUM($F$7:$F$9)-((DOL$96*$B97+SUM($F$7:$F$9))/$F$10*$F$37)-($F$24*DOL$96/$D$6)-SUM($F$13:$F$23,$F$25:$F$30,$F$32:$F$33,$F$38))</f>
        <v>-304.75907137272975</v>
      </c>
      <c r="DOM97" s="318">
        <f>(DOM$96*$B97+SUM($F$7:$F$9)-((DOM$96*$B97+SUM($F$7:$F$9))/$F$10*$F$37)-($F$24*DOM$96/$D$6)-SUM($F$13:$F$23,$F$25:$F$30,$F$32:$F$33,$F$38))</f>
        <v>-304.75907137272975</v>
      </c>
      <c r="DON97" s="318">
        <f>(DON$96*$B97+SUM($F$7:$F$9)-((DON$96*$B97+SUM($F$7:$F$9))/$F$10*$F$37)-($F$24*DON$96/$D$6)-SUM($F$13:$F$23,$F$25:$F$30,$F$32:$F$33,$F$38))</f>
        <v>-304.75907137272975</v>
      </c>
      <c r="DOO97" s="318">
        <f>(DOO$96*$B97+SUM($F$7:$F$9)-((DOO$96*$B97+SUM($F$7:$F$9))/$F$10*$F$37)-($F$24*DOO$96/$D$6)-SUM($F$13:$F$23,$F$25:$F$30,$F$32:$F$33,$F$38))</f>
        <v>-304.75907137272975</v>
      </c>
      <c r="DOP97" s="318">
        <f>(DOP$96*$B97+SUM($F$7:$F$9)-((DOP$96*$B97+SUM($F$7:$F$9))/$F$10*$F$37)-($F$24*DOP$96/$D$6)-SUM($F$13:$F$23,$F$25:$F$30,$F$32:$F$33,$F$38))</f>
        <v>-304.75907137272975</v>
      </c>
      <c r="DOQ97" s="318">
        <f>(DOQ$96*$B97+SUM($F$7:$F$9)-((DOQ$96*$B97+SUM($F$7:$F$9))/$F$10*$F$37)-($F$24*DOQ$96/$D$6)-SUM($F$13:$F$23,$F$25:$F$30,$F$32:$F$33,$F$38))</f>
        <v>-304.75907137272975</v>
      </c>
      <c r="DOR97" s="318">
        <f>(DOR$96*$B97+SUM($F$7:$F$9)-((DOR$96*$B97+SUM($F$7:$F$9))/$F$10*$F$37)-($F$24*DOR$96/$D$6)-SUM($F$13:$F$23,$F$25:$F$30,$F$32:$F$33,$F$38))</f>
        <v>-304.75907137272975</v>
      </c>
      <c r="DOS97" s="318">
        <f>(DOS$96*$B97+SUM($F$7:$F$9)-((DOS$96*$B97+SUM($F$7:$F$9))/$F$10*$F$37)-($F$24*DOS$96/$D$6)-SUM($F$13:$F$23,$F$25:$F$30,$F$32:$F$33,$F$38))</f>
        <v>-304.75907137272975</v>
      </c>
      <c r="DOT97" s="318">
        <f>(DOT$96*$B97+SUM($F$7:$F$9)-((DOT$96*$B97+SUM($F$7:$F$9))/$F$10*$F$37)-($F$24*DOT$96/$D$6)-SUM($F$13:$F$23,$F$25:$F$30,$F$32:$F$33,$F$38))</f>
        <v>-304.75907137272975</v>
      </c>
      <c r="DOU97" s="318">
        <f>(DOU$96*$B97+SUM($F$7:$F$9)-((DOU$96*$B97+SUM($F$7:$F$9))/$F$10*$F$37)-($F$24*DOU$96/$D$6)-SUM($F$13:$F$23,$F$25:$F$30,$F$32:$F$33,$F$38))</f>
        <v>-304.75907137272975</v>
      </c>
      <c r="DOV97" s="318">
        <f>(DOV$96*$B97+SUM($F$7:$F$9)-((DOV$96*$B97+SUM($F$7:$F$9))/$F$10*$F$37)-($F$24*DOV$96/$D$6)-SUM($F$13:$F$23,$F$25:$F$30,$F$32:$F$33,$F$38))</f>
        <v>-304.75907137272975</v>
      </c>
      <c r="DOW97" s="318">
        <f>(DOW$96*$B97+SUM($F$7:$F$9)-((DOW$96*$B97+SUM($F$7:$F$9))/$F$10*$F$37)-($F$24*DOW$96/$D$6)-SUM($F$13:$F$23,$F$25:$F$30,$F$32:$F$33,$F$38))</f>
        <v>-304.75907137272975</v>
      </c>
      <c r="DOX97" s="318">
        <f>(DOX$96*$B97+SUM($F$7:$F$9)-((DOX$96*$B97+SUM($F$7:$F$9))/$F$10*$F$37)-($F$24*DOX$96/$D$6)-SUM($F$13:$F$23,$F$25:$F$30,$F$32:$F$33,$F$38))</f>
        <v>-304.75907137272975</v>
      </c>
      <c r="DOY97" s="318">
        <f>(DOY$96*$B97+SUM($F$7:$F$9)-((DOY$96*$B97+SUM($F$7:$F$9))/$F$10*$F$37)-($F$24*DOY$96/$D$6)-SUM($F$13:$F$23,$F$25:$F$30,$F$32:$F$33,$F$38))</f>
        <v>-304.75907137272975</v>
      </c>
      <c r="DOZ97" s="318">
        <f>(DOZ$96*$B97+SUM($F$7:$F$9)-((DOZ$96*$B97+SUM($F$7:$F$9))/$F$10*$F$37)-($F$24*DOZ$96/$D$6)-SUM($F$13:$F$23,$F$25:$F$30,$F$32:$F$33,$F$38))</f>
        <v>-304.75907137272975</v>
      </c>
      <c r="DPA97" s="318">
        <f>(DPA$96*$B97+SUM($F$7:$F$9)-((DPA$96*$B97+SUM($F$7:$F$9))/$F$10*$F$37)-($F$24*DPA$96/$D$6)-SUM($F$13:$F$23,$F$25:$F$30,$F$32:$F$33,$F$38))</f>
        <v>-304.75907137272975</v>
      </c>
      <c r="DPB97" s="318">
        <f>(DPB$96*$B97+SUM($F$7:$F$9)-((DPB$96*$B97+SUM($F$7:$F$9))/$F$10*$F$37)-($F$24*DPB$96/$D$6)-SUM($F$13:$F$23,$F$25:$F$30,$F$32:$F$33,$F$38))</f>
        <v>-304.75907137272975</v>
      </c>
      <c r="DPC97" s="318">
        <f>(DPC$96*$B97+SUM($F$7:$F$9)-((DPC$96*$B97+SUM($F$7:$F$9))/$F$10*$F$37)-($F$24*DPC$96/$D$6)-SUM($F$13:$F$23,$F$25:$F$30,$F$32:$F$33,$F$38))</f>
        <v>-304.75907137272975</v>
      </c>
      <c r="DPD97" s="318">
        <f>(DPD$96*$B97+SUM($F$7:$F$9)-((DPD$96*$B97+SUM($F$7:$F$9))/$F$10*$F$37)-($F$24*DPD$96/$D$6)-SUM($F$13:$F$23,$F$25:$F$30,$F$32:$F$33,$F$38))</f>
        <v>-304.75907137272975</v>
      </c>
      <c r="DPE97" s="318">
        <f>(DPE$96*$B97+SUM($F$7:$F$9)-((DPE$96*$B97+SUM($F$7:$F$9))/$F$10*$F$37)-($F$24*DPE$96/$D$6)-SUM($F$13:$F$23,$F$25:$F$30,$F$32:$F$33,$F$38))</f>
        <v>-304.75907137272975</v>
      </c>
      <c r="DPF97" s="318">
        <f>(DPF$96*$B97+SUM($F$7:$F$9)-((DPF$96*$B97+SUM($F$7:$F$9))/$F$10*$F$37)-($F$24*DPF$96/$D$6)-SUM($F$13:$F$23,$F$25:$F$30,$F$32:$F$33,$F$38))</f>
        <v>-304.75907137272975</v>
      </c>
      <c r="DPG97" s="318">
        <f>(DPG$96*$B97+SUM($F$7:$F$9)-((DPG$96*$B97+SUM($F$7:$F$9))/$F$10*$F$37)-($F$24*DPG$96/$D$6)-SUM($F$13:$F$23,$F$25:$F$30,$F$32:$F$33,$F$38))</f>
        <v>-304.75907137272975</v>
      </c>
      <c r="DPH97" s="318">
        <f>(DPH$96*$B97+SUM($F$7:$F$9)-((DPH$96*$B97+SUM($F$7:$F$9))/$F$10*$F$37)-($F$24*DPH$96/$D$6)-SUM($F$13:$F$23,$F$25:$F$30,$F$32:$F$33,$F$38))</f>
        <v>-304.75907137272975</v>
      </c>
      <c r="DPI97" s="318">
        <f>(DPI$96*$B97+SUM($F$7:$F$9)-((DPI$96*$B97+SUM($F$7:$F$9))/$F$10*$F$37)-($F$24*DPI$96/$D$6)-SUM($F$13:$F$23,$F$25:$F$30,$F$32:$F$33,$F$38))</f>
        <v>-304.75907137272975</v>
      </c>
      <c r="DPJ97" s="318">
        <f>(DPJ$96*$B97+SUM($F$7:$F$9)-((DPJ$96*$B97+SUM($F$7:$F$9))/$F$10*$F$37)-($F$24*DPJ$96/$D$6)-SUM($F$13:$F$23,$F$25:$F$30,$F$32:$F$33,$F$38))</f>
        <v>-304.75907137272975</v>
      </c>
      <c r="DPK97" s="318">
        <f>(DPK$96*$B97+SUM($F$7:$F$9)-((DPK$96*$B97+SUM($F$7:$F$9))/$F$10*$F$37)-($F$24*DPK$96/$D$6)-SUM($F$13:$F$23,$F$25:$F$30,$F$32:$F$33,$F$38))</f>
        <v>-304.75907137272975</v>
      </c>
      <c r="DPL97" s="318">
        <f>(DPL$96*$B97+SUM($F$7:$F$9)-((DPL$96*$B97+SUM($F$7:$F$9))/$F$10*$F$37)-($F$24*DPL$96/$D$6)-SUM($F$13:$F$23,$F$25:$F$30,$F$32:$F$33,$F$38))</f>
        <v>-304.75907137272975</v>
      </c>
      <c r="DPM97" s="318">
        <f>(DPM$96*$B97+SUM($F$7:$F$9)-((DPM$96*$B97+SUM($F$7:$F$9))/$F$10*$F$37)-($F$24*DPM$96/$D$6)-SUM($F$13:$F$23,$F$25:$F$30,$F$32:$F$33,$F$38))</f>
        <v>-304.75907137272975</v>
      </c>
      <c r="DPN97" s="318">
        <f>(DPN$96*$B97+SUM($F$7:$F$9)-((DPN$96*$B97+SUM($F$7:$F$9))/$F$10*$F$37)-($F$24*DPN$96/$D$6)-SUM($F$13:$F$23,$F$25:$F$30,$F$32:$F$33,$F$38))</f>
        <v>-304.75907137272975</v>
      </c>
      <c r="DPO97" s="318">
        <f>(DPO$96*$B97+SUM($F$7:$F$9)-((DPO$96*$B97+SUM($F$7:$F$9))/$F$10*$F$37)-($F$24*DPO$96/$D$6)-SUM($F$13:$F$23,$F$25:$F$30,$F$32:$F$33,$F$38))</f>
        <v>-304.75907137272975</v>
      </c>
      <c r="DPP97" s="318">
        <f>(DPP$96*$B97+SUM($F$7:$F$9)-((DPP$96*$B97+SUM($F$7:$F$9))/$F$10*$F$37)-($F$24*DPP$96/$D$6)-SUM($F$13:$F$23,$F$25:$F$30,$F$32:$F$33,$F$38))</f>
        <v>-304.75907137272975</v>
      </c>
      <c r="DPQ97" s="318">
        <f>(DPQ$96*$B97+SUM($F$7:$F$9)-((DPQ$96*$B97+SUM($F$7:$F$9))/$F$10*$F$37)-($F$24*DPQ$96/$D$6)-SUM($F$13:$F$23,$F$25:$F$30,$F$32:$F$33,$F$38))</f>
        <v>-304.75907137272975</v>
      </c>
      <c r="DPR97" s="318">
        <f>(DPR$96*$B97+SUM($F$7:$F$9)-((DPR$96*$B97+SUM($F$7:$F$9))/$F$10*$F$37)-($F$24*DPR$96/$D$6)-SUM($F$13:$F$23,$F$25:$F$30,$F$32:$F$33,$F$38))</f>
        <v>-304.75907137272975</v>
      </c>
      <c r="DPS97" s="318">
        <f>(DPS$96*$B97+SUM($F$7:$F$9)-((DPS$96*$B97+SUM($F$7:$F$9))/$F$10*$F$37)-($F$24*DPS$96/$D$6)-SUM($F$13:$F$23,$F$25:$F$30,$F$32:$F$33,$F$38))</f>
        <v>-304.75907137272975</v>
      </c>
      <c r="DPT97" s="318">
        <f>(DPT$96*$B97+SUM($F$7:$F$9)-((DPT$96*$B97+SUM($F$7:$F$9))/$F$10*$F$37)-($F$24*DPT$96/$D$6)-SUM($F$13:$F$23,$F$25:$F$30,$F$32:$F$33,$F$38))</f>
        <v>-304.75907137272975</v>
      </c>
      <c r="DPU97" s="318">
        <f>(DPU$96*$B97+SUM($F$7:$F$9)-((DPU$96*$B97+SUM($F$7:$F$9))/$F$10*$F$37)-($F$24*DPU$96/$D$6)-SUM($F$13:$F$23,$F$25:$F$30,$F$32:$F$33,$F$38))</f>
        <v>-304.75907137272975</v>
      </c>
      <c r="DPV97" s="318">
        <f>(DPV$96*$B97+SUM($F$7:$F$9)-((DPV$96*$B97+SUM($F$7:$F$9))/$F$10*$F$37)-($F$24*DPV$96/$D$6)-SUM($F$13:$F$23,$F$25:$F$30,$F$32:$F$33,$F$38))</f>
        <v>-304.75907137272975</v>
      </c>
      <c r="DPW97" s="318">
        <f>(DPW$96*$B97+SUM($F$7:$F$9)-((DPW$96*$B97+SUM($F$7:$F$9))/$F$10*$F$37)-($F$24*DPW$96/$D$6)-SUM($F$13:$F$23,$F$25:$F$30,$F$32:$F$33,$F$38))</f>
        <v>-304.75907137272975</v>
      </c>
      <c r="DPX97" s="318">
        <f>(DPX$96*$B97+SUM($F$7:$F$9)-((DPX$96*$B97+SUM($F$7:$F$9))/$F$10*$F$37)-($F$24*DPX$96/$D$6)-SUM($F$13:$F$23,$F$25:$F$30,$F$32:$F$33,$F$38))</f>
        <v>-304.75907137272975</v>
      </c>
      <c r="DPY97" s="318">
        <f>(DPY$96*$B97+SUM($F$7:$F$9)-((DPY$96*$B97+SUM($F$7:$F$9))/$F$10*$F$37)-($F$24*DPY$96/$D$6)-SUM($F$13:$F$23,$F$25:$F$30,$F$32:$F$33,$F$38))</f>
        <v>-304.75907137272975</v>
      </c>
      <c r="DPZ97" s="318">
        <f>(DPZ$96*$B97+SUM($F$7:$F$9)-((DPZ$96*$B97+SUM($F$7:$F$9))/$F$10*$F$37)-($F$24*DPZ$96/$D$6)-SUM($F$13:$F$23,$F$25:$F$30,$F$32:$F$33,$F$38))</f>
        <v>-304.75907137272975</v>
      </c>
      <c r="DQA97" s="318">
        <f>(DQA$96*$B97+SUM($F$7:$F$9)-((DQA$96*$B97+SUM($F$7:$F$9))/$F$10*$F$37)-($F$24*DQA$96/$D$6)-SUM($F$13:$F$23,$F$25:$F$30,$F$32:$F$33,$F$38))</f>
        <v>-304.75907137272975</v>
      </c>
      <c r="DQB97" s="318">
        <f>(DQB$96*$B97+SUM($F$7:$F$9)-((DQB$96*$B97+SUM($F$7:$F$9))/$F$10*$F$37)-($F$24*DQB$96/$D$6)-SUM($F$13:$F$23,$F$25:$F$30,$F$32:$F$33,$F$38))</f>
        <v>-304.75907137272975</v>
      </c>
      <c r="DQC97" s="318">
        <f>(DQC$96*$B97+SUM($F$7:$F$9)-((DQC$96*$B97+SUM($F$7:$F$9))/$F$10*$F$37)-($F$24*DQC$96/$D$6)-SUM($F$13:$F$23,$F$25:$F$30,$F$32:$F$33,$F$38))</f>
        <v>-304.75907137272975</v>
      </c>
      <c r="DQD97" s="318">
        <f>(DQD$96*$B97+SUM($F$7:$F$9)-((DQD$96*$B97+SUM($F$7:$F$9))/$F$10*$F$37)-($F$24*DQD$96/$D$6)-SUM($F$13:$F$23,$F$25:$F$30,$F$32:$F$33,$F$38))</f>
        <v>-304.75907137272975</v>
      </c>
      <c r="DQE97" s="318">
        <f>(DQE$96*$B97+SUM($F$7:$F$9)-((DQE$96*$B97+SUM($F$7:$F$9))/$F$10*$F$37)-($F$24*DQE$96/$D$6)-SUM($F$13:$F$23,$F$25:$F$30,$F$32:$F$33,$F$38))</f>
        <v>-304.75907137272975</v>
      </c>
      <c r="DQF97" s="318">
        <f>(DQF$96*$B97+SUM($F$7:$F$9)-((DQF$96*$B97+SUM($F$7:$F$9))/$F$10*$F$37)-($F$24*DQF$96/$D$6)-SUM($F$13:$F$23,$F$25:$F$30,$F$32:$F$33,$F$38))</f>
        <v>-304.75907137272975</v>
      </c>
      <c r="DQG97" s="318">
        <f>(DQG$96*$B97+SUM($F$7:$F$9)-((DQG$96*$B97+SUM($F$7:$F$9))/$F$10*$F$37)-($F$24*DQG$96/$D$6)-SUM($F$13:$F$23,$F$25:$F$30,$F$32:$F$33,$F$38))</f>
        <v>-304.75907137272975</v>
      </c>
      <c r="DQH97" s="318">
        <f>(DQH$96*$B97+SUM($F$7:$F$9)-((DQH$96*$B97+SUM($F$7:$F$9))/$F$10*$F$37)-($F$24*DQH$96/$D$6)-SUM($F$13:$F$23,$F$25:$F$30,$F$32:$F$33,$F$38))</f>
        <v>-304.75907137272975</v>
      </c>
      <c r="DQI97" s="318">
        <f>(DQI$96*$B97+SUM($F$7:$F$9)-((DQI$96*$B97+SUM($F$7:$F$9))/$F$10*$F$37)-($F$24*DQI$96/$D$6)-SUM($F$13:$F$23,$F$25:$F$30,$F$32:$F$33,$F$38))</f>
        <v>-304.75907137272975</v>
      </c>
      <c r="DQJ97" s="318">
        <f>(DQJ$96*$B97+SUM($F$7:$F$9)-((DQJ$96*$B97+SUM($F$7:$F$9))/$F$10*$F$37)-($F$24*DQJ$96/$D$6)-SUM($F$13:$F$23,$F$25:$F$30,$F$32:$F$33,$F$38))</f>
        <v>-304.75907137272975</v>
      </c>
      <c r="DQK97" s="318">
        <f>(DQK$96*$B97+SUM($F$7:$F$9)-((DQK$96*$B97+SUM($F$7:$F$9))/$F$10*$F$37)-($F$24*DQK$96/$D$6)-SUM($F$13:$F$23,$F$25:$F$30,$F$32:$F$33,$F$38))</f>
        <v>-304.75907137272975</v>
      </c>
      <c r="DQL97" s="318">
        <f>(DQL$96*$B97+SUM($F$7:$F$9)-((DQL$96*$B97+SUM($F$7:$F$9))/$F$10*$F$37)-($F$24*DQL$96/$D$6)-SUM($F$13:$F$23,$F$25:$F$30,$F$32:$F$33,$F$38))</f>
        <v>-304.75907137272975</v>
      </c>
      <c r="DQM97" s="318">
        <f>(DQM$96*$B97+SUM($F$7:$F$9)-((DQM$96*$B97+SUM($F$7:$F$9))/$F$10*$F$37)-($F$24*DQM$96/$D$6)-SUM($F$13:$F$23,$F$25:$F$30,$F$32:$F$33,$F$38))</f>
        <v>-304.75907137272975</v>
      </c>
      <c r="DQN97" s="318">
        <f>(DQN$96*$B97+SUM($F$7:$F$9)-((DQN$96*$B97+SUM($F$7:$F$9))/$F$10*$F$37)-($F$24*DQN$96/$D$6)-SUM($F$13:$F$23,$F$25:$F$30,$F$32:$F$33,$F$38))</f>
        <v>-304.75907137272975</v>
      </c>
      <c r="DQO97" s="318">
        <f>(DQO$96*$B97+SUM($F$7:$F$9)-((DQO$96*$B97+SUM($F$7:$F$9))/$F$10*$F$37)-($F$24*DQO$96/$D$6)-SUM($F$13:$F$23,$F$25:$F$30,$F$32:$F$33,$F$38))</f>
        <v>-304.75907137272975</v>
      </c>
      <c r="DQP97" s="318">
        <f>(DQP$96*$B97+SUM($F$7:$F$9)-((DQP$96*$B97+SUM($F$7:$F$9))/$F$10*$F$37)-($F$24*DQP$96/$D$6)-SUM($F$13:$F$23,$F$25:$F$30,$F$32:$F$33,$F$38))</f>
        <v>-304.75907137272975</v>
      </c>
      <c r="DQQ97" s="318">
        <f>(DQQ$96*$B97+SUM($F$7:$F$9)-((DQQ$96*$B97+SUM($F$7:$F$9))/$F$10*$F$37)-($F$24*DQQ$96/$D$6)-SUM($F$13:$F$23,$F$25:$F$30,$F$32:$F$33,$F$38))</f>
        <v>-304.75907137272975</v>
      </c>
      <c r="DQR97" s="318">
        <f>(DQR$96*$B97+SUM($F$7:$F$9)-((DQR$96*$B97+SUM($F$7:$F$9))/$F$10*$F$37)-($F$24*DQR$96/$D$6)-SUM($F$13:$F$23,$F$25:$F$30,$F$32:$F$33,$F$38))</f>
        <v>-304.75907137272975</v>
      </c>
      <c r="DQS97" s="318">
        <f>(DQS$96*$B97+SUM($F$7:$F$9)-((DQS$96*$B97+SUM($F$7:$F$9))/$F$10*$F$37)-($F$24*DQS$96/$D$6)-SUM($F$13:$F$23,$F$25:$F$30,$F$32:$F$33,$F$38))</f>
        <v>-304.75907137272975</v>
      </c>
      <c r="DQT97" s="318">
        <f>(DQT$96*$B97+SUM($F$7:$F$9)-((DQT$96*$B97+SUM($F$7:$F$9))/$F$10*$F$37)-($F$24*DQT$96/$D$6)-SUM($F$13:$F$23,$F$25:$F$30,$F$32:$F$33,$F$38))</f>
        <v>-304.75907137272975</v>
      </c>
      <c r="DQU97" s="318">
        <f>(DQU$96*$B97+SUM($F$7:$F$9)-((DQU$96*$B97+SUM($F$7:$F$9))/$F$10*$F$37)-($F$24*DQU$96/$D$6)-SUM($F$13:$F$23,$F$25:$F$30,$F$32:$F$33,$F$38))</f>
        <v>-304.75907137272975</v>
      </c>
      <c r="DQV97" s="318">
        <f>(DQV$96*$B97+SUM($F$7:$F$9)-((DQV$96*$B97+SUM($F$7:$F$9))/$F$10*$F$37)-($F$24*DQV$96/$D$6)-SUM($F$13:$F$23,$F$25:$F$30,$F$32:$F$33,$F$38))</f>
        <v>-304.75907137272975</v>
      </c>
      <c r="DQW97" s="318">
        <f>(DQW$96*$B97+SUM($F$7:$F$9)-((DQW$96*$B97+SUM($F$7:$F$9))/$F$10*$F$37)-($F$24*DQW$96/$D$6)-SUM($F$13:$F$23,$F$25:$F$30,$F$32:$F$33,$F$38))</f>
        <v>-304.75907137272975</v>
      </c>
      <c r="DQX97" s="318">
        <f>(DQX$96*$B97+SUM($F$7:$F$9)-((DQX$96*$B97+SUM($F$7:$F$9))/$F$10*$F$37)-($F$24*DQX$96/$D$6)-SUM($F$13:$F$23,$F$25:$F$30,$F$32:$F$33,$F$38))</f>
        <v>-304.75907137272975</v>
      </c>
      <c r="DQY97" s="318">
        <f>(DQY$96*$B97+SUM($F$7:$F$9)-((DQY$96*$B97+SUM($F$7:$F$9))/$F$10*$F$37)-($F$24*DQY$96/$D$6)-SUM($F$13:$F$23,$F$25:$F$30,$F$32:$F$33,$F$38))</f>
        <v>-304.75907137272975</v>
      </c>
      <c r="DQZ97" s="318">
        <f>(DQZ$96*$B97+SUM($F$7:$F$9)-((DQZ$96*$B97+SUM($F$7:$F$9))/$F$10*$F$37)-($F$24*DQZ$96/$D$6)-SUM($F$13:$F$23,$F$25:$F$30,$F$32:$F$33,$F$38))</f>
        <v>-304.75907137272975</v>
      </c>
      <c r="DRA97" s="318">
        <f>(DRA$96*$B97+SUM($F$7:$F$9)-((DRA$96*$B97+SUM($F$7:$F$9))/$F$10*$F$37)-($F$24*DRA$96/$D$6)-SUM($F$13:$F$23,$F$25:$F$30,$F$32:$F$33,$F$38))</f>
        <v>-304.75907137272975</v>
      </c>
      <c r="DRB97" s="318">
        <f>(DRB$96*$B97+SUM($F$7:$F$9)-((DRB$96*$B97+SUM($F$7:$F$9))/$F$10*$F$37)-($F$24*DRB$96/$D$6)-SUM($F$13:$F$23,$F$25:$F$30,$F$32:$F$33,$F$38))</f>
        <v>-304.75907137272975</v>
      </c>
      <c r="DRC97" s="318">
        <f>(DRC$96*$B97+SUM($F$7:$F$9)-((DRC$96*$B97+SUM($F$7:$F$9))/$F$10*$F$37)-($F$24*DRC$96/$D$6)-SUM($F$13:$F$23,$F$25:$F$30,$F$32:$F$33,$F$38))</f>
        <v>-304.75907137272975</v>
      </c>
      <c r="DRD97" s="318">
        <f>(DRD$96*$B97+SUM($F$7:$F$9)-((DRD$96*$B97+SUM($F$7:$F$9))/$F$10*$F$37)-($F$24*DRD$96/$D$6)-SUM($F$13:$F$23,$F$25:$F$30,$F$32:$F$33,$F$38))</f>
        <v>-304.75907137272975</v>
      </c>
      <c r="DRE97" s="318">
        <f>(DRE$96*$B97+SUM($F$7:$F$9)-((DRE$96*$B97+SUM($F$7:$F$9))/$F$10*$F$37)-($F$24*DRE$96/$D$6)-SUM($F$13:$F$23,$F$25:$F$30,$F$32:$F$33,$F$38))</f>
        <v>-304.75907137272975</v>
      </c>
      <c r="DRF97" s="318">
        <f>(DRF$96*$B97+SUM($F$7:$F$9)-((DRF$96*$B97+SUM($F$7:$F$9))/$F$10*$F$37)-($F$24*DRF$96/$D$6)-SUM($F$13:$F$23,$F$25:$F$30,$F$32:$F$33,$F$38))</f>
        <v>-304.75907137272975</v>
      </c>
      <c r="DRG97" s="318">
        <f>(DRG$96*$B97+SUM($F$7:$F$9)-((DRG$96*$B97+SUM($F$7:$F$9))/$F$10*$F$37)-($F$24*DRG$96/$D$6)-SUM($F$13:$F$23,$F$25:$F$30,$F$32:$F$33,$F$38))</f>
        <v>-304.75907137272975</v>
      </c>
      <c r="DRH97" s="318">
        <f>(DRH$96*$B97+SUM($F$7:$F$9)-((DRH$96*$B97+SUM($F$7:$F$9))/$F$10*$F$37)-($F$24*DRH$96/$D$6)-SUM($F$13:$F$23,$F$25:$F$30,$F$32:$F$33,$F$38))</f>
        <v>-304.75907137272975</v>
      </c>
      <c r="DRI97" s="318">
        <f>(DRI$96*$B97+SUM($F$7:$F$9)-((DRI$96*$B97+SUM($F$7:$F$9))/$F$10*$F$37)-($F$24*DRI$96/$D$6)-SUM($F$13:$F$23,$F$25:$F$30,$F$32:$F$33,$F$38))</f>
        <v>-304.75907137272975</v>
      </c>
      <c r="DRJ97" s="318">
        <f>(DRJ$96*$B97+SUM($F$7:$F$9)-((DRJ$96*$B97+SUM($F$7:$F$9))/$F$10*$F$37)-($F$24*DRJ$96/$D$6)-SUM($F$13:$F$23,$F$25:$F$30,$F$32:$F$33,$F$38))</f>
        <v>-304.75907137272975</v>
      </c>
      <c r="DRK97" s="318">
        <f>(DRK$96*$B97+SUM($F$7:$F$9)-((DRK$96*$B97+SUM($F$7:$F$9))/$F$10*$F$37)-($F$24*DRK$96/$D$6)-SUM($F$13:$F$23,$F$25:$F$30,$F$32:$F$33,$F$38))</f>
        <v>-304.75907137272975</v>
      </c>
      <c r="DRL97" s="318">
        <f>(DRL$96*$B97+SUM($F$7:$F$9)-((DRL$96*$B97+SUM($F$7:$F$9))/$F$10*$F$37)-($F$24*DRL$96/$D$6)-SUM($F$13:$F$23,$F$25:$F$30,$F$32:$F$33,$F$38))</f>
        <v>-304.75907137272975</v>
      </c>
      <c r="DRM97" s="318">
        <f>(DRM$96*$B97+SUM($F$7:$F$9)-((DRM$96*$B97+SUM($F$7:$F$9))/$F$10*$F$37)-($F$24*DRM$96/$D$6)-SUM($F$13:$F$23,$F$25:$F$30,$F$32:$F$33,$F$38))</f>
        <v>-304.75907137272975</v>
      </c>
      <c r="DRN97" s="318">
        <f>(DRN$96*$B97+SUM($F$7:$F$9)-((DRN$96*$B97+SUM($F$7:$F$9))/$F$10*$F$37)-($F$24*DRN$96/$D$6)-SUM($F$13:$F$23,$F$25:$F$30,$F$32:$F$33,$F$38))</f>
        <v>-304.75907137272975</v>
      </c>
      <c r="DRO97" s="318">
        <f>(DRO$96*$B97+SUM($F$7:$F$9)-((DRO$96*$B97+SUM($F$7:$F$9))/$F$10*$F$37)-($F$24*DRO$96/$D$6)-SUM($F$13:$F$23,$F$25:$F$30,$F$32:$F$33,$F$38))</f>
        <v>-304.75907137272975</v>
      </c>
      <c r="DRP97" s="318">
        <f>(DRP$96*$B97+SUM($F$7:$F$9)-((DRP$96*$B97+SUM($F$7:$F$9))/$F$10*$F$37)-($F$24*DRP$96/$D$6)-SUM($F$13:$F$23,$F$25:$F$30,$F$32:$F$33,$F$38))</f>
        <v>-304.75907137272975</v>
      </c>
      <c r="DRQ97" s="318">
        <f>(DRQ$96*$B97+SUM($F$7:$F$9)-((DRQ$96*$B97+SUM($F$7:$F$9))/$F$10*$F$37)-($F$24*DRQ$96/$D$6)-SUM($F$13:$F$23,$F$25:$F$30,$F$32:$F$33,$F$38))</f>
        <v>-304.75907137272975</v>
      </c>
      <c r="DRR97" s="318">
        <f>(DRR$96*$B97+SUM($F$7:$F$9)-((DRR$96*$B97+SUM($F$7:$F$9))/$F$10*$F$37)-($F$24*DRR$96/$D$6)-SUM($F$13:$F$23,$F$25:$F$30,$F$32:$F$33,$F$38))</f>
        <v>-304.75907137272975</v>
      </c>
      <c r="DRS97" s="318">
        <f>(DRS$96*$B97+SUM($F$7:$F$9)-((DRS$96*$B97+SUM($F$7:$F$9))/$F$10*$F$37)-($F$24*DRS$96/$D$6)-SUM($F$13:$F$23,$F$25:$F$30,$F$32:$F$33,$F$38))</f>
        <v>-304.75907137272975</v>
      </c>
      <c r="DRT97" s="318">
        <f>(DRT$96*$B97+SUM($F$7:$F$9)-((DRT$96*$B97+SUM($F$7:$F$9))/$F$10*$F$37)-($F$24*DRT$96/$D$6)-SUM($F$13:$F$23,$F$25:$F$30,$F$32:$F$33,$F$38))</f>
        <v>-304.75907137272975</v>
      </c>
      <c r="DRU97" s="318">
        <f>(DRU$96*$B97+SUM($F$7:$F$9)-((DRU$96*$B97+SUM($F$7:$F$9))/$F$10*$F$37)-($F$24*DRU$96/$D$6)-SUM($F$13:$F$23,$F$25:$F$30,$F$32:$F$33,$F$38))</f>
        <v>-304.75907137272975</v>
      </c>
      <c r="DRV97" s="318">
        <f>(DRV$96*$B97+SUM($F$7:$F$9)-((DRV$96*$B97+SUM($F$7:$F$9))/$F$10*$F$37)-($F$24*DRV$96/$D$6)-SUM($F$13:$F$23,$F$25:$F$30,$F$32:$F$33,$F$38))</f>
        <v>-304.75907137272975</v>
      </c>
      <c r="DRW97" s="318">
        <f>(DRW$96*$B97+SUM($F$7:$F$9)-((DRW$96*$B97+SUM($F$7:$F$9))/$F$10*$F$37)-($F$24*DRW$96/$D$6)-SUM($F$13:$F$23,$F$25:$F$30,$F$32:$F$33,$F$38))</f>
        <v>-304.75907137272975</v>
      </c>
      <c r="DRX97" s="318">
        <f>(DRX$96*$B97+SUM($F$7:$F$9)-((DRX$96*$B97+SUM($F$7:$F$9))/$F$10*$F$37)-($F$24*DRX$96/$D$6)-SUM($F$13:$F$23,$F$25:$F$30,$F$32:$F$33,$F$38))</f>
        <v>-304.75907137272975</v>
      </c>
      <c r="DRY97" s="318">
        <f>(DRY$96*$B97+SUM($F$7:$F$9)-((DRY$96*$B97+SUM($F$7:$F$9))/$F$10*$F$37)-($F$24*DRY$96/$D$6)-SUM($F$13:$F$23,$F$25:$F$30,$F$32:$F$33,$F$38))</f>
        <v>-304.75907137272975</v>
      </c>
      <c r="DRZ97" s="318">
        <f>(DRZ$96*$B97+SUM($F$7:$F$9)-((DRZ$96*$B97+SUM($F$7:$F$9))/$F$10*$F$37)-($F$24*DRZ$96/$D$6)-SUM($F$13:$F$23,$F$25:$F$30,$F$32:$F$33,$F$38))</f>
        <v>-304.75907137272975</v>
      </c>
      <c r="DSA97" s="318">
        <f>(DSA$96*$B97+SUM($F$7:$F$9)-((DSA$96*$B97+SUM($F$7:$F$9))/$F$10*$F$37)-($F$24*DSA$96/$D$6)-SUM($F$13:$F$23,$F$25:$F$30,$F$32:$F$33,$F$38))</f>
        <v>-304.75907137272975</v>
      </c>
      <c r="DSB97" s="318">
        <f>(DSB$96*$B97+SUM($F$7:$F$9)-((DSB$96*$B97+SUM($F$7:$F$9))/$F$10*$F$37)-($F$24*DSB$96/$D$6)-SUM($F$13:$F$23,$F$25:$F$30,$F$32:$F$33,$F$38))</f>
        <v>-304.75907137272975</v>
      </c>
      <c r="DSC97" s="318">
        <f>(DSC$96*$B97+SUM($F$7:$F$9)-((DSC$96*$B97+SUM($F$7:$F$9))/$F$10*$F$37)-($F$24*DSC$96/$D$6)-SUM($F$13:$F$23,$F$25:$F$30,$F$32:$F$33,$F$38))</f>
        <v>-304.75907137272975</v>
      </c>
      <c r="DSD97" s="318">
        <f>(DSD$96*$B97+SUM($F$7:$F$9)-((DSD$96*$B97+SUM($F$7:$F$9))/$F$10*$F$37)-($F$24*DSD$96/$D$6)-SUM($F$13:$F$23,$F$25:$F$30,$F$32:$F$33,$F$38))</f>
        <v>-304.75907137272975</v>
      </c>
      <c r="DSE97" s="318">
        <f>(DSE$96*$B97+SUM($F$7:$F$9)-((DSE$96*$B97+SUM($F$7:$F$9))/$F$10*$F$37)-($F$24*DSE$96/$D$6)-SUM($F$13:$F$23,$F$25:$F$30,$F$32:$F$33,$F$38))</f>
        <v>-304.75907137272975</v>
      </c>
      <c r="DSF97" s="318">
        <f>(DSF$96*$B97+SUM($F$7:$F$9)-((DSF$96*$B97+SUM($F$7:$F$9))/$F$10*$F$37)-($F$24*DSF$96/$D$6)-SUM($F$13:$F$23,$F$25:$F$30,$F$32:$F$33,$F$38))</f>
        <v>-304.75907137272975</v>
      </c>
      <c r="DSG97" s="318">
        <f>(DSG$96*$B97+SUM($F$7:$F$9)-((DSG$96*$B97+SUM($F$7:$F$9))/$F$10*$F$37)-($F$24*DSG$96/$D$6)-SUM($F$13:$F$23,$F$25:$F$30,$F$32:$F$33,$F$38))</f>
        <v>-304.75907137272975</v>
      </c>
      <c r="DSH97" s="318">
        <f>(DSH$96*$B97+SUM($F$7:$F$9)-((DSH$96*$B97+SUM($F$7:$F$9))/$F$10*$F$37)-($F$24*DSH$96/$D$6)-SUM($F$13:$F$23,$F$25:$F$30,$F$32:$F$33,$F$38))</f>
        <v>-304.75907137272975</v>
      </c>
      <c r="DSI97" s="318">
        <f>(DSI$96*$B97+SUM($F$7:$F$9)-((DSI$96*$B97+SUM($F$7:$F$9))/$F$10*$F$37)-($F$24*DSI$96/$D$6)-SUM($F$13:$F$23,$F$25:$F$30,$F$32:$F$33,$F$38))</f>
        <v>-304.75907137272975</v>
      </c>
      <c r="DSJ97" s="318">
        <f>(DSJ$96*$B97+SUM($F$7:$F$9)-((DSJ$96*$B97+SUM($F$7:$F$9))/$F$10*$F$37)-($F$24*DSJ$96/$D$6)-SUM($F$13:$F$23,$F$25:$F$30,$F$32:$F$33,$F$38))</f>
        <v>-304.75907137272975</v>
      </c>
      <c r="DSK97" s="318">
        <f>(DSK$96*$B97+SUM($F$7:$F$9)-((DSK$96*$B97+SUM($F$7:$F$9))/$F$10*$F$37)-($F$24*DSK$96/$D$6)-SUM($F$13:$F$23,$F$25:$F$30,$F$32:$F$33,$F$38))</f>
        <v>-304.75907137272975</v>
      </c>
      <c r="DSL97" s="318">
        <f>(DSL$96*$B97+SUM($F$7:$F$9)-((DSL$96*$B97+SUM($F$7:$F$9))/$F$10*$F$37)-($F$24*DSL$96/$D$6)-SUM($F$13:$F$23,$F$25:$F$30,$F$32:$F$33,$F$38))</f>
        <v>-304.75907137272975</v>
      </c>
      <c r="DSM97" s="318">
        <f>(DSM$96*$B97+SUM($F$7:$F$9)-((DSM$96*$B97+SUM($F$7:$F$9))/$F$10*$F$37)-($F$24*DSM$96/$D$6)-SUM($F$13:$F$23,$F$25:$F$30,$F$32:$F$33,$F$38))</f>
        <v>-304.75907137272975</v>
      </c>
      <c r="DSN97" s="318">
        <f>(DSN$96*$B97+SUM($F$7:$F$9)-((DSN$96*$B97+SUM($F$7:$F$9))/$F$10*$F$37)-($F$24*DSN$96/$D$6)-SUM($F$13:$F$23,$F$25:$F$30,$F$32:$F$33,$F$38))</f>
        <v>-304.75907137272975</v>
      </c>
      <c r="DSO97" s="318">
        <f>(DSO$96*$B97+SUM($F$7:$F$9)-((DSO$96*$B97+SUM($F$7:$F$9))/$F$10*$F$37)-($F$24*DSO$96/$D$6)-SUM($F$13:$F$23,$F$25:$F$30,$F$32:$F$33,$F$38))</f>
        <v>-304.75907137272975</v>
      </c>
      <c r="DSP97" s="318">
        <f>(DSP$96*$B97+SUM($F$7:$F$9)-((DSP$96*$B97+SUM($F$7:$F$9))/$F$10*$F$37)-($F$24*DSP$96/$D$6)-SUM($F$13:$F$23,$F$25:$F$30,$F$32:$F$33,$F$38))</f>
        <v>-304.75907137272975</v>
      </c>
      <c r="DSQ97" s="318">
        <f>(DSQ$96*$B97+SUM($F$7:$F$9)-((DSQ$96*$B97+SUM($F$7:$F$9))/$F$10*$F$37)-($F$24*DSQ$96/$D$6)-SUM($F$13:$F$23,$F$25:$F$30,$F$32:$F$33,$F$38))</f>
        <v>-304.75907137272975</v>
      </c>
      <c r="DSR97" s="318">
        <f>(DSR$96*$B97+SUM($F$7:$F$9)-((DSR$96*$B97+SUM($F$7:$F$9))/$F$10*$F$37)-($F$24*DSR$96/$D$6)-SUM($F$13:$F$23,$F$25:$F$30,$F$32:$F$33,$F$38))</f>
        <v>-304.75907137272975</v>
      </c>
      <c r="DSS97" s="318">
        <f>(DSS$96*$B97+SUM($F$7:$F$9)-((DSS$96*$B97+SUM($F$7:$F$9))/$F$10*$F$37)-($F$24*DSS$96/$D$6)-SUM($F$13:$F$23,$F$25:$F$30,$F$32:$F$33,$F$38))</f>
        <v>-304.75907137272975</v>
      </c>
      <c r="DST97" s="318">
        <f>(DST$96*$B97+SUM($F$7:$F$9)-((DST$96*$B97+SUM($F$7:$F$9))/$F$10*$F$37)-($F$24*DST$96/$D$6)-SUM($F$13:$F$23,$F$25:$F$30,$F$32:$F$33,$F$38))</f>
        <v>-304.75907137272975</v>
      </c>
      <c r="DSU97" s="318">
        <f>(DSU$96*$B97+SUM($F$7:$F$9)-((DSU$96*$B97+SUM($F$7:$F$9))/$F$10*$F$37)-($F$24*DSU$96/$D$6)-SUM($F$13:$F$23,$F$25:$F$30,$F$32:$F$33,$F$38))</f>
        <v>-304.75907137272975</v>
      </c>
      <c r="DSV97" s="318">
        <f>(DSV$96*$B97+SUM($F$7:$F$9)-((DSV$96*$B97+SUM($F$7:$F$9))/$F$10*$F$37)-($F$24*DSV$96/$D$6)-SUM($F$13:$F$23,$F$25:$F$30,$F$32:$F$33,$F$38))</f>
        <v>-304.75907137272975</v>
      </c>
      <c r="DSW97" s="318">
        <f>(DSW$96*$B97+SUM($F$7:$F$9)-((DSW$96*$B97+SUM($F$7:$F$9))/$F$10*$F$37)-($F$24*DSW$96/$D$6)-SUM($F$13:$F$23,$F$25:$F$30,$F$32:$F$33,$F$38))</f>
        <v>-304.75907137272975</v>
      </c>
      <c r="DSX97" s="318">
        <f>(DSX$96*$B97+SUM($F$7:$F$9)-((DSX$96*$B97+SUM($F$7:$F$9))/$F$10*$F$37)-($F$24*DSX$96/$D$6)-SUM($F$13:$F$23,$F$25:$F$30,$F$32:$F$33,$F$38))</f>
        <v>-304.75907137272975</v>
      </c>
      <c r="DSY97" s="318">
        <f>(DSY$96*$B97+SUM($F$7:$F$9)-((DSY$96*$B97+SUM($F$7:$F$9))/$F$10*$F$37)-($F$24*DSY$96/$D$6)-SUM($F$13:$F$23,$F$25:$F$30,$F$32:$F$33,$F$38))</f>
        <v>-304.75907137272975</v>
      </c>
      <c r="DSZ97" s="318">
        <f>(DSZ$96*$B97+SUM($F$7:$F$9)-((DSZ$96*$B97+SUM($F$7:$F$9))/$F$10*$F$37)-($F$24*DSZ$96/$D$6)-SUM($F$13:$F$23,$F$25:$F$30,$F$32:$F$33,$F$38))</f>
        <v>-304.75907137272975</v>
      </c>
      <c r="DTA97" s="318">
        <f>(DTA$96*$B97+SUM($F$7:$F$9)-((DTA$96*$B97+SUM($F$7:$F$9))/$F$10*$F$37)-($F$24*DTA$96/$D$6)-SUM($F$13:$F$23,$F$25:$F$30,$F$32:$F$33,$F$38))</f>
        <v>-304.75907137272975</v>
      </c>
      <c r="DTB97" s="318">
        <f>(DTB$96*$B97+SUM($F$7:$F$9)-((DTB$96*$B97+SUM($F$7:$F$9))/$F$10*$F$37)-($F$24*DTB$96/$D$6)-SUM($F$13:$F$23,$F$25:$F$30,$F$32:$F$33,$F$38))</f>
        <v>-304.75907137272975</v>
      </c>
      <c r="DTC97" s="318">
        <f>(DTC$96*$B97+SUM($F$7:$F$9)-((DTC$96*$B97+SUM($F$7:$F$9))/$F$10*$F$37)-($F$24*DTC$96/$D$6)-SUM($F$13:$F$23,$F$25:$F$30,$F$32:$F$33,$F$38))</f>
        <v>-304.75907137272975</v>
      </c>
      <c r="DTD97" s="318">
        <f>(DTD$96*$B97+SUM($F$7:$F$9)-((DTD$96*$B97+SUM($F$7:$F$9))/$F$10*$F$37)-($F$24*DTD$96/$D$6)-SUM($F$13:$F$23,$F$25:$F$30,$F$32:$F$33,$F$38))</f>
        <v>-304.75907137272975</v>
      </c>
      <c r="DTE97" s="318">
        <f>(DTE$96*$B97+SUM($F$7:$F$9)-((DTE$96*$B97+SUM($F$7:$F$9))/$F$10*$F$37)-($F$24*DTE$96/$D$6)-SUM($F$13:$F$23,$F$25:$F$30,$F$32:$F$33,$F$38))</f>
        <v>-304.75907137272975</v>
      </c>
      <c r="DTF97" s="318">
        <f>(DTF$96*$B97+SUM($F$7:$F$9)-((DTF$96*$B97+SUM($F$7:$F$9))/$F$10*$F$37)-($F$24*DTF$96/$D$6)-SUM($F$13:$F$23,$F$25:$F$30,$F$32:$F$33,$F$38))</f>
        <v>-304.75907137272975</v>
      </c>
      <c r="DTG97" s="318">
        <f>(DTG$96*$B97+SUM($F$7:$F$9)-((DTG$96*$B97+SUM($F$7:$F$9))/$F$10*$F$37)-($F$24*DTG$96/$D$6)-SUM($F$13:$F$23,$F$25:$F$30,$F$32:$F$33,$F$38))</f>
        <v>-304.75907137272975</v>
      </c>
      <c r="DTH97" s="318">
        <f>(DTH$96*$B97+SUM($F$7:$F$9)-((DTH$96*$B97+SUM($F$7:$F$9))/$F$10*$F$37)-($F$24*DTH$96/$D$6)-SUM($F$13:$F$23,$F$25:$F$30,$F$32:$F$33,$F$38))</f>
        <v>-304.75907137272975</v>
      </c>
      <c r="DTI97" s="318">
        <f>(DTI$96*$B97+SUM($F$7:$F$9)-((DTI$96*$B97+SUM($F$7:$F$9))/$F$10*$F$37)-($F$24*DTI$96/$D$6)-SUM($F$13:$F$23,$F$25:$F$30,$F$32:$F$33,$F$38))</f>
        <v>-304.75907137272975</v>
      </c>
      <c r="DTJ97" s="318">
        <f>(DTJ$96*$B97+SUM($F$7:$F$9)-((DTJ$96*$B97+SUM($F$7:$F$9))/$F$10*$F$37)-($F$24*DTJ$96/$D$6)-SUM($F$13:$F$23,$F$25:$F$30,$F$32:$F$33,$F$38))</f>
        <v>-304.75907137272975</v>
      </c>
      <c r="DTK97" s="318">
        <f>(DTK$96*$B97+SUM($F$7:$F$9)-((DTK$96*$B97+SUM($F$7:$F$9))/$F$10*$F$37)-($F$24*DTK$96/$D$6)-SUM($F$13:$F$23,$F$25:$F$30,$F$32:$F$33,$F$38))</f>
        <v>-304.75907137272975</v>
      </c>
      <c r="DTL97" s="318">
        <f>(DTL$96*$B97+SUM($F$7:$F$9)-((DTL$96*$B97+SUM($F$7:$F$9))/$F$10*$F$37)-($F$24*DTL$96/$D$6)-SUM($F$13:$F$23,$F$25:$F$30,$F$32:$F$33,$F$38))</f>
        <v>-304.75907137272975</v>
      </c>
      <c r="DTM97" s="318">
        <f>(DTM$96*$B97+SUM($F$7:$F$9)-((DTM$96*$B97+SUM($F$7:$F$9))/$F$10*$F$37)-($F$24*DTM$96/$D$6)-SUM($F$13:$F$23,$F$25:$F$30,$F$32:$F$33,$F$38))</f>
        <v>-304.75907137272975</v>
      </c>
      <c r="DTN97" s="318">
        <f>(DTN$96*$B97+SUM($F$7:$F$9)-((DTN$96*$B97+SUM($F$7:$F$9))/$F$10*$F$37)-($F$24*DTN$96/$D$6)-SUM($F$13:$F$23,$F$25:$F$30,$F$32:$F$33,$F$38))</f>
        <v>-304.75907137272975</v>
      </c>
      <c r="DTO97" s="318">
        <f>(DTO$96*$B97+SUM($F$7:$F$9)-((DTO$96*$B97+SUM($F$7:$F$9))/$F$10*$F$37)-($F$24*DTO$96/$D$6)-SUM($F$13:$F$23,$F$25:$F$30,$F$32:$F$33,$F$38))</f>
        <v>-304.75907137272975</v>
      </c>
      <c r="DTP97" s="318">
        <f>(DTP$96*$B97+SUM($F$7:$F$9)-((DTP$96*$B97+SUM($F$7:$F$9))/$F$10*$F$37)-($F$24*DTP$96/$D$6)-SUM($F$13:$F$23,$F$25:$F$30,$F$32:$F$33,$F$38))</f>
        <v>-304.75907137272975</v>
      </c>
      <c r="DTQ97" s="318">
        <f>(DTQ$96*$B97+SUM($F$7:$F$9)-((DTQ$96*$B97+SUM($F$7:$F$9))/$F$10*$F$37)-($F$24*DTQ$96/$D$6)-SUM($F$13:$F$23,$F$25:$F$30,$F$32:$F$33,$F$38))</f>
        <v>-304.75907137272975</v>
      </c>
      <c r="DTR97" s="318">
        <f>(DTR$96*$B97+SUM($F$7:$F$9)-((DTR$96*$B97+SUM($F$7:$F$9))/$F$10*$F$37)-($F$24*DTR$96/$D$6)-SUM($F$13:$F$23,$F$25:$F$30,$F$32:$F$33,$F$38))</f>
        <v>-304.75907137272975</v>
      </c>
      <c r="DTS97" s="318">
        <f>(DTS$96*$B97+SUM($F$7:$F$9)-((DTS$96*$B97+SUM($F$7:$F$9))/$F$10*$F$37)-($F$24*DTS$96/$D$6)-SUM($F$13:$F$23,$F$25:$F$30,$F$32:$F$33,$F$38))</f>
        <v>-304.75907137272975</v>
      </c>
      <c r="DTT97" s="318">
        <f>(DTT$96*$B97+SUM($F$7:$F$9)-((DTT$96*$B97+SUM($F$7:$F$9))/$F$10*$F$37)-($F$24*DTT$96/$D$6)-SUM($F$13:$F$23,$F$25:$F$30,$F$32:$F$33,$F$38))</f>
        <v>-304.75907137272975</v>
      </c>
      <c r="DTU97" s="318">
        <f>(DTU$96*$B97+SUM($F$7:$F$9)-((DTU$96*$B97+SUM($F$7:$F$9))/$F$10*$F$37)-($F$24*DTU$96/$D$6)-SUM($F$13:$F$23,$F$25:$F$30,$F$32:$F$33,$F$38))</f>
        <v>-304.75907137272975</v>
      </c>
      <c r="DTV97" s="318">
        <f>(DTV$96*$B97+SUM($F$7:$F$9)-((DTV$96*$B97+SUM($F$7:$F$9))/$F$10*$F$37)-($F$24*DTV$96/$D$6)-SUM($F$13:$F$23,$F$25:$F$30,$F$32:$F$33,$F$38))</f>
        <v>-304.75907137272975</v>
      </c>
      <c r="DTW97" s="318">
        <f>(DTW$96*$B97+SUM($F$7:$F$9)-((DTW$96*$B97+SUM($F$7:$F$9))/$F$10*$F$37)-($F$24*DTW$96/$D$6)-SUM($F$13:$F$23,$F$25:$F$30,$F$32:$F$33,$F$38))</f>
        <v>-304.75907137272975</v>
      </c>
      <c r="DTX97" s="318">
        <f>(DTX$96*$B97+SUM($F$7:$F$9)-((DTX$96*$B97+SUM($F$7:$F$9))/$F$10*$F$37)-($F$24*DTX$96/$D$6)-SUM($F$13:$F$23,$F$25:$F$30,$F$32:$F$33,$F$38))</f>
        <v>-304.75907137272975</v>
      </c>
      <c r="DTY97" s="318">
        <f>(DTY$96*$B97+SUM($F$7:$F$9)-((DTY$96*$B97+SUM($F$7:$F$9))/$F$10*$F$37)-($F$24*DTY$96/$D$6)-SUM($F$13:$F$23,$F$25:$F$30,$F$32:$F$33,$F$38))</f>
        <v>-304.75907137272975</v>
      </c>
      <c r="DTZ97" s="318">
        <f>(DTZ$96*$B97+SUM($F$7:$F$9)-((DTZ$96*$B97+SUM($F$7:$F$9))/$F$10*$F$37)-($F$24*DTZ$96/$D$6)-SUM($F$13:$F$23,$F$25:$F$30,$F$32:$F$33,$F$38))</f>
        <v>-304.75907137272975</v>
      </c>
      <c r="DUA97" s="318">
        <f>(DUA$96*$B97+SUM($F$7:$F$9)-((DUA$96*$B97+SUM($F$7:$F$9))/$F$10*$F$37)-($F$24*DUA$96/$D$6)-SUM($F$13:$F$23,$F$25:$F$30,$F$32:$F$33,$F$38))</f>
        <v>-304.75907137272975</v>
      </c>
      <c r="DUB97" s="318">
        <f>(DUB$96*$B97+SUM($F$7:$F$9)-((DUB$96*$B97+SUM($F$7:$F$9))/$F$10*$F$37)-($F$24*DUB$96/$D$6)-SUM($F$13:$F$23,$F$25:$F$30,$F$32:$F$33,$F$38))</f>
        <v>-304.75907137272975</v>
      </c>
      <c r="DUC97" s="318">
        <f>(DUC$96*$B97+SUM($F$7:$F$9)-((DUC$96*$B97+SUM($F$7:$F$9))/$F$10*$F$37)-($F$24*DUC$96/$D$6)-SUM($F$13:$F$23,$F$25:$F$30,$F$32:$F$33,$F$38))</f>
        <v>-304.75907137272975</v>
      </c>
      <c r="DUD97" s="318">
        <f>(DUD$96*$B97+SUM($F$7:$F$9)-((DUD$96*$B97+SUM($F$7:$F$9))/$F$10*$F$37)-($F$24*DUD$96/$D$6)-SUM($F$13:$F$23,$F$25:$F$30,$F$32:$F$33,$F$38))</f>
        <v>-304.75907137272975</v>
      </c>
      <c r="DUE97" s="318">
        <f>(DUE$96*$B97+SUM($F$7:$F$9)-((DUE$96*$B97+SUM($F$7:$F$9))/$F$10*$F$37)-($F$24*DUE$96/$D$6)-SUM($F$13:$F$23,$F$25:$F$30,$F$32:$F$33,$F$38))</f>
        <v>-304.75907137272975</v>
      </c>
      <c r="DUF97" s="318">
        <f>(DUF$96*$B97+SUM($F$7:$F$9)-((DUF$96*$B97+SUM($F$7:$F$9))/$F$10*$F$37)-($F$24*DUF$96/$D$6)-SUM($F$13:$F$23,$F$25:$F$30,$F$32:$F$33,$F$38))</f>
        <v>-304.75907137272975</v>
      </c>
      <c r="DUG97" s="318">
        <f>(DUG$96*$B97+SUM($F$7:$F$9)-((DUG$96*$B97+SUM($F$7:$F$9))/$F$10*$F$37)-($F$24*DUG$96/$D$6)-SUM($F$13:$F$23,$F$25:$F$30,$F$32:$F$33,$F$38))</f>
        <v>-304.75907137272975</v>
      </c>
      <c r="DUH97" s="318">
        <f>(DUH$96*$B97+SUM($F$7:$F$9)-((DUH$96*$B97+SUM($F$7:$F$9))/$F$10*$F$37)-($F$24*DUH$96/$D$6)-SUM($F$13:$F$23,$F$25:$F$30,$F$32:$F$33,$F$38))</f>
        <v>-304.75907137272975</v>
      </c>
      <c r="DUI97" s="318">
        <f>(DUI$96*$B97+SUM($F$7:$F$9)-((DUI$96*$B97+SUM($F$7:$F$9))/$F$10*$F$37)-($F$24*DUI$96/$D$6)-SUM($F$13:$F$23,$F$25:$F$30,$F$32:$F$33,$F$38))</f>
        <v>-304.75907137272975</v>
      </c>
      <c r="DUJ97" s="318">
        <f>(DUJ$96*$B97+SUM($F$7:$F$9)-((DUJ$96*$B97+SUM($F$7:$F$9))/$F$10*$F$37)-($F$24*DUJ$96/$D$6)-SUM($F$13:$F$23,$F$25:$F$30,$F$32:$F$33,$F$38))</f>
        <v>-304.75907137272975</v>
      </c>
      <c r="DUK97" s="318">
        <f>(DUK$96*$B97+SUM($F$7:$F$9)-((DUK$96*$B97+SUM($F$7:$F$9))/$F$10*$F$37)-($F$24*DUK$96/$D$6)-SUM($F$13:$F$23,$F$25:$F$30,$F$32:$F$33,$F$38))</f>
        <v>-304.75907137272975</v>
      </c>
      <c r="DUL97" s="318">
        <f>(DUL$96*$B97+SUM($F$7:$F$9)-((DUL$96*$B97+SUM($F$7:$F$9))/$F$10*$F$37)-($F$24*DUL$96/$D$6)-SUM($F$13:$F$23,$F$25:$F$30,$F$32:$F$33,$F$38))</f>
        <v>-304.75907137272975</v>
      </c>
      <c r="DUM97" s="318">
        <f>(DUM$96*$B97+SUM($F$7:$F$9)-((DUM$96*$B97+SUM($F$7:$F$9))/$F$10*$F$37)-($F$24*DUM$96/$D$6)-SUM($F$13:$F$23,$F$25:$F$30,$F$32:$F$33,$F$38))</f>
        <v>-304.75907137272975</v>
      </c>
      <c r="DUN97" s="318">
        <f>(DUN$96*$B97+SUM($F$7:$F$9)-((DUN$96*$B97+SUM($F$7:$F$9))/$F$10*$F$37)-($F$24*DUN$96/$D$6)-SUM($F$13:$F$23,$F$25:$F$30,$F$32:$F$33,$F$38))</f>
        <v>-304.75907137272975</v>
      </c>
      <c r="DUO97" s="318">
        <f>(DUO$96*$B97+SUM($F$7:$F$9)-((DUO$96*$B97+SUM($F$7:$F$9))/$F$10*$F$37)-($F$24*DUO$96/$D$6)-SUM($F$13:$F$23,$F$25:$F$30,$F$32:$F$33,$F$38))</f>
        <v>-304.75907137272975</v>
      </c>
      <c r="DUP97" s="318">
        <f>(DUP$96*$B97+SUM($F$7:$F$9)-((DUP$96*$B97+SUM($F$7:$F$9))/$F$10*$F$37)-($F$24*DUP$96/$D$6)-SUM($F$13:$F$23,$F$25:$F$30,$F$32:$F$33,$F$38))</f>
        <v>-304.75907137272975</v>
      </c>
      <c r="DUQ97" s="318">
        <f>(DUQ$96*$B97+SUM($F$7:$F$9)-((DUQ$96*$B97+SUM($F$7:$F$9))/$F$10*$F$37)-($F$24*DUQ$96/$D$6)-SUM($F$13:$F$23,$F$25:$F$30,$F$32:$F$33,$F$38))</f>
        <v>-304.75907137272975</v>
      </c>
      <c r="DUR97" s="318">
        <f>(DUR$96*$B97+SUM($F$7:$F$9)-((DUR$96*$B97+SUM($F$7:$F$9))/$F$10*$F$37)-($F$24*DUR$96/$D$6)-SUM($F$13:$F$23,$F$25:$F$30,$F$32:$F$33,$F$38))</f>
        <v>-304.75907137272975</v>
      </c>
      <c r="DUS97" s="318">
        <f>(DUS$96*$B97+SUM($F$7:$F$9)-((DUS$96*$B97+SUM($F$7:$F$9))/$F$10*$F$37)-($F$24*DUS$96/$D$6)-SUM($F$13:$F$23,$F$25:$F$30,$F$32:$F$33,$F$38))</f>
        <v>-304.75907137272975</v>
      </c>
      <c r="DUT97" s="318">
        <f>(DUT$96*$B97+SUM($F$7:$F$9)-((DUT$96*$B97+SUM($F$7:$F$9))/$F$10*$F$37)-($F$24*DUT$96/$D$6)-SUM($F$13:$F$23,$F$25:$F$30,$F$32:$F$33,$F$38))</f>
        <v>-304.75907137272975</v>
      </c>
      <c r="DUU97" s="318">
        <f>(DUU$96*$B97+SUM($F$7:$F$9)-((DUU$96*$B97+SUM($F$7:$F$9))/$F$10*$F$37)-($F$24*DUU$96/$D$6)-SUM($F$13:$F$23,$F$25:$F$30,$F$32:$F$33,$F$38))</f>
        <v>-304.75907137272975</v>
      </c>
      <c r="DUV97" s="318">
        <f>(DUV$96*$B97+SUM($F$7:$F$9)-((DUV$96*$B97+SUM($F$7:$F$9))/$F$10*$F$37)-($F$24*DUV$96/$D$6)-SUM($F$13:$F$23,$F$25:$F$30,$F$32:$F$33,$F$38))</f>
        <v>-304.75907137272975</v>
      </c>
      <c r="DUW97" s="318">
        <f>(DUW$96*$B97+SUM($F$7:$F$9)-((DUW$96*$B97+SUM($F$7:$F$9))/$F$10*$F$37)-($F$24*DUW$96/$D$6)-SUM($F$13:$F$23,$F$25:$F$30,$F$32:$F$33,$F$38))</f>
        <v>-304.75907137272975</v>
      </c>
      <c r="DUX97" s="318">
        <f>(DUX$96*$B97+SUM($F$7:$F$9)-((DUX$96*$B97+SUM($F$7:$F$9))/$F$10*$F$37)-($F$24*DUX$96/$D$6)-SUM($F$13:$F$23,$F$25:$F$30,$F$32:$F$33,$F$38))</f>
        <v>-304.75907137272975</v>
      </c>
      <c r="DUY97" s="318">
        <f>(DUY$96*$B97+SUM($F$7:$F$9)-((DUY$96*$B97+SUM($F$7:$F$9))/$F$10*$F$37)-($F$24*DUY$96/$D$6)-SUM($F$13:$F$23,$F$25:$F$30,$F$32:$F$33,$F$38))</f>
        <v>-304.75907137272975</v>
      </c>
      <c r="DUZ97" s="318">
        <f>(DUZ$96*$B97+SUM($F$7:$F$9)-((DUZ$96*$B97+SUM($F$7:$F$9))/$F$10*$F$37)-($F$24*DUZ$96/$D$6)-SUM($F$13:$F$23,$F$25:$F$30,$F$32:$F$33,$F$38))</f>
        <v>-304.75907137272975</v>
      </c>
      <c r="DVA97" s="318">
        <f>(DVA$96*$B97+SUM($F$7:$F$9)-((DVA$96*$B97+SUM($F$7:$F$9))/$F$10*$F$37)-($F$24*DVA$96/$D$6)-SUM($F$13:$F$23,$F$25:$F$30,$F$32:$F$33,$F$38))</f>
        <v>-304.75907137272975</v>
      </c>
      <c r="DVB97" s="318">
        <f>(DVB$96*$B97+SUM($F$7:$F$9)-((DVB$96*$B97+SUM($F$7:$F$9))/$F$10*$F$37)-($F$24*DVB$96/$D$6)-SUM($F$13:$F$23,$F$25:$F$30,$F$32:$F$33,$F$38))</f>
        <v>-304.75907137272975</v>
      </c>
      <c r="DVC97" s="318">
        <f>(DVC$96*$B97+SUM($F$7:$F$9)-((DVC$96*$B97+SUM($F$7:$F$9))/$F$10*$F$37)-($F$24*DVC$96/$D$6)-SUM($F$13:$F$23,$F$25:$F$30,$F$32:$F$33,$F$38))</f>
        <v>-304.75907137272975</v>
      </c>
      <c r="DVD97" s="318">
        <f>(DVD$96*$B97+SUM($F$7:$F$9)-((DVD$96*$B97+SUM($F$7:$F$9))/$F$10*$F$37)-($F$24*DVD$96/$D$6)-SUM($F$13:$F$23,$F$25:$F$30,$F$32:$F$33,$F$38))</f>
        <v>-304.75907137272975</v>
      </c>
      <c r="DVE97" s="318">
        <f>(DVE$96*$B97+SUM($F$7:$F$9)-((DVE$96*$B97+SUM($F$7:$F$9))/$F$10*$F$37)-($F$24*DVE$96/$D$6)-SUM($F$13:$F$23,$F$25:$F$30,$F$32:$F$33,$F$38))</f>
        <v>-304.75907137272975</v>
      </c>
      <c r="DVF97" s="318">
        <f>(DVF$96*$B97+SUM($F$7:$F$9)-((DVF$96*$B97+SUM($F$7:$F$9))/$F$10*$F$37)-($F$24*DVF$96/$D$6)-SUM($F$13:$F$23,$F$25:$F$30,$F$32:$F$33,$F$38))</f>
        <v>-304.75907137272975</v>
      </c>
      <c r="DVG97" s="318">
        <f>(DVG$96*$B97+SUM($F$7:$F$9)-((DVG$96*$B97+SUM($F$7:$F$9))/$F$10*$F$37)-($F$24*DVG$96/$D$6)-SUM($F$13:$F$23,$F$25:$F$30,$F$32:$F$33,$F$38))</f>
        <v>-304.75907137272975</v>
      </c>
      <c r="DVH97" s="318">
        <f>(DVH$96*$B97+SUM($F$7:$F$9)-((DVH$96*$B97+SUM($F$7:$F$9))/$F$10*$F$37)-($F$24*DVH$96/$D$6)-SUM($F$13:$F$23,$F$25:$F$30,$F$32:$F$33,$F$38))</f>
        <v>-304.75907137272975</v>
      </c>
      <c r="DVI97" s="318">
        <f>(DVI$96*$B97+SUM($F$7:$F$9)-((DVI$96*$B97+SUM($F$7:$F$9))/$F$10*$F$37)-($F$24*DVI$96/$D$6)-SUM($F$13:$F$23,$F$25:$F$30,$F$32:$F$33,$F$38))</f>
        <v>-304.75907137272975</v>
      </c>
      <c r="DVJ97" s="318">
        <f>(DVJ$96*$B97+SUM($F$7:$F$9)-((DVJ$96*$B97+SUM($F$7:$F$9))/$F$10*$F$37)-($F$24*DVJ$96/$D$6)-SUM($F$13:$F$23,$F$25:$F$30,$F$32:$F$33,$F$38))</f>
        <v>-304.75907137272975</v>
      </c>
      <c r="DVK97" s="318">
        <f>(DVK$96*$B97+SUM($F$7:$F$9)-((DVK$96*$B97+SUM($F$7:$F$9))/$F$10*$F$37)-($F$24*DVK$96/$D$6)-SUM($F$13:$F$23,$F$25:$F$30,$F$32:$F$33,$F$38))</f>
        <v>-304.75907137272975</v>
      </c>
      <c r="DVL97" s="318">
        <f>(DVL$96*$B97+SUM($F$7:$F$9)-((DVL$96*$B97+SUM($F$7:$F$9))/$F$10*$F$37)-($F$24*DVL$96/$D$6)-SUM($F$13:$F$23,$F$25:$F$30,$F$32:$F$33,$F$38))</f>
        <v>-304.75907137272975</v>
      </c>
      <c r="DVM97" s="318">
        <f>(DVM$96*$B97+SUM($F$7:$F$9)-((DVM$96*$B97+SUM($F$7:$F$9))/$F$10*$F$37)-($F$24*DVM$96/$D$6)-SUM($F$13:$F$23,$F$25:$F$30,$F$32:$F$33,$F$38))</f>
        <v>-304.75907137272975</v>
      </c>
      <c r="DVN97" s="318">
        <f>(DVN$96*$B97+SUM($F$7:$F$9)-((DVN$96*$B97+SUM($F$7:$F$9))/$F$10*$F$37)-($F$24*DVN$96/$D$6)-SUM($F$13:$F$23,$F$25:$F$30,$F$32:$F$33,$F$38))</f>
        <v>-304.75907137272975</v>
      </c>
      <c r="DVO97" s="318">
        <f>(DVO$96*$B97+SUM($F$7:$F$9)-((DVO$96*$B97+SUM($F$7:$F$9))/$F$10*$F$37)-($F$24*DVO$96/$D$6)-SUM($F$13:$F$23,$F$25:$F$30,$F$32:$F$33,$F$38))</f>
        <v>-304.75907137272975</v>
      </c>
      <c r="DVP97" s="318">
        <f>(DVP$96*$B97+SUM($F$7:$F$9)-((DVP$96*$B97+SUM($F$7:$F$9))/$F$10*$F$37)-($F$24*DVP$96/$D$6)-SUM($F$13:$F$23,$F$25:$F$30,$F$32:$F$33,$F$38))</f>
        <v>-304.75907137272975</v>
      </c>
      <c r="DVQ97" s="318">
        <f>(DVQ$96*$B97+SUM($F$7:$F$9)-((DVQ$96*$B97+SUM($F$7:$F$9))/$F$10*$F$37)-($F$24*DVQ$96/$D$6)-SUM($F$13:$F$23,$F$25:$F$30,$F$32:$F$33,$F$38))</f>
        <v>-304.75907137272975</v>
      </c>
      <c r="DVR97" s="318">
        <f>(DVR$96*$B97+SUM($F$7:$F$9)-((DVR$96*$B97+SUM($F$7:$F$9))/$F$10*$F$37)-($F$24*DVR$96/$D$6)-SUM($F$13:$F$23,$F$25:$F$30,$F$32:$F$33,$F$38))</f>
        <v>-304.75907137272975</v>
      </c>
      <c r="DVS97" s="318">
        <f>(DVS$96*$B97+SUM($F$7:$F$9)-((DVS$96*$B97+SUM($F$7:$F$9))/$F$10*$F$37)-($F$24*DVS$96/$D$6)-SUM($F$13:$F$23,$F$25:$F$30,$F$32:$F$33,$F$38))</f>
        <v>-304.75907137272975</v>
      </c>
      <c r="DVT97" s="318">
        <f>(DVT$96*$B97+SUM($F$7:$F$9)-((DVT$96*$B97+SUM($F$7:$F$9))/$F$10*$F$37)-($F$24*DVT$96/$D$6)-SUM($F$13:$F$23,$F$25:$F$30,$F$32:$F$33,$F$38))</f>
        <v>-304.75907137272975</v>
      </c>
      <c r="DVU97" s="318">
        <f>(DVU$96*$B97+SUM($F$7:$F$9)-((DVU$96*$B97+SUM($F$7:$F$9))/$F$10*$F$37)-($F$24*DVU$96/$D$6)-SUM($F$13:$F$23,$F$25:$F$30,$F$32:$F$33,$F$38))</f>
        <v>-304.75907137272975</v>
      </c>
      <c r="DVV97" s="318">
        <f>(DVV$96*$B97+SUM($F$7:$F$9)-((DVV$96*$B97+SUM($F$7:$F$9))/$F$10*$F$37)-($F$24*DVV$96/$D$6)-SUM($F$13:$F$23,$F$25:$F$30,$F$32:$F$33,$F$38))</f>
        <v>-304.75907137272975</v>
      </c>
      <c r="DVW97" s="318">
        <f>(DVW$96*$B97+SUM($F$7:$F$9)-((DVW$96*$B97+SUM($F$7:$F$9))/$F$10*$F$37)-($F$24*DVW$96/$D$6)-SUM($F$13:$F$23,$F$25:$F$30,$F$32:$F$33,$F$38))</f>
        <v>-304.75907137272975</v>
      </c>
      <c r="DVX97" s="318">
        <f>(DVX$96*$B97+SUM($F$7:$F$9)-((DVX$96*$B97+SUM($F$7:$F$9))/$F$10*$F$37)-($F$24*DVX$96/$D$6)-SUM($F$13:$F$23,$F$25:$F$30,$F$32:$F$33,$F$38))</f>
        <v>-304.75907137272975</v>
      </c>
      <c r="DVY97" s="318">
        <f>(DVY$96*$B97+SUM($F$7:$F$9)-((DVY$96*$B97+SUM($F$7:$F$9))/$F$10*$F$37)-($F$24*DVY$96/$D$6)-SUM($F$13:$F$23,$F$25:$F$30,$F$32:$F$33,$F$38))</f>
        <v>-304.75907137272975</v>
      </c>
      <c r="DVZ97" s="318">
        <f>(DVZ$96*$B97+SUM($F$7:$F$9)-((DVZ$96*$B97+SUM($F$7:$F$9))/$F$10*$F$37)-($F$24*DVZ$96/$D$6)-SUM($F$13:$F$23,$F$25:$F$30,$F$32:$F$33,$F$38))</f>
        <v>-304.75907137272975</v>
      </c>
      <c r="DWA97" s="318">
        <f>(DWA$96*$B97+SUM($F$7:$F$9)-((DWA$96*$B97+SUM($F$7:$F$9))/$F$10*$F$37)-($F$24*DWA$96/$D$6)-SUM($F$13:$F$23,$F$25:$F$30,$F$32:$F$33,$F$38))</f>
        <v>-304.75907137272975</v>
      </c>
      <c r="DWB97" s="318">
        <f>(DWB$96*$B97+SUM($F$7:$F$9)-((DWB$96*$B97+SUM($F$7:$F$9))/$F$10*$F$37)-($F$24*DWB$96/$D$6)-SUM($F$13:$F$23,$F$25:$F$30,$F$32:$F$33,$F$38))</f>
        <v>-304.75907137272975</v>
      </c>
      <c r="DWC97" s="318">
        <f>(DWC$96*$B97+SUM($F$7:$F$9)-((DWC$96*$B97+SUM($F$7:$F$9))/$F$10*$F$37)-($F$24*DWC$96/$D$6)-SUM($F$13:$F$23,$F$25:$F$30,$F$32:$F$33,$F$38))</f>
        <v>-304.75907137272975</v>
      </c>
      <c r="DWD97" s="318">
        <f>(DWD$96*$B97+SUM($F$7:$F$9)-((DWD$96*$B97+SUM($F$7:$F$9))/$F$10*$F$37)-($F$24*DWD$96/$D$6)-SUM($F$13:$F$23,$F$25:$F$30,$F$32:$F$33,$F$38))</f>
        <v>-304.75907137272975</v>
      </c>
      <c r="DWE97" s="318">
        <f>(DWE$96*$B97+SUM($F$7:$F$9)-((DWE$96*$B97+SUM($F$7:$F$9))/$F$10*$F$37)-($F$24*DWE$96/$D$6)-SUM($F$13:$F$23,$F$25:$F$30,$F$32:$F$33,$F$38))</f>
        <v>-304.75907137272975</v>
      </c>
      <c r="DWF97" s="318">
        <f>(DWF$96*$B97+SUM($F$7:$F$9)-((DWF$96*$B97+SUM($F$7:$F$9))/$F$10*$F$37)-($F$24*DWF$96/$D$6)-SUM($F$13:$F$23,$F$25:$F$30,$F$32:$F$33,$F$38))</f>
        <v>-304.75907137272975</v>
      </c>
      <c r="DWG97" s="318">
        <f>(DWG$96*$B97+SUM($F$7:$F$9)-((DWG$96*$B97+SUM($F$7:$F$9))/$F$10*$F$37)-($F$24*DWG$96/$D$6)-SUM($F$13:$F$23,$F$25:$F$30,$F$32:$F$33,$F$38))</f>
        <v>-304.75907137272975</v>
      </c>
      <c r="DWH97" s="318">
        <f>(DWH$96*$B97+SUM($F$7:$F$9)-((DWH$96*$B97+SUM($F$7:$F$9))/$F$10*$F$37)-($F$24*DWH$96/$D$6)-SUM($F$13:$F$23,$F$25:$F$30,$F$32:$F$33,$F$38))</f>
        <v>-304.75907137272975</v>
      </c>
      <c r="DWI97" s="318">
        <f>(DWI$96*$B97+SUM($F$7:$F$9)-((DWI$96*$B97+SUM($F$7:$F$9))/$F$10*$F$37)-($F$24*DWI$96/$D$6)-SUM($F$13:$F$23,$F$25:$F$30,$F$32:$F$33,$F$38))</f>
        <v>-304.75907137272975</v>
      </c>
      <c r="DWJ97" s="318">
        <f>(DWJ$96*$B97+SUM($F$7:$F$9)-((DWJ$96*$B97+SUM($F$7:$F$9))/$F$10*$F$37)-($F$24*DWJ$96/$D$6)-SUM($F$13:$F$23,$F$25:$F$30,$F$32:$F$33,$F$38))</f>
        <v>-304.75907137272975</v>
      </c>
      <c r="DWK97" s="318">
        <f>(DWK$96*$B97+SUM($F$7:$F$9)-((DWK$96*$B97+SUM($F$7:$F$9))/$F$10*$F$37)-($F$24*DWK$96/$D$6)-SUM($F$13:$F$23,$F$25:$F$30,$F$32:$F$33,$F$38))</f>
        <v>-304.75907137272975</v>
      </c>
      <c r="DWL97" s="318">
        <f>(DWL$96*$B97+SUM($F$7:$F$9)-((DWL$96*$B97+SUM($F$7:$F$9))/$F$10*$F$37)-($F$24*DWL$96/$D$6)-SUM($F$13:$F$23,$F$25:$F$30,$F$32:$F$33,$F$38))</f>
        <v>-304.75907137272975</v>
      </c>
      <c r="DWM97" s="318">
        <f>(DWM$96*$B97+SUM($F$7:$F$9)-((DWM$96*$B97+SUM($F$7:$F$9))/$F$10*$F$37)-($F$24*DWM$96/$D$6)-SUM($F$13:$F$23,$F$25:$F$30,$F$32:$F$33,$F$38))</f>
        <v>-304.75907137272975</v>
      </c>
      <c r="DWN97" s="318">
        <f>(DWN$96*$B97+SUM($F$7:$F$9)-((DWN$96*$B97+SUM($F$7:$F$9))/$F$10*$F$37)-($F$24*DWN$96/$D$6)-SUM($F$13:$F$23,$F$25:$F$30,$F$32:$F$33,$F$38))</f>
        <v>-304.75907137272975</v>
      </c>
      <c r="DWO97" s="318">
        <f>(DWO$96*$B97+SUM($F$7:$F$9)-((DWO$96*$B97+SUM($F$7:$F$9))/$F$10*$F$37)-($F$24*DWO$96/$D$6)-SUM($F$13:$F$23,$F$25:$F$30,$F$32:$F$33,$F$38))</f>
        <v>-304.75907137272975</v>
      </c>
      <c r="DWP97" s="318">
        <f>(DWP$96*$B97+SUM($F$7:$F$9)-((DWP$96*$B97+SUM($F$7:$F$9))/$F$10*$F$37)-($F$24*DWP$96/$D$6)-SUM($F$13:$F$23,$F$25:$F$30,$F$32:$F$33,$F$38))</f>
        <v>-304.75907137272975</v>
      </c>
      <c r="DWQ97" s="318">
        <f>(DWQ$96*$B97+SUM($F$7:$F$9)-((DWQ$96*$B97+SUM($F$7:$F$9))/$F$10*$F$37)-($F$24*DWQ$96/$D$6)-SUM($F$13:$F$23,$F$25:$F$30,$F$32:$F$33,$F$38))</f>
        <v>-304.75907137272975</v>
      </c>
      <c r="DWR97" s="318">
        <f>(DWR$96*$B97+SUM($F$7:$F$9)-((DWR$96*$B97+SUM($F$7:$F$9))/$F$10*$F$37)-($F$24*DWR$96/$D$6)-SUM($F$13:$F$23,$F$25:$F$30,$F$32:$F$33,$F$38))</f>
        <v>-304.75907137272975</v>
      </c>
      <c r="DWS97" s="318">
        <f>(DWS$96*$B97+SUM($F$7:$F$9)-((DWS$96*$B97+SUM($F$7:$F$9))/$F$10*$F$37)-($F$24*DWS$96/$D$6)-SUM($F$13:$F$23,$F$25:$F$30,$F$32:$F$33,$F$38))</f>
        <v>-304.75907137272975</v>
      </c>
      <c r="DWT97" s="318">
        <f>(DWT$96*$B97+SUM($F$7:$F$9)-((DWT$96*$B97+SUM($F$7:$F$9))/$F$10*$F$37)-($F$24*DWT$96/$D$6)-SUM($F$13:$F$23,$F$25:$F$30,$F$32:$F$33,$F$38))</f>
        <v>-304.75907137272975</v>
      </c>
      <c r="DWU97" s="318">
        <f>(DWU$96*$B97+SUM($F$7:$F$9)-((DWU$96*$B97+SUM($F$7:$F$9))/$F$10*$F$37)-($F$24*DWU$96/$D$6)-SUM($F$13:$F$23,$F$25:$F$30,$F$32:$F$33,$F$38))</f>
        <v>-304.75907137272975</v>
      </c>
      <c r="DWV97" s="318">
        <f>(DWV$96*$B97+SUM($F$7:$F$9)-((DWV$96*$B97+SUM($F$7:$F$9))/$F$10*$F$37)-($F$24*DWV$96/$D$6)-SUM($F$13:$F$23,$F$25:$F$30,$F$32:$F$33,$F$38))</f>
        <v>-304.75907137272975</v>
      </c>
      <c r="DWW97" s="318">
        <f>(DWW$96*$B97+SUM($F$7:$F$9)-((DWW$96*$B97+SUM($F$7:$F$9))/$F$10*$F$37)-($F$24*DWW$96/$D$6)-SUM($F$13:$F$23,$F$25:$F$30,$F$32:$F$33,$F$38))</f>
        <v>-304.75907137272975</v>
      </c>
      <c r="DWX97" s="318">
        <f>(DWX$96*$B97+SUM($F$7:$F$9)-((DWX$96*$B97+SUM($F$7:$F$9))/$F$10*$F$37)-($F$24*DWX$96/$D$6)-SUM($F$13:$F$23,$F$25:$F$30,$F$32:$F$33,$F$38))</f>
        <v>-304.75907137272975</v>
      </c>
      <c r="DWY97" s="318">
        <f>(DWY$96*$B97+SUM($F$7:$F$9)-((DWY$96*$B97+SUM($F$7:$F$9))/$F$10*$F$37)-($F$24*DWY$96/$D$6)-SUM($F$13:$F$23,$F$25:$F$30,$F$32:$F$33,$F$38))</f>
        <v>-304.75907137272975</v>
      </c>
      <c r="DWZ97" s="318">
        <f>(DWZ$96*$B97+SUM($F$7:$F$9)-((DWZ$96*$B97+SUM($F$7:$F$9))/$F$10*$F$37)-($F$24*DWZ$96/$D$6)-SUM($F$13:$F$23,$F$25:$F$30,$F$32:$F$33,$F$38))</f>
        <v>-304.75907137272975</v>
      </c>
      <c r="DXA97" s="318">
        <f>(DXA$96*$B97+SUM($F$7:$F$9)-((DXA$96*$B97+SUM($F$7:$F$9))/$F$10*$F$37)-($F$24*DXA$96/$D$6)-SUM($F$13:$F$23,$F$25:$F$30,$F$32:$F$33,$F$38))</f>
        <v>-304.75907137272975</v>
      </c>
      <c r="DXB97" s="318">
        <f>(DXB$96*$B97+SUM($F$7:$F$9)-((DXB$96*$B97+SUM($F$7:$F$9))/$F$10*$F$37)-($F$24*DXB$96/$D$6)-SUM($F$13:$F$23,$F$25:$F$30,$F$32:$F$33,$F$38))</f>
        <v>-304.75907137272975</v>
      </c>
      <c r="DXC97" s="318">
        <f>(DXC$96*$B97+SUM($F$7:$F$9)-((DXC$96*$B97+SUM($F$7:$F$9))/$F$10*$F$37)-($F$24*DXC$96/$D$6)-SUM($F$13:$F$23,$F$25:$F$30,$F$32:$F$33,$F$38))</f>
        <v>-304.75907137272975</v>
      </c>
      <c r="DXD97" s="318">
        <f>(DXD$96*$B97+SUM($F$7:$F$9)-((DXD$96*$B97+SUM($F$7:$F$9))/$F$10*$F$37)-($F$24*DXD$96/$D$6)-SUM($F$13:$F$23,$F$25:$F$30,$F$32:$F$33,$F$38))</f>
        <v>-304.75907137272975</v>
      </c>
      <c r="DXE97" s="318">
        <f>(DXE$96*$B97+SUM($F$7:$F$9)-((DXE$96*$B97+SUM($F$7:$F$9))/$F$10*$F$37)-($F$24*DXE$96/$D$6)-SUM($F$13:$F$23,$F$25:$F$30,$F$32:$F$33,$F$38))</f>
        <v>-304.75907137272975</v>
      </c>
      <c r="DXF97" s="318">
        <f>(DXF$96*$B97+SUM($F$7:$F$9)-((DXF$96*$B97+SUM($F$7:$F$9))/$F$10*$F$37)-($F$24*DXF$96/$D$6)-SUM($F$13:$F$23,$F$25:$F$30,$F$32:$F$33,$F$38))</f>
        <v>-304.75907137272975</v>
      </c>
      <c r="DXG97" s="318">
        <f>(DXG$96*$B97+SUM($F$7:$F$9)-((DXG$96*$B97+SUM($F$7:$F$9))/$F$10*$F$37)-($F$24*DXG$96/$D$6)-SUM($F$13:$F$23,$F$25:$F$30,$F$32:$F$33,$F$38))</f>
        <v>-304.75907137272975</v>
      </c>
      <c r="DXH97" s="318">
        <f>(DXH$96*$B97+SUM($F$7:$F$9)-((DXH$96*$B97+SUM($F$7:$F$9))/$F$10*$F$37)-($F$24*DXH$96/$D$6)-SUM($F$13:$F$23,$F$25:$F$30,$F$32:$F$33,$F$38))</f>
        <v>-304.75907137272975</v>
      </c>
      <c r="DXI97" s="318">
        <f>(DXI$96*$B97+SUM($F$7:$F$9)-((DXI$96*$B97+SUM($F$7:$F$9))/$F$10*$F$37)-($F$24*DXI$96/$D$6)-SUM($F$13:$F$23,$F$25:$F$30,$F$32:$F$33,$F$38))</f>
        <v>-304.75907137272975</v>
      </c>
      <c r="DXJ97" s="318">
        <f>(DXJ$96*$B97+SUM($F$7:$F$9)-((DXJ$96*$B97+SUM($F$7:$F$9))/$F$10*$F$37)-($F$24*DXJ$96/$D$6)-SUM($F$13:$F$23,$F$25:$F$30,$F$32:$F$33,$F$38))</f>
        <v>-304.75907137272975</v>
      </c>
      <c r="DXK97" s="318">
        <f>(DXK$96*$B97+SUM($F$7:$F$9)-((DXK$96*$B97+SUM($F$7:$F$9))/$F$10*$F$37)-($F$24*DXK$96/$D$6)-SUM($F$13:$F$23,$F$25:$F$30,$F$32:$F$33,$F$38))</f>
        <v>-304.75907137272975</v>
      </c>
      <c r="DXL97" s="318">
        <f>(DXL$96*$B97+SUM($F$7:$F$9)-((DXL$96*$B97+SUM($F$7:$F$9))/$F$10*$F$37)-($F$24*DXL$96/$D$6)-SUM($F$13:$F$23,$F$25:$F$30,$F$32:$F$33,$F$38))</f>
        <v>-304.75907137272975</v>
      </c>
      <c r="DXM97" s="318">
        <f>(DXM$96*$B97+SUM($F$7:$F$9)-((DXM$96*$B97+SUM($F$7:$F$9))/$F$10*$F$37)-($F$24*DXM$96/$D$6)-SUM($F$13:$F$23,$F$25:$F$30,$F$32:$F$33,$F$38))</f>
        <v>-304.75907137272975</v>
      </c>
      <c r="DXN97" s="318">
        <f>(DXN$96*$B97+SUM($F$7:$F$9)-((DXN$96*$B97+SUM($F$7:$F$9))/$F$10*$F$37)-($F$24*DXN$96/$D$6)-SUM($F$13:$F$23,$F$25:$F$30,$F$32:$F$33,$F$38))</f>
        <v>-304.75907137272975</v>
      </c>
      <c r="DXO97" s="318">
        <f>(DXO$96*$B97+SUM($F$7:$F$9)-((DXO$96*$B97+SUM($F$7:$F$9))/$F$10*$F$37)-($F$24*DXO$96/$D$6)-SUM($F$13:$F$23,$F$25:$F$30,$F$32:$F$33,$F$38))</f>
        <v>-304.75907137272975</v>
      </c>
      <c r="DXP97" s="318">
        <f>(DXP$96*$B97+SUM($F$7:$F$9)-((DXP$96*$B97+SUM($F$7:$F$9))/$F$10*$F$37)-($F$24*DXP$96/$D$6)-SUM($F$13:$F$23,$F$25:$F$30,$F$32:$F$33,$F$38))</f>
        <v>-304.75907137272975</v>
      </c>
      <c r="DXQ97" s="318">
        <f>(DXQ$96*$B97+SUM($F$7:$F$9)-((DXQ$96*$B97+SUM($F$7:$F$9))/$F$10*$F$37)-($F$24*DXQ$96/$D$6)-SUM($F$13:$F$23,$F$25:$F$30,$F$32:$F$33,$F$38))</f>
        <v>-304.75907137272975</v>
      </c>
      <c r="DXR97" s="318">
        <f>(DXR$96*$B97+SUM($F$7:$F$9)-((DXR$96*$B97+SUM($F$7:$F$9))/$F$10*$F$37)-($F$24*DXR$96/$D$6)-SUM($F$13:$F$23,$F$25:$F$30,$F$32:$F$33,$F$38))</f>
        <v>-304.75907137272975</v>
      </c>
      <c r="DXS97" s="318">
        <f>(DXS$96*$B97+SUM($F$7:$F$9)-((DXS$96*$B97+SUM($F$7:$F$9))/$F$10*$F$37)-($F$24*DXS$96/$D$6)-SUM($F$13:$F$23,$F$25:$F$30,$F$32:$F$33,$F$38))</f>
        <v>-304.75907137272975</v>
      </c>
      <c r="DXT97" s="318">
        <f>(DXT$96*$B97+SUM($F$7:$F$9)-((DXT$96*$B97+SUM($F$7:$F$9))/$F$10*$F$37)-($F$24*DXT$96/$D$6)-SUM($F$13:$F$23,$F$25:$F$30,$F$32:$F$33,$F$38))</f>
        <v>-304.75907137272975</v>
      </c>
      <c r="DXU97" s="318">
        <f>(DXU$96*$B97+SUM($F$7:$F$9)-((DXU$96*$B97+SUM($F$7:$F$9))/$F$10*$F$37)-($F$24*DXU$96/$D$6)-SUM($F$13:$F$23,$F$25:$F$30,$F$32:$F$33,$F$38))</f>
        <v>-304.75907137272975</v>
      </c>
      <c r="DXV97" s="318">
        <f>(DXV$96*$B97+SUM($F$7:$F$9)-((DXV$96*$B97+SUM($F$7:$F$9))/$F$10*$F$37)-($F$24*DXV$96/$D$6)-SUM($F$13:$F$23,$F$25:$F$30,$F$32:$F$33,$F$38))</f>
        <v>-304.75907137272975</v>
      </c>
      <c r="DXW97" s="318">
        <f>(DXW$96*$B97+SUM($F$7:$F$9)-((DXW$96*$B97+SUM($F$7:$F$9))/$F$10*$F$37)-($F$24*DXW$96/$D$6)-SUM($F$13:$F$23,$F$25:$F$30,$F$32:$F$33,$F$38))</f>
        <v>-304.75907137272975</v>
      </c>
      <c r="DXX97" s="318">
        <f>(DXX$96*$B97+SUM($F$7:$F$9)-((DXX$96*$B97+SUM($F$7:$F$9))/$F$10*$F$37)-($F$24*DXX$96/$D$6)-SUM($F$13:$F$23,$F$25:$F$30,$F$32:$F$33,$F$38))</f>
        <v>-304.75907137272975</v>
      </c>
      <c r="DXY97" s="318">
        <f>(DXY$96*$B97+SUM($F$7:$F$9)-((DXY$96*$B97+SUM($F$7:$F$9))/$F$10*$F$37)-($F$24*DXY$96/$D$6)-SUM($F$13:$F$23,$F$25:$F$30,$F$32:$F$33,$F$38))</f>
        <v>-304.75907137272975</v>
      </c>
      <c r="DXZ97" s="318">
        <f>(DXZ$96*$B97+SUM($F$7:$F$9)-((DXZ$96*$B97+SUM($F$7:$F$9))/$F$10*$F$37)-($F$24*DXZ$96/$D$6)-SUM($F$13:$F$23,$F$25:$F$30,$F$32:$F$33,$F$38))</f>
        <v>-304.75907137272975</v>
      </c>
      <c r="DYA97" s="318">
        <f>(DYA$96*$B97+SUM($F$7:$F$9)-((DYA$96*$B97+SUM($F$7:$F$9))/$F$10*$F$37)-($F$24*DYA$96/$D$6)-SUM($F$13:$F$23,$F$25:$F$30,$F$32:$F$33,$F$38))</f>
        <v>-304.75907137272975</v>
      </c>
      <c r="DYB97" s="318">
        <f>(DYB$96*$B97+SUM($F$7:$F$9)-((DYB$96*$B97+SUM($F$7:$F$9))/$F$10*$F$37)-($F$24*DYB$96/$D$6)-SUM($F$13:$F$23,$F$25:$F$30,$F$32:$F$33,$F$38))</f>
        <v>-304.75907137272975</v>
      </c>
      <c r="DYC97" s="318">
        <f>(DYC$96*$B97+SUM($F$7:$F$9)-((DYC$96*$B97+SUM($F$7:$F$9))/$F$10*$F$37)-($F$24*DYC$96/$D$6)-SUM($F$13:$F$23,$F$25:$F$30,$F$32:$F$33,$F$38))</f>
        <v>-304.75907137272975</v>
      </c>
      <c r="DYD97" s="318">
        <f>(DYD$96*$B97+SUM($F$7:$F$9)-((DYD$96*$B97+SUM($F$7:$F$9))/$F$10*$F$37)-($F$24*DYD$96/$D$6)-SUM($F$13:$F$23,$F$25:$F$30,$F$32:$F$33,$F$38))</f>
        <v>-304.75907137272975</v>
      </c>
      <c r="DYE97" s="318">
        <f>(DYE$96*$B97+SUM($F$7:$F$9)-((DYE$96*$B97+SUM($F$7:$F$9))/$F$10*$F$37)-($F$24*DYE$96/$D$6)-SUM($F$13:$F$23,$F$25:$F$30,$F$32:$F$33,$F$38))</f>
        <v>-304.75907137272975</v>
      </c>
      <c r="DYF97" s="318">
        <f>(DYF$96*$B97+SUM($F$7:$F$9)-((DYF$96*$B97+SUM($F$7:$F$9))/$F$10*$F$37)-($F$24*DYF$96/$D$6)-SUM($F$13:$F$23,$F$25:$F$30,$F$32:$F$33,$F$38))</f>
        <v>-304.75907137272975</v>
      </c>
      <c r="DYG97" s="318">
        <f>(DYG$96*$B97+SUM($F$7:$F$9)-((DYG$96*$B97+SUM($F$7:$F$9))/$F$10*$F$37)-($F$24*DYG$96/$D$6)-SUM($F$13:$F$23,$F$25:$F$30,$F$32:$F$33,$F$38))</f>
        <v>-304.75907137272975</v>
      </c>
      <c r="DYH97" s="318">
        <f>(DYH$96*$B97+SUM($F$7:$F$9)-((DYH$96*$B97+SUM($F$7:$F$9))/$F$10*$F$37)-($F$24*DYH$96/$D$6)-SUM($F$13:$F$23,$F$25:$F$30,$F$32:$F$33,$F$38))</f>
        <v>-304.75907137272975</v>
      </c>
      <c r="DYI97" s="318">
        <f>(DYI$96*$B97+SUM($F$7:$F$9)-((DYI$96*$B97+SUM($F$7:$F$9))/$F$10*$F$37)-($F$24*DYI$96/$D$6)-SUM($F$13:$F$23,$F$25:$F$30,$F$32:$F$33,$F$38))</f>
        <v>-304.75907137272975</v>
      </c>
      <c r="DYJ97" s="318">
        <f>(DYJ$96*$B97+SUM($F$7:$F$9)-((DYJ$96*$B97+SUM($F$7:$F$9))/$F$10*$F$37)-($F$24*DYJ$96/$D$6)-SUM($F$13:$F$23,$F$25:$F$30,$F$32:$F$33,$F$38))</f>
        <v>-304.75907137272975</v>
      </c>
      <c r="DYK97" s="318">
        <f>(DYK$96*$B97+SUM($F$7:$F$9)-((DYK$96*$B97+SUM($F$7:$F$9))/$F$10*$F$37)-($F$24*DYK$96/$D$6)-SUM($F$13:$F$23,$F$25:$F$30,$F$32:$F$33,$F$38))</f>
        <v>-304.75907137272975</v>
      </c>
      <c r="DYL97" s="318">
        <f>(DYL$96*$B97+SUM($F$7:$F$9)-((DYL$96*$B97+SUM($F$7:$F$9))/$F$10*$F$37)-($F$24*DYL$96/$D$6)-SUM($F$13:$F$23,$F$25:$F$30,$F$32:$F$33,$F$38))</f>
        <v>-304.75907137272975</v>
      </c>
      <c r="DYM97" s="318">
        <f>(DYM$96*$B97+SUM($F$7:$F$9)-((DYM$96*$B97+SUM($F$7:$F$9))/$F$10*$F$37)-($F$24*DYM$96/$D$6)-SUM($F$13:$F$23,$F$25:$F$30,$F$32:$F$33,$F$38))</f>
        <v>-304.75907137272975</v>
      </c>
      <c r="DYN97" s="318">
        <f>(DYN$96*$B97+SUM($F$7:$F$9)-((DYN$96*$B97+SUM($F$7:$F$9))/$F$10*$F$37)-($F$24*DYN$96/$D$6)-SUM($F$13:$F$23,$F$25:$F$30,$F$32:$F$33,$F$38))</f>
        <v>-304.75907137272975</v>
      </c>
      <c r="DYO97" s="318">
        <f>(DYO$96*$B97+SUM($F$7:$F$9)-((DYO$96*$B97+SUM($F$7:$F$9))/$F$10*$F$37)-($F$24*DYO$96/$D$6)-SUM($F$13:$F$23,$F$25:$F$30,$F$32:$F$33,$F$38))</f>
        <v>-304.75907137272975</v>
      </c>
      <c r="DYP97" s="318">
        <f>(DYP$96*$B97+SUM($F$7:$F$9)-((DYP$96*$B97+SUM($F$7:$F$9))/$F$10*$F$37)-($F$24*DYP$96/$D$6)-SUM($F$13:$F$23,$F$25:$F$30,$F$32:$F$33,$F$38))</f>
        <v>-304.75907137272975</v>
      </c>
      <c r="DYQ97" s="318">
        <f>(DYQ$96*$B97+SUM($F$7:$F$9)-((DYQ$96*$B97+SUM($F$7:$F$9))/$F$10*$F$37)-($F$24*DYQ$96/$D$6)-SUM($F$13:$F$23,$F$25:$F$30,$F$32:$F$33,$F$38))</f>
        <v>-304.75907137272975</v>
      </c>
      <c r="DYR97" s="318">
        <f>(DYR$96*$B97+SUM($F$7:$F$9)-((DYR$96*$B97+SUM($F$7:$F$9))/$F$10*$F$37)-($F$24*DYR$96/$D$6)-SUM($F$13:$F$23,$F$25:$F$30,$F$32:$F$33,$F$38))</f>
        <v>-304.75907137272975</v>
      </c>
      <c r="DYS97" s="318">
        <f>(DYS$96*$B97+SUM($F$7:$F$9)-((DYS$96*$B97+SUM($F$7:$F$9))/$F$10*$F$37)-($F$24*DYS$96/$D$6)-SUM($F$13:$F$23,$F$25:$F$30,$F$32:$F$33,$F$38))</f>
        <v>-304.75907137272975</v>
      </c>
      <c r="DYT97" s="318">
        <f>(DYT$96*$B97+SUM($F$7:$F$9)-((DYT$96*$B97+SUM($F$7:$F$9))/$F$10*$F$37)-($F$24*DYT$96/$D$6)-SUM($F$13:$F$23,$F$25:$F$30,$F$32:$F$33,$F$38))</f>
        <v>-304.75907137272975</v>
      </c>
      <c r="DYU97" s="318">
        <f>(DYU$96*$B97+SUM($F$7:$F$9)-((DYU$96*$B97+SUM($F$7:$F$9))/$F$10*$F$37)-($F$24*DYU$96/$D$6)-SUM($F$13:$F$23,$F$25:$F$30,$F$32:$F$33,$F$38))</f>
        <v>-304.75907137272975</v>
      </c>
      <c r="DYV97" s="318">
        <f>(DYV$96*$B97+SUM($F$7:$F$9)-((DYV$96*$B97+SUM($F$7:$F$9))/$F$10*$F$37)-($F$24*DYV$96/$D$6)-SUM($F$13:$F$23,$F$25:$F$30,$F$32:$F$33,$F$38))</f>
        <v>-304.75907137272975</v>
      </c>
      <c r="DYW97" s="318">
        <f>(DYW$96*$B97+SUM($F$7:$F$9)-((DYW$96*$B97+SUM($F$7:$F$9))/$F$10*$F$37)-($F$24*DYW$96/$D$6)-SUM($F$13:$F$23,$F$25:$F$30,$F$32:$F$33,$F$38))</f>
        <v>-304.75907137272975</v>
      </c>
      <c r="DYX97" s="318">
        <f>(DYX$96*$B97+SUM($F$7:$F$9)-((DYX$96*$B97+SUM($F$7:$F$9))/$F$10*$F$37)-($F$24*DYX$96/$D$6)-SUM($F$13:$F$23,$F$25:$F$30,$F$32:$F$33,$F$38))</f>
        <v>-304.75907137272975</v>
      </c>
      <c r="DYY97" s="318">
        <f>(DYY$96*$B97+SUM($F$7:$F$9)-((DYY$96*$B97+SUM($F$7:$F$9))/$F$10*$F$37)-($F$24*DYY$96/$D$6)-SUM($F$13:$F$23,$F$25:$F$30,$F$32:$F$33,$F$38))</f>
        <v>-304.75907137272975</v>
      </c>
      <c r="DYZ97" s="318">
        <f>(DYZ$96*$B97+SUM($F$7:$F$9)-((DYZ$96*$B97+SUM($F$7:$F$9))/$F$10*$F$37)-($F$24*DYZ$96/$D$6)-SUM($F$13:$F$23,$F$25:$F$30,$F$32:$F$33,$F$38))</f>
        <v>-304.75907137272975</v>
      </c>
      <c r="DZA97" s="318">
        <f>(DZA$96*$B97+SUM($F$7:$F$9)-((DZA$96*$B97+SUM($F$7:$F$9))/$F$10*$F$37)-($F$24*DZA$96/$D$6)-SUM($F$13:$F$23,$F$25:$F$30,$F$32:$F$33,$F$38))</f>
        <v>-304.75907137272975</v>
      </c>
      <c r="DZB97" s="318">
        <f>(DZB$96*$B97+SUM($F$7:$F$9)-((DZB$96*$B97+SUM($F$7:$F$9))/$F$10*$F$37)-($F$24*DZB$96/$D$6)-SUM($F$13:$F$23,$F$25:$F$30,$F$32:$F$33,$F$38))</f>
        <v>-304.75907137272975</v>
      </c>
      <c r="DZC97" s="318">
        <f>(DZC$96*$B97+SUM($F$7:$F$9)-((DZC$96*$B97+SUM($F$7:$F$9))/$F$10*$F$37)-($F$24*DZC$96/$D$6)-SUM($F$13:$F$23,$F$25:$F$30,$F$32:$F$33,$F$38))</f>
        <v>-304.75907137272975</v>
      </c>
      <c r="DZD97" s="318">
        <f>(DZD$96*$B97+SUM($F$7:$F$9)-((DZD$96*$B97+SUM($F$7:$F$9))/$F$10*$F$37)-($F$24*DZD$96/$D$6)-SUM($F$13:$F$23,$F$25:$F$30,$F$32:$F$33,$F$38))</f>
        <v>-304.75907137272975</v>
      </c>
      <c r="DZE97" s="318">
        <f>(DZE$96*$B97+SUM($F$7:$F$9)-((DZE$96*$B97+SUM($F$7:$F$9))/$F$10*$F$37)-($F$24*DZE$96/$D$6)-SUM($F$13:$F$23,$F$25:$F$30,$F$32:$F$33,$F$38))</f>
        <v>-304.75907137272975</v>
      </c>
      <c r="DZF97" s="318">
        <f>(DZF$96*$B97+SUM($F$7:$F$9)-((DZF$96*$B97+SUM($F$7:$F$9))/$F$10*$F$37)-($F$24*DZF$96/$D$6)-SUM($F$13:$F$23,$F$25:$F$30,$F$32:$F$33,$F$38))</f>
        <v>-304.75907137272975</v>
      </c>
      <c r="DZG97" s="318">
        <f>(DZG$96*$B97+SUM($F$7:$F$9)-((DZG$96*$B97+SUM($F$7:$F$9))/$F$10*$F$37)-($F$24*DZG$96/$D$6)-SUM($F$13:$F$23,$F$25:$F$30,$F$32:$F$33,$F$38))</f>
        <v>-304.75907137272975</v>
      </c>
      <c r="DZH97" s="318">
        <f>(DZH$96*$B97+SUM($F$7:$F$9)-((DZH$96*$B97+SUM($F$7:$F$9))/$F$10*$F$37)-($F$24*DZH$96/$D$6)-SUM($F$13:$F$23,$F$25:$F$30,$F$32:$F$33,$F$38))</f>
        <v>-304.75907137272975</v>
      </c>
      <c r="DZI97" s="318">
        <f>(DZI$96*$B97+SUM($F$7:$F$9)-((DZI$96*$B97+SUM($F$7:$F$9))/$F$10*$F$37)-($F$24*DZI$96/$D$6)-SUM($F$13:$F$23,$F$25:$F$30,$F$32:$F$33,$F$38))</f>
        <v>-304.75907137272975</v>
      </c>
      <c r="DZJ97" s="318">
        <f>(DZJ$96*$B97+SUM($F$7:$F$9)-((DZJ$96*$B97+SUM($F$7:$F$9))/$F$10*$F$37)-($F$24*DZJ$96/$D$6)-SUM($F$13:$F$23,$F$25:$F$30,$F$32:$F$33,$F$38))</f>
        <v>-304.75907137272975</v>
      </c>
      <c r="DZK97" s="318">
        <f>(DZK$96*$B97+SUM($F$7:$F$9)-((DZK$96*$B97+SUM($F$7:$F$9))/$F$10*$F$37)-($F$24*DZK$96/$D$6)-SUM($F$13:$F$23,$F$25:$F$30,$F$32:$F$33,$F$38))</f>
        <v>-304.75907137272975</v>
      </c>
      <c r="DZL97" s="318">
        <f>(DZL$96*$B97+SUM($F$7:$F$9)-((DZL$96*$B97+SUM($F$7:$F$9))/$F$10*$F$37)-($F$24*DZL$96/$D$6)-SUM($F$13:$F$23,$F$25:$F$30,$F$32:$F$33,$F$38))</f>
        <v>-304.75907137272975</v>
      </c>
      <c r="DZM97" s="318">
        <f>(DZM$96*$B97+SUM($F$7:$F$9)-((DZM$96*$B97+SUM($F$7:$F$9))/$F$10*$F$37)-($F$24*DZM$96/$D$6)-SUM($F$13:$F$23,$F$25:$F$30,$F$32:$F$33,$F$38))</f>
        <v>-304.75907137272975</v>
      </c>
      <c r="DZN97" s="318">
        <f>(DZN$96*$B97+SUM($F$7:$F$9)-((DZN$96*$B97+SUM($F$7:$F$9))/$F$10*$F$37)-($F$24*DZN$96/$D$6)-SUM($F$13:$F$23,$F$25:$F$30,$F$32:$F$33,$F$38))</f>
        <v>-304.75907137272975</v>
      </c>
      <c r="DZO97" s="318">
        <f>(DZO$96*$B97+SUM($F$7:$F$9)-((DZO$96*$B97+SUM($F$7:$F$9))/$F$10*$F$37)-($F$24*DZO$96/$D$6)-SUM($F$13:$F$23,$F$25:$F$30,$F$32:$F$33,$F$38))</f>
        <v>-304.75907137272975</v>
      </c>
      <c r="DZP97" s="318">
        <f>(DZP$96*$B97+SUM($F$7:$F$9)-((DZP$96*$B97+SUM($F$7:$F$9))/$F$10*$F$37)-($F$24*DZP$96/$D$6)-SUM($F$13:$F$23,$F$25:$F$30,$F$32:$F$33,$F$38))</f>
        <v>-304.75907137272975</v>
      </c>
      <c r="DZQ97" s="318">
        <f>(DZQ$96*$B97+SUM($F$7:$F$9)-((DZQ$96*$B97+SUM($F$7:$F$9))/$F$10*$F$37)-($F$24*DZQ$96/$D$6)-SUM($F$13:$F$23,$F$25:$F$30,$F$32:$F$33,$F$38))</f>
        <v>-304.75907137272975</v>
      </c>
      <c r="DZR97" s="318">
        <f>(DZR$96*$B97+SUM($F$7:$F$9)-((DZR$96*$B97+SUM($F$7:$F$9))/$F$10*$F$37)-($F$24*DZR$96/$D$6)-SUM($F$13:$F$23,$F$25:$F$30,$F$32:$F$33,$F$38))</f>
        <v>-304.75907137272975</v>
      </c>
      <c r="DZS97" s="318">
        <f>(DZS$96*$B97+SUM($F$7:$F$9)-((DZS$96*$B97+SUM($F$7:$F$9))/$F$10*$F$37)-($F$24*DZS$96/$D$6)-SUM($F$13:$F$23,$F$25:$F$30,$F$32:$F$33,$F$38))</f>
        <v>-304.75907137272975</v>
      </c>
      <c r="DZT97" s="318">
        <f>(DZT$96*$B97+SUM($F$7:$F$9)-((DZT$96*$B97+SUM($F$7:$F$9))/$F$10*$F$37)-($F$24*DZT$96/$D$6)-SUM($F$13:$F$23,$F$25:$F$30,$F$32:$F$33,$F$38))</f>
        <v>-304.75907137272975</v>
      </c>
      <c r="DZU97" s="318">
        <f>(DZU$96*$B97+SUM($F$7:$F$9)-((DZU$96*$B97+SUM($F$7:$F$9))/$F$10*$F$37)-($F$24*DZU$96/$D$6)-SUM($F$13:$F$23,$F$25:$F$30,$F$32:$F$33,$F$38))</f>
        <v>-304.75907137272975</v>
      </c>
      <c r="DZV97" s="318">
        <f>(DZV$96*$B97+SUM($F$7:$F$9)-((DZV$96*$B97+SUM($F$7:$F$9))/$F$10*$F$37)-($F$24*DZV$96/$D$6)-SUM($F$13:$F$23,$F$25:$F$30,$F$32:$F$33,$F$38))</f>
        <v>-304.75907137272975</v>
      </c>
      <c r="DZW97" s="318">
        <f>(DZW$96*$B97+SUM($F$7:$F$9)-((DZW$96*$B97+SUM($F$7:$F$9))/$F$10*$F$37)-($F$24*DZW$96/$D$6)-SUM($F$13:$F$23,$F$25:$F$30,$F$32:$F$33,$F$38))</f>
        <v>-304.75907137272975</v>
      </c>
      <c r="DZX97" s="318">
        <f>(DZX$96*$B97+SUM($F$7:$F$9)-((DZX$96*$B97+SUM($F$7:$F$9))/$F$10*$F$37)-($F$24*DZX$96/$D$6)-SUM($F$13:$F$23,$F$25:$F$30,$F$32:$F$33,$F$38))</f>
        <v>-304.75907137272975</v>
      </c>
      <c r="DZY97" s="318">
        <f>(DZY$96*$B97+SUM($F$7:$F$9)-((DZY$96*$B97+SUM($F$7:$F$9))/$F$10*$F$37)-($F$24*DZY$96/$D$6)-SUM($F$13:$F$23,$F$25:$F$30,$F$32:$F$33,$F$38))</f>
        <v>-304.75907137272975</v>
      </c>
      <c r="DZZ97" s="318">
        <f>(DZZ$96*$B97+SUM($F$7:$F$9)-((DZZ$96*$B97+SUM($F$7:$F$9))/$F$10*$F$37)-($F$24*DZZ$96/$D$6)-SUM($F$13:$F$23,$F$25:$F$30,$F$32:$F$33,$F$38))</f>
        <v>-304.75907137272975</v>
      </c>
      <c r="EAA97" s="318">
        <f>(EAA$96*$B97+SUM($F$7:$F$9)-((EAA$96*$B97+SUM($F$7:$F$9))/$F$10*$F$37)-($F$24*EAA$96/$D$6)-SUM($F$13:$F$23,$F$25:$F$30,$F$32:$F$33,$F$38))</f>
        <v>-304.75907137272975</v>
      </c>
      <c r="EAB97" s="318">
        <f>(EAB$96*$B97+SUM($F$7:$F$9)-((EAB$96*$B97+SUM($F$7:$F$9))/$F$10*$F$37)-($F$24*EAB$96/$D$6)-SUM($F$13:$F$23,$F$25:$F$30,$F$32:$F$33,$F$38))</f>
        <v>-304.75907137272975</v>
      </c>
      <c r="EAC97" s="318">
        <f>(EAC$96*$B97+SUM($F$7:$F$9)-((EAC$96*$B97+SUM($F$7:$F$9))/$F$10*$F$37)-($F$24*EAC$96/$D$6)-SUM($F$13:$F$23,$F$25:$F$30,$F$32:$F$33,$F$38))</f>
        <v>-304.75907137272975</v>
      </c>
      <c r="EAD97" s="318">
        <f>(EAD$96*$B97+SUM($F$7:$F$9)-((EAD$96*$B97+SUM($F$7:$F$9))/$F$10*$F$37)-($F$24*EAD$96/$D$6)-SUM($F$13:$F$23,$F$25:$F$30,$F$32:$F$33,$F$38))</f>
        <v>-304.75907137272975</v>
      </c>
      <c r="EAE97" s="318">
        <f>(EAE$96*$B97+SUM($F$7:$F$9)-((EAE$96*$B97+SUM($F$7:$F$9))/$F$10*$F$37)-($F$24*EAE$96/$D$6)-SUM($F$13:$F$23,$F$25:$F$30,$F$32:$F$33,$F$38))</f>
        <v>-304.75907137272975</v>
      </c>
      <c r="EAF97" s="318">
        <f>(EAF$96*$B97+SUM($F$7:$F$9)-((EAF$96*$B97+SUM($F$7:$F$9))/$F$10*$F$37)-($F$24*EAF$96/$D$6)-SUM($F$13:$F$23,$F$25:$F$30,$F$32:$F$33,$F$38))</f>
        <v>-304.75907137272975</v>
      </c>
      <c r="EAG97" s="318">
        <f>(EAG$96*$B97+SUM($F$7:$F$9)-((EAG$96*$B97+SUM($F$7:$F$9))/$F$10*$F$37)-($F$24*EAG$96/$D$6)-SUM($F$13:$F$23,$F$25:$F$30,$F$32:$F$33,$F$38))</f>
        <v>-304.75907137272975</v>
      </c>
      <c r="EAH97" s="318">
        <f>(EAH$96*$B97+SUM($F$7:$F$9)-((EAH$96*$B97+SUM($F$7:$F$9))/$F$10*$F$37)-($F$24*EAH$96/$D$6)-SUM($F$13:$F$23,$F$25:$F$30,$F$32:$F$33,$F$38))</f>
        <v>-304.75907137272975</v>
      </c>
      <c r="EAI97" s="318">
        <f>(EAI$96*$B97+SUM($F$7:$F$9)-((EAI$96*$B97+SUM($F$7:$F$9))/$F$10*$F$37)-($F$24*EAI$96/$D$6)-SUM($F$13:$F$23,$F$25:$F$30,$F$32:$F$33,$F$38))</f>
        <v>-304.75907137272975</v>
      </c>
      <c r="EAJ97" s="318">
        <f>(EAJ$96*$B97+SUM($F$7:$F$9)-((EAJ$96*$B97+SUM($F$7:$F$9))/$F$10*$F$37)-($F$24*EAJ$96/$D$6)-SUM($F$13:$F$23,$F$25:$F$30,$F$32:$F$33,$F$38))</f>
        <v>-304.75907137272975</v>
      </c>
      <c r="EAK97" s="318">
        <f>(EAK$96*$B97+SUM($F$7:$F$9)-((EAK$96*$B97+SUM($F$7:$F$9))/$F$10*$F$37)-($F$24*EAK$96/$D$6)-SUM($F$13:$F$23,$F$25:$F$30,$F$32:$F$33,$F$38))</f>
        <v>-304.75907137272975</v>
      </c>
      <c r="EAL97" s="318">
        <f>(EAL$96*$B97+SUM($F$7:$F$9)-((EAL$96*$B97+SUM($F$7:$F$9))/$F$10*$F$37)-($F$24*EAL$96/$D$6)-SUM($F$13:$F$23,$F$25:$F$30,$F$32:$F$33,$F$38))</f>
        <v>-304.75907137272975</v>
      </c>
      <c r="EAM97" s="318">
        <f>(EAM$96*$B97+SUM($F$7:$F$9)-((EAM$96*$B97+SUM($F$7:$F$9))/$F$10*$F$37)-($F$24*EAM$96/$D$6)-SUM($F$13:$F$23,$F$25:$F$30,$F$32:$F$33,$F$38))</f>
        <v>-304.75907137272975</v>
      </c>
      <c r="EAN97" s="318">
        <f>(EAN$96*$B97+SUM($F$7:$F$9)-((EAN$96*$B97+SUM($F$7:$F$9))/$F$10*$F$37)-($F$24*EAN$96/$D$6)-SUM($F$13:$F$23,$F$25:$F$30,$F$32:$F$33,$F$38))</f>
        <v>-304.75907137272975</v>
      </c>
      <c r="EAO97" s="318">
        <f>(EAO$96*$B97+SUM($F$7:$F$9)-((EAO$96*$B97+SUM($F$7:$F$9))/$F$10*$F$37)-($F$24*EAO$96/$D$6)-SUM($F$13:$F$23,$F$25:$F$30,$F$32:$F$33,$F$38))</f>
        <v>-304.75907137272975</v>
      </c>
      <c r="EAP97" s="318">
        <f>(EAP$96*$B97+SUM($F$7:$F$9)-((EAP$96*$B97+SUM($F$7:$F$9))/$F$10*$F$37)-($F$24*EAP$96/$D$6)-SUM($F$13:$F$23,$F$25:$F$30,$F$32:$F$33,$F$38))</f>
        <v>-304.75907137272975</v>
      </c>
      <c r="EAQ97" s="318">
        <f>(EAQ$96*$B97+SUM($F$7:$F$9)-((EAQ$96*$B97+SUM($F$7:$F$9))/$F$10*$F$37)-($F$24*EAQ$96/$D$6)-SUM($F$13:$F$23,$F$25:$F$30,$F$32:$F$33,$F$38))</f>
        <v>-304.75907137272975</v>
      </c>
      <c r="EAR97" s="318">
        <f>(EAR$96*$B97+SUM($F$7:$F$9)-((EAR$96*$B97+SUM($F$7:$F$9))/$F$10*$F$37)-($F$24*EAR$96/$D$6)-SUM($F$13:$F$23,$F$25:$F$30,$F$32:$F$33,$F$38))</f>
        <v>-304.75907137272975</v>
      </c>
      <c r="EAS97" s="318">
        <f>(EAS$96*$B97+SUM($F$7:$F$9)-((EAS$96*$B97+SUM($F$7:$F$9))/$F$10*$F$37)-($F$24*EAS$96/$D$6)-SUM($F$13:$F$23,$F$25:$F$30,$F$32:$F$33,$F$38))</f>
        <v>-304.75907137272975</v>
      </c>
      <c r="EAT97" s="318">
        <f>(EAT$96*$B97+SUM($F$7:$F$9)-((EAT$96*$B97+SUM($F$7:$F$9))/$F$10*$F$37)-($F$24*EAT$96/$D$6)-SUM($F$13:$F$23,$F$25:$F$30,$F$32:$F$33,$F$38))</f>
        <v>-304.75907137272975</v>
      </c>
      <c r="EAU97" s="318">
        <f>(EAU$96*$B97+SUM($F$7:$F$9)-((EAU$96*$B97+SUM($F$7:$F$9))/$F$10*$F$37)-($F$24*EAU$96/$D$6)-SUM($F$13:$F$23,$F$25:$F$30,$F$32:$F$33,$F$38))</f>
        <v>-304.75907137272975</v>
      </c>
      <c r="EAV97" s="318">
        <f>(EAV$96*$B97+SUM($F$7:$F$9)-((EAV$96*$B97+SUM($F$7:$F$9))/$F$10*$F$37)-($F$24*EAV$96/$D$6)-SUM($F$13:$F$23,$F$25:$F$30,$F$32:$F$33,$F$38))</f>
        <v>-304.75907137272975</v>
      </c>
      <c r="EAW97" s="318">
        <f>(EAW$96*$B97+SUM($F$7:$F$9)-((EAW$96*$B97+SUM($F$7:$F$9))/$F$10*$F$37)-($F$24*EAW$96/$D$6)-SUM($F$13:$F$23,$F$25:$F$30,$F$32:$F$33,$F$38))</f>
        <v>-304.75907137272975</v>
      </c>
      <c r="EAX97" s="318">
        <f>(EAX$96*$B97+SUM($F$7:$F$9)-((EAX$96*$B97+SUM($F$7:$F$9))/$F$10*$F$37)-($F$24*EAX$96/$D$6)-SUM($F$13:$F$23,$F$25:$F$30,$F$32:$F$33,$F$38))</f>
        <v>-304.75907137272975</v>
      </c>
      <c r="EAY97" s="318">
        <f>(EAY$96*$B97+SUM($F$7:$F$9)-((EAY$96*$B97+SUM($F$7:$F$9))/$F$10*$F$37)-($F$24*EAY$96/$D$6)-SUM($F$13:$F$23,$F$25:$F$30,$F$32:$F$33,$F$38))</f>
        <v>-304.75907137272975</v>
      </c>
      <c r="EAZ97" s="318">
        <f>(EAZ$96*$B97+SUM($F$7:$F$9)-((EAZ$96*$B97+SUM($F$7:$F$9))/$F$10*$F$37)-($F$24*EAZ$96/$D$6)-SUM($F$13:$F$23,$F$25:$F$30,$F$32:$F$33,$F$38))</f>
        <v>-304.75907137272975</v>
      </c>
      <c r="EBA97" s="318">
        <f>(EBA$96*$B97+SUM($F$7:$F$9)-((EBA$96*$B97+SUM($F$7:$F$9))/$F$10*$F$37)-($F$24*EBA$96/$D$6)-SUM($F$13:$F$23,$F$25:$F$30,$F$32:$F$33,$F$38))</f>
        <v>-304.75907137272975</v>
      </c>
      <c r="EBB97" s="318">
        <f>(EBB$96*$B97+SUM($F$7:$F$9)-((EBB$96*$B97+SUM($F$7:$F$9))/$F$10*$F$37)-($F$24*EBB$96/$D$6)-SUM($F$13:$F$23,$F$25:$F$30,$F$32:$F$33,$F$38))</f>
        <v>-304.75907137272975</v>
      </c>
      <c r="EBC97" s="318">
        <f>(EBC$96*$B97+SUM($F$7:$F$9)-((EBC$96*$B97+SUM($F$7:$F$9))/$F$10*$F$37)-($F$24*EBC$96/$D$6)-SUM($F$13:$F$23,$F$25:$F$30,$F$32:$F$33,$F$38))</f>
        <v>-304.75907137272975</v>
      </c>
      <c r="EBD97" s="318">
        <f>(EBD$96*$B97+SUM($F$7:$F$9)-((EBD$96*$B97+SUM($F$7:$F$9))/$F$10*$F$37)-($F$24*EBD$96/$D$6)-SUM($F$13:$F$23,$F$25:$F$30,$F$32:$F$33,$F$38))</f>
        <v>-304.75907137272975</v>
      </c>
      <c r="EBE97" s="318">
        <f>(EBE$96*$B97+SUM($F$7:$F$9)-((EBE$96*$B97+SUM($F$7:$F$9))/$F$10*$F$37)-($F$24*EBE$96/$D$6)-SUM($F$13:$F$23,$F$25:$F$30,$F$32:$F$33,$F$38))</f>
        <v>-304.75907137272975</v>
      </c>
      <c r="EBF97" s="318">
        <f>(EBF$96*$B97+SUM($F$7:$F$9)-((EBF$96*$B97+SUM($F$7:$F$9))/$F$10*$F$37)-($F$24*EBF$96/$D$6)-SUM($F$13:$F$23,$F$25:$F$30,$F$32:$F$33,$F$38))</f>
        <v>-304.75907137272975</v>
      </c>
      <c r="EBG97" s="318">
        <f>(EBG$96*$B97+SUM($F$7:$F$9)-((EBG$96*$B97+SUM($F$7:$F$9))/$F$10*$F$37)-($F$24*EBG$96/$D$6)-SUM($F$13:$F$23,$F$25:$F$30,$F$32:$F$33,$F$38))</f>
        <v>-304.75907137272975</v>
      </c>
      <c r="EBH97" s="318">
        <f>(EBH$96*$B97+SUM($F$7:$F$9)-((EBH$96*$B97+SUM($F$7:$F$9))/$F$10*$F$37)-($F$24*EBH$96/$D$6)-SUM($F$13:$F$23,$F$25:$F$30,$F$32:$F$33,$F$38))</f>
        <v>-304.75907137272975</v>
      </c>
      <c r="EBI97" s="318">
        <f>(EBI$96*$B97+SUM($F$7:$F$9)-((EBI$96*$B97+SUM($F$7:$F$9))/$F$10*$F$37)-($F$24*EBI$96/$D$6)-SUM($F$13:$F$23,$F$25:$F$30,$F$32:$F$33,$F$38))</f>
        <v>-304.75907137272975</v>
      </c>
      <c r="EBJ97" s="318">
        <f>(EBJ$96*$B97+SUM($F$7:$F$9)-((EBJ$96*$B97+SUM($F$7:$F$9))/$F$10*$F$37)-($F$24*EBJ$96/$D$6)-SUM($F$13:$F$23,$F$25:$F$30,$F$32:$F$33,$F$38))</f>
        <v>-304.75907137272975</v>
      </c>
      <c r="EBK97" s="318">
        <f>(EBK$96*$B97+SUM($F$7:$F$9)-((EBK$96*$B97+SUM($F$7:$F$9))/$F$10*$F$37)-($F$24*EBK$96/$D$6)-SUM($F$13:$F$23,$F$25:$F$30,$F$32:$F$33,$F$38))</f>
        <v>-304.75907137272975</v>
      </c>
      <c r="EBL97" s="318">
        <f>(EBL$96*$B97+SUM($F$7:$F$9)-((EBL$96*$B97+SUM($F$7:$F$9))/$F$10*$F$37)-($F$24*EBL$96/$D$6)-SUM($F$13:$F$23,$F$25:$F$30,$F$32:$F$33,$F$38))</f>
        <v>-304.75907137272975</v>
      </c>
      <c r="EBM97" s="318">
        <f>(EBM$96*$B97+SUM($F$7:$F$9)-((EBM$96*$B97+SUM($F$7:$F$9))/$F$10*$F$37)-($F$24*EBM$96/$D$6)-SUM($F$13:$F$23,$F$25:$F$30,$F$32:$F$33,$F$38))</f>
        <v>-304.75907137272975</v>
      </c>
      <c r="EBN97" s="318">
        <f>(EBN$96*$B97+SUM($F$7:$F$9)-((EBN$96*$B97+SUM($F$7:$F$9))/$F$10*$F$37)-($F$24*EBN$96/$D$6)-SUM($F$13:$F$23,$F$25:$F$30,$F$32:$F$33,$F$38))</f>
        <v>-304.75907137272975</v>
      </c>
      <c r="EBO97" s="318">
        <f>(EBO$96*$B97+SUM($F$7:$F$9)-((EBO$96*$B97+SUM($F$7:$F$9))/$F$10*$F$37)-($F$24*EBO$96/$D$6)-SUM($F$13:$F$23,$F$25:$F$30,$F$32:$F$33,$F$38))</f>
        <v>-304.75907137272975</v>
      </c>
      <c r="EBP97" s="318">
        <f>(EBP$96*$B97+SUM($F$7:$F$9)-((EBP$96*$B97+SUM($F$7:$F$9))/$F$10*$F$37)-($F$24*EBP$96/$D$6)-SUM($F$13:$F$23,$F$25:$F$30,$F$32:$F$33,$F$38))</f>
        <v>-304.75907137272975</v>
      </c>
      <c r="EBQ97" s="318">
        <f>(EBQ$96*$B97+SUM($F$7:$F$9)-((EBQ$96*$B97+SUM($F$7:$F$9))/$F$10*$F$37)-($F$24*EBQ$96/$D$6)-SUM($F$13:$F$23,$F$25:$F$30,$F$32:$F$33,$F$38))</f>
        <v>-304.75907137272975</v>
      </c>
      <c r="EBR97" s="318">
        <f>(EBR$96*$B97+SUM($F$7:$F$9)-((EBR$96*$B97+SUM($F$7:$F$9))/$F$10*$F$37)-($F$24*EBR$96/$D$6)-SUM($F$13:$F$23,$F$25:$F$30,$F$32:$F$33,$F$38))</f>
        <v>-304.75907137272975</v>
      </c>
      <c r="EBS97" s="318">
        <f>(EBS$96*$B97+SUM($F$7:$F$9)-((EBS$96*$B97+SUM($F$7:$F$9))/$F$10*$F$37)-($F$24*EBS$96/$D$6)-SUM($F$13:$F$23,$F$25:$F$30,$F$32:$F$33,$F$38))</f>
        <v>-304.75907137272975</v>
      </c>
      <c r="EBT97" s="318">
        <f>(EBT$96*$B97+SUM($F$7:$F$9)-((EBT$96*$B97+SUM($F$7:$F$9))/$F$10*$F$37)-($F$24*EBT$96/$D$6)-SUM($F$13:$F$23,$F$25:$F$30,$F$32:$F$33,$F$38))</f>
        <v>-304.75907137272975</v>
      </c>
      <c r="EBU97" s="318">
        <f>(EBU$96*$B97+SUM($F$7:$F$9)-((EBU$96*$B97+SUM($F$7:$F$9))/$F$10*$F$37)-($F$24*EBU$96/$D$6)-SUM($F$13:$F$23,$F$25:$F$30,$F$32:$F$33,$F$38))</f>
        <v>-304.75907137272975</v>
      </c>
      <c r="EBV97" s="318">
        <f>(EBV$96*$B97+SUM($F$7:$F$9)-((EBV$96*$B97+SUM($F$7:$F$9))/$F$10*$F$37)-($F$24*EBV$96/$D$6)-SUM($F$13:$F$23,$F$25:$F$30,$F$32:$F$33,$F$38))</f>
        <v>-304.75907137272975</v>
      </c>
      <c r="EBW97" s="318">
        <f>(EBW$96*$B97+SUM($F$7:$F$9)-((EBW$96*$B97+SUM($F$7:$F$9))/$F$10*$F$37)-($F$24*EBW$96/$D$6)-SUM($F$13:$F$23,$F$25:$F$30,$F$32:$F$33,$F$38))</f>
        <v>-304.75907137272975</v>
      </c>
      <c r="EBX97" s="318">
        <f>(EBX$96*$B97+SUM($F$7:$F$9)-((EBX$96*$B97+SUM($F$7:$F$9))/$F$10*$F$37)-($F$24*EBX$96/$D$6)-SUM($F$13:$F$23,$F$25:$F$30,$F$32:$F$33,$F$38))</f>
        <v>-304.75907137272975</v>
      </c>
      <c r="EBY97" s="318">
        <f>(EBY$96*$B97+SUM($F$7:$F$9)-((EBY$96*$B97+SUM($F$7:$F$9))/$F$10*$F$37)-($F$24*EBY$96/$D$6)-SUM($F$13:$F$23,$F$25:$F$30,$F$32:$F$33,$F$38))</f>
        <v>-304.75907137272975</v>
      </c>
      <c r="EBZ97" s="318">
        <f>(EBZ$96*$B97+SUM($F$7:$F$9)-((EBZ$96*$B97+SUM($F$7:$F$9))/$F$10*$F$37)-($F$24*EBZ$96/$D$6)-SUM($F$13:$F$23,$F$25:$F$30,$F$32:$F$33,$F$38))</f>
        <v>-304.75907137272975</v>
      </c>
      <c r="ECA97" s="318">
        <f>(ECA$96*$B97+SUM($F$7:$F$9)-((ECA$96*$B97+SUM($F$7:$F$9))/$F$10*$F$37)-($F$24*ECA$96/$D$6)-SUM($F$13:$F$23,$F$25:$F$30,$F$32:$F$33,$F$38))</f>
        <v>-304.75907137272975</v>
      </c>
      <c r="ECB97" s="318">
        <f>(ECB$96*$B97+SUM($F$7:$F$9)-((ECB$96*$B97+SUM($F$7:$F$9))/$F$10*$F$37)-($F$24*ECB$96/$D$6)-SUM($F$13:$F$23,$F$25:$F$30,$F$32:$F$33,$F$38))</f>
        <v>-304.75907137272975</v>
      </c>
      <c r="ECC97" s="318">
        <f>(ECC$96*$B97+SUM($F$7:$F$9)-((ECC$96*$B97+SUM($F$7:$F$9))/$F$10*$F$37)-($F$24*ECC$96/$D$6)-SUM($F$13:$F$23,$F$25:$F$30,$F$32:$F$33,$F$38))</f>
        <v>-304.75907137272975</v>
      </c>
      <c r="ECD97" s="318">
        <f>(ECD$96*$B97+SUM($F$7:$F$9)-((ECD$96*$B97+SUM($F$7:$F$9))/$F$10*$F$37)-($F$24*ECD$96/$D$6)-SUM($F$13:$F$23,$F$25:$F$30,$F$32:$F$33,$F$38))</f>
        <v>-304.75907137272975</v>
      </c>
      <c r="ECE97" s="318">
        <f>(ECE$96*$B97+SUM($F$7:$F$9)-((ECE$96*$B97+SUM($F$7:$F$9))/$F$10*$F$37)-($F$24*ECE$96/$D$6)-SUM($F$13:$F$23,$F$25:$F$30,$F$32:$F$33,$F$38))</f>
        <v>-304.75907137272975</v>
      </c>
      <c r="ECF97" s="318">
        <f>(ECF$96*$B97+SUM($F$7:$F$9)-((ECF$96*$B97+SUM($F$7:$F$9))/$F$10*$F$37)-($F$24*ECF$96/$D$6)-SUM($F$13:$F$23,$F$25:$F$30,$F$32:$F$33,$F$38))</f>
        <v>-304.75907137272975</v>
      </c>
      <c r="ECG97" s="318">
        <f>(ECG$96*$B97+SUM($F$7:$F$9)-((ECG$96*$B97+SUM($F$7:$F$9))/$F$10*$F$37)-($F$24*ECG$96/$D$6)-SUM($F$13:$F$23,$F$25:$F$30,$F$32:$F$33,$F$38))</f>
        <v>-304.75907137272975</v>
      </c>
      <c r="ECH97" s="318">
        <f>(ECH$96*$B97+SUM($F$7:$F$9)-((ECH$96*$B97+SUM($F$7:$F$9))/$F$10*$F$37)-($F$24*ECH$96/$D$6)-SUM($F$13:$F$23,$F$25:$F$30,$F$32:$F$33,$F$38))</f>
        <v>-304.75907137272975</v>
      </c>
      <c r="ECI97" s="318">
        <f>(ECI$96*$B97+SUM($F$7:$F$9)-((ECI$96*$B97+SUM($F$7:$F$9))/$F$10*$F$37)-($F$24*ECI$96/$D$6)-SUM($F$13:$F$23,$F$25:$F$30,$F$32:$F$33,$F$38))</f>
        <v>-304.75907137272975</v>
      </c>
      <c r="ECJ97" s="318">
        <f>(ECJ$96*$B97+SUM($F$7:$F$9)-((ECJ$96*$B97+SUM($F$7:$F$9))/$F$10*$F$37)-($F$24*ECJ$96/$D$6)-SUM($F$13:$F$23,$F$25:$F$30,$F$32:$F$33,$F$38))</f>
        <v>-304.75907137272975</v>
      </c>
      <c r="ECK97" s="318">
        <f>(ECK$96*$B97+SUM($F$7:$F$9)-((ECK$96*$B97+SUM($F$7:$F$9))/$F$10*$F$37)-($F$24*ECK$96/$D$6)-SUM($F$13:$F$23,$F$25:$F$30,$F$32:$F$33,$F$38))</f>
        <v>-304.75907137272975</v>
      </c>
      <c r="ECL97" s="318">
        <f>(ECL$96*$B97+SUM($F$7:$F$9)-((ECL$96*$B97+SUM($F$7:$F$9))/$F$10*$F$37)-($F$24*ECL$96/$D$6)-SUM($F$13:$F$23,$F$25:$F$30,$F$32:$F$33,$F$38))</f>
        <v>-304.75907137272975</v>
      </c>
      <c r="ECM97" s="318">
        <f>(ECM$96*$B97+SUM($F$7:$F$9)-((ECM$96*$B97+SUM($F$7:$F$9))/$F$10*$F$37)-($F$24*ECM$96/$D$6)-SUM($F$13:$F$23,$F$25:$F$30,$F$32:$F$33,$F$38))</f>
        <v>-304.75907137272975</v>
      </c>
      <c r="ECN97" s="318">
        <f>(ECN$96*$B97+SUM($F$7:$F$9)-((ECN$96*$B97+SUM($F$7:$F$9))/$F$10*$F$37)-($F$24*ECN$96/$D$6)-SUM($F$13:$F$23,$F$25:$F$30,$F$32:$F$33,$F$38))</f>
        <v>-304.75907137272975</v>
      </c>
      <c r="ECO97" s="318">
        <f>(ECO$96*$B97+SUM($F$7:$F$9)-((ECO$96*$B97+SUM($F$7:$F$9))/$F$10*$F$37)-($F$24*ECO$96/$D$6)-SUM($F$13:$F$23,$F$25:$F$30,$F$32:$F$33,$F$38))</f>
        <v>-304.75907137272975</v>
      </c>
      <c r="ECP97" s="318">
        <f>(ECP$96*$B97+SUM($F$7:$F$9)-((ECP$96*$B97+SUM($F$7:$F$9))/$F$10*$F$37)-($F$24*ECP$96/$D$6)-SUM($F$13:$F$23,$F$25:$F$30,$F$32:$F$33,$F$38))</f>
        <v>-304.75907137272975</v>
      </c>
      <c r="ECQ97" s="318">
        <f>(ECQ$96*$B97+SUM($F$7:$F$9)-((ECQ$96*$B97+SUM($F$7:$F$9))/$F$10*$F$37)-($F$24*ECQ$96/$D$6)-SUM($F$13:$F$23,$F$25:$F$30,$F$32:$F$33,$F$38))</f>
        <v>-304.75907137272975</v>
      </c>
      <c r="ECR97" s="318">
        <f>(ECR$96*$B97+SUM($F$7:$F$9)-((ECR$96*$B97+SUM($F$7:$F$9))/$F$10*$F$37)-($F$24*ECR$96/$D$6)-SUM($F$13:$F$23,$F$25:$F$30,$F$32:$F$33,$F$38))</f>
        <v>-304.75907137272975</v>
      </c>
      <c r="ECS97" s="318">
        <f>(ECS$96*$B97+SUM($F$7:$F$9)-((ECS$96*$B97+SUM($F$7:$F$9))/$F$10*$F$37)-($F$24*ECS$96/$D$6)-SUM($F$13:$F$23,$F$25:$F$30,$F$32:$F$33,$F$38))</f>
        <v>-304.75907137272975</v>
      </c>
      <c r="ECT97" s="318">
        <f>(ECT$96*$B97+SUM($F$7:$F$9)-((ECT$96*$B97+SUM($F$7:$F$9))/$F$10*$F$37)-($F$24*ECT$96/$D$6)-SUM($F$13:$F$23,$F$25:$F$30,$F$32:$F$33,$F$38))</f>
        <v>-304.75907137272975</v>
      </c>
      <c r="ECU97" s="318">
        <f>(ECU$96*$B97+SUM($F$7:$F$9)-((ECU$96*$B97+SUM($F$7:$F$9))/$F$10*$F$37)-($F$24*ECU$96/$D$6)-SUM($F$13:$F$23,$F$25:$F$30,$F$32:$F$33,$F$38))</f>
        <v>-304.75907137272975</v>
      </c>
      <c r="ECV97" s="318">
        <f>(ECV$96*$B97+SUM($F$7:$F$9)-((ECV$96*$B97+SUM($F$7:$F$9))/$F$10*$F$37)-($F$24*ECV$96/$D$6)-SUM($F$13:$F$23,$F$25:$F$30,$F$32:$F$33,$F$38))</f>
        <v>-304.75907137272975</v>
      </c>
      <c r="ECW97" s="318">
        <f>(ECW$96*$B97+SUM($F$7:$F$9)-((ECW$96*$B97+SUM($F$7:$F$9))/$F$10*$F$37)-($F$24*ECW$96/$D$6)-SUM($F$13:$F$23,$F$25:$F$30,$F$32:$F$33,$F$38))</f>
        <v>-304.75907137272975</v>
      </c>
      <c r="ECX97" s="318">
        <f>(ECX$96*$B97+SUM($F$7:$F$9)-((ECX$96*$B97+SUM($F$7:$F$9))/$F$10*$F$37)-($F$24*ECX$96/$D$6)-SUM($F$13:$F$23,$F$25:$F$30,$F$32:$F$33,$F$38))</f>
        <v>-304.75907137272975</v>
      </c>
      <c r="ECY97" s="318">
        <f>(ECY$96*$B97+SUM($F$7:$F$9)-((ECY$96*$B97+SUM($F$7:$F$9))/$F$10*$F$37)-($F$24*ECY$96/$D$6)-SUM($F$13:$F$23,$F$25:$F$30,$F$32:$F$33,$F$38))</f>
        <v>-304.75907137272975</v>
      </c>
      <c r="ECZ97" s="318">
        <f>(ECZ$96*$B97+SUM($F$7:$F$9)-((ECZ$96*$B97+SUM($F$7:$F$9))/$F$10*$F$37)-($F$24*ECZ$96/$D$6)-SUM($F$13:$F$23,$F$25:$F$30,$F$32:$F$33,$F$38))</f>
        <v>-304.75907137272975</v>
      </c>
      <c r="EDA97" s="318">
        <f>(EDA$96*$B97+SUM($F$7:$F$9)-((EDA$96*$B97+SUM($F$7:$F$9))/$F$10*$F$37)-($F$24*EDA$96/$D$6)-SUM($F$13:$F$23,$F$25:$F$30,$F$32:$F$33,$F$38))</f>
        <v>-304.75907137272975</v>
      </c>
      <c r="EDB97" s="318">
        <f>(EDB$96*$B97+SUM($F$7:$F$9)-((EDB$96*$B97+SUM($F$7:$F$9))/$F$10*$F$37)-($F$24*EDB$96/$D$6)-SUM($F$13:$F$23,$F$25:$F$30,$F$32:$F$33,$F$38))</f>
        <v>-304.75907137272975</v>
      </c>
      <c r="EDC97" s="318">
        <f>(EDC$96*$B97+SUM($F$7:$F$9)-((EDC$96*$B97+SUM($F$7:$F$9))/$F$10*$F$37)-($F$24*EDC$96/$D$6)-SUM($F$13:$F$23,$F$25:$F$30,$F$32:$F$33,$F$38))</f>
        <v>-304.75907137272975</v>
      </c>
      <c r="EDD97" s="318">
        <f>(EDD$96*$B97+SUM($F$7:$F$9)-((EDD$96*$B97+SUM($F$7:$F$9))/$F$10*$F$37)-($F$24*EDD$96/$D$6)-SUM($F$13:$F$23,$F$25:$F$30,$F$32:$F$33,$F$38))</f>
        <v>-304.75907137272975</v>
      </c>
      <c r="EDE97" s="318">
        <f>(EDE$96*$B97+SUM($F$7:$F$9)-((EDE$96*$B97+SUM($F$7:$F$9))/$F$10*$F$37)-($F$24*EDE$96/$D$6)-SUM($F$13:$F$23,$F$25:$F$30,$F$32:$F$33,$F$38))</f>
        <v>-304.75907137272975</v>
      </c>
      <c r="EDF97" s="318">
        <f>(EDF$96*$B97+SUM($F$7:$F$9)-((EDF$96*$B97+SUM($F$7:$F$9))/$F$10*$F$37)-($F$24*EDF$96/$D$6)-SUM($F$13:$F$23,$F$25:$F$30,$F$32:$F$33,$F$38))</f>
        <v>-304.75907137272975</v>
      </c>
      <c r="EDG97" s="318">
        <f>(EDG$96*$B97+SUM($F$7:$F$9)-((EDG$96*$B97+SUM($F$7:$F$9))/$F$10*$F$37)-($F$24*EDG$96/$D$6)-SUM($F$13:$F$23,$F$25:$F$30,$F$32:$F$33,$F$38))</f>
        <v>-304.75907137272975</v>
      </c>
      <c r="EDH97" s="318">
        <f>(EDH$96*$B97+SUM($F$7:$F$9)-((EDH$96*$B97+SUM($F$7:$F$9))/$F$10*$F$37)-($F$24*EDH$96/$D$6)-SUM($F$13:$F$23,$F$25:$F$30,$F$32:$F$33,$F$38))</f>
        <v>-304.75907137272975</v>
      </c>
      <c r="EDI97" s="318">
        <f>(EDI$96*$B97+SUM($F$7:$F$9)-((EDI$96*$B97+SUM($F$7:$F$9))/$F$10*$F$37)-($F$24*EDI$96/$D$6)-SUM($F$13:$F$23,$F$25:$F$30,$F$32:$F$33,$F$38))</f>
        <v>-304.75907137272975</v>
      </c>
      <c r="EDJ97" s="318">
        <f>(EDJ$96*$B97+SUM($F$7:$F$9)-((EDJ$96*$B97+SUM($F$7:$F$9))/$F$10*$F$37)-($F$24*EDJ$96/$D$6)-SUM($F$13:$F$23,$F$25:$F$30,$F$32:$F$33,$F$38))</f>
        <v>-304.75907137272975</v>
      </c>
      <c r="EDK97" s="318">
        <f>(EDK$96*$B97+SUM($F$7:$F$9)-((EDK$96*$B97+SUM($F$7:$F$9))/$F$10*$F$37)-($F$24*EDK$96/$D$6)-SUM($F$13:$F$23,$F$25:$F$30,$F$32:$F$33,$F$38))</f>
        <v>-304.75907137272975</v>
      </c>
      <c r="EDL97" s="318">
        <f>(EDL$96*$B97+SUM($F$7:$F$9)-((EDL$96*$B97+SUM($F$7:$F$9))/$F$10*$F$37)-($F$24*EDL$96/$D$6)-SUM($F$13:$F$23,$F$25:$F$30,$F$32:$F$33,$F$38))</f>
        <v>-304.75907137272975</v>
      </c>
      <c r="EDM97" s="318">
        <f>(EDM$96*$B97+SUM($F$7:$F$9)-((EDM$96*$B97+SUM($F$7:$F$9))/$F$10*$F$37)-($F$24*EDM$96/$D$6)-SUM($F$13:$F$23,$F$25:$F$30,$F$32:$F$33,$F$38))</f>
        <v>-304.75907137272975</v>
      </c>
      <c r="EDN97" s="318">
        <f>(EDN$96*$B97+SUM($F$7:$F$9)-((EDN$96*$B97+SUM($F$7:$F$9))/$F$10*$F$37)-($F$24*EDN$96/$D$6)-SUM($F$13:$F$23,$F$25:$F$30,$F$32:$F$33,$F$38))</f>
        <v>-304.75907137272975</v>
      </c>
      <c r="EDO97" s="318">
        <f>(EDO$96*$B97+SUM($F$7:$F$9)-((EDO$96*$B97+SUM($F$7:$F$9))/$F$10*$F$37)-($F$24*EDO$96/$D$6)-SUM($F$13:$F$23,$F$25:$F$30,$F$32:$F$33,$F$38))</f>
        <v>-304.75907137272975</v>
      </c>
      <c r="EDP97" s="318">
        <f>(EDP$96*$B97+SUM($F$7:$F$9)-((EDP$96*$B97+SUM($F$7:$F$9))/$F$10*$F$37)-($F$24*EDP$96/$D$6)-SUM($F$13:$F$23,$F$25:$F$30,$F$32:$F$33,$F$38))</f>
        <v>-304.75907137272975</v>
      </c>
      <c r="EDQ97" s="318">
        <f>(EDQ$96*$B97+SUM($F$7:$F$9)-((EDQ$96*$B97+SUM($F$7:$F$9))/$F$10*$F$37)-($F$24*EDQ$96/$D$6)-SUM($F$13:$F$23,$F$25:$F$30,$F$32:$F$33,$F$38))</f>
        <v>-304.75907137272975</v>
      </c>
      <c r="EDR97" s="318">
        <f>(EDR$96*$B97+SUM($F$7:$F$9)-((EDR$96*$B97+SUM($F$7:$F$9))/$F$10*$F$37)-($F$24*EDR$96/$D$6)-SUM($F$13:$F$23,$F$25:$F$30,$F$32:$F$33,$F$38))</f>
        <v>-304.75907137272975</v>
      </c>
      <c r="EDS97" s="318">
        <f>(EDS$96*$B97+SUM($F$7:$F$9)-((EDS$96*$B97+SUM($F$7:$F$9))/$F$10*$F$37)-($F$24*EDS$96/$D$6)-SUM($F$13:$F$23,$F$25:$F$30,$F$32:$F$33,$F$38))</f>
        <v>-304.75907137272975</v>
      </c>
      <c r="EDT97" s="318">
        <f>(EDT$96*$B97+SUM($F$7:$F$9)-((EDT$96*$B97+SUM($F$7:$F$9))/$F$10*$F$37)-($F$24*EDT$96/$D$6)-SUM($F$13:$F$23,$F$25:$F$30,$F$32:$F$33,$F$38))</f>
        <v>-304.75907137272975</v>
      </c>
      <c r="EDU97" s="318">
        <f>(EDU$96*$B97+SUM($F$7:$F$9)-((EDU$96*$B97+SUM($F$7:$F$9))/$F$10*$F$37)-($F$24*EDU$96/$D$6)-SUM($F$13:$F$23,$F$25:$F$30,$F$32:$F$33,$F$38))</f>
        <v>-304.75907137272975</v>
      </c>
      <c r="EDV97" s="318">
        <f>(EDV$96*$B97+SUM($F$7:$F$9)-((EDV$96*$B97+SUM($F$7:$F$9))/$F$10*$F$37)-($F$24*EDV$96/$D$6)-SUM($F$13:$F$23,$F$25:$F$30,$F$32:$F$33,$F$38))</f>
        <v>-304.75907137272975</v>
      </c>
      <c r="EDW97" s="318">
        <f>(EDW$96*$B97+SUM($F$7:$F$9)-((EDW$96*$B97+SUM($F$7:$F$9))/$F$10*$F$37)-($F$24*EDW$96/$D$6)-SUM($F$13:$F$23,$F$25:$F$30,$F$32:$F$33,$F$38))</f>
        <v>-304.75907137272975</v>
      </c>
      <c r="EDX97" s="318">
        <f>(EDX$96*$B97+SUM($F$7:$F$9)-((EDX$96*$B97+SUM($F$7:$F$9))/$F$10*$F$37)-($F$24*EDX$96/$D$6)-SUM($F$13:$F$23,$F$25:$F$30,$F$32:$F$33,$F$38))</f>
        <v>-304.75907137272975</v>
      </c>
      <c r="EDY97" s="318">
        <f>(EDY$96*$B97+SUM($F$7:$F$9)-((EDY$96*$B97+SUM($F$7:$F$9))/$F$10*$F$37)-($F$24*EDY$96/$D$6)-SUM($F$13:$F$23,$F$25:$F$30,$F$32:$F$33,$F$38))</f>
        <v>-304.75907137272975</v>
      </c>
      <c r="EDZ97" s="318">
        <f>(EDZ$96*$B97+SUM($F$7:$F$9)-((EDZ$96*$B97+SUM($F$7:$F$9))/$F$10*$F$37)-($F$24*EDZ$96/$D$6)-SUM($F$13:$F$23,$F$25:$F$30,$F$32:$F$33,$F$38))</f>
        <v>-304.75907137272975</v>
      </c>
      <c r="EEA97" s="318">
        <f>(EEA$96*$B97+SUM($F$7:$F$9)-((EEA$96*$B97+SUM($F$7:$F$9))/$F$10*$F$37)-($F$24*EEA$96/$D$6)-SUM($F$13:$F$23,$F$25:$F$30,$F$32:$F$33,$F$38))</f>
        <v>-304.75907137272975</v>
      </c>
      <c r="EEB97" s="318">
        <f>(EEB$96*$B97+SUM($F$7:$F$9)-((EEB$96*$B97+SUM($F$7:$F$9))/$F$10*$F$37)-($F$24*EEB$96/$D$6)-SUM($F$13:$F$23,$F$25:$F$30,$F$32:$F$33,$F$38))</f>
        <v>-304.75907137272975</v>
      </c>
      <c r="EEC97" s="318">
        <f>(EEC$96*$B97+SUM($F$7:$F$9)-((EEC$96*$B97+SUM($F$7:$F$9))/$F$10*$F$37)-($F$24*EEC$96/$D$6)-SUM($F$13:$F$23,$F$25:$F$30,$F$32:$F$33,$F$38))</f>
        <v>-304.75907137272975</v>
      </c>
      <c r="EED97" s="318">
        <f>(EED$96*$B97+SUM($F$7:$F$9)-((EED$96*$B97+SUM($F$7:$F$9))/$F$10*$F$37)-($F$24*EED$96/$D$6)-SUM($F$13:$F$23,$F$25:$F$30,$F$32:$F$33,$F$38))</f>
        <v>-304.75907137272975</v>
      </c>
      <c r="EEE97" s="318">
        <f>(EEE$96*$B97+SUM($F$7:$F$9)-((EEE$96*$B97+SUM($F$7:$F$9))/$F$10*$F$37)-($F$24*EEE$96/$D$6)-SUM($F$13:$F$23,$F$25:$F$30,$F$32:$F$33,$F$38))</f>
        <v>-304.75907137272975</v>
      </c>
      <c r="EEF97" s="318">
        <f>(EEF$96*$B97+SUM($F$7:$F$9)-((EEF$96*$B97+SUM($F$7:$F$9))/$F$10*$F$37)-($F$24*EEF$96/$D$6)-SUM($F$13:$F$23,$F$25:$F$30,$F$32:$F$33,$F$38))</f>
        <v>-304.75907137272975</v>
      </c>
      <c r="EEG97" s="318">
        <f>(EEG$96*$B97+SUM($F$7:$F$9)-((EEG$96*$B97+SUM($F$7:$F$9))/$F$10*$F$37)-($F$24*EEG$96/$D$6)-SUM($F$13:$F$23,$F$25:$F$30,$F$32:$F$33,$F$38))</f>
        <v>-304.75907137272975</v>
      </c>
      <c r="EEH97" s="318">
        <f>(EEH$96*$B97+SUM($F$7:$F$9)-((EEH$96*$B97+SUM($F$7:$F$9))/$F$10*$F$37)-($F$24*EEH$96/$D$6)-SUM($F$13:$F$23,$F$25:$F$30,$F$32:$F$33,$F$38))</f>
        <v>-304.75907137272975</v>
      </c>
      <c r="EEI97" s="318">
        <f>(EEI$96*$B97+SUM($F$7:$F$9)-((EEI$96*$B97+SUM($F$7:$F$9))/$F$10*$F$37)-($F$24*EEI$96/$D$6)-SUM($F$13:$F$23,$F$25:$F$30,$F$32:$F$33,$F$38))</f>
        <v>-304.75907137272975</v>
      </c>
      <c r="EEJ97" s="318">
        <f>(EEJ$96*$B97+SUM($F$7:$F$9)-((EEJ$96*$B97+SUM($F$7:$F$9))/$F$10*$F$37)-($F$24*EEJ$96/$D$6)-SUM($F$13:$F$23,$F$25:$F$30,$F$32:$F$33,$F$38))</f>
        <v>-304.75907137272975</v>
      </c>
      <c r="EEK97" s="318">
        <f>(EEK$96*$B97+SUM($F$7:$F$9)-((EEK$96*$B97+SUM($F$7:$F$9))/$F$10*$F$37)-($F$24*EEK$96/$D$6)-SUM($F$13:$F$23,$F$25:$F$30,$F$32:$F$33,$F$38))</f>
        <v>-304.75907137272975</v>
      </c>
      <c r="EEL97" s="318">
        <f>(EEL$96*$B97+SUM($F$7:$F$9)-((EEL$96*$B97+SUM($F$7:$F$9))/$F$10*$F$37)-($F$24*EEL$96/$D$6)-SUM($F$13:$F$23,$F$25:$F$30,$F$32:$F$33,$F$38))</f>
        <v>-304.75907137272975</v>
      </c>
      <c r="EEM97" s="318">
        <f>(EEM$96*$B97+SUM($F$7:$F$9)-((EEM$96*$B97+SUM($F$7:$F$9))/$F$10*$F$37)-($F$24*EEM$96/$D$6)-SUM($F$13:$F$23,$F$25:$F$30,$F$32:$F$33,$F$38))</f>
        <v>-304.75907137272975</v>
      </c>
      <c r="EEN97" s="318">
        <f>(EEN$96*$B97+SUM($F$7:$F$9)-((EEN$96*$B97+SUM($F$7:$F$9))/$F$10*$F$37)-($F$24*EEN$96/$D$6)-SUM($F$13:$F$23,$F$25:$F$30,$F$32:$F$33,$F$38))</f>
        <v>-304.75907137272975</v>
      </c>
      <c r="EEO97" s="318">
        <f>(EEO$96*$B97+SUM($F$7:$F$9)-((EEO$96*$B97+SUM($F$7:$F$9))/$F$10*$F$37)-($F$24*EEO$96/$D$6)-SUM($F$13:$F$23,$F$25:$F$30,$F$32:$F$33,$F$38))</f>
        <v>-304.75907137272975</v>
      </c>
      <c r="EEP97" s="318">
        <f>(EEP$96*$B97+SUM($F$7:$F$9)-((EEP$96*$B97+SUM($F$7:$F$9))/$F$10*$F$37)-($F$24*EEP$96/$D$6)-SUM($F$13:$F$23,$F$25:$F$30,$F$32:$F$33,$F$38))</f>
        <v>-304.75907137272975</v>
      </c>
      <c r="EEQ97" s="318">
        <f>(EEQ$96*$B97+SUM($F$7:$F$9)-((EEQ$96*$B97+SUM($F$7:$F$9))/$F$10*$F$37)-($F$24*EEQ$96/$D$6)-SUM($F$13:$F$23,$F$25:$F$30,$F$32:$F$33,$F$38))</f>
        <v>-304.75907137272975</v>
      </c>
      <c r="EER97" s="318">
        <f>(EER$96*$B97+SUM($F$7:$F$9)-((EER$96*$B97+SUM($F$7:$F$9))/$F$10*$F$37)-($F$24*EER$96/$D$6)-SUM($F$13:$F$23,$F$25:$F$30,$F$32:$F$33,$F$38))</f>
        <v>-304.75907137272975</v>
      </c>
      <c r="EES97" s="318">
        <f>(EES$96*$B97+SUM($F$7:$F$9)-((EES$96*$B97+SUM($F$7:$F$9))/$F$10*$F$37)-($F$24*EES$96/$D$6)-SUM($F$13:$F$23,$F$25:$F$30,$F$32:$F$33,$F$38))</f>
        <v>-304.75907137272975</v>
      </c>
      <c r="EET97" s="318">
        <f>(EET$96*$B97+SUM($F$7:$F$9)-((EET$96*$B97+SUM($F$7:$F$9))/$F$10*$F$37)-($F$24*EET$96/$D$6)-SUM($F$13:$F$23,$F$25:$F$30,$F$32:$F$33,$F$38))</f>
        <v>-304.75907137272975</v>
      </c>
      <c r="EEU97" s="318">
        <f>(EEU$96*$B97+SUM($F$7:$F$9)-((EEU$96*$B97+SUM($F$7:$F$9))/$F$10*$F$37)-($F$24*EEU$96/$D$6)-SUM($F$13:$F$23,$F$25:$F$30,$F$32:$F$33,$F$38))</f>
        <v>-304.75907137272975</v>
      </c>
      <c r="EEV97" s="318">
        <f>(EEV$96*$B97+SUM($F$7:$F$9)-((EEV$96*$B97+SUM($F$7:$F$9))/$F$10*$F$37)-($F$24*EEV$96/$D$6)-SUM($F$13:$F$23,$F$25:$F$30,$F$32:$F$33,$F$38))</f>
        <v>-304.75907137272975</v>
      </c>
      <c r="EEW97" s="318">
        <f>(EEW$96*$B97+SUM($F$7:$F$9)-((EEW$96*$B97+SUM($F$7:$F$9))/$F$10*$F$37)-($F$24*EEW$96/$D$6)-SUM($F$13:$F$23,$F$25:$F$30,$F$32:$F$33,$F$38))</f>
        <v>-304.75907137272975</v>
      </c>
      <c r="EEX97" s="318">
        <f>(EEX$96*$B97+SUM($F$7:$F$9)-((EEX$96*$B97+SUM($F$7:$F$9))/$F$10*$F$37)-($F$24*EEX$96/$D$6)-SUM($F$13:$F$23,$F$25:$F$30,$F$32:$F$33,$F$38))</f>
        <v>-304.75907137272975</v>
      </c>
      <c r="EEY97" s="318">
        <f>(EEY$96*$B97+SUM($F$7:$F$9)-((EEY$96*$B97+SUM($F$7:$F$9))/$F$10*$F$37)-($F$24*EEY$96/$D$6)-SUM($F$13:$F$23,$F$25:$F$30,$F$32:$F$33,$F$38))</f>
        <v>-304.75907137272975</v>
      </c>
      <c r="EEZ97" s="318">
        <f>(EEZ$96*$B97+SUM($F$7:$F$9)-((EEZ$96*$B97+SUM($F$7:$F$9))/$F$10*$F$37)-($F$24*EEZ$96/$D$6)-SUM($F$13:$F$23,$F$25:$F$30,$F$32:$F$33,$F$38))</f>
        <v>-304.75907137272975</v>
      </c>
      <c r="EFA97" s="318">
        <f>(EFA$96*$B97+SUM($F$7:$F$9)-((EFA$96*$B97+SUM($F$7:$F$9))/$F$10*$F$37)-($F$24*EFA$96/$D$6)-SUM($F$13:$F$23,$F$25:$F$30,$F$32:$F$33,$F$38))</f>
        <v>-304.75907137272975</v>
      </c>
      <c r="EFB97" s="318">
        <f>(EFB$96*$B97+SUM($F$7:$F$9)-((EFB$96*$B97+SUM($F$7:$F$9))/$F$10*$F$37)-($F$24*EFB$96/$D$6)-SUM($F$13:$F$23,$F$25:$F$30,$F$32:$F$33,$F$38))</f>
        <v>-304.75907137272975</v>
      </c>
      <c r="EFC97" s="318">
        <f>(EFC$96*$B97+SUM($F$7:$F$9)-((EFC$96*$B97+SUM($F$7:$F$9))/$F$10*$F$37)-($F$24*EFC$96/$D$6)-SUM($F$13:$F$23,$F$25:$F$30,$F$32:$F$33,$F$38))</f>
        <v>-304.75907137272975</v>
      </c>
      <c r="EFD97" s="318">
        <f>(EFD$96*$B97+SUM($F$7:$F$9)-((EFD$96*$B97+SUM($F$7:$F$9))/$F$10*$F$37)-($F$24*EFD$96/$D$6)-SUM($F$13:$F$23,$F$25:$F$30,$F$32:$F$33,$F$38))</f>
        <v>-304.75907137272975</v>
      </c>
      <c r="EFE97" s="318">
        <f>(EFE$96*$B97+SUM($F$7:$F$9)-((EFE$96*$B97+SUM($F$7:$F$9))/$F$10*$F$37)-($F$24*EFE$96/$D$6)-SUM($F$13:$F$23,$F$25:$F$30,$F$32:$F$33,$F$38))</f>
        <v>-304.75907137272975</v>
      </c>
      <c r="EFF97" s="318">
        <f>(EFF$96*$B97+SUM($F$7:$F$9)-((EFF$96*$B97+SUM($F$7:$F$9))/$F$10*$F$37)-($F$24*EFF$96/$D$6)-SUM($F$13:$F$23,$F$25:$F$30,$F$32:$F$33,$F$38))</f>
        <v>-304.75907137272975</v>
      </c>
      <c r="EFG97" s="318">
        <f>(EFG$96*$B97+SUM($F$7:$F$9)-((EFG$96*$B97+SUM($F$7:$F$9))/$F$10*$F$37)-($F$24*EFG$96/$D$6)-SUM($F$13:$F$23,$F$25:$F$30,$F$32:$F$33,$F$38))</f>
        <v>-304.75907137272975</v>
      </c>
      <c r="EFH97" s="318">
        <f>(EFH$96*$B97+SUM($F$7:$F$9)-((EFH$96*$B97+SUM($F$7:$F$9))/$F$10*$F$37)-($F$24*EFH$96/$D$6)-SUM($F$13:$F$23,$F$25:$F$30,$F$32:$F$33,$F$38))</f>
        <v>-304.75907137272975</v>
      </c>
      <c r="EFI97" s="318">
        <f>(EFI$96*$B97+SUM($F$7:$F$9)-((EFI$96*$B97+SUM($F$7:$F$9))/$F$10*$F$37)-($F$24*EFI$96/$D$6)-SUM($F$13:$F$23,$F$25:$F$30,$F$32:$F$33,$F$38))</f>
        <v>-304.75907137272975</v>
      </c>
      <c r="EFJ97" s="318">
        <f>(EFJ$96*$B97+SUM($F$7:$F$9)-((EFJ$96*$B97+SUM($F$7:$F$9))/$F$10*$F$37)-($F$24*EFJ$96/$D$6)-SUM($F$13:$F$23,$F$25:$F$30,$F$32:$F$33,$F$38))</f>
        <v>-304.75907137272975</v>
      </c>
      <c r="EFK97" s="318">
        <f>(EFK$96*$B97+SUM($F$7:$F$9)-((EFK$96*$B97+SUM($F$7:$F$9))/$F$10*$F$37)-($F$24*EFK$96/$D$6)-SUM($F$13:$F$23,$F$25:$F$30,$F$32:$F$33,$F$38))</f>
        <v>-304.75907137272975</v>
      </c>
      <c r="EFL97" s="318">
        <f>(EFL$96*$B97+SUM($F$7:$F$9)-((EFL$96*$B97+SUM($F$7:$F$9))/$F$10*$F$37)-($F$24*EFL$96/$D$6)-SUM($F$13:$F$23,$F$25:$F$30,$F$32:$F$33,$F$38))</f>
        <v>-304.75907137272975</v>
      </c>
      <c r="EFM97" s="318">
        <f>(EFM$96*$B97+SUM($F$7:$F$9)-((EFM$96*$B97+SUM($F$7:$F$9))/$F$10*$F$37)-($F$24*EFM$96/$D$6)-SUM($F$13:$F$23,$F$25:$F$30,$F$32:$F$33,$F$38))</f>
        <v>-304.75907137272975</v>
      </c>
      <c r="EFN97" s="318">
        <f>(EFN$96*$B97+SUM($F$7:$F$9)-((EFN$96*$B97+SUM($F$7:$F$9))/$F$10*$F$37)-($F$24*EFN$96/$D$6)-SUM($F$13:$F$23,$F$25:$F$30,$F$32:$F$33,$F$38))</f>
        <v>-304.75907137272975</v>
      </c>
      <c r="EFO97" s="318">
        <f>(EFO$96*$B97+SUM($F$7:$F$9)-((EFO$96*$B97+SUM($F$7:$F$9))/$F$10*$F$37)-($F$24*EFO$96/$D$6)-SUM($F$13:$F$23,$F$25:$F$30,$F$32:$F$33,$F$38))</f>
        <v>-304.75907137272975</v>
      </c>
      <c r="EFP97" s="318">
        <f>(EFP$96*$B97+SUM($F$7:$F$9)-((EFP$96*$B97+SUM($F$7:$F$9))/$F$10*$F$37)-($F$24*EFP$96/$D$6)-SUM($F$13:$F$23,$F$25:$F$30,$F$32:$F$33,$F$38))</f>
        <v>-304.75907137272975</v>
      </c>
      <c r="EFQ97" s="318">
        <f>(EFQ$96*$B97+SUM($F$7:$F$9)-((EFQ$96*$B97+SUM($F$7:$F$9))/$F$10*$F$37)-($F$24*EFQ$96/$D$6)-SUM($F$13:$F$23,$F$25:$F$30,$F$32:$F$33,$F$38))</f>
        <v>-304.75907137272975</v>
      </c>
      <c r="EFR97" s="318">
        <f>(EFR$96*$B97+SUM($F$7:$F$9)-((EFR$96*$B97+SUM($F$7:$F$9))/$F$10*$F$37)-($F$24*EFR$96/$D$6)-SUM($F$13:$F$23,$F$25:$F$30,$F$32:$F$33,$F$38))</f>
        <v>-304.75907137272975</v>
      </c>
      <c r="EFS97" s="318">
        <f>(EFS$96*$B97+SUM($F$7:$F$9)-((EFS$96*$B97+SUM($F$7:$F$9))/$F$10*$F$37)-($F$24*EFS$96/$D$6)-SUM($F$13:$F$23,$F$25:$F$30,$F$32:$F$33,$F$38))</f>
        <v>-304.75907137272975</v>
      </c>
      <c r="EFT97" s="318">
        <f>(EFT$96*$B97+SUM($F$7:$F$9)-((EFT$96*$B97+SUM($F$7:$F$9))/$F$10*$F$37)-($F$24*EFT$96/$D$6)-SUM($F$13:$F$23,$F$25:$F$30,$F$32:$F$33,$F$38))</f>
        <v>-304.75907137272975</v>
      </c>
      <c r="EFU97" s="318">
        <f>(EFU$96*$B97+SUM($F$7:$F$9)-((EFU$96*$B97+SUM($F$7:$F$9))/$F$10*$F$37)-($F$24*EFU$96/$D$6)-SUM($F$13:$F$23,$F$25:$F$30,$F$32:$F$33,$F$38))</f>
        <v>-304.75907137272975</v>
      </c>
      <c r="EFV97" s="318">
        <f>(EFV$96*$B97+SUM($F$7:$F$9)-((EFV$96*$B97+SUM($F$7:$F$9))/$F$10*$F$37)-($F$24*EFV$96/$D$6)-SUM($F$13:$F$23,$F$25:$F$30,$F$32:$F$33,$F$38))</f>
        <v>-304.75907137272975</v>
      </c>
      <c r="EFW97" s="318">
        <f>(EFW$96*$B97+SUM($F$7:$F$9)-((EFW$96*$B97+SUM($F$7:$F$9))/$F$10*$F$37)-($F$24*EFW$96/$D$6)-SUM($F$13:$F$23,$F$25:$F$30,$F$32:$F$33,$F$38))</f>
        <v>-304.75907137272975</v>
      </c>
      <c r="EFX97" s="318">
        <f>(EFX$96*$B97+SUM($F$7:$F$9)-((EFX$96*$B97+SUM($F$7:$F$9))/$F$10*$F$37)-($F$24*EFX$96/$D$6)-SUM($F$13:$F$23,$F$25:$F$30,$F$32:$F$33,$F$38))</f>
        <v>-304.75907137272975</v>
      </c>
      <c r="EFY97" s="318">
        <f>(EFY$96*$B97+SUM($F$7:$F$9)-((EFY$96*$B97+SUM($F$7:$F$9))/$F$10*$F$37)-($F$24*EFY$96/$D$6)-SUM($F$13:$F$23,$F$25:$F$30,$F$32:$F$33,$F$38))</f>
        <v>-304.75907137272975</v>
      </c>
      <c r="EFZ97" s="318">
        <f>(EFZ$96*$B97+SUM($F$7:$F$9)-((EFZ$96*$B97+SUM($F$7:$F$9))/$F$10*$F$37)-($F$24*EFZ$96/$D$6)-SUM($F$13:$F$23,$F$25:$F$30,$F$32:$F$33,$F$38))</f>
        <v>-304.75907137272975</v>
      </c>
      <c r="EGA97" s="318">
        <f>(EGA$96*$B97+SUM($F$7:$F$9)-((EGA$96*$B97+SUM($F$7:$F$9))/$F$10*$F$37)-($F$24*EGA$96/$D$6)-SUM($F$13:$F$23,$F$25:$F$30,$F$32:$F$33,$F$38))</f>
        <v>-304.75907137272975</v>
      </c>
      <c r="EGB97" s="318">
        <f>(EGB$96*$B97+SUM($F$7:$F$9)-((EGB$96*$B97+SUM($F$7:$F$9))/$F$10*$F$37)-($F$24*EGB$96/$D$6)-SUM($F$13:$F$23,$F$25:$F$30,$F$32:$F$33,$F$38))</f>
        <v>-304.75907137272975</v>
      </c>
      <c r="EGC97" s="318">
        <f>(EGC$96*$B97+SUM($F$7:$F$9)-((EGC$96*$B97+SUM($F$7:$F$9))/$F$10*$F$37)-($F$24*EGC$96/$D$6)-SUM($F$13:$F$23,$F$25:$F$30,$F$32:$F$33,$F$38))</f>
        <v>-304.75907137272975</v>
      </c>
      <c r="EGD97" s="318">
        <f>(EGD$96*$B97+SUM($F$7:$F$9)-((EGD$96*$B97+SUM($F$7:$F$9))/$F$10*$F$37)-($F$24*EGD$96/$D$6)-SUM($F$13:$F$23,$F$25:$F$30,$F$32:$F$33,$F$38))</f>
        <v>-304.75907137272975</v>
      </c>
      <c r="EGE97" s="318">
        <f>(EGE$96*$B97+SUM($F$7:$F$9)-((EGE$96*$B97+SUM($F$7:$F$9))/$F$10*$F$37)-($F$24*EGE$96/$D$6)-SUM($F$13:$F$23,$F$25:$F$30,$F$32:$F$33,$F$38))</f>
        <v>-304.75907137272975</v>
      </c>
      <c r="EGF97" s="318">
        <f>(EGF$96*$B97+SUM($F$7:$F$9)-((EGF$96*$B97+SUM($F$7:$F$9))/$F$10*$F$37)-($F$24*EGF$96/$D$6)-SUM($F$13:$F$23,$F$25:$F$30,$F$32:$F$33,$F$38))</f>
        <v>-304.75907137272975</v>
      </c>
      <c r="EGG97" s="318">
        <f>(EGG$96*$B97+SUM($F$7:$F$9)-((EGG$96*$B97+SUM($F$7:$F$9))/$F$10*$F$37)-($F$24*EGG$96/$D$6)-SUM($F$13:$F$23,$F$25:$F$30,$F$32:$F$33,$F$38))</f>
        <v>-304.75907137272975</v>
      </c>
      <c r="EGH97" s="318">
        <f>(EGH$96*$B97+SUM($F$7:$F$9)-((EGH$96*$B97+SUM($F$7:$F$9))/$F$10*$F$37)-($F$24*EGH$96/$D$6)-SUM($F$13:$F$23,$F$25:$F$30,$F$32:$F$33,$F$38))</f>
        <v>-304.75907137272975</v>
      </c>
      <c r="EGI97" s="318">
        <f>(EGI$96*$B97+SUM($F$7:$F$9)-((EGI$96*$B97+SUM($F$7:$F$9))/$F$10*$F$37)-($F$24*EGI$96/$D$6)-SUM($F$13:$F$23,$F$25:$F$30,$F$32:$F$33,$F$38))</f>
        <v>-304.75907137272975</v>
      </c>
      <c r="EGJ97" s="318">
        <f>(EGJ$96*$B97+SUM($F$7:$F$9)-((EGJ$96*$B97+SUM($F$7:$F$9))/$F$10*$F$37)-($F$24*EGJ$96/$D$6)-SUM($F$13:$F$23,$F$25:$F$30,$F$32:$F$33,$F$38))</f>
        <v>-304.75907137272975</v>
      </c>
      <c r="EGK97" s="318">
        <f>(EGK$96*$B97+SUM($F$7:$F$9)-((EGK$96*$B97+SUM($F$7:$F$9))/$F$10*$F$37)-($F$24*EGK$96/$D$6)-SUM($F$13:$F$23,$F$25:$F$30,$F$32:$F$33,$F$38))</f>
        <v>-304.75907137272975</v>
      </c>
      <c r="EGL97" s="318">
        <f>(EGL$96*$B97+SUM($F$7:$F$9)-((EGL$96*$B97+SUM($F$7:$F$9))/$F$10*$F$37)-($F$24*EGL$96/$D$6)-SUM($F$13:$F$23,$F$25:$F$30,$F$32:$F$33,$F$38))</f>
        <v>-304.75907137272975</v>
      </c>
      <c r="EGM97" s="318">
        <f>(EGM$96*$B97+SUM($F$7:$F$9)-((EGM$96*$B97+SUM($F$7:$F$9))/$F$10*$F$37)-($F$24*EGM$96/$D$6)-SUM($F$13:$F$23,$F$25:$F$30,$F$32:$F$33,$F$38))</f>
        <v>-304.75907137272975</v>
      </c>
      <c r="EGN97" s="318">
        <f>(EGN$96*$B97+SUM($F$7:$F$9)-((EGN$96*$B97+SUM($F$7:$F$9))/$F$10*$F$37)-($F$24*EGN$96/$D$6)-SUM($F$13:$F$23,$F$25:$F$30,$F$32:$F$33,$F$38))</f>
        <v>-304.75907137272975</v>
      </c>
      <c r="EGO97" s="318">
        <f>(EGO$96*$B97+SUM($F$7:$F$9)-((EGO$96*$B97+SUM($F$7:$F$9))/$F$10*$F$37)-($F$24*EGO$96/$D$6)-SUM($F$13:$F$23,$F$25:$F$30,$F$32:$F$33,$F$38))</f>
        <v>-304.75907137272975</v>
      </c>
      <c r="EGP97" s="318">
        <f>(EGP$96*$B97+SUM($F$7:$F$9)-((EGP$96*$B97+SUM($F$7:$F$9))/$F$10*$F$37)-($F$24*EGP$96/$D$6)-SUM($F$13:$F$23,$F$25:$F$30,$F$32:$F$33,$F$38))</f>
        <v>-304.75907137272975</v>
      </c>
      <c r="EGQ97" s="318">
        <f>(EGQ$96*$B97+SUM($F$7:$F$9)-((EGQ$96*$B97+SUM($F$7:$F$9))/$F$10*$F$37)-($F$24*EGQ$96/$D$6)-SUM($F$13:$F$23,$F$25:$F$30,$F$32:$F$33,$F$38))</f>
        <v>-304.75907137272975</v>
      </c>
      <c r="EGR97" s="318">
        <f>(EGR$96*$B97+SUM($F$7:$F$9)-((EGR$96*$B97+SUM($F$7:$F$9))/$F$10*$F$37)-($F$24*EGR$96/$D$6)-SUM($F$13:$F$23,$F$25:$F$30,$F$32:$F$33,$F$38))</f>
        <v>-304.75907137272975</v>
      </c>
      <c r="EGS97" s="318">
        <f>(EGS$96*$B97+SUM($F$7:$F$9)-((EGS$96*$B97+SUM($F$7:$F$9))/$F$10*$F$37)-($F$24*EGS$96/$D$6)-SUM($F$13:$F$23,$F$25:$F$30,$F$32:$F$33,$F$38))</f>
        <v>-304.75907137272975</v>
      </c>
      <c r="EGT97" s="318">
        <f>(EGT$96*$B97+SUM($F$7:$F$9)-((EGT$96*$B97+SUM($F$7:$F$9))/$F$10*$F$37)-($F$24*EGT$96/$D$6)-SUM($F$13:$F$23,$F$25:$F$30,$F$32:$F$33,$F$38))</f>
        <v>-304.75907137272975</v>
      </c>
      <c r="EGU97" s="318">
        <f>(EGU$96*$B97+SUM($F$7:$F$9)-((EGU$96*$B97+SUM($F$7:$F$9))/$F$10*$F$37)-($F$24*EGU$96/$D$6)-SUM($F$13:$F$23,$F$25:$F$30,$F$32:$F$33,$F$38))</f>
        <v>-304.75907137272975</v>
      </c>
      <c r="EGV97" s="318">
        <f>(EGV$96*$B97+SUM($F$7:$F$9)-((EGV$96*$B97+SUM($F$7:$F$9))/$F$10*$F$37)-($F$24*EGV$96/$D$6)-SUM($F$13:$F$23,$F$25:$F$30,$F$32:$F$33,$F$38))</f>
        <v>-304.75907137272975</v>
      </c>
      <c r="EGW97" s="318">
        <f>(EGW$96*$B97+SUM($F$7:$F$9)-((EGW$96*$B97+SUM($F$7:$F$9))/$F$10*$F$37)-($F$24*EGW$96/$D$6)-SUM($F$13:$F$23,$F$25:$F$30,$F$32:$F$33,$F$38))</f>
        <v>-304.75907137272975</v>
      </c>
      <c r="EGX97" s="318">
        <f>(EGX$96*$B97+SUM($F$7:$F$9)-((EGX$96*$B97+SUM($F$7:$F$9))/$F$10*$F$37)-($F$24*EGX$96/$D$6)-SUM($F$13:$F$23,$F$25:$F$30,$F$32:$F$33,$F$38))</f>
        <v>-304.75907137272975</v>
      </c>
      <c r="EGY97" s="318">
        <f>(EGY$96*$B97+SUM($F$7:$F$9)-((EGY$96*$B97+SUM($F$7:$F$9))/$F$10*$F$37)-($F$24*EGY$96/$D$6)-SUM($F$13:$F$23,$F$25:$F$30,$F$32:$F$33,$F$38))</f>
        <v>-304.75907137272975</v>
      </c>
      <c r="EGZ97" s="318">
        <f>(EGZ$96*$B97+SUM($F$7:$F$9)-((EGZ$96*$B97+SUM($F$7:$F$9))/$F$10*$F$37)-($F$24*EGZ$96/$D$6)-SUM($F$13:$F$23,$F$25:$F$30,$F$32:$F$33,$F$38))</f>
        <v>-304.75907137272975</v>
      </c>
      <c r="EHA97" s="318">
        <f>(EHA$96*$B97+SUM($F$7:$F$9)-((EHA$96*$B97+SUM($F$7:$F$9))/$F$10*$F$37)-($F$24*EHA$96/$D$6)-SUM($F$13:$F$23,$F$25:$F$30,$F$32:$F$33,$F$38))</f>
        <v>-304.75907137272975</v>
      </c>
      <c r="EHB97" s="318">
        <f>(EHB$96*$B97+SUM($F$7:$F$9)-((EHB$96*$B97+SUM($F$7:$F$9))/$F$10*$F$37)-($F$24*EHB$96/$D$6)-SUM($F$13:$F$23,$F$25:$F$30,$F$32:$F$33,$F$38))</f>
        <v>-304.75907137272975</v>
      </c>
      <c r="EHC97" s="318">
        <f>(EHC$96*$B97+SUM($F$7:$F$9)-((EHC$96*$B97+SUM($F$7:$F$9))/$F$10*$F$37)-($F$24*EHC$96/$D$6)-SUM($F$13:$F$23,$F$25:$F$30,$F$32:$F$33,$F$38))</f>
        <v>-304.75907137272975</v>
      </c>
      <c r="EHD97" s="318">
        <f>(EHD$96*$B97+SUM($F$7:$F$9)-((EHD$96*$B97+SUM($F$7:$F$9))/$F$10*$F$37)-($F$24*EHD$96/$D$6)-SUM($F$13:$F$23,$F$25:$F$30,$F$32:$F$33,$F$38))</f>
        <v>-304.75907137272975</v>
      </c>
      <c r="EHE97" s="318">
        <f>(EHE$96*$B97+SUM($F$7:$F$9)-((EHE$96*$B97+SUM($F$7:$F$9))/$F$10*$F$37)-($F$24*EHE$96/$D$6)-SUM($F$13:$F$23,$F$25:$F$30,$F$32:$F$33,$F$38))</f>
        <v>-304.75907137272975</v>
      </c>
      <c r="EHF97" s="318">
        <f>(EHF$96*$B97+SUM($F$7:$F$9)-((EHF$96*$B97+SUM($F$7:$F$9))/$F$10*$F$37)-($F$24*EHF$96/$D$6)-SUM($F$13:$F$23,$F$25:$F$30,$F$32:$F$33,$F$38))</f>
        <v>-304.75907137272975</v>
      </c>
      <c r="EHG97" s="318">
        <f>(EHG$96*$B97+SUM($F$7:$F$9)-((EHG$96*$B97+SUM($F$7:$F$9))/$F$10*$F$37)-($F$24*EHG$96/$D$6)-SUM($F$13:$F$23,$F$25:$F$30,$F$32:$F$33,$F$38))</f>
        <v>-304.75907137272975</v>
      </c>
      <c r="EHH97" s="318">
        <f>(EHH$96*$B97+SUM($F$7:$F$9)-((EHH$96*$B97+SUM($F$7:$F$9))/$F$10*$F$37)-($F$24*EHH$96/$D$6)-SUM($F$13:$F$23,$F$25:$F$30,$F$32:$F$33,$F$38))</f>
        <v>-304.75907137272975</v>
      </c>
      <c r="EHI97" s="318">
        <f>(EHI$96*$B97+SUM($F$7:$F$9)-((EHI$96*$B97+SUM($F$7:$F$9))/$F$10*$F$37)-($F$24*EHI$96/$D$6)-SUM($F$13:$F$23,$F$25:$F$30,$F$32:$F$33,$F$38))</f>
        <v>-304.75907137272975</v>
      </c>
      <c r="EHJ97" s="318">
        <f>(EHJ$96*$B97+SUM($F$7:$F$9)-((EHJ$96*$B97+SUM($F$7:$F$9))/$F$10*$F$37)-($F$24*EHJ$96/$D$6)-SUM($F$13:$F$23,$F$25:$F$30,$F$32:$F$33,$F$38))</f>
        <v>-304.75907137272975</v>
      </c>
      <c r="EHK97" s="318">
        <f>(EHK$96*$B97+SUM($F$7:$F$9)-((EHK$96*$B97+SUM($F$7:$F$9))/$F$10*$F$37)-($F$24*EHK$96/$D$6)-SUM($F$13:$F$23,$F$25:$F$30,$F$32:$F$33,$F$38))</f>
        <v>-304.75907137272975</v>
      </c>
      <c r="EHL97" s="318">
        <f>(EHL$96*$B97+SUM($F$7:$F$9)-((EHL$96*$B97+SUM($F$7:$F$9))/$F$10*$F$37)-($F$24*EHL$96/$D$6)-SUM($F$13:$F$23,$F$25:$F$30,$F$32:$F$33,$F$38))</f>
        <v>-304.75907137272975</v>
      </c>
      <c r="EHM97" s="318">
        <f>(EHM$96*$B97+SUM($F$7:$F$9)-((EHM$96*$B97+SUM($F$7:$F$9))/$F$10*$F$37)-($F$24*EHM$96/$D$6)-SUM($F$13:$F$23,$F$25:$F$30,$F$32:$F$33,$F$38))</f>
        <v>-304.75907137272975</v>
      </c>
      <c r="EHN97" s="318">
        <f>(EHN$96*$B97+SUM($F$7:$F$9)-((EHN$96*$B97+SUM($F$7:$F$9))/$F$10*$F$37)-($F$24*EHN$96/$D$6)-SUM($F$13:$F$23,$F$25:$F$30,$F$32:$F$33,$F$38))</f>
        <v>-304.75907137272975</v>
      </c>
      <c r="EHO97" s="318">
        <f>(EHO$96*$B97+SUM($F$7:$F$9)-((EHO$96*$B97+SUM($F$7:$F$9))/$F$10*$F$37)-($F$24*EHO$96/$D$6)-SUM($F$13:$F$23,$F$25:$F$30,$F$32:$F$33,$F$38))</f>
        <v>-304.75907137272975</v>
      </c>
      <c r="EHP97" s="318">
        <f>(EHP$96*$B97+SUM($F$7:$F$9)-((EHP$96*$B97+SUM($F$7:$F$9))/$F$10*$F$37)-($F$24*EHP$96/$D$6)-SUM($F$13:$F$23,$F$25:$F$30,$F$32:$F$33,$F$38))</f>
        <v>-304.75907137272975</v>
      </c>
      <c r="EHQ97" s="318">
        <f>(EHQ$96*$B97+SUM($F$7:$F$9)-((EHQ$96*$B97+SUM($F$7:$F$9))/$F$10*$F$37)-($F$24*EHQ$96/$D$6)-SUM($F$13:$F$23,$F$25:$F$30,$F$32:$F$33,$F$38))</f>
        <v>-304.75907137272975</v>
      </c>
      <c r="EHR97" s="318">
        <f>(EHR$96*$B97+SUM($F$7:$F$9)-((EHR$96*$B97+SUM($F$7:$F$9))/$F$10*$F$37)-($F$24*EHR$96/$D$6)-SUM($F$13:$F$23,$F$25:$F$30,$F$32:$F$33,$F$38))</f>
        <v>-304.75907137272975</v>
      </c>
      <c r="EHS97" s="318">
        <f>(EHS$96*$B97+SUM($F$7:$F$9)-((EHS$96*$B97+SUM($F$7:$F$9))/$F$10*$F$37)-($F$24*EHS$96/$D$6)-SUM($F$13:$F$23,$F$25:$F$30,$F$32:$F$33,$F$38))</f>
        <v>-304.75907137272975</v>
      </c>
      <c r="EHT97" s="318">
        <f>(EHT$96*$B97+SUM($F$7:$F$9)-((EHT$96*$B97+SUM($F$7:$F$9))/$F$10*$F$37)-($F$24*EHT$96/$D$6)-SUM($F$13:$F$23,$F$25:$F$30,$F$32:$F$33,$F$38))</f>
        <v>-304.75907137272975</v>
      </c>
      <c r="EHU97" s="318">
        <f>(EHU$96*$B97+SUM($F$7:$F$9)-((EHU$96*$B97+SUM($F$7:$F$9))/$F$10*$F$37)-($F$24*EHU$96/$D$6)-SUM($F$13:$F$23,$F$25:$F$30,$F$32:$F$33,$F$38))</f>
        <v>-304.75907137272975</v>
      </c>
      <c r="EHV97" s="318">
        <f>(EHV$96*$B97+SUM($F$7:$F$9)-((EHV$96*$B97+SUM($F$7:$F$9))/$F$10*$F$37)-($F$24*EHV$96/$D$6)-SUM($F$13:$F$23,$F$25:$F$30,$F$32:$F$33,$F$38))</f>
        <v>-304.75907137272975</v>
      </c>
      <c r="EHW97" s="318">
        <f>(EHW$96*$B97+SUM($F$7:$F$9)-((EHW$96*$B97+SUM($F$7:$F$9))/$F$10*$F$37)-($F$24*EHW$96/$D$6)-SUM($F$13:$F$23,$F$25:$F$30,$F$32:$F$33,$F$38))</f>
        <v>-304.75907137272975</v>
      </c>
      <c r="EHX97" s="318">
        <f>(EHX$96*$B97+SUM($F$7:$F$9)-((EHX$96*$B97+SUM($F$7:$F$9))/$F$10*$F$37)-($F$24*EHX$96/$D$6)-SUM($F$13:$F$23,$F$25:$F$30,$F$32:$F$33,$F$38))</f>
        <v>-304.75907137272975</v>
      </c>
      <c r="EHY97" s="318">
        <f>(EHY$96*$B97+SUM($F$7:$F$9)-((EHY$96*$B97+SUM($F$7:$F$9))/$F$10*$F$37)-($F$24*EHY$96/$D$6)-SUM($F$13:$F$23,$F$25:$F$30,$F$32:$F$33,$F$38))</f>
        <v>-304.75907137272975</v>
      </c>
      <c r="EHZ97" s="318">
        <f>(EHZ$96*$B97+SUM($F$7:$F$9)-((EHZ$96*$B97+SUM($F$7:$F$9))/$F$10*$F$37)-($F$24*EHZ$96/$D$6)-SUM($F$13:$F$23,$F$25:$F$30,$F$32:$F$33,$F$38))</f>
        <v>-304.75907137272975</v>
      </c>
      <c r="EIA97" s="318">
        <f>(EIA$96*$B97+SUM($F$7:$F$9)-((EIA$96*$B97+SUM($F$7:$F$9))/$F$10*$F$37)-($F$24*EIA$96/$D$6)-SUM($F$13:$F$23,$F$25:$F$30,$F$32:$F$33,$F$38))</f>
        <v>-304.75907137272975</v>
      </c>
      <c r="EIB97" s="318">
        <f>(EIB$96*$B97+SUM($F$7:$F$9)-((EIB$96*$B97+SUM($F$7:$F$9))/$F$10*$F$37)-($F$24*EIB$96/$D$6)-SUM($F$13:$F$23,$F$25:$F$30,$F$32:$F$33,$F$38))</f>
        <v>-304.75907137272975</v>
      </c>
      <c r="EIC97" s="318">
        <f>(EIC$96*$B97+SUM($F$7:$F$9)-((EIC$96*$B97+SUM($F$7:$F$9))/$F$10*$F$37)-($F$24*EIC$96/$D$6)-SUM($F$13:$F$23,$F$25:$F$30,$F$32:$F$33,$F$38))</f>
        <v>-304.75907137272975</v>
      </c>
      <c r="EID97" s="318">
        <f>(EID$96*$B97+SUM($F$7:$F$9)-((EID$96*$B97+SUM($F$7:$F$9))/$F$10*$F$37)-($F$24*EID$96/$D$6)-SUM($F$13:$F$23,$F$25:$F$30,$F$32:$F$33,$F$38))</f>
        <v>-304.75907137272975</v>
      </c>
      <c r="EIE97" s="318">
        <f>(EIE$96*$B97+SUM($F$7:$F$9)-((EIE$96*$B97+SUM($F$7:$F$9))/$F$10*$F$37)-($F$24*EIE$96/$D$6)-SUM($F$13:$F$23,$F$25:$F$30,$F$32:$F$33,$F$38))</f>
        <v>-304.75907137272975</v>
      </c>
      <c r="EIF97" s="318">
        <f>(EIF$96*$B97+SUM($F$7:$F$9)-((EIF$96*$B97+SUM($F$7:$F$9))/$F$10*$F$37)-($F$24*EIF$96/$D$6)-SUM($F$13:$F$23,$F$25:$F$30,$F$32:$F$33,$F$38))</f>
        <v>-304.75907137272975</v>
      </c>
      <c r="EIG97" s="318">
        <f>(EIG$96*$B97+SUM($F$7:$F$9)-((EIG$96*$B97+SUM($F$7:$F$9))/$F$10*$F$37)-($F$24*EIG$96/$D$6)-SUM($F$13:$F$23,$F$25:$F$30,$F$32:$F$33,$F$38))</f>
        <v>-304.75907137272975</v>
      </c>
      <c r="EIH97" s="318">
        <f>(EIH$96*$B97+SUM($F$7:$F$9)-((EIH$96*$B97+SUM($F$7:$F$9))/$F$10*$F$37)-($F$24*EIH$96/$D$6)-SUM($F$13:$F$23,$F$25:$F$30,$F$32:$F$33,$F$38))</f>
        <v>-304.75907137272975</v>
      </c>
      <c r="EII97" s="318">
        <f>(EII$96*$B97+SUM($F$7:$F$9)-((EII$96*$B97+SUM($F$7:$F$9))/$F$10*$F$37)-($F$24*EII$96/$D$6)-SUM($F$13:$F$23,$F$25:$F$30,$F$32:$F$33,$F$38))</f>
        <v>-304.75907137272975</v>
      </c>
      <c r="EIJ97" s="318">
        <f>(EIJ$96*$B97+SUM($F$7:$F$9)-((EIJ$96*$B97+SUM($F$7:$F$9))/$F$10*$F$37)-($F$24*EIJ$96/$D$6)-SUM($F$13:$F$23,$F$25:$F$30,$F$32:$F$33,$F$38))</f>
        <v>-304.75907137272975</v>
      </c>
      <c r="EIK97" s="318">
        <f>(EIK$96*$B97+SUM($F$7:$F$9)-((EIK$96*$B97+SUM($F$7:$F$9))/$F$10*$F$37)-($F$24*EIK$96/$D$6)-SUM($F$13:$F$23,$F$25:$F$30,$F$32:$F$33,$F$38))</f>
        <v>-304.75907137272975</v>
      </c>
      <c r="EIL97" s="318">
        <f>(EIL$96*$B97+SUM($F$7:$F$9)-((EIL$96*$B97+SUM($F$7:$F$9))/$F$10*$F$37)-($F$24*EIL$96/$D$6)-SUM($F$13:$F$23,$F$25:$F$30,$F$32:$F$33,$F$38))</f>
        <v>-304.75907137272975</v>
      </c>
      <c r="EIM97" s="318">
        <f>(EIM$96*$B97+SUM($F$7:$F$9)-((EIM$96*$B97+SUM($F$7:$F$9))/$F$10*$F$37)-($F$24*EIM$96/$D$6)-SUM($F$13:$F$23,$F$25:$F$30,$F$32:$F$33,$F$38))</f>
        <v>-304.75907137272975</v>
      </c>
      <c r="EIN97" s="318">
        <f>(EIN$96*$B97+SUM($F$7:$F$9)-((EIN$96*$B97+SUM($F$7:$F$9))/$F$10*$F$37)-($F$24*EIN$96/$D$6)-SUM($F$13:$F$23,$F$25:$F$30,$F$32:$F$33,$F$38))</f>
        <v>-304.75907137272975</v>
      </c>
      <c r="EIO97" s="318">
        <f>(EIO$96*$B97+SUM($F$7:$F$9)-((EIO$96*$B97+SUM($F$7:$F$9))/$F$10*$F$37)-($F$24*EIO$96/$D$6)-SUM($F$13:$F$23,$F$25:$F$30,$F$32:$F$33,$F$38))</f>
        <v>-304.75907137272975</v>
      </c>
      <c r="EIP97" s="318">
        <f>(EIP$96*$B97+SUM($F$7:$F$9)-((EIP$96*$B97+SUM($F$7:$F$9))/$F$10*$F$37)-($F$24*EIP$96/$D$6)-SUM($F$13:$F$23,$F$25:$F$30,$F$32:$F$33,$F$38))</f>
        <v>-304.75907137272975</v>
      </c>
      <c r="EIQ97" s="318">
        <f>(EIQ$96*$B97+SUM($F$7:$F$9)-((EIQ$96*$B97+SUM($F$7:$F$9))/$F$10*$F$37)-($F$24*EIQ$96/$D$6)-SUM($F$13:$F$23,$F$25:$F$30,$F$32:$F$33,$F$38))</f>
        <v>-304.75907137272975</v>
      </c>
      <c r="EIR97" s="318">
        <f>(EIR$96*$B97+SUM($F$7:$F$9)-((EIR$96*$B97+SUM($F$7:$F$9))/$F$10*$F$37)-($F$24*EIR$96/$D$6)-SUM($F$13:$F$23,$F$25:$F$30,$F$32:$F$33,$F$38))</f>
        <v>-304.75907137272975</v>
      </c>
      <c r="EIS97" s="318">
        <f>(EIS$96*$B97+SUM($F$7:$F$9)-((EIS$96*$B97+SUM($F$7:$F$9))/$F$10*$F$37)-($F$24*EIS$96/$D$6)-SUM($F$13:$F$23,$F$25:$F$30,$F$32:$F$33,$F$38))</f>
        <v>-304.75907137272975</v>
      </c>
      <c r="EIT97" s="318">
        <f>(EIT$96*$B97+SUM($F$7:$F$9)-((EIT$96*$B97+SUM($F$7:$F$9))/$F$10*$F$37)-($F$24*EIT$96/$D$6)-SUM($F$13:$F$23,$F$25:$F$30,$F$32:$F$33,$F$38))</f>
        <v>-304.75907137272975</v>
      </c>
      <c r="EIU97" s="318">
        <f>(EIU$96*$B97+SUM($F$7:$F$9)-((EIU$96*$B97+SUM($F$7:$F$9))/$F$10*$F$37)-($F$24*EIU$96/$D$6)-SUM($F$13:$F$23,$F$25:$F$30,$F$32:$F$33,$F$38))</f>
        <v>-304.75907137272975</v>
      </c>
      <c r="EIV97" s="318">
        <f>(EIV$96*$B97+SUM($F$7:$F$9)-((EIV$96*$B97+SUM($F$7:$F$9))/$F$10*$F$37)-($F$24*EIV$96/$D$6)-SUM($F$13:$F$23,$F$25:$F$30,$F$32:$F$33,$F$38))</f>
        <v>-304.75907137272975</v>
      </c>
      <c r="EIW97" s="318">
        <f>(EIW$96*$B97+SUM($F$7:$F$9)-((EIW$96*$B97+SUM($F$7:$F$9))/$F$10*$F$37)-($F$24*EIW$96/$D$6)-SUM($F$13:$F$23,$F$25:$F$30,$F$32:$F$33,$F$38))</f>
        <v>-304.75907137272975</v>
      </c>
      <c r="EIX97" s="318">
        <f>(EIX$96*$B97+SUM($F$7:$F$9)-((EIX$96*$B97+SUM($F$7:$F$9))/$F$10*$F$37)-($F$24*EIX$96/$D$6)-SUM($F$13:$F$23,$F$25:$F$30,$F$32:$F$33,$F$38))</f>
        <v>-304.75907137272975</v>
      </c>
      <c r="EIY97" s="318">
        <f>(EIY$96*$B97+SUM($F$7:$F$9)-((EIY$96*$B97+SUM($F$7:$F$9))/$F$10*$F$37)-($F$24*EIY$96/$D$6)-SUM($F$13:$F$23,$F$25:$F$30,$F$32:$F$33,$F$38))</f>
        <v>-304.75907137272975</v>
      </c>
      <c r="EIZ97" s="318">
        <f>(EIZ$96*$B97+SUM($F$7:$F$9)-((EIZ$96*$B97+SUM($F$7:$F$9))/$F$10*$F$37)-($F$24*EIZ$96/$D$6)-SUM($F$13:$F$23,$F$25:$F$30,$F$32:$F$33,$F$38))</f>
        <v>-304.75907137272975</v>
      </c>
      <c r="EJA97" s="318">
        <f>(EJA$96*$B97+SUM($F$7:$F$9)-((EJA$96*$B97+SUM($F$7:$F$9))/$F$10*$F$37)-($F$24*EJA$96/$D$6)-SUM($F$13:$F$23,$F$25:$F$30,$F$32:$F$33,$F$38))</f>
        <v>-304.75907137272975</v>
      </c>
      <c r="EJB97" s="318">
        <f>(EJB$96*$B97+SUM($F$7:$F$9)-((EJB$96*$B97+SUM($F$7:$F$9))/$F$10*$F$37)-($F$24*EJB$96/$D$6)-SUM($F$13:$F$23,$F$25:$F$30,$F$32:$F$33,$F$38))</f>
        <v>-304.75907137272975</v>
      </c>
      <c r="EJC97" s="318">
        <f>(EJC$96*$B97+SUM($F$7:$F$9)-((EJC$96*$B97+SUM($F$7:$F$9))/$F$10*$F$37)-($F$24*EJC$96/$D$6)-SUM($F$13:$F$23,$F$25:$F$30,$F$32:$F$33,$F$38))</f>
        <v>-304.75907137272975</v>
      </c>
      <c r="EJD97" s="318">
        <f>(EJD$96*$B97+SUM($F$7:$F$9)-((EJD$96*$B97+SUM($F$7:$F$9))/$F$10*$F$37)-($F$24*EJD$96/$D$6)-SUM($F$13:$F$23,$F$25:$F$30,$F$32:$F$33,$F$38))</f>
        <v>-304.75907137272975</v>
      </c>
      <c r="EJE97" s="318">
        <f>(EJE$96*$B97+SUM($F$7:$F$9)-((EJE$96*$B97+SUM($F$7:$F$9))/$F$10*$F$37)-($F$24*EJE$96/$D$6)-SUM($F$13:$F$23,$F$25:$F$30,$F$32:$F$33,$F$38))</f>
        <v>-304.75907137272975</v>
      </c>
      <c r="EJF97" s="318">
        <f>(EJF$96*$B97+SUM($F$7:$F$9)-((EJF$96*$B97+SUM($F$7:$F$9))/$F$10*$F$37)-($F$24*EJF$96/$D$6)-SUM($F$13:$F$23,$F$25:$F$30,$F$32:$F$33,$F$38))</f>
        <v>-304.75907137272975</v>
      </c>
      <c r="EJG97" s="318">
        <f>(EJG$96*$B97+SUM($F$7:$F$9)-((EJG$96*$B97+SUM($F$7:$F$9))/$F$10*$F$37)-($F$24*EJG$96/$D$6)-SUM($F$13:$F$23,$F$25:$F$30,$F$32:$F$33,$F$38))</f>
        <v>-304.75907137272975</v>
      </c>
      <c r="EJH97" s="318">
        <f>(EJH$96*$B97+SUM($F$7:$F$9)-((EJH$96*$B97+SUM($F$7:$F$9))/$F$10*$F$37)-($F$24*EJH$96/$D$6)-SUM($F$13:$F$23,$F$25:$F$30,$F$32:$F$33,$F$38))</f>
        <v>-304.75907137272975</v>
      </c>
      <c r="EJI97" s="318">
        <f>(EJI$96*$B97+SUM($F$7:$F$9)-((EJI$96*$B97+SUM($F$7:$F$9))/$F$10*$F$37)-($F$24*EJI$96/$D$6)-SUM($F$13:$F$23,$F$25:$F$30,$F$32:$F$33,$F$38))</f>
        <v>-304.75907137272975</v>
      </c>
      <c r="EJJ97" s="318">
        <f>(EJJ$96*$B97+SUM($F$7:$F$9)-((EJJ$96*$B97+SUM($F$7:$F$9))/$F$10*$F$37)-($F$24*EJJ$96/$D$6)-SUM($F$13:$F$23,$F$25:$F$30,$F$32:$F$33,$F$38))</f>
        <v>-304.75907137272975</v>
      </c>
      <c r="EJK97" s="318">
        <f>(EJK$96*$B97+SUM($F$7:$F$9)-((EJK$96*$B97+SUM($F$7:$F$9))/$F$10*$F$37)-($F$24*EJK$96/$D$6)-SUM($F$13:$F$23,$F$25:$F$30,$F$32:$F$33,$F$38))</f>
        <v>-304.75907137272975</v>
      </c>
      <c r="EJL97" s="318">
        <f>(EJL$96*$B97+SUM($F$7:$F$9)-((EJL$96*$B97+SUM($F$7:$F$9))/$F$10*$F$37)-($F$24*EJL$96/$D$6)-SUM($F$13:$F$23,$F$25:$F$30,$F$32:$F$33,$F$38))</f>
        <v>-304.75907137272975</v>
      </c>
      <c r="EJM97" s="318">
        <f>(EJM$96*$B97+SUM($F$7:$F$9)-((EJM$96*$B97+SUM($F$7:$F$9))/$F$10*$F$37)-($F$24*EJM$96/$D$6)-SUM($F$13:$F$23,$F$25:$F$30,$F$32:$F$33,$F$38))</f>
        <v>-304.75907137272975</v>
      </c>
      <c r="EJN97" s="318">
        <f>(EJN$96*$B97+SUM($F$7:$F$9)-((EJN$96*$B97+SUM($F$7:$F$9))/$F$10*$F$37)-($F$24*EJN$96/$D$6)-SUM($F$13:$F$23,$F$25:$F$30,$F$32:$F$33,$F$38))</f>
        <v>-304.75907137272975</v>
      </c>
      <c r="EJO97" s="318">
        <f>(EJO$96*$B97+SUM($F$7:$F$9)-((EJO$96*$B97+SUM($F$7:$F$9))/$F$10*$F$37)-($F$24*EJO$96/$D$6)-SUM($F$13:$F$23,$F$25:$F$30,$F$32:$F$33,$F$38))</f>
        <v>-304.75907137272975</v>
      </c>
      <c r="EJP97" s="318">
        <f>(EJP$96*$B97+SUM($F$7:$F$9)-((EJP$96*$B97+SUM($F$7:$F$9))/$F$10*$F$37)-($F$24*EJP$96/$D$6)-SUM($F$13:$F$23,$F$25:$F$30,$F$32:$F$33,$F$38))</f>
        <v>-304.75907137272975</v>
      </c>
      <c r="EJQ97" s="318">
        <f>(EJQ$96*$B97+SUM($F$7:$F$9)-((EJQ$96*$B97+SUM($F$7:$F$9))/$F$10*$F$37)-($F$24*EJQ$96/$D$6)-SUM($F$13:$F$23,$F$25:$F$30,$F$32:$F$33,$F$38))</f>
        <v>-304.75907137272975</v>
      </c>
      <c r="EJR97" s="318">
        <f>(EJR$96*$B97+SUM($F$7:$F$9)-((EJR$96*$B97+SUM($F$7:$F$9))/$F$10*$F$37)-($F$24*EJR$96/$D$6)-SUM($F$13:$F$23,$F$25:$F$30,$F$32:$F$33,$F$38))</f>
        <v>-304.75907137272975</v>
      </c>
      <c r="EJS97" s="318">
        <f>(EJS$96*$B97+SUM($F$7:$F$9)-((EJS$96*$B97+SUM($F$7:$F$9))/$F$10*$F$37)-($F$24*EJS$96/$D$6)-SUM($F$13:$F$23,$F$25:$F$30,$F$32:$F$33,$F$38))</f>
        <v>-304.75907137272975</v>
      </c>
      <c r="EJT97" s="318">
        <f>(EJT$96*$B97+SUM($F$7:$F$9)-((EJT$96*$B97+SUM($F$7:$F$9))/$F$10*$F$37)-($F$24*EJT$96/$D$6)-SUM($F$13:$F$23,$F$25:$F$30,$F$32:$F$33,$F$38))</f>
        <v>-304.75907137272975</v>
      </c>
      <c r="EJU97" s="318">
        <f>(EJU$96*$B97+SUM($F$7:$F$9)-((EJU$96*$B97+SUM($F$7:$F$9))/$F$10*$F$37)-($F$24*EJU$96/$D$6)-SUM($F$13:$F$23,$F$25:$F$30,$F$32:$F$33,$F$38))</f>
        <v>-304.75907137272975</v>
      </c>
      <c r="EJV97" s="318">
        <f>(EJV$96*$B97+SUM($F$7:$F$9)-((EJV$96*$B97+SUM($F$7:$F$9))/$F$10*$F$37)-($F$24*EJV$96/$D$6)-SUM($F$13:$F$23,$F$25:$F$30,$F$32:$F$33,$F$38))</f>
        <v>-304.75907137272975</v>
      </c>
      <c r="EJW97" s="318">
        <f>(EJW$96*$B97+SUM($F$7:$F$9)-((EJW$96*$B97+SUM($F$7:$F$9))/$F$10*$F$37)-($F$24*EJW$96/$D$6)-SUM($F$13:$F$23,$F$25:$F$30,$F$32:$F$33,$F$38))</f>
        <v>-304.75907137272975</v>
      </c>
      <c r="EJX97" s="318">
        <f>(EJX$96*$B97+SUM($F$7:$F$9)-((EJX$96*$B97+SUM($F$7:$F$9))/$F$10*$F$37)-($F$24*EJX$96/$D$6)-SUM($F$13:$F$23,$F$25:$F$30,$F$32:$F$33,$F$38))</f>
        <v>-304.75907137272975</v>
      </c>
      <c r="EJY97" s="318">
        <f>(EJY$96*$B97+SUM($F$7:$F$9)-((EJY$96*$B97+SUM($F$7:$F$9))/$F$10*$F$37)-($F$24*EJY$96/$D$6)-SUM($F$13:$F$23,$F$25:$F$30,$F$32:$F$33,$F$38))</f>
        <v>-304.75907137272975</v>
      </c>
      <c r="EJZ97" s="318">
        <f>(EJZ$96*$B97+SUM($F$7:$F$9)-((EJZ$96*$B97+SUM($F$7:$F$9))/$F$10*$F$37)-($F$24*EJZ$96/$D$6)-SUM($F$13:$F$23,$F$25:$F$30,$F$32:$F$33,$F$38))</f>
        <v>-304.75907137272975</v>
      </c>
      <c r="EKA97" s="318">
        <f>(EKA$96*$B97+SUM($F$7:$F$9)-((EKA$96*$B97+SUM($F$7:$F$9))/$F$10*$F$37)-($F$24*EKA$96/$D$6)-SUM($F$13:$F$23,$F$25:$F$30,$F$32:$F$33,$F$38))</f>
        <v>-304.75907137272975</v>
      </c>
      <c r="EKB97" s="318">
        <f>(EKB$96*$B97+SUM($F$7:$F$9)-((EKB$96*$B97+SUM($F$7:$F$9))/$F$10*$F$37)-($F$24*EKB$96/$D$6)-SUM($F$13:$F$23,$F$25:$F$30,$F$32:$F$33,$F$38))</f>
        <v>-304.75907137272975</v>
      </c>
      <c r="EKC97" s="318">
        <f>(EKC$96*$B97+SUM($F$7:$F$9)-((EKC$96*$B97+SUM($F$7:$F$9))/$F$10*$F$37)-($F$24*EKC$96/$D$6)-SUM($F$13:$F$23,$F$25:$F$30,$F$32:$F$33,$F$38))</f>
        <v>-304.75907137272975</v>
      </c>
      <c r="EKD97" s="318">
        <f>(EKD$96*$B97+SUM($F$7:$F$9)-((EKD$96*$B97+SUM($F$7:$F$9))/$F$10*$F$37)-($F$24*EKD$96/$D$6)-SUM($F$13:$F$23,$F$25:$F$30,$F$32:$F$33,$F$38))</f>
        <v>-304.75907137272975</v>
      </c>
      <c r="EKE97" s="318">
        <f>(EKE$96*$B97+SUM($F$7:$F$9)-((EKE$96*$B97+SUM($F$7:$F$9))/$F$10*$F$37)-($F$24*EKE$96/$D$6)-SUM($F$13:$F$23,$F$25:$F$30,$F$32:$F$33,$F$38))</f>
        <v>-304.75907137272975</v>
      </c>
      <c r="EKF97" s="318">
        <f>(EKF$96*$B97+SUM($F$7:$F$9)-((EKF$96*$B97+SUM($F$7:$F$9))/$F$10*$F$37)-($F$24*EKF$96/$D$6)-SUM($F$13:$F$23,$F$25:$F$30,$F$32:$F$33,$F$38))</f>
        <v>-304.75907137272975</v>
      </c>
      <c r="EKG97" s="318">
        <f>(EKG$96*$B97+SUM($F$7:$F$9)-((EKG$96*$B97+SUM($F$7:$F$9))/$F$10*$F$37)-($F$24*EKG$96/$D$6)-SUM($F$13:$F$23,$F$25:$F$30,$F$32:$F$33,$F$38))</f>
        <v>-304.75907137272975</v>
      </c>
      <c r="EKH97" s="318">
        <f>(EKH$96*$B97+SUM($F$7:$F$9)-((EKH$96*$B97+SUM($F$7:$F$9))/$F$10*$F$37)-($F$24*EKH$96/$D$6)-SUM($F$13:$F$23,$F$25:$F$30,$F$32:$F$33,$F$38))</f>
        <v>-304.75907137272975</v>
      </c>
      <c r="EKI97" s="318">
        <f>(EKI$96*$B97+SUM($F$7:$F$9)-((EKI$96*$B97+SUM($F$7:$F$9))/$F$10*$F$37)-($F$24*EKI$96/$D$6)-SUM($F$13:$F$23,$F$25:$F$30,$F$32:$F$33,$F$38))</f>
        <v>-304.75907137272975</v>
      </c>
      <c r="EKJ97" s="318">
        <f>(EKJ$96*$B97+SUM($F$7:$F$9)-((EKJ$96*$B97+SUM($F$7:$F$9))/$F$10*$F$37)-($F$24*EKJ$96/$D$6)-SUM($F$13:$F$23,$F$25:$F$30,$F$32:$F$33,$F$38))</f>
        <v>-304.75907137272975</v>
      </c>
      <c r="EKK97" s="318">
        <f>(EKK$96*$B97+SUM($F$7:$F$9)-((EKK$96*$B97+SUM($F$7:$F$9))/$F$10*$F$37)-($F$24*EKK$96/$D$6)-SUM($F$13:$F$23,$F$25:$F$30,$F$32:$F$33,$F$38))</f>
        <v>-304.75907137272975</v>
      </c>
      <c r="EKL97" s="318">
        <f>(EKL$96*$B97+SUM($F$7:$F$9)-((EKL$96*$B97+SUM($F$7:$F$9))/$F$10*$F$37)-($F$24*EKL$96/$D$6)-SUM($F$13:$F$23,$F$25:$F$30,$F$32:$F$33,$F$38))</f>
        <v>-304.75907137272975</v>
      </c>
      <c r="EKM97" s="318">
        <f>(EKM$96*$B97+SUM($F$7:$F$9)-((EKM$96*$B97+SUM($F$7:$F$9))/$F$10*$F$37)-($F$24*EKM$96/$D$6)-SUM($F$13:$F$23,$F$25:$F$30,$F$32:$F$33,$F$38))</f>
        <v>-304.75907137272975</v>
      </c>
      <c r="EKN97" s="318">
        <f>(EKN$96*$B97+SUM($F$7:$F$9)-((EKN$96*$B97+SUM($F$7:$F$9))/$F$10*$F$37)-($F$24*EKN$96/$D$6)-SUM($F$13:$F$23,$F$25:$F$30,$F$32:$F$33,$F$38))</f>
        <v>-304.75907137272975</v>
      </c>
      <c r="EKO97" s="318">
        <f>(EKO$96*$B97+SUM($F$7:$F$9)-((EKO$96*$B97+SUM($F$7:$F$9))/$F$10*$F$37)-($F$24*EKO$96/$D$6)-SUM($F$13:$F$23,$F$25:$F$30,$F$32:$F$33,$F$38))</f>
        <v>-304.75907137272975</v>
      </c>
      <c r="EKP97" s="318">
        <f>(EKP$96*$B97+SUM($F$7:$F$9)-((EKP$96*$B97+SUM($F$7:$F$9))/$F$10*$F$37)-($F$24*EKP$96/$D$6)-SUM($F$13:$F$23,$F$25:$F$30,$F$32:$F$33,$F$38))</f>
        <v>-304.75907137272975</v>
      </c>
      <c r="EKQ97" s="318">
        <f>(EKQ$96*$B97+SUM($F$7:$F$9)-((EKQ$96*$B97+SUM($F$7:$F$9))/$F$10*$F$37)-($F$24*EKQ$96/$D$6)-SUM($F$13:$F$23,$F$25:$F$30,$F$32:$F$33,$F$38))</f>
        <v>-304.75907137272975</v>
      </c>
      <c r="EKR97" s="318">
        <f>(EKR$96*$B97+SUM($F$7:$F$9)-((EKR$96*$B97+SUM($F$7:$F$9))/$F$10*$F$37)-($F$24*EKR$96/$D$6)-SUM($F$13:$F$23,$F$25:$F$30,$F$32:$F$33,$F$38))</f>
        <v>-304.75907137272975</v>
      </c>
      <c r="EKS97" s="318">
        <f>(EKS$96*$B97+SUM($F$7:$F$9)-((EKS$96*$B97+SUM($F$7:$F$9))/$F$10*$F$37)-($F$24*EKS$96/$D$6)-SUM($F$13:$F$23,$F$25:$F$30,$F$32:$F$33,$F$38))</f>
        <v>-304.75907137272975</v>
      </c>
      <c r="EKT97" s="318">
        <f>(EKT$96*$B97+SUM($F$7:$F$9)-((EKT$96*$B97+SUM($F$7:$F$9))/$F$10*$F$37)-($F$24*EKT$96/$D$6)-SUM($F$13:$F$23,$F$25:$F$30,$F$32:$F$33,$F$38))</f>
        <v>-304.75907137272975</v>
      </c>
      <c r="EKU97" s="318">
        <f>(EKU$96*$B97+SUM($F$7:$F$9)-((EKU$96*$B97+SUM($F$7:$F$9))/$F$10*$F$37)-($F$24*EKU$96/$D$6)-SUM($F$13:$F$23,$F$25:$F$30,$F$32:$F$33,$F$38))</f>
        <v>-304.75907137272975</v>
      </c>
      <c r="EKV97" s="318">
        <f>(EKV$96*$B97+SUM($F$7:$F$9)-((EKV$96*$B97+SUM($F$7:$F$9))/$F$10*$F$37)-($F$24*EKV$96/$D$6)-SUM($F$13:$F$23,$F$25:$F$30,$F$32:$F$33,$F$38))</f>
        <v>-304.75907137272975</v>
      </c>
      <c r="EKW97" s="318">
        <f>(EKW$96*$B97+SUM($F$7:$F$9)-((EKW$96*$B97+SUM($F$7:$F$9))/$F$10*$F$37)-($F$24*EKW$96/$D$6)-SUM($F$13:$F$23,$F$25:$F$30,$F$32:$F$33,$F$38))</f>
        <v>-304.75907137272975</v>
      </c>
      <c r="EKX97" s="318">
        <f>(EKX$96*$B97+SUM($F$7:$F$9)-((EKX$96*$B97+SUM($F$7:$F$9))/$F$10*$F$37)-($F$24*EKX$96/$D$6)-SUM($F$13:$F$23,$F$25:$F$30,$F$32:$F$33,$F$38))</f>
        <v>-304.75907137272975</v>
      </c>
      <c r="EKY97" s="318">
        <f>(EKY$96*$B97+SUM($F$7:$F$9)-((EKY$96*$B97+SUM($F$7:$F$9))/$F$10*$F$37)-($F$24*EKY$96/$D$6)-SUM($F$13:$F$23,$F$25:$F$30,$F$32:$F$33,$F$38))</f>
        <v>-304.75907137272975</v>
      </c>
      <c r="EKZ97" s="318">
        <f>(EKZ$96*$B97+SUM($F$7:$F$9)-((EKZ$96*$B97+SUM($F$7:$F$9))/$F$10*$F$37)-($F$24*EKZ$96/$D$6)-SUM($F$13:$F$23,$F$25:$F$30,$F$32:$F$33,$F$38))</f>
        <v>-304.75907137272975</v>
      </c>
      <c r="ELA97" s="318">
        <f>(ELA$96*$B97+SUM($F$7:$F$9)-((ELA$96*$B97+SUM($F$7:$F$9))/$F$10*$F$37)-($F$24*ELA$96/$D$6)-SUM($F$13:$F$23,$F$25:$F$30,$F$32:$F$33,$F$38))</f>
        <v>-304.75907137272975</v>
      </c>
      <c r="ELB97" s="318">
        <f>(ELB$96*$B97+SUM($F$7:$F$9)-((ELB$96*$B97+SUM($F$7:$F$9))/$F$10*$F$37)-($F$24*ELB$96/$D$6)-SUM($F$13:$F$23,$F$25:$F$30,$F$32:$F$33,$F$38))</f>
        <v>-304.75907137272975</v>
      </c>
      <c r="ELC97" s="318">
        <f>(ELC$96*$B97+SUM($F$7:$F$9)-((ELC$96*$B97+SUM($F$7:$F$9))/$F$10*$F$37)-($F$24*ELC$96/$D$6)-SUM($F$13:$F$23,$F$25:$F$30,$F$32:$F$33,$F$38))</f>
        <v>-304.75907137272975</v>
      </c>
      <c r="ELD97" s="318">
        <f>(ELD$96*$B97+SUM($F$7:$F$9)-((ELD$96*$B97+SUM($F$7:$F$9))/$F$10*$F$37)-($F$24*ELD$96/$D$6)-SUM($F$13:$F$23,$F$25:$F$30,$F$32:$F$33,$F$38))</f>
        <v>-304.75907137272975</v>
      </c>
      <c r="ELE97" s="318">
        <f>(ELE$96*$B97+SUM($F$7:$F$9)-((ELE$96*$B97+SUM($F$7:$F$9))/$F$10*$F$37)-($F$24*ELE$96/$D$6)-SUM($F$13:$F$23,$F$25:$F$30,$F$32:$F$33,$F$38))</f>
        <v>-304.75907137272975</v>
      </c>
      <c r="ELF97" s="318">
        <f>(ELF$96*$B97+SUM($F$7:$F$9)-((ELF$96*$B97+SUM($F$7:$F$9))/$F$10*$F$37)-($F$24*ELF$96/$D$6)-SUM($F$13:$F$23,$F$25:$F$30,$F$32:$F$33,$F$38))</f>
        <v>-304.75907137272975</v>
      </c>
      <c r="ELG97" s="318">
        <f>(ELG$96*$B97+SUM($F$7:$F$9)-((ELG$96*$B97+SUM($F$7:$F$9))/$F$10*$F$37)-($F$24*ELG$96/$D$6)-SUM($F$13:$F$23,$F$25:$F$30,$F$32:$F$33,$F$38))</f>
        <v>-304.75907137272975</v>
      </c>
      <c r="ELH97" s="318">
        <f>(ELH$96*$B97+SUM($F$7:$F$9)-((ELH$96*$B97+SUM($F$7:$F$9))/$F$10*$F$37)-($F$24*ELH$96/$D$6)-SUM($F$13:$F$23,$F$25:$F$30,$F$32:$F$33,$F$38))</f>
        <v>-304.75907137272975</v>
      </c>
      <c r="ELI97" s="318">
        <f>(ELI$96*$B97+SUM($F$7:$F$9)-((ELI$96*$B97+SUM($F$7:$F$9))/$F$10*$F$37)-($F$24*ELI$96/$D$6)-SUM($F$13:$F$23,$F$25:$F$30,$F$32:$F$33,$F$38))</f>
        <v>-304.75907137272975</v>
      </c>
      <c r="ELJ97" s="318">
        <f>(ELJ$96*$B97+SUM($F$7:$F$9)-((ELJ$96*$B97+SUM($F$7:$F$9))/$F$10*$F$37)-($F$24*ELJ$96/$D$6)-SUM($F$13:$F$23,$F$25:$F$30,$F$32:$F$33,$F$38))</f>
        <v>-304.75907137272975</v>
      </c>
      <c r="ELK97" s="318">
        <f>(ELK$96*$B97+SUM($F$7:$F$9)-((ELK$96*$B97+SUM($F$7:$F$9))/$F$10*$F$37)-($F$24*ELK$96/$D$6)-SUM($F$13:$F$23,$F$25:$F$30,$F$32:$F$33,$F$38))</f>
        <v>-304.75907137272975</v>
      </c>
      <c r="ELL97" s="318">
        <f>(ELL$96*$B97+SUM($F$7:$F$9)-((ELL$96*$B97+SUM($F$7:$F$9))/$F$10*$F$37)-($F$24*ELL$96/$D$6)-SUM($F$13:$F$23,$F$25:$F$30,$F$32:$F$33,$F$38))</f>
        <v>-304.75907137272975</v>
      </c>
      <c r="ELM97" s="318">
        <f>(ELM$96*$B97+SUM($F$7:$F$9)-((ELM$96*$B97+SUM($F$7:$F$9))/$F$10*$F$37)-($F$24*ELM$96/$D$6)-SUM($F$13:$F$23,$F$25:$F$30,$F$32:$F$33,$F$38))</f>
        <v>-304.75907137272975</v>
      </c>
      <c r="ELN97" s="318">
        <f>(ELN$96*$B97+SUM($F$7:$F$9)-((ELN$96*$B97+SUM($F$7:$F$9))/$F$10*$F$37)-($F$24*ELN$96/$D$6)-SUM($F$13:$F$23,$F$25:$F$30,$F$32:$F$33,$F$38))</f>
        <v>-304.75907137272975</v>
      </c>
      <c r="ELO97" s="318">
        <f>(ELO$96*$B97+SUM($F$7:$F$9)-((ELO$96*$B97+SUM($F$7:$F$9))/$F$10*$F$37)-($F$24*ELO$96/$D$6)-SUM($F$13:$F$23,$F$25:$F$30,$F$32:$F$33,$F$38))</f>
        <v>-304.75907137272975</v>
      </c>
      <c r="ELP97" s="318">
        <f>(ELP$96*$B97+SUM($F$7:$F$9)-((ELP$96*$B97+SUM($F$7:$F$9))/$F$10*$F$37)-($F$24*ELP$96/$D$6)-SUM($F$13:$F$23,$F$25:$F$30,$F$32:$F$33,$F$38))</f>
        <v>-304.75907137272975</v>
      </c>
      <c r="ELQ97" s="318">
        <f>(ELQ$96*$B97+SUM($F$7:$F$9)-((ELQ$96*$B97+SUM($F$7:$F$9))/$F$10*$F$37)-($F$24*ELQ$96/$D$6)-SUM($F$13:$F$23,$F$25:$F$30,$F$32:$F$33,$F$38))</f>
        <v>-304.75907137272975</v>
      </c>
      <c r="ELR97" s="318">
        <f>(ELR$96*$B97+SUM($F$7:$F$9)-((ELR$96*$B97+SUM($F$7:$F$9))/$F$10*$F$37)-($F$24*ELR$96/$D$6)-SUM($F$13:$F$23,$F$25:$F$30,$F$32:$F$33,$F$38))</f>
        <v>-304.75907137272975</v>
      </c>
      <c r="ELS97" s="318">
        <f>(ELS$96*$B97+SUM($F$7:$F$9)-((ELS$96*$B97+SUM($F$7:$F$9))/$F$10*$F$37)-($F$24*ELS$96/$D$6)-SUM($F$13:$F$23,$F$25:$F$30,$F$32:$F$33,$F$38))</f>
        <v>-304.75907137272975</v>
      </c>
      <c r="ELT97" s="318">
        <f>(ELT$96*$B97+SUM($F$7:$F$9)-((ELT$96*$B97+SUM($F$7:$F$9))/$F$10*$F$37)-($F$24*ELT$96/$D$6)-SUM($F$13:$F$23,$F$25:$F$30,$F$32:$F$33,$F$38))</f>
        <v>-304.75907137272975</v>
      </c>
      <c r="ELU97" s="318">
        <f>(ELU$96*$B97+SUM($F$7:$F$9)-((ELU$96*$B97+SUM($F$7:$F$9))/$F$10*$F$37)-($F$24*ELU$96/$D$6)-SUM($F$13:$F$23,$F$25:$F$30,$F$32:$F$33,$F$38))</f>
        <v>-304.75907137272975</v>
      </c>
      <c r="ELV97" s="318">
        <f>(ELV$96*$B97+SUM($F$7:$F$9)-((ELV$96*$B97+SUM($F$7:$F$9))/$F$10*$F$37)-($F$24*ELV$96/$D$6)-SUM($F$13:$F$23,$F$25:$F$30,$F$32:$F$33,$F$38))</f>
        <v>-304.75907137272975</v>
      </c>
      <c r="ELW97" s="318">
        <f>(ELW$96*$B97+SUM($F$7:$F$9)-((ELW$96*$B97+SUM($F$7:$F$9))/$F$10*$F$37)-($F$24*ELW$96/$D$6)-SUM($F$13:$F$23,$F$25:$F$30,$F$32:$F$33,$F$38))</f>
        <v>-304.75907137272975</v>
      </c>
      <c r="ELX97" s="318">
        <f>(ELX$96*$B97+SUM($F$7:$F$9)-((ELX$96*$B97+SUM($F$7:$F$9))/$F$10*$F$37)-($F$24*ELX$96/$D$6)-SUM($F$13:$F$23,$F$25:$F$30,$F$32:$F$33,$F$38))</f>
        <v>-304.75907137272975</v>
      </c>
      <c r="ELY97" s="318">
        <f>(ELY$96*$B97+SUM($F$7:$F$9)-((ELY$96*$B97+SUM($F$7:$F$9))/$F$10*$F$37)-($F$24*ELY$96/$D$6)-SUM($F$13:$F$23,$F$25:$F$30,$F$32:$F$33,$F$38))</f>
        <v>-304.75907137272975</v>
      </c>
      <c r="ELZ97" s="318">
        <f>(ELZ$96*$B97+SUM($F$7:$F$9)-((ELZ$96*$B97+SUM($F$7:$F$9))/$F$10*$F$37)-($F$24*ELZ$96/$D$6)-SUM($F$13:$F$23,$F$25:$F$30,$F$32:$F$33,$F$38))</f>
        <v>-304.75907137272975</v>
      </c>
      <c r="EMA97" s="318">
        <f>(EMA$96*$B97+SUM($F$7:$F$9)-((EMA$96*$B97+SUM($F$7:$F$9))/$F$10*$F$37)-($F$24*EMA$96/$D$6)-SUM($F$13:$F$23,$F$25:$F$30,$F$32:$F$33,$F$38))</f>
        <v>-304.75907137272975</v>
      </c>
      <c r="EMB97" s="318">
        <f>(EMB$96*$B97+SUM($F$7:$F$9)-((EMB$96*$B97+SUM($F$7:$F$9))/$F$10*$F$37)-($F$24*EMB$96/$D$6)-SUM($F$13:$F$23,$F$25:$F$30,$F$32:$F$33,$F$38))</f>
        <v>-304.75907137272975</v>
      </c>
      <c r="EMC97" s="318">
        <f>(EMC$96*$B97+SUM($F$7:$F$9)-((EMC$96*$B97+SUM($F$7:$F$9))/$F$10*$F$37)-($F$24*EMC$96/$D$6)-SUM($F$13:$F$23,$F$25:$F$30,$F$32:$F$33,$F$38))</f>
        <v>-304.75907137272975</v>
      </c>
      <c r="EMD97" s="318">
        <f>(EMD$96*$B97+SUM($F$7:$F$9)-((EMD$96*$B97+SUM($F$7:$F$9))/$F$10*$F$37)-($F$24*EMD$96/$D$6)-SUM($F$13:$F$23,$F$25:$F$30,$F$32:$F$33,$F$38))</f>
        <v>-304.75907137272975</v>
      </c>
      <c r="EME97" s="318">
        <f>(EME$96*$B97+SUM($F$7:$F$9)-((EME$96*$B97+SUM($F$7:$F$9))/$F$10*$F$37)-($F$24*EME$96/$D$6)-SUM($F$13:$F$23,$F$25:$F$30,$F$32:$F$33,$F$38))</f>
        <v>-304.75907137272975</v>
      </c>
      <c r="EMF97" s="318">
        <f>(EMF$96*$B97+SUM($F$7:$F$9)-((EMF$96*$B97+SUM($F$7:$F$9))/$F$10*$F$37)-($F$24*EMF$96/$D$6)-SUM($F$13:$F$23,$F$25:$F$30,$F$32:$F$33,$F$38))</f>
        <v>-304.75907137272975</v>
      </c>
      <c r="EMG97" s="318">
        <f>(EMG$96*$B97+SUM($F$7:$F$9)-((EMG$96*$B97+SUM($F$7:$F$9))/$F$10*$F$37)-($F$24*EMG$96/$D$6)-SUM($F$13:$F$23,$F$25:$F$30,$F$32:$F$33,$F$38))</f>
        <v>-304.75907137272975</v>
      </c>
      <c r="EMH97" s="318">
        <f>(EMH$96*$B97+SUM($F$7:$F$9)-((EMH$96*$B97+SUM($F$7:$F$9))/$F$10*$F$37)-($F$24*EMH$96/$D$6)-SUM($F$13:$F$23,$F$25:$F$30,$F$32:$F$33,$F$38))</f>
        <v>-304.75907137272975</v>
      </c>
      <c r="EMI97" s="318">
        <f>(EMI$96*$B97+SUM($F$7:$F$9)-((EMI$96*$B97+SUM($F$7:$F$9))/$F$10*$F$37)-($F$24*EMI$96/$D$6)-SUM($F$13:$F$23,$F$25:$F$30,$F$32:$F$33,$F$38))</f>
        <v>-304.75907137272975</v>
      </c>
      <c r="EMJ97" s="318">
        <f>(EMJ$96*$B97+SUM($F$7:$F$9)-((EMJ$96*$B97+SUM($F$7:$F$9))/$F$10*$F$37)-($F$24*EMJ$96/$D$6)-SUM($F$13:$F$23,$F$25:$F$30,$F$32:$F$33,$F$38))</f>
        <v>-304.75907137272975</v>
      </c>
      <c r="EMK97" s="318">
        <f>(EMK$96*$B97+SUM($F$7:$F$9)-((EMK$96*$B97+SUM($F$7:$F$9))/$F$10*$F$37)-($F$24*EMK$96/$D$6)-SUM($F$13:$F$23,$F$25:$F$30,$F$32:$F$33,$F$38))</f>
        <v>-304.75907137272975</v>
      </c>
      <c r="EML97" s="318">
        <f>(EML$96*$B97+SUM($F$7:$F$9)-((EML$96*$B97+SUM($F$7:$F$9))/$F$10*$F$37)-($F$24*EML$96/$D$6)-SUM($F$13:$F$23,$F$25:$F$30,$F$32:$F$33,$F$38))</f>
        <v>-304.75907137272975</v>
      </c>
      <c r="EMM97" s="318">
        <f>(EMM$96*$B97+SUM($F$7:$F$9)-((EMM$96*$B97+SUM($F$7:$F$9))/$F$10*$F$37)-($F$24*EMM$96/$D$6)-SUM($F$13:$F$23,$F$25:$F$30,$F$32:$F$33,$F$38))</f>
        <v>-304.75907137272975</v>
      </c>
      <c r="EMN97" s="318">
        <f>(EMN$96*$B97+SUM($F$7:$F$9)-((EMN$96*$B97+SUM($F$7:$F$9))/$F$10*$F$37)-($F$24*EMN$96/$D$6)-SUM($F$13:$F$23,$F$25:$F$30,$F$32:$F$33,$F$38))</f>
        <v>-304.75907137272975</v>
      </c>
      <c r="EMO97" s="318">
        <f>(EMO$96*$B97+SUM($F$7:$F$9)-((EMO$96*$B97+SUM($F$7:$F$9))/$F$10*$F$37)-($F$24*EMO$96/$D$6)-SUM($F$13:$F$23,$F$25:$F$30,$F$32:$F$33,$F$38))</f>
        <v>-304.75907137272975</v>
      </c>
      <c r="EMP97" s="318">
        <f>(EMP$96*$B97+SUM($F$7:$F$9)-((EMP$96*$B97+SUM($F$7:$F$9))/$F$10*$F$37)-($F$24*EMP$96/$D$6)-SUM($F$13:$F$23,$F$25:$F$30,$F$32:$F$33,$F$38))</f>
        <v>-304.75907137272975</v>
      </c>
      <c r="EMQ97" s="318">
        <f>(EMQ$96*$B97+SUM($F$7:$F$9)-((EMQ$96*$B97+SUM($F$7:$F$9))/$F$10*$F$37)-($F$24*EMQ$96/$D$6)-SUM($F$13:$F$23,$F$25:$F$30,$F$32:$F$33,$F$38))</f>
        <v>-304.75907137272975</v>
      </c>
      <c r="EMR97" s="318">
        <f>(EMR$96*$B97+SUM($F$7:$F$9)-((EMR$96*$B97+SUM($F$7:$F$9))/$F$10*$F$37)-($F$24*EMR$96/$D$6)-SUM($F$13:$F$23,$F$25:$F$30,$F$32:$F$33,$F$38))</f>
        <v>-304.75907137272975</v>
      </c>
      <c r="EMS97" s="318">
        <f>(EMS$96*$B97+SUM($F$7:$F$9)-((EMS$96*$B97+SUM($F$7:$F$9))/$F$10*$F$37)-($F$24*EMS$96/$D$6)-SUM($F$13:$F$23,$F$25:$F$30,$F$32:$F$33,$F$38))</f>
        <v>-304.75907137272975</v>
      </c>
      <c r="EMT97" s="318">
        <f>(EMT$96*$B97+SUM($F$7:$F$9)-((EMT$96*$B97+SUM($F$7:$F$9))/$F$10*$F$37)-($F$24*EMT$96/$D$6)-SUM($F$13:$F$23,$F$25:$F$30,$F$32:$F$33,$F$38))</f>
        <v>-304.75907137272975</v>
      </c>
      <c r="EMU97" s="318">
        <f>(EMU$96*$B97+SUM($F$7:$F$9)-((EMU$96*$B97+SUM($F$7:$F$9))/$F$10*$F$37)-($F$24*EMU$96/$D$6)-SUM($F$13:$F$23,$F$25:$F$30,$F$32:$F$33,$F$38))</f>
        <v>-304.75907137272975</v>
      </c>
      <c r="EMV97" s="318">
        <f>(EMV$96*$B97+SUM($F$7:$F$9)-((EMV$96*$B97+SUM($F$7:$F$9))/$F$10*$F$37)-($F$24*EMV$96/$D$6)-SUM($F$13:$F$23,$F$25:$F$30,$F$32:$F$33,$F$38))</f>
        <v>-304.75907137272975</v>
      </c>
      <c r="EMW97" s="318">
        <f>(EMW$96*$B97+SUM($F$7:$F$9)-((EMW$96*$B97+SUM($F$7:$F$9))/$F$10*$F$37)-($F$24*EMW$96/$D$6)-SUM($F$13:$F$23,$F$25:$F$30,$F$32:$F$33,$F$38))</f>
        <v>-304.75907137272975</v>
      </c>
      <c r="EMX97" s="318">
        <f>(EMX$96*$B97+SUM($F$7:$F$9)-((EMX$96*$B97+SUM($F$7:$F$9))/$F$10*$F$37)-($F$24*EMX$96/$D$6)-SUM($F$13:$F$23,$F$25:$F$30,$F$32:$F$33,$F$38))</f>
        <v>-304.75907137272975</v>
      </c>
      <c r="EMY97" s="318">
        <f>(EMY$96*$B97+SUM($F$7:$F$9)-((EMY$96*$B97+SUM($F$7:$F$9))/$F$10*$F$37)-($F$24*EMY$96/$D$6)-SUM($F$13:$F$23,$F$25:$F$30,$F$32:$F$33,$F$38))</f>
        <v>-304.75907137272975</v>
      </c>
      <c r="EMZ97" s="318">
        <f>(EMZ$96*$B97+SUM($F$7:$F$9)-((EMZ$96*$B97+SUM($F$7:$F$9))/$F$10*$F$37)-($F$24*EMZ$96/$D$6)-SUM($F$13:$F$23,$F$25:$F$30,$F$32:$F$33,$F$38))</f>
        <v>-304.75907137272975</v>
      </c>
      <c r="ENA97" s="318">
        <f>(ENA$96*$B97+SUM($F$7:$F$9)-((ENA$96*$B97+SUM($F$7:$F$9))/$F$10*$F$37)-($F$24*ENA$96/$D$6)-SUM($F$13:$F$23,$F$25:$F$30,$F$32:$F$33,$F$38))</f>
        <v>-304.75907137272975</v>
      </c>
      <c r="ENB97" s="318">
        <f>(ENB$96*$B97+SUM($F$7:$F$9)-((ENB$96*$B97+SUM($F$7:$F$9))/$F$10*$F$37)-($F$24*ENB$96/$D$6)-SUM($F$13:$F$23,$F$25:$F$30,$F$32:$F$33,$F$38))</f>
        <v>-304.75907137272975</v>
      </c>
      <c r="ENC97" s="318">
        <f>(ENC$96*$B97+SUM($F$7:$F$9)-((ENC$96*$B97+SUM($F$7:$F$9))/$F$10*$F$37)-($F$24*ENC$96/$D$6)-SUM($F$13:$F$23,$F$25:$F$30,$F$32:$F$33,$F$38))</f>
        <v>-304.75907137272975</v>
      </c>
      <c r="END97" s="318">
        <f>(END$96*$B97+SUM($F$7:$F$9)-((END$96*$B97+SUM($F$7:$F$9))/$F$10*$F$37)-($F$24*END$96/$D$6)-SUM($F$13:$F$23,$F$25:$F$30,$F$32:$F$33,$F$38))</f>
        <v>-304.75907137272975</v>
      </c>
      <c r="ENE97" s="318">
        <f>(ENE$96*$B97+SUM($F$7:$F$9)-((ENE$96*$B97+SUM($F$7:$F$9))/$F$10*$F$37)-($F$24*ENE$96/$D$6)-SUM($F$13:$F$23,$F$25:$F$30,$F$32:$F$33,$F$38))</f>
        <v>-304.75907137272975</v>
      </c>
      <c r="ENF97" s="318">
        <f>(ENF$96*$B97+SUM($F$7:$F$9)-((ENF$96*$B97+SUM($F$7:$F$9))/$F$10*$F$37)-($F$24*ENF$96/$D$6)-SUM($F$13:$F$23,$F$25:$F$30,$F$32:$F$33,$F$38))</f>
        <v>-304.75907137272975</v>
      </c>
      <c r="ENG97" s="318">
        <f>(ENG$96*$B97+SUM($F$7:$F$9)-((ENG$96*$B97+SUM($F$7:$F$9))/$F$10*$F$37)-($F$24*ENG$96/$D$6)-SUM($F$13:$F$23,$F$25:$F$30,$F$32:$F$33,$F$38))</f>
        <v>-304.75907137272975</v>
      </c>
      <c r="ENH97" s="318">
        <f>(ENH$96*$B97+SUM($F$7:$F$9)-((ENH$96*$B97+SUM($F$7:$F$9))/$F$10*$F$37)-($F$24*ENH$96/$D$6)-SUM($F$13:$F$23,$F$25:$F$30,$F$32:$F$33,$F$38))</f>
        <v>-304.75907137272975</v>
      </c>
      <c r="ENI97" s="318">
        <f>(ENI$96*$B97+SUM($F$7:$F$9)-((ENI$96*$B97+SUM($F$7:$F$9))/$F$10*$F$37)-($F$24*ENI$96/$D$6)-SUM($F$13:$F$23,$F$25:$F$30,$F$32:$F$33,$F$38))</f>
        <v>-304.75907137272975</v>
      </c>
      <c r="ENJ97" s="318">
        <f>(ENJ$96*$B97+SUM($F$7:$F$9)-((ENJ$96*$B97+SUM($F$7:$F$9))/$F$10*$F$37)-($F$24*ENJ$96/$D$6)-SUM($F$13:$F$23,$F$25:$F$30,$F$32:$F$33,$F$38))</f>
        <v>-304.75907137272975</v>
      </c>
      <c r="ENK97" s="318">
        <f>(ENK$96*$B97+SUM($F$7:$F$9)-((ENK$96*$B97+SUM($F$7:$F$9))/$F$10*$F$37)-($F$24*ENK$96/$D$6)-SUM($F$13:$F$23,$F$25:$F$30,$F$32:$F$33,$F$38))</f>
        <v>-304.75907137272975</v>
      </c>
      <c r="ENL97" s="318">
        <f>(ENL$96*$B97+SUM($F$7:$F$9)-((ENL$96*$B97+SUM($F$7:$F$9))/$F$10*$F$37)-($F$24*ENL$96/$D$6)-SUM($F$13:$F$23,$F$25:$F$30,$F$32:$F$33,$F$38))</f>
        <v>-304.75907137272975</v>
      </c>
      <c r="ENM97" s="318">
        <f>(ENM$96*$B97+SUM($F$7:$F$9)-((ENM$96*$B97+SUM($F$7:$F$9))/$F$10*$F$37)-($F$24*ENM$96/$D$6)-SUM($F$13:$F$23,$F$25:$F$30,$F$32:$F$33,$F$38))</f>
        <v>-304.75907137272975</v>
      </c>
      <c r="ENN97" s="318">
        <f>(ENN$96*$B97+SUM($F$7:$F$9)-((ENN$96*$B97+SUM($F$7:$F$9))/$F$10*$F$37)-($F$24*ENN$96/$D$6)-SUM($F$13:$F$23,$F$25:$F$30,$F$32:$F$33,$F$38))</f>
        <v>-304.75907137272975</v>
      </c>
      <c r="ENO97" s="318">
        <f>(ENO$96*$B97+SUM($F$7:$F$9)-((ENO$96*$B97+SUM($F$7:$F$9))/$F$10*$F$37)-($F$24*ENO$96/$D$6)-SUM($F$13:$F$23,$F$25:$F$30,$F$32:$F$33,$F$38))</f>
        <v>-304.75907137272975</v>
      </c>
      <c r="ENP97" s="318">
        <f>(ENP$96*$B97+SUM($F$7:$F$9)-((ENP$96*$B97+SUM($F$7:$F$9))/$F$10*$F$37)-($F$24*ENP$96/$D$6)-SUM($F$13:$F$23,$F$25:$F$30,$F$32:$F$33,$F$38))</f>
        <v>-304.75907137272975</v>
      </c>
      <c r="ENQ97" s="318">
        <f>(ENQ$96*$B97+SUM($F$7:$F$9)-((ENQ$96*$B97+SUM($F$7:$F$9))/$F$10*$F$37)-($F$24*ENQ$96/$D$6)-SUM($F$13:$F$23,$F$25:$F$30,$F$32:$F$33,$F$38))</f>
        <v>-304.75907137272975</v>
      </c>
      <c r="ENR97" s="318">
        <f>(ENR$96*$B97+SUM($F$7:$F$9)-((ENR$96*$B97+SUM($F$7:$F$9))/$F$10*$F$37)-($F$24*ENR$96/$D$6)-SUM($F$13:$F$23,$F$25:$F$30,$F$32:$F$33,$F$38))</f>
        <v>-304.75907137272975</v>
      </c>
      <c r="ENS97" s="318">
        <f>(ENS$96*$B97+SUM($F$7:$F$9)-((ENS$96*$B97+SUM($F$7:$F$9))/$F$10*$F$37)-($F$24*ENS$96/$D$6)-SUM($F$13:$F$23,$F$25:$F$30,$F$32:$F$33,$F$38))</f>
        <v>-304.75907137272975</v>
      </c>
      <c r="ENT97" s="318">
        <f>(ENT$96*$B97+SUM($F$7:$F$9)-((ENT$96*$B97+SUM($F$7:$F$9))/$F$10*$F$37)-($F$24*ENT$96/$D$6)-SUM($F$13:$F$23,$F$25:$F$30,$F$32:$F$33,$F$38))</f>
        <v>-304.75907137272975</v>
      </c>
      <c r="ENU97" s="318">
        <f>(ENU$96*$B97+SUM($F$7:$F$9)-((ENU$96*$B97+SUM($F$7:$F$9))/$F$10*$F$37)-($F$24*ENU$96/$D$6)-SUM($F$13:$F$23,$F$25:$F$30,$F$32:$F$33,$F$38))</f>
        <v>-304.75907137272975</v>
      </c>
      <c r="ENV97" s="318">
        <f>(ENV$96*$B97+SUM($F$7:$F$9)-((ENV$96*$B97+SUM($F$7:$F$9))/$F$10*$F$37)-($F$24*ENV$96/$D$6)-SUM($F$13:$F$23,$F$25:$F$30,$F$32:$F$33,$F$38))</f>
        <v>-304.75907137272975</v>
      </c>
      <c r="ENW97" s="318">
        <f>(ENW$96*$B97+SUM($F$7:$F$9)-((ENW$96*$B97+SUM($F$7:$F$9))/$F$10*$F$37)-($F$24*ENW$96/$D$6)-SUM($F$13:$F$23,$F$25:$F$30,$F$32:$F$33,$F$38))</f>
        <v>-304.75907137272975</v>
      </c>
      <c r="ENX97" s="318">
        <f>(ENX$96*$B97+SUM($F$7:$F$9)-((ENX$96*$B97+SUM($F$7:$F$9))/$F$10*$F$37)-($F$24*ENX$96/$D$6)-SUM($F$13:$F$23,$F$25:$F$30,$F$32:$F$33,$F$38))</f>
        <v>-304.75907137272975</v>
      </c>
      <c r="ENY97" s="318">
        <f>(ENY$96*$B97+SUM($F$7:$F$9)-((ENY$96*$B97+SUM($F$7:$F$9))/$F$10*$F$37)-($F$24*ENY$96/$D$6)-SUM($F$13:$F$23,$F$25:$F$30,$F$32:$F$33,$F$38))</f>
        <v>-304.75907137272975</v>
      </c>
      <c r="ENZ97" s="318">
        <f>(ENZ$96*$B97+SUM($F$7:$F$9)-((ENZ$96*$B97+SUM($F$7:$F$9))/$F$10*$F$37)-($F$24*ENZ$96/$D$6)-SUM($F$13:$F$23,$F$25:$F$30,$F$32:$F$33,$F$38))</f>
        <v>-304.75907137272975</v>
      </c>
      <c r="EOA97" s="318">
        <f>(EOA$96*$B97+SUM($F$7:$F$9)-((EOA$96*$B97+SUM($F$7:$F$9))/$F$10*$F$37)-($F$24*EOA$96/$D$6)-SUM($F$13:$F$23,$F$25:$F$30,$F$32:$F$33,$F$38))</f>
        <v>-304.75907137272975</v>
      </c>
      <c r="EOB97" s="318">
        <f>(EOB$96*$B97+SUM($F$7:$F$9)-((EOB$96*$B97+SUM($F$7:$F$9))/$F$10*$F$37)-($F$24*EOB$96/$D$6)-SUM($F$13:$F$23,$F$25:$F$30,$F$32:$F$33,$F$38))</f>
        <v>-304.75907137272975</v>
      </c>
      <c r="EOC97" s="318">
        <f>(EOC$96*$B97+SUM($F$7:$F$9)-((EOC$96*$B97+SUM($F$7:$F$9))/$F$10*$F$37)-($F$24*EOC$96/$D$6)-SUM($F$13:$F$23,$F$25:$F$30,$F$32:$F$33,$F$38))</f>
        <v>-304.75907137272975</v>
      </c>
      <c r="EOD97" s="318">
        <f>(EOD$96*$B97+SUM($F$7:$F$9)-((EOD$96*$B97+SUM($F$7:$F$9))/$F$10*$F$37)-($F$24*EOD$96/$D$6)-SUM($F$13:$F$23,$F$25:$F$30,$F$32:$F$33,$F$38))</f>
        <v>-304.75907137272975</v>
      </c>
      <c r="EOE97" s="318">
        <f>(EOE$96*$B97+SUM($F$7:$F$9)-((EOE$96*$B97+SUM($F$7:$F$9))/$F$10*$F$37)-($F$24*EOE$96/$D$6)-SUM($F$13:$F$23,$F$25:$F$30,$F$32:$F$33,$F$38))</f>
        <v>-304.75907137272975</v>
      </c>
      <c r="EOF97" s="318">
        <f>(EOF$96*$B97+SUM($F$7:$F$9)-((EOF$96*$B97+SUM($F$7:$F$9))/$F$10*$F$37)-($F$24*EOF$96/$D$6)-SUM($F$13:$F$23,$F$25:$F$30,$F$32:$F$33,$F$38))</f>
        <v>-304.75907137272975</v>
      </c>
      <c r="EOG97" s="318">
        <f>(EOG$96*$B97+SUM($F$7:$F$9)-((EOG$96*$B97+SUM($F$7:$F$9))/$F$10*$F$37)-($F$24*EOG$96/$D$6)-SUM($F$13:$F$23,$F$25:$F$30,$F$32:$F$33,$F$38))</f>
        <v>-304.75907137272975</v>
      </c>
      <c r="EOH97" s="318">
        <f>(EOH$96*$B97+SUM($F$7:$F$9)-((EOH$96*$B97+SUM($F$7:$F$9))/$F$10*$F$37)-($F$24*EOH$96/$D$6)-SUM($F$13:$F$23,$F$25:$F$30,$F$32:$F$33,$F$38))</f>
        <v>-304.75907137272975</v>
      </c>
      <c r="EOI97" s="318">
        <f>(EOI$96*$B97+SUM($F$7:$F$9)-((EOI$96*$B97+SUM($F$7:$F$9))/$F$10*$F$37)-($F$24*EOI$96/$D$6)-SUM($F$13:$F$23,$F$25:$F$30,$F$32:$F$33,$F$38))</f>
        <v>-304.75907137272975</v>
      </c>
      <c r="EOJ97" s="318">
        <f>(EOJ$96*$B97+SUM($F$7:$F$9)-((EOJ$96*$B97+SUM($F$7:$F$9))/$F$10*$F$37)-($F$24*EOJ$96/$D$6)-SUM($F$13:$F$23,$F$25:$F$30,$F$32:$F$33,$F$38))</f>
        <v>-304.75907137272975</v>
      </c>
      <c r="EOK97" s="318">
        <f>(EOK$96*$B97+SUM($F$7:$F$9)-((EOK$96*$B97+SUM($F$7:$F$9))/$F$10*$F$37)-($F$24*EOK$96/$D$6)-SUM($F$13:$F$23,$F$25:$F$30,$F$32:$F$33,$F$38))</f>
        <v>-304.75907137272975</v>
      </c>
      <c r="EOL97" s="318">
        <f>(EOL$96*$B97+SUM($F$7:$F$9)-((EOL$96*$B97+SUM($F$7:$F$9))/$F$10*$F$37)-($F$24*EOL$96/$D$6)-SUM($F$13:$F$23,$F$25:$F$30,$F$32:$F$33,$F$38))</f>
        <v>-304.75907137272975</v>
      </c>
      <c r="EOM97" s="318">
        <f>(EOM$96*$B97+SUM($F$7:$F$9)-((EOM$96*$B97+SUM($F$7:$F$9))/$F$10*$F$37)-($F$24*EOM$96/$D$6)-SUM($F$13:$F$23,$F$25:$F$30,$F$32:$F$33,$F$38))</f>
        <v>-304.75907137272975</v>
      </c>
      <c r="EON97" s="318">
        <f>(EON$96*$B97+SUM($F$7:$F$9)-((EON$96*$B97+SUM($F$7:$F$9))/$F$10*$F$37)-($F$24*EON$96/$D$6)-SUM($F$13:$F$23,$F$25:$F$30,$F$32:$F$33,$F$38))</f>
        <v>-304.75907137272975</v>
      </c>
      <c r="EOO97" s="318">
        <f>(EOO$96*$B97+SUM($F$7:$F$9)-((EOO$96*$B97+SUM($F$7:$F$9))/$F$10*$F$37)-($F$24*EOO$96/$D$6)-SUM($F$13:$F$23,$F$25:$F$30,$F$32:$F$33,$F$38))</f>
        <v>-304.75907137272975</v>
      </c>
      <c r="EOP97" s="318">
        <f>(EOP$96*$B97+SUM($F$7:$F$9)-((EOP$96*$B97+SUM($F$7:$F$9))/$F$10*$F$37)-($F$24*EOP$96/$D$6)-SUM($F$13:$F$23,$F$25:$F$30,$F$32:$F$33,$F$38))</f>
        <v>-304.75907137272975</v>
      </c>
      <c r="EOQ97" s="318">
        <f>(EOQ$96*$B97+SUM($F$7:$F$9)-((EOQ$96*$B97+SUM($F$7:$F$9))/$F$10*$F$37)-($F$24*EOQ$96/$D$6)-SUM($F$13:$F$23,$F$25:$F$30,$F$32:$F$33,$F$38))</f>
        <v>-304.75907137272975</v>
      </c>
      <c r="EOR97" s="318">
        <f>(EOR$96*$B97+SUM($F$7:$F$9)-((EOR$96*$B97+SUM($F$7:$F$9))/$F$10*$F$37)-($F$24*EOR$96/$D$6)-SUM($F$13:$F$23,$F$25:$F$30,$F$32:$F$33,$F$38))</f>
        <v>-304.75907137272975</v>
      </c>
      <c r="EOS97" s="318">
        <f>(EOS$96*$B97+SUM($F$7:$F$9)-((EOS$96*$B97+SUM($F$7:$F$9))/$F$10*$F$37)-($F$24*EOS$96/$D$6)-SUM($F$13:$F$23,$F$25:$F$30,$F$32:$F$33,$F$38))</f>
        <v>-304.75907137272975</v>
      </c>
      <c r="EOT97" s="318">
        <f>(EOT$96*$B97+SUM($F$7:$F$9)-((EOT$96*$B97+SUM($F$7:$F$9))/$F$10*$F$37)-($F$24*EOT$96/$D$6)-SUM($F$13:$F$23,$F$25:$F$30,$F$32:$F$33,$F$38))</f>
        <v>-304.75907137272975</v>
      </c>
      <c r="EOU97" s="318">
        <f>(EOU$96*$B97+SUM($F$7:$F$9)-((EOU$96*$B97+SUM($F$7:$F$9))/$F$10*$F$37)-($F$24*EOU$96/$D$6)-SUM($F$13:$F$23,$F$25:$F$30,$F$32:$F$33,$F$38))</f>
        <v>-304.75907137272975</v>
      </c>
      <c r="EOV97" s="318">
        <f>(EOV$96*$B97+SUM($F$7:$F$9)-((EOV$96*$B97+SUM($F$7:$F$9))/$F$10*$F$37)-($F$24*EOV$96/$D$6)-SUM($F$13:$F$23,$F$25:$F$30,$F$32:$F$33,$F$38))</f>
        <v>-304.75907137272975</v>
      </c>
      <c r="EOW97" s="318">
        <f>(EOW$96*$B97+SUM($F$7:$F$9)-((EOW$96*$B97+SUM($F$7:$F$9))/$F$10*$F$37)-($F$24*EOW$96/$D$6)-SUM($F$13:$F$23,$F$25:$F$30,$F$32:$F$33,$F$38))</f>
        <v>-304.75907137272975</v>
      </c>
      <c r="EOX97" s="318">
        <f>(EOX$96*$B97+SUM($F$7:$F$9)-((EOX$96*$B97+SUM($F$7:$F$9))/$F$10*$F$37)-($F$24*EOX$96/$D$6)-SUM($F$13:$F$23,$F$25:$F$30,$F$32:$F$33,$F$38))</f>
        <v>-304.75907137272975</v>
      </c>
      <c r="EOY97" s="318">
        <f>(EOY$96*$B97+SUM($F$7:$F$9)-((EOY$96*$B97+SUM($F$7:$F$9))/$F$10*$F$37)-($F$24*EOY$96/$D$6)-SUM($F$13:$F$23,$F$25:$F$30,$F$32:$F$33,$F$38))</f>
        <v>-304.75907137272975</v>
      </c>
      <c r="EOZ97" s="318">
        <f>(EOZ$96*$B97+SUM($F$7:$F$9)-((EOZ$96*$B97+SUM($F$7:$F$9))/$F$10*$F$37)-($F$24*EOZ$96/$D$6)-SUM($F$13:$F$23,$F$25:$F$30,$F$32:$F$33,$F$38))</f>
        <v>-304.75907137272975</v>
      </c>
      <c r="EPA97" s="318">
        <f>(EPA$96*$B97+SUM($F$7:$F$9)-((EPA$96*$B97+SUM($F$7:$F$9))/$F$10*$F$37)-($F$24*EPA$96/$D$6)-SUM($F$13:$F$23,$F$25:$F$30,$F$32:$F$33,$F$38))</f>
        <v>-304.75907137272975</v>
      </c>
      <c r="EPB97" s="318">
        <f>(EPB$96*$B97+SUM($F$7:$F$9)-((EPB$96*$B97+SUM($F$7:$F$9))/$F$10*$F$37)-($F$24*EPB$96/$D$6)-SUM($F$13:$F$23,$F$25:$F$30,$F$32:$F$33,$F$38))</f>
        <v>-304.75907137272975</v>
      </c>
      <c r="EPC97" s="318">
        <f>(EPC$96*$B97+SUM($F$7:$F$9)-((EPC$96*$B97+SUM($F$7:$F$9))/$F$10*$F$37)-($F$24*EPC$96/$D$6)-SUM($F$13:$F$23,$F$25:$F$30,$F$32:$F$33,$F$38))</f>
        <v>-304.75907137272975</v>
      </c>
      <c r="EPD97" s="318">
        <f>(EPD$96*$B97+SUM($F$7:$F$9)-((EPD$96*$B97+SUM($F$7:$F$9))/$F$10*$F$37)-($F$24*EPD$96/$D$6)-SUM($F$13:$F$23,$F$25:$F$30,$F$32:$F$33,$F$38))</f>
        <v>-304.75907137272975</v>
      </c>
      <c r="EPE97" s="318">
        <f>(EPE$96*$B97+SUM($F$7:$F$9)-((EPE$96*$B97+SUM($F$7:$F$9))/$F$10*$F$37)-($F$24*EPE$96/$D$6)-SUM($F$13:$F$23,$F$25:$F$30,$F$32:$F$33,$F$38))</f>
        <v>-304.75907137272975</v>
      </c>
      <c r="EPF97" s="318">
        <f>(EPF$96*$B97+SUM($F$7:$F$9)-((EPF$96*$B97+SUM($F$7:$F$9))/$F$10*$F$37)-($F$24*EPF$96/$D$6)-SUM($F$13:$F$23,$F$25:$F$30,$F$32:$F$33,$F$38))</f>
        <v>-304.75907137272975</v>
      </c>
      <c r="EPG97" s="318">
        <f>(EPG$96*$B97+SUM($F$7:$F$9)-((EPG$96*$B97+SUM($F$7:$F$9))/$F$10*$F$37)-($F$24*EPG$96/$D$6)-SUM($F$13:$F$23,$F$25:$F$30,$F$32:$F$33,$F$38))</f>
        <v>-304.75907137272975</v>
      </c>
      <c r="EPH97" s="318">
        <f>(EPH$96*$B97+SUM($F$7:$F$9)-((EPH$96*$B97+SUM($F$7:$F$9))/$F$10*$F$37)-($F$24*EPH$96/$D$6)-SUM($F$13:$F$23,$F$25:$F$30,$F$32:$F$33,$F$38))</f>
        <v>-304.75907137272975</v>
      </c>
      <c r="EPI97" s="318">
        <f>(EPI$96*$B97+SUM($F$7:$F$9)-((EPI$96*$B97+SUM($F$7:$F$9))/$F$10*$F$37)-($F$24*EPI$96/$D$6)-SUM($F$13:$F$23,$F$25:$F$30,$F$32:$F$33,$F$38))</f>
        <v>-304.75907137272975</v>
      </c>
      <c r="EPJ97" s="318">
        <f>(EPJ$96*$B97+SUM($F$7:$F$9)-((EPJ$96*$B97+SUM($F$7:$F$9))/$F$10*$F$37)-($F$24*EPJ$96/$D$6)-SUM($F$13:$F$23,$F$25:$F$30,$F$32:$F$33,$F$38))</f>
        <v>-304.75907137272975</v>
      </c>
      <c r="EPK97" s="318">
        <f>(EPK$96*$B97+SUM($F$7:$F$9)-((EPK$96*$B97+SUM($F$7:$F$9))/$F$10*$F$37)-($F$24*EPK$96/$D$6)-SUM($F$13:$F$23,$F$25:$F$30,$F$32:$F$33,$F$38))</f>
        <v>-304.75907137272975</v>
      </c>
      <c r="EPL97" s="318">
        <f>(EPL$96*$B97+SUM($F$7:$F$9)-((EPL$96*$B97+SUM($F$7:$F$9))/$F$10*$F$37)-($F$24*EPL$96/$D$6)-SUM($F$13:$F$23,$F$25:$F$30,$F$32:$F$33,$F$38))</f>
        <v>-304.75907137272975</v>
      </c>
      <c r="EPM97" s="318">
        <f>(EPM$96*$B97+SUM($F$7:$F$9)-((EPM$96*$B97+SUM($F$7:$F$9))/$F$10*$F$37)-($F$24*EPM$96/$D$6)-SUM($F$13:$F$23,$F$25:$F$30,$F$32:$F$33,$F$38))</f>
        <v>-304.75907137272975</v>
      </c>
      <c r="EPN97" s="318">
        <f>(EPN$96*$B97+SUM($F$7:$F$9)-((EPN$96*$B97+SUM($F$7:$F$9))/$F$10*$F$37)-($F$24*EPN$96/$D$6)-SUM($F$13:$F$23,$F$25:$F$30,$F$32:$F$33,$F$38))</f>
        <v>-304.75907137272975</v>
      </c>
      <c r="EPO97" s="318">
        <f>(EPO$96*$B97+SUM($F$7:$F$9)-((EPO$96*$B97+SUM($F$7:$F$9))/$F$10*$F$37)-($F$24*EPO$96/$D$6)-SUM($F$13:$F$23,$F$25:$F$30,$F$32:$F$33,$F$38))</f>
        <v>-304.75907137272975</v>
      </c>
      <c r="EPP97" s="318">
        <f>(EPP$96*$B97+SUM($F$7:$F$9)-((EPP$96*$B97+SUM($F$7:$F$9))/$F$10*$F$37)-($F$24*EPP$96/$D$6)-SUM($F$13:$F$23,$F$25:$F$30,$F$32:$F$33,$F$38))</f>
        <v>-304.75907137272975</v>
      </c>
      <c r="EPQ97" s="318">
        <f>(EPQ$96*$B97+SUM($F$7:$F$9)-((EPQ$96*$B97+SUM($F$7:$F$9))/$F$10*$F$37)-($F$24*EPQ$96/$D$6)-SUM($F$13:$F$23,$F$25:$F$30,$F$32:$F$33,$F$38))</f>
        <v>-304.75907137272975</v>
      </c>
      <c r="EPR97" s="318">
        <f>(EPR$96*$B97+SUM($F$7:$F$9)-((EPR$96*$B97+SUM($F$7:$F$9))/$F$10*$F$37)-($F$24*EPR$96/$D$6)-SUM($F$13:$F$23,$F$25:$F$30,$F$32:$F$33,$F$38))</f>
        <v>-304.75907137272975</v>
      </c>
      <c r="EPS97" s="318">
        <f>(EPS$96*$B97+SUM($F$7:$F$9)-((EPS$96*$B97+SUM($F$7:$F$9))/$F$10*$F$37)-($F$24*EPS$96/$D$6)-SUM($F$13:$F$23,$F$25:$F$30,$F$32:$F$33,$F$38))</f>
        <v>-304.75907137272975</v>
      </c>
      <c r="EPT97" s="318">
        <f>(EPT$96*$B97+SUM($F$7:$F$9)-((EPT$96*$B97+SUM($F$7:$F$9))/$F$10*$F$37)-($F$24*EPT$96/$D$6)-SUM($F$13:$F$23,$F$25:$F$30,$F$32:$F$33,$F$38))</f>
        <v>-304.75907137272975</v>
      </c>
      <c r="EPU97" s="318">
        <f>(EPU$96*$B97+SUM($F$7:$F$9)-((EPU$96*$B97+SUM($F$7:$F$9))/$F$10*$F$37)-($F$24*EPU$96/$D$6)-SUM($F$13:$F$23,$F$25:$F$30,$F$32:$F$33,$F$38))</f>
        <v>-304.75907137272975</v>
      </c>
      <c r="EPV97" s="318">
        <f>(EPV$96*$B97+SUM($F$7:$F$9)-((EPV$96*$B97+SUM($F$7:$F$9))/$F$10*$F$37)-($F$24*EPV$96/$D$6)-SUM($F$13:$F$23,$F$25:$F$30,$F$32:$F$33,$F$38))</f>
        <v>-304.75907137272975</v>
      </c>
      <c r="EPW97" s="318">
        <f>(EPW$96*$B97+SUM($F$7:$F$9)-((EPW$96*$B97+SUM($F$7:$F$9))/$F$10*$F$37)-($F$24*EPW$96/$D$6)-SUM($F$13:$F$23,$F$25:$F$30,$F$32:$F$33,$F$38))</f>
        <v>-304.75907137272975</v>
      </c>
      <c r="EPX97" s="318">
        <f>(EPX$96*$B97+SUM($F$7:$F$9)-((EPX$96*$B97+SUM($F$7:$F$9))/$F$10*$F$37)-($F$24*EPX$96/$D$6)-SUM($F$13:$F$23,$F$25:$F$30,$F$32:$F$33,$F$38))</f>
        <v>-304.75907137272975</v>
      </c>
      <c r="EPY97" s="318">
        <f>(EPY$96*$B97+SUM($F$7:$F$9)-((EPY$96*$B97+SUM($F$7:$F$9))/$F$10*$F$37)-($F$24*EPY$96/$D$6)-SUM($F$13:$F$23,$F$25:$F$30,$F$32:$F$33,$F$38))</f>
        <v>-304.75907137272975</v>
      </c>
      <c r="EPZ97" s="318">
        <f>(EPZ$96*$B97+SUM($F$7:$F$9)-((EPZ$96*$B97+SUM($F$7:$F$9))/$F$10*$F$37)-($F$24*EPZ$96/$D$6)-SUM($F$13:$F$23,$F$25:$F$30,$F$32:$F$33,$F$38))</f>
        <v>-304.75907137272975</v>
      </c>
      <c r="EQA97" s="318">
        <f>(EQA$96*$B97+SUM($F$7:$F$9)-((EQA$96*$B97+SUM($F$7:$F$9))/$F$10*$F$37)-($F$24*EQA$96/$D$6)-SUM($F$13:$F$23,$F$25:$F$30,$F$32:$F$33,$F$38))</f>
        <v>-304.75907137272975</v>
      </c>
      <c r="EQB97" s="318">
        <f>(EQB$96*$B97+SUM($F$7:$F$9)-((EQB$96*$B97+SUM($F$7:$F$9))/$F$10*$F$37)-($F$24*EQB$96/$D$6)-SUM($F$13:$F$23,$F$25:$F$30,$F$32:$F$33,$F$38))</f>
        <v>-304.75907137272975</v>
      </c>
      <c r="EQC97" s="318">
        <f>(EQC$96*$B97+SUM($F$7:$F$9)-((EQC$96*$B97+SUM($F$7:$F$9))/$F$10*$F$37)-($F$24*EQC$96/$D$6)-SUM($F$13:$F$23,$F$25:$F$30,$F$32:$F$33,$F$38))</f>
        <v>-304.75907137272975</v>
      </c>
      <c r="EQD97" s="318">
        <f>(EQD$96*$B97+SUM($F$7:$F$9)-((EQD$96*$B97+SUM($F$7:$F$9))/$F$10*$F$37)-($F$24*EQD$96/$D$6)-SUM($F$13:$F$23,$F$25:$F$30,$F$32:$F$33,$F$38))</f>
        <v>-304.75907137272975</v>
      </c>
      <c r="EQE97" s="318">
        <f>(EQE$96*$B97+SUM($F$7:$F$9)-((EQE$96*$B97+SUM($F$7:$F$9))/$F$10*$F$37)-($F$24*EQE$96/$D$6)-SUM($F$13:$F$23,$F$25:$F$30,$F$32:$F$33,$F$38))</f>
        <v>-304.75907137272975</v>
      </c>
      <c r="EQF97" s="318">
        <f>(EQF$96*$B97+SUM($F$7:$F$9)-((EQF$96*$B97+SUM($F$7:$F$9))/$F$10*$F$37)-($F$24*EQF$96/$D$6)-SUM($F$13:$F$23,$F$25:$F$30,$F$32:$F$33,$F$38))</f>
        <v>-304.75907137272975</v>
      </c>
      <c r="EQG97" s="318">
        <f>(EQG$96*$B97+SUM($F$7:$F$9)-((EQG$96*$B97+SUM($F$7:$F$9))/$F$10*$F$37)-($F$24*EQG$96/$D$6)-SUM($F$13:$F$23,$F$25:$F$30,$F$32:$F$33,$F$38))</f>
        <v>-304.75907137272975</v>
      </c>
      <c r="EQH97" s="318">
        <f>(EQH$96*$B97+SUM($F$7:$F$9)-((EQH$96*$B97+SUM($F$7:$F$9))/$F$10*$F$37)-($F$24*EQH$96/$D$6)-SUM($F$13:$F$23,$F$25:$F$30,$F$32:$F$33,$F$38))</f>
        <v>-304.75907137272975</v>
      </c>
      <c r="EQI97" s="318">
        <f>(EQI$96*$B97+SUM($F$7:$F$9)-((EQI$96*$B97+SUM($F$7:$F$9))/$F$10*$F$37)-($F$24*EQI$96/$D$6)-SUM($F$13:$F$23,$F$25:$F$30,$F$32:$F$33,$F$38))</f>
        <v>-304.75907137272975</v>
      </c>
      <c r="EQJ97" s="318">
        <f>(EQJ$96*$B97+SUM($F$7:$F$9)-((EQJ$96*$B97+SUM($F$7:$F$9))/$F$10*$F$37)-($F$24*EQJ$96/$D$6)-SUM($F$13:$F$23,$F$25:$F$30,$F$32:$F$33,$F$38))</f>
        <v>-304.75907137272975</v>
      </c>
      <c r="EQK97" s="318">
        <f>(EQK$96*$B97+SUM($F$7:$F$9)-((EQK$96*$B97+SUM($F$7:$F$9))/$F$10*$F$37)-($F$24*EQK$96/$D$6)-SUM($F$13:$F$23,$F$25:$F$30,$F$32:$F$33,$F$38))</f>
        <v>-304.75907137272975</v>
      </c>
      <c r="EQL97" s="318">
        <f>(EQL$96*$B97+SUM($F$7:$F$9)-((EQL$96*$B97+SUM($F$7:$F$9))/$F$10*$F$37)-($F$24*EQL$96/$D$6)-SUM($F$13:$F$23,$F$25:$F$30,$F$32:$F$33,$F$38))</f>
        <v>-304.75907137272975</v>
      </c>
      <c r="EQM97" s="318">
        <f>(EQM$96*$B97+SUM($F$7:$F$9)-((EQM$96*$B97+SUM($F$7:$F$9))/$F$10*$F$37)-($F$24*EQM$96/$D$6)-SUM($F$13:$F$23,$F$25:$F$30,$F$32:$F$33,$F$38))</f>
        <v>-304.75907137272975</v>
      </c>
      <c r="EQN97" s="318">
        <f>(EQN$96*$B97+SUM($F$7:$F$9)-((EQN$96*$B97+SUM($F$7:$F$9))/$F$10*$F$37)-($F$24*EQN$96/$D$6)-SUM($F$13:$F$23,$F$25:$F$30,$F$32:$F$33,$F$38))</f>
        <v>-304.75907137272975</v>
      </c>
      <c r="EQO97" s="318">
        <f>(EQO$96*$B97+SUM($F$7:$F$9)-((EQO$96*$B97+SUM($F$7:$F$9))/$F$10*$F$37)-($F$24*EQO$96/$D$6)-SUM($F$13:$F$23,$F$25:$F$30,$F$32:$F$33,$F$38))</f>
        <v>-304.75907137272975</v>
      </c>
      <c r="EQP97" s="318">
        <f>(EQP$96*$B97+SUM($F$7:$F$9)-((EQP$96*$B97+SUM($F$7:$F$9))/$F$10*$F$37)-($F$24*EQP$96/$D$6)-SUM($F$13:$F$23,$F$25:$F$30,$F$32:$F$33,$F$38))</f>
        <v>-304.75907137272975</v>
      </c>
      <c r="EQQ97" s="318">
        <f>(EQQ$96*$B97+SUM($F$7:$F$9)-((EQQ$96*$B97+SUM($F$7:$F$9))/$F$10*$F$37)-($F$24*EQQ$96/$D$6)-SUM($F$13:$F$23,$F$25:$F$30,$F$32:$F$33,$F$38))</f>
        <v>-304.75907137272975</v>
      </c>
      <c r="EQR97" s="318">
        <f>(EQR$96*$B97+SUM($F$7:$F$9)-((EQR$96*$B97+SUM($F$7:$F$9))/$F$10*$F$37)-($F$24*EQR$96/$D$6)-SUM($F$13:$F$23,$F$25:$F$30,$F$32:$F$33,$F$38))</f>
        <v>-304.75907137272975</v>
      </c>
      <c r="EQS97" s="318">
        <f>(EQS$96*$B97+SUM($F$7:$F$9)-((EQS$96*$B97+SUM($F$7:$F$9))/$F$10*$F$37)-($F$24*EQS$96/$D$6)-SUM($F$13:$F$23,$F$25:$F$30,$F$32:$F$33,$F$38))</f>
        <v>-304.75907137272975</v>
      </c>
      <c r="EQT97" s="318">
        <f>(EQT$96*$B97+SUM($F$7:$F$9)-((EQT$96*$B97+SUM($F$7:$F$9))/$F$10*$F$37)-($F$24*EQT$96/$D$6)-SUM($F$13:$F$23,$F$25:$F$30,$F$32:$F$33,$F$38))</f>
        <v>-304.75907137272975</v>
      </c>
      <c r="EQU97" s="318">
        <f>(EQU$96*$B97+SUM($F$7:$F$9)-((EQU$96*$B97+SUM($F$7:$F$9))/$F$10*$F$37)-($F$24*EQU$96/$D$6)-SUM($F$13:$F$23,$F$25:$F$30,$F$32:$F$33,$F$38))</f>
        <v>-304.75907137272975</v>
      </c>
      <c r="EQV97" s="318">
        <f>(EQV$96*$B97+SUM($F$7:$F$9)-((EQV$96*$B97+SUM($F$7:$F$9))/$F$10*$F$37)-($F$24*EQV$96/$D$6)-SUM($F$13:$F$23,$F$25:$F$30,$F$32:$F$33,$F$38))</f>
        <v>-304.75907137272975</v>
      </c>
      <c r="EQW97" s="318">
        <f>(EQW$96*$B97+SUM($F$7:$F$9)-((EQW$96*$B97+SUM($F$7:$F$9))/$F$10*$F$37)-($F$24*EQW$96/$D$6)-SUM($F$13:$F$23,$F$25:$F$30,$F$32:$F$33,$F$38))</f>
        <v>-304.75907137272975</v>
      </c>
      <c r="EQX97" s="318">
        <f>(EQX$96*$B97+SUM($F$7:$F$9)-((EQX$96*$B97+SUM($F$7:$F$9))/$F$10*$F$37)-($F$24*EQX$96/$D$6)-SUM($F$13:$F$23,$F$25:$F$30,$F$32:$F$33,$F$38))</f>
        <v>-304.75907137272975</v>
      </c>
      <c r="EQY97" s="318">
        <f>(EQY$96*$B97+SUM($F$7:$F$9)-((EQY$96*$B97+SUM($F$7:$F$9))/$F$10*$F$37)-($F$24*EQY$96/$D$6)-SUM($F$13:$F$23,$F$25:$F$30,$F$32:$F$33,$F$38))</f>
        <v>-304.75907137272975</v>
      </c>
      <c r="EQZ97" s="318">
        <f>(EQZ$96*$B97+SUM($F$7:$F$9)-((EQZ$96*$B97+SUM($F$7:$F$9))/$F$10*$F$37)-($F$24*EQZ$96/$D$6)-SUM($F$13:$F$23,$F$25:$F$30,$F$32:$F$33,$F$38))</f>
        <v>-304.75907137272975</v>
      </c>
      <c r="ERA97" s="318">
        <f>(ERA$96*$B97+SUM($F$7:$F$9)-((ERA$96*$B97+SUM($F$7:$F$9))/$F$10*$F$37)-($F$24*ERA$96/$D$6)-SUM($F$13:$F$23,$F$25:$F$30,$F$32:$F$33,$F$38))</f>
        <v>-304.75907137272975</v>
      </c>
      <c r="ERB97" s="318">
        <f>(ERB$96*$B97+SUM($F$7:$F$9)-((ERB$96*$B97+SUM($F$7:$F$9))/$F$10*$F$37)-($F$24*ERB$96/$D$6)-SUM($F$13:$F$23,$F$25:$F$30,$F$32:$F$33,$F$38))</f>
        <v>-304.75907137272975</v>
      </c>
      <c r="ERC97" s="318">
        <f>(ERC$96*$B97+SUM($F$7:$F$9)-((ERC$96*$B97+SUM($F$7:$F$9))/$F$10*$F$37)-($F$24*ERC$96/$D$6)-SUM($F$13:$F$23,$F$25:$F$30,$F$32:$F$33,$F$38))</f>
        <v>-304.75907137272975</v>
      </c>
      <c r="ERD97" s="318">
        <f>(ERD$96*$B97+SUM($F$7:$F$9)-((ERD$96*$B97+SUM($F$7:$F$9))/$F$10*$F$37)-($F$24*ERD$96/$D$6)-SUM($F$13:$F$23,$F$25:$F$30,$F$32:$F$33,$F$38))</f>
        <v>-304.75907137272975</v>
      </c>
      <c r="ERE97" s="318">
        <f>(ERE$96*$B97+SUM($F$7:$F$9)-((ERE$96*$B97+SUM($F$7:$F$9))/$F$10*$F$37)-($F$24*ERE$96/$D$6)-SUM($F$13:$F$23,$F$25:$F$30,$F$32:$F$33,$F$38))</f>
        <v>-304.75907137272975</v>
      </c>
      <c r="ERF97" s="318">
        <f>(ERF$96*$B97+SUM($F$7:$F$9)-((ERF$96*$B97+SUM($F$7:$F$9))/$F$10*$F$37)-($F$24*ERF$96/$D$6)-SUM($F$13:$F$23,$F$25:$F$30,$F$32:$F$33,$F$38))</f>
        <v>-304.75907137272975</v>
      </c>
      <c r="ERG97" s="318">
        <f>(ERG$96*$B97+SUM($F$7:$F$9)-((ERG$96*$B97+SUM($F$7:$F$9))/$F$10*$F$37)-($F$24*ERG$96/$D$6)-SUM($F$13:$F$23,$F$25:$F$30,$F$32:$F$33,$F$38))</f>
        <v>-304.75907137272975</v>
      </c>
      <c r="ERH97" s="318">
        <f>(ERH$96*$B97+SUM($F$7:$F$9)-((ERH$96*$B97+SUM($F$7:$F$9))/$F$10*$F$37)-($F$24*ERH$96/$D$6)-SUM($F$13:$F$23,$F$25:$F$30,$F$32:$F$33,$F$38))</f>
        <v>-304.75907137272975</v>
      </c>
      <c r="ERI97" s="318">
        <f>(ERI$96*$B97+SUM($F$7:$F$9)-((ERI$96*$B97+SUM($F$7:$F$9))/$F$10*$F$37)-($F$24*ERI$96/$D$6)-SUM($F$13:$F$23,$F$25:$F$30,$F$32:$F$33,$F$38))</f>
        <v>-304.75907137272975</v>
      </c>
      <c r="ERJ97" s="318">
        <f>(ERJ$96*$B97+SUM($F$7:$F$9)-((ERJ$96*$B97+SUM($F$7:$F$9))/$F$10*$F$37)-($F$24*ERJ$96/$D$6)-SUM($F$13:$F$23,$F$25:$F$30,$F$32:$F$33,$F$38))</f>
        <v>-304.75907137272975</v>
      </c>
      <c r="ERK97" s="318">
        <f>(ERK$96*$B97+SUM($F$7:$F$9)-((ERK$96*$B97+SUM($F$7:$F$9))/$F$10*$F$37)-($F$24*ERK$96/$D$6)-SUM($F$13:$F$23,$F$25:$F$30,$F$32:$F$33,$F$38))</f>
        <v>-304.75907137272975</v>
      </c>
      <c r="ERL97" s="318">
        <f>(ERL$96*$B97+SUM($F$7:$F$9)-((ERL$96*$B97+SUM($F$7:$F$9))/$F$10*$F$37)-($F$24*ERL$96/$D$6)-SUM($F$13:$F$23,$F$25:$F$30,$F$32:$F$33,$F$38))</f>
        <v>-304.75907137272975</v>
      </c>
      <c r="ERM97" s="318">
        <f>(ERM$96*$B97+SUM($F$7:$F$9)-((ERM$96*$B97+SUM($F$7:$F$9))/$F$10*$F$37)-($F$24*ERM$96/$D$6)-SUM($F$13:$F$23,$F$25:$F$30,$F$32:$F$33,$F$38))</f>
        <v>-304.75907137272975</v>
      </c>
      <c r="ERN97" s="318">
        <f>(ERN$96*$B97+SUM($F$7:$F$9)-((ERN$96*$B97+SUM($F$7:$F$9))/$F$10*$F$37)-($F$24*ERN$96/$D$6)-SUM($F$13:$F$23,$F$25:$F$30,$F$32:$F$33,$F$38))</f>
        <v>-304.75907137272975</v>
      </c>
      <c r="ERO97" s="318">
        <f>(ERO$96*$B97+SUM($F$7:$F$9)-((ERO$96*$B97+SUM($F$7:$F$9))/$F$10*$F$37)-($F$24*ERO$96/$D$6)-SUM($F$13:$F$23,$F$25:$F$30,$F$32:$F$33,$F$38))</f>
        <v>-304.75907137272975</v>
      </c>
      <c r="ERP97" s="318">
        <f>(ERP$96*$B97+SUM($F$7:$F$9)-((ERP$96*$B97+SUM($F$7:$F$9))/$F$10*$F$37)-($F$24*ERP$96/$D$6)-SUM($F$13:$F$23,$F$25:$F$30,$F$32:$F$33,$F$38))</f>
        <v>-304.75907137272975</v>
      </c>
      <c r="ERQ97" s="318">
        <f>(ERQ$96*$B97+SUM($F$7:$F$9)-((ERQ$96*$B97+SUM($F$7:$F$9))/$F$10*$F$37)-($F$24*ERQ$96/$D$6)-SUM($F$13:$F$23,$F$25:$F$30,$F$32:$F$33,$F$38))</f>
        <v>-304.75907137272975</v>
      </c>
      <c r="ERR97" s="318">
        <f>(ERR$96*$B97+SUM($F$7:$F$9)-((ERR$96*$B97+SUM($F$7:$F$9))/$F$10*$F$37)-($F$24*ERR$96/$D$6)-SUM($F$13:$F$23,$F$25:$F$30,$F$32:$F$33,$F$38))</f>
        <v>-304.75907137272975</v>
      </c>
      <c r="ERS97" s="318">
        <f>(ERS$96*$B97+SUM($F$7:$F$9)-((ERS$96*$B97+SUM($F$7:$F$9))/$F$10*$F$37)-($F$24*ERS$96/$D$6)-SUM($F$13:$F$23,$F$25:$F$30,$F$32:$F$33,$F$38))</f>
        <v>-304.75907137272975</v>
      </c>
      <c r="ERT97" s="318">
        <f>(ERT$96*$B97+SUM($F$7:$F$9)-((ERT$96*$B97+SUM($F$7:$F$9))/$F$10*$F$37)-($F$24*ERT$96/$D$6)-SUM($F$13:$F$23,$F$25:$F$30,$F$32:$F$33,$F$38))</f>
        <v>-304.75907137272975</v>
      </c>
      <c r="ERU97" s="318">
        <f>(ERU$96*$B97+SUM($F$7:$F$9)-((ERU$96*$B97+SUM($F$7:$F$9))/$F$10*$F$37)-($F$24*ERU$96/$D$6)-SUM($F$13:$F$23,$F$25:$F$30,$F$32:$F$33,$F$38))</f>
        <v>-304.75907137272975</v>
      </c>
      <c r="ERV97" s="318">
        <f>(ERV$96*$B97+SUM($F$7:$F$9)-((ERV$96*$B97+SUM($F$7:$F$9))/$F$10*$F$37)-($F$24*ERV$96/$D$6)-SUM($F$13:$F$23,$F$25:$F$30,$F$32:$F$33,$F$38))</f>
        <v>-304.75907137272975</v>
      </c>
      <c r="ERW97" s="318">
        <f>(ERW$96*$B97+SUM($F$7:$F$9)-((ERW$96*$B97+SUM($F$7:$F$9))/$F$10*$F$37)-($F$24*ERW$96/$D$6)-SUM($F$13:$F$23,$F$25:$F$30,$F$32:$F$33,$F$38))</f>
        <v>-304.75907137272975</v>
      </c>
      <c r="ERX97" s="318">
        <f>(ERX$96*$B97+SUM($F$7:$F$9)-((ERX$96*$B97+SUM($F$7:$F$9))/$F$10*$F$37)-($F$24*ERX$96/$D$6)-SUM($F$13:$F$23,$F$25:$F$30,$F$32:$F$33,$F$38))</f>
        <v>-304.75907137272975</v>
      </c>
      <c r="ERY97" s="318">
        <f>(ERY$96*$B97+SUM($F$7:$F$9)-((ERY$96*$B97+SUM($F$7:$F$9))/$F$10*$F$37)-($F$24*ERY$96/$D$6)-SUM($F$13:$F$23,$F$25:$F$30,$F$32:$F$33,$F$38))</f>
        <v>-304.75907137272975</v>
      </c>
      <c r="ERZ97" s="318">
        <f>(ERZ$96*$B97+SUM($F$7:$F$9)-((ERZ$96*$B97+SUM($F$7:$F$9))/$F$10*$F$37)-($F$24*ERZ$96/$D$6)-SUM($F$13:$F$23,$F$25:$F$30,$F$32:$F$33,$F$38))</f>
        <v>-304.75907137272975</v>
      </c>
      <c r="ESA97" s="318">
        <f>(ESA$96*$B97+SUM($F$7:$F$9)-((ESA$96*$B97+SUM($F$7:$F$9))/$F$10*$F$37)-($F$24*ESA$96/$D$6)-SUM($F$13:$F$23,$F$25:$F$30,$F$32:$F$33,$F$38))</f>
        <v>-304.75907137272975</v>
      </c>
      <c r="ESB97" s="318">
        <f>(ESB$96*$B97+SUM($F$7:$F$9)-((ESB$96*$B97+SUM($F$7:$F$9))/$F$10*$F$37)-($F$24*ESB$96/$D$6)-SUM($F$13:$F$23,$F$25:$F$30,$F$32:$F$33,$F$38))</f>
        <v>-304.75907137272975</v>
      </c>
      <c r="ESC97" s="318">
        <f>(ESC$96*$B97+SUM($F$7:$F$9)-((ESC$96*$B97+SUM($F$7:$F$9))/$F$10*$F$37)-($F$24*ESC$96/$D$6)-SUM($F$13:$F$23,$F$25:$F$30,$F$32:$F$33,$F$38))</f>
        <v>-304.75907137272975</v>
      </c>
      <c r="ESD97" s="318">
        <f>(ESD$96*$B97+SUM($F$7:$F$9)-((ESD$96*$B97+SUM($F$7:$F$9))/$F$10*$F$37)-($F$24*ESD$96/$D$6)-SUM($F$13:$F$23,$F$25:$F$30,$F$32:$F$33,$F$38))</f>
        <v>-304.75907137272975</v>
      </c>
      <c r="ESE97" s="318">
        <f>(ESE$96*$B97+SUM($F$7:$F$9)-((ESE$96*$B97+SUM($F$7:$F$9))/$F$10*$F$37)-($F$24*ESE$96/$D$6)-SUM($F$13:$F$23,$F$25:$F$30,$F$32:$F$33,$F$38))</f>
        <v>-304.75907137272975</v>
      </c>
      <c r="ESF97" s="318">
        <f>(ESF$96*$B97+SUM($F$7:$F$9)-((ESF$96*$B97+SUM($F$7:$F$9))/$F$10*$F$37)-($F$24*ESF$96/$D$6)-SUM($F$13:$F$23,$F$25:$F$30,$F$32:$F$33,$F$38))</f>
        <v>-304.75907137272975</v>
      </c>
      <c r="ESG97" s="318">
        <f>(ESG$96*$B97+SUM($F$7:$F$9)-((ESG$96*$B97+SUM($F$7:$F$9))/$F$10*$F$37)-($F$24*ESG$96/$D$6)-SUM($F$13:$F$23,$F$25:$F$30,$F$32:$F$33,$F$38))</f>
        <v>-304.75907137272975</v>
      </c>
      <c r="ESH97" s="318">
        <f>(ESH$96*$B97+SUM($F$7:$F$9)-((ESH$96*$B97+SUM($F$7:$F$9))/$F$10*$F$37)-($F$24*ESH$96/$D$6)-SUM($F$13:$F$23,$F$25:$F$30,$F$32:$F$33,$F$38))</f>
        <v>-304.75907137272975</v>
      </c>
      <c r="ESI97" s="318">
        <f>(ESI$96*$B97+SUM($F$7:$F$9)-((ESI$96*$B97+SUM($F$7:$F$9))/$F$10*$F$37)-($F$24*ESI$96/$D$6)-SUM($F$13:$F$23,$F$25:$F$30,$F$32:$F$33,$F$38))</f>
        <v>-304.75907137272975</v>
      </c>
      <c r="ESJ97" s="318">
        <f>(ESJ$96*$B97+SUM($F$7:$F$9)-((ESJ$96*$B97+SUM($F$7:$F$9))/$F$10*$F$37)-($F$24*ESJ$96/$D$6)-SUM($F$13:$F$23,$F$25:$F$30,$F$32:$F$33,$F$38))</f>
        <v>-304.75907137272975</v>
      </c>
      <c r="ESK97" s="318">
        <f>(ESK$96*$B97+SUM($F$7:$F$9)-((ESK$96*$B97+SUM($F$7:$F$9))/$F$10*$F$37)-($F$24*ESK$96/$D$6)-SUM($F$13:$F$23,$F$25:$F$30,$F$32:$F$33,$F$38))</f>
        <v>-304.75907137272975</v>
      </c>
      <c r="ESL97" s="318">
        <f>(ESL$96*$B97+SUM($F$7:$F$9)-((ESL$96*$B97+SUM($F$7:$F$9))/$F$10*$F$37)-($F$24*ESL$96/$D$6)-SUM($F$13:$F$23,$F$25:$F$30,$F$32:$F$33,$F$38))</f>
        <v>-304.75907137272975</v>
      </c>
      <c r="ESM97" s="318">
        <f>(ESM$96*$B97+SUM($F$7:$F$9)-((ESM$96*$B97+SUM($F$7:$F$9))/$F$10*$F$37)-($F$24*ESM$96/$D$6)-SUM($F$13:$F$23,$F$25:$F$30,$F$32:$F$33,$F$38))</f>
        <v>-304.75907137272975</v>
      </c>
      <c r="ESN97" s="318">
        <f>(ESN$96*$B97+SUM($F$7:$F$9)-((ESN$96*$B97+SUM($F$7:$F$9))/$F$10*$F$37)-($F$24*ESN$96/$D$6)-SUM($F$13:$F$23,$F$25:$F$30,$F$32:$F$33,$F$38))</f>
        <v>-304.75907137272975</v>
      </c>
      <c r="ESO97" s="318">
        <f>(ESO$96*$B97+SUM($F$7:$F$9)-((ESO$96*$B97+SUM($F$7:$F$9))/$F$10*$F$37)-($F$24*ESO$96/$D$6)-SUM($F$13:$F$23,$F$25:$F$30,$F$32:$F$33,$F$38))</f>
        <v>-304.75907137272975</v>
      </c>
      <c r="ESP97" s="318">
        <f>(ESP$96*$B97+SUM($F$7:$F$9)-((ESP$96*$B97+SUM($F$7:$F$9))/$F$10*$F$37)-($F$24*ESP$96/$D$6)-SUM($F$13:$F$23,$F$25:$F$30,$F$32:$F$33,$F$38))</f>
        <v>-304.75907137272975</v>
      </c>
      <c r="ESQ97" s="318">
        <f>(ESQ$96*$B97+SUM($F$7:$F$9)-((ESQ$96*$B97+SUM($F$7:$F$9))/$F$10*$F$37)-($F$24*ESQ$96/$D$6)-SUM($F$13:$F$23,$F$25:$F$30,$F$32:$F$33,$F$38))</f>
        <v>-304.75907137272975</v>
      </c>
      <c r="ESR97" s="318">
        <f>(ESR$96*$B97+SUM($F$7:$F$9)-((ESR$96*$B97+SUM($F$7:$F$9))/$F$10*$F$37)-($F$24*ESR$96/$D$6)-SUM($F$13:$F$23,$F$25:$F$30,$F$32:$F$33,$F$38))</f>
        <v>-304.75907137272975</v>
      </c>
      <c r="ESS97" s="318">
        <f>(ESS$96*$B97+SUM($F$7:$F$9)-((ESS$96*$B97+SUM($F$7:$F$9))/$F$10*$F$37)-($F$24*ESS$96/$D$6)-SUM($F$13:$F$23,$F$25:$F$30,$F$32:$F$33,$F$38))</f>
        <v>-304.75907137272975</v>
      </c>
      <c r="EST97" s="318">
        <f>(EST$96*$B97+SUM($F$7:$F$9)-((EST$96*$B97+SUM($F$7:$F$9))/$F$10*$F$37)-($F$24*EST$96/$D$6)-SUM($F$13:$F$23,$F$25:$F$30,$F$32:$F$33,$F$38))</f>
        <v>-304.75907137272975</v>
      </c>
      <c r="ESU97" s="318">
        <f>(ESU$96*$B97+SUM($F$7:$F$9)-((ESU$96*$B97+SUM($F$7:$F$9))/$F$10*$F$37)-($F$24*ESU$96/$D$6)-SUM($F$13:$F$23,$F$25:$F$30,$F$32:$F$33,$F$38))</f>
        <v>-304.75907137272975</v>
      </c>
      <c r="ESV97" s="318">
        <f>(ESV$96*$B97+SUM($F$7:$F$9)-((ESV$96*$B97+SUM($F$7:$F$9))/$F$10*$F$37)-($F$24*ESV$96/$D$6)-SUM($F$13:$F$23,$F$25:$F$30,$F$32:$F$33,$F$38))</f>
        <v>-304.75907137272975</v>
      </c>
      <c r="ESW97" s="318">
        <f>(ESW$96*$B97+SUM($F$7:$F$9)-((ESW$96*$B97+SUM($F$7:$F$9))/$F$10*$F$37)-($F$24*ESW$96/$D$6)-SUM($F$13:$F$23,$F$25:$F$30,$F$32:$F$33,$F$38))</f>
        <v>-304.75907137272975</v>
      </c>
      <c r="ESX97" s="318">
        <f>(ESX$96*$B97+SUM($F$7:$F$9)-((ESX$96*$B97+SUM($F$7:$F$9))/$F$10*$F$37)-($F$24*ESX$96/$D$6)-SUM($F$13:$F$23,$F$25:$F$30,$F$32:$F$33,$F$38))</f>
        <v>-304.75907137272975</v>
      </c>
      <c r="ESY97" s="318">
        <f>(ESY$96*$B97+SUM($F$7:$F$9)-((ESY$96*$B97+SUM($F$7:$F$9))/$F$10*$F$37)-($F$24*ESY$96/$D$6)-SUM($F$13:$F$23,$F$25:$F$30,$F$32:$F$33,$F$38))</f>
        <v>-304.75907137272975</v>
      </c>
      <c r="ESZ97" s="318">
        <f>(ESZ$96*$B97+SUM($F$7:$F$9)-((ESZ$96*$B97+SUM($F$7:$F$9))/$F$10*$F$37)-($F$24*ESZ$96/$D$6)-SUM($F$13:$F$23,$F$25:$F$30,$F$32:$F$33,$F$38))</f>
        <v>-304.75907137272975</v>
      </c>
      <c r="ETA97" s="318">
        <f>(ETA$96*$B97+SUM($F$7:$F$9)-((ETA$96*$B97+SUM($F$7:$F$9))/$F$10*$F$37)-($F$24*ETA$96/$D$6)-SUM($F$13:$F$23,$F$25:$F$30,$F$32:$F$33,$F$38))</f>
        <v>-304.75907137272975</v>
      </c>
      <c r="ETB97" s="318">
        <f>(ETB$96*$B97+SUM($F$7:$F$9)-((ETB$96*$B97+SUM($F$7:$F$9))/$F$10*$F$37)-($F$24*ETB$96/$D$6)-SUM($F$13:$F$23,$F$25:$F$30,$F$32:$F$33,$F$38))</f>
        <v>-304.75907137272975</v>
      </c>
      <c r="ETC97" s="318">
        <f>(ETC$96*$B97+SUM($F$7:$F$9)-((ETC$96*$B97+SUM($F$7:$F$9))/$F$10*$F$37)-($F$24*ETC$96/$D$6)-SUM($F$13:$F$23,$F$25:$F$30,$F$32:$F$33,$F$38))</f>
        <v>-304.75907137272975</v>
      </c>
      <c r="ETD97" s="318">
        <f>(ETD$96*$B97+SUM($F$7:$F$9)-((ETD$96*$B97+SUM($F$7:$F$9))/$F$10*$F$37)-($F$24*ETD$96/$D$6)-SUM($F$13:$F$23,$F$25:$F$30,$F$32:$F$33,$F$38))</f>
        <v>-304.75907137272975</v>
      </c>
      <c r="ETE97" s="318">
        <f>(ETE$96*$B97+SUM($F$7:$F$9)-((ETE$96*$B97+SUM($F$7:$F$9))/$F$10*$F$37)-($F$24*ETE$96/$D$6)-SUM($F$13:$F$23,$F$25:$F$30,$F$32:$F$33,$F$38))</f>
        <v>-304.75907137272975</v>
      </c>
      <c r="ETF97" s="318">
        <f>(ETF$96*$B97+SUM($F$7:$F$9)-((ETF$96*$B97+SUM($F$7:$F$9))/$F$10*$F$37)-($F$24*ETF$96/$D$6)-SUM($F$13:$F$23,$F$25:$F$30,$F$32:$F$33,$F$38))</f>
        <v>-304.75907137272975</v>
      </c>
      <c r="ETG97" s="318">
        <f>(ETG$96*$B97+SUM($F$7:$F$9)-((ETG$96*$B97+SUM($F$7:$F$9))/$F$10*$F$37)-($F$24*ETG$96/$D$6)-SUM($F$13:$F$23,$F$25:$F$30,$F$32:$F$33,$F$38))</f>
        <v>-304.75907137272975</v>
      </c>
      <c r="ETH97" s="318">
        <f>(ETH$96*$B97+SUM($F$7:$F$9)-((ETH$96*$B97+SUM($F$7:$F$9))/$F$10*$F$37)-($F$24*ETH$96/$D$6)-SUM($F$13:$F$23,$F$25:$F$30,$F$32:$F$33,$F$38))</f>
        <v>-304.75907137272975</v>
      </c>
      <c r="ETI97" s="318">
        <f>(ETI$96*$B97+SUM($F$7:$F$9)-((ETI$96*$B97+SUM($F$7:$F$9))/$F$10*$F$37)-($F$24*ETI$96/$D$6)-SUM($F$13:$F$23,$F$25:$F$30,$F$32:$F$33,$F$38))</f>
        <v>-304.75907137272975</v>
      </c>
      <c r="ETJ97" s="318">
        <f>(ETJ$96*$B97+SUM($F$7:$F$9)-((ETJ$96*$B97+SUM($F$7:$F$9))/$F$10*$F$37)-($F$24*ETJ$96/$D$6)-SUM($F$13:$F$23,$F$25:$F$30,$F$32:$F$33,$F$38))</f>
        <v>-304.75907137272975</v>
      </c>
      <c r="ETK97" s="318">
        <f>(ETK$96*$B97+SUM($F$7:$F$9)-((ETK$96*$B97+SUM($F$7:$F$9))/$F$10*$F$37)-($F$24*ETK$96/$D$6)-SUM($F$13:$F$23,$F$25:$F$30,$F$32:$F$33,$F$38))</f>
        <v>-304.75907137272975</v>
      </c>
      <c r="ETL97" s="318">
        <f>(ETL$96*$B97+SUM($F$7:$F$9)-((ETL$96*$B97+SUM($F$7:$F$9))/$F$10*$F$37)-($F$24*ETL$96/$D$6)-SUM($F$13:$F$23,$F$25:$F$30,$F$32:$F$33,$F$38))</f>
        <v>-304.75907137272975</v>
      </c>
      <c r="ETM97" s="318">
        <f>(ETM$96*$B97+SUM($F$7:$F$9)-((ETM$96*$B97+SUM($F$7:$F$9))/$F$10*$F$37)-($F$24*ETM$96/$D$6)-SUM($F$13:$F$23,$F$25:$F$30,$F$32:$F$33,$F$38))</f>
        <v>-304.75907137272975</v>
      </c>
      <c r="ETN97" s="318">
        <f>(ETN$96*$B97+SUM($F$7:$F$9)-((ETN$96*$B97+SUM($F$7:$F$9))/$F$10*$F$37)-($F$24*ETN$96/$D$6)-SUM($F$13:$F$23,$F$25:$F$30,$F$32:$F$33,$F$38))</f>
        <v>-304.75907137272975</v>
      </c>
      <c r="ETO97" s="318">
        <f>(ETO$96*$B97+SUM($F$7:$F$9)-((ETO$96*$B97+SUM($F$7:$F$9))/$F$10*$F$37)-($F$24*ETO$96/$D$6)-SUM($F$13:$F$23,$F$25:$F$30,$F$32:$F$33,$F$38))</f>
        <v>-304.75907137272975</v>
      </c>
      <c r="ETP97" s="318">
        <f>(ETP$96*$B97+SUM($F$7:$F$9)-((ETP$96*$B97+SUM($F$7:$F$9))/$F$10*$F$37)-($F$24*ETP$96/$D$6)-SUM($F$13:$F$23,$F$25:$F$30,$F$32:$F$33,$F$38))</f>
        <v>-304.75907137272975</v>
      </c>
      <c r="ETQ97" s="318">
        <f>(ETQ$96*$B97+SUM($F$7:$F$9)-((ETQ$96*$B97+SUM($F$7:$F$9))/$F$10*$F$37)-($F$24*ETQ$96/$D$6)-SUM($F$13:$F$23,$F$25:$F$30,$F$32:$F$33,$F$38))</f>
        <v>-304.75907137272975</v>
      </c>
      <c r="ETR97" s="318">
        <f>(ETR$96*$B97+SUM($F$7:$F$9)-((ETR$96*$B97+SUM($F$7:$F$9))/$F$10*$F$37)-($F$24*ETR$96/$D$6)-SUM($F$13:$F$23,$F$25:$F$30,$F$32:$F$33,$F$38))</f>
        <v>-304.75907137272975</v>
      </c>
      <c r="ETS97" s="318">
        <f>(ETS$96*$B97+SUM($F$7:$F$9)-((ETS$96*$B97+SUM($F$7:$F$9))/$F$10*$F$37)-($F$24*ETS$96/$D$6)-SUM($F$13:$F$23,$F$25:$F$30,$F$32:$F$33,$F$38))</f>
        <v>-304.75907137272975</v>
      </c>
      <c r="ETT97" s="318">
        <f>(ETT$96*$B97+SUM($F$7:$F$9)-((ETT$96*$B97+SUM($F$7:$F$9))/$F$10*$F$37)-($F$24*ETT$96/$D$6)-SUM($F$13:$F$23,$F$25:$F$30,$F$32:$F$33,$F$38))</f>
        <v>-304.75907137272975</v>
      </c>
      <c r="ETU97" s="318">
        <f>(ETU$96*$B97+SUM($F$7:$F$9)-((ETU$96*$B97+SUM($F$7:$F$9))/$F$10*$F$37)-($F$24*ETU$96/$D$6)-SUM($F$13:$F$23,$F$25:$F$30,$F$32:$F$33,$F$38))</f>
        <v>-304.75907137272975</v>
      </c>
      <c r="ETV97" s="318">
        <f>(ETV$96*$B97+SUM($F$7:$F$9)-((ETV$96*$B97+SUM($F$7:$F$9))/$F$10*$F$37)-($F$24*ETV$96/$D$6)-SUM($F$13:$F$23,$F$25:$F$30,$F$32:$F$33,$F$38))</f>
        <v>-304.75907137272975</v>
      </c>
      <c r="ETW97" s="318">
        <f>(ETW$96*$B97+SUM($F$7:$F$9)-((ETW$96*$B97+SUM($F$7:$F$9))/$F$10*$F$37)-($F$24*ETW$96/$D$6)-SUM($F$13:$F$23,$F$25:$F$30,$F$32:$F$33,$F$38))</f>
        <v>-304.75907137272975</v>
      </c>
      <c r="ETX97" s="318">
        <f>(ETX$96*$B97+SUM($F$7:$F$9)-((ETX$96*$B97+SUM($F$7:$F$9))/$F$10*$F$37)-($F$24*ETX$96/$D$6)-SUM($F$13:$F$23,$F$25:$F$30,$F$32:$F$33,$F$38))</f>
        <v>-304.75907137272975</v>
      </c>
      <c r="ETY97" s="318">
        <f>(ETY$96*$B97+SUM($F$7:$F$9)-((ETY$96*$B97+SUM($F$7:$F$9))/$F$10*$F$37)-($F$24*ETY$96/$D$6)-SUM($F$13:$F$23,$F$25:$F$30,$F$32:$F$33,$F$38))</f>
        <v>-304.75907137272975</v>
      </c>
      <c r="ETZ97" s="318">
        <f>(ETZ$96*$B97+SUM($F$7:$F$9)-((ETZ$96*$B97+SUM($F$7:$F$9))/$F$10*$F$37)-($F$24*ETZ$96/$D$6)-SUM($F$13:$F$23,$F$25:$F$30,$F$32:$F$33,$F$38))</f>
        <v>-304.75907137272975</v>
      </c>
      <c r="EUA97" s="318">
        <f>(EUA$96*$B97+SUM($F$7:$F$9)-((EUA$96*$B97+SUM($F$7:$F$9))/$F$10*$F$37)-($F$24*EUA$96/$D$6)-SUM($F$13:$F$23,$F$25:$F$30,$F$32:$F$33,$F$38))</f>
        <v>-304.75907137272975</v>
      </c>
      <c r="EUB97" s="318">
        <f>(EUB$96*$B97+SUM($F$7:$F$9)-((EUB$96*$B97+SUM($F$7:$F$9))/$F$10*$F$37)-($F$24*EUB$96/$D$6)-SUM($F$13:$F$23,$F$25:$F$30,$F$32:$F$33,$F$38))</f>
        <v>-304.75907137272975</v>
      </c>
      <c r="EUC97" s="318">
        <f>(EUC$96*$B97+SUM($F$7:$F$9)-((EUC$96*$B97+SUM($F$7:$F$9))/$F$10*$F$37)-($F$24*EUC$96/$D$6)-SUM($F$13:$F$23,$F$25:$F$30,$F$32:$F$33,$F$38))</f>
        <v>-304.75907137272975</v>
      </c>
      <c r="EUD97" s="318">
        <f>(EUD$96*$B97+SUM($F$7:$F$9)-((EUD$96*$B97+SUM($F$7:$F$9))/$F$10*$F$37)-($F$24*EUD$96/$D$6)-SUM($F$13:$F$23,$F$25:$F$30,$F$32:$F$33,$F$38))</f>
        <v>-304.75907137272975</v>
      </c>
      <c r="EUE97" s="318">
        <f>(EUE$96*$B97+SUM($F$7:$F$9)-((EUE$96*$B97+SUM($F$7:$F$9))/$F$10*$F$37)-($F$24*EUE$96/$D$6)-SUM($F$13:$F$23,$F$25:$F$30,$F$32:$F$33,$F$38))</f>
        <v>-304.75907137272975</v>
      </c>
      <c r="EUF97" s="318">
        <f>(EUF$96*$B97+SUM($F$7:$F$9)-((EUF$96*$B97+SUM($F$7:$F$9))/$F$10*$F$37)-($F$24*EUF$96/$D$6)-SUM($F$13:$F$23,$F$25:$F$30,$F$32:$F$33,$F$38))</f>
        <v>-304.75907137272975</v>
      </c>
      <c r="EUG97" s="318">
        <f>(EUG$96*$B97+SUM($F$7:$F$9)-((EUG$96*$B97+SUM($F$7:$F$9))/$F$10*$F$37)-($F$24*EUG$96/$D$6)-SUM($F$13:$F$23,$F$25:$F$30,$F$32:$F$33,$F$38))</f>
        <v>-304.75907137272975</v>
      </c>
      <c r="EUH97" s="318">
        <f>(EUH$96*$B97+SUM($F$7:$F$9)-((EUH$96*$B97+SUM($F$7:$F$9))/$F$10*$F$37)-($F$24*EUH$96/$D$6)-SUM($F$13:$F$23,$F$25:$F$30,$F$32:$F$33,$F$38))</f>
        <v>-304.75907137272975</v>
      </c>
      <c r="EUI97" s="318">
        <f>(EUI$96*$B97+SUM($F$7:$F$9)-((EUI$96*$B97+SUM($F$7:$F$9))/$F$10*$F$37)-($F$24*EUI$96/$D$6)-SUM($F$13:$F$23,$F$25:$F$30,$F$32:$F$33,$F$38))</f>
        <v>-304.75907137272975</v>
      </c>
      <c r="EUJ97" s="318">
        <f>(EUJ$96*$B97+SUM($F$7:$F$9)-((EUJ$96*$B97+SUM($F$7:$F$9))/$F$10*$F$37)-($F$24*EUJ$96/$D$6)-SUM($F$13:$F$23,$F$25:$F$30,$F$32:$F$33,$F$38))</f>
        <v>-304.75907137272975</v>
      </c>
      <c r="EUK97" s="318">
        <f>(EUK$96*$B97+SUM($F$7:$F$9)-((EUK$96*$B97+SUM($F$7:$F$9))/$F$10*$F$37)-($F$24*EUK$96/$D$6)-SUM($F$13:$F$23,$F$25:$F$30,$F$32:$F$33,$F$38))</f>
        <v>-304.75907137272975</v>
      </c>
      <c r="EUL97" s="318">
        <f>(EUL$96*$B97+SUM($F$7:$F$9)-((EUL$96*$B97+SUM($F$7:$F$9))/$F$10*$F$37)-($F$24*EUL$96/$D$6)-SUM($F$13:$F$23,$F$25:$F$30,$F$32:$F$33,$F$38))</f>
        <v>-304.75907137272975</v>
      </c>
      <c r="EUM97" s="318">
        <f>(EUM$96*$B97+SUM($F$7:$F$9)-((EUM$96*$B97+SUM($F$7:$F$9))/$F$10*$F$37)-($F$24*EUM$96/$D$6)-SUM($F$13:$F$23,$F$25:$F$30,$F$32:$F$33,$F$38))</f>
        <v>-304.75907137272975</v>
      </c>
      <c r="EUN97" s="318">
        <f>(EUN$96*$B97+SUM($F$7:$F$9)-((EUN$96*$B97+SUM($F$7:$F$9))/$F$10*$F$37)-($F$24*EUN$96/$D$6)-SUM($F$13:$F$23,$F$25:$F$30,$F$32:$F$33,$F$38))</f>
        <v>-304.75907137272975</v>
      </c>
      <c r="EUO97" s="318">
        <f>(EUO$96*$B97+SUM($F$7:$F$9)-((EUO$96*$B97+SUM($F$7:$F$9))/$F$10*$F$37)-($F$24*EUO$96/$D$6)-SUM($F$13:$F$23,$F$25:$F$30,$F$32:$F$33,$F$38))</f>
        <v>-304.75907137272975</v>
      </c>
      <c r="EUP97" s="318">
        <f>(EUP$96*$B97+SUM($F$7:$F$9)-((EUP$96*$B97+SUM($F$7:$F$9))/$F$10*$F$37)-($F$24*EUP$96/$D$6)-SUM($F$13:$F$23,$F$25:$F$30,$F$32:$F$33,$F$38))</f>
        <v>-304.75907137272975</v>
      </c>
      <c r="EUQ97" s="318">
        <f>(EUQ$96*$B97+SUM($F$7:$F$9)-((EUQ$96*$B97+SUM($F$7:$F$9))/$F$10*$F$37)-($F$24*EUQ$96/$D$6)-SUM($F$13:$F$23,$F$25:$F$30,$F$32:$F$33,$F$38))</f>
        <v>-304.75907137272975</v>
      </c>
      <c r="EUR97" s="318">
        <f>(EUR$96*$B97+SUM($F$7:$F$9)-((EUR$96*$B97+SUM($F$7:$F$9))/$F$10*$F$37)-($F$24*EUR$96/$D$6)-SUM($F$13:$F$23,$F$25:$F$30,$F$32:$F$33,$F$38))</f>
        <v>-304.75907137272975</v>
      </c>
      <c r="EUS97" s="318">
        <f>(EUS$96*$B97+SUM($F$7:$F$9)-((EUS$96*$B97+SUM($F$7:$F$9))/$F$10*$F$37)-($F$24*EUS$96/$D$6)-SUM($F$13:$F$23,$F$25:$F$30,$F$32:$F$33,$F$38))</f>
        <v>-304.75907137272975</v>
      </c>
      <c r="EUT97" s="318">
        <f>(EUT$96*$B97+SUM($F$7:$F$9)-((EUT$96*$B97+SUM($F$7:$F$9))/$F$10*$F$37)-($F$24*EUT$96/$D$6)-SUM($F$13:$F$23,$F$25:$F$30,$F$32:$F$33,$F$38))</f>
        <v>-304.75907137272975</v>
      </c>
      <c r="EUU97" s="318">
        <f>(EUU$96*$B97+SUM($F$7:$F$9)-((EUU$96*$B97+SUM($F$7:$F$9))/$F$10*$F$37)-($F$24*EUU$96/$D$6)-SUM($F$13:$F$23,$F$25:$F$30,$F$32:$F$33,$F$38))</f>
        <v>-304.75907137272975</v>
      </c>
      <c r="EUV97" s="318">
        <f>(EUV$96*$B97+SUM($F$7:$F$9)-((EUV$96*$B97+SUM($F$7:$F$9))/$F$10*$F$37)-($F$24*EUV$96/$D$6)-SUM($F$13:$F$23,$F$25:$F$30,$F$32:$F$33,$F$38))</f>
        <v>-304.75907137272975</v>
      </c>
      <c r="EUW97" s="318">
        <f>(EUW$96*$B97+SUM($F$7:$F$9)-((EUW$96*$B97+SUM($F$7:$F$9))/$F$10*$F$37)-($F$24*EUW$96/$D$6)-SUM($F$13:$F$23,$F$25:$F$30,$F$32:$F$33,$F$38))</f>
        <v>-304.75907137272975</v>
      </c>
      <c r="EUX97" s="318">
        <f>(EUX$96*$B97+SUM($F$7:$F$9)-((EUX$96*$B97+SUM($F$7:$F$9))/$F$10*$F$37)-($F$24*EUX$96/$D$6)-SUM($F$13:$F$23,$F$25:$F$30,$F$32:$F$33,$F$38))</f>
        <v>-304.75907137272975</v>
      </c>
      <c r="EUY97" s="318">
        <f>(EUY$96*$B97+SUM($F$7:$F$9)-((EUY$96*$B97+SUM($F$7:$F$9))/$F$10*$F$37)-($F$24*EUY$96/$D$6)-SUM($F$13:$F$23,$F$25:$F$30,$F$32:$F$33,$F$38))</f>
        <v>-304.75907137272975</v>
      </c>
      <c r="EUZ97" s="318">
        <f>(EUZ$96*$B97+SUM($F$7:$F$9)-((EUZ$96*$B97+SUM($F$7:$F$9))/$F$10*$F$37)-($F$24*EUZ$96/$D$6)-SUM($F$13:$F$23,$F$25:$F$30,$F$32:$F$33,$F$38))</f>
        <v>-304.75907137272975</v>
      </c>
      <c r="EVA97" s="318">
        <f>(EVA$96*$B97+SUM($F$7:$F$9)-((EVA$96*$B97+SUM($F$7:$F$9))/$F$10*$F$37)-($F$24*EVA$96/$D$6)-SUM($F$13:$F$23,$F$25:$F$30,$F$32:$F$33,$F$38))</f>
        <v>-304.75907137272975</v>
      </c>
      <c r="EVB97" s="318">
        <f>(EVB$96*$B97+SUM($F$7:$F$9)-((EVB$96*$B97+SUM($F$7:$F$9))/$F$10*$F$37)-($F$24*EVB$96/$D$6)-SUM($F$13:$F$23,$F$25:$F$30,$F$32:$F$33,$F$38))</f>
        <v>-304.75907137272975</v>
      </c>
      <c r="EVC97" s="318">
        <f>(EVC$96*$B97+SUM($F$7:$F$9)-((EVC$96*$B97+SUM($F$7:$F$9))/$F$10*$F$37)-($F$24*EVC$96/$D$6)-SUM($F$13:$F$23,$F$25:$F$30,$F$32:$F$33,$F$38))</f>
        <v>-304.75907137272975</v>
      </c>
      <c r="EVD97" s="318">
        <f>(EVD$96*$B97+SUM($F$7:$F$9)-((EVD$96*$B97+SUM($F$7:$F$9))/$F$10*$F$37)-($F$24*EVD$96/$D$6)-SUM($F$13:$F$23,$F$25:$F$30,$F$32:$F$33,$F$38))</f>
        <v>-304.75907137272975</v>
      </c>
      <c r="EVE97" s="318">
        <f>(EVE$96*$B97+SUM($F$7:$F$9)-((EVE$96*$B97+SUM($F$7:$F$9))/$F$10*$F$37)-($F$24*EVE$96/$D$6)-SUM($F$13:$F$23,$F$25:$F$30,$F$32:$F$33,$F$38))</f>
        <v>-304.75907137272975</v>
      </c>
      <c r="EVF97" s="318">
        <f>(EVF$96*$B97+SUM($F$7:$F$9)-((EVF$96*$B97+SUM($F$7:$F$9))/$F$10*$F$37)-($F$24*EVF$96/$D$6)-SUM($F$13:$F$23,$F$25:$F$30,$F$32:$F$33,$F$38))</f>
        <v>-304.75907137272975</v>
      </c>
      <c r="EVG97" s="318">
        <f>(EVG$96*$B97+SUM($F$7:$F$9)-((EVG$96*$B97+SUM($F$7:$F$9))/$F$10*$F$37)-($F$24*EVG$96/$D$6)-SUM($F$13:$F$23,$F$25:$F$30,$F$32:$F$33,$F$38))</f>
        <v>-304.75907137272975</v>
      </c>
      <c r="EVH97" s="318">
        <f>(EVH$96*$B97+SUM($F$7:$F$9)-((EVH$96*$B97+SUM($F$7:$F$9))/$F$10*$F$37)-($F$24*EVH$96/$D$6)-SUM($F$13:$F$23,$F$25:$F$30,$F$32:$F$33,$F$38))</f>
        <v>-304.75907137272975</v>
      </c>
      <c r="EVI97" s="318">
        <f>(EVI$96*$B97+SUM($F$7:$F$9)-((EVI$96*$B97+SUM($F$7:$F$9))/$F$10*$F$37)-($F$24*EVI$96/$D$6)-SUM($F$13:$F$23,$F$25:$F$30,$F$32:$F$33,$F$38))</f>
        <v>-304.75907137272975</v>
      </c>
      <c r="EVJ97" s="318">
        <f>(EVJ$96*$B97+SUM($F$7:$F$9)-((EVJ$96*$B97+SUM($F$7:$F$9))/$F$10*$F$37)-($F$24*EVJ$96/$D$6)-SUM($F$13:$F$23,$F$25:$F$30,$F$32:$F$33,$F$38))</f>
        <v>-304.75907137272975</v>
      </c>
      <c r="EVK97" s="318">
        <f>(EVK$96*$B97+SUM($F$7:$F$9)-((EVK$96*$B97+SUM($F$7:$F$9))/$F$10*$F$37)-($F$24*EVK$96/$D$6)-SUM($F$13:$F$23,$F$25:$F$30,$F$32:$F$33,$F$38))</f>
        <v>-304.75907137272975</v>
      </c>
      <c r="EVL97" s="318">
        <f>(EVL$96*$B97+SUM($F$7:$F$9)-((EVL$96*$B97+SUM($F$7:$F$9))/$F$10*$F$37)-($F$24*EVL$96/$D$6)-SUM($F$13:$F$23,$F$25:$F$30,$F$32:$F$33,$F$38))</f>
        <v>-304.75907137272975</v>
      </c>
      <c r="EVM97" s="318">
        <f>(EVM$96*$B97+SUM($F$7:$F$9)-((EVM$96*$B97+SUM($F$7:$F$9))/$F$10*$F$37)-($F$24*EVM$96/$D$6)-SUM($F$13:$F$23,$F$25:$F$30,$F$32:$F$33,$F$38))</f>
        <v>-304.75907137272975</v>
      </c>
      <c r="EVN97" s="318">
        <f>(EVN$96*$B97+SUM($F$7:$F$9)-((EVN$96*$B97+SUM($F$7:$F$9))/$F$10*$F$37)-($F$24*EVN$96/$D$6)-SUM($F$13:$F$23,$F$25:$F$30,$F$32:$F$33,$F$38))</f>
        <v>-304.75907137272975</v>
      </c>
      <c r="EVO97" s="318">
        <f>(EVO$96*$B97+SUM($F$7:$F$9)-((EVO$96*$B97+SUM($F$7:$F$9))/$F$10*$F$37)-($F$24*EVO$96/$D$6)-SUM($F$13:$F$23,$F$25:$F$30,$F$32:$F$33,$F$38))</f>
        <v>-304.75907137272975</v>
      </c>
      <c r="EVP97" s="318">
        <f>(EVP$96*$B97+SUM($F$7:$F$9)-((EVP$96*$B97+SUM($F$7:$F$9))/$F$10*$F$37)-($F$24*EVP$96/$D$6)-SUM($F$13:$F$23,$F$25:$F$30,$F$32:$F$33,$F$38))</f>
        <v>-304.75907137272975</v>
      </c>
      <c r="EVQ97" s="318">
        <f>(EVQ$96*$B97+SUM($F$7:$F$9)-((EVQ$96*$B97+SUM($F$7:$F$9))/$F$10*$F$37)-($F$24*EVQ$96/$D$6)-SUM($F$13:$F$23,$F$25:$F$30,$F$32:$F$33,$F$38))</f>
        <v>-304.75907137272975</v>
      </c>
      <c r="EVR97" s="318">
        <f>(EVR$96*$B97+SUM($F$7:$F$9)-((EVR$96*$B97+SUM($F$7:$F$9))/$F$10*$F$37)-($F$24*EVR$96/$D$6)-SUM($F$13:$F$23,$F$25:$F$30,$F$32:$F$33,$F$38))</f>
        <v>-304.75907137272975</v>
      </c>
      <c r="EVS97" s="318">
        <f>(EVS$96*$B97+SUM($F$7:$F$9)-((EVS$96*$B97+SUM($F$7:$F$9))/$F$10*$F$37)-($F$24*EVS$96/$D$6)-SUM($F$13:$F$23,$F$25:$F$30,$F$32:$F$33,$F$38))</f>
        <v>-304.75907137272975</v>
      </c>
      <c r="EVT97" s="318">
        <f>(EVT$96*$B97+SUM($F$7:$F$9)-((EVT$96*$B97+SUM($F$7:$F$9))/$F$10*$F$37)-($F$24*EVT$96/$D$6)-SUM($F$13:$F$23,$F$25:$F$30,$F$32:$F$33,$F$38))</f>
        <v>-304.75907137272975</v>
      </c>
      <c r="EVU97" s="318">
        <f>(EVU$96*$B97+SUM($F$7:$F$9)-((EVU$96*$B97+SUM($F$7:$F$9))/$F$10*$F$37)-($F$24*EVU$96/$D$6)-SUM($F$13:$F$23,$F$25:$F$30,$F$32:$F$33,$F$38))</f>
        <v>-304.75907137272975</v>
      </c>
      <c r="EVV97" s="318">
        <f>(EVV$96*$B97+SUM($F$7:$F$9)-((EVV$96*$B97+SUM($F$7:$F$9))/$F$10*$F$37)-($F$24*EVV$96/$D$6)-SUM($F$13:$F$23,$F$25:$F$30,$F$32:$F$33,$F$38))</f>
        <v>-304.75907137272975</v>
      </c>
      <c r="EVW97" s="318">
        <f>(EVW$96*$B97+SUM($F$7:$F$9)-((EVW$96*$B97+SUM($F$7:$F$9))/$F$10*$F$37)-($F$24*EVW$96/$D$6)-SUM($F$13:$F$23,$F$25:$F$30,$F$32:$F$33,$F$38))</f>
        <v>-304.75907137272975</v>
      </c>
      <c r="EVX97" s="318">
        <f>(EVX$96*$B97+SUM($F$7:$F$9)-((EVX$96*$B97+SUM($F$7:$F$9))/$F$10*$F$37)-($F$24*EVX$96/$D$6)-SUM($F$13:$F$23,$F$25:$F$30,$F$32:$F$33,$F$38))</f>
        <v>-304.75907137272975</v>
      </c>
      <c r="EVY97" s="318">
        <f>(EVY$96*$B97+SUM($F$7:$F$9)-((EVY$96*$B97+SUM($F$7:$F$9))/$F$10*$F$37)-($F$24*EVY$96/$D$6)-SUM($F$13:$F$23,$F$25:$F$30,$F$32:$F$33,$F$38))</f>
        <v>-304.75907137272975</v>
      </c>
      <c r="EVZ97" s="318">
        <f>(EVZ$96*$B97+SUM($F$7:$F$9)-((EVZ$96*$B97+SUM($F$7:$F$9))/$F$10*$F$37)-($F$24*EVZ$96/$D$6)-SUM($F$13:$F$23,$F$25:$F$30,$F$32:$F$33,$F$38))</f>
        <v>-304.75907137272975</v>
      </c>
      <c r="EWA97" s="318">
        <f>(EWA$96*$B97+SUM($F$7:$F$9)-((EWA$96*$B97+SUM($F$7:$F$9))/$F$10*$F$37)-($F$24*EWA$96/$D$6)-SUM($F$13:$F$23,$F$25:$F$30,$F$32:$F$33,$F$38))</f>
        <v>-304.75907137272975</v>
      </c>
      <c r="EWB97" s="318">
        <f>(EWB$96*$B97+SUM($F$7:$F$9)-((EWB$96*$B97+SUM($F$7:$F$9))/$F$10*$F$37)-($F$24*EWB$96/$D$6)-SUM($F$13:$F$23,$F$25:$F$30,$F$32:$F$33,$F$38))</f>
        <v>-304.75907137272975</v>
      </c>
      <c r="EWC97" s="318">
        <f>(EWC$96*$B97+SUM($F$7:$F$9)-((EWC$96*$B97+SUM($F$7:$F$9))/$F$10*$F$37)-($F$24*EWC$96/$D$6)-SUM($F$13:$F$23,$F$25:$F$30,$F$32:$F$33,$F$38))</f>
        <v>-304.75907137272975</v>
      </c>
      <c r="EWD97" s="318">
        <f>(EWD$96*$B97+SUM($F$7:$F$9)-((EWD$96*$B97+SUM($F$7:$F$9))/$F$10*$F$37)-($F$24*EWD$96/$D$6)-SUM($F$13:$F$23,$F$25:$F$30,$F$32:$F$33,$F$38))</f>
        <v>-304.75907137272975</v>
      </c>
      <c r="EWE97" s="318">
        <f>(EWE$96*$B97+SUM($F$7:$F$9)-((EWE$96*$B97+SUM($F$7:$F$9))/$F$10*$F$37)-($F$24*EWE$96/$D$6)-SUM($F$13:$F$23,$F$25:$F$30,$F$32:$F$33,$F$38))</f>
        <v>-304.75907137272975</v>
      </c>
      <c r="EWF97" s="318">
        <f>(EWF$96*$B97+SUM($F$7:$F$9)-((EWF$96*$B97+SUM($F$7:$F$9))/$F$10*$F$37)-($F$24*EWF$96/$D$6)-SUM($F$13:$F$23,$F$25:$F$30,$F$32:$F$33,$F$38))</f>
        <v>-304.75907137272975</v>
      </c>
      <c r="EWG97" s="318">
        <f>(EWG$96*$B97+SUM($F$7:$F$9)-((EWG$96*$B97+SUM($F$7:$F$9))/$F$10*$F$37)-($F$24*EWG$96/$D$6)-SUM($F$13:$F$23,$F$25:$F$30,$F$32:$F$33,$F$38))</f>
        <v>-304.75907137272975</v>
      </c>
      <c r="EWH97" s="318">
        <f>(EWH$96*$B97+SUM($F$7:$F$9)-((EWH$96*$B97+SUM($F$7:$F$9))/$F$10*$F$37)-($F$24*EWH$96/$D$6)-SUM($F$13:$F$23,$F$25:$F$30,$F$32:$F$33,$F$38))</f>
        <v>-304.75907137272975</v>
      </c>
      <c r="EWI97" s="318">
        <f>(EWI$96*$B97+SUM($F$7:$F$9)-((EWI$96*$B97+SUM($F$7:$F$9))/$F$10*$F$37)-($F$24*EWI$96/$D$6)-SUM($F$13:$F$23,$F$25:$F$30,$F$32:$F$33,$F$38))</f>
        <v>-304.75907137272975</v>
      </c>
      <c r="EWJ97" s="318">
        <f>(EWJ$96*$B97+SUM($F$7:$F$9)-((EWJ$96*$B97+SUM($F$7:$F$9))/$F$10*$F$37)-($F$24*EWJ$96/$D$6)-SUM($F$13:$F$23,$F$25:$F$30,$F$32:$F$33,$F$38))</f>
        <v>-304.75907137272975</v>
      </c>
      <c r="EWK97" s="318">
        <f>(EWK$96*$B97+SUM($F$7:$F$9)-((EWK$96*$B97+SUM($F$7:$F$9))/$F$10*$F$37)-($F$24*EWK$96/$D$6)-SUM($F$13:$F$23,$F$25:$F$30,$F$32:$F$33,$F$38))</f>
        <v>-304.75907137272975</v>
      </c>
      <c r="EWL97" s="318">
        <f>(EWL$96*$B97+SUM($F$7:$F$9)-((EWL$96*$B97+SUM($F$7:$F$9))/$F$10*$F$37)-($F$24*EWL$96/$D$6)-SUM($F$13:$F$23,$F$25:$F$30,$F$32:$F$33,$F$38))</f>
        <v>-304.75907137272975</v>
      </c>
      <c r="EWM97" s="318">
        <f>(EWM$96*$B97+SUM($F$7:$F$9)-((EWM$96*$B97+SUM($F$7:$F$9))/$F$10*$F$37)-($F$24*EWM$96/$D$6)-SUM($F$13:$F$23,$F$25:$F$30,$F$32:$F$33,$F$38))</f>
        <v>-304.75907137272975</v>
      </c>
      <c r="EWN97" s="318">
        <f>(EWN$96*$B97+SUM($F$7:$F$9)-((EWN$96*$B97+SUM($F$7:$F$9))/$F$10*$F$37)-($F$24*EWN$96/$D$6)-SUM($F$13:$F$23,$F$25:$F$30,$F$32:$F$33,$F$38))</f>
        <v>-304.75907137272975</v>
      </c>
      <c r="EWO97" s="318">
        <f>(EWO$96*$B97+SUM($F$7:$F$9)-((EWO$96*$B97+SUM($F$7:$F$9))/$F$10*$F$37)-($F$24*EWO$96/$D$6)-SUM($F$13:$F$23,$F$25:$F$30,$F$32:$F$33,$F$38))</f>
        <v>-304.75907137272975</v>
      </c>
      <c r="EWP97" s="318">
        <f>(EWP$96*$B97+SUM($F$7:$F$9)-((EWP$96*$B97+SUM($F$7:$F$9))/$F$10*$F$37)-($F$24*EWP$96/$D$6)-SUM($F$13:$F$23,$F$25:$F$30,$F$32:$F$33,$F$38))</f>
        <v>-304.75907137272975</v>
      </c>
      <c r="EWQ97" s="318">
        <f>(EWQ$96*$B97+SUM($F$7:$F$9)-((EWQ$96*$B97+SUM($F$7:$F$9))/$F$10*$F$37)-($F$24*EWQ$96/$D$6)-SUM($F$13:$F$23,$F$25:$F$30,$F$32:$F$33,$F$38))</f>
        <v>-304.75907137272975</v>
      </c>
      <c r="EWR97" s="318">
        <f>(EWR$96*$B97+SUM($F$7:$F$9)-((EWR$96*$B97+SUM($F$7:$F$9))/$F$10*$F$37)-($F$24*EWR$96/$D$6)-SUM($F$13:$F$23,$F$25:$F$30,$F$32:$F$33,$F$38))</f>
        <v>-304.75907137272975</v>
      </c>
      <c r="EWS97" s="318">
        <f>(EWS$96*$B97+SUM($F$7:$F$9)-((EWS$96*$B97+SUM($F$7:$F$9))/$F$10*$F$37)-($F$24*EWS$96/$D$6)-SUM($F$13:$F$23,$F$25:$F$30,$F$32:$F$33,$F$38))</f>
        <v>-304.75907137272975</v>
      </c>
      <c r="EWT97" s="318">
        <f>(EWT$96*$B97+SUM($F$7:$F$9)-((EWT$96*$B97+SUM($F$7:$F$9))/$F$10*$F$37)-($F$24*EWT$96/$D$6)-SUM($F$13:$F$23,$F$25:$F$30,$F$32:$F$33,$F$38))</f>
        <v>-304.75907137272975</v>
      </c>
      <c r="EWU97" s="318">
        <f>(EWU$96*$B97+SUM($F$7:$F$9)-((EWU$96*$B97+SUM($F$7:$F$9))/$F$10*$F$37)-($F$24*EWU$96/$D$6)-SUM($F$13:$F$23,$F$25:$F$30,$F$32:$F$33,$F$38))</f>
        <v>-304.75907137272975</v>
      </c>
      <c r="EWV97" s="318">
        <f>(EWV$96*$B97+SUM($F$7:$F$9)-((EWV$96*$B97+SUM($F$7:$F$9))/$F$10*$F$37)-($F$24*EWV$96/$D$6)-SUM($F$13:$F$23,$F$25:$F$30,$F$32:$F$33,$F$38))</f>
        <v>-304.75907137272975</v>
      </c>
      <c r="EWW97" s="318">
        <f>(EWW$96*$B97+SUM($F$7:$F$9)-((EWW$96*$B97+SUM($F$7:$F$9))/$F$10*$F$37)-($F$24*EWW$96/$D$6)-SUM($F$13:$F$23,$F$25:$F$30,$F$32:$F$33,$F$38))</f>
        <v>-304.75907137272975</v>
      </c>
      <c r="EWX97" s="318">
        <f>(EWX$96*$B97+SUM($F$7:$F$9)-((EWX$96*$B97+SUM($F$7:$F$9))/$F$10*$F$37)-($F$24*EWX$96/$D$6)-SUM($F$13:$F$23,$F$25:$F$30,$F$32:$F$33,$F$38))</f>
        <v>-304.75907137272975</v>
      </c>
      <c r="EWY97" s="318">
        <f>(EWY$96*$B97+SUM($F$7:$F$9)-((EWY$96*$B97+SUM($F$7:$F$9))/$F$10*$F$37)-($F$24*EWY$96/$D$6)-SUM($F$13:$F$23,$F$25:$F$30,$F$32:$F$33,$F$38))</f>
        <v>-304.75907137272975</v>
      </c>
      <c r="EWZ97" s="318">
        <f>(EWZ$96*$B97+SUM($F$7:$F$9)-((EWZ$96*$B97+SUM($F$7:$F$9))/$F$10*$F$37)-($F$24*EWZ$96/$D$6)-SUM($F$13:$F$23,$F$25:$F$30,$F$32:$F$33,$F$38))</f>
        <v>-304.75907137272975</v>
      </c>
      <c r="EXA97" s="318">
        <f>(EXA$96*$B97+SUM($F$7:$F$9)-((EXA$96*$B97+SUM($F$7:$F$9))/$F$10*$F$37)-($F$24*EXA$96/$D$6)-SUM($F$13:$F$23,$F$25:$F$30,$F$32:$F$33,$F$38))</f>
        <v>-304.75907137272975</v>
      </c>
      <c r="EXB97" s="318">
        <f>(EXB$96*$B97+SUM($F$7:$F$9)-((EXB$96*$B97+SUM($F$7:$F$9))/$F$10*$F$37)-($F$24*EXB$96/$D$6)-SUM($F$13:$F$23,$F$25:$F$30,$F$32:$F$33,$F$38))</f>
        <v>-304.75907137272975</v>
      </c>
      <c r="EXC97" s="318">
        <f>(EXC$96*$B97+SUM($F$7:$F$9)-((EXC$96*$B97+SUM($F$7:$F$9))/$F$10*$F$37)-($F$24*EXC$96/$D$6)-SUM($F$13:$F$23,$F$25:$F$30,$F$32:$F$33,$F$38))</f>
        <v>-304.75907137272975</v>
      </c>
      <c r="EXD97" s="318">
        <f>(EXD$96*$B97+SUM($F$7:$F$9)-((EXD$96*$B97+SUM($F$7:$F$9))/$F$10*$F$37)-($F$24*EXD$96/$D$6)-SUM($F$13:$F$23,$F$25:$F$30,$F$32:$F$33,$F$38))</f>
        <v>-304.75907137272975</v>
      </c>
      <c r="EXE97" s="318">
        <f>(EXE$96*$B97+SUM($F$7:$F$9)-((EXE$96*$B97+SUM($F$7:$F$9))/$F$10*$F$37)-($F$24*EXE$96/$D$6)-SUM($F$13:$F$23,$F$25:$F$30,$F$32:$F$33,$F$38))</f>
        <v>-304.75907137272975</v>
      </c>
      <c r="EXF97" s="318">
        <f>(EXF$96*$B97+SUM($F$7:$F$9)-((EXF$96*$B97+SUM($F$7:$F$9))/$F$10*$F$37)-($F$24*EXF$96/$D$6)-SUM($F$13:$F$23,$F$25:$F$30,$F$32:$F$33,$F$38))</f>
        <v>-304.75907137272975</v>
      </c>
      <c r="EXG97" s="318">
        <f>(EXG$96*$B97+SUM($F$7:$F$9)-((EXG$96*$B97+SUM($F$7:$F$9))/$F$10*$F$37)-($F$24*EXG$96/$D$6)-SUM($F$13:$F$23,$F$25:$F$30,$F$32:$F$33,$F$38))</f>
        <v>-304.75907137272975</v>
      </c>
      <c r="EXH97" s="318">
        <f>(EXH$96*$B97+SUM($F$7:$F$9)-((EXH$96*$B97+SUM($F$7:$F$9))/$F$10*$F$37)-($F$24*EXH$96/$D$6)-SUM($F$13:$F$23,$F$25:$F$30,$F$32:$F$33,$F$38))</f>
        <v>-304.75907137272975</v>
      </c>
      <c r="EXI97" s="318">
        <f>(EXI$96*$B97+SUM($F$7:$F$9)-((EXI$96*$B97+SUM($F$7:$F$9))/$F$10*$F$37)-($F$24*EXI$96/$D$6)-SUM($F$13:$F$23,$F$25:$F$30,$F$32:$F$33,$F$38))</f>
        <v>-304.75907137272975</v>
      </c>
      <c r="EXJ97" s="318">
        <f>(EXJ$96*$B97+SUM($F$7:$F$9)-((EXJ$96*$B97+SUM($F$7:$F$9))/$F$10*$F$37)-($F$24*EXJ$96/$D$6)-SUM($F$13:$F$23,$F$25:$F$30,$F$32:$F$33,$F$38))</f>
        <v>-304.75907137272975</v>
      </c>
      <c r="EXK97" s="318">
        <f>(EXK$96*$B97+SUM($F$7:$F$9)-((EXK$96*$B97+SUM($F$7:$F$9))/$F$10*$F$37)-($F$24*EXK$96/$D$6)-SUM($F$13:$F$23,$F$25:$F$30,$F$32:$F$33,$F$38))</f>
        <v>-304.75907137272975</v>
      </c>
      <c r="EXL97" s="318">
        <f>(EXL$96*$B97+SUM($F$7:$F$9)-((EXL$96*$B97+SUM($F$7:$F$9))/$F$10*$F$37)-($F$24*EXL$96/$D$6)-SUM($F$13:$F$23,$F$25:$F$30,$F$32:$F$33,$F$38))</f>
        <v>-304.75907137272975</v>
      </c>
      <c r="EXM97" s="318">
        <f>(EXM$96*$B97+SUM($F$7:$F$9)-((EXM$96*$B97+SUM($F$7:$F$9))/$F$10*$F$37)-($F$24*EXM$96/$D$6)-SUM($F$13:$F$23,$F$25:$F$30,$F$32:$F$33,$F$38))</f>
        <v>-304.75907137272975</v>
      </c>
      <c r="EXN97" s="318">
        <f>(EXN$96*$B97+SUM($F$7:$F$9)-((EXN$96*$B97+SUM($F$7:$F$9))/$F$10*$F$37)-($F$24*EXN$96/$D$6)-SUM($F$13:$F$23,$F$25:$F$30,$F$32:$F$33,$F$38))</f>
        <v>-304.75907137272975</v>
      </c>
      <c r="EXO97" s="318">
        <f>(EXO$96*$B97+SUM($F$7:$F$9)-((EXO$96*$B97+SUM($F$7:$F$9))/$F$10*$F$37)-($F$24*EXO$96/$D$6)-SUM($F$13:$F$23,$F$25:$F$30,$F$32:$F$33,$F$38))</f>
        <v>-304.75907137272975</v>
      </c>
      <c r="EXP97" s="318">
        <f>(EXP$96*$B97+SUM($F$7:$F$9)-((EXP$96*$B97+SUM($F$7:$F$9))/$F$10*$F$37)-($F$24*EXP$96/$D$6)-SUM($F$13:$F$23,$F$25:$F$30,$F$32:$F$33,$F$38))</f>
        <v>-304.75907137272975</v>
      </c>
      <c r="EXQ97" s="318">
        <f>(EXQ$96*$B97+SUM($F$7:$F$9)-((EXQ$96*$B97+SUM($F$7:$F$9))/$F$10*$F$37)-($F$24*EXQ$96/$D$6)-SUM($F$13:$F$23,$F$25:$F$30,$F$32:$F$33,$F$38))</f>
        <v>-304.75907137272975</v>
      </c>
      <c r="EXR97" s="318">
        <f>(EXR$96*$B97+SUM($F$7:$F$9)-((EXR$96*$B97+SUM($F$7:$F$9))/$F$10*$F$37)-($F$24*EXR$96/$D$6)-SUM($F$13:$F$23,$F$25:$F$30,$F$32:$F$33,$F$38))</f>
        <v>-304.75907137272975</v>
      </c>
      <c r="EXS97" s="318">
        <f>(EXS$96*$B97+SUM($F$7:$F$9)-((EXS$96*$B97+SUM($F$7:$F$9))/$F$10*$F$37)-($F$24*EXS$96/$D$6)-SUM($F$13:$F$23,$F$25:$F$30,$F$32:$F$33,$F$38))</f>
        <v>-304.75907137272975</v>
      </c>
      <c r="EXT97" s="318">
        <f>(EXT$96*$B97+SUM($F$7:$F$9)-((EXT$96*$B97+SUM($F$7:$F$9))/$F$10*$F$37)-($F$24*EXT$96/$D$6)-SUM($F$13:$F$23,$F$25:$F$30,$F$32:$F$33,$F$38))</f>
        <v>-304.75907137272975</v>
      </c>
      <c r="EXU97" s="318">
        <f>(EXU$96*$B97+SUM($F$7:$F$9)-((EXU$96*$B97+SUM($F$7:$F$9))/$F$10*$F$37)-($F$24*EXU$96/$D$6)-SUM($F$13:$F$23,$F$25:$F$30,$F$32:$F$33,$F$38))</f>
        <v>-304.75907137272975</v>
      </c>
      <c r="EXV97" s="318">
        <f>(EXV$96*$B97+SUM($F$7:$F$9)-((EXV$96*$B97+SUM($F$7:$F$9))/$F$10*$F$37)-($F$24*EXV$96/$D$6)-SUM($F$13:$F$23,$F$25:$F$30,$F$32:$F$33,$F$38))</f>
        <v>-304.75907137272975</v>
      </c>
      <c r="EXW97" s="318">
        <f>(EXW$96*$B97+SUM($F$7:$F$9)-((EXW$96*$B97+SUM($F$7:$F$9))/$F$10*$F$37)-($F$24*EXW$96/$D$6)-SUM($F$13:$F$23,$F$25:$F$30,$F$32:$F$33,$F$38))</f>
        <v>-304.75907137272975</v>
      </c>
      <c r="EXX97" s="318">
        <f>(EXX$96*$B97+SUM($F$7:$F$9)-((EXX$96*$B97+SUM($F$7:$F$9))/$F$10*$F$37)-($F$24*EXX$96/$D$6)-SUM($F$13:$F$23,$F$25:$F$30,$F$32:$F$33,$F$38))</f>
        <v>-304.75907137272975</v>
      </c>
      <c r="EXY97" s="318">
        <f>(EXY$96*$B97+SUM($F$7:$F$9)-((EXY$96*$B97+SUM($F$7:$F$9))/$F$10*$F$37)-($F$24*EXY$96/$D$6)-SUM($F$13:$F$23,$F$25:$F$30,$F$32:$F$33,$F$38))</f>
        <v>-304.75907137272975</v>
      </c>
      <c r="EXZ97" s="318">
        <f>(EXZ$96*$B97+SUM($F$7:$F$9)-((EXZ$96*$B97+SUM($F$7:$F$9))/$F$10*$F$37)-($F$24*EXZ$96/$D$6)-SUM($F$13:$F$23,$F$25:$F$30,$F$32:$F$33,$F$38))</f>
        <v>-304.75907137272975</v>
      </c>
      <c r="EYA97" s="318">
        <f>(EYA$96*$B97+SUM($F$7:$F$9)-((EYA$96*$B97+SUM($F$7:$F$9))/$F$10*$F$37)-($F$24*EYA$96/$D$6)-SUM($F$13:$F$23,$F$25:$F$30,$F$32:$F$33,$F$38))</f>
        <v>-304.75907137272975</v>
      </c>
      <c r="EYB97" s="318">
        <f>(EYB$96*$B97+SUM($F$7:$F$9)-((EYB$96*$B97+SUM($F$7:$F$9))/$F$10*$F$37)-($F$24*EYB$96/$D$6)-SUM($F$13:$F$23,$F$25:$F$30,$F$32:$F$33,$F$38))</f>
        <v>-304.75907137272975</v>
      </c>
      <c r="EYC97" s="318">
        <f>(EYC$96*$B97+SUM($F$7:$F$9)-((EYC$96*$B97+SUM($F$7:$F$9))/$F$10*$F$37)-($F$24*EYC$96/$D$6)-SUM($F$13:$F$23,$F$25:$F$30,$F$32:$F$33,$F$38))</f>
        <v>-304.75907137272975</v>
      </c>
      <c r="EYD97" s="318">
        <f>(EYD$96*$B97+SUM($F$7:$F$9)-((EYD$96*$B97+SUM($F$7:$F$9))/$F$10*$F$37)-($F$24*EYD$96/$D$6)-SUM($F$13:$F$23,$F$25:$F$30,$F$32:$F$33,$F$38))</f>
        <v>-304.75907137272975</v>
      </c>
      <c r="EYE97" s="318">
        <f>(EYE$96*$B97+SUM($F$7:$F$9)-((EYE$96*$B97+SUM($F$7:$F$9))/$F$10*$F$37)-($F$24*EYE$96/$D$6)-SUM($F$13:$F$23,$F$25:$F$30,$F$32:$F$33,$F$38))</f>
        <v>-304.75907137272975</v>
      </c>
      <c r="EYF97" s="318">
        <f>(EYF$96*$B97+SUM($F$7:$F$9)-((EYF$96*$B97+SUM($F$7:$F$9))/$F$10*$F$37)-($F$24*EYF$96/$D$6)-SUM($F$13:$F$23,$F$25:$F$30,$F$32:$F$33,$F$38))</f>
        <v>-304.75907137272975</v>
      </c>
      <c r="EYG97" s="318">
        <f>(EYG$96*$B97+SUM($F$7:$F$9)-((EYG$96*$B97+SUM($F$7:$F$9))/$F$10*$F$37)-($F$24*EYG$96/$D$6)-SUM($F$13:$F$23,$F$25:$F$30,$F$32:$F$33,$F$38))</f>
        <v>-304.75907137272975</v>
      </c>
      <c r="EYH97" s="318">
        <f>(EYH$96*$B97+SUM($F$7:$F$9)-((EYH$96*$B97+SUM($F$7:$F$9))/$F$10*$F$37)-($F$24*EYH$96/$D$6)-SUM($F$13:$F$23,$F$25:$F$30,$F$32:$F$33,$F$38))</f>
        <v>-304.75907137272975</v>
      </c>
      <c r="EYI97" s="318">
        <f>(EYI$96*$B97+SUM($F$7:$F$9)-((EYI$96*$B97+SUM($F$7:$F$9))/$F$10*$F$37)-($F$24*EYI$96/$D$6)-SUM($F$13:$F$23,$F$25:$F$30,$F$32:$F$33,$F$38))</f>
        <v>-304.75907137272975</v>
      </c>
      <c r="EYJ97" s="318">
        <f>(EYJ$96*$B97+SUM($F$7:$F$9)-((EYJ$96*$B97+SUM($F$7:$F$9))/$F$10*$F$37)-($F$24*EYJ$96/$D$6)-SUM($F$13:$F$23,$F$25:$F$30,$F$32:$F$33,$F$38))</f>
        <v>-304.75907137272975</v>
      </c>
      <c r="EYK97" s="318">
        <f>(EYK$96*$B97+SUM($F$7:$F$9)-((EYK$96*$B97+SUM($F$7:$F$9))/$F$10*$F$37)-($F$24*EYK$96/$D$6)-SUM($F$13:$F$23,$F$25:$F$30,$F$32:$F$33,$F$38))</f>
        <v>-304.75907137272975</v>
      </c>
      <c r="EYL97" s="318">
        <f>(EYL$96*$B97+SUM($F$7:$F$9)-((EYL$96*$B97+SUM($F$7:$F$9))/$F$10*$F$37)-($F$24*EYL$96/$D$6)-SUM($F$13:$F$23,$F$25:$F$30,$F$32:$F$33,$F$38))</f>
        <v>-304.75907137272975</v>
      </c>
      <c r="EYM97" s="318">
        <f>(EYM$96*$B97+SUM($F$7:$F$9)-((EYM$96*$B97+SUM($F$7:$F$9))/$F$10*$F$37)-($F$24*EYM$96/$D$6)-SUM($F$13:$F$23,$F$25:$F$30,$F$32:$F$33,$F$38))</f>
        <v>-304.75907137272975</v>
      </c>
      <c r="EYN97" s="318">
        <f>(EYN$96*$B97+SUM($F$7:$F$9)-((EYN$96*$B97+SUM($F$7:$F$9))/$F$10*$F$37)-($F$24*EYN$96/$D$6)-SUM($F$13:$F$23,$F$25:$F$30,$F$32:$F$33,$F$38))</f>
        <v>-304.75907137272975</v>
      </c>
      <c r="EYO97" s="318">
        <f>(EYO$96*$B97+SUM($F$7:$F$9)-((EYO$96*$B97+SUM($F$7:$F$9))/$F$10*$F$37)-($F$24*EYO$96/$D$6)-SUM($F$13:$F$23,$F$25:$F$30,$F$32:$F$33,$F$38))</f>
        <v>-304.75907137272975</v>
      </c>
      <c r="EYP97" s="318">
        <f>(EYP$96*$B97+SUM($F$7:$F$9)-((EYP$96*$B97+SUM($F$7:$F$9))/$F$10*$F$37)-($F$24*EYP$96/$D$6)-SUM($F$13:$F$23,$F$25:$F$30,$F$32:$F$33,$F$38))</f>
        <v>-304.75907137272975</v>
      </c>
      <c r="EYQ97" s="318">
        <f>(EYQ$96*$B97+SUM($F$7:$F$9)-((EYQ$96*$B97+SUM($F$7:$F$9))/$F$10*$F$37)-($F$24*EYQ$96/$D$6)-SUM($F$13:$F$23,$F$25:$F$30,$F$32:$F$33,$F$38))</f>
        <v>-304.75907137272975</v>
      </c>
      <c r="EYR97" s="318">
        <f>(EYR$96*$B97+SUM($F$7:$F$9)-((EYR$96*$B97+SUM($F$7:$F$9))/$F$10*$F$37)-($F$24*EYR$96/$D$6)-SUM($F$13:$F$23,$F$25:$F$30,$F$32:$F$33,$F$38))</f>
        <v>-304.75907137272975</v>
      </c>
      <c r="EYS97" s="318">
        <f>(EYS$96*$B97+SUM($F$7:$F$9)-((EYS$96*$B97+SUM($F$7:$F$9))/$F$10*$F$37)-($F$24*EYS$96/$D$6)-SUM($F$13:$F$23,$F$25:$F$30,$F$32:$F$33,$F$38))</f>
        <v>-304.75907137272975</v>
      </c>
      <c r="EYT97" s="318">
        <f>(EYT$96*$B97+SUM($F$7:$F$9)-((EYT$96*$B97+SUM($F$7:$F$9))/$F$10*$F$37)-($F$24*EYT$96/$D$6)-SUM($F$13:$F$23,$F$25:$F$30,$F$32:$F$33,$F$38))</f>
        <v>-304.75907137272975</v>
      </c>
      <c r="EYU97" s="318">
        <f>(EYU$96*$B97+SUM($F$7:$F$9)-((EYU$96*$B97+SUM($F$7:$F$9))/$F$10*$F$37)-($F$24*EYU$96/$D$6)-SUM($F$13:$F$23,$F$25:$F$30,$F$32:$F$33,$F$38))</f>
        <v>-304.75907137272975</v>
      </c>
      <c r="EYV97" s="318">
        <f>(EYV$96*$B97+SUM($F$7:$F$9)-((EYV$96*$B97+SUM($F$7:$F$9))/$F$10*$F$37)-($F$24*EYV$96/$D$6)-SUM($F$13:$F$23,$F$25:$F$30,$F$32:$F$33,$F$38))</f>
        <v>-304.75907137272975</v>
      </c>
      <c r="EYW97" s="318">
        <f>(EYW$96*$B97+SUM($F$7:$F$9)-((EYW$96*$B97+SUM($F$7:$F$9))/$F$10*$F$37)-($F$24*EYW$96/$D$6)-SUM($F$13:$F$23,$F$25:$F$30,$F$32:$F$33,$F$38))</f>
        <v>-304.75907137272975</v>
      </c>
      <c r="EYX97" s="318">
        <f>(EYX$96*$B97+SUM($F$7:$F$9)-((EYX$96*$B97+SUM($F$7:$F$9))/$F$10*$F$37)-($F$24*EYX$96/$D$6)-SUM($F$13:$F$23,$F$25:$F$30,$F$32:$F$33,$F$38))</f>
        <v>-304.75907137272975</v>
      </c>
      <c r="EYY97" s="318">
        <f>(EYY$96*$B97+SUM($F$7:$F$9)-((EYY$96*$B97+SUM($F$7:$F$9))/$F$10*$F$37)-($F$24*EYY$96/$D$6)-SUM($F$13:$F$23,$F$25:$F$30,$F$32:$F$33,$F$38))</f>
        <v>-304.75907137272975</v>
      </c>
      <c r="EYZ97" s="318">
        <f>(EYZ$96*$B97+SUM($F$7:$F$9)-((EYZ$96*$B97+SUM($F$7:$F$9))/$F$10*$F$37)-($F$24*EYZ$96/$D$6)-SUM($F$13:$F$23,$F$25:$F$30,$F$32:$F$33,$F$38))</f>
        <v>-304.75907137272975</v>
      </c>
      <c r="EZA97" s="318">
        <f>(EZA$96*$B97+SUM($F$7:$F$9)-((EZA$96*$B97+SUM($F$7:$F$9))/$F$10*$F$37)-($F$24*EZA$96/$D$6)-SUM($F$13:$F$23,$F$25:$F$30,$F$32:$F$33,$F$38))</f>
        <v>-304.75907137272975</v>
      </c>
      <c r="EZB97" s="318">
        <f>(EZB$96*$B97+SUM($F$7:$F$9)-((EZB$96*$B97+SUM($F$7:$F$9))/$F$10*$F$37)-($F$24*EZB$96/$D$6)-SUM($F$13:$F$23,$F$25:$F$30,$F$32:$F$33,$F$38))</f>
        <v>-304.75907137272975</v>
      </c>
      <c r="EZC97" s="318">
        <f>(EZC$96*$B97+SUM($F$7:$F$9)-((EZC$96*$B97+SUM($F$7:$F$9))/$F$10*$F$37)-($F$24*EZC$96/$D$6)-SUM($F$13:$F$23,$F$25:$F$30,$F$32:$F$33,$F$38))</f>
        <v>-304.75907137272975</v>
      </c>
      <c r="EZD97" s="318">
        <f>(EZD$96*$B97+SUM($F$7:$F$9)-((EZD$96*$B97+SUM($F$7:$F$9))/$F$10*$F$37)-($F$24*EZD$96/$D$6)-SUM($F$13:$F$23,$F$25:$F$30,$F$32:$F$33,$F$38))</f>
        <v>-304.75907137272975</v>
      </c>
      <c r="EZE97" s="318">
        <f>(EZE$96*$B97+SUM($F$7:$F$9)-((EZE$96*$B97+SUM($F$7:$F$9))/$F$10*$F$37)-($F$24*EZE$96/$D$6)-SUM($F$13:$F$23,$F$25:$F$30,$F$32:$F$33,$F$38))</f>
        <v>-304.75907137272975</v>
      </c>
      <c r="EZF97" s="318">
        <f>(EZF$96*$B97+SUM($F$7:$F$9)-((EZF$96*$B97+SUM($F$7:$F$9))/$F$10*$F$37)-($F$24*EZF$96/$D$6)-SUM($F$13:$F$23,$F$25:$F$30,$F$32:$F$33,$F$38))</f>
        <v>-304.75907137272975</v>
      </c>
      <c r="EZG97" s="318">
        <f>(EZG$96*$B97+SUM($F$7:$F$9)-((EZG$96*$B97+SUM($F$7:$F$9))/$F$10*$F$37)-($F$24*EZG$96/$D$6)-SUM($F$13:$F$23,$F$25:$F$30,$F$32:$F$33,$F$38))</f>
        <v>-304.75907137272975</v>
      </c>
      <c r="EZH97" s="318">
        <f>(EZH$96*$B97+SUM($F$7:$F$9)-((EZH$96*$B97+SUM($F$7:$F$9))/$F$10*$F$37)-($F$24*EZH$96/$D$6)-SUM($F$13:$F$23,$F$25:$F$30,$F$32:$F$33,$F$38))</f>
        <v>-304.75907137272975</v>
      </c>
      <c r="EZI97" s="318">
        <f>(EZI$96*$B97+SUM($F$7:$F$9)-((EZI$96*$B97+SUM($F$7:$F$9))/$F$10*$F$37)-($F$24*EZI$96/$D$6)-SUM($F$13:$F$23,$F$25:$F$30,$F$32:$F$33,$F$38))</f>
        <v>-304.75907137272975</v>
      </c>
      <c r="EZJ97" s="318">
        <f>(EZJ$96*$B97+SUM($F$7:$F$9)-((EZJ$96*$B97+SUM($F$7:$F$9))/$F$10*$F$37)-($F$24*EZJ$96/$D$6)-SUM($F$13:$F$23,$F$25:$F$30,$F$32:$F$33,$F$38))</f>
        <v>-304.75907137272975</v>
      </c>
      <c r="EZK97" s="318">
        <f>(EZK$96*$B97+SUM($F$7:$F$9)-((EZK$96*$B97+SUM($F$7:$F$9))/$F$10*$F$37)-($F$24*EZK$96/$D$6)-SUM($F$13:$F$23,$F$25:$F$30,$F$32:$F$33,$F$38))</f>
        <v>-304.75907137272975</v>
      </c>
      <c r="EZL97" s="318">
        <f>(EZL$96*$B97+SUM($F$7:$F$9)-((EZL$96*$B97+SUM($F$7:$F$9))/$F$10*$F$37)-($F$24*EZL$96/$D$6)-SUM($F$13:$F$23,$F$25:$F$30,$F$32:$F$33,$F$38))</f>
        <v>-304.75907137272975</v>
      </c>
      <c r="EZM97" s="318">
        <f>(EZM$96*$B97+SUM($F$7:$F$9)-((EZM$96*$B97+SUM($F$7:$F$9))/$F$10*$F$37)-($F$24*EZM$96/$D$6)-SUM($F$13:$F$23,$F$25:$F$30,$F$32:$F$33,$F$38))</f>
        <v>-304.75907137272975</v>
      </c>
      <c r="EZN97" s="318">
        <f>(EZN$96*$B97+SUM($F$7:$F$9)-((EZN$96*$B97+SUM($F$7:$F$9))/$F$10*$F$37)-($F$24*EZN$96/$D$6)-SUM($F$13:$F$23,$F$25:$F$30,$F$32:$F$33,$F$38))</f>
        <v>-304.75907137272975</v>
      </c>
      <c r="EZO97" s="318">
        <f>(EZO$96*$B97+SUM($F$7:$F$9)-((EZO$96*$B97+SUM($F$7:$F$9))/$F$10*$F$37)-($F$24*EZO$96/$D$6)-SUM($F$13:$F$23,$F$25:$F$30,$F$32:$F$33,$F$38))</f>
        <v>-304.75907137272975</v>
      </c>
      <c r="EZP97" s="318">
        <f>(EZP$96*$B97+SUM($F$7:$F$9)-((EZP$96*$B97+SUM($F$7:$F$9))/$F$10*$F$37)-($F$24*EZP$96/$D$6)-SUM($F$13:$F$23,$F$25:$F$30,$F$32:$F$33,$F$38))</f>
        <v>-304.75907137272975</v>
      </c>
      <c r="EZQ97" s="318">
        <f>(EZQ$96*$B97+SUM($F$7:$F$9)-((EZQ$96*$B97+SUM($F$7:$F$9))/$F$10*$F$37)-($F$24*EZQ$96/$D$6)-SUM($F$13:$F$23,$F$25:$F$30,$F$32:$F$33,$F$38))</f>
        <v>-304.75907137272975</v>
      </c>
      <c r="EZR97" s="318">
        <f>(EZR$96*$B97+SUM($F$7:$F$9)-((EZR$96*$B97+SUM($F$7:$F$9))/$F$10*$F$37)-($F$24*EZR$96/$D$6)-SUM($F$13:$F$23,$F$25:$F$30,$F$32:$F$33,$F$38))</f>
        <v>-304.75907137272975</v>
      </c>
      <c r="EZS97" s="318">
        <f>(EZS$96*$B97+SUM($F$7:$F$9)-((EZS$96*$B97+SUM($F$7:$F$9))/$F$10*$F$37)-($F$24*EZS$96/$D$6)-SUM($F$13:$F$23,$F$25:$F$30,$F$32:$F$33,$F$38))</f>
        <v>-304.75907137272975</v>
      </c>
      <c r="EZT97" s="318">
        <f>(EZT$96*$B97+SUM($F$7:$F$9)-((EZT$96*$B97+SUM($F$7:$F$9))/$F$10*$F$37)-($F$24*EZT$96/$D$6)-SUM($F$13:$F$23,$F$25:$F$30,$F$32:$F$33,$F$38))</f>
        <v>-304.75907137272975</v>
      </c>
      <c r="EZU97" s="318">
        <f>(EZU$96*$B97+SUM($F$7:$F$9)-((EZU$96*$B97+SUM($F$7:$F$9))/$F$10*$F$37)-($F$24*EZU$96/$D$6)-SUM($F$13:$F$23,$F$25:$F$30,$F$32:$F$33,$F$38))</f>
        <v>-304.75907137272975</v>
      </c>
      <c r="EZV97" s="318">
        <f>(EZV$96*$B97+SUM($F$7:$F$9)-((EZV$96*$B97+SUM($F$7:$F$9))/$F$10*$F$37)-($F$24*EZV$96/$D$6)-SUM($F$13:$F$23,$F$25:$F$30,$F$32:$F$33,$F$38))</f>
        <v>-304.75907137272975</v>
      </c>
      <c r="EZW97" s="318">
        <f>(EZW$96*$B97+SUM($F$7:$F$9)-((EZW$96*$B97+SUM($F$7:$F$9))/$F$10*$F$37)-($F$24*EZW$96/$D$6)-SUM($F$13:$F$23,$F$25:$F$30,$F$32:$F$33,$F$38))</f>
        <v>-304.75907137272975</v>
      </c>
      <c r="EZX97" s="318">
        <f>(EZX$96*$B97+SUM($F$7:$F$9)-((EZX$96*$B97+SUM($F$7:$F$9))/$F$10*$F$37)-($F$24*EZX$96/$D$6)-SUM($F$13:$F$23,$F$25:$F$30,$F$32:$F$33,$F$38))</f>
        <v>-304.75907137272975</v>
      </c>
      <c r="EZY97" s="318">
        <f>(EZY$96*$B97+SUM($F$7:$F$9)-((EZY$96*$B97+SUM($F$7:$F$9))/$F$10*$F$37)-($F$24*EZY$96/$D$6)-SUM($F$13:$F$23,$F$25:$F$30,$F$32:$F$33,$F$38))</f>
        <v>-304.75907137272975</v>
      </c>
      <c r="EZZ97" s="318">
        <f>(EZZ$96*$B97+SUM($F$7:$F$9)-((EZZ$96*$B97+SUM($F$7:$F$9))/$F$10*$F$37)-($F$24*EZZ$96/$D$6)-SUM($F$13:$F$23,$F$25:$F$30,$F$32:$F$33,$F$38))</f>
        <v>-304.75907137272975</v>
      </c>
      <c r="FAA97" s="318">
        <f>(FAA$96*$B97+SUM($F$7:$F$9)-((FAA$96*$B97+SUM($F$7:$F$9))/$F$10*$F$37)-($F$24*FAA$96/$D$6)-SUM($F$13:$F$23,$F$25:$F$30,$F$32:$F$33,$F$38))</f>
        <v>-304.75907137272975</v>
      </c>
      <c r="FAB97" s="318">
        <f>(FAB$96*$B97+SUM($F$7:$F$9)-((FAB$96*$B97+SUM($F$7:$F$9))/$F$10*$F$37)-($F$24*FAB$96/$D$6)-SUM($F$13:$F$23,$F$25:$F$30,$F$32:$F$33,$F$38))</f>
        <v>-304.75907137272975</v>
      </c>
      <c r="FAC97" s="318">
        <f>(FAC$96*$B97+SUM($F$7:$F$9)-((FAC$96*$B97+SUM($F$7:$F$9))/$F$10*$F$37)-($F$24*FAC$96/$D$6)-SUM($F$13:$F$23,$F$25:$F$30,$F$32:$F$33,$F$38))</f>
        <v>-304.75907137272975</v>
      </c>
      <c r="FAD97" s="318">
        <f>(FAD$96*$B97+SUM($F$7:$F$9)-((FAD$96*$B97+SUM($F$7:$F$9))/$F$10*$F$37)-($F$24*FAD$96/$D$6)-SUM($F$13:$F$23,$F$25:$F$30,$F$32:$F$33,$F$38))</f>
        <v>-304.75907137272975</v>
      </c>
      <c r="FAE97" s="318">
        <f>(FAE$96*$B97+SUM($F$7:$F$9)-((FAE$96*$B97+SUM($F$7:$F$9))/$F$10*$F$37)-($F$24*FAE$96/$D$6)-SUM($F$13:$F$23,$F$25:$F$30,$F$32:$F$33,$F$38))</f>
        <v>-304.75907137272975</v>
      </c>
      <c r="FAF97" s="318">
        <f>(FAF$96*$B97+SUM($F$7:$F$9)-((FAF$96*$B97+SUM($F$7:$F$9))/$F$10*$F$37)-($F$24*FAF$96/$D$6)-SUM($F$13:$F$23,$F$25:$F$30,$F$32:$F$33,$F$38))</f>
        <v>-304.75907137272975</v>
      </c>
      <c r="FAG97" s="318">
        <f>(FAG$96*$B97+SUM($F$7:$F$9)-((FAG$96*$B97+SUM($F$7:$F$9))/$F$10*$F$37)-($F$24*FAG$96/$D$6)-SUM($F$13:$F$23,$F$25:$F$30,$F$32:$F$33,$F$38))</f>
        <v>-304.75907137272975</v>
      </c>
      <c r="FAH97" s="318">
        <f>(FAH$96*$B97+SUM($F$7:$F$9)-((FAH$96*$B97+SUM($F$7:$F$9))/$F$10*$F$37)-($F$24*FAH$96/$D$6)-SUM($F$13:$F$23,$F$25:$F$30,$F$32:$F$33,$F$38))</f>
        <v>-304.75907137272975</v>
      </c>
      <c r="FAI97" s="318">
        <f>(FAI$96*$B97+SUM($F$7:$F$9)-((FAI$96*$B97+SUM($F$7:$F$9))/$F$10*$F$37)-($F$24*FAI$96/$D$6)-SUM($F$13:$F$23,$F$25:$F$30,$F$32:$F$33,$F$38))</f>
        <v>-304.75907137272975</v>
      </c>
      <c r="FAJ97" s="318">
        <f>(FAJ$96*$B97+SUM($F$7:$F$9)-((FAJ$96*$B97+SUM($F$7:$F$9))/$F$10*$F$37)-($F$24*FAJ$96/$D$6)-SUM($F$13:$F$23,$F$25:$F$30,$F$32:$F$33,$F$38))</f>
        <v>-304.75907137272975</v>
      </c>
      <c r="FAK97" s="318">
        <f>(FAK$96*$B97+SUM($F$7:$F$9)-((FAK$96*$B97+SUM($F$7:$F$9))/$F$10*$F$37)-($F$24*FAK$96/$D$6)-SUM($F$13:$F$23,$F$25:$F$30,$F$32:$F$33,$F$38))</f>
        <v>-304.75907137272975</v>
      </c>
      <c r="FAL97" s="318">
        <f>(FAL$96*$B97+SUM($F$7:$F$9)-((FAL$96*$B97+SUM($F$7:$F$9))/$F$10*$F$37)-($F$24*FAL$96/$D$6)-SUM($F$13:$F$23,$F$25:$F$30,$F$32:$F$33,$F$38))</f>
        <v>-304.75907137272975</v>
      </c>
      <c r="FAM97" s="318">
        <f>(FAM$96*$B97+SUM($F$7:$F$9)-((FAM$96*$B97+SUM($F$7:$F$9))/$F$10*$F$37)-($F$24*FAM$96/$D$6)-SUM($F$13:$F$23,$F$25:$F$30,$F$32:$F$33,$F$38))</f>
        <v>-304.75907137272975</v>
      </c>
      <c r="FAN97" s="318">
        <f>(FAN$96*$B97+SUM($F$7:$F$9)-((FAN$96*$B97+SUM($F$7:$F$9))/$F$10*$F$37)-($F$24*FAN$96/$D$6)-SUM($F$13:$F$23,$F$25:$F$30,$F$32:$F$33,$F$38))</f>
        <v>-304.75907137272975</v>
      </c>
      <c r="FAO97" s="318">
        <f>(FAO$96*$B97+SUM($F$7:$F$9)-((FAO$96*$B97+SUM($F$7:$F$9))/$F$10*$F$37)-($F$24*FAO$96/$D$6)-SUM($F$13:$F$23,$F$25:$F$30,$F$32:$F$33,$F$38))</f>
        <v>-304.75907137272975</v>
      </c>
      <c r="FAP97" s="318">
        <f>(FAP$96*$B97+SUM($F$7:$F$9)-((FAP$96*$B97+SUM($F$7:$F$9))/$F$10*$F$37)-($F$24*FAP$96/$D$6)-SUM($F$13:$F$23,$F$25:$F$30,$F$32:$F$33,$F$38))</f>
        <v>-304.75907137272975</v>
      </c>
      <c r="FAQ97" s="318">
        <f>(FAQ$96*$B97+SUM($F$7:$F$9)-((FAQ$96*$B97+SUM($F$7:$F$9))/$F$10*$F$37)-($F$24*FAQ$96/$D$6)-SUM($F$13:$F$23,$F$25:$F$30,$F$32:$F$33,$F$38))</f>
        <v>-304.75907137272975</v>
      </c>
      <c r="FAR97" s="318">
        <f>(FAR$96*$B97+SUM($F$7:$F$9)-((FAR$96*$B97+SUM($F$7:$F$9))/$F$10*$F$37)-($F$24*FAR$96/$D$6)-SUM($F$13:$F$23,$F$25:$F$30,$F$32:$F$33,$F$38))</f>
        <v>-304.75907137272975</v>
      </c>
      <c r="FAS97" s="318">
        <f>(FAS$96*$B97+SUM($F$7:$F$9)-((FAS$96*$B97+SUM($F$7:$F$9))/$F$10*$F$37)-($F$24*FAS$96/$D$6)-SUM($F$13:$F$23,$F$25:$F$30,$F$32:$F$33,$F$38))</f>
        <v>-304.75907137272975</v>
      </c>
      <c r="FAT97" s="318">
        <f>(FAT$96*$B97+SUM($F$7:$F$9)-((FAT$96*$B97+SUM($F$7:$F$9))/$F$10*$F$37)-($F$24*FAT$96/$D$6)-SUM($F$13:$F$23,$F$25:$F$30,$F$32:$F$33,$F$38))</f>
        <v>-304.75907137272975</v>
      </c>
      <c r="FAU97" s="318">
        <f>(FAU$96*$B97+SUM($F$7:$F$9)-((FAU$96*$B97+SUM($F$7:$F$9))/$F$10*$F$37)-($F$24*FAU$96/$D$6)-SUM($F$13:$F$23,$F$25:$F$30,$F$32:$F$33,$F$38))</f>
        <v>-304.75907137272975</v>
      </c>
      <c r="FAV97" s="318">
        <f>(FAV$96*$B97+SUM($F$7:$F$9)-((FAV$96*$B97+SUM($F$7:$F$9))/$F$10*$F$37)-($F$24*FAV$96/$D$6)-SUM($F$13:$F$23,$F$25:$F$30,$F$32:$F$33,$F$38))</f>
        <v>-304.75907137272975</v>
      </c>
      <c r="FAW97" s="318">
        <f>(FAW$96*$B97+SUM($F$7:$F$9)-((FAW$96*$B97+SUM($F$7:$F$9))/$F$10*$F$37)-($F$24*FAW$96/$D$6)-SUM($F$13:$F$23,$F$25:$F$30,$F$32:$F$33,$F$38))</f>
        <v>-304.75907137272975</v>
      </c>
      <c r="FAX97" s="318">
        <f>(FAX$96*$B97+SUM($F$7:$F$9)-((FAX$96*$B97+SUM($F$7:$F$9))/$F$10*$F$37)-($F$24*FAX$96/$D$6)-SUM($F$13:$F$23,$F$25:$F$30,$F$32:$F$33,$F$38))</f>
        <v>-304.75907137272975</v>
      </c>
      <c r="FAY97" s="318">
        <f>(FAY$96*$B97+SUM($F$7:$F$9)-((FAY$96*$B97+SUM($F$7:$F$9))/$F$10*$F$37)-($F$24*FAY$96/$D$6)-SUM($F$13:$F$23,$F$25:$F$30,$F$32:$F$33,$F$38))</f>
        <v>-304.75907137272975</v>
      </c>
      <c r="FAZ97" s="318">
        <f>(FAZ$96*$B97+SUM($F$7:$F$9)-((FAZ$96*$B97+SUM($F$7:$F$9))/$F$10*$F$37)-($F$24*FAZ$96/$D$6)-SUM($F$13:$F$23,$F$25:$F$30,$F$32:$F$33,$F$38))</f>
        <v>-304.75907137272975</v>
      </c>
      <c r="FBA97" s="318">
        <f>(FBA$96*$B97+SUM($F$7:$F$9)-((FBA$96*$B97+SUM($F$7:$F$9))/$F$10*$F$37)-($F$24*FBA$96/$D$6)-SUM($F$13:$F$23,$F$25:$F$30,$F$32:$F$33,$F$38))</f>
        <v>-304.75907137272975</v>
      </c>
      <c r="FBB97" s="318">
        <f>(FBB$96*$B97+SUM($F$7:$F$9)-((FBB$96*$B97+SUM($F$7:$F$9))/$F$10*$F$37)-($F$24*FBB$96/$D$6)-SUM($F$13:$F$23,$F$25:$F$30,$F$32:$F$33,$F$38))</f>
        <v>-304.75907137272975</v>
      </c>
      <c r="FBC97" s="318">
        <f>(FBC$96*$B97+SUM($F$7:$F$9)-((FBC$96*$B97+SUM($F$7:$F$9))/$F$10*$F$37)-($F$24*FBC$96/$D$6)-SUM($F$13:$F$23,$F$25:$F$30,$F$32:$F$33,$F$38))</f>
        <v>-304.75907137272975</v>
      </c>
      <c r="FBD97" s="318">
        <f>(FBD$96*$B97+SUM($F$7:$F$9)-((FBD$96*$B97+SUM($F$7:$F$9))/$F$10*$F$37)-($F$24*FBD$96/$D$6)-SUM($F$13:$F$23,$F$25:$F$30,$F$32:$F$33,$F$38))</f>
        <v>-304.75907137272975</v>
      </c>
      <c r="FBE97" s="318">
        <f>(FBE$96*$B97+SUM($F$7:$F$9)-((FBE$96*$B97+SUM($F$7:$F$9))/$F$10*$F$37)-($F$24*FBE$96/$D$6)-SUM($F$13:$F$23,$F$25:$F$30,$F$32:$F$33,$F$38))</f>
        <v>-304.75907137272975</v>
      </c>
      <c r="FBF97" s="318">
        <f>(FBF$96*$B97+SUM($F$7:$F$9)-((FBF$96*$B97+SUM($F$7:$F$9))/$F$10*$F$37)-($F$24*FBF$96/$D$6)-SUM($F$13:$F$23,$F$25:$F$30,$F$32:$F$33,$F$38))</f>
        <v>-304.75907137272975</v>
      </c>
      <c r="FBG97" s="318">
        <f>(FBG$96*$B97+SUM($F$7:$F$9)-((FBG$96*$B97+SUM($F$7:$F$9))/$F$10*$F$37)-($F$24*FBG$96/$D$6)-SUM($F$13:$F$23,$F$25:$F$30,$F$32:$F$33,$F$38))</f>
        <v>-304.75907137272975</v>
      </c>
      <c r="FBH97" s="318">
        <f>(FBH$96*$B97+SUM($F$7:$F$9)-((FBH$96*$B97+SUM($F$7:$F$9))/$F$10*$F$37)-($F$24*FBH$96/$D$6)-SUM($F$13:$F$23,$F$25:$F$30,$F$32:$F$33,$F$38))</f>
        <v>-304.75907137272975</v>
      </c>
      <c r="FBI97" s="318">
        <f>(FBI$96*$B97+SUM($F$7:$F$9)-((FBI$96*$B97+SUM($F$7:$F$9))/$F$10*$F$37)-($F$24*FBI$96/$D$6)-SUM($F$13:$F$23,$F$25:$F$30,$F$32:$F$33,$F$38))</f>
        <v>-304.75907137272975</v>
      </c>
      <c r="FBJ97" s="318">
        <f>(FBJ$96*$B97+SUM($F$7:$F$9)-((FBJ$96*$B97+SUM($F$7:$F$9))/$F$10*$F$37)-($F$24*FBJ$96/$D$6)-SUM($F$13:$F$23,$F$25:$F$30,$F$32:$F$33,$F$38))</f>
        <v>-304.75907137272975</v>
      </c>
      <c r="FBK97" s="318">
        <f>(FBK$96*$B97+SUM($F$7:$F$9)-((FBK$96*$B97+SUM($F$7:$F$9))/$F$10*$F$37)-($F$24*FBK$96/$D$6)-SUM($F$13:$F$23,$F$25:$F$30,$F$32:$F$33,$F$38))</f>
        <v>-304.75907137272975</v>
      </c>
      <c r="FBL97" s="318">
        <f>(FBL$96*$B97+SUM($F$7:$F$9)-((FBL$96*$B97+SUM($F$7:$F$9))/$F$10*$F$37)-($F$24*FBL$96/$D$6)-SUM($F$13:$F$23,$F$25:$F$30,$F$32:$F$33,$F$38))</f>
        <v>-304.75907137272975</v>
      </c>
      <c r="FBM97" s="318">
        <f>(FBM$96*$B97+SUM($F$7:$F$9)-((FBM$96*$B97+SUM($F$7:$F$9))/$F$10*$F$37)-($F$24*FBM$96/$D$6)-SUM($F$13:$F$23,$F$25:$F$30,$F$32:$F$33,$F$38))</f>
        <v>-304.75907137272975</v>
      </c>
      <c r="FBN97" s="318">
        <f>(FBN$96*$B97+SUM($F$7:$F$9)-((FBN$96*$B97+SUM($F$7:$F$9))/$F$10*$F$37)-($F$24*FBN$96/$D$6)-SUM($F$13:$F$23,$F$25:$F$30,$F$32:$F$33,$F$38))</f>
        <v>-304.75907137272975</v>
      </c>
      <c r="FBO97" s="318">
        <f>(FBO$96*$B97+SUM($F$7:$F$9)-((FBO$96*$B97+SUM($F$7:$F$9))/$F$10*$F$37)-($F$24*FBO$96/$D$6)-SUM($F$13:$F$23,$F$25:$F$30,$F$32:$F$33,$F$38))</f>
        <v>-304.75907137272975</v>
      </c>
      <c r="FBP97" s="318">
        <f>(FBP$96*$B97+SUM($F$7:$F$9)-((FBP$96*$B97+SUM($F$7:$F$9))/$F$10*$F$37)-($F$24*FBP$96/$D$6)-SUM($F$13:$F$23,$F$25:$F$30,$F$32:$F$33,$F$38))</f>
        <v>-304.75907137272975</v>
      </c>
      <c r="FBQ97" s="318">
        <f>(FBQ$96*$B97+SUM($F$7:$F$9)-((FBQ$96*$B97+SUM($F$7:$F$9))/$F$10*$F$37)-($F$24*FBQ$96/$D$6)-SUM($F$13:$F$23,$F$25:$F$30,$F$32:$F$33,$F$38))</f>
        <v>-304.75907137272975</v>
      </c>
      <c r="FBR97" s="318">
        <f>(FBR$96*$B97+SUM($F$7:$F$9)-((FBR$96*$B97+SUM($F$7:$F$9))/$F$10*$F$37)-($F$24*FBR$96/$D$6)-SUM($F$13:$F$23,$F$25:$F$30,$F$32:$F$33,$F$38))</f>
        <v>-304.75907137272975</v>
      </c>
      <c r="FBS97" s="318">
        <f>(FBS$96*$B97+SUM($F$7:$F$9)-((FBS$96*$B97+SUM($F$7:$F$9))/$F$10*$F$37)-($F$24*FBS$96/$D$6)-SUM($F$13:$F$23,$F$25:$F$30,$F$32:$F$33,$F$38))</f>
        <v>-304.75907137272975</v>
      </c>
      <c r="FBT97" s="318">
        <f>(FBT$96*$B97+SUM($F$7:$F$9)-((FBT$96*$B97+SUM($F$7:$F$9))/$F$10*$F$37)-($F$24*FBT$96/$D$6)-SUM($F$13:$F$23,$F$25:$F$30,$F$32:$F$33,$F$38))</f>
        <v>-304.75907137272975</v>
      </c>
      <c r="FBU97" s="318">
        <f>(FBU$96*$B97+SUM($F$7:$F$9)-((FBU$96*$B97+SUM($F$7:$F$9))/$F$10*$F$37)-($F$24*FBU$96/$D$6)-SUM($F$13:$F$23,$F$25:$F$30,$F$32:$F$33,$F$38))</f>
        <v>-304.75907137272975</v>
      </c>
      <c r="FBV97" s="318">
        <f>(FBV$96*$B97+SUM($F$7:$F$9)-((FBV$96*$B97+SUM($F$7:$F$9))/$F$10*$F$37)-($F$24*FBV$96/$D$6)-SUM($F$13:$F$23,$F$25:$F$30,$F$32:$F$33,$F$38))</f>
        <v>-304.75907137272975</v>
      </c>
      <c r="FBW97" s="318">
        <f>(FBW$96*$B97+SUM($F$7:$F$9)-((FBW$96*$B97+SUM($F$7:$F$9))/$F$10*$F$37)-($F$24*FBW$96/$D$6)-SUM($F$13:$F$23,$F$25:$F$30,$F$32:$F$33,$F$38))</f>
        <v>-304.75907137272975</v>
      </c>
      <c r="FBX97" s="318">
        <f>(FBX$96*$B97+SUM($F$7:$F$9)-((FBX$96*$B97+SUM($F$7:$F$9))/$F$10*$F$37)-($F$24*FBX$96/$D$6)-SUM($F$13:$F$23,$F$25:$F$30,$F$32:$F$33,$F$38))</f>
        <v>-304.75907137272975</v>
      </c>
      <c r="FBY97" s="318">
        <f>(FBY$96*$B97+SUM($F$7:$F$9)-((FBY$96*$B97+SUM($F$7:$F$9))/$F$10*$F$37)-($F$24*FBY$96/$D$6)-SUM($F$13:$F$23,$F$25:$F$30,$F$32:$F$33,$F$38))</f>
        <v>-304.75907137272975</v>
      </c>
      <c r="FBZ97" s="318">
        <f>(FBZ$96*$B97+SUM($F$7:$F$9)-((FBZ$96*$B97+SUM($F$7:$F$9))/$F$10*$F$37)-($F$24*FBZ$96/$D$6)-SUM($F$13:$F$23,$F$25:$F$30,$F$32:$F$33,$F$38))</f>
        <v>-304.75907137272975</v>
      </c>
      <c r="FCA97" s="318">
        <f>(FCA$96*$B97+SUM($F$7:$F$9)-((FCA$96*$B97+SUM($F$7:$F$9))/$F$10*$F$37)-($F$24*FCA$96/$D$6)-SUM($F$13:$F$23,$F$25:$F$30,$F$32:$F$33,$F$38))</f>
        <v>-304.75907137272975</v>
      </c>
      <c r="FCB97" s="318">
        <f>(FCB$96*$B97+SUM($F$7:$F$9)-((FCB$96*$B97+SUM($F$7:$F$9))/$F$10*$F$37)-($F$24*FCB$96/$D$6)-SUM($F$13:$F$23,$F$25:$F$30,$F$32:$F$33,$F$38))</f>
        <v>-304.75907137272975</v>
      </c>
      <c r="FCC97" s="318">
        <f>(FCC$96*$B97+SUM($F$7:$F$9)-((FCC$96*$B97+SUM($F$7:$F$9))/$F$10*$F$37)-($F$24*FCC$96/$D$6)-SUM($F$13:$F$23,$F$25:$F$30,$F$32:$F$33,$F$38))</f>
        <v>-304.75907137272975</v>
      </c>
      <c r="FCD97" s="318">
        <f>(FCD$96*$B97+SUM($F$7:$F$9)-((FCD$96*$B97+SUM($F$7:$F$9))/$F$10*$F$37)-($F$24*FCD$96/$D$6)-SUM($F$13:$F$23,$F$25:$F$30,$F$32:$F$33,$F$38))</f>
        <v>-304.75907137272975</v>
      </c>
      <c r="FCE97" s="318">
        <f>(FCE$96*$B97+SUM($F$7:$F$9)-((FCE$96*$B97+SUM($F$7:$F$9))/$F$10*$F$37)-($F$24*FCE$96/$D$6)-SUM($F$13:$F$23,$F$25:$F$30,$F$32:$F$33,$F$38))</f>
        <v>-304.75907137272975</v>
      </c>
      <c r="FCF97" s="318">
        <f>(FCF$96*$B97+SUM($F$7:$F$9)-((FCF$96*$B97+SUM($F$7:$F$9))/$F$10*$F$37)-($F$24*FCF$96/$D$6)-SUM($F$13:$F$23,$F$25:$F$30,$F$32:$F$33,$F$38))</f>
        <v>-304.75907137272975</v>
      </c>
      <c r="FCG97" s="318">
        <f>(FCG$96*$B97+SUM($F$7:$F$9)-((FCG$96*$B97+SUM($F$7:$F$9))/$F$10*$F$37)-($F$24*FCG$96/$D$6)-SUM($F$13:$F$23,$F$25:$F$30,$F$32:$F$33,$F$38))</f>
        <v>-304.75907137272975</v>
      </c>
      <c r="FCH97" s="318">
        <f>(FCH$96*$B97+SUM($F$7:$F$9)-((FCH$96*$B97+SUM($F$7:$F$9))/$F$10*$F$37)-($F$24*FCH$96/$D$6)-SUM($F$13:$F$23,$F$25:$F$30,$F$32:$F$33,$F$38))</f>
        <v>-304.75907137272975</v>
      </c>
      <c r="FCI97" s="318">
        <f>(FCI$96*$B97+SUM($F$7:$F$9)-((FCI$96*$B97+SUM($F$7:$F$9))/$F$10*$F$37)-($F$24*FCI$96/$D$6)-SUM($F$13:$F$23,$F$25:$F$30,$F$32:$F$33,$F$38))</f>
        <v>-304.75907137272975</v>
      </c>
      <c r="FCJ97" s="318">
        <f>(FCJ$96*$B97+SUM($F$7:$F$9)-((FCJ$96*$B97+SUM($F$7:$F$9))/$F$10*$F$37)-($F$24*FCJ$96/$D$6)-SUM($F$13:$F$23,$F$25:$F$30,$F$32:$F$33,$F$38))</f>
        <v>-304.75907137272975</v>
      </c>
      <c r="FCK97" s="318">
        <f>(FCK$96*$B97+SUM($F$7:$F$9)-((FCK$96*$B97+SUM($F$7:$F$9))/$F$10*$F$37)-($F$24*FCK$96/$D$6)-SUM($F$13:$F$23,$F$25:$F$30,$F$32:$F$33,$F$38))</f>
        <v>-304.75907137272975</v>
      </c>
      <c r="FCL97" s="318">
        <f>(FCL$96*$B97+SUM($F$7:$F$9)-((FCL$96*$B97+SUM($F$7:$F$9))/$F$10*$F$37)-($F$24*FCL$96/$D$6)-SUM($F$13:$F$23,$F$25:$F$30,$F$32:$F$33,$F$38))</f>
        <v>-304.75907137272975</v>
      </c>
      <c r="FCM97" s="318">
        <f>(FCM$96*$B97+SUM($F$7:$F$9)-((FCM$96*$B97+SUM($F$7:$F$9))/$F$10*$F$37)-($F$24*FCM$96/$D$6)-SUM($F$13:$F$23,$F$25:$F$30,$F$32:$F$33,$F$38))</f>
        <v>-304.75907137272975</v>
      </c>
      <c r="FCN97" s="318">
        <f>(FCN$96*$B97+SUM($F$7:$F$9)-((FCN$96*$B97+SUM($F$7:$F$9))/$F$10*$F$37)-($F$24*FCN$96/$D$6)-SUM($F$13:$F$23,$F$25:$F$30,$F$32:$F$33,$F$38))</f>
        <v>-304.75907137272975</v>
      </c>
      <c r="FCO97" s="318">
        <f>(FCO$96*$B97+SUM($F$7:$F$9)-((FCO$96*$B97+SUM($F$7:$F$9))/$F$10*$F$37)-($F$24*FCO$96/$D$6)-SUM($F$13:$F$23,$F$25:$F$30,$F$32:$F$33,$F$38))</f>
        <v>-304.75907137272975</v>
      </c>
      <c r="FCP97" s="318">
        <f>(FCP$96*$B97+SUM($F$7:$F$9)-((FCP$96*$B97+SUM($F$7:$F$9))/$F$10*$F$37)-($F$24*FCP$96/$D$6)-SUM($F$13:$F$23,$F$25:$F$30,$F$32:$F$33,$F$38))</f>
        <v>-304.75907137272975</v>
      </c>
      <c r="FCQ97" s="318">
        <f>(FCQ$96*$B97+SUM($F$7:$F$9)-((FCQ$96*$B97+SUM($F$7:$F$9))/$F$10*$F$37)-($F$24*FCQ$96/$D$6)-SUM($F$13:$F$23,$F$25:$F$30,$F$32:$F$33,$F$38))</f>
        <v>-304.75907137272975</v>
      </c>
      <c r="FCR97" s="318">
        <f>(FCR$96*$B97+SUM($F$7:$F$9)-((FCR$96*$B97+SUM($F$7:$F$9))/$F$10*$F$37)-($F$24*FCR$96/$D$6)-SUM($F$13:$F$23,$F$25:$F$30,$F$32:$F$33,$F$38))</f>
        <v>-304.75907137272975</v>
      </c>
      <c r="FCS97" s="318">
        <f>(FCS$96*$B97+SUM($F$7:$F$9)-((FCS$96*$B97+SUM($F$7:$F$9))/$F$10*$F$37)-($F$24*FCS$96/$D$6)-SUM($F$13:$F$23,$F$25:$F$30,$F$32:$F$33,$F$38))</f>
        <v>-304.75907137272975</v>
      </c>
      <c r="FCT97" s="318">
        <f>(FCT$96*$B97+SUM($F$7:$F$9)-((FCT$96*$B97+SUM($F$7:$F$9))/$F$10*$F$37)-($F$24*FCT$96/$D$6)-SUM($F$13:$F$23,$F$25:$F$30,$F$32:$F$33,$F$38))</f>
        <v>-304.75907137272975</v>
      </c>
      <c r="FCU97" s="318">
        <f>(FCU$96*$B97+SUM($F$7:$F$9)-((FCU$96*$B97+SUM($F$7:$F$9))/$F$10*$F$37)-($F$24*FCU$96/$D$6)-SUM($F$13:$F$23,$F$25:$F$30,$F$32:$F$33,$F$38))</f>
        <v>-304.75907137272975</v>
      </c>
      <c r="FCV97" s="318">
        <f>(FCV$96*$B97+SUM($F$7:$F$9)-((FCV$96*$B97+SUM($F$7:$F$9))/$F$10*$F$37)-($F$24*FCV$96/$D$6)-SUM($F$13:$F$23,$F$25:$F$30,$F$32:$F$33,$F$38))</f>
        <v>-304.75907137272975</v>
      </c>
      <c r="FCW97" s="318">
        <f>(FCW$96*$B97+SUM($F$7:$F$9)-((FCW$96*$B97+SUM($F$7:$F$9))/$F$10*$F$37)-($F$24*FCW$96/$D$6)-SUM($F$13:$F$23,$F$25:$F$30,$F$32:$F$33,$F$38))</f>
        <v>-304.75907137272975</v>
      </c>
      <c r="FCX97" s="318">
        <f>(FCX$96*$B97+SUM($F$7:$F$9)-((FCX$96*$B97+SUM($F$7:$F$9))/$F$10*$F$37)-($F$24*FCX$96/$D$6)-SUM($F$13:$F$23,$F$25:$F$30,$F$32:$F$33,$F$38))</f>
        <v>-304.75907137272975</v>
      </c>
      <c r="FCY97" s="318">
        <f>(FCY$96*$B97+SUM($F$7:$F$9)-((FCY$96*$B97+SUM($F$7:$F$9))/$F$10*$F$37)-($F$24*FCY$96/$D$6)-SUM($F$13:$F$23,$F$25:$F$30,$F$32:$F$33,$F$38))</f>
        <v>-304.75907137272975</v>
      </c>
      <c r="FCZ97" s="318">
        <f>(FCZ$96*$B97+SUM($F$7:$F$9)-((FCZ$96*$B97+SUM($F$7:$F$9))/$F$10*$F$37)-($F$24*FCZ$96/$D$6)-SUM($F$13:$F$23,$F$25:$F$30,$F$32:$F$33,$F$38))</f>
        <v>-304.75907137272975</v>
      </c>
      <c r="FDA97" s="318">
        <f>(FDA$96*$B97+SUM($F$7:$F$9)-((FDA$96*$B97+SUM($F$7:$F$9))/$F$10*$F$37)-($F$24*FDA$96/$D$6)-SUM($F$13:$F$23,$F$25:$F$30,$F$32:$F$33,$F$38))</f>
        <v>-304.75907137272975</v>
      </c>
      <c r="FDB97" s="318">
        <f>(FDB$96*$B97+SUM($F$7:$F$9)-((FDB$96*$B97+SUM($F$7:$F$9))/$F$10*$F$37)-($F$24*FDB$96/$D$6)-SUM($F$13:$F$23,$F$25:$F$30,$F$32:$F$33,$F$38))</f>
        <v>-304.75907137272975</v>
      </c>
      <c r="FDC97" s="318">
        <f>(FDC$96*$B97+SUM($F$7:$F$9)-((FDC$96*$B97+SUM($F$7:$F$9))/$F$10*$F$37)-($F$24*FDC$96/$D$6)-SUM($F$13:$F$23,$F$25:$F$30,$F$32:$F$33,$F$38))</f>
        <v>-304.75907137272975</v>
      </c>
      <c r="FDD97" s="318">
        <f>(FDD$96*$B97+SUM($F$7:$F$9)-((FDD$96*$B97+SUM($F$7:$F$9))/$F$10*$F$37)-($F$24*FDD$96/$D$6)-SUM($F$13:$F$23,$F$25:$F$30,$F$32:$F$33,$F$38))</f>
        <v>-304.75907137272975</v>
      </c>
      <c r="FDE97" s="318">
        <f>(FDE$96*$B97+SUM($F$7:$F$9)-((FDE$96*$B97+SUM($F$7:$F$9))/$F$10*$F$37)-($F$24*FDE$96/$D$6)-SUM($F$13:$F$23,$F$25:$F$30,$F$32:$F$33,$F$38))</f>
        <v>-304.75907137272975</v>
      </c>
      <c r="FDF97" s="318">
        <f>(FDF$96*$B97+SUM($F$7:$F$9)-((FDF$96*$B97+SUM($F$7:$F$9))/$F$10*$F$37)-($F$24*FDF$96/$D$6)-SUM($F$13:$F$23,$F$25:$F$30,$F$32:$F$33,$F$38))</f>
        <v>-304.75907137272975</v>
      </c>
      <c r="FDG97" s="318">
        <f>(FDG$96*$B97+SUM($F$7:$F$9)-((FDG$96*$B97+SUM($F$7:$F$9))/$F$10*$F$37)-($F$24*FDG$96/$D$6)-SUM($F$13:$F$23,$F$25:$F$30,$F$32:$F$33,$F$38))</f>
        <v>-304.75907137272975</v>
      </c>
      <c r="FDH97" s="318">
        <f>(FDH$96*$B97+SUM($F$7:$F$9)-((FDH$96*$B97+SUM($F$7:$F$9))/$F$10*$F$37)-($F$24*FDH$96/$D$6)-SUM($F$13:$F$23,$F$25:$F$30,$F$32:$F$33,$F$38))</f>
        <v>-304.75907137272975</v>
      </c>
      <c r="FDI97" s="318">
        <f>(FDI$96*$B97+SUM($F$7:$F$9)-((FDI$96*$B97+SUM($F$7:$F$9))/$F$10*$F$37)-($F$24*FDI$96/$D$6)-SUM($F$13:$F$23,$F$25:$F$30,$F$32:$F$33,$F$38))</f>
        <v>-304.75907137272975</v>
      </c>
      <c r="FDJ97" s="318">
        <f>(FDJ$96*$B97+SUM($F$7:$F$9)-((FDJ$96*$B97+SUM($F$7:$F$9))/$F$10*$F$37)-($F$24*FDJ$96/$D$6)-SUM($F$13:$F$23,$F$25:$F$30,$F$32:$F$33,$F$38))</f>
        <v>-304.75907137272975</v>
      </c>
      <c r="FDK97" s="318">
        <f>(FDK$96*$B97+SUM($F$7:$F$9)-((FDK$96*$B97+SUM($F$7:$F$9))/$F$10*$F$37)-($F$24*FDK$96/$D$6)-SUM($F$13:$F$23,$F$25:$F$30,$F$32:$F$33,$F$38))</f>
        <v>-304.75907137272975</v>
      </c>
      <c r="FDL97" s="318">
        <f>(FDL$96*$B97+SUM($F$7:$F$9)-((FDL$96*$B97+SUM($F$7:$F$9))/$F$10*$F$37)-($F$24*FDL$96/$D$6)-SUM($F$13:$F$23,$F$25:$F$30,$F$32:$F$33,$F$38))</f>
        <v>-304.75907137272975</v>
      </c>
      <c r="FDM97" s="318">
        <f>(FDM$96*$B97+SUM($F$7:$F$9)-((FDM$96*$B97+SUM($F$7:$F$9))/$F$10*$F$37)-($F$24*FDM$96/$D$6)-SUM($F$13:$F$23,$F$25:$F$30,$F$32:$F$33,$F$38))</f>
        <v>-304.75907137272975</v>
      </c>
      <c r="FDN97" s="318">
        <f>(FDN$96*$B97+SUM($F$7:$F$9)-((FDN$96*$B97+SUM($F$7:$F$9))/$F$10*$F$37)-($F$24*FDN$96/$D$6)-SUM($F$13:$F$23,$F$25:$F$30,$F$32:$F$33,$F$38))</f>
        <v>-304.75907137272975</v>
      </c>
      <c r="FDO97" s="318">
        <f>(FDO$96*$B97+SUM($F$7:$F$9)-((FDO$96*$B97+SUM($F$7:$F$9))/$F$10*$F$37)-($F$24*FDO$96/$D$6)-SUM($F$13:$F$23,$F$25:$F$30,$F$32:$F$33,$F$38))</f>
        <v>-304.75907137272975</v>
      </c>
      <c r="FDP97" s="318">
        <f>(FDP$96*$B97+SUM($F$7:$F$9)-((FDP$96*$B97+SUM($F$7:$F$9))/$F$10*$F$37)-($F$24*FDP$96/$D$6)-SUM($F$13:$F$23,$F$25:$F$30,$F$32:$F$33,$F$38))</f>
        <v>-304.75907137272975</v>
      </c>
      <c r="FDQ97" s="318">
        <f>(FDQ$96*$B97+SUM($F$7:$F$9)-((FDQ$96*$B97+SUM($F$7:$F$9))/$F$10*$F$37)-($F$24*FDQ$96/$D$6)-SUM($F$13:$F$23,$F$25:$F$30,$F$32:$F$33,$F$38))</f>
        <v>-304.75907137272975</v>
      </c>
      <c r="FDR97" s="318">
        <f>(FDR$96*$B97+SUM($F$7:$F$9)-((FDR$96*$B97+SUM($F$7:$F$9))/$F$10*$F$37)-($F$24*FDR$96/$D$6)-SUM($F$13:$F$23,$F$25:$F$30,$F$32:$F$33,$F$38))</f>
        <v>-304.75907137272975</v>
      </c>
      <c r="FDS97" s="318">
        <f>(FDS$96*$B97+SUM($F$7:$F$9)-((FDS$96*$B97+SUM($F$7:$F$9))/$F$10*$F$37)-($F$24*FDS$96/$D$6)-SUM($F$13:$F$23,$F$25:$F$30,$F$32:$F$33,$F$38))</f>
        <v>-304.75907137272975</v>
      </c>
      <c r="FDT97" s="318">
        <f>(FDT$96*$B97+SUM($F$7:$F$9)-((FDT$96*$B97+SUM($F$7:$F$9))/$F$10*$F$37)-($F$24*FDT$96/$D$6)-SUM($F$13:$F$23,$F$25:$F$30,$F$32:$F$33,$F$38))</f>
        <v>-304.75907137272975</v>
      </c>
      <c r="FDU97" s="318">
        <f>(FDU$96*$B97+SUM($F$7:$F$9)-((FDU$96*$B97+SUM($F$7:$F$9))/$F$10*$F$37)-($F$24*FDU$96/$D$6)-SUM($F$13:$F$23,$F$25:$F$30,$F$32:$F$33,$F$38))</f>
        <v>-304.75907137272975</v>
      </c>
      <c r="FDV97" s="318">
        <f>(FDV$96*$B97+SUM($F$7:$F$9)-((FDV$96*$B97+SUM($F$7:$F$9))/$F$10*$F$37)-($F$24*FDV$96/$D$6)-SUM($F$13:$F$23,$F$25:$F$30,$F$32:$F$33,$F$38))</f>
        <v>-304.75907137272975</v>
      </c>
      <c r="FDW97" s="318">
        <f>(FDW$96*$B97+SUM($F$7:$F$9)-((FDW$96*$B97+SUM($F$7:$F$9))/$F$10*$F$37)-($F$24*FDW$96/$D$6)-SUM($F$13:$F$23,$F$25:$F$30,$F$32:$F$33,$F$38))</f>
        <v>-304.75907137272975</v>
      </c>
      <c r="FDX97" s="318">
        <f>(FDX$96*$B97+SUM($F$7:$F$9)-((FDX$96*$B97+SUM($F$7:$F$9))/$F$10*$F$37)-($F$24*FDX$96/$D$6)-SUM($F$13:$F$23,$F$25:$F$30,$F$32:$F$33,$F$38))</f>
        <v>-304.75907137272975</v>
      </c>
      <c r="FDY97" s="318">
        <f>(FDY$96*$B97+SUM($F$7:$F$9)-((FDY$96*$B97+SUM($F$7:$F$9))/$F$10*$F$37)-($F$24*FDY$96/$D$6)-SUM($F$13:$F$23,$F$25:$F$30,$F$32:$F$33,$F$38))</f>
        <v>-304.75907137272975</v>
      </c>
      <c r="FDZ97" s="318">
        <f>(FDZ$96*$B97+SUM($F$7:$F$9)-((FDZ$96*$B97+SUM($F$7:$F$9))/$F$10*$F$37)-($F$24*FDZ$96/$D$6)-SUM($F$13:$F$23,$F$25:$F$30,$F$32:$F$33,$F$38))</f>
        <v>-304.75907137272975</v>
      </c>
      <c r="FEA97" s="318">
        <f>(FEA$96*$B97+SUM($F$7:$F$9)-((FEA$96*$B97+SUM($F$7:$F$9))/$F$10*$F$37)-($F$24*FEA$96/$D$6)-SUM($F$13:$F$23,$F$25:$F$30,$F$32:$F$33,$F$38))</f>
        <v>-304.75907137272975</v>
      </c>
      <c r="FEB97" s="318">
        <f>(FEB$96*$B97+SUM($F$7:$F$9)-((FEB$96*$B97+SUM($F$7:$F$9))/$F$10*$F$37)-($F$24*FEB$96/$D$6)-SUM($F$13:$F$23,$F$25:$F$30,$F$32:$F$33,$F$38))</f>
        <v>-304.75907137272975</v>
      </c>
      <c r="FEC97" s="318">
        <f>(FEC$96*$B97+SUM($F$7:$F$9)-((FEC$96*$B97+SUM($F$7:$F$9))/$F$10*$F$37)-($F$24*FEC$96/$D$6)-SUM($F$13:$F$23,$F$25:$F$30,$F$32:$F$33,$F$38))</f>
        <v>-304.75907137272975</v>
      </c>
      <c r="FED97" s="318">
        <f>(FED$96*$B97+SUM($F$7:$F$9)-((FED$96*$B97+SUM($F$7:$F$9))/$F$10*$F$37)-($F$24*FED$96/$D$6)-SUM($F$13:$F$23,$F$25:$F$30,$F$32:$F$33,$F$38))</f>
        <v>-304.75907137272975</v>
      </c>
      <c r="FEE97" s="318">
        <f>(FEE$96*$B97+SUM($F$7:$F$9)-((FEE$96*$B97+SUM($F$7:$F$9))/$F$10*$F$37)-($F$24*FEE$96/$D$6)-SUM($F$13:$F$23,$F$25:$F$30,$F$32:$F$33,$F$38))</f>
        <v>-304.75907137272975</v>
      </c>
      <c r="FEF97" s="318">
        <f>(FEF$96*$B97+SUM($F$7:$F$9)-((FEF$96*$B97+SUM($F$7:$F$9))/$F$10*$F$37)-($F$24*FEF$96/$D$6)-SUM($F$13:$F$23,$F$25:$F$30,$F$32:$F$33,$F$38))</f>
        <v>-304.75907137272975</v>
      </c>
      <c r="FEG97" s="318">
        <f>(FEG$96*$B97+SUM($F$7:$F$9)-((FEG$96*$B97+SUM($F$7:$F$9))/$F$10*$F$37)-($F$24*FEG$96/$D$6)-SUM($F$13:$F$23,$F$25:$F$30,$F$32:$F$33,$F$38))</f>
        <v>-304.75907137272975</v>
      </c>
      <c r="FEH97" s="318">
        <f>(FEH$96*$B97+SUM($F$7:$F$9)-((FEH$96*$B97+SUM($F$7:$F$9))/$F$10*$F$37)-($F$24*FEH$96/$D$6)-SUM($F$13:$F$23,$F$25:$F$30,$F$32:$F$33,$F$38))</f>
        <v>-304.75907137272975</v>
      </c>
      <c r="FEI97" s="318">
        <f>(FEI$96*$B97+SUM($F$7:$F$9)-((FEI$96*$B97+SUM($F$7:$F$9))/$F$10*$F$37)-($F$24*FEI$96/$D$6)-SUM($F$13:$F$23,$F$25:$F$30,$F$32:$F$33,$F$38))</f>
        <v>-304.75907137272975</v>
      </c>
      <c r="FEJ97" s="318">
        <f>(FEJ$96*$B97+SUM($F$7:$F$9)-((FEJ$96*$B97+SUM($F$7:$F$9))/$F$10*$F$37)-($F$24*FEJ$96/$D$6)-SUM($F$13:$F$23,$F$25:$F$30,$F$32:$F$33,$F$38))</f>
        <v>-304.75907137272975</v>
      </c>
      <c r="FEK97" s="318">
        <f>(FEK$96*$B97+SUM($F$7:$F$9)-((FEK$96*$B97+SUM($F$7:$F$9))/$F$10*$F$37)-($F$24*FEK$96/$D$6)-SUM($F$13:$F$23,$F$25:$F$30,$F$32:$F$33,$F$38))</f>
        <v>-304.75907137272975</v>
      </c>
      <c r="FEL97" s="318">
        <f>(FEL$96*$B97+SUM($F$7:$F$9)-((FEL$96*$B97+SUM($F$7:$F$9))/$F$10*$F$37)-($F$24*FEL$96/$D$6)-SUM($F$13:$F$23,$F$25:$F$30,$F$32:$F$33,$F$38))</f>
        <v>-304.75907137272975</v>
      </c>
      <c r="FEM97" s="318">
        <f>(FEM$96*$B97+SUM($F$7:$F$9)-((FEM$96*$B97+SUM($F$7:$F$9))/$F$10*$F$37)-($F$24*FEM$96/$D$6)-SUM($F$13:$F$23,$F$25:$F$30,$F$32:$F$33,$F$38))</f>
        <v>-304.75907137272975</v>
      </c>
      <c r="FEN97" s="318">
        <f>(FEN$96*$B97+SUM($F$7:$F$9)-((FEN$96*$B97+SUM($F$7:$F$9))/$F$10*$F$37)-($F$24*FEN$96/$D$6)-SUM($F$13:$F$23,$F$25:$F$30,$F$32:$F$33,$F$38))</f>
        <v>-304.75907137272975</v>
      </c>
      <c r="FEO97" s="318">
        <f>(FEO$96*$B97+SUM($F$7:$F$9)-((FEO$96*$B97+SUM($F$7:$F$9))/$F$10*$F$37)-($F$24*FEO$96/$D$6)-SUM($F$13:$F$23,$F$25:$F$30,$F$32:$F$33,$F$38))</f>
        <v>-304.75907137272975</v>
      </c>
      <c r="FEP97" s="318">
        <f>(FEP$96*$B97+SUM($F$7:$F$9)-((FEP$96*$B97+SUM($F$7:$F$9))/$F$10*$F$37)-($F$24*FEP$96/$D$6)-SUM($F$13:$F$23,$F$25:$F$30,$F$32:$F$33,$F$38))</f>
        <v>-304.75907137272975</v>
      </c>
      <c r="FEQ97" s="318">
        <f>(FEQ$96*$B97+SUM($F$7:$F$9)-((FEQ$96*$B97+SUM($F$7:$F$9))/$F$10*$F$37)-($F$24*FEQ$96/$D$6)-SUM($F$13:$F$23,$F$25:$F$30,$F$32:$F$33,$F$38))</f>
        <v>-304.75907137272975</v>
      </c>
      <c r="FER97" s="318">
        <f>(FER$96*$B97+SUM($F$7:$F$9)-((FER$96*$B97+SUM($F$7:$F$9))/$F$10*$F$37)-($F$24*FER$96/$D$6)-SUM($F$13:$F$23,$F$25:$F$30,$F$32:$F$33,$F$38))</f>
        <v>-304.75907137272975</v>
      </c>
      <c r="FES97" s="318">
        <f>(FES$96*$B97+SUM($F$7:$F$9)-((FES$96*$B97+SUM($F$7:$F$9))/$F$10*$F$37)-($F$24*FES$96/$D$6)-SUM($F$13:$F$23,$F$25:$F$30,$F$32:$F$33,$F$38))</f>
        <v>-304.75907137272975</v>
      </c>
      <c r="FET97" s="318">
        <f>(FET$96*$B97+SUM($F$7:$F$9)-((FET$96*$B97+SUM($F$7:$F$9))/$F$10*$F$37)-($F$24*FET$96/$D$6)-SUM($F$13:$F$23,$F$25:$F$30,$F$32:$F$33,$F$38))</f>
        <v>-304.75907137272975</v>
      </c>
      <c r="FEU97" s="318">
        <f>(FEU$96*$B97+SUM($F$7:$F$9)-((FEU$96*$B97+SUM($F$7:$F$9))/$F$10*$F$37)-($F$24*FEU$96/$D$6)-SUM($F$13:$F$23,$F$25:$F$30,$F$32:$F$33,$F$38))</f>
        <v>-304.75907137272975</v>
      </c>
      <c r="FEV97" s="318">
        <f>(FEV$96*$B97+SUM($F$7:$F$9)-((FEV$96*$B97+SUM($F$7:$F$9))/$F$10*$F$37)-($F$24*FEV$96/$D$6)-SUM($F$13:$F$23,$F$25:$F$30,$F$32:$F$33,$F$38))</f>
        <v>-304.75907137272975</v>
      </c>
      <c r="FEW97" s="318">
        <f>(FEW$96*$B97+SUM($F$7:$F$9)-((FEW$96*$B97+SUM($F$7:$F$9))/$F$10*$F$37)-($F$24*FEW$96/$D$6)-SUM($F$13:$F$23,$F$25:$F$30,$F$32:$F$33,$F$38))</f>
        <v>-304.75907137272975</v>
      </c>
      <c r="FEX97" s="318">
        <f>(FEX$96*$B97+SUM($F$7:$F$9)-((FEX$96*$B97+SUM($F$7:$F$9))/$F$10*$F$37)-($F$24*FEX$96/$D$6)-SUM($F$13:$F$23,$F$25:$F$30,$F$32:$F$33,$F$38))</f>
        <v>-304.75907137272975</v>
      </c>
      <c r="FEY97" s="318">
        <f>(FEY$96*$B97+SUM($F$7:$F$9)-((FEY$96*$B97+SUM($F$7:$F$9))/$F$10*$F$37)-($F$24*FEY$96/$D$6)-SUM($F$13:$F$23,$F$25:$F$30,$F$32:$F$33,$F$38))</f>
        <v>-304.75907137272975</v>
      </c>
      <c r="FEZ97" s="318">
        <f>(FEZ$96*$B97+SUM($F$7:$F$9)-((FEZ$96*$B97+SUM($F$7:$F$9))/$F$10*$F$37)-($F$24*FEZ$96/$D$6)-SUM($F$13:$F$23,$F$25:$F$30,$F$32:$F$33,$F$38))</f>
        <v>-304.75907137272975</v>
      </c>
      <c r="FFA97" s="318">
        <f>(FFA$96*$B97+SUM($F$7:$F$9)-((FFA$96*$B97+SUM($F$7:$F$9))/$F$10*$F$37)-($F$24*FFA$96/$D$6)-SUM($F$13:$F$23,$F$25:$F$30,$F$32:$F$33,$F$38))</f>
        <v>-304.75907137272975</v>
      </c>
      <c r="FFB97" s="318">
        <f>(FFB$96*$B97+SUM($F$7:$F$9)-((FFB$96*$B97+SUM($F$7:$F$9))/$F$10*$F$37)-($F$24*FFB$96/$D$6)-SUM($F$13:$F$23,$F$25:$F$30,$F$32:$F$33,$F$38))</f>
        <v>-304.75907137272975</v>
      </c>
      <c r="FFC97" s="318">
        <f>(FFC$96*$B97+SUM($F$7:$F$9)-((FFC$96*$B97+SUM($F$7:$F$9))/$F$10*$F$37)-($F$24*FFC$96/$D$6)-SUM($F$13:$F$23,$F$25:$F$30,$F$32:$F$33,$F$38))</f>
        <v>-304.75907137272975</v>
      </c>
      <c r="FFD97" s="318">
        <f>(FFD$96*$B97+SUM($F$7:$F$9)-((FFD$96*$B97+SUM($F$7:$F$9))/$F$10*$F$37)-($F$24*FFD$96/$D$6)-SUM($F$13:$F$23,$F$25:$F$30,$F$32:$F$33,$F$38))</f>
        <v>-304.75907137272975</v>
      </c>
      <c r="FFE97" s="318">
        <f>(FFE$96*$B97+SUM($F$7:$F$9)-((FFE$96*$B97+SUM($F$7:$F$9))/$F$10*$F$37)-($F$24*FFE$96/$D$6)-SUM($F$13:$F$23,$F$25:$F$30,$F$32:$F$33,$F$38))</f>
        <v>-304.75907137272975</v>
      </c>
      <c r="FFF97" s="318">
        <f>(FFF$96*$B97+SUM($F$7:$F$9)-((FFF$96*$B97+SUM($F$7:$F$9))/$F$10*$F$37)-($F$24*FFF$96/$D$6)-SUM($F$13:$F$23,$F$25:$F$30,$F$32:$F$33,$F$38))</f>
        <v>-304.75907137272975</v>
      </c>
      <c r="FFG97" s="318">
        <f>(FFG$96*$B97+SUM($F$7:$F$9)-((FFG$96*$B97+SUM($F$7:$F$9))/$F$10*$F$37)-($F$24*FFG$96/$D$6)-SUM($F$13:$F$23,$F$25:$F$30,$F$32:$F$33,$F$38))</f>
        <v>-304.75907137272975</v>
      </c>
      <c r="FFH97" s="318">
        <f>(FFH$96*$B97+SUM($F$7:$F$9)-((FFH$96*$B97+SUM($F$7:$F$9))/$F$10*$F$37)-($F$24*FFH$96/$D$6)-SUM($F$13:$F$23,$F$25:$F$30,$F$32:$F$33,$F$38))</f>
        <v>-304.75907137272975</v>
      </c>
      <c r="FFI97" s="318">
        <f>(FFI$96*$B97+SUM($F$7:$F$9)-((FFI$96*$B97+SUM($F$7:$F$9))/$F$10*$F$37)-($F$24*FFI$96/$D$6)-SUM($F$13:$F$23,$F$25:$F$30,$F$32:$F$33,$F$38))</f>
        <v>-304.75907137272975</v>
      </c>
      <c r="FFJ97" s="318">
        <f>(FFJ$96*$B97+SUM($F$7:$F$9)-((FFJ$96*$B97+SUM($F$7:$F$9))/$F$10*$F$37)-($F$24*FFJ$96/$D$6)-SUM($F$13:$F$23,$F$25:$F$30,$F$32:$F$33,$F$38))</f>
        <v>-304.75907137272975</v>
      </c>
      <c r="FFK97" s="318">
        <f>(FFK$96*$B97+SUM($F$7:$F$9)-((FFK$96*$B97+SUM($F$7:$F$9))/$F$10*$F$37)-($F$24*FFK$96/$D$6)-SUM($F$13:$F$23,$F$25:$F$30,$F$32:$F$33,$F$38))</f>
        <v>-304.75907137272975</v>
      </c>
      <c r="FFL97" s="318">
        <f>(FFL$96*$B97+SUM($F$7:$F$9)-((FFL$96*$B97+SUM($F$7:$F$9))/$F$10*$F$37)-($F$24*FFL$96/$D$6)-SUM($F$13:$F$23,$F$25:$F$30,$F$32:$F$33,$F$38))</f>
        <v>-304.75907137272975</v>
      </c>
      <c r="FFM97" s="318">
        <f>(FFM$96*$B97+SUM($F$7:$F$9)-((FFM$96*$B97+SUM($F$7:$F$9))/$F$10*$F$37)-($F$24*FFM$96/$D$6)-SUM($F$13:$F$23,$F$25:$F$30,$F$32:$F$33,$F$38))</f>
        <v>-304.75907137272975</v>
      </c>
      <c r="FFN97" s="318">
        <f>(FFN$96*$B97+SUM($F$7:$F$9)-((FFN$96*$B97+SUM($F$7:$F$9))/$F$10*$F$37)-($F$24*FFN$96/$D$6)-SUM($F$13:$F$23,$F$25:$F$30,$F$32:$F$33,$F$38))</f>
        <v>-304.75907137272975</v>
      </c>
      <c r="FFO97" s="318">
        <f>(FFO$96*$B97+SUM($F$7:$F$9)-((FFO$96*$B97+SUM($F$7:$F$9))/$F$10*$F$37)-($F$24*FFO$96/$D$6)-SUM($F$13:$F$23,$F$25:$F$30,$F$32:$F$33,$F$38))</f>
        <v>-304.75907137272975</v>
      </c>
      <c r="FFP97" s="318">
        <f>(FFP$96*$B97+SUM($F$7:$F$9)-((FFP$96*$B97+SUM($F$7:$F$9))/$F$10*$F$37)-($F$24*FFP$96/$D$6)-SUM($F$13:$F$23,$F$25:$F$30,$F$32:$F$33,$F$38))</f>
        <v>-304.75907137272975</v>
      </c>
      <c r="FFQ97" s="318">
        <f>(FFQ$96*$B97+SUM($F$7:$F$9)-((FFQ$96*$B97+SUM($F$7:$F$9))/$F$10*$F$37)-($F$24*FFQ$96/$D$6)-SUM($F$13:$F$23,$F$25:$F$30,$F$32:$F$33,$F$38))</f>
        <v>-304.75907137272975</v>
      </c>
      <c r="FFR97" s="318">
        <f>(FFR$96*$B97+SUM($F$7:$F$9)-((FFR$96*$B97+SUM($F$7:$F$9))/$F$10*$F$37)-($F$24*FFR$96/$D$6)-SUM($F$13:$F$23,$F$25:$F$30,$F$32:$F$33,$F$38))</f>
        <v>-304.75907137272975</v>
      </c>
      <c r="FFS97" s="318">
        <f>(FFS$96*$B97+SUM($F$7:$F$9)-((FFS$96*$B97+SUM($F$7:$F$9))/$F$10*$F$37)-($F$24*FFS$96/$D$6)-SUM($F$13:$F$23,$F$25:$F$30,$F$32:$F$33,$F$38))</f>
        <v>-304.75907137272975</v>
      </c>
      <c r="FFT97" s="318">
        <f>(FFT$96*$B97+SUM($F$7:$F$9)-((FFT$96*$B97+SUM($F$7:$F$9))/$F$10*$F$37)-($F$24*FFT$96/$D$6)-SUM($F$13:$F$23,$F$25:$F$30,$F$32:$F$33,$F$38))</f>
        <v>-304.75907137272975</v>
      </c>
      <c r="FFU97" s="318">
        <f>(FFU$96*$B97+SUM($F$7:$F$9)-((FFU$96*$B97+SUM($F$7:$F$9))/$F$10*$F$37)-($F$24*FFU$96/$D$6)-SUM($F$13:$F$23,$F$25:$F$30,$F$32:$F$33,$F$38))</f>
        <v>-304.75907137272975</v>
      </c>
      <c r="FFV97" s="318">
        <f>(FFV$96*$B97+SUM($F$7:$F$9)-((FFV$96*$B97+SUM($F$7:$F$9))/$F$10*$F$37)-($F$24*FFV$96/$D$6)-SUM($F$13:$F$23,$F$25:$F$30,$F$32:$F$33,$F$38))</f>
        <v>-304.75907137272975</v>
      </c>
      <c r="FFW97" s="318">
        <f>(FFW$96*$B97+SUM($F$7:$F$9)-((FFW$96*$B97+SUM($F$7:$F$9))/$F$10*$F$37)-($F$24*FFW$96/$D$6)-SUM($F$13:$F$23,$F$25:$F$30,$F$32:$F$33,$F$38))</f>
        <v>-304.75907137272975</v>
      </c>
      <c r="FFX97" s="318">
        <f>(FFX$96*$B97+SUM($F$7:$F$9)-((FFX$96*$B97+SUM($F$7:$F$9))/$F$10*$F$37)-($F$24*FFX$96/$D$6)-SUM($F$13:$F$23,$F$25:$F$30,$F$32:$F$33,$F$38))</f>
        <v>-304.75907137272975</v>
      </c>
      <c r="FFY97" s="318">
        <f>(FFY$96*$B97+SUM($F$7:$F$9)-((FFY$96*$B97+SUM($F$7:$F$9))/$F$10*$F$37)-($F$24*FFY$96/$D$6)-SUM($F$13:$F$23,$F$25:$F$30,$F$32:$F$33,$F$38))</f>
        <v>-304.75907137272975</v>
      </c>
      <c r="FFZ97" s="318">
        <f>(FFZ$96*$B97+SUM($F$7:$F$9)-((FFZ$96*$B97+SUM($F$7:$F$9))/$F$10*$F$37)-($F$24*FFZ$96/$D$6)-SUM($F$13:$F$23,$F$25:$F$30,$F$32:$F$33,$F$38))</f>
        <v>-304.75907137272975</v>
      </c>
      <c r="FGA97" s="318">
        <f>(FGA$96*$B97+SUM($F$7:$F$9)-((FGA$96*$B97+SUM($F$7:$F$9))/$F$10*$F$37)-($F$24*FGA$96/$D$6)-SUM($F$13:$F$23,$F$25:$F$30,$F$32:$F$33,$F$38))</f>
        <v>-304.75907137272975</v>
      </c>
      <c r="FGB97" s="318">
        <f>(FGB$96*$B97+SUM($F$7:$F$9)-((FGB$96*$B97+SUM($F$7:$F$9))/$F$10*$F$37)-($F$24*FGB$96/$D$6)-SUM($F$13:$F$23,$F$25:$F$30,$F$32:$F$33,$F$38))</f>
        <v>-304.75907137272975</v>
      </c>
      <c r="FGC97" s="318">
        <f>(FGC$96*$B97+SUM($F$7:$F$9)-((FGC$96*$B97+SUM($F$7:$F$9))/$F$10*$F$37)-($F$24*FGC$96/$D$6)-SUM($F$13:$F$23,$F$25:$F$30,$F$32:$F$33,$F$38))</f>
        <v>-304.75907137272975</v>
      </c>
      <c r="FGD97" s="318">
        <f>(FGD$96*$B97+SUM($F$7:$F$9)-((FGD$96*$B97+SUM($F$7:$F$9))/$F$10*$F$37)-($F$24*FGD$96/$D$6)-SUM($F$13:$F$23,$F$25:$F$30,$F$32:$F$33,$F$38))</f>
        <v>-304.75907137272975</v>
      </c>
      <c r="FGE97" s="318">
        <f>(FGE$96*$B97+SUM($F$7:$F$9)-((FGE$96*$B97+SUM($F$7:$F$9))/$F$10*$F$37)-($F$24*FGE$96/$D$6)-SUM($F$13:$F$23,$F$25:$F$30,$F$32:$F$33,$F$38))</f>
        <v>-304.75907137272975</v>
      </c>
      <c r="FGF97" s="318">
        <f>(FGF$96*$B97+SUM($F$7:$F$9)-((FGF$96*$B97+SUM($F$7:$F$9))/$F$10*$F$37)-($F$24*FGF$96/$D$6)-SUM($F$13:$F$23,$F$25:$F$30,$F$32:$F$33,$F$38))</f>
        <v>-304.75907137272975</v>
      </c>
      <c r="FGG97" s="318">
        <f>(FGG$96*$B97+SUM($F$7:$F$9)-((FGG$96*$B97+SUM($F$7:$F$9))/$F$10*$F$37)-($F$24*FGG$96/$D$6)-SUM($F$13:$F$23,$F$25:$F$30,$F$32:$F$33,$F$38))</f>
        <v>-304.75907137272975</v>
      </c>
      <c r="FGH97" s="318">
        <f>(FGH$96*$B97+SUM($F$7:$F$9)-((FGH$96*$B97+SUM($F$7:$F$9))/$F$10*$F$37)-($F$24*FGH$96/$D$6)-SUM($F$13:$F$23,$F$25:$F$30,$F$32:$F$33,$F$38))</f>
        <v>-304.75907137272975</v>
      </c>
      <c r="FGI97" s="318">
        <f>(FGI$96*$B97+SUM($F$7:$F$9)-((FGI$96*$B97+SUM($F$7:$F$9))/$F$10*$F$37)-($F$24*FGI$96/$D$6)-SUM($F$13:$F$23,$F$25:$F$30,$F$32:$F$33,$F$38))</f>
        <v>-304.75907137272975</v>
      </c>
      <c r="FGJ97" s="318">
        <f>(FGJ$96*$B97+SUM($F$7:$F$9)-((FGJ$96*$B97+SUM($F$7:$F$9))/$F$10*$F$37)-($F$24*FGJ$96/$D$6)-SUM($F$13:$F$23,$F$25:$F$30,$F$32:$F$33,$F$38))</f>
        <v>-304.75907137272975</v>
      </c>
      <c r="FGK97" s="318">
        <f>(FGK$96*$B97+SUM($F$7:$F$9)-((FGK$96*$B97+SUM($F$7:$F$9))/$F$10*$F$37)-($F$24*FGK$96/$D$6)-SUM($F$13:$F$23,$F$25:$F$30,$F$32:$F$33,$F$38))</f>
        <v>-304.75907137272975</v>
      </c>
      <c r="FGL97" s="318">
        <f>(FGL$96*$B97+SUM($F$7:$F$9)-((FGL$96*$B97+SUM($F$7:$F$9))/$F$10*$F$37)-($F$24*FGL$96/$D$6)-SUM($F$13:$F$23,$F$25:$F$30,$F$32:$F$33,$F$38))</f>
        <v>-304.75907137272975</v>
      </c>
      <c r="FGM97" s="318">
        <f>(FGM$96*$B97+SUM($F$7:$F$9)-((FGM$96*$B97+SUM($F$7:$F$9))/$F$10*$F$37)-($F$24*FGM$96/$D$6)-SUM($F$13:$F$23,$F$25:$F$30,$F$32:$F$33,$F$38))</f>
        <v>-304.75907137272975</v>
      </c>
      <c r="FGN97" s="318">
        <f>(FGN$96*$B97+SUM($F$7:$F$9)-((FGN$96*$B97+SUM($F$7:$F$9))/$F$10*$F$37)-($F$24*FGN$96/$D$6)-SUM($F$13:$F$23,$F$25:$F$30,$F$32:$F$33,$F$38))</f>
        <v>-304.75907137272975</v>
      </c>
      <c r="FGO97" s="318">
        <f>(FGO$96*$B97+SUM($F$7:$F$9)-((FGO$96*$B97+SUM($F$7:$F$9))/$F$10*$F$37)-($F$24*FGO$96/$D$6)-SUM($F$13:$F$23,$F$25:$F$30,$F$32:$F$33,$F$38))</f>
        <v>-304.75907137272975</v>
      </c>
      <c r="FGP97" s="318">
        <f>(FGP$96*$B97+SUM($F$7:$F$9)-((FGP$96*$B97+SUM($F$7:$F$9))/$F$10*$F$37)-($F$24*FGP$96/$D$6)-SUM($F$13:$F$23,$F$25:$F$30,$F$32:$F$33,$F$38))</f>
        <v>-304.75907137272975</v>
      </c>
      <c r="FGQ97" s="318">
        <f>(FGQ$96*$B97+SUM($F$7:$F$9)-((FGQ$96*$B97+SUM($F$7:$F$9))/$F$10*$F$37)-($F$24*FGQ$96/$D$6)-SUM($F$13:$F$23,$F$25:$F$30,$F$32:$F$33,$F$38))</f>
        <v>-304.75907137272975</v>
      </c>
      <c r="FGR97" s="318">
        <f>(FGR$96*$B97+SUM($F$7:$F$9)-((FGR$96*$B97+SUM($F$7:$F$9))/$F$10*$F$37)-($F$24*FGR$96/$D$6)-SUM($F$13:$F$23,$F$25:$F$30,$F$32:$F$33,$F$38))</f>
        <v>-304.75907137272975</v>
      </c>
      <c r="FGS97" s="318">
        <f>(FGS$96*$B97+SUM($F$7:$F$9)-((FGS$96*$B97+SUM($F$7:$F$9))/$F$10*$F$37)-($F$24*FGS$96/$D$6)-SUM($F$13:$F$23,$F$25:$F$30,$F$32:$F$33,$F$38))</f>
        <v>-304.75907137272975</v>
      </c>
      <c r="FGT97" s="318">
        <f>(FGT$96*$B97+SUM($F$7:$F$9)-((FGT$96*$B97+SUM($F$7:$F$9))/$F$10*$F$37)-($F$24*FGT$96/$D$6)-SUM($F$13:$F$23,$F$25:$F$30,$F$32:$F$33,$F$38))</f>
        <v>-304.75907137272975</v>
      </c>
      <c r="FGU97" s="318">
        <f>(FGU$96*$B97+SUM($F$7:$F$9)-((FGU$96*$B97+SUM($F$7:$F$9))/$F$10*$F$37)-($F$24*FGU$96/$D$6)-SUM($F$13:$F$23,$F$25:$F$30,$F$32:$F$33,$F$38))</f>
        <v>-304.75907137272975</v>
      </c>
      <c r="FGV97" s="318">
        <f>(FGV$96*$B97+SUM($F$7:$F$9)-((FGV$96*$B97+SUM($F$7:$F$9))/$F$10*$F$37)-($F$24*FGV$96/$D$6)-SUM($F$13:$F$23,$F$25:$F$30,$F$32:$F$33,$F$38))</f>
        <v>-304.75907137272975</v>
      </c>
      <c r="FGW97" s="318">
        <f>(FGW$96*$B97+SUM($F$7:$F$9)-((FGW$96*$B97+SUM($F$7:$F$9))/$F$10*$F$37)-($F$24*FGW$96/$D$6)-SUM($F$13:$F$23,$F$25:$F$30,$F$32:$F$33,$F$38))</f>
        <v>-304.75907137272975</v>
      </c>
      <c r="FGX97" s="318">
        <f>(FGX$96*$B97+SUM($F$7:$F$9)-((FGX$96*$B97+SUM($F$7:$F$9))/$F$10*$F$37)-($F$24*FGX$96/$D$6)-SUM($F$13:$F$23,$F$25:$F$30,$F$32:$F$33,$F$38))</f>
        <v>-304.75907137272975</v>
      </c>
      <c r="FGY97" s="318">
        <f>(FGY$96*$B97+SUM($F$7:$F$9)-((FGY$96*$B97+SUM($F$7:$F$9))/$F$10*$F$37)-($F$24*FGY$96/$D$6)-SUM($F$13:$F$23,$F$25:$F$30,$F$32:$F$33,$F$38))</f>
        <v>-304.75907137272975</v>
      </c>
      <c r="FGZ97" s="318">
        <f>(FGZ$96*$B97+SUM($F$7:$F$9)-((FGZ$96*$B97+SUM($F$7:$F$9))/$F$10*$F$37)-($F$24*FGZ$96/$D$6)-SUM($F$13:$F$23,$F$25:$F$30,$F$32:$F$33,$F$38))</f>
        <v>-304.75907137272975</v>
      </c>
      <c r="FHA97" s="318">
        <f>(FHA$96*$B97+SUM($F$7:$F$9)-((FHA$96*$B97+SUM($F$7:$F$9))/$F$10*$F$37)-($F$24*FHA$96/$D$6)-SUM($F$13:$F$23,$F$25:$F$30,$F$32:$F$33,$F$38))</f>
        <v>-304.75907137272975</v>
      </c>
      <c r="FHB97" s="318">
        <f>(FHB$96*$B97+SUM($F$7:$F$9)-((FHB$96*$B97+SUM($F$7:$F$9))/$F$10*$F$37)-($F$24*FHB$96/$D$6)-SUM($F$13:$F$23,$F$25:$F$30,$F$32:$F$33,$F$38))</f>
        <v>-304.75907137272975</v>
      </c>
      <c r="FHC97" s="318">
        <f>(FHC$96*$B97+SUM($F$7:$F$9)-((FHC$96*$B97+SUM($F$7:$F$9))/$F$10*$F$37)-($F$24*FHC$96/$D$6)-SUM($F$13:$F$23,$F$25:$F$30,$F$32:$F$33,$F$38))</f>
        <v>-304.75907137272975</v>
      </c>
      <c r="FHD97" s="318">
        <f>(FHD$96*$B97+SUM($F$7:$F$9)-((FHD$96*$B97+SUM($F$7:$F$9))/$F$10*$F$37)-($F$24*FHD$96/$D$6)-SUM($F$13:$F$23,$F$25:$F$30,$F$32:$F$33,$F$38))</f>
        <v>-304.75907137272975</v>
      </c>
      <c r="FHE97" s="318">
        <f>(FHE$96*$B97+SUM($F$7:$F$9)-((FHE$96*$B97+SUM($F$7:$F$9))/$F$10*$F$37)-($F$24*FHE$96/$D$6)-SUM($F$13:$F$23,$F$25:$F$30,$F$32:$F$33,$F$38))</f>
        <v>-304.75907137272975</v>
      </c>
      <c r="FHF97" s="318">
        <f>(FHF$96*$B97+SUM($F$7:$F$9)-((FHF$96*$B97+SUM($F$7:$F$9))/$F$10*$F$37)-($F$24*FHF$96/$D$6)-SUM($F$13:$F$23,$F$25:$F$30,$F$32:$F$33,$F$38))</f>
        <v>-304.75907137272975</v>
      </c>
      <c r="FHG97" s="318">
        <f>(FHG$96*$B97+SUM($F$7:$F$9)-((FHG$96*$B97+SUM($F$7:$F$9))/$F$10*$F$37)-($F$24*FHG$96/$D$6)-SUM($F$13:$F$23,$F$25:$F$30,$F$32:$F$33,$F$38))</f>
        <v>-304.75907137272975</v>
      </c>
      <c r="FHH97" s="318">
        <f>(FHH$96*$B97+SUM($F$7:$F$9)-((FHH$96*$B97+SUM($F$7:$F$9))/$F$10*$F$37)-($F$24*FHH$96/$D$6)-SUM($F$13:$F$23,$F$25:$F$30,$F$32:$F$33,$F$38))</f>
        <v>-304.75907137272975</v>
      </c>
      <c r="FHI97" s="318">
        <f>(FHI$96*$B97+SUM($F$7:$F$9)-((FHI$96*$B97+SUM($F$7:$F$9))/$F$10*$F$37)-($F$24*FHI$96/$D$6)-SUM($F$13:$F$23,$F$25:$F$30,$F$32:$F$33,$F$38))</f>
        <v>-304.75907137272975</v>
      </c>
      <c r="FHJ97" s="318">
        <f>(FHJ$96*$B97+SUM($F$7:$F$9)-((FHJ$96*$B97+SUM($F$7:$F$9))/$F$10*$F$37)-($F$24*FHJ$96/$D$6)-SUM($F$13:$F$23,$F$25:$F$30,$F$32:$F$33,$F$38))</f>
        <v>-304.75907137272975</v>
      </c>
      <c r="FHK97" s="318">
        <f>(FHK$96*$B97+SUM($F$7:$F$9)-((FHK$96*$B97+SUM($F$7:$F$9))/$F$10*$F$37)-($F$24*FHK$96/$D$6)-SUM($F$13:$F$23,$F$25:$F$30,$F$32:$F$33,$F$38))</f>
        <v>-304.75907137272975</v>
      </c>
      <c r="FHL97" s="318">
        <f>(FHL$96*$B97+SUM($F$7:$F$9)-((FHL$96*$B97+SUM($F$7:$F$9))/$F$10*$F$37)-($F$24*FHL$96/$D$6)-SUM($F$13:$F$23,$F$25:$F$30,$F$32:$F$33,$F$38))</f>
        <v>-304.75907137272975</v>
      </c>
      <c r="FHM97" s="318">
        <f>(FHM$96*$B97+SUM($F$7:$F$9)-((FHM$96*$B97+SUM($F$7:$F$9))/$F$10*$F$37)-($F$24*FHM$96/$D$6)-SUM($F$13:$F$23,$F$25:$F$30,$F$32:$F$33,$F$38))</f>
        <v>-304.75907137272975</v>
      </c>
      <c r="FHN97" s="318">
        <f>(FHN$96*$B97+SUM($F$7:$F$9)-((FHN$96*$B97+SUM($F$7:$F$9))/$F$10*$F$37)-($F$24*FHN$96/$D$6)-SUM($F$13:$F$23,$F$25:$F$30,$F$32:$F$33,$F$38))</f>
        <v>-304.75907137272975</v>
      </c>
      <c r="FHO97" s="318">
        <f>(FHO$96*$B97+SUM($F$7:$F$9)-((FHO$96*$B97+SUM($F$7:$F$9))/$F$10*$F$37)-($F$24*FHO$96/$D$6)-SUM($F$13:$F$23,$F$25:$F$30,$F$32:$F$33,$F$38))</f>
        <v>-304.75907137272975</v>
      </c>
      <c r="FHP97" s="318">
        <f>(FHP$96*$B97+SUM($F$7:$F$9)-((FHP$96*$B97+SUM($F$7:$F$9))/$F$10*$F$37)-($F$24*FHP$96/$D$6)-SUM($F$13:$F$23,$F$25:$F$30,$F$32:$F$33,$F$38))</f>
        <v>-304.75907137272975</v>
      </c>
      <c r="FHQ97" s="318">
        <f>(FHQ$96*$B97+SUM($F$7:$F$9)-((FHQ$96*$B97+SUM($F$7:$F$9))/$F$10*$F$37)-($F$24*FHQ$96/$D$6)-SUM($F$13:$F$23,$F$25:$F$30,$F$32:$F$33,$F$38))</f>
        <v>-304.75907137272975</v>
      </c>
      <c r="FHR97" s="318">
        <f>(FHR$96*$B97+SUM($F$7:$F$9)-((FHR$96*$B97+SUM($F$7:$F$9))/$F$10*$F$37)-($F$24*FHR$96/$D$6)-SUM($F$13:$F$23,$F$25:$F$30,$F$32:$F$33,$F$38))</f>
        <v>-304.75907137272975</v>
      </c>
      <c r="FHS97" s="318">
        <f>(FHS$96*$B97+SUM($F$7:$F$9)-((FHS$96*$B97+SUM($F$7:$F$9))/$F$10*$F$37)-($F$24*FHS$96/$D$6)-SUM($F$13:$F$23,$F$25:$F$30,$F$32:$F$33,$F$38))</f>
        <v>-304.75907137272975</v>
      </c>
      <c r="FHT97" s="318">
        <f>(FHT$96*$B97+SUM($F$7:$F$9)-((FHT$96*$B97+SUM($F$7:$F$9))/$F$10*$F$37)-($F$24*FHT$96/$D$6)-SUM($F$13:$F$23,$F$25:$F$30,$F$32:$F$33,$F$38))</f>
        <v>-304.75907137272975</v>
      </c>
      <c r="FHU97" s="318">
        <f>(FHU$96*$B97+SUM($F$7:$F$9)-((FHU$96*$B97+SUM($F$7:$F$9))/$F$10*$F$37)-($F$24*FHU$96/$D$6)-SUM($F$13:$F$23,$F$25:$F$30,$F$32:$F$33,$F$38))</f>
        <v>-304.75907137272975</v>
      </c>
      <c r="FHV97" s="318">
        <f>(FHV$96*$B97+SUM($F$7:$F$9)-((FHV$96*$B97+SUM($F$7:$F$9))/$F$10*$F$37)-($F$24*FHV$96/$D$6)-SUM($F$13:$F$23,$F$25:$F$30,$F$32:$F$33,$F$38))</f>
        <v>-304.75907137272975</v>
      </c>
      <c r="FHW97" s="318">
        <f>(FHW$96*$B97+SUM($F$7:$F$9)-((FHW$96*$B97+SUM($F$7:$F$9))/$F$10*$F$37)-($F$24*FHW$96/$D$6)-SUM($F$13:$F$23,$F$25:$F$30,$F$32:$F$33,$F$38))</f>
        <v>-304.75907137272975</v>
      </c>
      <c r="FHX97" s="318">
        <f>(FHX$96*$B97+SUM($F$7:$F$9)-((FHX$96*$B97+SUM($F$7:$F$9))/$F$10*$F$37)-($F$24*FHX$96/$D$6)-SUM($F$13:$F$23,$F$25:$F$30,$F$32:$F$33,$F$38))</f>
        <v>-304.75907137272975</v>
      </c>
      <c r="FHY97" s="318">
        <f>(FHY$96*$B97+SUM($F$7:$F$9)-((FHY$96*$B97+SUM($F$7:$F$9))/$F$10*$F$37)-($F$24*FHY$96/$D$6)-SUM($F$13:$F$23,$F$25:$F$30,$F$32:$F$33,$F$38))</f>
        <v>-304.75907137272975</v>
      </c>
      <c r="FHZ97" s="318">
        <f>(FHZ$96*$B97+SUM($F$7:$F$9)-((FHZ$96*$B97+SUM($F$7:$F$9))/$F$10*$F$37)-($F$24*FHZ$96/$D$6)-SUM($F$13:$F$23,$F$25:$F$30,$F$32:$F$33,$F$38))</f>
        <v>-304.75907137272975</v>
      </c>
      <c r="FIA97" s="318">
        <f>(FIA$96*$B97+SUM($F$7:$F$9)-((FIA$96*$B97+SUM($F$7:$F$9))/$F$10*$F$37)-($F$24*FIA$96/$D$6)-SUM($F$13:$F$23,$F$25:$F$30,$F$32:$F$33,$F$38))</f>
        <v>-304.75907137272975</v>
      </c>
      <c r="FIB97" s="318">
        <f>(FIB$96*$B97+SUM($F$7:$F$9)-((FIB$96*$B97+SUM($F$7:$F$9))/$F$10*$F$37)-($F$24*FIB$96/$D$6)-SUM($F$13:$F$23,$F$25:$F$30,$F$32:$F$33,$F$38))</f>
        <v>-304.75907137272975</v>
      </c>
      <c r="FIC97" s="318">
        <f>(FIC$96*$B97+SUM($F$7:$F$9)-((FIC$96*$B97+SUM($F$7:$F$9))/$F$10*$F$37)-($F$24*FIC$96/$D$6)-SUM($F$13:$F$23,$F$25:$F$30,$F$32:$F$33,$F$38))</f>
        <v>-304.75907137272975</v>
      </c>
      <c r="FID97" s="318">
        <f>(FID$96*$B97+SUM($F$7:$F$9)-((FID$96*$B97+SUM($F$7:$F$9))/$F$10*$F$37)-($F$24*FID$96/$D$6)-SUM($F$13:$F$23,$F$25:$F$30,$F$32:$F$33,$F$38))</f>
        <v>-304.75907137272975</v>
      </c>
      <c r="FIE97" s="318">
        <f>(FIE$96*$B97+SUM($F$7:$F$9)-((FIE$96*$B97+SUM($F$7:$F$9))/$F$10*$F$37)-($F$24*FIE$96/$D$6)-SUM($F$13:$F$23,$F$25:$F$30,$F$32:$F$33,$F$38))</f>
        <v>-304.75907137272975</v>
      </c>
      <c r="FIF97" s="318">
        <f>(FIF$96*$B97+SUM($F$7:$F$9)-((FIF$96*$B97+SUM($F$7:$F$9))/$F$10*$F$37)-($F$24*FIF$96/$D$6)-SUM($F$13:$F$23,$F$25:$F$30,$F$32:$F$33,$F$38))</f>
        <v>-304.75907137272975</v>
      </c>
      <c r="FIG97" s="318">
        <f>(FIG$96*$B97+SUM($F$7:$F$9)-((FIG$96*$B97+SUM($F$7:$F$9))/$F$10*$F$37)-($F$24*FIG$96/$D$6)-SUM($F$13:$F$23,$F$25:$F$30,$F$32:$F$33,$F$38))</f>
        <v>-304.75907137272975</v>
      </c>
      <c r="FIH97" s="318">
        <f>(FIH$96*$B97+SUM($F$7:$F$9)-((FIH$96*$B97+SUM($F$7:$F$9))/$F$10*$F$37)-($F$24*FIH$96/$D$6)-SUM($F$13:$F$23,$F$25:$F$30,$F$32:$F$33,$F$38))</f>
        <v>-304.75907137272975</v>
      </c>
      <c r="FII97" s="318">
        <f>(FII$96*$B97+SUM($F$7:$F$9)-((FII$96*$B97+SUM($F$7:$F$9))/$F$10*$F$37)-($F$24*FII$96/$D$6)-SUM($F$13:$F$23,$F$25:$F$30,$F$32:$F$33,$F$38))</f>
        <v>-304.75907137272975</v>
      </c>
      <c r="FIJ97" s="318">
        <f>(FIJ$96*$B97+SUM($F$7:$F$9)-((FIJ$96*$B97+SUM($F$7:$F$9))/$F$10*$F$37)-($F$24*FIJ$96/$D$6)-SUM($F$13:$F$23,$F$25:$F$30,$F$32:$F$33,$F$38))</f>
        <v>-304.75907137272975</v>
      </c>
      <c r="FIK97" s="318">
        <f>(FIK$96*$B97+SUM($F$7:$F$9)-((FIK$96*$B97+SUM($F$7:$F$9))/$F$10*$F$37)-($F$24*FIK$96/$D$6)-SUM($F$13:$F$23,$F$25:$F$30,$F$32:$F$33,$F$38))</f>
        <v>-304.75907137272975</v>
      </c>
      <c r="FIL97" s="318">
        <f>(FIL$96*$B97+SUM($F$7:$F$9)-((FIL$96*$B97+SUM($F$7:$F$9))/$F$10*$F$37)-($F$24*FIL$96/$D$6)-SUM($F$13:$F$23,$F$25:$F$30,$F$32:$F$33,$F$38))</f>
        <v>-304.75907137272975</v>
      </c>
      <c r="FIM97" s="318">
        <f>(FIM$96*$B97+SUM($F$7:$F$9)-((FIM$96*$B97+SUM($F$7:$F$9))/$F$10*$F$37)-($F$24*FIM$96/$D$6)-SUM($F$13:$F$23,$F$25:$F$30,$F$32:$F$33,$F$38))</f>
        <v>-304.75907137272975</v>
      </c>
      <c r="FIN97" s="318">
        <f>(FIN$96*$B97+SUM($F$7:$F$9)-((FIN$96*$B97+SUM($F$7:$F$9))/$F$10*$F$37)-($F$24*FIN$96/$D$6)-SUM($F$13:$F$23,$F$25:$F$30,$F$32:$F$33,$F$38))</f>
        <v>-304.75907137272975</v>
      </c>
      <c r="FIO97" s="318">
        <f>(FIO$96*$B97+SUM($F$7:$F$9)-((FIO$96*$B97+SUM($F$7:$F$9))/$F$10*$F$37)-($F$24*FIO$96/$D$6)-SUM($F$13:$F$23,$F$25:$F$30,$F$32:$F$33,$F$38))</f>
        <v>-304.75907137272975</v>
      </c>
      <c r="FIP97" s="318">
        <f>(FIP$96*$B97+SUM($F$7:$F$9)-((FIP$96*$B97+SUM($F$7:$F$9))/$F$10*$F$37)-($F$24*FIP$96/$D$6)-SUM($F$13:$F$23,$F$25:$F$30,$F$32:$F$33,$F$38))</f>
        <v>-304.75907137272975</v>
      </c>
      <c r="FIQ97" s="318">
        <f>(FIQ$96*$B97+SUM($F$7:$F$9)-((FIQ$96*$B97+SUM($F$7:$F$9))/$F$10*$F$37)-($F$24*FIQ$96/$D$6)-SUM($F$13:$F$23,$F$25:$F$30,$F$32:$F$33,$F$38))</f>
        <v>-304.75907137272975</v>
      </c>
      <c r="FIR97" s="318">
        <f>(FIR$96*$B97+SUM($F$7:$F$9)-((FIR$96*$B97+SUM($F$7:$F$9))/$F$10*$F$37)-($F$24*FIR$96/$D$6)-SUM($F$13:$F$23,$F$25:$F$30,$F$32:$F$33,$F$38))</f>
        <v>-304.75907137272975</v>
      </c>
      <c r="FIS97" s="318">
        <f>(FIS$96*$B97+SUM($F$7:$F$9)-((FIS$96*$B97+SUM($F$7:$F$9))/$F$10*$F$37)-($F$24*FIS$96/$D$6)-SUM($F$13:$F$23,$F$25:$F$30,$F$32:$F$33,$F$38))</f>
        <v>-304.75907137272975</v>
      </c>
      <c r="FIT97" s="318">
        <f>(FIT$96*$B97+SUM($F$7:$F$9)-((FIT$96*$B97+SUM($F$7:$F$9))/$F$10*$F$37)-($F$24*FIT$96/$D$6)-SUM($F$13:$F$23,$F$25:$F$30,$F$32:$F$33,$F$38))</f>
        <v>-304.75907137272975</v>
      </c>
      <c r="FIU97" s="318">
        <f>(FIU$96*$B97+SUM($F$7:$F$9)-((FIU$96*$B97+SUM($F$7:$F$9))/$F$10*$F$37)-($F$24*FIU$96/$D$6)-SUM($F$13:$F$23,$F$25:$F$30,$F$32:$F$33,$F$38))</f>
        <v>-304.75907137272975</v>
      </c>
      <c r="FIV97" s="318">
        <f>(FIV$96*$B97+SUM($F$7:$F$9)-((FIV$96*$B97+SUM($F$7:$F$9))/$F$10*$F$37)-($F$24*FIV$96/$D$6)-SUM($F$13:$F$23,$F$25:$F$30,$F$32:$F$33,$F$38))</f>
        <v>-304.75907137272975</v>
      </c>
      <c r="FIW97" s="318">
        <f>(FIW$96*$B97+SUM($F$7:$F$9)-((FIW$96*$B97+SUM($F$7:$F$9))/$F$10*$F$37)-($F$24*FIW$96/$D$6)-SUM($F$13:$F$23,$F$25:$F$30,$F$32:$F$33,$F$38))</f>
        <v>-304.75907137272975</v>
      </c>
      <c r="FIX97" s="318">
        <f>(FIX$96*$B97+SUM($F$7:$F$9)-((FIX$96*$B97+SUM($F$7:$F$9))/$F$10*$F$37)-($F$24*FIX$96/$D$6)-SUM($F$13:$F$23,$F$25:$F$30,$F$32:$F$33,$F$38))</f>
        <v>-304.75907137272975</v>
      </c>
      <c r="FIY97" s="318">
        <f>(FIY$96*$B97+SUM($F$7:$F$9)-((FIY$96*$B97+SUM($F$7:$F$9))/$F$10*$F$37)-($F$24*FIY$96/$D$6)-SUM($F$13:$F$23,$F$25:$F$30,$F$32:$F$33,$F$38))</f>
        <v>-304.75907137272975</v>
      </c>
      <c r="FIZ97" s="318">
        <f>(FIZ$96*$B97+SUM($F$7:$F$9)-((FIZ$96*$B97+SUM($F$7:$F$9))/$F$10*$F$37)-($F$24*FIZ$96/$D$6)-SUM($F$13:$F$23,$F$25:$F$30,$F$32:$F$33,$F$38))</f>
        <v>-304.75907137272975</v>
      </c>
      <c r="FJA97" s="318">
        <f>(FJA$96*$B97+SUM($F$7:$F$9)-((FJA$96*$B97+SUM($F$7:$F$9))/$F$10*$F$37)-($F$24*FJA$96/$D$6)-SUM($F$13:$F$23,$F$25:$F$30,$F$32:$F$33,$F$38))</f>
        <v>-304.75907137272975</v>
      </c>
      <c r="FJB97" s="318">
        <f>(FJB$96*$B97+SUM($F$7:$F$9)-((FJB$96*$B97+SUM($F$7:$F$9))/$F$10*$F$37)-($F$24*FJB$96/$D$6)-SUM($F$13:$F$23,$F$25:$F$30,$F$32:$F$33,$F$38))</f>
        <v>-304.75907137272975</v>
      </c>
      <c r="FJC97" s="318">
        <f>(FJC$96*$B97+SUM($F$7:$F$9)-((FJC$96*$B97+SUM($F$7:$F$9))/$F$10*$F$37)-($F$24*FJC$96/$D$6)-SUM($F$13:$F$23,$F$25:$F$30,$F$32:$F$33,$F$38))</f>
        <v>-304.75907137272975</v>
      </c>
      <c r="FJD97" s="318">
        <f>(FJD$96*$B97+SUM($F$7:$F$9)-((FJD$96*$B97+SUM($F$7:$F$9))/$F$10*$F$37)-($F$24*FJD$96/$D$6)-SUM($F$13:$F$23,$F$25:$F$30,$F$32:$F$33,$F$38))</f>
        <v>-304.75907137272975</v>
      </c>
      <c r="FJE97" s="318">
        <f>(FJE$96*$B97+SUM($F$7:$F$9)-((FJE$96*$B97+SUM($F$7:$F$9))/$F$10*$F$37)-($F$24*FJE$96/$D$6)-SUM($F$13:$F$23,$F$25:$F$30,$F$32:$F$33,$F$38))</f>
        <v>-304.75907137272975</v>
      </c>
      <c r="FJF97" s="318">
        <f>(FJF$96*$B97+SUM($F$7:$F$9)-((FJF$96*$B97+SUM($F$7:$F$9))/$F$10*$F$37)-($F$24*FJF$96/$D$6)-SUM($F$13:$F$23,$F$25:$F$30,$F$32:$F$33,$F$38))</f>
        <v>-304.75907137272975</v>
      </c>
      <c r="FJG97" s="318">
        <f>(FJG$96*$B97+SUM($F$7:$F$9)-((FJG$96*$B97+SUM($F$7:$F$9))/$F$10*$F$37)-($F$24*FJG$96/$D$6)-SUM($F$13:$F$23,$F$25:$F$30,$F$32:$F$33,$F$38))</f>
        <v>-304.75907137272975</v>
      </c>
      <c r="FJH97" s="318">
        <f>(FJH$96*$B97+SUM($F$7:$F$9)-((FJH$96*$B97+SUM($F$7:$F$9))/$F$10*$F$37)-($F$24*FJH$96/$D$6)-SUM($F$13:$F$23,$F$25:$F$30,$F$32:$F$33,$F$38))</f>
        <v>-304.75907137272975</v>
      </c>
      <c r="FJI97" s="318">
        <f>(FJI$96*$B97+SUM($F$7:$F$9)-((FJI$96*$B97+SUM($F$7:$F$9))/$F$10*$F$37)-($F$24*FJI$96/$D$6)-SUM($F$13:$F$23,$F$25:$F$30,$F$32:$F$33,$F$38))</f>
        <v>-304.75907137272975</v>
      </c>
      <c r="FJJ97" s="318">
        <f>(FJJ$96*$B97+SUM($F$7:$F$9)-((FJJ$96*$B97+SUM($F$7:$F$9))/$F$10*$F$37)-($F$24*FJJ$96/$D$6)-SUM($F$13:$F$23,$F$25:$F$30,$F$32:$F$33,$F$38))</f>
        <v>-304.75907137272975</v>
      </c>
      <c r="FJK97" s="318">
        <f>(FJK$96*$B97+SUM($F$7:$F$9)-((FJK$96*$B97+SUM($F$7:$F$9))/$F$10*$F$37)-($F$24*FJK$96/$D$6)-SUM($F$13:$F$23,$F$25:$F$30,$F$32:$F$33,$F$38))</f>
        <v>-304.75907137272975</v>
      </c>
      <c r="FJL97" s="318">
        <f>(FJL$96*$B97+SUM($F$7:$F$9)-((FJL$96*$B97+SUM($F$7:$F$9))/$F$10*$F$37)-($F$24*FJL$96/$D$6)-SUM($F$13:$F$23,$F$25:$F$30,$F$32:$F$33,$F$38))</f>
        <v>-304.75907137272975</v>
      </c>
      <c r="FJM97" s="318">
        <f>(FJM$96*$B97+SUM($F$7:$F$9)-((FJM$96*$B97+SUM($F$7:$F$9))/$F$10*$F$37)-($F$24*FJM$96/$D$6)-SUM($F$13:$F$23,$F$25:$F$30,$F$32:$F$33,$F$38))</f>
        <v>-304.75907137272975</v>
      </c>
      <c r="FJN97" s="318">
        <f>(FJN$96*$B97+SUM($F$7:$F$9)-((FJN$96*$B97+SUM($F$7:$F$9))/$F$10*$F$37)-($F$24*FJN$96/$D$6)-SUM($F$13:$F$23,$F$25:$F$30,$F$32:$F$33,$F$38))</f>
        <v>-304.75907137272975</v>
      </c>
      <c r="FJO97" s="318">
        <f>(FJO$96*$B97+SUM($F$7:$F$9)-((FJO$96*$B97+SUM($F$7:$F$9))/$F$10*$F$37)-($F$24*FJO$96/$D$6)-SUM($F$13:$F$23,$F$25:$F$30,$F$32:$F$33,$F$38))</f>
        <v>-304.75907137272975</v>
      </c>
      <c r="FJP97" s="318">
        <f>(FJP$96*$B97+SUM($F$7:$F$9)-((FJP$96*$B97+SUM($F$7:$F$9))/$F$10*$F$37)-($F$24*FJP$96/$D$6)-SUM($F$13:$F$23,$F$25:$F$30,$F$32:$F$33,$F$38))</f>
        <v>-304.75907137272975</v>
      </c>
      <c r="FJQ97" s="318">
        <f>(FJQ$96*$B97+SUM($F$7:$F$9)-((FJQ$96*$B97+SUM($F$7:$F$9))/$F$10*$F$37)-($F$24*FJQ$96/$D$6)-SUM($F$13:$F$23,$F$25:$F$30,$F$32:$F$33,$F$38))</f>
        <v>-304.75907137272975</v>
      </c>
      <c r="FJR97" s="318">
        <f>(FJR$96*$B97+SUM($F$7:$F$9)-((FJR$96*$B97+SUM($F$7:$F$9))/$F$10*$F$37)-($F$24*FJR$96/$D$6)-SUM($F$13:$F$23,$F$25:$F$30,$F$32:$F$33,$F$38))</f>
        <v>-304.75907137272975</v>
      </c>
      <c r="FJS97" s="318">
        <f>(FJS$96*$B97+SUM($F$7:$F$9)-((FJS$96*$B97+SUM($F$7:$F$9))/$F$10*$F$37)-($F$24*FJS$96/$D$6)-SUM($F$13:$F$23,$F$25:$F$30,$F$32:$F$33,$F$38))</f>
        <v>-304.75907137272975</v>
      </c>
      <c r="FJT97" s="318">
        <f>(FJT$96*$B97+SUM($F$7:$F$9)-((FJT$96*$B97+SUM($F$7:$F$9))/$F$10*$F$37)-($F$24*FJT$96/$D$6)-SUM($F$13:$F$23,$F$25:$F$30,$F$32:$F$33,$F$38))</f>
        <v>-304.75907137272975</v>
      </c>
      <c r="FJU97" s="318">
        <f>(FJU$96*$B97+SUM($F$7:$F$9)-((FJU$96*$B97+SUM($F$7:$F$9))/$F$10*$F$37)-($F$24*FJU$96/$D$6)-SUM($F$13:$F$23,$F$25:$F$30,$F$32:$F$33,$F$38))</f>
        <v>-304.75907137272975</v>
      </c>
      <c r="FJV97" s="318">
        <f>(FJV$96*$B97+SUM($F$7:$F$9)-((FJV$96*$B97+SUM($F$7:$F$9))/$F$10*$F$37)-($F$24*FJV$96/$D$6)-SUM($F$13:$F$23,$F$25:$F$30,$F$32:$F$33,$F$38))</f>
        <v>-304.75907137272975</v>
      </c>
      <c r="FJW97" s="318">
        <f>(FJW$96*$B97+SUM($F$7:$F$9)-((FJW$96*$B97+SUM($F$7:$F$9))/$F$10*$F$37)-($F$24*FJW$96/$D$6)-SUM($F$13:$F$23,$F$25:$F$30,$F$32:$F$33,$F$38))</f>
        <v>-304.75907137272975</v>
      </c>
      <c r="FJX97" s="318">
        <f>(FJX$96*$B97+SUM($F$7:$F$9)-((FJX$96*$B97+SUM($F$7:$F$9))/$F$10*$F$37)-($F$24*FJX$96/$D$6)-SUM($F$13:$F$23,$F$25:$F$30,$F$32:$F$33,$F$38))</f>
        <v>-304.75907137272975</v>
      </c>
      <c r="FJY97" s="318">
        <f>(FJY$96*$B97+SUM($F$7:$F$9)-((FJY$96*$B97+SUM($F$7:$F$9))/$F$10*$F$37)-($F$24*FJY$96/$D$6)-SUM($F$13:$F$23,$F$25:$F$30,$F$32:$F$33,$F$38))</f>
        <v>-304.75907137272975</v>
      </c>
      <c r="FJZ97" s="318">
        <f>(FJZ$96*$B97+SUM($F$7:$F$9)-((FJZ$96*$B97+SUM($F$7:$F$9))/$F$10*$F$37)-($F$24*FJZ$96/$D$6)-SUM($F$13:$F$23,$F$25:$F$30,$F$32:$F$33,$F$38))</f>
        <v>-304.75907137272975</v>
      </c>
      <c r="FKA97" s="318">
        <f>(FKA$96*$B97+SUM($F$7:$F$9)-((FKA$96*$B97+SUM($F$7:$F$9))/$F$10*$F$37)-($F$24*FKA$96/$D$6)-SUM($F$13:$F$23,$F$25:$F$30,$F$32:$F$33,$F$38))</f>
        <v>-304.75907137272975</v>
      </c>
      <c r="FKB97" s="318">
        <f>(FKB$96*$B97+SUM($F$7:$F$9)-((FKB$96*$B97+SUM($F$7:$F$9))/$F$10*$F$37)-($F$24*FKB$96/$D$6)-SUM($F$13:$F$23,$F$25:$F$30,$F$32:$F$33,$F$38))</f>
        <v>-304.75907137272975</v>
      </c>
      <c r="FKC97" s="318">
        <f>(FKC$96*$B97+SUM($F$7:$F$9)-((FKC$96*$B97+SUM($F$7:$F$9))/$F$10*$F$37)-($F$24*FKC$96/$D$6)-SUM($F$13:$F$23,$F$25:$F$30,$F$32:$F$33,$F$38))</f>
        <v>-304.75907137272975</v>
      </c>
      <c r="FKD97" s="318">
        <f>(FKD$96*$B97+SUM($F$7:$F$9)-((FKD$96*$B97+SUM($F$7:$F$9))/$F$10*$F$37)-($F$24*FKD$96/$D$6)-SUM($F$13:$F$23,$F$25:$F$30,$F$32:$F$33,$F$38))</f>
        <v>-304.75907137272975</v>
      </c>
      <c r="FKE97" s="318">
        <f>(FKE$96*$B97+SUM($F$7:$F$9)-((FKE$96*$B97+SUM($F$7:$F$9))/$F$10*$F$37)-($F$24*FKE$96/$D$6)-SUM($F$13:$F$23,$F$25:$F$30,$F$32:$F$33,$F$38))</f>
        <v>-304.75907137272975</v>
      </c>
      <c r="FKF97" s="318">
        <f>(FKF$96*$B97+SUM($F$7:$F$9)-((FKF$96*$B97+SUM($F$7:$F$9))/$F$10*$F$37)-($F$24*FKF$96/$D$6)-SUM($F$13:$F$23,$F$25:$F$30,$F$32:$F$33,$F$38))</f>
        <v>-304.75907137272975</v>
      </c>
      <c r="FKG97" s="318">
        <f>(FKG$96*$B97+SUM($F$7:$F$9)-((FKG$96*$B97+SUM($F$7:$F$9))/$F$10*$F$37)-($F$24*FKG$96/$D$6)-SUM($F$13:$F$23,$F$25:$F$30,$F$32:$F$33,$F$38))</f>
        <v>-304.75907137272975</v>
      </c>
      <c r="FKH97" s="318">
        <f>(FKH$96*$B97+SUM($F$7:$F$9)-((FKH$96*$B97+SUM($F$7:$F$9))/$F$10*$F$37)-($F$24*FKH$96/$D$6)-SUM($F$13:$F$23,$F$25:$F$30,$F$32:$F$33,$F$38))</f>
        <v>-304.75907137272975</v>
      </c>
      <c r="FKI97" s="318">
        <f>(FKI$96*$B97+SUM($F$7:$F$9)-((FKI$96*$B97+SUM($F$7:$F$9))/$F$10*$F$37)-($F$24*FKI$96/$D$6)-SUM($F$13:$F$23,$F$25:$F$30,$F$32:$F$33,$F$38))</f>
        <v>-304.75907137272975</v>
      </c>
      <c r="FKJ97" s="318">
        <f>(FKJ$96*$B97+SUM($F$7:$F$9)-((FKJ$96*$B97+SUM($F$7:$F$9))/$F$10*$F$37)-($F$24*FKJ$96/$D$6)-SUM($F$13:$F$23,$F$25:$F$30,$F$32:$F$33,$F$38))</f>
        <v>-304.75907137272975</v>
      </c>
      <c r="FKK97" s="318">
        <f>(FKK$96*$B97+SUM($F$7:$F$9)-((FKK$96*$B97+SUM($F$7:$F$9))/$F$10*$F$37)-($F$24*FKK$96/$D$6)-SUM($F$13:$F$23,$F$25:$F$30,$F$32:$F$33,$F$38))</f>
        <v>-304.75907137272975</v>
      </c>
      <c r="FKL97" s="318">
        <f>(FKL$96*$B97+SUM($F$7:$F$9)-((FKL$96*$B97+SUM($F$7:$F$9))/$F$10*$F$37)-($F$24*FKL$96/$D$6)-SUM($F$13:$F$23,$F$25:$F$30,$F$32:$F$33,$F$38))</f>
        <v>-304.75907137272975</v>
      </c>
      <c r="FKM97" s="318">
        <f>(FKM$96*$B97+SUM($F$7:$F$9)-((FKM$96*$B97+SUM($F$7:$F$9))/$F$10*$F$37)-($F$24*FKM$96/$D$6)-SUM($F$13:$F$23,$F$25:$F$30,$F$32:$F$33,$F$38))</f>
        <v>-304.75907137272975</v>
      </c>
      <c r="FKN97" s="318">
        <f>(FKN$96*$B97+SUM($F$7:$F$9)-((FKN$96*$B97+SUM($F$7:$F$9))/$F$10*$F$37)-($F$24*FKN$96/$D$6)-SUM($F$13:$F$23,$F$25:$F$30,$F$32:$F$33,$F$38))</f>
        <v>-304.75907137272975</v>
      </c>
      <c r="FKO97" s="318">
        <f>(FKO$96*$B97+SUM($F$7:$F$9)-((FKO$96*$B97+SUM($F$7:$F$9))/$F$10*$F$37)-($F$24*FKO$96/$D$6)-SUM($F$13:$F$23,$F$25:$F$30,$F$32:$F$33,$F$38))</f>
        <v>-304.75907137272975</v>
      </c>
      <c r="FKP97" s="318">
        <f>(FKP$96*$B97+SUM($F$7:$F$9)-((FKP$96*$B97+SUM($F$7:$F$9))/$F$10*$F$37)-($F$24*FKP$96/$D$6)-SUM($F$13:$F$23,$F$25:$F$30,$F$32:$F$33,$F$38))</f>
        <v>-304.75907137272975</v>
      </c>
      <c r="FKQ97" s="318">
        <f>(FKQ$96*$B97+SUM($F$7:$F$9)-((FKQ$96*$B97+SUM($F$7:$F$9))/$F$10*$F$37)-($F$24*FKQ$96/$D$6)-SUM($F$13:$F$23,$F$25:$F$30,$F$32:$F$33,$F$38))</f>
        <v>-304.75907137272975</v>
      </c>
      <c r="FKR97" s="318">
        <f>(FKR$96*$B97+SUM($F$7:$F$9)-((FKR$96*$B97+SUM($F$7:$F$9))/$F$10*$F$37)-($F$24*FKR$96/$D$6)-SUM($F$13:$F$23,$F$25:$F$30,$F$32:$F$33,$F$38))</f>
        <v>-304.75907137272975</v>
      </c>
      <c r="FKS97" s="318">
        <f>(FKS$96*$B97+SUM($F$7:$F$9)-((FKS$96*$B97+SUM($F$7:$F$9))/$F$10*$F$37)-($F$24*FKS$96/$D$6)-SUM($F$13:$F$23,$F$25:$F$30,$F$32:$F$33,$F$38))</f>
        <v>-304.75907137272975</v>
      </c>
      <c r="FKT97" s="318">
        <f>(FKT$96*$B97+SUM($F$7:$F$9)-((FKT$96*$B97+SUM($F$7:$F$9))/$F$10*$F$37)-($F$24*FKT$96/$D$6)-SUM($F$13:$F$23,$F$25:$F$30,$F$32:$F$33,$F$38))</f>
        <v>-304.75907137272975</v>
      </c>
      <c r="FKU97" s="318">
        <f>(FKU$96*$B97+SUM($F$7:$F$9)-((FKU$96*$B97+SUM($F$7:$F$9))/$F$10*$F$37)-($F$24*FKU$96/$D$6)-SUM($F$13:$F$23,$F$25:$F$30,$F$32:$F$33,$F$38))</f>
        <v>-304.75907137272975</v>
      </c>
      <c r="FKV97" s="318">
        <f>(FKV$96*$B97+SUM($F$7:$F$9)-((FKV$96*$B97+SUM($F$7:$F$9))/$F$10*$F$37)-($F$24*FKV$96/$D$6)-SUM($F$13:$F$23,$F$25:$F$30,$F$32:$F$33,$F$38))</f>
        <v>-304.75907137272975</v>
      </c>
      <c r="FKW97" s="318">
        <f>(FKW$96*$B97+SUM($F$7:$F$9)-((FKW$96*$B97+SUM($F$7:$F$9))/$F$10*$F$37)-($F$24*FKW$96/$D$6)-SUM($F$13:$F$23,$F$25:$F$30,$F$32:$F$33,$F$38))</f>
        <v>-304.75907137272975</v>
      </c>
      <c r="FKX97" s="318">
        <f>(FKX$96*$B97+SUM($F$7:$F$9)-((FKX$96*$B97+SUM($F$7:$F$9))/$F$10*$F$37)-($F$24*FKX$96/$D$6)-SUM($F$13:$F$23,$F$25:$F$30,$F$32:$F$33,$F$38))</f>
        <v>-304.75907137272975</v>
      </c>
      <c r="FKY97" s="318">
        <f>(FKY$96*$B97+SUM($F$7:$F$9)-((FKY$96*$B97+SUM($F$7:$F$9))/$F$10*$F$37)-($F$24*FKY$96/$D$6)-SUM($F$13:$F$23,$F$25:$F$30,$F$32:$F$33,$F$38))</f>
        <v>-304.75907137272975</v>
      </c>
      <c r="FKZ97" s="318">
        <f>(FKZ$96*$B97+SUM($F$7:$F$9)-((FKZ$96*$B97+SUM($F$7:$F$9))/$F$10*$F$37)-($F$24*FKZ$96/$D$6)-SUM($F$13:$F$23,$F$25:$F$30,$F$32:$F$33,$F$38))</f>
        <v>-304.75907137272975</v>
      </c>
      <c r="FLA97" s="318">
        <f>(FLA$96*$B97+SUM($F$7:$F$9)-((FLA$96*$B97+SUM($F$7:$F$9))/$F$10*$F$37)-($F$24*FLA$96/$D$6)-SUM($F$13:$F$23,$F$25:$F$30,$F$32:$F$33,$F$38))</f>
        <v>-304.75907137272975</v>
      </c>
      <c r="FLB97" s="318">
        <f>(FLB$96*$B97+SUM($F$7:$F$9)-((FLB$96*$B97+SUM($F$7:$F$9))/$F$10*$F$37)-($F$24*FLB$96/$D$6)-SUM($F$13:$F$23,$F$25:$F$30,$F$32:$F$33,$F$38))</f>
        <v>-304.75907137272975</v>
      </c>
      <c r="FLC97" s="318">
        <f>(FLC$96*$B97+SUM($F$7:$F$9)-((FLC$96*$B97+SUM($F$7:$F$9))/$F$10*$F$37)-($F$24*FLC$96/$D$6)-SUM($F$13:$F$23,$F$25:$F$30,$F$32:$F$33,$F$38))</f>
        <v>-304.75907137272975</v>
      </c>
      <c r="FLD97" s="318">
        <f>(FLD$96*$B97+SUM($F$7:$F$9)-((FLD$96*$B97+SUM($F$7:$F$9))/$F$10*$F$37)-($F$24*FLD$96/$D$6)-SUM($F$13:$F$23,$F$25:$F$30,$F$32:$F$33,$F$38))</f>
        <v>-304.75907137272975</v>
      </c>
      <c r="FLE97" s="318">
        <f>(FLE$96*$B97+SUM($F$7:$F$9)-((FLE$96*$B97+SUM($F$7:$F$9))/$F$10*$F$37)-($F$24*FLE$96/$D$6)-SUM($F$13:$F$23,$F$25:$F$30,$F$32:$F$33,$F$38))</f>
        <v>-304.75907137272975</v>
      </c>
      <c r="FLF97" s="318">
        <f>(FLF$96*$B97+SUM($F$7:$F$9)-((FLF$96*$B97+SUM($F$7:$F$9))/$F$10*$F$37)-($F$24*FLF$96/$D$6)-SUM($F$13:$F$23,$F$25:$F$30,$F$32:$F$33,$F$38))</f>
        <v>-304.75907137272975</v>
      </c>
      <c r="FLG97" s="318">
        <f>(FLG$96*$B97+SUM($F$7:$F$9)-((FLG$96*$B97+SUM($F$7:$F$9))/$F$10*$F$37)-($F$24*FLG$96/$D$6)-SUM($F$13:$F$23,$F$25:$F$30,$F$32:$F$33,$F$38))</f>
        <v>-304.75907137272975</v>
      </c>
      <c r="FLH97" s="318">
        <f>(FLH$96*$B97+SUM($F$7:$F$9)-((FLH$96*$B97+SUM($F$7:$F$9))/$F$10*$F$37)-($F$24*FLH$96/$D$6)-SUM($F$13:$F$23,$F$25:$F$30,$F$32:$F$33,$F$38))</f>
        <v>-304.75907137272975</v>
      </c>
      <c r="FLI97" s="318">
        <f>(FLI$96*$B97+SUM($F$7:$F$9)-((FLI$96*$B97+SUM($F$7:$F$9))/$F$10*$F$37)-($F$24*FLI$96/$D$6)-SUM($F$13:$F$23,$F$25:$F$30,$F$32:$F$33,$F$38))</f>
        <v>-304.75907137272975</v>
      </c>
      <c r="FLJ97" s="318">
        <f>(FLJ$96*$B97+SUM($F$7:$F$9)-((FLJ$96*$B97+SUM($F$7:$F$9))/$F$10*$F$37)-($F$24*FLJ$96/$D$6)-SUM($F$13:$F$23,$F$25:$F$30,$F$32:$F$33,$F$38))</f>
        <v>-304.75907137272975</v>
      </c>
      <c r="FLK97" s="318">
        <f>(FLK$96*$B97+SUM($F$7:$F$9)-((FLK$96*$B97+SUM($F$7:$F$9))/$F$10*$F$37)-($F$24*FLK$96/$D$6)-SUM($F$13:$F$23,$F$25:$F$30,$F$32:$F$33,$F$38))</f>
        <v>-304.75907137272975</v>
      </c>
      <c r="FLL97" s="318">
        <f>(FLL$96*$B97+SUM($F$7:$F$9)-((FLL$96*$B97+SUM($F$7:$F$9))/$F$10*$F$37)-($F$24*FLL$96/$D$6)-SUM($F$13:$F$23,$F$25:$F$30,$F$32:$F$33,$F$38))</f>
        <v>-304.75907137272975</v>
      </c>
      <c r="FLM97" s="318">
        <f>(FLM$96*$B97+SUM($F$7:$F$9)-((FLM$96*$B97+SUM($F$7:$F$9))/$F$10*$F$37)-($F$24*FLM$96/$D$6)-SUM($F$13:$F$23,$F$25:$F$30,$F$32:$F$33,$F$38))</f>
        <v>-304.75907137272975</v>
      </c>
      <c r="FLN97" s="318">
        <f>(FLN$96*$B97+SUM($F$7:$F$9)-((FLN$96*$B97+SUM($F$7:$F$9))/$F$10*$F$37)-($F$24*FLN$96/$D$6)-SUM($F$13:$F$23,$F$25:$F$30,$F$32:$F$33,$F$38))</f>
        <v>-304.75907137272975</v>
      </c>
      <c r="FLO97" s="318">
        <f>(FLO$96*$B97+SUM($F$7:$F$9)-((FLO$96*$B97+SUM($F$7:$F$9))/$F$10*$F$37)-($F$24*FLO$96/$D$6)-SUM($F$13:$F$23,$F$25:$F$30,$F$32:$F$33,$F$38))</f>
        <v>-304.75907137272975</v>
      </c>
      <c r="FLP97" s="318">
        <f>(FLP$96*$B97+SUM($F$7:$F$9)-((FLP$96*$B97+SUM($F$7:$F$9))/$F$10*$F$37)-($F$24*FLP$96/$D$6)-SUM($F$13:$F$23,$F$25:$F$30,$F$32:$F$33,$F$38))</f>
        <v>-304.75907137272975</v>
      </c>
      <c r="FLQ97" s="318">
        <f>(FLQ$96*$B97+SUM($F$7:$F$9)-((FLQ$96*$B97+SUM($F$7:$F$9))/$F$10*$F$37)-($F$24*FLQ$96/$D$6)-SUM($F$13:$F$23,$F$25:$F$30,$F$32:$F$33,$F$38))</f>
        <v>-304.75907137272975</v>
      </c>
      <c r="FLR97" s="318">
        <f>(FLR$96*$B97+SUM($F$7:$F$9)-((FLR$96*$B97+SUM($F$7:$F$9))/$F$10*$F$37)-($F$24*FLR$96/$D$6)-SUM($F$13:$F$23,$F$25:$F$30,$F$32:$F$33,$F$38))</f>
        <v>-304.75907137272975</v>
      </c>
      <c r="FLS97" s="318">
        <f>(FLS$96*$B97+SUM($F$7:$F$9)-((FLS$96*$B97+SUM($F$7:$F$9))/$F$10*$F$37)-($F$24*FLS$96/$D$6)-SUM($F$13:$F$23,$F$25:$F$30,$F$32:$F$33,$F$38))</f>
        <v>-304.75907137272975</v>
      </c>
      <c r="FLT97" s="318">
        <f>(FLT$96*$B97+SUM($F$7:$F$9)-((FLT$96*$B97+SUM($F$7:$F$9))/$F$10*$F$37)-($F$24*FLT$96/$D$6)-SUM($F$13:$F$23,$F$25:$F$30,$F$32:$F$33,$F$38))</f>
        <v>-304.75907137272975</v>
      </c>
      <c r="FLU97" s="318">
        <f>(FLU$96*$B97+SUM($F$7:$F$9)-((FLU$96*$B97+SUM($F$7:$F$9))/$F$10*$F$37)-($F$24*FLU$96/$D$6)-SUM($F$13:$F$23,$F$25:$F$30,$F$32:$F$33,$F$38))</f>
        <v>-304.75907137272975</v>
      </c>
      <c r="FLV97" s="318">
        <f>(FLV$96*$B97+SUM($F$7:$F$9)-((FLV$96*$B97+SUM($F$7:$F$9))/$F$10*$F$37)-($F$24*FLV$96/$D$6)-SUM($F$13:$F$23,$F$25:$F$30,$F$32:$F$33,$F$38))</f>
        <v>-304.75907137272975</v>
      </c>
      <c r="FLW97" s="318">
        <f>(FLW$96*$B97+SUM($F$7:$F$9)-((FLW$96*$B97+SUM($F$7:$F$9))/$F$10*$F$37)-($F$24*FLW$96/$D$6)-SUM($F$13:$F$23,$F$25:$F$30,$F$32:$F$33,$F$38))</f>
        <v>-304.75907137272975</v>
      </c>
      <c r="FLX97" s="318">
        <f>(FLX$96*$B97+SUM($F$7:$F$9)-((FLX$96*$B97+SUM($F$7:$F$9))/$F$10*$F$37)-($F$24*FLX$96/$D$6)-SUM($F$13:$F$23,$F$25:$F$30,$F$32:$F$33,$F$38))</f>
        <v>-304.75907137272975</v>
      </c>
      <c r="FLY97" s="318">
        <f>(FLY$96*$B97+SUM($F$7:$F$9)-((FLY$96*$B97+SUM($F$7:$F$9))/$F$10*$F$37)-($F$24*FLY$96/$D$6)-SUM($F$13:$F$23,$F$25:$F$30,$F$32:$F$33,$F$38))</f>
        <v>-304.75907137272975</v>
      </c>
      <c r="FLZ97" s="318">
        <f>(FLZ$96*$B97+SUM($F$7:$F$9)-((FLZ$96*$B97+SUM($F$7:$F$9))/$F$10*$F$37)-($F$24*FLZ$96/$D$6)-SUM($F$13:$F$23,$F$25:$F$30,$F$32:$F$33,$F$38))</f>
        <v>-304.75907137272975</v>
      </c>
      <c r="FMA97" s="318">
        <f>(FMA$96*$B97+SUM($F$7:$F$9)-((FMA$96*$B97+SUM($F$7:$F$9))/$F$10*$F$37)-($F$24*FMA$96/$D$6)-SUM($F$13:$F$23,$F$25:$F$30,$F$32:$F$33,$F$38))</f>
        <v>-304.75907137272975</v>
      </c>
      <c r="FMB97" s="318">
        <f>(FMB$96*$B97+SUM($F$7:$F$9)-((FMB$96*$B97+SUM($F$7:$F$9))/$F$10*$F$37)-($F$24*FMB$96/$D$6)-SUM($F$13:$F$23,$F$25:$F$30,$F$32:$F$33,$F$38))</f>
        <v>-304.75907137272975</v>
      </c>
      <c r="FMC97" s="318">
        <f>(FMC$96*$B97+SUM($F$7:$F$9)-((FMC$96*$B97+SUM($F$7:$F$9))/$F$10*$F$37)-($F$24*FMC$96/$D$6)-SUM($F$13:$F$23,$F$25:$F$30,$F$32:$F$33,$F$38))</f>
        <v>-304.75907137272975</v>
      </c>
      <c r="FMD97" s="318">
        <f>(FMD$96*$B97+SUM($F$7:$F$9)-((FMD$96*$B97+SUM($F$7:$F$9))/$F$10*$F$37)-($F$24*FMD$96/$D$6)-SUM($F$13:$F$23,$F$25:$F$30,$F$32:$F$33,$F$38))</f>
        <v>-304.75907137272975</v>
      </c>
      <c r="FME97" s="318">
        <f>(FME$96*$B97+SUM($F$7:$F$9)-((FME$96*$B97+SUM($F$7:$F$9))/$F$10*$F$37)-($F$24*FME$96/$D$6)-SUM($F$13:$F$23,$F$25:$F$30,$F$32:$F$33,$F$38))</f>
        <v>-304.75907137272975</v>
      </c>
      <c r="FMF97" s="318">
        <f>(FMF$96*$B97+SUM($F$7:$F$9)-((FMF$96*$B97+SUM($F$7:$F$9))/$F$10*$F$37)-($F$24*FMF$96/$D$6)-SUM($F$13:$F$23,$F$25:$F$30,$F$32:$F$33,$F$38))</f>
        <v>-304.75907137272975</v>
      </c>
      <c r="FMG97" s="318">
        <f>(FMG$96*$B97+SUM($F$7:$F$9)-((FMG$96*$B97+SUM($F$7:$F$9))/$F$10*$F$37)-($F$24*FMG$96/$D$6)-SUM($F$13:$F$23,$F$25:$F$30,$F$32:$F$33,$F$38))</f>
        <v>-304.75907137272975</v>
      </c>
      <c r="FMH97" s="318">
        <f>(FMH$96*$B97+SUM($F$7:$F$9)-((FMH$96*$B97+SUM($F$7:$F$9))/$F$10*$F$37)-($F$24*FMH$96/$D$6)-SUM($F$13:$F$23,$F$25:$F$30,$F$32:$F$33,$F$38))</f>
        <v>-304.75907137272975</v>
      </c>
      <c r="FMI97" s="318">
        <f>(FMI$96*$B97+SUM($F$7:$F$9)-((FMI$96*$B97+SUM($F$7:$F$9))/$F$10*$F$37)-($F$24*FMI$96/$D$6)-SUM($F$13:$F$23,$F$25:$F$30,$F$32:$F$33,$F$38))</f>
        <v>-304.75907137272975</v>
      </c>
      <c r="FMJ97" s="318">
        <f>(FMJ$96*$B97+SUM($F$7:$F$9)-((FMJ$96*$B97+SUM($F$7:$F$9))/$F$10*$F$37)-($F$24*FMJ$96/$D$6)-SUM($F$13:$F$23,$F$25:$F$30,$F$32:$F$33,$F$38))</f>
        <v>-304.75907137272975</v>
      </c>
      <c r="FMK97" s="318">
        <f>(FMK$96*$B97+SUM($F$7:$F$9)-((FMK$96*$B97+SUM($F$7:$F$9))/$F$10*$F$37)-($F$24*FMK$96/$D$6)-SUM($F$13:$F$23,$F$25:$F$30,$F$32:$F$33,$F$38))</f>
        <v>-304.75907137272975</v>
      </c>
      <c r="FML97" s="318">
        <f>(FML$96*$B97+SUM($F$7:$F$9)-((FML$96*$B97+SUM($F$7:$F$9))/$F$10*$F$37)-($F$24*FML$96/$D$6)-SUM($F$13:$F$23,$F$25:$F$30,$F$32:$F$33,$F$38))</f>
        <v>-304.75907137272975</v>
      </c>
      <c r="FMM97" s="318">
        <f>(FMM$96*$B97+SUM($F$7:$F$9)-((FMM$96*$B97+SUM($F$7:$F$9))/$F$10*$F$37)-($F$24*FMM$96/$D$6)-SUM($F$13:$F$23,$F$25:$F$30,$F$32:$F$33,$F$38))</f>
        <v>-304.75907137272975</v>
      </c>
      <c r="FMN97" s="318">
        <f>(FMN$96*$B97+SUM($F$7:$F$9)-((FMN$96*$B97+SUM($F$7:$F$9))/$F$10*$F$37)-($F$24*FMN$96/$D$6)-SUM($F$13:$F$23,$F$25:$F$30,$F$32:$F$33,$F$38))</f>
        <v>-304.75907137272975</v>
      </c>
      <c r="FMO97" s="318">
        <f>(FMO$96*$B97+SUM($F$7:$F$9)-((FMO$96*$B97+SUM($F$7:$F$9))/$F$10*$F$37)-($F$24*FMO$96/$D$6)-SUM($F$13:$F$23,$F$25:$F$30,$F$32:$F$33,$F$38))</f>
        <v>-304.75907137272975</v>
      </c>
      <c r="FMP97" s="318">
        <f>(FMP$96*$B97+SUM($F$7:$F$9)-((FMP$96*$B97+SUM($F$7:$F$9))/$F$10*$F$37)-($F$24*FMP$96/$D$6)-SUM($F$13:$F$23,$F$25:$F$30,$F$32:$F$33,$F$38))</f>
        <v>-304.75907137272975</v>
      </c>
      <c r="FMQ97" s="318">
        <f>(FMQ$96*$B97+SUM($F$7:$F$9)-((FMQ$96*$B97+SUM($F$7:$F$9))/$F$10*$F$37)-($F$24*FMQ$96/$D$6)-SUM($F$13:$F$23,$F$25:$F$30,$F$32:$F$33,$F$38))</f>
        <v>-304.75907137272975</v>
      </c>
      <c r="FMR97" s="318">
        <f>(FMR$96*$B97+SUM($F$7:$F$9)-((FMR$96*$B97+SUM($F$7:$F$9))/$F$10*$F$37)-($F$24*FMR$96/$D$6)-SUM($F$13:$F$23,$F$25:$F$30,$F$32:$F$33,$F$38))</f>
        <v>-304.75907137272975</v>
      </c>
      <c r="FMS97" s="318">
        <f>(FMS$96*$B97+SUM($F$7:$F$9)-((FMS$96*$B97+SUM($F$7:$F$9))/$F$10*$F$37)-($F$24*FMS$96/$D$6)-SUM($F$13:$F$23,$F$25:$F$30,$F$32:$F$33,$F$38))</f>
        <v>-304.75907137272975</v>
      </c>
      <c r="FMT97" s="318">
        <f>(FMT$96*$B97+SUM($F$7:$F$9)-((FMT$96*$B97+SUM($F$7:$F$9))/$F$10*$F$37)-($F$24*FMT$96/$D$6)-SUM($F$13:$F$23,$F$25:$F$30,$F$32:$F$33,$F$38))</f>
        <v>-304.75907137272975</v>
      </c>
      <c r="FMU97" s="318">
        <f>(FMU$96*$B97+SUM($F$7:$F$9)-((FMU$96*$B97+SUM($F$7:$F$9))/$F$10*$F$37)-($F$24*FMU$96/$D$6)-SUM($F$13:$F$23,$F$25:$F$30,$F$32:$F$33,$F$38))</f>
        <v>-304.75907137272975</v>
      </c>
      <c r="FMV97" s="318">
        <f>(FMV$96*$B97+SUM($F$7:$F$9)-((FMV$96*$B97+SUM($F$7:$F$9))/$F$10*$F$37)-($F$24*FMV$96/$D$6)-SUM($F$13:$F$23,$F$25:$F$30,$F$32:$F$33,$F$38))</f>
        <v>-304.75907137272975</v>
      </c>
      <c r="FMW97" s="318">
        <f>(FMW$96*$B97+SUM($F$7:$F$9)-((FMW$96*$B97+SUM($F$7:$F$9))/$F$10*$F$37)-($F$24*FMW$96/$D$6)-SUM($F$13:$F$23,$F$25:$F$30,$F$32:$F$33,$F$38))</f>
        <v>-304.75907137272975</v>
      </c>
      <c r="FMX97" s="318">
        <f>(FMX$96*$B97+SUM($F$7:$F$9)-((FMX$96*$B97+SUM($F$7:$F$9))/$F$10*$F$37)-($F$24*FMX$96/$D$6)-SUM($F$13:$F$23,$F$25:$F$30,$F$32:$F$33,$F$38))</f>
        <v>-304.75907137272975</v>
      </c>
      <c r="FMY97" s="318">
        <f>(FMY$96*$B97+SUM($F$7:$F$9)-((FMY$96*$B97+SUM($F$7:$F$9))/$F$10*$F$37)-($F$24*FMY$96/$D$6)-SUM($F$13:$F$23,$F$25:$F$30,$F$32:$F$33,$F$38))</f>
        <v>-304.75907137272975</v>
      </c>
      <c r="FMZ97" s="318">
        <f>(FMZ$96*$B97+SUM($F$7:$F$9)-((FMZ$96*$B97+SUM($F$7:$F$9))/$F$10*$F$37)-($F$24*FMZ$96/$D$6)-SUM($F$13:$F$23,$F$25:$F$30,$F$32:$F$33,$F$38))</f>
        <v>-304.75907137272975</v>
      </c>
      <c r="FNA97" s="318">
        <f>(FNA$96*$B97+SUM($F$7:$F$9)-((FNA$96*$B97+SUM($F$7:$F$9))/$F$10*$F$37)-($F$24*FNA$96/$D$6)-SUM($F$13:$F$23,$F$25:$F$30,$F$32:$F$33,$F$38))</f>
        <v>-304.75907137272975</v>
      </c>
      <c r="FNB97" s="318">
        <f>(FNB$96*$B97+SUM($F$7:$F$9)-((FNB$96*$B97+SUM($F$7:$F$9))/$F$10*$F$37)-($F$24*FNB$96/$D$6)-SUM($F$13:$F$23,$F$25:$F$30,$F$32:$F$33,$F$38))</f>
        <v>-304.75907137272975</v>
      </c>
      <c r="FNC97" s="318">
        <f>(FNC$96*$B97+SUM($F$7:$F$9)-((FNC$96*$B97+SUM($F$7:$F$9))/$F$10*$F$37)-($F$24*FNC$96/$D$6)-SUM($F$13:$F$23,$F$25:$F$30,$F$32:$F$33,$F$38))</f>
        <v>-304.75907137272975</v>
      </c>
      <c r="FND97" s="318">
        <f>(FND$96*$B97+SUM($F$7:$F$9)-((FND$96*$B97+SUM($F$7:$F$9))/$F$10*$F$37)-($F$24*FND$96/$D$6)-SUM($F$13:$F$23,$F$25:$F$30,$F$32:$F$33,$F$38))</f>
        <v>-304.75907137272975</v>
      </c>
      <c r="FNE97" s="318">
        <f>(FNE$96*$B97+SUM($F$7:$F$9)-((FNE$96*$B97+SUM($F$7:$F$9))/$F$10*$F$37)-($F$24*FNE$96/$D$6)-SUM($F$13:$F$23,$F$25:$F$30,$F$32:$F$33,$F$38))</f>
        <v>-304.75907137272975</v>
      </c>
      <c r="FNF97" s="318">
        <f>(FNF$96*$B97+SUM($F$7:$F$9)-((FNF$96*$B97+SUM($F$7:$F$9))/$F$10*$F$37)-($F$24*FNF$96/$D$6)-SUM($F$13:$F$23,$F$25:$F$30,$F$32:$F$33,$F$38))</f>
        <v>-304.75907137272975</v>
      </c>
      <c r="FNG97" s="318">
        <f>(FNG$96*$B97+SUM($F$7:$F$9)-((FNG$96*$B97+SUM($F$7:$F$9))/$F$10*$F$37)-($F$24*FNG$96/$D$6)-SUM($F$13:$F$23,$F$25:$F$30,$F$32:$F$33,$F$38))</f>
        <v>-304.75907137272975</v>
      </c>
      <c r="FNH97" s="318">
        <f>(FNH$96*$B97+SUM($F$7:$F$9)-((FNH$96*$B97+SUM($F$7:$F$9))/$F$10*$F$37)-($F$24*FNH$96/$D$6)-SUM($F$13:$F$23,$F$25:$F$30,$F$32:$F$33,$F$38))</f>
        <v>-304.75907137272975</v>
      </c>
      <c r="FNI97" s="318">
        <f>(FNI$96*$B97+SUM($F$7:$F$9)-((FNI$96*$B97+SUM($F$7:$F$9))/$F$10*$F$37)-($F$24*FNI$96/$D$6)-SUM($F$13:$F$23,$F$25:$F$30,$F$32:$F$33,$F$38))</f>
        <v>-304.75907137272975</v>
      </c>
      <c r="FNJ97" s="318">
        <f>(FNJ$96*$B97+SUM($F$7:$F$9)-((FNJ$96*$B97+SUM($F$7:$F$9))/$F$10*$F$37)-($F$24*FNJ$96/$D$6)-SUM($F$13:$F$23,$F$25:$F$30,$F$32:$F$33,$F$38))</f>
        <v>-304.75907137272975</v>
      </c>
      <c r="FNK97" s="318">
        <f>(FNK$96*$B97+SUM($F$7:$F$9)-((FNK$96*$B97+SUM($F$7:$F$9))/$F$10*$F$37)-($F$24*FNK$96/$D$6)-SUM($F$13:$F$23,$F$25:$F$30,$F$32:$F$33,$F$38))</f>
        <v>-304.75907137272975</v>
      </c>
      <c r="FNL97" s="318">
        <f>(FNL$96*$B97+SUM($F$7:$F$9)-((FNL$96*$B97+SUM($F$7:$F$9))/$F$10*$F$37)-($F$24*FNL$96/$D$6)-SUM($F$13:$F$23,$F$25:$F$30,$F$32:$F$33,$F$38))</f>
        <v>-304.75907137272975</v>
      </c>
      <c r="FNM97" s="318">
        <f>(FNM$96*$B97+SUM($F$7:$F$9)-((FNM$96*$B97+SUM($F$7:$F$9))/$F$10*$F$37)-($F$24*FNM$96/$D$6)-SUM($F$13:$F$23,$F$25:$F$30,$F$32:$F$33,$F$38))</f>
        <v>-304.75907137272975</v>
      </c>
      <c r="FNN97" s="318">
        <f>(FNN$96*$B97+SUM($F$7:$F$9)-((FNN$96*$B97+SUM($F$7:$F$9))/$F$10*$F$37)-($F$24*FNN$96/$D$6)-SUM($F$13:$F$23,$F$25:$F$30,$F$32:$F$33,$F$38))</f>
        <v>-304.75907137272975</v>
      </c>
      <c r="FNO97" s="318">
        <f>(FNO$96*$B97+SUM($F$7:$F$9)-((FNO$96*$B97+SUM($F$7:$F$9))/$F$10*$F$37)-($F$24*FNO$96/$D$6)-SUM($F$13:$F$23,$F$25:$F$30,$F$32:$F$33,$F$38))</f>
        <v>-304.75907137272975</v>
      </c>
      <c r="FNP97" s="318">
        <f>(FNP$96*$B97+SUM($F$7:$F$9)-((FNP$96*$B97+SUM($F$7:$F$9))/$F$10*$F$37)-($F$24*FNP$96/$D$6)-SUM($F$13:$F$23,$F$25:$F$30,$F$32:$F$33,$F$38))</f>
        <v>-304.75907137272975</v>
      </c>
      <c r="FNQ97" s="318">
        <f>(FNQ$96*$B97+SUM($F$7:$F$9)-((FNQ$96*$B97+SUM($F$7:$F$9))/$F$10*$F$37)-($F$24*FNQ$96/$D$6)-SUM($F$13:$F$23,$F$25:$F$30,$F$32:$F$33,$F$38))</f>
        <v>-304.75907137272975</v>
      </c>
      <c r="FNR97" s="318">
        <f>(FNR$96*$B97+SUM($F$7:$F$9)-((FNR$96*$B97+SUM($F$7:$F$9))/$F$10*$F$37)-($F$24*FNR$96/$D$6)-SUM($F$13:$F$23,$F$25:$F$30,$F$32:$F$33,$F$38))</f>
        <v>-304.75907137272975</v>
      </c>
      <c r="FNS97" s="318">
        <f>(FNS$96*$B97+SUM($F$7:$F$9)-((FNS$96*$B97+SUM($F$7:$F$9))/$F$10*$F$37)-($F$24*FNS$96/$D$6)-SUM($F$13:$F$23,$F$25:$F$30,$F$32:$F$33,$F$38))</f>
        <v>-304.75907137272975</v>
      </c>
      <c r="FNT97" s="318">
        <f>(FNT$96*$B97+SUM($F$7:$F$9)-((FNT$96*$B97+SUM($F$7:$F$9))/$F$10*$F$37)-($F$24*FNT$96/$D$6)-SUM($F$13:$F$23,$F$25:$F$30,$F$32:$F$33,$F$38))</f>
        <v>-304.75907137272975</v>
      </c>
      <c r="FNU97" s="318">
        <f>(FNU$96*$B97+SUM($F$7:$F$9)-((FNU$96*$B97+SUM($F$7:$F$9))/$F$10*$F$37)-($F$24*FNU$96/$D$6)-SUM($F$13:$F$23,$F$25:$F$30,$F$32:$F$33,$F$38))</f>
        <v>-304.75907137272975</v>
      </c>
      <c r="FNV97" s="318">
        <f>(FNV$96*$B97+SUM($F$7:$F$9)-((FNV$96*$B97+SUM($F$7:$F$9))/$F$10*$F$37)-($F$24*FNV$96/$D$6)-SUM($F$13:$F$23,$F$25:$F$30,$F$32:$F$33,$F$38))</f>
        <v>-304.75907137272975</v>
      </c>
      <c r="FNW97" s="318">
        <f>(FNW$96*$B97+SUM($F$7:$F$9)-((FNW$96*$B97+SUM($F$7:$F$9))/$F$10*$F$37)-($F$24*FNW$96/$D$6)-SUM($F$13:$F$23,$F$25:$F$30,$F$32:$F$33,$F$38))</f>
        <v>-304.75907137272975</v>
      </c>
      <c r="FNX97" s="318">
        <f>(FNX$96*$B97+SUM($F$7:$F$9)-((FNX$96*$B97+SUM($F$7:$F$9))/$F$10*$F$37)-($F$24*FNX$96/$D$6)-SUM($F$13:$F$23,$F$25:$F$30,$F$32:$F$33,$F$38))</f>
        <v>-304.75907137272975</v>
      </c>
      <c r="FNY97" s="318">
        <f>(FNY$96*$B97+SUM($F$7:$F$9)-((FNY$96*$B97+SUM($F$7:$F$9))/$F$10*$F$37)-($F$24*FNY$96/$D$6)-SUM($F$13:$F$23,$F$25:$F$30,$F$32:$F$33,$F$38))</f>
        <v>-304.75907137272975</v>
      </c>
      <c r="FNZ97" s="318">
        <f>(FNZ$96*$B97+SUM($F$7:$F$9)-((FNZ$96*$B97+SUM($F$7:$F$9))/$F$10*$F$37)-($F$24*FNZ$96/$D$6)-SUM($F$13:$F$23,$F$25:$F$30,$F$32:$F$33,$F$38))</f>
        <v>-304.75907137272975</v>
      </c>
      <c r="FOA97" s="318">
        <f>(FOA$96*$B97+SUM($F$7:$F$9)-((FOA$96*$B97+SUM($F$7:$F$9))/$F$10*$F$37)-($F$24*FOA$96/$D$6)-SUM($F$13:$F$23,$F$25:$F$30,$F$32:$F$33,$F$38))</f>
        <v>-304.75907137272975</v>
      </c>
      <c r="FOB97" s="318">
        <f>(FOB$96*$B97+SUM($F$7:$F$9)-((FOB$96*$B97+SUM($F$7:$F$9))/$F$10*$F$37)-($F$24*FOB$96/$D$6)-SUM($F$13:$F$23,$F$25:$F$30,$F$32:$F$33,$F$38))</f>
        <v>-304.75907137272975</v>
      </c>
      <c r="FOC97" s="318">
        <f>(FOC$96*$B97+SUM($F$7:$F$9)-((FOC$96*$B97+SUM($F$7:$F$9))/$F$10*$F$37)-($F$24*FOC$96/$D$6)-SUM($F$13:$F$23,$F$25:$F$30,$F$32:$F$33,$F$38))</f>
        <v>-304.75907137272975</v>
      </c>
      <c r="FOD97" s="318">
        <f>(FOD$96*$B97+SUM($F$7:$F$9)-((FOD$96*$B97+SUM($F$7:$F$9))/$F$10*$F$37)-($F$24*FOD$96/$D$6)-SUM($F$13:$F$23,$F$25:$F$30,$F$32:$F$33,$F$38))</f>
        <v>-304.75907137272975</v>
      </c>
      <c r="FOE97" s="318">
        <f>(FOE$96*$B97+SUM($F$7:$F$9)-((FOE$96*$B97+SUM($F$7:$F$9))/$F$10*$F$37)-($F$24*FOE$96/$D$6)-SUM($F$13:$F$23,$F$25:$F$30,$F$32:$F$33,$F$38))</f>
        <v>-304.75907137272975</v>
      </c>
      <c r="FOF97" s="318">
        <f>(FOF$96*$B97+SUM($F$7:$F$9)-((FOF$96*$B97+SUM($F$7:$F$9))/$F$10*$F$37)-($F$24*FOF$96/$D$6)-SUM($F$13:$F$23,$F$25:$F$30,$F$32:$F$33,$F$38))</f>
        <v>-304.75907137272975</v>
      </c>
      <c r="FOG97" s="318">
        <f>(FOG$96*$B97+SUM($F$7:$F$9)-((FOG$96*$B97+SUM($F$7:$F$9))/$F$10*$F$37)-($F$24*FOG$96/$D$6)-SUM($F$13:$F$23,$F$25:$F$30,$F$32:$F$33,$F$38))</f>
        <v>-304.75907137272975</v>
      </c>
      <c r="FOH97" s="318">
        <f>(FOH$96*$B97+SUM($F$7:$F$9)-((FOH$96*$B97+SUM($F$7:$F$9))/$F$10*$F$37)-($F$24*FOH$96/$D$6)-SUM($F$13:$F$23,$F$25:$F$30,$F$32:$F$33,$F$38))</f>
        <v>-304.75907137272975</v>
      </c>
      <c r="FOI97" s="318">
        <f>(FOI$96*$B97+SUM($F$7:$F$9)-((FOI$96*$B97+SUM($F$7:$F$9))/$F$10*$F$37)-($F$24*FOI$96/$D$6)-SUM($F$13:$F$23,$F$25:$F$30,$F$32:$F$33,$F$38))</f>
        <v>-304.75907137272975</v>
      </c>
      <c r="FOJ97" s="318">
        <f>(FOJ$96*$B97+SUM($F$7:$F$9)-((FOJ$96*$B97+SUM($F$7:$F$9))/$F$10*$F$37)-($F$24*FOJ$96/$D$6)-SUM($F$13:$F$23,$F$25:$F$30,$F$32:$F$33,$F$38))</f>
        <v>-304.75907137272975</v>
      </c>
      <c r="FOK97" s="318">
        <f>(FOK$96*$B97+SUM($F$7:$F$9)-((FOK$96*$B97+SUM($F$7:$F$9))/$F$10*$F$37)-($F$24*FOK$96/$D$6)-SUM($F$13:$F$23,$F$25:$F$30,$F$32:$F$33,$F$38))</f>
        <v>-304.75907137272975</v>
      </c>
      <c r="FOL97" s="318">
        <f>(FOL$96*$B97+SUM($F$7:$F$9)-((FOL$96*$B97+SUM($F$7:$F$9))/$F$10*$F$37)-($F$24*FOL$96/$D$6)-SUM($F$13:$F$23,$F$25:$F$30,$F$32:$F$33,$F$38))</f>
        <v>-304.75907137272975</v>
      </c>
      <c r="FOM97" s="318">
        <f>(FOM$96*$B97+SUM($F$7:$F$9)-((FOM$96*$B97+SUM($F$7:$F$9))/$F$10*$F$37)-($F$24*FOM$96/$D$6)-SUM($F$13:$F$23,$F$25:$F$30,$F$32:$F$33,$F$38))</f>
        <v>-304.75907137272975</v>
      </c>
      <c r="FON97" s="318">
        <f>(FON$96*$B97+SUM($F$7:$F$9)-((FON$96*$B97+SUM($F$7:$F$9))/$F$10*$F$37)-($F$24*FON$96/$D$6)-SUM($F$13:$F$23,$F$25:$F$30,$F$32:$F$33,$F$38))</f>
        <v>-304.75907137272975</v>
      </c>
      <c r="FOO97" s="318">
        <f>(FOO$96*$B97+SUM($F$7:$F$9)-((FOO$96*$B97+SUM($F$7:$F$9))/$F$10*$F$37)-($F$24*FOO$96/$D$6)-SUM($F$13:$F$23,$F$25:$F$30,$F$32:$F$33,$F$38))</f>
        <v>-304.75907137272975</v>
      </c>
      <c r="FOP97" s="318">
        <f>(FOP$96*$B97+SUM($F$7:$F$9)-((FOP$96*$B97+SUM($F$7:$F$9))/$F$10*$F$37)-($F$24*FOP$96/$D$6)-SUM($F$13:$F$23,$F$25:$F$30,$F$32:$F$33,$F$38))</f>
        <v>-304.75907137272975</v>
      </c>
      <c r="FOQ97" s="318">
        <f>(FOQ$96*$B97+SUM($F$7:$F$9)-((FOQ$96*$B97+SUM($F$7:$F$9))/$F$10*$F$37)-($F$24*FOQ$96/$D$6)-SUM($F$13:$F$23,$F$25:$F$30,$F$32:$F$33,$F$38))</f>
        <v>-304.75907137272975</v>
      </c>
      <c r="FOR97" s="318">
        <f>(FOR$96*$B97+SUM($F$7:$F$9)-((FOR$96*$B97+SUM($F$7:$F$9))/$F$10*$F$37)-($F$24*FOR$96/$D$6)-SUM($F$13:$F$23,$F$25:$F$30,$F$32:$F$33,$F$38))</f>
        <v>-304.75907137272975</v>
      </c>
      <c r="FOS97" s="318">
        <f>(FOS$96*$B97+SUM($F$7:$F$9)-((FOS$96*$B97+SUM($F$7:$F$9))/$F$10*$F$37)-($F$24*FOS$96/$D$6)-SUM($F$13:$F$23,$F$25:$F$30,$F$32:$F$33,$F$38))</f>
        <v>-304.75907137272975</v>
      </c>
      <c r="FOT97" s="318">
        <f>(FOT$96*$B97+SUM($F$7:$F$9)-((FOT$96*$B97+SUM($F$7:$F$9))/$F$10*$F$37)-($F$24*FOT$96/$D$6)-SUM($F$13:$F$23,$F$25:$F$30,$F$32:$F$33,$F$38))</f>
        <v>-304.75907137272975</v>
      </c>
      <c r="FOU97" s="318">
        <f>(FOU$96*$B97+SUM($F$7:$F$9)-((FOU$96*$B97+SUM($F$7:$F$9))/$F$10*$F$37)-($F$24*FOU$96/$D$6)-SUM($F$13:$F$23,$F$25:$F$30,$F$32:$F$33,$F$38))</f>
        <v>-304.75907137272975</v>
      </c>
      <c r="FOV97" s="318">
        <f>(FOV$96*$B97+SUM($F$7:$F$9)-((FOV$96*$B97+SUM($F$7:$F$9))/$F$10*$F$37)-($F$24*FOV$96/$D$6)-SUM($F$13:$F$23,$F$25:$F$30,$F$32:$F$33,$F$38))</f>
        <v>-304.75907137272975</v>
      </c>
      <c r="FOW97" s="318">
        <f>(FOW$96*$B97+SUM($F$7:$F$9)-((FOW$96*$B97+SUM($F$7:$F$9))/$F$10*$F$37)-($F$24*FOW$96/$D$6)-SUM($F$13:$F$23,$F$25:$F$30,$F$32:$F$33,$F$38))</f>
        <v>-304.75907137272975</v>
      </c>
      <c r="FOX97" s="318">
        <f>(FOX$96*$B97+SUM($F$7:$F$9)-((FOX$96*$B97+SUM($F$7:$F$9))/$F$10*$F$37)-($F$24*FOX$96/$D$6)-SUM($F$13:$F$23,$F$25:$F$30,$F$32:$F$33,$F$38))</f>
        <v>-304.75907137272975</v>
      </c>
      <c r="FOY97" s="318">
        <f>(FOY$96*$B97+SUM($F$7:$F$9)-((FOY$96*$B97+SUM($F$7:$F$9))/$F$10*$F$37)-($F$24*FOY$96/$D$6)-SUM($F$13:$F$23,$F$25:$F$30,$F$32:$F$33,$F$38))</f>
        <v>-304.75907137272975</v>
      </c>
      <c r="FOZ97" s="318">
        <f>(FOZ$96*$B97+SUM($F$7:$F$9)-((FOZ$96*$B97+SUM($F$7:$F$9))/$F$10*$F$37)-($F$24*FOZ$96/$D$6)-SUM($F$13:$F$23,$F$25:$F$30,$F$32:$F$33,$F$38))</f>
        <v>-304.75907137272975</v>
      </c>
      <c r="FPA97" s="318">
        <f>(FPA$96*$B97+SUM($F$7:$F$9)-((FPA$96*$B97+SUM($F$7:$F$9))/$F$10*$F$37)-($F$24*FPA$96/$D$6)-SUM($F$13:$F$23,$F$25:$F$30,$F$32:$F$33,$F$38))</f>
        <v>-304.75907137272975</v>
      </c>
      <c r="FPB97" s="318">
        <f>(FPB$96*$B97+SUM($F$7:$F$9)-((FPB$96*$B97+SUM($F$7:$F$9))/$F$10*$F$37)-($F$24*FPB$96/$D$6)-SUM($F$13:$F$23,$F$25:$F$30,$F$32:$F$33,$F$38))</f>
        <v>-304.75907137272975</v>
      </c>
      <c r="FPC97" s="318">
        <f>(FPC$96*$B97+SUM($F$7:$F$9)-((FPC$96*$B97+SUM($F$7:$F$9))/$F$10*$F$37)-($F$24*FPC$96/$D$6)-SUM($F$13:$F$23,$F$25:$F$30,$F$32:$F$33,$F$38))</f>
        <v>-304.75907137272975</v>
      </c>
      <c r="FPD97" s="318">
        <f>(FPD$96*$B97+SUM($F$7:$F$9)-((FPD$96*$B97+SUM($F$7:$F$9))/$F$10*$F$37)-($F$24*FPD$96/$D$6)-SUM($F$13:$F$23,$F$25:$F$30,$F$32:$F$33,$F$38))</f>
        <v>-304.75907137272975</v>
      </c>
      <c r="FPE97" s="318">
        <f>(FPE$96*$B97+SUM($F$7:$F$9)-((FPE$96*$B97+SUM($F$7:$F$9))/$F$10*$F$37)-($F$24*FPE$96/$D$6)-SUM($F$13:$F$23,$F$25:$F$30,$F$32:$F$33,$F$38))</f>
        <v>-304.75907137272975</v>
      </c>
      <c r="FPF97" s="318">
        <f>(FPF$96*$B97+SUM($F$7:$F$9)-((FPF$96*$B97+SUM($F$7:$F$9))/$F$10*$F$37)-($F$24*FPF$96/$D$6)-SUM($F$13:$F$23,$F$25:$F$30,$F$32:$F$33,$F$38))</f>
        <v>-304.75907137272975</v>
      </c>
      <c r="FPG97" s="318">
        <f>(FPG$96*$B97+SUM($F$7:$F$9)-((FPG$96*$B97+SUM($F$7:$F$9))/$F$10*$F$37)-($F$24*FPG$96/$D$6)-SUM($F$13:$F$23,$F$25:$F$30,$F$32:$F$33,$F$38))</f>
        <v>-304.75907137272975</v>
      </c>
      <c r="FPH97" s="318">
        <f>(FPH$96*$B97+SUM($F$7:$F$9)-((FPH$96*$B97+SUM($F$7:$F$9))/$F$10*$F$37)-($F$24*FPH$96/$D$6)-SUM($F$13:$F$23,$F$25:$F$30,$F$32:$F$33,$F$38))</f>
        <v>-304.75907137272975</v>
      </c>
      <c r="FPI97" s="318">
        <f>(FPI$96*$B97+SUM($F$7:$F$9)-((FPI$96*$B97+SUM($F$7:$F$9))/$F$10*$F$37)-($F$24*FPI$96/$D$6)-SUM($F$13:$F$23,$F$25:$F$30,$F$32:$F$33,$F$38))</f>
        <v>-304.75907137272975</v>
      </c>
      <c r="FPJ97" s="318">
        <f>(FPJ$96*$B97+SUM($F$7:$F$9)-((FPJ$96*$B97+SUM($F$7:$F$9))/$F$10*$F$37)-($F$24*FPJ$96/$D$6)-SUM($F$13:$F$23,$F$25:$F$30,$F$32:$F$33,$F$38))</f>
        <v>-304.75907137272975</v>
      </c>
      <c r="FPK97" s="318">
        <f>(FPK$96*$B97+SUM($F$7:$F$9)-((FPK$96*$B97+SUM($F$7:$F$9))/$F$10*$F$37)-($F$24*FPK$96/$D$6)-SUM($F$13:$F$23,$F$25:$F$30,$F$32:$F$33,$F$38))</f>
        <v>-304.75907137272975</v>
      </c>
      <c r="FPL97" s="318">
        <f>(FPL$96*$B97+SUM($F$7:$F$9)-((FPL$96*$B97+SUM($F$7:$F$9))/$F$10*$F$37)-($F$24*FPL$96/$D$6)-SUM($F$13:$F$23,$F$25:$F$30,$F$32:$F$33,$F$38))</f>
        <v>-304.75907137272975</v>
      </c>
      <c r="FPM97" s="318">
        <f>(FPM$96*$B97+SUM($F$7:$F$9)-((FPM$96*$B97+SUM($F$7:$F$9))/$F$10*$F$37)-($F$24*FPM$96/$D$6)-SUM($F$13:$F$23,$F$25:$F$30,$F$32:$F$33,$F$38))</f>
        <v>-304.75907137272975</v>
      </c>
      <c r="FPN97" s="318">
        <f>(FPN$96*$B97+SUM($F$7:$F$9)-((FPN$96*$B97+SUM($F$7:$F$9))/$F$10*$F$37)-($F$24*FPN$96/$D$6)-SUM($F$13:$F$23,$F$25:$F$30,$F$32:$F$33,$F$38))</f>
        <v>-304.75907137272975</v>
      </c>
      <c r="FPO97" s="318">
        <f>(FPO$96*$B97+SUM($F$7:$F$9)-((FPO$96*$B97+SUM($F$7:$F$9))/$F$10*$F$37)-($F$24*FPO$96/$D$6)-SUM($F$13:$F$23,$F$25:$F$30,$F$32:$F$33,$F$38))</f>
        <v>-304.75907137272975</v>
      </c>
      <c r="FPP97" s="318">
        <f>(FPP$96*$B97+SUM($F$7:$F$9)-((FPP$96*$B97+SUM($F$7:$F$9))/$F$10*$F$37)-($F$24*FPP$96/$D$6)-SUM($F$13:$F$23,$F$25:$F$30,$F$32:$F$33,$F$38))</f>
        <v>-304.75907137272975</v>
      </c>
      <c r="FPQ97" s="318">
        <f>(FPQ$96*$B97+SUM($F$7:$F$9)-((FPQ$96*$B97+SUM($F$7:$F$9))/$F$10*$F$37)-($F$24*FPQ$96/$D$6)-SUM($F$13:$F$23,$F$25:$F$30,$F$32:$F$33,$F$38))</f>
        <v>-304.75907137272975</v>
      </c>
      <c r="FPR97" s="318">
        <f>(FPR$96*$B97+SUM($F$7:$F$9)-((FPR$96*$B97+SUM($F$7:$F$9))/$F$10*$F$37)-($F$24*FPR$96/$D$6)-SUM($F$13:$F$23,$F$25:$F$30,$F$32:$F$33,$F$38))</f>
        <v>-304.75907137272975</v>
      </c>
      <c r="FPS97" s="318">
        <f>(FPS$96*$B97+SUM($F$7:$F$9)-((FPS$96*$B97+SUM($F$7:$F$9))/$F$10*$F$37)-($F$24*FPS$96/$D$6)-SUM($F$13:$F$23,$F$25:$F$30,$F$32:$F$33,$F$38))</f>
        <v>-304.75907137272975</v>
      </c>
      <c r="FPT97" s="318">
        <f>(FPT$96*$B97+SUM($F$7:$F$9)-((FPT$96*$B97+SUM($F$7:$F$9))/$F$10*$F$37)-($F$24*FPT$96/$D$6)-SUM($F$13:$F$23,$F$25:$F$30,$F$32:$F$33,$F$38))</f>
        <v>-304.75907137272975</v>
      </c>
      <c r="FPU97" s="318">
        <f>(FPU$96*$B97+SUM($F$7:$F$9)-((FPU$96*$B97+SUM($F$7:$F$9))/$F$10*$F$37)-($F$24*FPU$96/$D$6)-SUM($F$13:$F$23,$F$25:$F$30,$F$32:$F$33,$F$38))</f>
        <v>-304.75907137272975</v>
      </c>
      <c r="FPV97" s="318">
        <f>(FPV$96*$B97+SUM($F$7:$F$9)-((FPV$96*$B97+SUM($F$7:$F$9))/$F$10*$F$37)-($F$24*FPV$96/$D$6)-SUM($F$13:$F$23,$F$25:$F$30,$F$32:$F$33,$F$38))</f>
        <v>-304.75907137272975</v>
      </c>
      <c r="FPW97" s="318">
        <f>(FPW$96*$B97+SUM($F$7:$F$9)-((FPW$96*$B97+SUM($F$7:$F$9))/$F$10*$F$37)-($F$24*FPW$96/$D$6)-SUM($F$13:$F$23,$F$25:$F$30,$F$32:$F$33,$F$38))</f>
        <v>-304.75907137272975</v>
      </c>
      <c r="FPX97" s="318">
        <f>(FPX$96*$B97+SUM($F$7:$F$9)-((FPX$96*$B97+SUM($F$7:$F$9))/$F$10*$F$37)-($F$24*FPX$96/$D$6)-SUM($F$13:$F$23,$F$25:$F$30,$F$32:$F$33,$F$38))</f>
        <v>-304.75907137272975</v>
      </c>
      <c r="FPY97" s="318">
        <f>(FPY$96*$B97+SUM($F$7:$F$9)-((FPY$96*$B97+SUM($F$7:$F$9))/$F$10*$F$37)-($F$24*FPY$96/$D$6)-SUM($F$13:$F$23,$F$25:$F$30,$F$32:$F$33,$F$38))</f>
        <v>-304.75907137272975</v>
      </c>
      <c r="FPZ97" s="318">
        <f>(FPZ$96*$B97+SUM($F$7:$F$9)-((FPZ$96*$B97+SUM($F$7:$F$9))/$F$10*$F$37)-($F$24*FPZ$96/$D$6)-SUM($F$13:$F$23,$F$25:$F$30,$F$32:$F$33,$F$38))</f>
        <v>-304.75907137272975</v>
      </c>
      <c r="FQA97" s="318">
        <f>(FQA$96*$B97+SUM($F$7:$F$9)-((FQA$96*$B97+SUM($F$7:$F$9))/$F$10*$F$37)-($F$24*FQA$96/$D$6)-SUM($F$13:$F$23,$F$25:$F$30,$F$32:$F$33,$F$38))</f>
        <v>-304.75907137272975</v>
      </c>
      <c r="FQB97" s="318">
        <f>(FQB$96*$B97+SUM($F$7:$F$9)-((FQB$96*$B97+SUM($F$7:$F$9))/$F$10*$F$37)-($F$24*FQB$96/$D$6)-SUM($F$13:$F$23,$F$25:$F$30,$F$32:$F$33,$F$38))</f>
        <v>-304.75907137272975</v>
      </c>
      <c r="FQC97" s="318">
        <f>(FQC$96*$B97+SUM($F$7:$F$9)-((FQC$96*$B97+SUM($F$7:$F$9))/$F$10*$F$37)-($F$24*FQC$96/$D$6)-SUM($F$13:$F$23,$F$25:$F$30,$F$32:$F$33,$F$38))</f>
        <v>-304.75907137272975</v>
      </c>
      <c r="FQD97" s="318">
        <f>(FQD$96*$B97+SUM($F$7:$F$9)-((FQD$96*$B97+SUM($F$7:$F$9))/$F$10*$F$37)-($F$24*FQD$96/$D$6)-SUM($F$13:$F$23,$F$25:$F$30,$F$32:$F$33,$F$38))</f>
        <v>-304.75907137272975</v>
      </c>
      <c r="FQE97" s="318">
        <f>(FQE$96*$B97+SUM($F$7:$F$9)-((FQE$96*$B97+SUM($F$7:$F$9))/$F$10*$F$37)-($F$24*FQE$96/$D$6)-SUM($F$13:$F$23,$F$25:$F$30,$F$32:$F$33,$F$38))</f>
        <v>-304.75907137272975</v>
      </c>
      <c r="FQF97" s="318">
        <f>(FQF$96*$B97+SUM($F$7:$F$9)-((FQF$96*$B97+SUM($F$7:$F$9))/$F$10*$F$37)-($F$24*FQF$96/$D$6)-SUM($F$13:$F$23,$F$25:$F$30,$F$32:$F$33,$F$38))</f>
        <v>-304.75907137272975</v>
      </c>
      <c r="FQG97" s="318">
        <f>(FQG$96*$B97+SUM($F$7:$F$9)-((FQG$96*$B97+SUM($F$7:$F$9))/$F$10*$F$37)-($F$24*FQG$96/$D$6)-SUM($F$13:$F$23,$F$25:$F$30,$F$32:$F$33,$F$38))</f>
        <v>-304.75907137272975</v>
      </c>
      <c r="FQH97" s="318">
        <f>(FQH$96*$B97+SUM($F$7:$F$9)-((FQH$96*$B97+SUM($F$7:$F$9))/$F$10*$F$37)-($F$24*FQH$96/$D$6)-SUM($F$13:$F$23,$F$25:$F$30,$F$32:$F$33,$F$38))</f>
        <v>-304.75907137272975</v>
      </c>
      <c r="FQI97" s="318">
        <f>(FQI$96*$B97+SUM($F$7:$F$9)-((FQI$96*$B97+SUM($F$7:$F$9))/$F$10*$F$37)-($F$24*FQI$96/$D$6)-SUM($F$13:$F$23,$F$25:$F$30,$F$32:$F$33,$F$38))</f>
        <v>-304.75907137272975</v>
      </c>
      <c r="FQJ97" s="318">
        <f>(FQJ$96*$B97+SUM($F$7:$F$9)-((FQJ$96*$B97+SUM($F$7:$F$9))/$F$10*$F$37)-($F$24*FQJ$96/$D$6)-SUM($F$13:$F$23,$F$25:$F$30,$F$32:$F$33,$F$38))</f>
        <v>-304.75907137272975</v>
      </c>
      <c r="FQK97" s="318">
        <f>(FQK$96*$B97+SUM($F$7:$F$9)-((FQK$96*$B97+SUM($F$7:$F$9))/$F$10*$F$37)-($F$24*FQK$96/$D$6)-SUM($F$13:$F$23,$F$25:$F$30,$F$32:$F$33,$F$38))</f>
        <v>-304.75907137272975</v>
      </c>
      <c r="FQL97" s="318">
        <f>(FQL$96*$B97+SUM($F$7:$F$9)-((FQL$96*$B97+SUM($F$7:$F$9))/$F$10*$F$37)-($F$24*FQL$96/$D$6)-SUM($F$13:$F$23,$F$25:$F$30,$F$32:$F$33,$F$38))</f>
        <v>-304.75907137272975</v>
      </c>
      <c r="FQM97" s="318">
        <f>(FQM$96*$B97+SUM($F$7:$F$9)-((FQM$96*$B97+SUM($F$7:$F$9))/$F$10*$F$37)-($F$24*FQM$96/$D$6)-SUM($F$13:$F$23,$F$25:$F$30,$F$32:$F$33,$F$38))</f>
        <v>-304.75907137272975</v>
      </c>
      <c r="FQN97" s="318">
        <f>(FQN$96*$B97+SUM($F$7:$F$9)-((FQN$96*$B97+SUM($F$7:$F$9))/$F$10*$F$37)-($F$24*FQN$96/$D$6)-SUM($F$13:$F$23,$F$25:$F$30,$F$32:$F$33,$F$38))</f>
        <v>-304.75907137272975</v>
      </c>
      <c r="FQO97" s="318">
        <f>(FQO$96*$B97+SUM($F$7:$F$9)-((FQO$96*$B97+SUM($F$7:$F$9))/$F$10*$F$37)-($F$24*FQO$96/$D$6)-SUM($F$13:$F$23,$F$25:$F$30,$F$32:$F$33,$F$38))</f>
        <v>-304.75907137272975</v>
      </c>
      <c r="FQP97" s="318">
        <f>(FQP$96*$B97+SUM($F$7:$F$9)-((FQP$96*$B97+SUM($F$7:$F$9))/$F$10*$F$37)-($F$24*FQP$96/$D$6)-SUM($F$13:$F$23,$F$25:$F$30,$F$32:$F$33,$F$38))</f>
        <v>-304.75907137272975</v>
      </c>
      <c r="FQQ97" s="318">
        <f>(FQQ$96*$B97+SUM($F$7:$F$9)-((FQQ$96*$B97+SUM($F$7:$F$9))/$F$10*$F$37)-($F$24*FQQ$96/$D$6)-SUM($F$13:$F$23,$F$25:$F$30,$F$32:$F$33,$F$38))</f>
        <v>-304.75907137272975</v>
      </c>
      <c r="FQR97" s="318">
        <f>(FQR$96*$B97+SUM($F$7:$F$9)-((FQR$96*$B97+SUM($F$7:$F$9))/$F$10*$F$37)-($F$24*FQR$96/$D$6)-SUM($F$13:$F$23,$F$25:$F$30,$F$32:$F$33,$F$38))</f>
        <v>-304.75907137272975</v>
      </c>
      <c r="FQS97" s="318">
        <f>(FQS$96*$B97+SUM($F$7:$F$9)-((FQS$96*$B97+SUM($F$7:$F$9))/$F$10*$F$37)-($F$24*FQS$96/$D$6)-SUM($F$13:$F$23,$F$25:$F$30,$F$32:$F$33,$F$38))</f>
        <v>-304.75907137272975</v>
      </c>
      <c r="FQT97" s="318">
        <f>(FQT$96*$B97+SUM($F$7:$F$9)-((FQT$96*$B97+SUM($F$7:$F$9))/$F$10*$F$37)-($F$24*FQT$96/$D$6)-SUM($F$13:$F$23,$F$25:$F$30,$F$32:$F$33,$F$38))</f>
        <v>-304.75907137272975</v>
      </c>
      <c r="FQU97" s="318">
        <f>(FQU$96*$B97+SUM($F$7:$F$9)-((FQU$96*$B97+SUM($F$7:$F$9))/$F$10*$F$37)-($F$24*FQU$96/$D$6)-SUM($F$13:$F$23,$F$25:$F$30,$F$32:$F$33,$F$38))</f>
        <v>-304.75907137272975</v>
      </c>
      <c r="FQV97" s="318">
        <f>(FQV$96*$B97+SUM($F$7:$F$9)-((FQV$96*$B97+SUM($F$7:$F$9))/$F$10*$F$37)-($F$24*FQV$96/$D$6)-SUM($F$13:$F$23,$F$25:$F$30,$F$32:$F$33,$F$38))</f>
        <v>-304.75907137272975</v>
      </c>
      <c r="FQW97" s="318">
        <f>(FQW$96*$B97+SUM($F$7:$F$9)-((FQW$96*$B97+SUM($F$7:$F$9))/$F$10*$F$37)-($F$24*FQW$96/$D$6)-SUM($F$13:$F$23,$F$25:$F$30,$F$32:$F$33,$F$38))</f>
        <v>-304.75907137272975</v>
      </c>
      <c r="FQX97" s="318">
        <f>(FQX$96*$B97+SUM($F$7:$F$9)-((FQX$96*$B97+SUM($F$7:$F$9))/$F$10*$F$37)-($F$24*FQX$96/$D$6)-SUM($F$13:$F$23,$F$25:$F$30,$F$32:$F$33,$F$38))</f>
        <v>-304.75907137272975</v>
      </c>
      <c r="FQY97" s="318">
        <f>(FQY$96*$B97+SUM($F$7:$F$9)-((FQY$96*$B97+SUM($F$7:$F$9))/$F$10*$F$37)-($F$24*FQY$96/$D$6)-SUM($F$13:$F$23,$F$25:$F$30,$F$32:$F$33,$F$38))</f>
        <v>-304.75907137272975</v>
      </c>
      <c r="FQZ97" s="318">
        <f>(FQZ$96*$B97+SUM($F$7:$F$9)-((FQZ$96*$B97+SUM($F$7:$F$9))/$F$10*$F$37)-($F$24*FQZ$96/$D$6)-SUM($F$13:$F$23,$F$25:$F$30,$F$32:$F$33,$F$38))</f>
        <v>-304.75907137272975</v>
      </c>
      <c r="FRA97" s="318">
        <f>(FRA$96*$B97+SUM($F$7:$F$9)-((FRA$96*$B97+SUM($F$7:$F$9))/$F$10*$F$37)-($F$24*FRA$96/$D$6)-SUM($F$13:$F$23,$F$25:$F$30,$F$32:$F$33,$F$38))</f>
        <v>-304.75907137272975</v>
      </c>
      <c r="FRB97" s="318">
        <f>(FRB$96*$B97+SUM($F$7:$F$9)-((FRB$96*$B97+SUM($F$7:$F$9))/$F$10*$F$37)-($F$24*FRB$96/$D$6)-SUM($F$13:$F$23,$F$25:$F$30,$F$32:$F$33,$F$38))</f>
        <v>-304.75907137272975</v>
      </c>
      <c r="FRC97" s="318">
        <f>(FRC$96*$B97+SUM($F$7:$F$9)-((FRC$96*$B97+SUM($F$7:$F$9))/$F$10*$F$37)-($F$24*FRC$96/$D$6)-SUM($F$13:$F$23,$F$25:$F$30,$F$32:$F$33,$F$38))</f>
        <v>-304.75907137272975</v>
      </c>
      <c r="FRD97" s="318">
        <f>(FRD$96*$B97+SUM($F$7:$F$9)-((FRD$96*$B97+SUM($F$7:$F$9))/$F$10*$F$37)-($F$24*FRD$96/$D$6)-SUM($F$13:$F$23,$F$25:$F$30,$F$32:$F$33,$F$38))</f>
        <v>-304.75907137272975</v>
      </c>
      <c r="FRE97" s="318">
        <f>(FRE$96*$B97+SUM($F$7:$F$9)-((FRE$96*$B97+SUM($F$7:$F$9))/$F$10*$F$37)-($F$24*FRE$96/$D$6)-SUM($F$13:$F$23,$F$25:$F$30,$F$32:$F$33,$F$38))</f>
        <v>-304.75907137272975</v>
      </c>
      <c r="FRF97" s="318">
        <f>(FRF$96*$B97+SUM($F$7:$F$9)-((FRF$96*$B97+SUM($F$7:$F$9))/$F$10*$F$37)-($F$24*FRF$96/$D$6)-SUM($F$13:$F$23,$F$25:$F$30,$F$32:$F$33,$F$38))</f>
        <v>-304.75907137272975</v>
      </c>
      <c r="FRG97" s="318">
        <f>(FRG$96*$B97+SUM($F$7:$F$9)-((FRG$96*$B97+SUM($F$7:$F$9))/$F$10*$F$37)-($F$24*FRG$96/$D$6)-SUM($F$13:$F$23,$F$25:$F$30,$F$32:$F$33,$F$38))</f>
        <v>-304.75907137272975</v>
      </c>
      <c r="FRH97" s="318">
        <f>(FRH$96*$B97+SUM($F$7:$F$9)-((FRH$96*$B97+SUM($F$7:$F$9))/$F$10*$F$37)-($F$24*FRH$96/$D$6)-SUM($F$13:$F$23,$F$25:$F$30,$F$32:$F$33,$F$38))</f>
        <v>-304.75907137272975</v>
      </c>
      <c r="FRI97" s="318">
        <f>(FRI$96*$B97+SUM($F$7:$F$9)-((FRI$96*$B97+SUM($F$7:$F$9))/$F$10*$F$37)-($F$24*FRI$96/$D$6)-SUM($F$13:$F$23,$F$25:$F$30,$F$32:$F$33,$F$38))</f>
        <v>-304.75907137272975</v>
      </c>
      <c r="FRJ97" s="318">
        <f>(FRJ$96*$B97+SUM($F$7:$F$9)-((FRJ$96*$B97+SUM($F$7:$F$9))/$F$10*$F$37)-($F$24*FRJ$96/$D$6)-SUM($F$13:$F$23,$F$25:$F$30,$F$32:$F$33,$F$38))</f>
        <v>-304.75907137272975</v>
      </c>
      <c r="FRK97" s="318">
        <f>(FRK$96*$B97+SUM($F$7:$F$9)-((FRK$96*$B97+SUM($F$7:$F$9))/$F$10*$F$37)-($F$24*FRK$96/$D$6)-SUM($F$13:$F$23,$F$25:$F$30,$F$32:$F$33,$F$38))</f>
        <v>-304.75907137272975</v>
      </c>
      <c r="FRL97" s="318">
        <f>(FRL$96*$B97+SUM($F$7:$F$9)-((FRL$96*$B97+SUM($F$7:$F$9))/$F$10*$F$37)-($F$24*FRL$96/$D$6)-SUM($F$13:$F$23,$F$25:$F$30,$F$32:$F$33,$F$38))</f>
        <v>-304.75907137272975</v>
      </c>
      <c r="FRM97" s="318">
        <f>(FRM$96*$B97+SUM($F$7:$F$9)-((FRM$96*$B97+SUM($F$7:$F$9))/$F$10*$F$37)-($F$24*FRM$96/$D$6)-SUM($F$13:$F$23,$F$25:$F$30,$F$32:$F$33,$F$38))</f>
        <v>-304.75907137272975</v>
      </c>
      <c r="FRN97" s="318">
        <f>(FRN$96*$B97+SUM($F$7:$F$9)-((FRN$96*$B97+SUM($F$7:$F$9))/$F$10*$F$37)-($F$24*FRN$96/$D$6)-SUM($F$13:$F$23,$F$25:$F$30,$F$32:$F$33,$F$38))</f>
        <v>-304.75907137272975</v>
      </c>
      <c r="FRO97" s="318">
        <f>(FRO$96*$B97+SUM($F$7:$F$9)-((FRO$96*$B97+SUM($F$7:$F$9))/$F$10*$F$37)-($F$24*FRO$96/$D$6)-SUM($F$13:$F$23,$F$25:$F$30,$F$32:$F$33,$F$38))</f>
        <v>-304.75907137272975</v>
      </c>
      <c r="FRP97" s="318">
        <f>(FRP$96*$B97+SUM($F$7:$F$9)-((FRP$96*$B97+SUM($F$7:$F$9))/$F$10*$F$37)-($F$24*FRP$96/$D$6)-SUM($F$13:$F$23,$F$25:$F$30,$F$32:$F$33,$F$38))</f>
        <v>-304.75907137272975</v>
      </c>
      <c r="FRQ97" s="318">
        <f>(FRQ$96*$B97+SUM($F$7:$F$9)-((FRQ$96*$B97+SUM($F$7:$F$9))/$F$10*$F$37)-($F$24*FRQ$96/$D$6)-SUM($F$13:$F$23,$F$25:$F$30,$F$32:$F$33,$F$38))</f>
        <v>-304.75907137272975</v>
      </c>
      <c r="FRR97" s="318">
        <f>(FRR$96*$B97+SUM($F$7:$F$9)-((FRR$96*$B97+SUM($F$7:$F$9))/$F$10*$F$37)-($F$24*FRR$96/$D$6)-SUM($F$13:$F$23,$F$25:$F$30,$F$32:$F$33,$F$38))</f>
        <v>-304.75907137272975</v>
      </c>
      <c r="FRS97" s="318">
        <f>(FRS$96*$B97+SUM($F$7:$F$9)-((FRS$96*$B97+SUM($F$7:$F$9))/$F$10*$F$37)-($F$24*FRS$96/$D$6)-SUM($F$13:$F$23,$F$25:$F$30,$F$32:$F$33,$F$38))</f>
        <v>-304.75907137272975</v>
      </c>
      <c r="FRT97" s="318">
        <f>(FRT$96*$B97+SUM($F$7:$F$9)-((FRT$96*$B97+SUM($F$7:$F$9))/$F$10*$F$37)-($F$24*FRT$96/$D$6)-SUM($F$13:$F$23,$F$25:$F$30,$F$32:$F$33,$F$38))</f>
        <v>-304.75907137272975</v>
      </c>
      <c r="FRU97" s="318">
        <f>(FRU$96*$B97+SUM($F$7:$F$9)-((FRU$96*$B97+SUM($F$7:$F$9))/$F$10*$F$37)-($F$24*FRU$96/$D$6)-SUM($F$13:$F$23,$F$25:$F$30,$F$32:$F$33,$F$38))</f>
        <v>-304.75907137272975</v>
      </c>
      <c r="FRV97" s="318">
        <f>(FRV$96*$B97+SUM($F$7:$F$9)-((FRV$96*$B97+SUM($F$7:$F$9))/$F$10*$F$37)-($F$24*FRV$96/$D$6)-SUM($F$13:$F$23,$F$25:$F$30,$F$32:$F$33,$F$38))</f>
        <v>-304.75907137272975</v>
      </c>
      <c r="FRW97" s="318">
        <f>(FRW$96*$B97+SUM($F$7:$F$9)-((FRW$96*$B97+SUM($F$7:$F$9))/$F$10*$F$37)-($F$24*FRW$96/$D$6)-SUM($F$13:$F$23,$F$25:$F$30,$F$32:$F$33,$F$38))</f>
        <v>-304.75907137272975</v>
      </c>
      <c r="FRX97" s="318">
        <f>(FRX$96*$B97+SUM($F$7:$F$9)-((FRX$96*$B97+SUM($F$7:$F$9))/$F$10*$F$37)-($F$24*FRX$96/$D$6)-SUM($F$13:$F$23,$F$25:$F$30,$F$32:$F$33,$F$38))</f>
        <v>-304.75907137272975</v>
      </c>
      <c r="FRY97" s="318">
        <f>(FRY$96*$B97+SUM($F$7:$F$9)-((FRY$96*$B97+SUM($F$7:$F$9))/$F$10*$F$37)-($F$24*FRY$96/$D$6)-SUM($F$13:$F$23,$F$25:$F$30,$F$32:$F$33,$F$38))</f>
        <v>-304.75907137272975</v>
      </c>
      <c r="FRZ97" s="318">
        <f>(FRZ$96*$B97+SUM($F$7:$F$9)-((FRZ$96*$B97+SUM($F$7:$F$9))/$F$10*$F$37)-($F$24*FRZ$96/$D$6)-SUM($F$13:$F$23,$F$25:$F$30,$F$32:$F$33,$F$38))</f>
        <v>-304.75907137272975</v>
      </c>
      <c r="FSA97" s="318">
        <f>(FSA$96*$B97+SUM($F$7:$F$9)-((FSA$96*$B97+SUM($F$7:$F$9))/$F$10*$F$37)-($F$24*FSA$96/$D$6)-SUM($F$13:$F$23,$F$25:$F$30,$F$32:$F$33,$F$38))</f>
        <v>-304.75907137272975</v>
      </c>
      <c r="FSB97" s="318">
        <f>(FSB$96*$B97+SUM($F$7:$F$9)-((FSB$96*$B97+SUM($F$7:$F$9))/$F$10*$F$37)-($F$24*FSB$96/$D$6)-SUM($F$13:$F$23,$F$25:$F$30,$F$32:$F$33,$F$38))</f>
        <v>-304.75907137272975</v>
      </c>
      <c r="FSC97" s="318">
        <f>(FSC$96*$B97+SUM($F$7:$F$9)-((FSC$96*$B97+SUM($F$7:$F$9))/$F$10*$F$37)-($F$24*FSC$96/$D$6)-SUM($F$13:$F$23,$F$25:$F$30,$F$32:$F$33,$F$38))</f>
        <v>-304.75907137272975</v>
      </c>
      <c r="FSD97" s="318">
        <f>(FSD$96*$B97+SUM($F$7:$F$9)-((FSD$96*$B97+SUM($F$7:$F$9))/$F$10*$F$37)-($F$24*FSD$96/$D$6)-SUM($F$13:$F$23,$F$25:$F$30,$F$32:$F$33,$F$38))</f>
        <v>-304.75907137272975</v>
      </c>
      <c r="FSE97" s="318">
        <f>(FSE$96*$B97+SUM($F$7:$F$9)-((FSE$96*$B97+SUM($F$7:$F$9))/$F$10*$F$37)-($F$24*FSE$96/$D$6)-SUM($F$13:$F$23,$F$25:$F$30,$F$32:$F$33,$F$38))</f>
        <v>-304.75907137272975</v>
      </c>
      <c r="FSF97" s="318">
        <f>(FSF$96*$B97+SUM($F$7:$F$9)-((FSF$96*$B97+SUM($F$7:$F$9))/$F$10*$F$37)-($F$24*FSF$96/$D$6)-SUM($F$13:$F$23,$F$25:$F$30,$F$32:$F$33,$F$38))</f>
        <v>-304.75907137272975</v>
      </c>
      <c r="FSG97" s="318">
        <f>(FSG$96*$B97+SUM($F$7:$F$9)-((FSG$96*$B97+SUM($F$7:$F$9))/$F$10*$F$37)-($F$24*FSG$96/$D$6)-SUM($F$13:$F$23,$F$25:$F$30,$F$32:$F$33,$F$38))</f>
        <v>-304.75907137272975</v>
      </c>
      <c r="FSH97" s="318">
        <f>(FSH$96*$B97+SUM($F$7:$F$9)-((FSH$96*$B97+SUM($F$7:$F$9))/$F$10*$F$37)-($F$24*FSH$96/$D$6)-SUM($F$13:$F$23,$F$25:$F$30,$F$32:$F$33,$F$38))</f>
        <v>-304.75907137272975</v>
      </c>
      <c r="FSI97" s="318">
        <f>(FSI$96*$B97+SUM($F$7:$F$9)-((FSI$96*$B97+SUM($F$7:$F$9))/$F$10*$F$37)-($F$24*FSI$96/$D$6)-SUM($F$13:$F$23,$F$25:$F$30,$F$32:$F$33,$F$38))</f>
        <v>-304.75907137272975</v>
      </c>
      <c r="FSJ97" s="318">
        <f>(FSJ$96*$B97+SUM($F$7:$F$9)-((FSJ$96*$B97+SUM($F$7:$F$9))/$F$10*$F$37)-($F$24*FSJ$96/$D$6)-SUM($F$13:$F$23,$F$25:$F$30,$F$32:$F$33,$F$38))</f>
        <v>-304.75907137272975</v>
      </c>
      <c r="FSK97" s="318">
        <f>(FSK$96*$B97+SUM($F$7:$F$9)-((FSK$96*$B97+SUM($F$7:$F$9))/$F$10*$F$37)-($F$24*FSK$96/$D$6)-SUM($F$13:$F$23,$F$25:$F$30,$F$32:$F$33,$F$38))</f>
        <v>-304.75907137272975</v>
      </c>
      <c r="FSL97" s="318">
        <f>(FSL$96*$B97+SUM($F$7:$F$9)-((FSL$96*$B97+SUM($F$7:$F$9))/$F$10*$F$37)-($F$24*FSL$96/$D$6)-SUM($F$13:$F$23,$F$25:$F$30,$F$32:$F$33,$F$38))</f>
        <v>-304.75907137272975</v>
      </c>
      <c r="FSM97" s="318">
        <f>(FSM$96*$B97+SUM($F$7:$F$9)-((FSM$96*$B97+SUM($F$7:$F$9))/$F$10*$F$37)-($F$24*FSM$96/$D$6)-SUM($F$13:$F$23,$F$25:$F$30,$F$32:$F$33,$F$38))</f>
        <v>-304.75907137272975</v>
      </c>
      <c r="FSN97" s="318">
        <f>(FSN$96*$B97+SUM($F$7:$F$9)-((FSN$96*$B97+SUM($F$7:$F$9))/$F$10*$F$37)-($F$24*FSN$96/$D$6)-SUM($F$13:$F$23,$F$25:$F$30,$F$32:$F$33,$F$38))</f>
        <v>-304.75907137272975</v>
      </c>
      <c r="FSO97" s="318">
        <f>(FSO$96*$B97+SUM($F$7:$F$9)-((FSO$96*$B97+SUM($F$7:$F$9))/$F$10*$F$37)-($F$24*FSO$96/$D$6)-SUM($F$13:$F$23,$F$25:$F$30,$F$32:$F$33,$F$38))</f>
        <v>-304.75907137272975</v>
      </c>
      <c r="FSP97" s="318">
        <f>(FSP$96*$B97+SUM($F$7:$F$9)-((FSP$96*$B97+SUM($F$7:$F$9))/$F$10*$F$37)-($F$24*FSP$96/$D$6)-SUM($F$13:$F$23,$F$25:$F$30,$F$32:$F$33,$F$38))</f>
        <v>-304.75907137272975</v>
      </c>
      <c r="FSQ97" s="318">
        <f>(FSQ$96*$B97+SUM($F$7:$F$9)-((FSQ$96*$B97+SUM($F$7:$F$9))/$F$10*$F$37)-($F$24*FSQ$96/$D$6)-SUM($F$13:$F$23,$F$25:$F$30,$F$32:$F$33,$F$38))</f>
        <v>-304.75907137272975</v>
      </c>
      <c r="FSR97" s="318">
        <f>(FSR$96*$B97+SUM($F$7:$F$9)-((FSR$96*$B97+SUM($F$7:$F$9))/$F$10*$F$37)-($F$24*FSR$96/$D$6)-SUM($F$13:$F$23,$F$25:$F$30,$F$32:$F$33,$F$38))</f>
        <v>-304.75907137272975</v>
      </c>
      <c r="FSS97" s="318">
        <f>(FSS$96*$B97+SUM($F$7:$F$9)-((FSS$96*$B97+SUM($F$7:$F$9))/$F$10*$F$37)-($F$24*FSS$96/$D$6)-SUM($F$13:$F$23,$F$25:$F$30,$F$32:$F$33,$F$38))</f>
        <v>-304.75907137272975</v>
      </c>
      <c r="FST97" s="318">
        <f>(FST$96*$B97+SUM($F$7:$F$9)-((FST$96*$B97+SUM($F$7:$F$9))/$F$10*$F$37)-($F$24*FST$96/$D$6)-SUM($F$13:$F$23,$F$25:$F$30,$F$32:$F$33,$F$38))</f>
        <v>-304.75907137272975</v>
      </c>
      <c r="FSU97" s="318">
        <f>(FSU$96*$B97+SUM($F$7:$F$9)-((FSU$96*$B97+SUM($F$7:$F$9))/$F$10*$F$37)-($F$24*FSU$96/$D$6)-SUM($F$13:$F$23,$F$25:$F$30,$F$32:$F$33,$F$38))</f>
        <v>-304.75907137272975</v>
      </c>
      <c r="FSV97" s="318">
        <f>(FSV$96*$B97+SUM($F$7:$F$9)-((FSV$96*$B97+SUM($F$7:$F$9))/$F$10*$F$37)-($F$24*FSV$96/$D$6)-SUM($F$13:$F$23,$F$25:$F$30,$F$32:$F$33,$F$38))</f>
        <v>-304.75907137272975</v>
      </c>
      <c r="FSW97" s="318">
        <f>(FSW$96*$B97+SUM($F$7:$F$9)-((FSW$96*$B97+SUM($F$7:$F$9))/$F$10*$F$37)-($F$24*FSW$96/$D$6)-SUM($F$13:$F$23,$F$25:$F$30,$F$32:$F$33,$F$38))</f>
        <v>-304.75907137272975</v>
      </c>
      <c r="FSX97" s="318">
        <f>(FSX$96*$B97+SUM($F$7:$F$9)-((FSX$96*$B97+SUM($F$7:$F$9))/$F$10*$F$37)-($F$24*FSX$96/$D$6)-SUM($F$13:$F$23,$F$25:$F$30,$F$32:$F$33,$F$38))</f>
        <v>-304.75907137272975</v>
      </c>
      <c r="FSY97" s="318">
        <f>(FSY$96*$B97+SUM($F$7:$F$9)-((FSY$96*$B97+SUM($F$7:$F$9))/$F$10*$F$37)-($F$24*FSY$96/$D$6)-SUM($F$13:$F$23,$F$25:$F$30,$F$32:$F$33,$F$38))</f>
        <v>-304.75907137272975</v>
      </c>
      <c r="FSZ97" s="318">
        <f>(FSZ$96*$B97+SUM($F$7:$F$9)-((FSZ$96*$B97+SUM($F$7:$F$9))/$F$10*$F$37)-($F$24*FSZ$96/$D$6)-SUM($F$13:$F$23,$F$25:$F$30,$F$32:$F$33,$F$38))</f>
        <v>-304.75907137272975</v>
      </c>
      <c r="FTA97" s="318">
        <f>(FTA$96*$B97+SUM($F$7:$F$9)-((FTA$96*$B97+SUM($F$7:$F$9))/$F$10*$F$37)-($F$24*FTA$96/$D$6)-SUM($F$13:$F$23,$F$25:$F$30,$F$32:$F$33,$F$38))</f>
        <v>-304.75907137272975</v>
      </c>
      <c r="FTB97" s="318">
        <f>(FTB$96*$B97+SUM($F$7:$F$9)-((FTB$96*$B97+SUM($F$7:$F$9))/$F$10*$F$37)-($F$24*FTB$96/$D$6)-SUM($F$13:$F$23,$F$25:$F$30,$F$32:$F$33,$F$38))</f>
        <v>-304.75907137272975</v>
      </c>
      <c r="FTC97" s="318">
        <f>(FTC$96*$B97+SUM($F$7:$F$9)-((FTC$96*$B97+SUM($F$7:$F$9))/$F$10*$F$37)-($F$24*FTC$96/$D$6)-SUM($F$13:$F$23,$F$25:$F$30,$F$32:$F$33,$F$38))</f>
        <v>-304.75907137272975</v>
      </c>
      <c r="FTD97" s="318">
        <f>(FTD$96*$B97+SUM($F$7:$F$9)-((FTD$96*$B97+SUM($F$7:$F$9))/$F$10*$F$37)-($F$24*FTD$96/$D$6)-SUM($F$13:$F$23,$F$25:$F$30,$F$32:$F$33,$F$38))</f>
        <v>-304.75907137272975</v>
      </c>
      <c r="FTE97" s="318">
        <f>(FTE$96*$B97+SUM($F$7:$F$9)-((FTE$96*$B97+SUM($F$7:$F$9))/$F$10*$F$37)-($F$24*FTE$96/$D$6)-SUM($F$13:$F$23,$F$25:$F$30,$F$32:$F$33,$F$38))</f>
        <v>-304.75907137272975</v>
      </c>
      <c r="FTF97" s="318">
        <f>(FTF$96*$B97+SUM($F$7:$F$9)-((FTF$96*$B97+SUM($F$7:$F$9))/$F$10*$F$37)-($F$24*FTF$96/$D$6)-SUM($F$13:$F$23,$F$25:$F$30,$F$32:$F$33,$F$38))</f>
        <v>-304.75907137272975</v>
      </c>
      <c r="FTG97" s="318">
        <f>(FTG$96*$B97+SUM($F$7:$F$9)-((FTG$96*$B97+SUM($F$7:$F$9))/$F$10*$F$37)-($F$24*FTG$96/$D$6)-SUM($F$13:$F$23,$F$25:$F$30,$F$32:$F$33,$F$38))</f>
        <v>-304.75907137272975</v>
      </c>
      <c r="FTH97" s="318">
        <f>(FTH$96*$B97+SUM($F$7:$F$9)-((FTH$96*$B97+SUM($F$7:$F$9))/$F$10*$F$37)-($F$24*FTH$96/$D$6)-SUM($F$13:$F$23,$F$25:$F$30,$F$32:$F$33,$F$38))</f>
        <v>-304.75907137272975</v>
      </c>
      <c r="FTI97" s="318">
        <f>(FTI$96*$B97+SUM($F$7:$F$9)-((FTI$96*$B97+SUM($F$7:$F$9))/$F$10*$F$37)-($F$24*FTI$96/$D$6)-SUM($F$13:$F$23,$F$25:$F$30,$F$32:$F$33,$F$38))</f>
        <v>-304.75907137272975</v>
      </c>
      <c r="FTJ97" s="318">
        <f>(FTJ$96*$B97+SUM($F$7:$F$9)-((FTJ$96*$B97+SUM($F$7:$F$9))/$F$10*$F$37)-($F$24*FTJ$96/$D$6)-SUM($F$13:$F$23,$F$25:$F$30,$F$32:$F$33,$F$38))</f>
        <v>-304.75907137272975</v>
      </c>
      <c r="FTK97" s="318">
        <f>(FTK$96*$B97+SUM($F$7:$F$9)-((FTK$96*$B97+SUM($F$7:$F$9))/$F$10*$F$37)-($F$24*FTK$96/$D$6)-SUM($F$13:$F$23,$F$25:$F$30,$F$32:$F$33,$F$38))</f>
        <v>-304.75907137272975</v>
      </c>
      <c r="FTL97" s="318">
        <f>(FTL$96*$B97+SUM($F$7:$F$9)-((FTL$96*$B97+SUM($F$7:$F$9))/$F$10*$F$37)-($F$24*FTL$96/$D$6)-SUM($F$13:$F$23,$F$25:$F$30,$F$32:$F$33,$F$38))</f>
        <v>-304.75907137272975</v>
      </c>
      <c r="FTM97" s="318">
        <f>(FTM$96*$B97+SUM($F$7:$F$9)-((FTM$96*$B97+SUM($F$7:$F$9))/$F$10*$F$37)-($F$24*FTM$96/$D$6)-SUM($F$13:$F$23,$F$25:$F$30,$F$32:$F$33,$F$38))</f>
        <v>-304.75907137272975</v>
      </c>
      <c r="FTN97" s="318">
        <f>(FTN$96*$B97+SUM($F$7:$F$9)-((FTN$96*$B97+SUM($F$7:$F$9))/$F$10*$F$37)-($F$24*FTN$96/$D$6)-SUM($F$13:$F$23,$F$25:$F$30,$F$32:$F$33,$F$38))</f>
        <v>-304.75907137272975</v>
      </c>
      <c r="FTO97" s="318">
        <f>(FTO$96*$B97+SUM($F$7:$F$9)-((FTO$96*$B97+SUM($F$7:$F$9))/$F$10*$F$37)-($F$24*FTO$96/$D$6)-SUM($F$13:$F$23,$F$25:$F$30,$F$32:$F$33,$F$38))</f>
        <v>-304.75907137272975</v>
      </c>
      <c r="FTP97" s="318">
        <f>(FTP$96*$B97+SUM($F$7:$F$9)-((FTP$96*$B97+SUM($F$7:$F$9))/$F$10*$F$37)-($F$24*FTP$96/$D$6)-SUM($F$13:$F$23,$F$25:$F$30,$F$32:$F$33,$F$38))</f>
        <v>-304.75907137272975</v>
      </c>
      <c r="FTQ97" s="318">
        <f>(FTQ$96*$B97+SUM($F$7:$F$9)-((FTQ$96*$B97+SUM($F$7:$F$9))/$F$10*$F$37)-($F$24*FTQ$96/$D$6)-SUM($F$13:$F$23,$F$25:$F$30,$F$32:$F$33,$F$38))</f>
        <v>-304.75907137272975</v>
      </c>
      <c r="FTR97" s="318">
        <f>(FTR$96*$B97+SUM($F$7:$F$9)-((FTR$96*$B97+SUM($F$7:$F$9))/$F$10*$F$37)-($F$24*FTR$96/$D$6)-SUM($F$13:$F$23,$F$25:$F$30,$F$32:$F$33,$F$38))</f>
        <v>-304.75907137272975</v>
      </c>
      <c r="FTS97" s="318">
        <f>(FTS$96*$B97+SUM($F$7:$F$9)-((FTS$96*$B97+SUM($F$7:$F$9))/$F$10*$F$37)-($F$24*FTS$96/$D$6)-SUM($F$13:$F$23,$F$25:$F$30,$F$32:$F$33,$F$38))</f>
        <v>-304.75907137272975</v>
      </c>
      <c r="FTT97" s="318">
        <f>(FTT$96*$B97+SUM($F$7:$F$9)-((FTT$96*$B97+SUM($F$7:$F$9))/$F$10*$F$37)-($F$24*FTT$96/$D$6)-SUM($F$13:$F$23,$F$25:$F$30,$F$32:$F$33,$F$38))</f>
        <v>-304.75907137272975</v>
      </c>
      <c r="FTU97" s="318">
        <f>(FTU$96*$B97+SUM($F$7:$F$9)-((FTU$96*$B97+SUM($F$7:$F$9))/$F$10*$F$37)-($F$24*FTU$96/$D$6)-SUM($F$13:$F$23,$F$25:$F$30,$F$32:$F$33,$F$38))</f>
        <v>-304.75907137272975</v>
      </c>
      <c r="FTV97" s="318">
        <f>(FTV$96*$B97+SUM($F$7:$F$9)-((FTV$96*$B97+SUM($F$7:$F$9))/$F$10*$F$37)-($F$24*FTV$96/$D$6)-SUM($F$13:$F$23,$F$25:$F$30,$F$32:$F$33,$F$38))</f>
        <v>-304.75907137272975</v>
      </c>
      <c r="FTW97" s="318">
        <f>(FTW$96*$B97+SUM($F$7:$F$9)-((FTW$96*$B97+SUM($F$7:$F$9))/$F$10*$F$37)-($F$24*FTW$96/$D$6)-SUM($F$13:$F$23,$F$25:$F$30,$F$32:$F$33,$F$38))</f>
        <v>-304.75907137272975</v>
      </c>
      <c r="FTX97" s="318">
        <f>(FTX$96*$B97+SUM($F$7:$F$9)-((FTX$96*$B97+SUM($F$7:$F$9))/$F$10*$F$37)-($F$24*FTX$96/$D$6)-SUM($F$13:$F$23,$F$25:$F$30,$F$32:$F$33,$F$38))</f>
        <v>-304.75907137272975</v>
      </c>
      <c r="FTY97" s="318">
        <f>(FTY$96*$B97+SUM($F$7:$F$9)-((FTY$96*$B97+SUM($F$7:$F$9))/$F$10*$F$37)-($F$24*FTY$96/$D$6)-SUM($F$13:$F$23,$F$25:$F$30,$F$32:$F$33,$F$38))</f>
        <v>-304.75907137272975</v>
      </c>
      <c r="FTZ97" s="318">
        <f>(FTZ$96*$B97+SUM($F$7:$F$9)-((FTZ$96*$B97+SUM($F$7:$F$9))/$F$10*$F$37)-($F$24*FTZ$96/$D$6)-SUM($F$13:$F$23,$F$25:$F$30,$F$32:$F$33,$F$38))</f>
        <v>-304.75907137272975</v>
      </c>
      <c r="FUA97" s="318">
        <f>(FUA$96*$B97+SUM($F$7:$F$9)-((FUA$96*$B97+SUM($F$7:$F$9))/$F$10*$F$37)-($F$24*FUA$96/$D$6)-SUM($F$13:$F$23,$F$25:$F$30,$F$32:$F$33,$F$38))</f>
        <v>-304.75907137272975</v>
      </c>
      <c r="FUB97" s="318">
        <f>(FUB$96*$B97+SUM($F$7:$F$9)-((FUB$96*$B97+SUM($F$7:$F$9))/$F$10*$F$37)-($F$24*FUB$96/$D$6)-SUM($F$13:$F$23,$F$25:$F$30,$F$32:$F$33,$F$38))</f>
        <v>-304.75907137272975</v>
      </c>
      <c r="FUC97" s="318">
        <f>(FUC$96*$B97+SUM($F$7:$F$9)-((FUC$96*$B97+SUM($F$7:$F$9))/$F$10*$F$37)-($F$24*FUC$96/$D$6)-SUM($F$13:$F$23,$F$25:$F$30,$F$32:$F$33,$F$38))</f>
        <v>-304.75907137272975</v>
      </c>
      <c r="FUD97" s="318">
        <f>(FUD$96*$B97+SUM($F$7:$F$9)-((FUD$96*$B97+SUM($F$7:$F$9))/$F$10*$F$37)-($F$24*FUD$96/$D$6)-SUM($F$13:$F$23,$F$25:$F$30,$F$32:$F$33,$F$38))</f>
        <v>-304.75907137272975</v>
      </c>
      <c r="FUE97" s="318">
        <f>(FUE$96*$B97+SUM($F$7:$F$9)-((FUE$96*$B97+SUM($F$7:$F$9))/$F$10*$F$37)-($F$24*FUE$96/$D$6)-SUM($F$13:$F$23,$F$25:$F$30,$F$32:$F$33,$F$38))</f>
        <v>-304.75907137272975</v>
      </c>
      <c r="FUF97" s="318">
        <f>(FUF$96*$B97+SUM($F$7:$F$9)-((FUF$96*$B97+SUM($F$7:$F$9))/$F$10*$F$37)-($F$24*FUF$96/$D$6)-SUM($F$13:$F$23,$F$25:$F$30,$F$32:$F$33,$F$38))</f>
        <v>-304.75907137272975</v>
      </c>
      <c r="FUG97" s="318">
        <f>(FUG$96*$B97+SUM($F$7:$F$9)-((FUG$96*$B97+SUM($F$7:$F$9))/$F$10*$F$37)-($F$24*FUG$96/$D$6)-SUM($F$13:$F$23,$F$25:$F$30,$F$32:$F$33,$F$38))</f>
        <v>-304.75907137272975</v>
      </c>
      <c r="FUH97" s="318">
        <f>(FUH$96*$B97+SUM($F$7:$F$9)-((FUH$96*$B97+SUM($F$7:$F$9))/$F$10*$F$37)-($F$24*FUH$96/$D$6)-SUM($F$13:$F$23,$F$25:$F$30,$F$32:$F$33,$F$38))</f>
        <v>-304.75907137272975</v>
      </c>
      <c r="FUI97" s="318">
        <f>(FUI$96*$B97+SUM($F$7:$F$9)-((FUI$96*$B97+SUM($F$7:$F$9))/$F$10*$F$37)-($F$24*FUI$96/$D$6)-SUM($F$13:$F$23,$F$25:$F$30,$F$32:$F$33,$F$38))</f>
        <v>-304.75907137272975</v>
      </c>
      <c r="FUJ97" s="318">
        <f>(FUJ$96*$B97+SUM($F$7:$F$9)-((FUJ$96*$B97+SUM($F$7:$F$9))/$F$10*$F$37)-($F$24*FUJ$96/$D$6)-SUM($F$13:$F$23,$F$25:$F$30,$F$32:$F$33,$F$38))</f>
        <v>-304.75907137272975</v>
      </c>
      <c r="FUK97" s="318">
        <f>(FUK$96*$B97+SUM($F$7:$F$9)-((FUK$96*$B97+SUM($F$7:$F$9))/$F$10*$F$37)-($F$24*FUK$96/$D$6)-SUM($F$13:$F$23,$F$25:$F$30,$F$32:$F$33,$F$38))</f>
        <v>-304.75907137272975</v>
      </c>
      <c r="FUL97" s="318">
        <f>(FUL$96*$B97+SUM($F$7:$F$9)-((FUL$96*$B97+SUM($F$7:$F$9))/$F$10*$F$37)-($F$24*FUL$96/$D$6)-SUM($F$13:$F$23,$F$25:$F$30,$F$32:$F$33,$F$38))</f>
        <v>-304.75907137272975</v>
      </c>
      <c r="FUM97" s="318">
        <f>(FUM$96*$B97+SUM($F$7:$F$9)-((FUM$96*$B97+SUM($F$7:$F$9))/$F$10*$F$37)-($F$24*FUM$96/$D$6)-SUM($F$13:$F$23,$F$25:$F$30,$F$32:$F$33,$F$38))</f>
        <v>-304.75907137272975</v>
      </c>
      <c r="FUN97" s="318">
        <f>(FUN$96*$B97+SUM($F$7:$F$9)-((FUN$96*$B97+SUM($F$7:$F$9))/$F$10*$F$37)-($F$24*FUN$96/$D$6)-SUM($F$13:$F$23,$F$25:$F$30,$F$32:$F$33,$F$38))</f>
        <v>-304.75907137272975</v>
      </c>
      <c r="FUO97" s="318">
        <f>(FUO$96*$B97+SUM($F$7:$F$9)-((FUO$96*$B97+SUM($F$7:$F$9))/$F$10*$F$37)-($F$24*FUO$96/$D$6)-SUM($F$13:$F$23,$F$25:$F$30,$F$32:$F$33,$F$38))</f>
        <v>-304.75907137272975</v>
      </c>
      <c r="FUP97" s="318">
        <f>(FUP$96*$B97+SUM($F$7:$F$9)-((FUP$96*$B97+SUM($F$7:$F$9))/$F$10*$F$37)-($F$24*FUP$96/$D$6)-SUM($F$13:$F$23,$F$25:$F$30,$F$32:$F$33,$F$38))</f>
        <v>-304.75907137272975</v>
      </c>
      <c r="FUQ97" s="318">
        <f>(FUQ$96*$B97+SUM($F$7:$F$9)-((FUQ$96*$B97+SUM($F$7:$F$9))/$F$10*$F$37)-($F$24*FUQ$96/$D$6)-SUM($F$13:$F$23,$F$25:$F$30,$F$32:$F$33,$F$38))</f>
        <v>-304.75907137272975</v>
      </c>
      <c r="FUR97" s="318">
        <f>(FUR$96*$B97+SUM($F$7:$F$9)-((FUR$96*$B97+SUM($F$7:$F$9))/$F$10*$F$37)-($F$24*FUR$96/$D$6)-SUM($F$13:$F$23,$F$25:$F$30,$F$32:$F$33,$F$38))</f>
        <v>-304.75907137272975</v>
      </c>
      <c r="FUS97" s="318">
        <f>(FUS$96*$B97+SUM($F$7:$F$9)-((FUS$96*$B97+SUM($F$7:$F$9))/$F$10*$F$37)-($F$24*FUS$96/$D$6)-SUM($F$13:$F$23,$F$25:$F$30,$F$32:$F$33,$F$38))</f>
        <v>-304.75907137272975</v>
      </c>
      <c r="FUT97" s="318">
        <f>(FUT$96*$B97+SUM($F$7:$F$9)-((FUT$96*$B97+SUM($F$7:$F$9))/$F$10*$F$37)-($F$24*FUT$96/$D$6)-SUM($F$13:$F$23,$F$25:$F$30,$F$32:$F$33,$F$38))</f>
        <v>-304.75907137272975</v>
      </c>
      <c r="FUU97" s="318">
        <f>(FUU$96*$B97+SUM($F$7:$F$9)-((FUU$96*$B97+SUM($F$7:$F$9))/$F$10*$F$37)-($F$24*FUU$96/$D$6)-SUM($F$13:$F$23,$F$25:$F$30,$F$32:$F$33,$F$38))</f>
        <v>-304.75907137272975</v>
      </c>
      <c r="FUV97" s="318">
        <f>(FUV$96*$B97+SUM($F$7:$F$9)-((FUV$96*$B97+SUM($F$7:$F$9))/$F$10*$F$37)-($F$24*FUV$96/$D$6)-SUM($F$13:$F$23,$F$25:$F$30,$F$32:$F$33,$F$38))</f>
        <v>-304.75907137272975</v>
      </c>
      <c r="FUW97" s="318">
        <f>(FUW$96*$B97+SUM($F$7:$F$9)-((FUW$96*$B97+SUM($F$7:$F$9))/$F$10*$F$37)-($F$24*FUW$96/$D$6)-SUM($F$13:$F$23,$F$25:$F$30,$F$32:$F$33,$F$38))</f>
        <v>-304.75907137272975</v>
      </c>
      <c r="FUX97" s="318">
        <f>(FUX$96*$B97+SUM($F$7:$F$9)-((FUX$96*$B97+SUM($F$7:$F$9))/$F$10*$F$37)-($F$24*FUX$96/$D$6)-SUM($F$13:$F$23,$F$25:$F$30,$F$32:$F$33,$F$38))</f>
        <v>-304.75907137272975</v>
      </c>
      <c r="FUY97" s="318">
        <f>(FUY$96*$B97+SUM($F$7:$F$9)-((FUY$96*$B97+SUM($F$7:$F$9))/$F$10*$F$37)-($F$24*FUY$96/$D$6)-SUM($F$13:$F$23,$F$25:$F$30,$F$32:$F$33,$F$38))</f>
        <v>-304.75907137272975</v>
      </c>
      <c r="FUZ97" s="318">
        <f>(FUZ$96*$B97+SUM($F$7:$F$9)-((FUZ$96*$B97+SUM($F$7:$F$9))/$F$10*$F$37)-($F$24*FUZ$96/$D$6)-SUM($F$13:$F$23,$F$25:$F$30,$F$32:$F$33,$F$38))</f>
        <v>-304.75907137272975</v>
      </c>
      <c r="FVA97" s="318">
        <f>(FVA$96*$B97+SUM($F$7:$F$9)-((FVA$96*$B97+SUM($F$7:$F$9))/$F$10*$F$37)-($F$24*FVA$96/$D$6)-SUM($F$13:$F$23,$F$25:$F$30,$F$32:$F$33,$F$38))</f>
        <v>-304.75907137272975</v>
      </c>
      <c r="FVB97" s="318">
        <f>(FVB$96*$B97+SUM($F$7:$F$9)-((FVB$96*$B97+SUM($F$7:$F$9))/$F$10*$F$37)-($F$24*FVB$96/$D$6)-SUM($F$13:$F$23,$F$25:$F$30,$F$32:$F$33,$F$38))</f>
        <v>-304.75907137272975</v>
      </c>
      <c r="FVC97" s="318">
        <f>(FVC$96*$B97+SUM($F$7:$F$9)-((FVC$96*$B97+SUM($F$7:$F$9))/$F$10*$F$37)-($F$24*FVC$96/$D$6)-SUM($F$13:$F$23,$F$25:$F$30,$F$32:$F$33,$F$38))</f>
        <v>-304.75907137272975</v>
      </c>
      <c r="FVD97" s="318">
        <f>(FVD$96*$B97+SUM($F$7:$F$9)-((FVD$96*$B97+SUM($F$7:$F$9))/$F$10*$F$37)-($F$24*FVD$96/$D$6)-SUM($F$13:$F$23,$F$25:$F$30,$F$32:$F$33,$F$38))</f>
        <v>-304.75907137272975</v>
      </c>
      <c r="FVE97" s="318">
        <f>(FVE$96*$B97+SUM($F$7:$F$9)-((FVE$96*$B97+SUM($F$7:$F$9))/$F$10*$F$37)-($F$24*FVE$96/$D$6)-SUM($F$13:$F$23,$F$25:$F$30,$F$32:$F$33,$F$38))</f>
        <v>-304.75907137272975</v>
      </c>
      <c r="FVF97" s="318">
        <f>(FVF$96*$B97+SUM($F$7:$F$9)-((FVF$96*$B97+SUM($F$7:$F$9))/$F$10*$F$37)-($F$24*FVF$96/$D$6)-SUM($F$13:$F$23,$F$25:$F$30,$F$32:$F$33,$F$38))</f>
        <v>-304.75907137272975</v>
      </c>
      <c r="FVG97" s="318">
        <f>(FVG$96*$B97+SUM($F$7:$F$9)-((FVG$96*$B97+SUM($F$7:$F$9))/$F$10*$F$37)-($F$24*FVG$96/$D$6)-SUM($F$13:$F$23,$F$25:$F$30,$F$32:$F$33,$F$38))</f>
        <v>-304.75907137272975</v>
      </c>
      <c r="FVH97" s="318">
        <f>(FVH$96*$B97+SUM($F$7:$F$9)-((FVH$96*$B97+SUM($F$7:$F$9))/$F$10*$F$37)-($F$24*FVH$96/$D$6)-SUM($F$13:$F$23,$F$25:$F$30,$F$32:$F$33,$F$38))</f>
        <v>-304.75907137272975</v>
      </c>
      <c r="FVI97" s="318">
        <f>(FVI$96*$B97+SUM($F$7:$F$9)-((FVI$96*$B97+SUM($F$7:$F$9))/$F$10*$F$37)-($F$24*FVI$96/$D$6)-SUM($F$13:$F$23,$F$25:$F$30,$F$32:$F$33,$F$38))</f>
        <v>-304.75907137272975</v>
      </c>
      <c r="FVJ97" s="318">
        <f>(FVJ$96*$B97+SUM($F$7:$F$9)-((FVJ$96*$B97+SUM($F$7:$F$9))/$F$10*$F$37)-($F$24*FVJ$96/$D$6)-SUM($F$13:$F$23,$F$25:$F$30,$F$32:$F$33,$F$38))</f>
        <v>-304.75907137272975</v>
      </c>
      <c r="FVK97" s="318">
        <f>(FVK$96*$B97+SUM($F$7:$F$9)-((FVK$96*$B97+SUM($F$7:$F$9))/$F$10*$F$37)-($F$24*FVK$96/$D$6)-SUM($F$13:$F$23,$F$25:$F$30,$F$32:$F$33,$F$38))</f>
        <v>-304.75907137272975</v>
      </c>
      <c r="FVL97" s="318">
        <f>(FVL$96*$B97+SUM($F$7:$F$9)-((FVL$96*$B97+SUM($F$7:$F$9))/$F$10*$F$37)-($F$24*FVL$96/$D$6)-SUM($F$13:$F$23,$F$25:$F$30,$F$32:$F$33,$F$38))</f>
        <v>-304.75907137272975</v>
      </c>
      <c r="FVM97" s="318">
        <f>(FVM$96*$B97+SUM($F$7:$F$9)-((FVM$96*$B97+SUM($F$7:$F$9))/$F$10*$F$37)-($F$24*FVM$96/$D$6)-SUM($F$13:$F$23,$F$25:$F$30,$F$32:$F$33,$F$38))</f>
        <v>-304.75907137272975</v>
      </c>
      <c r="FVN97" s="318">
        <f>(FVN$96*$B97+SUM($F$7:$F$9)-((FVN$96*$B97+SUM($F$7:$F$9))/$F$10*$F$37)-($F$24*FVN$96/$D$6)-SUM($F$13:$F$23,$F$25:$F$30,$F$32:$F$33,$F$38))</f>
        <v>-304.75907137272975</v>
      </c>
      <c r="FVO97" s="318">
        <f>(FVO$96*$B97+SUM($F$7:$F$9)-((FVO$96*$B97+SUM($F$7:$F$9))/$F$10*$F$37)-($F$24*FVO$96/$D$6)-SUM($F$13:$F$23,$F$25:$F$30,$F$32:$F$33,$F$38))</f>
        <v>-304.75907137272975</v>
      </c>
      <c r="FVP97" s="318">
        <f>(FVP$96*$B97+SUM($F$7:$F$9)-((FVP$96*$B97+SUM($F$7:$F$9))/$F$10*$F$37)-($F$24*FVP$96/$D$6)-SUM($F$13:$F$23,$F$25:$F$30,$F$32:$F$33,$F$38))</f>
        <v>-304.75907137272975</v>
      </c>
      <c r="FVQ97" s="318">
        <f>(FVQ$96*$B97+SUM($F$7:$F$9)-((FVQ$96*$B97+SUM($F$7:$F$9))/$F$10*$F$37)-($F$24*FVQ$96/$D$6)-SUM($F$13:$F$23,$F$25:$F$30,$F$32:$F$33,$F$38))</f>
        <v>-304.75907137272975</v>
      </c>
      <c r="FVR97" s="318">
        <f>(FVR$96*$B97+SUM($F$7:$F$9)-((FVR$96*$B97+SUM($F$7:$F$9))/$F$10*$F$37)-($F$24*FVR$96/$D$6)-SUM($F$13:$F$23,$F$25:$F$30,$F$32:$F$33,$F$38))</f>
        <v>-304.75907137272975</v>
      </c>
      <c r="FVS97" s="318">
        <f>(FVS$96*$B97+SUM($F$7:$F$9)-((FVS$96*$B97+SUM($F$7:$F$9))/$F$10*$F$37)-($F$24*FVS$96/$D$6)-SUM($F$13:$F$23,$F$25:$F$30,$F$32:$F$33,$F$38))</f>
        <v>-304.75907137272975</v>
      </c>
      <c r="FVT97" s="318">
        <f>(FVT$96*$B97+SUM($F$7:$F$9)-((FVT$96*$B97+SUM($F$7:$F$9))/$F$10*$F$37)-($F$24*FVT$96/$D$6)-SUM($F$13:$F$23,$F$25:$F$30,$F$32:$F$33,$F$38))</f>
        <v>-304.75907137272975</v>
      </c>
      <c r="FVU97" s="318">
        <f>(FVU$96*$B97+SUM($F$7:$F$9)-((FVU$96*$B97+SUM($F$7:$F$9))/$F$10*$F$37)-($F$24*FVU$96/$D$6)-SUM($F$13:$F$23,$F$25:$F$30,$F$32:$F$33,$F$38))</f>
        <v>-304.75907137272975</v>
      </c>
      <c r="FVV97" s="318">
        <f>(FVV$96*$B97+SUM($F$7:$F$9)-((FVV$96*$B97+SUM($F$7:$F$9))/$F$10*$F$37)-($F$24*FVV$96/$D$6)-SUM($F$13:$F$23,$F$25:$F$30,$F$32:$F$33,$F$38))</f>
        <v>-304.75907137272975</v>
      </c>
      <c r="FVW97" s="318">
        <f>(FVW$96*$B97+SUM($F$7:$F$9)-((FVW$96*$B97+SUM($F$7:$F$9))/$F$10*$F$37)-($F$24*FVW$96/$D$6)-SUM($F$13:$F$23,$F$25:$F$30,$F$32:$F$33,$F$38))</f>
        <v>-304.75907137272975</v>
      </c>
      <c r="FVX97" s="318">
        <f>(FVX$96*$B97+SUM($F$7:$F$9)-((FVX$96*$B97+SUM($F$7:$F$9))/$F$10*$F$37)-($F$24*FVX$96/$D$6)-SUM($F$13:$F$23,$F$25:$F$30,$F$32:$F$33,$F$38))</f>
        <v>-304.75907137272975</v>
      </c>
      <c r="FVY97" s="318">
        <f>(FVY$96*$B97+SUM($F$7:$F$9)-((FVY$96*$B97+SUM($F$7:$F$9))/$F$10*$F$37)-($F$24*FVY$96/$D$6)-SUM($F$13:$F$23,$F$25:$F$30,$F$32:$F$33,$F$38))</f>
        <v>-304.75907137272975</v>
      </c>
      <c r="FVZ97" s="318">
        <f>(FVZ$96*$B97+SUM($F$7:$F$9)-((FVZ$96*$B97+SUM($F$7:$F$9))/$F$10*$F$37)-($F$24*FVZ$96/$D$6)-SUM($F$13:$F$23,$F$25:$F$30,$F$32:$F$33,$F$38))</f>
        <v>-304.75907137272975</v>
      </c>
      <c r="FWA97" s="318">
        <f>(FWA$96*$B97+SUM($F$7:$F$9)-((FWA$96*$B97+SUM($F$7:$F$9))/$F$10*$F$37)-($F$24*FWA$96/$D$6)-SUM($F$13:$F$23,$F$25:$F$30,$F$32:$F$33,$F$38))</f>
        <v>-304.75907137272975</v>
      </c>
      <c r="FWB97" s="318">
        <f>(FWB$96*$B97+SUM($F$7:$F$9)-((FWB$96*$B97+SUM($F$7:$F$9))/$F$10*$F$37)-($F$24*FWB$96/$D$6)-SUM($F$13:$F$23,$F$25:$F$30,$F$32:$F$33,$F$38))</f>
        <v>-304.75907137272975</v>
      </c>
      <c r="FWC97" s="318">
        <f>(FWC$96*$B97+SUM($F$7:$F$9)-((FWC$96*$B97+SUM($F$7:$F$9))/$F$10*$F$37)-($F$24*FWC$96/$D$6)-SUM($F$13:$F$23,$F$25:$F$30,$F$32:$F$33,$F$38))</f>
        <v>-304.75907137272975</v>
      </c>
      <c r="FWD97" s="318">
        <f>(FWD$96*$B97+SUM($F$7:$F$9)-((FWD$96*$B97+SUM($F$7:$F$9))/$F$10*$F$37)-($F$24*FWD$96/$D$6)-SUM($F$13:$F$23,$F$25:$F$30,$F$32:$F$33,$F$38))</f>
        <v>-304.75907137272975</v>
      </c>
      <c r="FWE97" s="318">
        <f>(FWE$96*$B97+SUM($F$7:$F$9)-((FWE$96*$B97+SUM($F$7:$F$9))/$F$10*$F$37)-($F$24*FWE$96/$D$6)-SUM($F$13:$F$23,$F$25:$F$30,$F$32:$F$33,$F$38))</f>
        <v>-304.75907137272975</v>
      </c>
      <c r="FWF97" s="318">
        <f>(FWF$96*$B97+SUM($F$7:$F$9)-((FWF$96*$B97+SUM($F$7:$F$9))/$F$10*$F$37)-($F$24*FWF$96/$D$6)-SUM($F$13:$F$23,$F$25:$F$30,$F$32:$F$33,$F$38))</f>
        <v>-304.75907137272975</v>
      </c>
      <c r="FWG97" s="318">
        <f>(FWG$96*$B97+SUM($F$7:$F$9)-((FWG$96*$B97+SUM($F$7:$F$9))/$F$10*$F$37)-($F$24*FWG$96/$D$6)-SUM($F$13:$F$23,$F$25:$F$30,$F$32:$F$33,$F$38))</f>
        <v>-304.75907137272975</v>
      </c>
      <c r="FWH97" s="318">
        <f>(FWH$96*$B97+SUM($F$7:$F$9)-((FWH$96*$B97+SUM($F$7:$F$9))/$F$10*$F$37)-($F$24*FWH$96/$D$6)-SUM($F$13:$F$23,$F$25:$F$30,$F$32:$F$33,$F$38))</f>
        <v>-304.75907137272975</v>
      </c>
      <c r="FWI97" s="318">
        <f>(FWI$96*$B97+SUM($F$7:$F$9)-((FWI$96*$B97+SUM($F$7:$F$9))/$F$10*$F$37)-($F$24*FWI$96/$D$6)-SUM($F$13:$F$23,$F$25:$F$30,$F$32:$F$33,$F$38))</f>
        <v>-304.75907137272975</v>
      </c>
      <c r="FWJ97" s="318">
        <f>(FWJ$96*$B97+SUM($F$7:$F$9)-((FWJ$96*$B97+SUM($F$7:$F$9))/$F$10*$F$37)-($F$24*FWJ$96/$D$6)-SUM($F$13:$F$23,$F$25:$F$30,$F$32:$F$33,$F$38))</f>
        <v>-304.75907137272975</v>
      </c>
      <c r="FWK97" s="318">
        <f>(FWK$96*$B97+SUM($F$7:$F$9)-((FWK$96*$B97+SUM($F$7:$F$9))/$F$10*$F$37)-($F$24*FWK$96/$D$6)-SUM($F$13:$F$23,$F$25:$F$30,$F$32:$F$33,$F$38))</f>
        <v>-304.75907137272975</v>
      </c>
      <c r="FWL97" s="318">
        <f>(FWL$96*$B97+SUM($F$7:$F$9)-((FWL$96*$B97+SUM($F$7:$F$9))/$F$10*$F$37)-($F$24*FWL$96/$D$6)-SUM($F$13:$F$23,$F$25:$F$30,$F$32:$F$33,$F$38))</f>
        <v>-304.75907137272975</v>
      </c>
      <c r="FWM97" s="318">
        <f>(FWM$96*$B97+SUM($F$7:$F$9)-((FWM$96*$B97+SUM($F$7:$F$9))/$F$10*$F$37)-($F$24*FWM$96/$D$6)-SUM($F$13:$F$23,$F$25:$F$30,$F$32:$F$33,$F$38))</f>
        <v>-304.75907137272975</v>
      </c>
      <c r="FWN97" s="318">
        <f>(FWN$96*$B97+SUM($F$7:$F$9)-((FWN$96*$B97+SUM($F$7:$F$9))/$F$10*$F$37)-($F$24*FWN$96/$D$6)-SUM($F$13:$F$23,$F$25:$F$30,$F$32:$F$33,$F$38))</f>
        <v>-304.75907137272975</v>
      </c>
      <c r="FWO97" s="318">
        <f>(FWO$96*$B97+SUM($F$7:$F$9)-((FWO$96*$B97+SUM($F$7:$F$9))/$F$10*$F$37)-($F$24*FWO$96/$D$6)-SUM($F$13:$F$23,$F$25:$F$30,$F$32:$F$33,$F$38))</f>
        <v>-304.75907137272975</v>
      </c>
      <c r="FWP97" s="318">
        <f>(FWP$96*$B97+SUM($F$7:$F$9)-((FWP$96*$B97+SUM($F$7:$F$9))/$F$10*$F$37)-($F$24*FWP$96/$D$6)-SUM($F$13:$F$23,$F$25:$F$30,$F$32:$F$33,$F$38))</f>
        <v>-304.75907137272975</v>
      </c>
      <c r="FWQ97" s="318">
        <f>(FWQ$96*$B97+SUM($F$7:$F$9)-((FWQ$96*$B97+SUM($F$7:$F$9))/$F$10*$F$37)-($F$24*FWQ$96/$D$6)-SUM($F$13:$F$23,$F$25:$F$30,$F$32:$F$33,$F$38))</f>
        <v>-304.75907137272975</v>
      </c>
      <c r="FWR97" s="318">
        <f>(FWR$96*$B97+SUM($F$7:$F$9)-((FWR$96*$B97+SUM($F$7:$F$9))/$F$10*$F$37)-($F$24*FWR$96/$D$6)-SUM($F$13:$F$23,$F$25:$F$30,$F$32:$F$33,$F$38))</f>
        <v>-304.75907137272975</v>
      </c>
      <c r="FWS97" s="318">
        <f>(FWS$96*$B97+SUM($F$7:$F$9)-((FWS$96*$B97+SUM($F$7:$F$9))/$F$10*$F$37)-($F$24*FWS$96/$D$6)-SUM($F$13:$F$23,$F$25:$F$30,$F$32:$F$33,$F$38))</f>
        <v>-304.75907137272975</v>
      </c>
      <c r="FWT97" s="318">
        <f>(FWT$96*$B97+SUM($F$7:$F$9)-((FWT$96*$B97+SUM($F$7:$F$9))/$F$10*$F$37)-($F$24*FWT$96/$D$6)-SUM($F$13:$F$23,$F$25:$F$30,$F$32:$F$33,$F$38))</f>
        <v>-304.75907137272975</v>
      </c>
      <c r="FWU97" s="318">
        <f>(FWU$96*$B97+SUM($F$7:$F$9)-((FWU$96*$B97+SUM($F$7:$F$9))/$F$10*$F$37)-($F$24*FWU$96/$D$6)-SUM($F$13:$F$23,$F$25:$F$30,$F$32:$F$33,$F$38))</f>
        <v>-304.75907137272975</v>
      </c>
      <c r="FWV97" s="318">
        <f>(FWV$96*$B97+SUM($F$7:$F$9)-((FWV$96*$B97+SUM($F$7:$F$9))/$F$10*$F$37)-($F$24*FWV$96/$D$6)-SUM($F$13:$F$23,$F$25:$F$30,$F$32:$F$33,$F$38))</f>
        <v>-304.75907137272975</v>
      </c>
      <c r="FWW97" s="318">
        <f>(FWW$96*$B97+SUM($F$7:$F$9)-((FWW$96*$B97+SUM($F$7:$F$9))/$F$10*$F$37)-($F$24*FWW$96/$D$6)-SUM($F$13:$F$23,$F$25:$F$30,$F$32:$F$33,$F$38))</f>
        <v>-304.75907137272975</v>
      </c>
      <c r="FWX97" s="318">
        <f>(FWX$96*$B97+SUM($F$7:$F$9)-((FWX$96*$B97+SUM($F$7:$F$9))/$F$10*$F$37)-($F$24*FWX$96/$D$6)-SUM($F$13:$F$23,$F$25:$F$30,$F$32:$F$33,$F$38))</f>
        <v>-304.75907137272975</v>
      </c>
      <c r="FWY97" s="318">
        <f>(FWY$96*$B97+SUM($F$7:$F$9)-((FWY$96*$B97+SUM($F$7:$F$9))/$F$10*$F$37)-($F$24*FWY$96/$D$6)-SUM($F$13:$F$23,$F$25:$F$30,$F$32:$F$33,$F$38))</f>
        <v>-304.75907137272975</v>
      </c>
      <c r="FWZ97" s="318">
        <f>(FWZ$96*$B97+SUM($F$7:$F$9)-((FWZ$96*$B97+SUM($F$7:$F$9))/$F$10*$F$37)-($F$24*FWZ$96/$D$6)-SUM($F$13:$F$23,$F$25:$F$30,$F$32:$F$33,$F$38))</f>
        <v>-304.75907137272975</v>
      </c>
      <c r="FXA97" s="318">
        <f>(FXA$96*$B97+SUM($F$7:$F$9)-((FXA$96*$B97+SUM($F$7:$F$9))/$F$10*$F$37)-($F$24*FXA$96/$D$6)-SUM($F$13:$F$23,$F$25:$F$30,$F$32:$F$33,$F$38))</f>
        <v>-304.75907137272975</v>
      </c>
      <c r="FXB97" s="318">
        <f>(FXB$96*$B97+SUM($F$7:$F$9)-((FXB$96*$B97+SUM($F$7:$F$9))/$F$10*$F$37)-($F$24*FXB$96/$D$6)-SUM($F$13:$F$23,$F$25:$F$30,$F$32:$F$33,$F$38))</f>
        <v>-304.75907137272975</v>
      </c>
      <c r="FXC97" s="318">
        <f>(FXC$96*$B97+SUM($F$7:$F$9)-((FXC$96*$B97+SUM($F$7:$F$9))/$F$10*$F$37)-($F$24*FXC$96/$D$6)-SUM($F$13:$F$23,$F$25:$F$30,$F$32:$F$33,$F$38))</f>
        <v>-304.75907137272975</v>
      </c>
      <c r="FXD97" s="318">
        <f>(FXD$96*$B97+SUM($F$7:$F$9)-((FXD$96*$B97+SUM($F$7:$F$9))/$F$10*$F$37)-($F$24*FXD$96/$D$6)-SUM($F$13:$F$23,$F$25:$F$30,$F$32:$F$33,$F$38))</f>
        <v>-304.75907137272975</v>
      </c>
      <c r="FXE97" s="318">
        <f>(FXE$96*$B97+SUM($F$7:$F$9)-((FXE$96*$B97+SUM($F$7:$F$9))/$F$10*$F$37)-($F$24*FXE$96/$D$6)-SUM($F$13:$F$23,$F$25:$F$30,$F$32:$F$33,$F$38))</f>
        <v>-304.75907137272975</v>
      </c>
      <c r="FXF97" s="318">
        <f>(FXF$96*$B97+SUM($F$7:$F$9)-((FXF$96*$B97+SUM($F$7:$F$9))/$F$10*$F$37)-($F$24*FXF$96/$D$6)-SUM($F$13:$F$23,$F$25:$F$30,$F$32:$F$33,$F$38))</f>
        <v>-304.75907137272975</v>
      </c>
      <c r="FXG97" s="318">
        <f>(FXG$96*$B97+SUM($F$7:$F$9)-((FXG$96*$B97+SUM($F$7:$F$9))/$F$10*$F$37)-($F$24*FXG$96/$D$6)-SUM($F$13:$F$23,$F$25:$F$30,$F$32:$F$33,$F$38))</f>
        <v>-304.75907137272975</v>
      </c>
      <c r="FXH97" s="318">
        <f>(FXH$96*$B97+SUM($F$7:$F$9)-((FXH$96*$B97+SUM($F$7:$F$9))/$F$10*$F$37)-($F$24*FXH$96/$D$6)-SUM($F$13:$F$23,$F$25:$F$30,$F$32:$F$33,$F$38))</f>
        <v>-304.75907137272975</v>
      </c>
      <c r="FXI97" s="318">
        <f>(FXI$96*$B97+SUM($F$7:$F$9)-((FXI$96*$B97+SUM($F$7:$F$9))/$F$10*$F$37)-($F$24*FXI$96/$D$6)-SUM($F$13:$F$23,$F$25:$F$30,$F$32:$F$33,$F$38))</f>
        <v>-304.75907137272975</v>
      </c>
      <c r="FXJ97" s="318">
        <f>(FXJ$96*$B97+SUM($F$7:$F$9)-((FXJ$96*$B97+SUM($F$7:$F$9))/$F$10*$F$37)-($F$24*FXJ$96/$D$6)-SUM($F$13:$F$23,$F$25:$F$30,$F$32:$F$33,$F$38))</f>
        <v>-304.75907137272975</v>
      </c>
      <c r="FXK97" s="318">
        <f>(FXK$96*$B97+SUM($F$7:$F$9)-((FXK$96*$B97+SUM($F$7:$F$9))/$F$10*$F$37)-($F$24*FXK$96/$D$6)-SUM($F$13:$F$23,$F$25:$F$30,$F$32:$F$33,$F$38))</f>
        <v>-304.75907137272975</v>
      </c>
      <c r="FXL97" s="318">
        <f>(FXL$96*$B97+SUM($F$7:$F$9)-((FXL$96*$B97+SUM($F$7:$F$9))/$F$10*$F$37)-($F$24*FXL$96/$D$6)-SUM($F$13:$F$23,$F$25:$F$30,$F$32:$F$33,$F$38))</f>
        <v>-304.75907137272975</v>
      </c>
      <c r="FXM97" s="318">
        <f>(FXM$96*$B97+SUM($F$7:$F$9)-((FXM$96*$B97+SUM($F$7:$F$9))/$F$10*$F$37)-($F$24*FXM$96/$D$6)-SUM($F$13:$F$23,$F$25:$F$30,$F$32:$F$33,$F$38))</f>
        <v>-304.75907137272975</v>
      </c>
      <c r="FXN97" s="318">
        <f>(FXN$96*$B97+SUM($F$7:$F$9)-((FXN$96*$B97+SUM($F$7:$F$9))/$F$10*$F$37)-($F$24*FXN$96/$D$6)-SUM($F$13:$F$23,$F$25:$F$30,$F$32:$F$33,$F$38))</f>
        <v>-304.75907137272975</v>
      </c>
      <c r="FXO97" s="318">
        <f>(FXO$96*$B97+SUM($F$7:$F$9)-((FXO$96*$B97+SUM($F$7:$F$9))/$F$10*$F$37)-($F$24*FXO$96/$D$6)-SUM($F$13:$F$23,$F$25:$F$30,$F$32:$F$33,$F$38))</f>
        <v>-304.75907137272975</v>
      </c>
      <c r="FXP97" s="318">
        <f>(FXP$96*$B97+SUM($F$7:$F$9)-((FXP$96*$B97+SUM($F$7:$F$9))/$F$10*$F$37)-($F$24*FXP$96/$D$6)-SUM($F$13:$F$23,$F$25:$F$30,$F$32:$F$33,$F$38))</f>
        <v>-304.75907137272975</v>
      </c>
      <c r="FXQ97" s="318">
        <f>(FXQ$96*$B97+SUM($F$7:$F$9)-((FXQ$96*$B97+SUM($F$7:$F$9))/$F$10*$F$37)-($F$24*FXQ$96/$D$6)-SUM($F$13:$F$23,$F$25:$F$30,$F$32:$F$33,$F$38))</f>
        <v>-304.75907137272975</v>
      </c>
      <c r="FXR97" s="318">
        <f>(FXR$96*$B97+SUM($F$7:$F$9)-((FXR$96*$B97+SUM($F$7:$F$9))/$F$10*$F$37)-($F$24*FXR$96/$D$6)-SUM($F$13:$F$23,$F$25:$F$30,$F$32:$F$33,$F$38))</f>
        <v>-304.75907137272975</v>
      </c>
      <c r="FXS97" s="318">
        <f>(FXS$96*$B97+SUM($F$7:$F$9)-((FXS$96*$B97+SUM($F$7:$F$9))/$F$10*$F$37)-($F$24*FXS$96/$D$6)-SUM($F$13:$F$23,$F$25:$F$30,$F$32:$F$33,$F$38))</f>
        <v>-304.75907137272975</v>
      </c>
      <c r="FXT97" s="318">
        <f>(FXT$96*$B97+SUM($F$7:$F$9)-((FXT$96*$B97+SUM($F$7:$F$9))/$F$10*$F$37)-($F$24*FXT$96/$D$6)-SUM($F$13:$F$23,$F$25:$F$30,$F$32:$F$33,$F$38))</f>
        <v>-304.75907137272975</v>
      </c>
      <c r="FXU97" s="318">
        <f>(FXU$96*$B97+SUM($F$7:$F$9)-((FXU$96*$B97+SUM($F$7:$F$9))/$F$10*$F$37)-($F$24*FXU$96/$D$6)-SUM($F$13:$F$23,$F$25:$F$30,$F$32:$F$33,$F$38))</f>
        <v>-304.75907137272975</v>
      </c>
      <c r="FXV97" s="318">
        <f>(FXV$96*$B97+SUM($F$7:$F$9)-((FXV$96*$B97+SUM($F$7:$F$9))/$F$10*$F$37)-($F$24*FXV$96/$D$6)-SUM($F$13:$F$23,$F$25:$F$30,$F$32:$F$33,$F$38))</f>
        <v>-304.75907137272975</v>
      </c>
      <c r="FXW97" s="318">
        <f>(FXW$96*$B97+SUM($F$7:$F$9)-((FXW$96*$B97+SUM($F$7:$F$9))/$F$10*$F$37)-($F$24*FXW$96/$D$6)-SUM($F$13:$F$23,$F$25:$F$30,$F$32:$F$33,$F$38))</f>
        <v>-304.75907137272975</v>
      </c>
      <c r="FXX97" s="318">
        <f>(FXX$96*$B97+SUM($F$7:$F$9)-((FXX$96*$B97+SUM($F$7:$F$9))/$F$10*$F$37)-($F$24*FXX$96/$D$6)-SUM($F$13:$F$23,$F$25:$F$30,$F$32:$F$33,$F$38))</f>
        <v>-304.75907137272975</v>
      </c>
      <c r="FXY97" s="318">
        <f>(FXY$96*$B97+SUM($F$7:$F$9)-((FXY$96*$B97+SUM($F$7:$F$9))/$F$10*$F$37)-($F$24*FXY$96/$D$6)-SUM($F$13:$F$23,$F$25:$F$30,$F$32:$F$33,$F$38))</f>
        <v>-304.75907137272975</v>
      </c>
      <c r="FXZ97" s="318">
        <f>(FXZ$96*$B97+SUM($F$7:$F$9)-((FXZ$96*$B97+SUM($F$7:$F$9))/$F$10*$F$37)-($F$24*FXZ$96/$D$6)-SUM($F$13:$F$23,$F$25:$F$30,$F$32:$F$33,$F$38))</f>
        <v>-304.75907137272975</v>
      </c>
      <c r="FYA97" s="318">
        <f>(FYA$96*$B97+SUM($F$7:$F$9)-((FYA$96*$B97+SUM($F$7:$F$9))/$F$10*$F$37)-($F$24*FYA$96/$D$6)-SUM($F$13:$F$23,$F$25:$F$30,$F$32:$F$33,$F$38))</f>
        <v>-304.75907137272975</v>
      </c>
      <c r="FYB97" s="318">
        <f>(FYB$96*$B97+SUM($F$7:$F$9)-((FYB$96*$B97+SUM($F$7:$F$9))/$F$10*$F$37)-($F$24*FYB$96/$D$6)-SUM($F$13:$F$23,$F$25:$F$30,$F$32:$F$33,$F$38))</f>
        <v>-304.75907137272975</v>
      </c>
      <c r="FYC97" s="318">
        <f>(FYC$96*$B97+SUM($F$7:$F$9)-((FYC$96*$B97+SUM($F$7:$F$9))/$F$10*$F$37)-($F$24*FYC$96/$D$6)-SUM($F$13:$F$23,$F$25:$F$30,$F$32:$F$33,$F$38))</f>
        <v>-304.75907137272975</v>
      </c>
      <c r="FYD97" s="318">
        <f>(FYD$96*$B97+SUM($F$7:$F$9)-((FYD$96*$B97+SUM($F$7:$F$9))/$F$10*$F$37)-($F$24*FYD$96/$D$6)-SUM($F$13:$F$23,$F$25:$F$30,$F$32:$F$33,$F$38))</f>
        <v>-304.75907137272975</v>
      </c>
      <c r="FYE97" s="318">
        <f>(FYE$96*$B97+SUM($F$7:$F$9)-((FYE$96*$B97+SUM($F$7:$F$9))/$F$10*$F$37)-($F$24*FYE$96/$D$6)-SUM($F$13:$F$23,$F$25:$F$30,$F$32:$F$33,$F$38))</f>
        <v>-304.75907137272975</v>
      </c>
      <c r="FYF97" s="318">
        <f>(FYF$96*$B97+SUM($F$7:$F$9)-((FYF$96*$B97+SUM($F$7:$F$9))/$F$10*$F$37)-($F$24*FYF$96/$D$6)-SUM($F$13:$F$23,$F$25:$F$30,$F$32:$F$33,$F$38))</f>
        <v>-304.75907137272975</v>
      </c>
      <c r="FYG97" s="318">
        <f>(FYG$96*$B97+SUM($F$7:$F$9)-((FYG$96*$B97+SUM($F$7:$F$9))/$F$10*$F$37)-($F$24*FYG$96/$D$6)-SUM($F$13:$F$23,$F$25:$F$30,$F$32:$F$33,$F$38))</f>
        <v>-304.75907137272975</v>
      </c>
      <c r="FYH97" s="318">
        <f>(FYH$96*$B97+SUM($F$7:$F$9)-((FYH$96*$B97+SUM($F$7:$F$9))/$F$10*$F$37)-($F$24*FYH$96/$D$6)-SUM($F$13:$F$23,$F$25:$F$30,$F$32:$F$33,$F$38))</f>
        <v>-304.75907137272975</v>
      </c>
      <c r="FYI97" s="318">
        <f>(FYI$96*$B97+SUM($F$7:$F$9)-((FYI$96*$B97+SUM($F$7:$F$9))/$F$10*$F$37)-($F$24*FYI$96/$D$6)-SUM($F$13:$F$23,$F$25:$F$30,$F$32:$F$33,$F$38))</f>
        <v>-304.75907137272975</v>
      </c>
      <c r="FYJ97" s="318">
        <f>(FYJ$96*$B97+SUM($F$7:$F$9)-((FYJ$96*$B97+SUM($F$7:$F$9))/$F$10*$F$37)-($F$24*FYJ$96/$D$6)-SUM($F$13:$F$23,$F$25:$F$30,$F$32:$F$33,$F$38))</f>
        <v>-304.75907137272975</v>
      </c>
      <c r="FYK97" s="318">
        <f>(FYK$96*$B97+SUM($F$7:$F$9)-((FYK$96*$B97+SUM($F$7:$F$9))/$F$10*$F$37)-($F$24*FYK$96/$D$6)-SUM($F$13:$F$23,$F$25:$F$30,$F$32:$F$33,$F$38))</f>
        <v>-304.75907137272975</v>
      </c>
      <c r="FYL97" s="318">
        <f>(FYL$96*$B97+SUM($F$7:$F$9)-((FYL$96*$B97+SUM($F$7:$F$9))/$F$10*$F$37)-($F$24*FYL$96/$D$6)-SUM($F$13:$F$23,$F$25:$F$30,$F$32:$F$33,$F$38))</f>
        <v>-304.75907137272975</v>
      </c>
      <c r="FYM97" s="318">
        <f>(FYM$96*$B97+SUM($F$7:$F$9)-((FYM$96*$B97+SUM($F$7:$F$9))/$F$10*$F$37)-($F$24*FYM$96/$D$6)-SUM($F$13:$F$23,$F$25:$F$30,$F$32:$F$33,$F$38))</f>
        <v>-304.75907137272975</v>
      </c>
      <c r="FYN97" s="318">
        <f>(FYN$96*$B97+SUM($F$7:$F$9)-((FYN$96*$B97+SUM($F$7:$F$9))/$F$10*$F$37)-($F$24*FYN$96/$D$6)-SUM($F$13:$F$23,$F$25:$F$30,$F$32:$F$33,$F$38))</f>
        <v>-304.75907137272975</v>
      </c>
      <c r="FYO97" s="318">
        <f>(FYO$96*$B97+SUM($F$7:$F$9)-((FYO$96*$B97+SUM($F$7:$F$9))/$F$10*$F$37)-($F$24*FYO$96/$D$6)-SUM($F$13:$F$23,$F$25:$F$30,$F$32:$F$33,$F$38))</f>
        <v>-304.75907137272975</v>
      </c>
      <c r="FYP97" s="318">
        <f>(FYP$96*$B97+SUM($F$7:$F$9)-((FYP$96*$B97+SUM($F$7:$F$9))/$F$10*$F$37)-($F$24*FYP$96/$D$6)-SUM($F$13:$F$23,$F$25:$F$30,$F$32:$F$33,$F$38))</f>
        <v>-304.75907137272975</v>
      </c>
      <c r="FYQ97" s="318">
        <f>(FYQ$96*$B97+SUM($F$7:$F$9)-((FYQ$96*$B97+SUM($F$7:$F$9))/$F$10*$F$37)-($F$24*FYQ$96/$D$6)-SUM($F$13:$F$23,$F$25:$F$30,$F$32:$F$33,$F$38))</f>
        <v>-304.75907137272975</v>
      </c>
      <c r="FYR97" s="318">
        <f>(FYR$96*$B97+SUM($F$7:$F$9)-((FYR$96*$B97+SUM($F$7:$F$9))/$F$10*$F$37)-($F$24*FYR$96/$D$6)-SUM($F$13:$F$23,$F$25:$F$30,$F$32:$F$33,$F$38))</f>
        <v>-304.75907137272975</v>
      </c>
      <c r="FYS97" s="318">
        <f>(FYS$96*$B97+SUM($F$7:$F$9)-((FYS$96*$B97+SUM($F$7:$F$9))/$F$10*$F$37)-($F$24*FYS$96/$D$6)-SUM($F$13:$F$23,$F$25:$F$30,$F$32:$F$33,$F$38))</f>
        <v>-304.75907137272975</v>
      </c>
      <c r="FYT97" s="318">
        <f>(FYT$96*$B97+SUM($F$7:$F$9)-((FYT$96*$B97+SUM($F$7:$F$9))/$F$10*$F$37)-($F$24*FYT$96/$D$6)-SUM($F$13:$F$23,$F$25:$F$30,$F$32:$F$33,$F$38))</f>
        <v>-304.75907137272975</v>
      </c>
      <c r="FYU97" s="318">
        <f>(FYU$96*$B97+SUM($F$7:$F$9)-((FYU$96*$B97+SUM($F$7:$F$9))/$F$10*$F$37)-($F$24*FYU$96/$D$6)-SUM($F$13:$F$23,$F$25:$F$30,$F$32:$F$33,$F$38))</f>
        <v>-304.75907137272975</v>
      </c>
      <c r="FYV97" s="318">
        <f>(FYV$96*$B97+SUM($F$7:$F$9)-((FYV$96*$B97+SUM($F$7:$F$9))/$F$10*$F$37)-($F$24*FYV$96/$D$6)-SUM($F$13:$F$23,$F$25:$F$30,$F$32:$F$33,$F$38))</f>
        <v>-304.75907137272975</v>
      </c>
      <c r="FYW97" s="318">
        <f>(FYW$96*$B97+SUM($F$7:$F$9)-((FYW$96*$B97+SUM($F$7:$F$9))/$F$10*$F$37)-($F$24*FYW$96/$D$6)-SUM($F$13:$F$23,$F$25:$F$30,$F$32:$F$33,$F$38))</f>
        <v>-304.75907137272975</v>
      </c>
      <c r="FYX97" s="318">
        <f>(FYX$96*$B97+SUM($F$7:$F$9)-((FYX$96*$B97+SUM($F$7:$F$9))/$F$10*$F$37)-($F$24*FYX$96/$D$6)-SUM($F$13:$F$23,$F$25:$F$30,$F$32:$F$33,$F$38))</f>
        <v>-304.75907137272975</v>
      </c>
      <c r="FYY97" s="318">
        <f>(FYY$96*$B97+SUM($F$7:$F$9)-((FYY$96*$B97+SUM($F$7:$F$9))/$F$10*$F$37)-($F$24*FYY$96/$D$6)-SUM($F$13:$F$23,$F$25:$F$30,$F$32:$F$33,$F$38))</f>
        <v>-304.75907137272975</v>
      </c>
      <c r="FYZ97" s="318">
        <f>(FYZ$96*$B97+SUM($F$7:$F$9)-((FYZ$96*$B97+SUM($F$7:$F$9))/$F$10*$F$37)-($F$24*FYZ$96/$D$6)-SUM($F$13:$F$23,$F$25:$F$30,$F$32:$F$33,$F$38))</f>
        <v>-304.75907137272975</v>
      </c>
      <c r="FZA97" s="318">
        <f>(FZA$96*$B97+SUM($F$7:$F$9)-((FZA$96*$B97+SUM($F$7:$F$9))/$F$10*$F$37)-($F$24*FZA$96/$D$6)-SUM($F$13:$F$23,$F$25:$F$30,$F$32:$F$33,$F$38))</f>
        <v>-304.75907137272975</v>
      </c>
      <c r="FZB97" s="318">
        <f>(FZB$96*$B97+SUM($F$7:$F$9)-((FZB$96*$B97+SUM($F$7:$F$9))/$F$10*$F$37)-($F$24*FZB$96/$D$6)-SUM($F$13:$F$23,$F$25:$F$30,$F$32:$F$33,$F$38))</f>
        <v>-304.75907137272975</v>
      </c>
      <c r="FZC97" s="318">
        <f>(FZC$96*$B97+SUM($F$7:$F$9)-((FZC$96*$B97+SUM($F$7:$F$9))/$F$10*$F$37)-($F$24*FZC$96/$D$6)-SUM($F$13:$F$23,$F$25:$F$30,$F$32:$F$33,$F$38))</f>
        <v>-304.75907137272975</v>
      </c>
      <c r="FZD97" s="318">
        <f>(FZD$96*$B97+SUM($F$7:$F$9)-((FZD$96*$B97+SUM($F$7:$F$9))/$F$10*$F$37)-($F$24*FZD$96/$D$6)-SUM($F$13:$F$23,$F$25:$F$30,$F$32:$F$33,$F$38))</f>
        <v>-304.75907137272975</v>
      </c>
      <c r="FZE97" s="318">
        <f>(FZE$96*$B97+SUM($F$7:$F$9)-((FZE$96*$B97+SUM($F$7:$F$9))/$F$10*$F$37)-($F$24*FZE$96/$D$6)-SUM($F$13:$F$23,$F$25:$F$30,$F$32:$F$33,$F$38))</f>
        <v>-304.75907137272975</v>
      </c>
      <c r="FZF97" s="318">
        <f>(FZF$96*$B97+SUM($F$7:$F$9)-((FZF$96*$B97+SUM($F$7:$F$9))/$F$10*$F$37)-($F$24*FZF$96/$D$6)-SUM($F$13:$F$23,$F$25:$F$30,$F$32:$F$33,$F$38))</f>
        <v>-304.75907137272975</v>
      </c>
      <c r="FZG97" s="318">
        <f>(FZG$96*$B97+SUM($F$7:$F$9)-((FZG$96*$B97+SUM($F$7:$F$9))/$F$10*$F$37)-($F$24*FZG$96/$D$6)-SUM($F$13:$F$23,$F$25:$F$30,$F$32:$F$33,$F$38))</f>
        <v>-304.75907137272975</v>
      </c>
      <c r="FZH97" s="318">
        <f>(FZH$96*$B97+SUM($F$7:$F$9)-((FZH$96*$B97+SUM($F$7:$F$9))/$F$10*$F$37)-($F$24*FZH$96/$D$6)-SUM($F$13:$F$23,$F$25:$F$30,$F$32:$F$33,$F$38))</f>
        <v>-304.75907137272975</v>
      </c>
      <c r="FZI97" s="318">
        <f>(FZI$96*$B97+SUM($F$7:$F$9)-((FZI$96*$B97+SUM($F$7:$F$9))/$F$10*$F$37)-($F$24*FZI$96/$D$6)-SUM($F$13:$F$23,$F$25:$F$30,$F$32:$F$33,$F$38))</f>
        <v>-304.75907137272975</v>
      </c>
      <c r="FZJ97" s="318">
        <f>(FZJ$96*$B97+SUM($F$7:$F$9)-((FZJ$96*$B97+SUM($F$7:$F$9))/$F$10*$F$37)-($F$24*FZJ$96/$D$6)-SUM($F$13:$F$23,$F$25:$F$30,$F$32:$F$33,$F$38))</f>
        <v>-304.75907137272975</v>
      </c>
      <c r="FZK97" s="318">
        <f>(FZK$96*$B97+SUM($F$7:$F$9)-((FZK$96*$B97+SUM($F$7:$F$9))/$F$10*$F$37)-($F$24*FZK$96/$D$6)-SUM($F$13:$F$23,$F$25:$F$30,$F$32:$F$33,$F$38))</f>
        <v>-304.75907137272975</v>
      </c>
      <c r="FZL97" s="318">
        <f>(FZL$96*$B97+SUM($F$7:$F$9)-((FZL$96*$B97+SUM($F$7:$F$9))/$F$10*$F$37)-($F$24*FZL$96/$D$6)-SUM($F$13:$F$23,$F$25:$F$30,$F$32:$F$33,$F$38))</f>
        <v>-304.75907137272975</v>
      </c>
      <c r="FZM97" s="318">
        <f>(FZM$96*$B97+SUM($F$7:$F$9)-((FZM$96*$B97+SUM($F$7:$F$9))/$F$10*$F$37)-($F$24*FZM$96/$D$6)-SUM($F$13:$F$23,$F$25:$F$30,$F$32:$F$33,$F$38))</f>
        <v>-304.75907137272975</v>
      </c>
      <c r="FZN97" s="318">
        <f>(FZN$96*$B97+SUM($F$7:$F$9)-((FZN$96*$B97+SUM($F$7:$F$9))/$F$10*$F$37)-($F$24*FZN$96/$D$6)-SUM($F$13:$F$23,$F$25:$F$30,$F$32:$F$33,$F$38))</f>
        <v>-304.75907137272975</v>
      </c>
      <c r="FZO97" s="318">
        <f>(FZO$96*$B97+SUM($F$7:$F$9)-((FZO$96*$B97+SUM($F$7:$F$9))/$F$10*$F$37)-($F$24*FZO$96/$D$6)-SUM($F$13:$F$23,$F$25:$F$30,$F$32:$F$33,$F$38))</f>
        <v>-304.75907137272975</v>
      </c>
      <c r="FZP97" s="318">
        <f>(FZP$96*$B97+SUM($F$7:$F$9)-((FZP$96*$B97+SUM($F$7:$F$9))/$F$10*$F$37)-($F$24*FZP$96/$D$6)-SUM($F$13:$F$23,$F$25:$F$30,$F$32:$F$33,$F$38))</f>
        <v>-304.75907137272975</v>
      </c>
      <c r="FZQ97" s="318">
        <f>(FZQ$96*$B97+SUM($F$7:$F$9)-((FZQ$96*$B97+SUM($F$7:$F$9))/$F$10*$F$37)-($F$24*FZQ$96/$D$6)-SUM($F$13:$F$23,$F$25:$F$30,$F$32:$F$33,$F$38))</f>
        <v>-304.75907137272975</v>
      </c>
      <c r="FZR97" s="318">
        <f>(FZR$96*$B97+SUM($F$7:$F$9)-((FZR$96*$B97+SUM($F$7:$F$9))/$F$10*$F$37)-($F$24*FZR$96/$D$6)-SUM($F$13:$F$23,$F$25:$F$30,$F$32:$F$33,$F$38))</f>
        <v>-304.75907137272975</v>
      </c>
      <c r="FZS97" s="318">
        <f>(FZS$96*$B97+SUM($F$7:$F$9)-((FZS$96*$B97+SUM($F$7:$F$9))/$F$10*$F$37)-($F$24*FZS$96/$D$6)-SUM($F$13:$F$23,$F$25:$F$30,$F$32:$F$33,$F$38))</f>
        <v>-304.75907137272975</v>
      </c>
      <c r="FZT97" s="318">
        <f>(FZT$96*$B97+SUM($F$7:$F$9)-((FZT$96*$B97+SUM($F$7:$F$9))/$F$10*$F$37)-($F$24*FZT$96/$D$6)-SUM($F$13:$F$23,$F$25:$F$30,$F$32:$F$33,$F$38))</f>
        <v>-304.75907137272975</v>
      </c>
      <c r="FZU97" s="318">
        <f>(FZU$96*$B97+SUM($F$7:$F$9)-((FZU$96*$B97+SUM($F$7:$F$9))/$F$10*$F$37)-($F$24*FZU$96/$D$6)-SUM($F$13:$F$23,$F$25:$F$30,$F$32:$F$33,$F$38))</f>
        <v>-304.75907137272975</v>
      </c>
      <c r="FZV97" s="318">
        <f>(FZV$96*$B97+SUM($F$7:$F$9)-((FZV$96*$B97+SUM($F$7:$F$9))/$F$10*$F$37)-($F$24*FZV$96/$D$6)-SUM($F$13:$F$23,$F$25:$F$30,$F$32:$F$33,$F$38))</f>
        <v>-304.75907137272975</v>
      </c>
      <c r="FZW97" s="318">
        <f>(FZW$96*$B97+SUM($F$7:$F$9)-((FZW$96*$B97+SUM($F$7:$F$9))/$F$10*$F$37)-($F$24*FZW$96/$D$6)-SUM($F$13:$F$23,$F$25:$F$30,$F$32:$F$33,$F$38))</f>
        <v>-304.75907137272975</v>
      </c>
      <c r="FZX97" s="318">
        <f>(FZX$96*$B97+SUM($F$7:$F$9)-((FZX$96*$B97+SUM($F$7:$F$9))/$F$10*$F$37)-($F$24*FZX$96/$D$6)-SUM($F$13:$F$23,$F$25:$F$30,$F$32:$F$33,$F$38))</f>
        <v>-304.75907137272975</v>
      </c>
      <c r="FZY97" s="318">
        <f>(FZY$96*$B97+SUM($F$7:$F$9)-((FZY$96*$B97+SUM($F$7:$F$9))/$F$10*$F$37)-($F$24*FZY$96/$D$6)-SUM($F$13:$F$23,$F$25:$F$30,$F$32:$F$33,$F$38))</f>
        <v>-304.75907137272975</v>
      </c>
      <c r="FZZ97" s="318">
        <f>(FZZ$96*$B97+SUM($F$7:$F$9)-((FZZ$96*$B97+SUM($F$7:$F$9))/$F$10*$F$37)-($F$24*FZZ$96/$D$6)-SUM($F$13:$F$23,$F$25:$F$30,$F$32:$F$33,$F$38))</f>
        <v>-304.75907137272975</v>
      </c>
      <c r="GAA97" s="318">
        <f>(GAA$96*$B97+SUM($F$7:$F$9)-((GAA$96*$B97+SUM($F$7:$F$9))/$F$10*$F$37)-($F$24*GAA$96/$D$6)-SUM($F$13:$F$23,$F$25:$F$30,$F$32:$F$33,$F$38))</f>
        <v>-304.75907137272975</v>
      </c>
      <c r="GAB97" s="318">
        <f>(GAB$96*$B97+SUM($F$7:$F$9)-((GAB$96*$B97+SUM($F$7:$F$9))/$F$10*$F$37)-($F$24*GAB$96/$D$6)-SUM($F$13:$F$23,$F$25:$F$30,$F$32:$F$33,$F$38))</f>
        <v>-304.75907137272975</v>
      </c>
      <c r="GAC97" s="318">
        <f>(GAC$96*$B97+SUM($F$7:$F$9)-((GAC$96*$B97+SUM($F$7:$F$9))/$F$10*$F$37)-($F$24*GAC$96/$D$6)-SUM($F$13:$F$23,$F$25:$F$30,$F$32:$F$33,$F$38))</f>
        <v>-304.75907137272975</v>
      </c>
      <c r="GAD97" s="318">
        <f>(GAD$96*$B97+SUM($F$7:$F$9)-((GAD$96*$B97+SUM($F$7:$F$9))/$F$10*$F$37)-($F$24*GAD$96/$D$6)-SUM($F$13:$F$23,$F$25:$F$30,$F$32:$F$33,$F$38))</f>
        <v>-304.75907137272975</v>
      </c>
      <c r="GAE97" s="318">
        <f>(GAE$96*$B97+SUM($F$7:$F$9)-((GAE$96*$B97+SUM($F$7:$F$9))/$F$10*$F$37)-($F$24*GAE$96/$D$6)-SUM($F$13:$F$23,$F$25:$F$30,$F$32:$F$33,$F$38))</f>
        <v>-304.75907137272975</v>
      </c>
      <c r="GAF97" s="318">
        <f>(GAF$96*$B97+SUM($F$7:$F$9)-((GAF$96*$B97+SUM($F$7:$F$9))/$F$10*$F$37)-($F$24*GAF$96/$D$6)-SUM($F$13:$F$23,$F$25:$F$30,$F$32:$F$33,$F$38))</f>
        <v>-304.75907137272975</v>
      </c>
      <c r="GAG97" s="318">
        <f>(GAG$96*$B97+SUM($F$7:$F$9)-((GAG$96*$B97+SUM($F$7:$F$9))/$F$10*$F$37)-($F$24*GAG$96/$D$6)-SUM($F$13:$F$23,$F$25:$F$30,$F$32:$F$33,$F$38))</f>
        <v>-304.75907137272975</v>
      </c>
      <c r="GAH97" s="318">
        <f>(GAH$96*$B97+SUM($F$7:$F$9)-((GAH$96*$B97+SUM($F$7:$F$9))/$F$10*$F$37)-($F$24*GAH$96/$D$6)-SUM($F$13:$F$23,$F$25:$F$30,$F$32:$F$33,$F$38))</f>
        <v>-304.75907137272975</v>
      </c>
      <c r="GAI97" s="318">
        <f>(GAI$96*$B97+SUM($F$7:$F$9)-((GAI$96*$B97+SUM($F$7:$F$9))/$F$10*$F$37)-($F$24*GAI$96/$D$6)-SUM($F$13:$F$23,$F$25:$F$30,$F$32:$F$33,$F$38))</f>
        <v>-304.75907137272975</v>
      </c>
      <c r="GAJ97" s="318">
        <f>(GAJ$96*$B97+SUM($F$7:$F$9)-((GAJ$96*$B97+SUM($F$7:$F$9))/$F$10*$F$37)-($F$24*GAJ$96/$D$6)-SUM($F$13:$F$23,$F$25:$F$30,$F$32:$F$33,$F$38))</f>
        <v>-304.75907137272975</v>
      </c>
      <c r="GAK97" s="318">
        <f>(GAK$96*$B97+SUM($F$7:$F$9)-((GAK$96*$B97+SUM($F$7:$F$9))/$F$10*$F$37)-($F$24*GAK$96/$D$6)-SUM($F$13:$F$23,$F$25:$F$30,$F$32:$F$33,$F$38))</f>
        <v>-304.75907137272975</v>
      </c>
      <c r="GAL97" s="318">
        <f>(GAL$96*$B97+SUM($F$7:$F$9)-((GAL$96*$B97+SUM($F$7:$F$9))/$F$10*$F$37)-($F$24*GAL$96/$D$6)-SUM($F$13:$F$23,$F$25:$F$30,$F$32:$F$33,$F$38))</f>
        <v>-304.75907137272975</v>
      </c>
      <c r="GAM97" s="318">
        <f>(GAM$96*$B97+SUM($F$7:$F$9)-((GAM$96*$B97+SUM($F$7:$F$9))/$F$10*$F$37)-($F$24*GAM$96/$D$6)-SUM($F$13:$F$23,$F$25:$F$30,$F$32:$F$33,$F$38))</f>
        <v>-304.75907137272975</v>
      </c>
      <c r="GAN97" s="318">
        <f>(GAN$96*$B97+SUM($F$7:$F$9)-((GAN$96*$B97+SUM($F$7:$F$9))/$F$10*$F$37)-($F$24*GAN$96/$D$6)-SUM($F$13:$F$23,$F$25:$F$30,$F$32:$F$33,$F$38))</f>
        <v>-304.75907137272975</v>
      </c>
      <c r="GAO97" s="318">
        <f>(GAO$96*$B97+SUM($F$7:$F$9)-((GAO$96*$B97+SUM($F$7:$F$9))/$F$10*$F$37)-($F$24*GAO$96/$D$6)-SUM($F$13:$F$23,$F$25:$F$30,$F$32:$F$33,$F$38))</f>
        <v>-304.75907137272975</v>
      </c>
      <c r="GAP97" s="318">
        <f>(GAP$96*$B97+SUM($F$7:$F$9)-((GAP$96*$B97+SUM($F$7:$F$9))/$F$10*$F$37)-($F$24*GAP$96/$D$6)-SUM($F$13:$F$23,$F$25:$F$30,$F$32:$F$33,$F$38))</f>
        <v>-304.75907137272975</v>
      </c>
      <c r="GAQ97" s="318">
        <f>(GAQ$96*$B97+SUM($F$7:$F$9)-((GAQ$96*$B97+SUM($F$7:$F$9))/$F$10*$F$37)-($F$24*GAQ$96/$D$6)-SUM($F$13:$F$23,$F$25:$F$30,$F$32:$F$33,$F$38))</f>
        <v>-304.75907137272975</v>
      </c>
      <c r="GAR97" s="318">
        <f>(GAR$96*$B97+SUM($F$7:$F$9)-((GAR$96*$B97+SUM($F$7:$F$9))/$F$10*$F$37)-($F$24*GAR$96/$D$6)-SUM($F$13:$F$23,$F$25:$F$30,$F$32:$F$33,$F$38))</f>
        <v>-304.75907137272975</v>
      </c>
      <c r="GAS97" s="318">
        <f>(GAS$96*$B97+SUM($F$7:$F$9)-((GAS$96*$B97+SUM($F$7:$F$9))/$F$10*$F$37)-($F$24*GAS$96/$D$6)-SUM($F$13:$F$23,$F$25:$F$30,$F$32:$F$33,$F$38))</f>
        <v>-304.75907137272975</v>
      </c>
      <c r="GAT97" s="318">
        <f>(GAT$96*$B97+SUM($F$7:$F$9)-((GAT$96*$B97+SUM($F$7:$F$9))/$F$10*$F$37)-($F$24*GAT$96/$D$6)-SUM($F$13:$F$23,$F$25:$F$30,$F$32:$F$33,$F$38))</f>
        <v>-304.75907137272975</v>
      </c>
      <c r="GAU97" s="318">
        <f>(GAU$96*$B97+SUM($F$7:$F$9)-((GAU$96*$B97+SUM($F$7:$F$9))/$F$10*$F$37)-($F$24*GAU$96/$D$6)-SUM($F$13:$F$23,$F$25:$F$30,$F$32:$F$33,$F$38))</f>
        <v>-304.75907137272975</v>
      </c>
      <c r="GAV97" s="318">
        <f>(GAV$96*$B97+SUM($F$7:$F$9)-((GAV$96*$B97+SUM($F$7:$F$9))/$F$10*$F$37)-($F$24*GAV$96/$D$6)-SUM($F$13:$F$23,$F$25:$F$30,$F$32:$F$33,$F$38))</f>
        <v>-304.75907137272975</v>
      </c>
      <c r="GAW97" s="318">
        <f>(GAW$96*$B97+SUM($F$7:$F$9)-((GAW$96*$B97+SUM($F$7:$F$9))/$F$10*$F$37)-($F$24*GAW$96/$D$6)-SUM($F$13:$F$23,$F$25:$F$30,$F$32:$F$33,$F$38))</f>
        <v>-304.75907137272975</v>
      </c>
      <c r="GAX97" s="318">
        <f>(GAX$96*$B97+SUM($F$7:$F$9)-((GAX$96*$B97+SUM($F$7:$F$9))/$F$10*$F$37)-($F$24*GAX$96/$D$6)-SUM($F$13:$F$23,$F$25:$F$30,$F$32:$F$33,$F$38))</f>
        <v>-304.75907137272975</v>
      </c>
      <c r="GAY97" s="318">
        <f>(GAY$96*$B97+SUM($F$7:$F$9)-((GAY$96*$B97+SUM($F$7:$F$9))/$F$10*$F$37)-($F$24*GAY$96/$D$6)-SUM($F$13:$F$23,$F$25:$F$30,$F$32:$F$33,$F$38))</f>
        <v>-304.75907137272975</v>
      </c>
      <c r="GAZ97" s="318">
        <f>(GAZ$96*$B97+SUM($F$7:$F$9)-((GAZ$96*$B97+SUM($F$7:$F$9))/$F$10*$F$37)-($F$24*GAZ$96/$D$6)-SUM($F$13:$F$23,$F$25:$F$30,$F$32:$F$33,$F$38))</f>
        <v>-304.75907137272975</v>
      </c>
      <c r="GBA97" s="318">
        <f>(GBA$96*$B97+SUM($F$7:$F$9)-((GBA$96*$B97+SUM($F$7:$F$9))/$F$10*$F$37)-($F$24*GBA$96/$D$6)-SUM($F$13:$F$23,$F$25:$F$30,$F$32:$F$33,$F$38))</f>
        <v>-304.75907137272975</v>
      </c>
      <c r="GBB97" s="318">
        <f>(GBB$96*$B97+SUM($F$7:$F$9)-((GBB$96*$B97+SUM($F$7:$F$9))/$F$10*$F$37)-($F$24*GBB$96/$D$6)-SUM($F$13:$F$23,$F$25:$F$30,$F$32:$F$33,$F$38))</f>
        <v>-304.75907137272975</v>
      </c>
      <c r="GBC97" s="318">
        <f>(GBC$96*$B97+SUM($F$7:$F$9)-((GBC$96*$B97+SUM($F$7:$F$9))/$F$10*$F$37)-($F$24*GBC$96/$D$6)-SUM($F$13:$F$23,$F$25:$F$30,$F$32:$F$33,$F$38))</f>
        <v>-304.75907137272975</v>
      </c>
      <c r="GBD97" s="318">
        <f>(GBD$96*$B97+SUM($F$7:$F$9)-((GBD$96*$B97+SUM($F$7:$F$9))/$F$10*$F$37)-($F$24*GBD$96/$D$6)-SUM($F$13:$F$23,$F$25:$F$30,$F$32:$F$33,$F$38))</f>
        <v>-304.75907137272975</v>
      </c>
      <c r="GBE97" s="318">
        <f>(GBE$96*$B97+SUM($F$7:$F$9)-((GBE$96*$B97+SUM($F$7:$F$9))/$F$10*$F$37)-($F$24*GBE$96/$D$6)-SUM($F$13:$F$23,$F$25:$F$30,$F$32:$F$33,$F$38))</f>
        <v>-304.75907137272975</v>
      </c>
      <c r="GBF97" s="318">
        <f>(GBF$96*$B97+SUM($F$7:$F$9)-((GBF$96*$B97+SUM($F$7:$F$9))/$F$10*$F$37)-($F$24*GBF$96/$D$6)-SUM($F$13:$F$23,$F$25:$F$30,$F$32:$F$33,$F$38))</f>
        <v>-304.75907137272975</v>
      </c>
      <c r="GBG97" s="318">
        <f>(GBG$96*$B97+SUM($F$7:$F$9)-((GBG$96*$B97+SUM($F$7:$F$9))/$F$10*$F$37)-($F$24*GBG$96/$D$6)-SUM($F$13:$F$23,$F$25:$F$30,$F$32:$F$33,$F$38))</f>
        <v>-304.75907137272975</v>
      </c>
      <c r="GBH97" s="318">
        <f>(GBH$96*$B97+SUM($F$7:$F$9)-((GBH$96*$B97+SUM($F$7:$F$9))/$F$10*$F$37)-($F$24*GBH$96/$D$6)-SUM($F$13:$F$23,$F$25:$F$30,$F$32:$F$33,$F$38))</f>
        <v>-304.75907137272975</v>
      </c>
      <c r="GBI97" s="318">
        <f>(GBI$96*$B97+SUM($F$7:$F$9)-((GBI$96*$B97+SUM($F$7:$F$9))/$F$10*$F$37)-($F$24*GBI$96/$D$6)-SUM($F$13:$F$23,$F$25:$F$30,$F$32:$F$33,$F$38))</f>
        <v>-304.75907137272975</v>
      </c>
      <c r="GBJ97" s="318">
        <f>(GBJ$96*$B97+SUM($F$7:$F$9)-((GBJ$96*$B97+SUM($F$7:$F$9))/$F$10*$F$37)-($F$24*GBJ$96/$D$6)-SUM($F$13:$F$23,$F$25:$F$30,$F$32:$F$33,$F$38))</f>
        <v>-304.75907137272975</v>
      </c>
      <c r="GBK97" s="318">
        <f>(GBK$96*$B97+SUM($F$7:$F$9)-((GBK$96*$B97+SUM($F$7:$F$9))/$F$10*$F$37)-($F$24*GBK$96/$D$6)-SUM($F$13:$F$23,$F$25:$F$30,$F$32:$F$33,$F$38))</f>
        <v>-304.75907137272975</v>
      </c>
      <c r="GBL97" s="318">
        <f>(GBL$96*$B97+SUM($F$7:$F$9)-((GBL$96*$B97+SUM($F$7:$F$9))/$F$10*$F$37)-($F$24*GBL$96/$D$6)-SUM($F$13:$F$23,$F$25:$F$30,$F$32:$F$33,$F$38))</f>
        <v>-304.75907137272975</v>
      </c>
      <c r="GBM97" s="318">
        <f>(GBM$96*$B97+SUM($F$7:$F$9)-((GBM$96*$B97+SUM($F$7:$F$9))/$F$10*$F$37)-($F$24*GBM$96/$D$6)-SUM($F$13:$F$23,$F$25:$F$30,$F$32:$F$33,$F$38))</f>
        <v>-304.75907137272975</v>
      </c>
      <c r="GBN97" s="318">
        <f>(GBN$96*$B97+SUM($F$7:$F$9)-((GBN$96*$B97+SUM($F$7:$F$9))/$F$10*$F$37)-($F$24*GBN$96/$D$6)-SUM($F$13:$F$23,$F$25:$F$30,$F$32:$F$33,$F$38))</f>
        <v>-304.75907137272975</v>
      </c>
      <c r="GBO97" s="318">
        <f>(GBO$96*$B97+SUM($F$7:$F$9)-((GBO$96*$B97+SUM($F$7:$F$9))/$F$10*$F$37)-($F$24*GBO$96/$D$6)-SUM($F$13:$F$23,$F$25:$F$30,$F$32:$F$33,$F$38))</f>
        <v>-304.75907137272975</v>
      </c>
      <c r="GBP97" s="318">
        <f>(GBP$96*$B97+SUM($F$7:$F$9)-((GBP$96*$B97+SUM($F$7:$F$9))/$F$10*$F$37)-($F$24*GBP$96/$D$6)-SUM($F$13:$F$23,$F$25:$F$30,$F$32:$F$33,$F$38))</f>
        <v>-304.75907137272975</v>
      </c>
      <c r="GBQ97" s="318">
        <f>(GBQ$96*$B97+SUM($F$7:$F$9)-((GBQ$96*$B97+SUM($F$7:$F$9))/$F$10*$F$37)-($F$24*GBQ$96/$D$6)-SUM($F$13:$F$23,$F$25:$F$30,$F$32:$F$33,$F$38))</f>
        <v>-304.75907137272975</v>
      </c>
      <c r="GBR97" s="318">
        <f>(GBR$96*$B97+SUM($F$7:$F$9)-((GBR$96*$B97+SUM($F$7:$F$9))/$F$10*$F$37)-($F$24*GBR$96/$D$6)-SUM($F$13:$F$23,$F$25:$F$30,$F$32:$F$33,$F$38))</f>
        <v>-304.75907137272975</v>
      </c>
      <c r="GBS97" s="318">
        <f>(GBS$96*$B97+SUM($F$7:$F$9)-((GBS$96*$B97+SUM($F$7:$F$9))/$F$10*$F$37)-($F$24*GBS$96/$D$6)-SUM($F$13:$F$23,$F$25:$F$30,$F$32:$F$33,$F$38))</f>
        <v>-304.75907137272975</v>
      </c>
      <c r="GBT97" s="318">
        <f>(GBT$96*$B97+SUM($F$7:$F$9)-((GBT$96*$B97+SUM($F$7:$F$9))/$F$10*$F$37)-($F$24*GBT$96/$D$6)-SUM($F$13:$F$23,$F$25:$F$30,$F$32:$F$33,$F$38))</f>
        <v>-304.75907137272975</v>
      </c>
      <c r="GBU97" s="318">
        <f>(GBU$96*$B97+SUM($F$7:$F$9)-((GBU$96*$B97+SUM($F$7:$F$9))/$F$10*$F$37)-($F$24*GBU$96/$D$6)-SUM($F$13:$F$23,$F$25:$F$30,$F$32:$F$33,$F$38))</f>
        <v>-304.75907137272975</v>
      </c>
      <c r="GBV97" s="318">
        <f>(GBV$96*$B97+SUM($F$7:$F$9)-((GBV$96*$B97+SUM($F$7:$F$9))/$F$10*$F$37)-($F$24*GBV$96/$D$6)-SUM($F$13:$F$23,$F$25:$F$30,$F$32:$F$33,$F$38))</f>
        <v>-304.75907137272975</v>
      </c>
      <c r="GBW97" s="318">
        <f>(GBW$96*$B97+SUM($F$7:$F$9)-((GBW$96*$B97+SUM($F$7:$F$9))/$F$10*$F$37)-($F$24*GBW$96/$D$6)-SUM($F$13:$F$23,$F$25:$F$30,$F$32:$F$33,$F$38))</f>
        <v>-304.75907137272975</v>
      </c>
      <c r="GBX97" s="318">
        <f>(GBX$96*$B97+SUM($F$7:$F$9)-((GBX$96*$B97+SUM($F$7:$F$9))/$F$10*$F$37)-($F$24*GBX$96/$D$6)-SUM($F$13:$F$23,$F$25:$F$30,$F$32:$F$33,$F$38))</f>
        <v>-304.75907137272975</v>
      </c>
      <c r="GBY97" s="318">
        <f>(GBY$96*$B97+SUM($F$7:$F$9)-((GBY$96*$B97+SUM($F$7:$F$9))/$F$10*$F$37)-($F$24*GBY$96/$D$6)-SUM($F$13:$F$23,$F$25:$F$30,$F$32:$F$33,$F$38))</f>
        <v>-304.75907137272975</v>
      </c>
      <c r="GBZ97" s="318">
        <f>(GBZ$96*$B97+SUM($F$7:$F$9)-((GBZ$96*$B97+SUM($F$7:$F$9))/$F$10*$F$37)-($F$24*GBZ$96/$D$6)-SUM($F$13:$F$23,$F$25:$F$30,$F$32:$F$33,$F$38))</f>
        <v>-304.75907137272975</v>
      </c>
      <c r="GCA97" s="318">
        <f>(GCA$96*$B97+SUM($F$7:$F$9)-((GCA$96*$B97+SUM($F$7:$F$9))/$F$10*$F$37)-($F$24*GCA$96/$D$6)-SUM($F$13:$F$23,$F$25:$F$30,$F$32:$F$33,$F$38))</f>
        <v>-304.75907137272975</v>
      </c>
      <c r="GCB97" s="318">
        <f>(GCB$96*$B97+SUM($F$7:$F$9)-((GCB$96*$B97+SUM($F$7:$F$9))/$F$10*$F$37)-($F$24*GCB$96/$D$6)-SUM($F$13:$F$23,$F$25:$F$30,$F$32:$F$33,$F$38))</f>
        <v>-304.75907137272975</v>
      </c>
      <c r="GCC97" s="318">
        <f>(GCC$96*$B97+SUM($F$7:$F$9)-((GCC$96*$B97+SUM($F$7:$F$9))/$F$10*$F$37)-($F$24*GCC$96/$D$6)-SUM($F$13:$F$23,$F$25:$F$30,$F$32:$F$33,$F$38))</f>
        <v>-304.75907137272975</v>
      </c>
      <c r="GCD97" s="318">
        <f>(GCD$96*$B97+SUM($F$7:$F$9)-((GCD$96*$B97+SUM($F$7:$F$9))/$F$10*$F$37)-($F$24*GCD$96/$D$6)-SUM($F$13:$F$23,$F$25:$F$30,$F$32:$F$33,$F$38))</f>
        <v>-304.75907137272975</v>
      </c>
      <c r="GCE97" s="318">
        <f>(GCE$96*$B97+SUM($F$7:$F$9)-((GCE$96*$B97+SUM($F$7:$F$9))/$F$10*$F$37)-($F$24*GCE$96/$D$6)-SUM($F$13:$F$23,$F$25:$F$30,$F$32:$F$33,$F$38))</f>
        <v>-304.75907137272975</v>
      </c>
      <c r="GCF97" s="318">
        <f>(GCF$96*$B97+SUM($F$7:$F$9)-((GCF$96*$B97+SUM($F$7:$F$9))/$F$10*$F$37)-($F$24*GCF$96/$D$6)-SUM($F$13:$F$23,$F$25:$F$30,$F$32:$F$33,$F$38))</f>
        <v>-304.75907137272975</v>
      </c>
      <c r="GCG97" s="318">
        <f>(GCG$96*$B97+SUM($F$7:$F$9)-((GCG$96*$B97+SUM($F$7:$F$9))/$F$10*$F$37)-($F$24*GCG$96/$D$6)-SUM($F$13:$F$23,$F$25:$F$30,$F$32:$F$33,$F$38))</f>
        <v>-304.75907137272975</v>
      </c>
      <c r="GCH97" s="318">
        <f>(GCH$96*$B97+SUM($F$7:$F$9)-((GCH$96*$B97+SUM($F$7:$F$9))/$F$10*$F$37)-($F$24*GCH$96/$D$6)-SUM($F$13:$F$23,$F$25:$F$30,$F$32:$F$33,$F$38))</f>
        <v>-304.75907137272975</v>
      </c>
      <c r="GCI97" s="318">
        <f>(GCI$96*$B97+SUM($F$7:$F$9)-((GCI$96*$B97+SUM($F$7:$F$9))/$F$10*$F$37)-($F$24*GCI$96/$D$6)-SUM($F$13:$F$23,$F$25:$F$30,$F$32:$F$33,$F$38))</f>
        <v>-304.75907137272975</v>
      </c>
      <c r="GCJ97" s="318">
        <f>(GCJ$96*$B97+SUM($F$7:$F$9)-((GCJ$96*$B97+SUM($F$7:$F$9))/$F$10*$F$37)-($F$24*GCJ$96/$D$6)-SUM($F$13:$F$23,$F$25:$F$30,$F$32:$F$33,$F$38))</f>
        <v>-304.75907137272975</v>
      </c>
      <c r="GCK97" s="318">
        <f>(GCK$96*$B97+SUM($F$7:$F$9)-((GCK$96*$B97+SUM($F$7:$F$9))/$F$10*$F$37)-($F$24*GCK$96/$D$6)-SUM($F$13:$F$23,$F$25:$F$30,$F$32:$F$33,$F$38))</f>
        <v>-304.75907137272975</v>
      </c>
      <c r="GCL97" s="318">
        <f>(GCL$96*$B97+SUM($F$7:$F$9)-((GCL$96*$B97+SUM($F$7:$F$9))/$F$10*$F$37)-($F$24*GCL$96/$D$6)-SUM($F$13:$F$23,$F$25:$F$30,$F$32:$F$33,$F$38))</f>
        <v>-304.75907137272975</v>
      </c>
      <c r="GCM97" s="318">
        <f>(GCM$96*$B97+SUM($F$7:$F$9)-((GCM$96*$B97+SUM($F$7:$F$9))/$F$10*$F$37)-($F$24*GCM$96/$D$6)-SUM($F$13:$F$23,$F$25:$F$30,$F$32:$F$33,$F$38))</f>
        <v>-304.75907137272975</v>
      </c>
      <c r="GCN97" s="318">
        <f>(GCN$96*$B97+SUM($F$7:$F$9)-((GCN$96*$B97+SUM($F$7:$F$9))/$F$10*$F$37)-($F$24*GCN$96/$D$6)-SUM($F$13:$F$23,$F$25:$F$30,$F$32:$F$33,$F$38))</f>
        <v>-304.75907137272975</v>
      </c>
      <c r="GCO97" s="318">
        <f>(GCO$96*$B97+SUM($F$7:$F$9)-((GCO$96*$B97+SUM($F$7:$F$9))/$F$10*$F$37)-($F$24*GCO$96/$D$6)-SUM($F$13:$F$23,$F$25:$F$30,$F$32:$F$33,$F$38))</f>
        <v>-304.75907137272975</v>
      </c>
      <c r="GCP97" s="318">
        <f>(GCP$96*$B97+SUM($F$7:$F$9)-((GCP$96*$B97+SUM($F$7:$F$9))/$F$10*$F$37)-($F$24*GCP$96/$D$6)-SUM($F$13:$F$23,$F$25:$F$30,$F$32:$F$33,$F$38))</f>
        <v>-304.75907137272975</v>
      </c>
      <c r="GCQ97" s="318">
        <f>(GCQ$96*$B97+SUM($F$7:$F$9)-((GCQ$96*$B97+SUM($F$7:$F$9))/$F$10*$F$37)-($F$24*GCQ$96/$D$6)-SUM($F$13:$F$23,$F$25:$F$30,$F$32:$F$33,$F$38))</f>
        <v>-304.75907137272975</v>
      </c>
      <c r="GCR97" s="318">
        <f>(GCR$96*$B97+SUM($F$7:$F$9)-((GCR$96*$B97+SUM($F$7:$F$9))/$F$10*$F$37)-($F$24*GCR$96/$D$6)-SUM($F$13:$F$23,$F$25:$F$30,$F$32:$F$33,$F$38))</f>
        <v>-304.75907137272975</v>
      </c>
      <c r="GCS97" s="318">
        <f>(GCS$96*$B97+SUM($F$7:$F$9)-((GCS$96*$B97+SUM($F$7:$F$9))/$F$10*$F$37)-($F$24*GCS$96/$D$6)-SUM($F$13:$F$23,$F$25:$F$30,$F$32:$F$33,$F$38))</f>
        <v>-304.75907137272975</v>
      </c>
      <c r="GCT97" s="318">
        <f>(GCT$96*$B97+SUM($F$7:$F$9)-((GCT$96*$B97+SUM($F$7:$F$9))/$F$10*$F$37)-($F$24*GCT$96/$D$6)-SUM($F$13:$F$23,$F$25:$F$30,$F$32:$F$33,$F$38))</f>
        <v>-304.75907137272975</v>
      </c>
      <c r="GCU97" s="318">
        <f>(GCU$96*$B97+SUM($F$7:$F$9)-((GCU$96*$B97+SUM($F$7:$F$9))/$F$10*$F$37)-($F$24*GCU$96/$D$6)-SUM($F$13:$F$23,$F$25:$F$30,$F$32:$F$33,$F$38))</f>
        <v>-304.75907137272975</v>
      </c>
      <c r="GCV97" s="318">
        <f>(GCV$96*$B97+SUM($F$7:$F$9)-((GCV$96*$B97+SUM($F$7:$F$9))/$F$10*$F$37)-($F$24*GCV$96/$D$6)-SUM($F$13:$F$23,$F$25:$F$30,$F$32:$F$33,$F$38))</f>
        <v>-304.75907137272975</v>
      </c>
      <c r="GCW97" s="318">
        <f>(GCW$96*$B97+SUM($F$7:$F$9)-((GCW$96*$B97+SUM($F$7:$F$9))/$F$10*$F$37)-($F$24*GCW$96/$D$6)-SUM($F$13:$F$23,$F$25:$F$30,$F$32:$F$33,$F$38))</f>
        <v>-304.75907137272975</v>
      </c>
      <c r="GCX97" s="318">
        <f>(GCX$96*$B97+SUM($F$7:$F$9)-((GCX$96*$B97+SUM($F$7:$F$9))/$F$10*$F$37)-($F$24*GCX$96/$D$6)-SUM($F$13:$F$23,$F$25:$F$30,$F$32:$F$33,$F$38))</f>
        <v>-304.75907137272975</v>
      </c>
      <c r="GCY97" s="318">
        <f>(GCY$96*$B97+SUM($F$7:$F$9)-((GCY$96*$B97+SUM($F$7:$F$9))/$F$10*$F$37)-($F$24*GCY$96/$D$6)-SUM($F$13:$F$23,$F$25:$F$30,$F$32:$F$33,$F$38))</f>
        <v>-304.75907137272975</v>
      </c>
      <c r="GCZ97" s="318">
        <f>(GCZ$96*$B97+SUM($F$7:$F$9)-((GCZ$96*$B97+SUM($F$7:$F$9))/$F$10*$F$37)-($F$24*GCZ$96/$D$6)-SUM($F$13:$F$23,$F$25:$F$30,$F$32:$F$33,$F$38))</f>
        <v>-304.75907137272975</v>
      </c>
      <c r="GDA97" s="318">
        <f>(GDA$96*$B97+SUM($F$7:$F$9)-((GDA$96*$B97+SUM($F$7:$F$9))/$F$10*$F$37)-($F$24*GDA$96/$D$6)-SUM($F$13:$F$23,$F$25:$F$30,$F$32:$F$33,$F$38))</f>
        <v>-304.75907137272975</v>
      </c>
      <c r="GDB97" s="318">
        <f>(GDB$96*$B97+SUM($F$7:$F$9)-((GDB$96*$B97+SUM($F$7:$F$9))/$F$10*$F$37)-($F$24*GDB$96/$D$6)-SUM($F$13:$F$23,$F$25:$F$30,$F$32:$F$33,$F$38))</f>
        <v>-304.75907137272975</v>
      </c>
      <c r="GDC97" s="318">
        <f>(GDC$96*$B97+SUM($F$7:$F$9)-((GDC$96*$B97+SUM($F$7:$F$9))/$F$10*$F$37)-($F$24*GDC$96/$D$6)-SUM($F$13:$F$23,$F$25:$F$30,$F$32:$F$33,$F$38))</f>
        <v>-304.75907137272975</v>
      </c>
      <c r="GDD97" s="318">
        <f>(GDD$96*$B97+SUM($F$7:$F$9)-((GDD$96*$B97+SUM($F$7:$F$9))/$F$10*$F$37)-($F$24*GDD$96/$D$6)-SUM($F$13:$F$23,$F$25:$F$30,$F$32:$F$33,$F$38))</f>
        <v>-304.75907137272975</v>
      </c>
      <c r="GDE97" s="318">
        <f>(GDE$96*$B97+SUM($F$7:$F$9)-((GDE$96*$B97+SUM($F$7:$F$9))/$F$10*$F$37)-($F$24*GDE$96/$D$6)-SUM($F$13:$F$23,$F$25:$F$30,$F$32:$F$33,$F$38))</f>
        <v>-304.75907137272975</v>
      </c>
      <c r="GDF97" s="318">
        <f>(GDF$96*$B97+SUM($F$7:$F$9)-((GDF$96*$B97+SUM($F$7:$F$9))/$F$10*$F$37)-($F$24*GDF$96/$D$6)-SUM($F$13:$F$23,$F$25:$F$30,$F$32:$F$33,$F$38))</f>
        <v>-304.75907137272975</v>
      </c>
      <c r="GDG97" s="318">
        <f>(GDG$96*$B97+SUM($F$7:$F$9)-((GDG$96*$B97+SUM($F$7:$F$9))/$F$10*$F$37)-($F$24*GDG$96/$D$6)-SUM($F$13:$F$23,$F$25:$F$30,$F$32:$F$33,$F$38))</f>
        <v>-304.75907137272975</v>
      </c>
      <c r="GDH97" s="318">
        <f>(GDH$96*$B97+SUM($F$7:$F$9)-((GDH$96*$B97+SUM($F$7:$F$9))/$F$10*$F$37)-($F$24*GDH$96/$D$6)-SUM($F$13:$F$23,$F$25:$F$30,$F$32:$F$33,$F$38))</f>
        <v>-304.75907137272975</v>
      </c>
      <c r="GDI97" s="318">
        <f>(GDI$96*$B97+SUM($F$7:$F$9)-((GDI$96*$B97+SUM($F$7:$F$9))/$F$10*$F$37)-($F$24*GDI$96/$D$6)-SUM($F$13:$F$23,$F$25:$F$30,$F$32:$F$33,$F$38))</f>
        <v>-304.75907137272975</v>
      </c>
      <c r="GDJ97" s="318">
        <f>(GDJ$96*$B97+SUM($F$7:$F$9)-((GDJ$96*$B97+SUM($F$7:$F$9))/$F$10*$F$37)-($F$24*GDJ$96/$D$6)-SUM($F$13:$F$23,$F$25:$F$30,$F$32:$F$33,$F$38))</f>
        <v>-304.75907137272975</v>
      </c>
      <c r="GDK97" s="318">
        <f>(GDK$96*$B97+SUM($F$7:$F$9)-((GDK$96*$B97+SUM($F$7:$F$9))/$F$10*$F$37)-($F$24*GDK$96/$D$6)-SUM($F$13:$F$23,$F$25:$F$30,$F$32:$F$33,$F$38))</f>
        <v>-304.75907137272975</v>
      </c>
      <c r="GDL97" s="318">
        <f>(GDL$96*$B97+SUM($F$7:$F$9)-((GDL$96*$B97+SUM($F$7:$F$9))/$F$10*$F$37)-($F$24*GDL$96/$D$6)-SUM($F$13:$F$23,$F$25:$F$30,$F$32:$F$33,$F$38))</f>
        <v>-304.75907137272975</v>
      </c>
      <c r="GDM97" s="318">
        <f>(GDM$96*$B97+SUM($F$7:$F$9)-((GDM$96*$B97+SUM($F$7:$F$9))/$F$10*$F$37)-($F$24*GDM$96/$D$6)-SUM($F$13:$F$23,$F$25:$F$30,$F$32:$F$33,$F$38))</f>
        <v>-304.75907137272975</v>
      </c>
      <c r="GDN97" s="318">
        <f>(GDN$96*$B97+SUM($F$7:$F$9)-((GDN$96*$B97+SUM($F$7:$F$9))/$F$10*$F$37)-($F$24*GDN$96/$D$6)-SUM($F$13:$F$23,$F$25:$F$30,$F$32:$F$33,$F$38))</f>
        <v>-304.75907137272975</v>
      </c>
      <c r="GDO97" s="318">
        <f>(GDO$96*$B97+SUM($F$7:$F$9)-((GDO$96*$B97+SUM($F$7:$F$9))/$F$10*$F$37)-($F$24*GDO$96/$D$6)-SUM($F$13:$F$23,$F$25:$F$30,$F$32:$F$33,$F$38))</f>
        <v>-304.75907137272975</v>
      </c>
      <c r="GDP97" s="318">
        <f>(GDP$96*$B97+SUM($F$7:$F$9)-((GDP$96*$B97+SUM($F$7:$F$9))/$F$10*$F$37)-($F$24*GDP$96/$D$6)-SUM($F$13:$F$23,$F$25:$F$30,$F$32:$F$33,$F$38))</f>
        <v>-304.75907137272975</v>
      </c>
      <c r="GDQ97" s="318">
        <f>(GDQ$96*$B97+SUM($F$7:$F$9)-((GDQ$96*$B97+SUM($F$7:$F$9))/$F$10*$F$37)-($F$24*GDQ$96/$D$6)-SUM($F$13:$F$23,$F$25:$F$30,$F$32:$F$33,$F$38))</f>
        <v>-304.75907137272975</v>
      </c>
      <c r="GDR97" s="318">
        <f>(GDR$96*$B97+SUM($F$7:$F$9)-((GDR$96*$B97+SUM($F$7:$F$9))/$F$10*$F$37)-($F$24*GDR$96/$D$6)-SUM($F$13:$F$23,$F$25:$F$30,$F$32:$F$33,$F$38))</f>
        <v>-304.75907137272975</v>
      </c>
      <c r="GDS97" s="318">
        <f>(GDS$96*$B97+SUM($F$7:$F$9)-((GDS$96*$B97+SUM($F$7:$F$9))/$F$10*$F$37)-($F$24*GDS$96/$D$6)-SUM($F$13:$F$23,$F$25:$F$30,$F$32:$F$33,$F$38))</f>
        <v>-304.75907137272975</v>
      </c>
      <c r="GDT97" s="318">
        <f>(GDT$96*$B97+SUM($F$7:$F$9)-((GDT$96*$B97+SUM($F$7:$F$9))/$F$10*$F$37)-($F$24*GDT$96/$D$6)-SUM($F$13:$F$23,$F$25:$F$30,$F$32:$F$33,$F$38))</f>
        <v>-304.75907137272975</v>
      </c>
      <c r="GDU97" s="318">
        <f>(GDU$96*$B97+SUM($F$7:$F$9)-((GDU$96*$B97+SUM($F$7:$F$9))/$F$10*$F$37)-($F$24*GDU$96/$D$6)-SUM($F$13:$F$23,$F$25:$F$30,$F$32:$F$33,$F$38))</f>
        <v>-304.75907137272975</v>
      </c>
      <c r="GDV97" s="318">
        <f>(GDV$96*$B97+SUM($F$7:$F$9)-((GDV$96*$B97+SUM($F$7:$F$9))/$F$10*$F$37)-($F$24*GDV$96/$D$6)-SUM($F$13:$F$23,$F$25:$F$30,$F$32:$F$33,$F$38))</f>
        <v>-304.75907137272975</v>
      </c>
      <c r="GDW97" s="318">
        <f>(GDW$96*$B97+SUM($F$7:$F$9)-((GDW$96*$B97+SUM($F$7:$F$9))/$F$10*$F$37)-($F$24*GDW$96/$D$6)-SUM($F$13:$F$23,$F$25:$F$30,$F$32:$F$33,$F$38))</f>
        <v>-304.75907137272975</v>
      </c>
      <c r="GDX97" s="318">
        <f>(GDX$96*$B97+SUM($F$7:$F$9)-((GDX$96*$B97+SUM($F$7:$F$9))/$F$10*$F$37)-($F$24*GDX$96/$D$6)-SUM($F$13:$F$23,$F$25:$F$30,$F$32:$F$33,$F$38))</f>
        <v>-304.75907137272975</v>
      </c>
      <c r="GDY97" s="318">
        <f>(GDY$96*$B97+SUM($F$7:$F$9)-((GDY$96*$B97+SUM($F$7:$F$9))/$F$10*$F$37)-($F$24*GDY$96/$D$6)-SUM($F$13:$F$23,$F$25:$F$30,$F$32:$F$33,$F$38))</f>
        <v>-304.75907137272975</v>
      </c>
      <c r="GDZ97" s="318">
        <f>(GDZ$96*$B97+SUM($F$7:$F$9)-((GDZ$96*$B97+SUM($F$7:$F$9))/$F$10*$F$37)-($F$24*GDZ$96/$D$6)-SUM($F$13:$F$23,$F$25:$F$30,$F$32:$F$33,$F$38))</f>
        <v>-304.75907137272975</v>
      </c>
      <c r="GEA97" s="318">
        <f>(GEA$96*$B97+SUM($F$7:$F$9)-((GEA$96*$B97+SUM($F$7:$F$9))/$F$10*$F$37)-($F$24*GEA$96/$D$6)-SUM($F$13:$F$23,$F$25:$F$30,$F$32:$F$33,$F$38))</f>
        <v>-304.75907137272975</v>
      </c>
      <c r="GEB97" s="318">
        <f>(GEB$96*$B97+SUM($F$7:$F$9)-((GEB$96*$B97+SUM($F$7:$F$9))/$F$10*$F$37)-($F$24*GEB$96/$D$6)-SUM($F$13:$F$23,$F$25:$F$30,$F$32:$F$33,$F$38))</f>
        <v>-304.75907137272975</v>
      </c>
      <c r="GEC97" s="318">
        <f>(GEC$96*$B97+SUM($F$7:$F$9)-((GEC$96*$B97+SUM($F$7:$F$9))/$F$10*$F$37)-($F$24*GEC$96/$D$6)-SUM($F$13:$F$23,$F$25:$F$30,$F$32:$F$33,$F$38))</f>
        <v>-304.75907137272975</v>
      </c>
      <c r="GED97" s="318">
        <f>(GED$96*$B97+SUM($F$7:$F$9)-((GED$96*$B97+SUM($F$7:$F$9))/$F$10*$F$37)-($F$24*GED$96/$D$6)-SUM($F$13:$F$23,$F$25:$F$30,$F$32:$F$33,$F$38))</f>
        <v>-304.75907137272975</v>
      </c>
      <c r="GEE97" s="318">
        <f>(GEE$96*$B97+SUM($F$7:$F$9)-((GEE$96*$B97+SUM($F$7:$F$9))/$F$10*$F$37)-($F$24*GEE$96/$D$6)-SUM($F$13:$F$23,$F$25:$F$30,$F$32:$F$33,$F$38))</f>
        <v>-304.75907137272975</v>
      </c>
      <c r="GEF97" s="318">
        <f>(GEF$96*$B97+SUM($F$7:$F$9)-((GEF$96*$B97+SUM($F$7:$F$9))/$F$10*$F$37)-($F$24*GEF$96/$D$6)-SUM($F$13:$F$23,$F$25:$F$30,$F$32:$F$33,$F$38))</f>
        <v>-304.75907137272975</v>
      </c>
      <c r="GEG97" s="318">
        <f>(GEG$96*$B97+SUM($F$7:$F$9)-((GEG$96*$B97+SUM($F$7:$F$9))/$F$10*$F$37)-($F$24*GEG$96/$D$6)-SUM($F$13:$F$23,$F$25:$F$30,$F$32:$F$33,$F$38))</f>
        <v>-304.75907137272975</v>
      </c>
      <c r="GEH97" s="318">
        <f>(GEH$96*$B97+SUM($F$7:$F$9)-((GEH$96*$B97+SUM($F$7:$F$9))/$F$10*$F$37)-($F$24*GEH$96/$D$6)-SUM($F$13:$F$23,$F$25:$F$30,$F$32:$F$33,$F$38))</f>
        <v>-304.75907137272975</v>
      </c>
      <c r="GEI97" s="318">
        <f>(GEI$96*$B97+SUM($F$7:$F$9)-((GEI$96*$B97+SUM($F$7:$F$9))/$F$10*$F$37)-($F$24*GEI$96/$D$6)-SUM($F$13:$F$23,$F$25:$F$30,$F$32:$F$33,$F$38))</f>
        <v>-304.75907137272975</v>
      </c>
      <c r="GEJ97" s="318">
        <f>(GEJ$96*$B97+SUM($F$7:$F$9)-((GEJ$96*$B97+SUM($F$7:$F$9))/$F$10*$F$37)-($F$24*GEJ$96/$D$6)-SUM($F$13:$F$23,$F$25:$F$30,$F$32:$F$33,$F$38))</f>
        <v>-304.75907137272975</v>
      </c>
      <c r="GEK97" s="318">
        <f>(GEK$96*$B97+SUM($F$7:$F$9)-((GEK$96*$B97+SUM($F$7:$F$9))/$F$10*$F$37)-($F$24*GEK$96/$D$6)-SUM($F$13:$F$23,$F$25:$F$30,$F$32:$F$33,$F$38))</f>
        <v>-304.75907137272975</v>
      </c>
      <c r="GEL97" s="318">
        <f>(GEL$96*$B97+SUM($F$7:$F$9)-((GEL$96*$B97+SUM($F$7:$F$9))/$F$10*$F$37)-($F$24*GEL$96/$D$6)-SUM($F$13:$F$23,$F$25:$F$30,$F$32:$F$33,$F$38))</f>
        <v>-304.75907137272975</v>
      </c>
      <c r="GEM97" s="318">
        <f>(GEM$96*$B97+SUM($F$7:$F$9)-((GEM$96*$B97+SUM($F$7:$F$9))/$F$10*$F$37)-($F$24*GEM$96/$D$6)-SUM($F$13:$F$23,$F$25:$F$30,$F$32:$F$33,$F$38))</f>
        <v>-304.75907137272975</v>
      </c>
      <c r="GEN97" s="318">
        <f>(GEN$96*$B97+SUM($F$7:$F$9)-((GEN$96*$B97+SUM($F$7:$F$9))/$F$10*$F$37)-($F$24*GEN$96/$D$6)-SUM($F$13:$F$23,$F$25:$F$30,$F$32:$F$33,$F$38))</f>
        <v>-304.75907137272975</v>
      </c>
      <c r="GEO97" s="318">
        <f>(GEO$96*$B97+SUM($F$7:$F$9)-((GEO$96*$B97+SUM($F$7:$F$9))/$F$10*$F$37)-($F$24*GEO$96/$D$6)-SUM($F$13:$F$23,$F$25:$F$30,$F$32:$F$33,$F$38))</f>
        <v>-304.75907137272975</v>
      </c>
      <c r="GEP97" s="318">
        <f>(GEP$96*$B97+SUM($F$7:$F$9)-((GEP$96*$B97+SUM($F$7:$F$9))/$F$10*$F$37)-($F$24*GEP$96/$D$6)-SUM($F$13:$F$23,$F$25:$F$30,$F$32:$F$33,$F$38))</f>
        <v>-304.75907137272975</v>
      </c>
      <c r="GEQ97" s="318">
        <f>(GEQ$96*$B97+SUM($F$7:$F$9)-((GEQ$96*$B97+SUM($F$7:$F$9))/$F$10*$F$37)-($F$24*GEQ$96/$D$6)-SUM($F$13:$F$23,$F$25:$F$30,$F$32:$F$33,$F$38))</f>
        <v>-304.75907137272975</v>
      </c>
      <c r="GER97" s="318">
        <f>(GER$96*$B97+SUM($F$7:$F$9)-((GER$96*$B97+SUM($F$7:$F$9))/$F$10*$F$37)-($F$24*GER$96/$D$6)-SUM($F$13:$F$23,$F$25:$F$30,$F$32:$F$33,$F$38))</f>
        <v>-304.75907137272975</v>
      </c>
      <c r="GES97" s="318">
        <f>(GES$96*$B97+SUM($F$7:$F$9)-((GES$96*$B97+SUM($F$7:$F$9))/$F$10*$F$37)-($F$24*GES$96/$D$6)-SUM($F$13:$F$23,$F$25:$F$30,$F$32:$F$33,$F$38))</f>
        <v>-304.75907137272975</v>
      </c>
      <c r="GET97" s="318">
        <f>(GET$96*$B97+SUM($F$7:$F$9)-((GET$96*$B97+SUM($F$7:$F$9))/$F$10*$F$37)-($F$24*GET$96/$D$6)-SUM($F$13:$F$23,$F$25:$F$30,$F$32:$F$33,$F$38))</f>
        <v>-304.75907137272975</v>
      </c>
      <c r="GEU97" s="318">
        <f>(GEU$96*$B97+SUM($F$7:$F$9)-((GEU$96*$B97+SUM($F$7:$F$9))/$F$10*$F$37)-($F$24*GEU$96/$D$6)-SUM($F$13:$F$23,$F$25:$F$30,$F$32:$F$33,$F$38))</f>
        <v>-304.75907137272975</v>
      </c>
      <c r="GEV97" s="318">
        <f>(GEV$96*$B97+SUM($F$7:$F$9)-((GEV$96*$B97+SUM($F$7:$F$9))/$F$10*$F$37)-($F$24*GEV$96/$D$6)-SUM($F$13:$F$23,$F$25:$F$30,$F$32:$F$33,$F$38))</f>
        <v>-304.75907137272975</v>
      </c>
      <c r="GEW97" s="318">
        <f>(GEW$96*$B97+SUM($F$7:$F$9)-((GEW$96*$B97+SUM($F$7:$F$9))/$F$10*$F$37)-($F$24*GEW$96/$D$6)-SUM($F$13:$F$23,$F$25:$F$30,$F$32:$F$33,$F$38))</f>
        <v>-304.75907137272975</v>
      </c>
      <c r="GEX97" s="318">
        <f>(GEX$96*$B97+SUM($F$7:$F$9)-((GEX$96*$B97+SUM($F$7:$F$9))/$F$10*$F$37)-($F$24*GEX$96/$D$6)-SUM($F$13:$F$23,$F$25:$F$30,$F$32:$F$33,$F$38))</f>
        <v>-304.75907137272975</v>
      </c>
      <c r="GEY97" s="318">
        <f>(GEY$96*$B97+SUM($F$7:$F$9)-((GEY$96*$B97+SUM($F$7:$F$9))/$F$10*$F$37)-($F$24*GEY$96/$D$6)-SUM($F$13:$F$23,$F$25:$F$30,$F$32:$F$33,$F$38))</f>
        <v>-304.75907137272975</v>
      </c>
      <c r="GEZ97" s="318">
        <f>(GEZ$96*$B97+SUM($F$7:$F$9)-((GEZ$96*$B97+SUM($F$7:$F$9))/$F$10*$F$37)-($F$24*GEZ$96/$D$6)-SUM($F$13:$F$23,$F$25:$F$30,$F$32:$F$33,$F$38))</f>
        <v>-304.75907137272975</v>
      </c>
      <c r="GFA97" s="318">
        <f>(GFA$96*$B97+SUM($F$7:$F$9)-((GFA$96*$B97+SUM($F$7:$F$9))/$F$10*$F$37)-($F$24*GFA$96/$D$6)-SUM($F$13:$F$23,$F$25:$F$30,$F$32:$F$33,$F$38))</f>
        <v>-304.75907137272975</v>
      </c>
      <c r="GFB97" s="318">
        <f>(GFB$96*$B97+SUM($F$7:$F$9)-((GFB$96*$B97+SUM($F$7:$F$9))/$F$10*$F$37)-($F$24*GFB$96/$D$6)-SUM($F$13:$F$23,$F$25:$F$30,$F$32:$F$33,$F$38))</f>
        <v>-304.75907137272975</v>
      </c>
      <c r="GFC97" s="318">
        <f>(GFC$96*$B97+SUM($F$7:$F$9)-((GFC$96*$B97+SUM($F$7:$F$9))/$F$10*$F$37)-($F$24*GFC$96/$D$6)-SUM($F$13:$F$23,$F$25:$F$30,$F$32:$F$33,$F$38))</f>
        <v>-304.75907137272975</v>
      </c>
      <c r="GFD97" s="318">
        <f>(GFD$96*$B97+SUM($F$7:$F$9)-((GFD$96*$B97+SUM($F$7:$F$9))/$F$10*$F$37)-($F$24*GFD$96/$D$6)-SUM($F$13:$F$23,$F$25:$F$30,$F$32:$F$33,$F$38))</f>
        <v>-304.75907137272975</v>
      </c>
      <c r="GFE97" s="318">
        <f>(GFE$96*$B97+SUM($F$7:$F$9)-((GFE$96*$B97+SUM($F$7:$F$9))/$F$10*$F$37)-($F$24*GFE$96/$D$6)-SUM($F$13:$F$23,$F$25:$F$30,$F$32:$F$33,$F$38))</f>
        <v>-304.75907137272975</v>
      </c>
      <c r="GFF97" s="318">
        <f>(GFF$96*$B97+SUM($F$7:$F$9)-((GFF$96*$B97+SUM($F$7:$F$9))/$F$10*$F$37)-($F$24*GFF$96/$D$6)-SUM($F$13:$F$23,$F$25:$F$30,$F$32:$F$33,$F$38))</f>
        <v>-304.75907137272975</v>
      </c>
      <c r="GFG97" s="318">
        <f>(GFG$96*$B97+SUM($F$7:$F$9)-((GFG$96*$B97+SUM($F$7:$F$9))/$F$10*$F$37)-($F$24*GFG$96/$D$6)-SUM($F$13:$F$23,$F$25:$F$30,$F$32:$F$33,$F$38))</f>
        <v>-304.75907137272975</v>
      </c>
      <c r="GFH97" s="318">
        <f>(GFH$96*$B97+SUM($F$7:$F$9)-((GFH$96*$B97+SUM($F$7:$F$9))/$F$10*$F$37)-($F$24*GFH$96/$D$6)-SUM($F$13:$F$23,$F$25:$F$30,$F$32:$F$33,$F$38))</f>
        <v>-304.75907137272975</v>
      </c>
      <c r="GFI97" s="318">
        <f>(GFI$96*$B97+SUM($F$7:$F$9)-((GFI$96*$B97+SUM($F$7:$F$9))/$F$10*$F$37)-($F$24*GFI$96/$D$6)-SUM($F$13:$F$23,$F$25:$F$30,$F$32:$F$33,$F$38))</f>
        <v>-304.75907137272975</v>
      </c>
      <c r="GFJ97" s="318">
        <f>(GFJ$96*$B97+SUM($F$7:$F$9)-((GFJ$96*$B97+SUM($F$7:$F$9))/$F$10*$F$37)-($F$24*GFJ$96/$D$6)-SUM($F$13:$F$23,$F$25:$F$30,$F$32:$F$33,$F$38))</f>
        <v>-304.75907137272975</v>
      </c>
      <c r="GFK97" s="318">
        <f>(GFK$96*$B97+SUM($F$7:$F$9)-((GFK$96*$B97+SUM($F$7:$F$9))/$F$10*$F$37)-($F$24*GFK$96/$D$6)-SUM($F$13:$F$23,$F$25:$F$30,$F$32:$F$33,$F$38))</f>
        <v>-304.75907137272975</v>
      </c>
      <c r="GFL97" s="318">
        <f>(GFL$96*$B97+SUM($F$7:$F$9)-((GFL$96*$B97+SUM($F$7:$F$9))/$F$10*$F$37)-($F$24*GFL$96/$D$6)-SUM($F$13:$F$23,$F$25:$F$30,$F$32:$F$33,$F$38))</f>
        <v>-304.75907137272975</v>
      </c>
      <c r="GFM97" s="318">
        <f>(GFM$96*$B97+SUM($F$7:$F$9)-((GFM$96*$B97+SUM($F$7:$F$9))/$F$10*$F$37)-($F$24*GFM$96/$D$6)-SUM($F$13:$F$23,$F$25:$F$30,$F$32:$F$33,$F$38))</f>
        <v>-304.75907137272975</v>
      </c>
      <c r="GFN97" s="318">
        <f>(GFN$96*$B97+SUM($F$7:$F$9)-((GFN$96*$B97+SUM($F$7:$F$9))/$F$10*$F$37)-($F$24*GFN$96/$D$6)-SUM($F$13:$F$23,$F$25:$F$30,$F$32:$F$33,$F$38))</f>
        <v>-304.75907137272975</v>
      </c>
      <c r="GFO97" s="318">
        <f>(GFO$96*$B97+SUM($F$7:$F$9)-((GFO$96*$B97+SUM($F$7:$F$9))/$F$10*$F$37)-($F$24*GFO$96/$D$6)-SUM($F$13:$F$23,$F$25:$F$30,$F$32:$F$33,$F$38))</f>
        <v>-304.75907137272975</v>
      </c>
      <c r="GFP97" s="318">
        <f>(GFP$96*$B97+SUM($F$7:$F$9)-((GFP$96*$B97+SUM($F$7:$F$9))/$F$10*$F$37)-($F$24*GFP$96/$D$6)-SUM($F$13:$F$23,$F$25:$F$30,$F$32:$F$33,$F$38))</f>
        <v>-304.75907137272975</v>
      </c>
      <c r="GFQ97" s="318">
        <f>(GFQ$96*$B97+SUM($F$7:$F$9)-((GFQ$96*$B97+SUM($F$7:$F$9))/$F$10*$F$37)-($F$24*GFQ$96/$D$6)-SUM($F$13:$F$23,$F$25:$F$30,$F$32:$F$33,$F$38))</f>
        <v>-304.75907137272975</v>
      </c>
      <c r="GFR97" s="318">
        <f>(GFR$96*$B97+SUM($F$7:$F$9)-((GFR$96*$B97+SUM($F$7:$F$9))/$F$10*$F$37)-($F$24*GFR$96/$D$6)-SUM($F$13:$F$23,$F$25:$F$30,$F$32:$F$33,$F$38))</f>
        <v>-304.75907137272975</v>
      </c>
      <c r="GFS97" s="318">
        <f>(GFS$96*$B97+SUM($F$7:$F$9)-((GFS$96*$B97+SUM($F$7:$F$9))/$F$10*$F$37)-($F$24*GFS$96/$D$6)-SUM($F$13:$F$23,$F$25:$F$30,$F$32:$F$33,$F$38))</f>
        <v>-304.75907137272975</v>
      </c>
      <c r="GFT97" s="318">
        <f>(GFT$96*$B97+SUM($F$7:$F$9)-((GFT$96*$B97+SUM($F$7:$F$9))/$F$10*$F$37)-($F$24*GFT$96/$D$6)-SUM($F$13:$F$23,$F$25:$F$30,$F$32:$F$33,$F$38))</f>
        <v>-304.75907137272975</v>
      </c>
      <c r="GFU97" s="318">
        <f>(GFU$96*$B97+SUM($F$7:$F$9)-((GFU$96*$B97+SUM($F$7:$F$9))/$F$10*$F$37)-($F$24*GFU$96/$D$6)-SUM($F$13:$F$23,$F$25:$F$30,$F$32:$F$33,$F$38))</f>
        <v>-304.75907137272975</v>
      </c>
      <c r="GFV97" s="318">
        <f>(GFV$96*$B97+SUM($F$7:$F$9)-((GFV$96*$B97+SUM($F$7:$F$9))/$F$10*$F$37)-($F$24*GFV$96/$D$6)-SUM($F$13:$F$23,$F$25:$F$30,$F$32:$F$33,$F$38))</f>
        <v>-304.75907137272975</v>
      </c>
      <c r="GFW97" s="318">
        <f>(GFW$96*$B97+SUM($F$7:$F$9)-((GFW$96*$B97+SUM($F$7:$F$9))/$F$10*$F$37)-($F$24*GFW$96/$D$6)-SUM($F$13:$F$23,$F$25:$F$30,$F$32:$F$33,$F$38))</f>
        <v>-304.75907137272975</v>
      </c>
      <c r="GFX97" s="318">
        <f>(GFX$96*$B97+SUM($F$7:$F$9)-((GFX$96*$B97+SUM($F$7:$F$9))/$F$10*$F$37)-($F$24*GFX$96/$D$6)-SUM($F$13:$F$23,$F$25:$F$30,$F$32:$F$33,$F$38))</f>
        <v>-304.75907137272975</v>
      </c>
      <c r="GFY97" s="318">
        <f>(GFY$96*$B97+SUM($F$7:$F$9)-((GFY$96*$B97+SUM($F$7:$F$9))/$F$10*$F$37)-($F$24*GFY$96/$D$6)-SUM($F$13:$F$23,$F$25:$F$30,$F$32:$F$33,$F$38))</f>
        <v>-304.75907137272975</v>
      </c>
      <c r="GFZ97" s="318">
        <f>(GFZ$96*$B97+SUM($F$7:$F$9)-((GFZ$96*$B97+SUM($F$7:$F$9))/$F$10*$F$37)-($F$24*GFZ$96/$D$6)-SUM($F$13:$F$23,$F$25:$F$30,$F$32:$F$33,$F$38))</f>
        <v>-304.75907137272975</v>
      </c>
      <c r="GGA97" s="318">
        <f>(GGA$96*$B97+SUM($F$7:$F$9)-((GGA$96*$B97+SUM($F$7:$F$9))/$F$10*$F$37)-($F$24*GGA$96/$D$6)-SUM($F$13:$F$23,$F$25:$F$30,$F$32:$F$33,$F$38))</f>
        <v>-304.75907137272975</v>
      </c>
      <c r="GGB97" s="318">
        <f>(GGB$96*$B97+SUM($F$7:$F$9)-((GGB$96*$B97+SUM($F$7:$F$9))/$F$10*$F$37)-($F$24*GGB$96/$D$6)-SUM($F$13:$F$23,$F$25:$F$30,$F$32:$F$33,$F$38))</f>
        <v>-304.75907137272975</v>
      </c>
      <c r="GGC97" s="318">
        <f>(GGC$96*$B97+SUM($F$7:$F$9)-((GGC$96*$B97+SUM($F$7:$F$9))/$F$10*$F$37)-($F$24*GGC$96/$D$6)-SUM($F$13:$F$23,$F$25:$F$30,$F$32:$F$33,$F$38))</f>
        <v>-304.75907137272975</v>
      </c>
      <c r="GGD97" s="318">
        <f>(GGD$96*$B97+SUM($F$7:$F$9)-((GGD$96*$B97+SUM($F$7:$F$9))/$F$10*$F$37)-($F$24*GGD$96/$D$6)-SUM($F$13:$F$23,$F$25:$F$30,$F$32:$F$33,$F$38))</f>
        <v>-304.75907137272975</v>
      </c>
      <c r="GGE97" s="318">
        <f>(GGE$96*$B97+SUM($F$7:$F$9)-((GGE$96*$B97+SUM($F$7:$F$9))/$F$10*$F$37)-($F$24*GGE$96/$D$6)-SUM($F$13:$F$23,$F$25:$F$30,$F$32:$F$33,$F$38))</f>
        <v>-304.75907137272975</v>
      </c>
      <c r="GGF97" s="318">
        <f>(GGF$96*$B97+SUM($F$7:$F$9)-((GGF$96*$B97+SUM($F$7:$F$9))/$F$10*$F$37)-($F$24*GGF$96/$D$6)-SUM($F$13:$F$23,$F$25:$F$30,$F$32:$F$33,$F$38))</f>
        <v>-304.75907137272975</v>
      </c>
      <c r="GGG97" s="318">
        <f>(GGG$96*$B97+SUM($F$7:$F$9)-((GGG$96*$B97+SUM($F$7:$F$9))/$F$10*$F$37)-($F$24*GGG$96/$D$6)-SUM($F$13:$F$23,$F$25:$F$30,$F$32:$F$33,$F$38))</f>
        <v>-304.75907137272975</v>
      </c>
      <c r="GGH97" s="318">
        <f>(GGH$96*$B97+SUM($F$7:$F$9)-((GGH$96*$B97+SUM($F$7:$F$9))/$F$10*$F$37)-($F$24*GGH$96/$D$6)-SUM($F$13:$F$23,$F$25:$F$30,$F$32:$F$33,$F$38))</f>
        <v>-304.75907137272975</v>
      </c>
      <c r="GGI97" s="318">
        <f>(GGI$96*$B97+SUM($F$7:$F$9)-((GGI$96*$B97+SUM($F$7:$F$9))/$F$10*$F$37)-($F$24*GGI$96/$D$6)-SUM($F$13:$F$23,$F$25:$F$30,$F$32:$F$33,$F$38))</f>
        <v>-304.75907137272975</v>
      </c>
      <c r="GGJ97" s="318">
        <f>(GGJ$96*$B97+SUM($F$7:$F$9)-((GGJ$96*$B97+SUM($F$7:$F$9))/$F$10*$F$37)-($F$24*GGJ$96/$D$6)-SUM($F$13:$F$23,$F$25:$F$30,$F$32:$F$33,$F$38))</f>
        <v>-304.75907137272975</v>
      </c>
      <c r="GGK97" s="318">
        <f>(GGK$96*$B97+SUM($F$7:$F$9)-((GGK$96*$B97+SUM($F$7:$F$9))/$F$10*$F$37)-($F$24*GGK$96/$D$6)-SUM($F$13:$F$23,$F$25:$F$30,$F$32:$F$33,$F$38))</f>
        <v>-304.75907137272975</v>
      </c>
      <c r="GGL97" s="318">
        <f>(GGL$96*$B97+SUM($F$7:$F$9)-((GGL$96*$B97+SUM($F$7:$F$9))/$F$10*$F$37)-($F$24*GGL$96/$D$6)-SUM($F$13:$F$23,$F$25:$F$30,$F$32:$F$33,$F$38))</f>
        <v>-304.75907137272975</v>
      </c>
      <c r="GGM97" s="318">
        <f>(GGM$96*$B97+SUM($F$7:$F$9)-((GGM$96*$B97+SUM($F$7:$F$9))/$F$10*$F$37)-($F$24*GGM$96/$D$6)-SUM($F$13:$F$23,$F$25:$F$30,$F$32:$F$33,$F$38))</f>
        <v>-304.75907137272975</v>
      </c>
      <c r="GGN97" s="318">
        <f>(GGN$96*$B97+SUM($F$7:$F$9)-((GGN$96*$B97+SUM($F$7:$F$9))/$F$10*$F$37)-($F$24*GGN$96/$D$6)-SUM($F$13:$F$23,$F$25:$F$30,$F$32:$F$33,$F$38))</f>
        <v>-304.75907137272975</v>
      </c>
      <c r="GGO97" s="318">
        <f>(GGO$96*$B97+SUM($F$7:$F$9)-((GGO$96*$B97+SUM($F$7:$F$9))/$F$10*$F$37)-($F$24*GGO$96/$D$6)-SUM($F$13:$F$23,$F$25:$F$30,$F$32:$F$33,$F$38))</f>
        <v>-304.75907137272975</v>
      </c>
      <c r="GGP97" s="318">
        <f>(GGP$96*$B97+SUM($F$7:$F$9)-((GGP$96*$B97+SUM($F$7:$F$9))/$F$10*$F$37)-($F$24*GGP$96/$D$6)-SUM($F$13:$F$23,$F$25:$F$30,$F$32:$F$33,$F$38))</f>
        <v>-304.75907137272975</v>
      </c>
      <c r="GGQ97" s="318">
        <f>(GGQ$96*$B97+SUM($F$7:$F$9)-((GGQ$96*$B97+SUM($F$7:$F$9))/$F$10*$F$37)-($F$24*GGQ$96/$D$6)-SUM($F$13:$F$23,$F$25:$F$30,$F$32:$F$33,$F$38))</f>
        <v>-304.75907137272975</v>
      </c>
      <c r="GGR97" s="318">
        <f>(GGR$96*$B97+SUM($F$7:$F$9)-((GGR$96*$B97+SUM($F$7:$F$9))/$F$10*$F$37)-($F$24*GGR$96/$D$6)-SUM($F$13:$F$23,$F$25:$F$30,$F$32:$F$33,$F$38))</f>
        <v>-304.75907137272975</v>
      </c>
      <c r="GGS97" s="318">
        <f>(GGS$96*$B97+SUM($F$7:$F$9)-((GGS$96*$B97+SUM($F$7:$F$9))/$F$10*$F$37)-($F$24*GGS$96/$D$6)-SUM($F$13:$F$23,$F$25:$F$30,$F$32:$F$33,$F$38))</f>
        <v>-304.75907137272975</v>
      </c>
      <c r="GGT97" s="318">
        <f>(GGT$96*$B97+SUM($F$7:$F$9)-((GGT$96*$B97+SUM($F$7:$F$9))/$F$10*$F$37)-($F$24*GGT$96/$D$6)-SUM($F$13:$F$23,$F$25:$F$30,$F$32:$F$33,$F$38))</f>
        <v>-304.75907137272975</v>
      </c>
      <c r="GGU97" s="318">
        <f>(GGU$96*$B97+SUM($F$7:$F$9)-((GGU$96*$B97+SUM($F$7:$F$9))/$F$10*$F$37)-($F$24*GGU$96/$D$6)-SUM($F$13:$F$23,$F$25:$F$30,$F$32:$F$33,$F$38))</f>
        <v>-304.75907137272975</v>
      </c>
      <c r="GGV97" s="318">
        <f>(GGV$96*$B97+SUM($F$7:$F$9)-((GGV$96*$B97+SUM($F$7:$F$9))/$F$10*$F$37)-($F$24*GGV$96/$D$6)-SUM($F$13:$F$23,$F$25:$F$30,$F$32:$F$33,$F$38))</f>
        <v>-304.75907137272975</v>
      </c>
      <c r="GGW97" s="318">
        <f>(GGW$96*$B97+SUM($F$7:$F$9)-((GGW$96*$B97+SUM($F$7:$F$9))/$F$10*$F$37)-($F$24*GGW$96/$D$6)-SUM($F$13:$F$23,$F$25:$F$30,$F$32:$F$33,$F$38))</f>
        <v>-304.75907137272975</v>
      </c>
      <c r="GGX97" s="318">
        <f>(GGX$96*$B97+SUM($F$7:$F$9)-((GGX$96*$B97+SUM($F$7:$F$9))/$F$10*$F$37)-($F$24*GGX$96/$D$6)-SUM($F$13:$F$23,$F$25:$F$30,$F$32:$F$33,$F$38))</f>
        <v>-304.75907137272975</v>
      </c>
      <c r="GGY97" s="318">
        <f>(GGY$96*$B97+SUM($F$7:$F$9)-((GGY$96*$B97+SUM($F$7:$F$9))/$F$10*$F$37)-($F$24*GGY$96/$D$6)-SUM($F$13:$F$23,$F$25:$F$30,$F$32:$F$33,$F$38))</f>
        <v>-304.75907137272975</v>
      </c>
      <c r="GGZ97" s="318">
        <f>(GGZ$96*$B97+SUM($F$7:$F$9)-((GGZ$96*$B97+SUM($F$7:$F$9))/$F$10*$F$37)-($F$24*GGZ$96/$D$6)-SUM($F$13:$F$23,$F$25:$F$30,$F$32:$F$33,$F$38))</f>
        <v>-304.75907137272975</v>
      </c>
      <c r="GHA97" s="318">
        <f>(GHA$96*$B97+SUM($F$7:$F$9)-((GHA$96*$B97+SUM($F$7:$F$9))/$F$10*$F$37)-($F$24*GHA$96/$D$6)-SUM($F$13:$F$23,$F$25:$F$30,$F$32:$F$33,$F$38))</f>
        <v>-304.75907137272975</v>
      </c>
      <c r="GHB97" s="318">
        <f>(GHB$96*$B97+SUM($F$7:$F$9)-((GHB$96*$B97+SUM($F$7:$F$9))/$F$10*$F$37)-($F$24*GHB$96/$D$6)-SUM($F$13:$F$23,$F$25:$F$30,$F$32:$F$33,$F$38))</f>
        <v>-304.75907137272975</v>
      </c>
      <c r="GHC97" s="318">
        <f>(GHC$96*$B97+SUM($F$7:$F$9)-((GHC$96*$B97+SUM($F$7:$F$9))/$F$10*$F$37)-($F$24*GHC$96/$D$6)-SUM($F$13:$F$23,$F$25:$F$30,$F$32:$F$33,$F$38))</f>
        <v>-304.75907137272975</v>
      </c>
      <c r="GHD97" s="318">
        <f>(GHD$96*$B97+SUM($F$7:$F$9)-((GHD$96*$B97+SUM($F$7:$F$9))/$F$10*$F$37)-($F$24*GHD$96/$D$6)-SUM($F$13:$F$23,$F$25:$F$30,$F$32:$F$33,$F$38))</f>
        <v>-304.75907137272975</v>
      </c>
      <c r="GHE97" s="318">
        <f>(GHE$96*$B97+SUM($F$7:$F$9)-((GHE$96*$B97+SUM($F$7:$F$9))/$F$10*$F$37)-($F$24*GHE$96/$D$6)-SUM($F$13:$F$23,$F$25:$F$30,$F$32:$F$33,$F$38))</f>
        <v>-304.75907137272975</v>
      </c>
      <c r="GHF97" s="318">
        <f>(GHF$96*$B97+SUM($F$7:$F$9)-((GHF$96*$B97+SUM($F$7:$F$9))/$F$10*$F$37)-($F$24*GHF$96/$D$6)-SUM($F$13:$F$23,$F$25:$F$30,$F$32:$F$33,$F$38))</f>
        <v>-304.75907137272975</v>
      </c>
      <c r="GHG97" s="318">
        <f>(GHG$96*$B97+SUM($F$7:$F$9)-((GHG$96*$B97+SUM($F$7:$F$9))/$F$10*$F$37)-($F$24*GHG$96/$D$6)-SUM($F$13:$F$23,$F$25:$F$30,$F$32:$F$33,$F$38))</f>
        <v>-304.75907137272975</v>
      </c>
      <c r="GHH97" s="318">
        <f>(GHH$96*$B97+SUM($F$7:$F$9)-((GHH$96*$B97+SUM($F$7:$F$9))/$F$10*$F$37)-($F$24*GHH$96/$D$6)-SUM($F$13:$F$23,$F$25:$F$30,$F$32:$F$33,$F$38))</f>
        <v>-304.75907137272975</v>
      </c>
      <c r="GHI97" s="318">
        <f>(GHI$96*$B97+SUM($F$7:$F$9)-((GHI$96*$B97+SUM($F$7:$F$9))/$F$10*$F$37)-($F$24*GHI$96/$D$6)-SUM($F$13:$F$23,$F$25:$F$30,$F$32:$F$33,$F$38))</f>
        <v>-304.75907137272975</v>
      </c>
      <c r="GHJ97" s="318">
        <f>(GHJ$96*$B97+SUM($F$7:$F$9)-((GHJ$96*$B97+SUM($F$7:$F$9))/$F$10*$F$37)-($F$24*GHJ$96/$D$6)-SUM($F$13:$F$23,$F$25:$F$30,$F$32:$F$33,$F$38))</f>
        <v>-304.75907137272975</v>
      </c>
      <c r="GHK97" s="318">
        <f>(GHK$96*$B97+SUM($F$7:$F$9)-((GHK$96*$B97+SUM($F$7:$F$9))/$F$10*$F$37)-($F$24*GHK$96/$D$6)-SUM($F$13:$F$23,$F$25:$F$30,$F$32:$F$33,$F$38))</f>
        <v>-304.75907137272975</v>
      </c>
      <c r="GHL97" s="318">
        <f>(GHL$96*$B97+SUM($F$7:$F$9)-((GHL$96*$B97+SUM($F$7:$F$9))/$F$10*$F$37)-($F$24*GHL$96/$D$6)-SUM($F$13:$F$23,$F$25:$F$30,$F$32:$F$33,$F$38))</f>
        <v>-304.75907137272975</v>
      </c>
      <c r="GHM97" s="318">
        <f>(GHM$96*$B97+SUM($F$7:$F$9)-((GHM$96*$B97+SUM($F$7:$F$9))/$F$10*$F$37)-($F$24*GHM$96/$D$6)-SUM($F$13:$F$23,$F$25:$F$30,$F$32:$F$33,$F$38))</f>
        <v>-304.75907137272975</v>
      </c>
      <c r="GHN97" s="318">
        <f>(GHN$96*$B97+SUM($F$7:$F$9)-((GHN$96*$B97+SUM($F$7:$F$9))/$F$10*$F$37)-($F$24*GHN$96/$D$6)-SUM($F$13:$F$23,$F$25:$F$30,$F$32:$F$33,$F$38))</f>
        <v>-304.75907137272975</v>
      </c>
      <c r="GHO97" s="318">
        <f>(GHO$96*$B97+SUM($F$7:$F$9)-((GHO$96*$B97+SUM($F$7:$F$9))/$F$10*$F$37)-($F$24*GHO$96/$D$6)-SUM($F$13:$F$23,$F$25:$F$30,$F$32:$F$33,$F$38))</f>
        <v>-304.75907137272975</v>
      </c>
      <c r="GHP97" s="318">
        <f>(GHP$96*$B97+SUM($F$7:$F$9)-((GHP$96*$B97+SUM($F$7:$F$9))/$F$10*$F$37)-($F$24*GHP$96/$D$6)-SUM($F$13:$F$23,$F$25:$F$30,$F$32:$F$33,$F$38))</f>
        <v>-304.75907137272975</v>
      </c>
      <c r="GHQ97" s="318">
        <f>(GHQ$96*$B97+SUM($F$7:$F$9)-((GHQ$96*$B97+SUM($F$7:$F$9))/$F$10*$F$37)-($F$24*GHQ$96/$D$6)-SUM($F$13:$F$23,$F$25:$F$30,$F$32:$F$33,$F$38))</f>
        <v>-304.75907137272975</v>
      </c>
      <c r="GHR97" s="318">
        <f>(GHR$96*$B97+SUM($F$7:$F$9)-((GHR$96*$B97+SUM($F$7:$F$9))/$F$10*$F$37)-($F$24*GHR$96/$D$6)-SUM($F$13:$F$23,$F$25:$F$30,$F$32:$F$33,$F$38))</f>
        <v>-304.75907137272975</v>
      </c>
      <c r="GHS97" s="318">
        <f>(GHS$96*$B97+SUM($F$7:$F$9)-((GHS$96*$B97+SUM($F$7:$F$9))/$F$10*$F$37)-($F$24*GHS$96/$D$6)-SUM($F$13:$F$23,$F$25:$F$30,$F$32:$F$33,$F$38))</f>
        <v>-304.75907137272975</v>
      </c>
      <c r="GHT97" s="318">
        <f>(GHT$96*$B97+SUM($F$7:$F$9)-((GHT$96*$B97+SUM($F$7:$F$9))/$F$10*$F$37)-($F$24*GHT$96/$D$6)-SUM($F$13:$F$23,$F$25:$F$30,$F$32:$F$33,$F$38))</f>
        <v>-304.75907137272975</v>
      </c>
      <c r="GHU97" s="318">
        <f>(GHU$96*$B97+SUM($F$7:$F$9)-((GHU$96*$B97+SUM($F$7:$F$9))/$F$10*$F$37)-($F$24*GHU$96/$D$6)-SUM($F$13:$F$23,$F$25:$F$30,$F$32:$F$33,$F$38))</f>
        <v>-304.75907137272975</v>
      </c>
      <c r="GHV97" s="318">
        <f>(GHV$96*$B97+SUM($F$7:$F$9)-((GHV$96*$B97+SUM($F$7:$F$9))/$F$10*$F$37)-($F$24*GHV$96/$D$6)-SUM($F$13:$F$23,$F$25:$F$30,$F$32:$F$33,$F$38))</f>
        <v>-304.75907137272975</v>
      </c>
      <c r="GHW97" s="318">
        <f>(GHW$96*$B97+SUM($F$7:$F$9)-((GHW$96*$B97+SUM($F$7:$F$9))/$F$10*$F$37)-($F$24*GHW$96/$D$6)-SUM($F$13:$F$23,$F$25:$F$30,$F$32:$F$33,$F$38))</f>
        <v>-304.75907137272975</v>
      </c>
      <c r="GHX97" s="318">
        <f>(GHX$96*$B97+SUM($F$7:$F$9)-((GHX$96*$B97+SUM($F$7:$F$9))/$F$10*$F$37)-($F$24*GHX$96/$D$6)-SUM($F$13:$F$23,$F$25:$F$30,$F$32:$F$33,$F$38))</f>
        <v>-304.75907137272975</v>
      </c>
      <c r="GHY97" s="318">
        <f>(GHY$96*$B97+SUM($F$7:$F$9)-((GHY$96*$B97+SUM($F$7:$F$9))/$F$10*$F$37)-($F$24*GHY$96/$D$6)-SUM($F$13:$F$23,$F$25:$F$30,$F$32:$F$33,$F$38))</f>
        <v>-304.75907137272975</v>
      </c>
      <c r="GHZ97" s="318">
        <f>(GHZ$96*$B97+SUM($F$7:$F$9)-((GHZ$96*$B97+SUM($F$7:$F$9))/$F$10*$F$37)-($F$24*GHZ$96/$D$6)-SUM($F$13:$F$23,$F$25:$F$30,$F$32:$F$33,$F$38))</f>
        <v>-304.75907137272975</v>
      </c>
      <c r="GIA97" s="318">
        <f>(GIA$96*$B97+SUM($F$7:$F$9)-((GIA$96*$B97+SUM($F$7:$F$9))/$F$10*$F$37)-($F$24*GIA$96/$D$6)-SUM($F$13:$F$23,$F$25:$F$30,$F$32:$F$33,$F$38))</f>
        <v>-304.75907137272975</v>
      </c>
      <c r="GIB97" s="318">
        <f>(GIB$96*$B97+SUM($F$7:$F$9)-((GIB$96*$B97+SUM($F$7:$F$9))/$F$10*$F$37)-($F$24*GIB$96/$D$6)-SUM($F$13:$F$23,$F$25:$F$30,$F$32:$F$33,$F$38))</f>
        <v>-304.75907137272975</v>
      </c>
      <c r="GIC97" s="318">
        <f>(GIC$96*$B97+SUM($F$7:$F$9)-((GIC$96*$B97+SUM($F$7:$F$9))/$F$10*$F$37)-($F$24*GIC$96/$D$6)-SUM($F$13:$F$23,$F$25:$F$30,$F$32:$F$33,$F$38))</f>
        <v>-304.75907137272975</v>
      </c>
      <c r="GID97" s="318">
        <f>(GID$96*$B97+SUM($F$7:$F$9)-((GID$96*$B97+SUM($F$7:$F$9))/$F$10*$F$37)-($F$24*GID$96/$D$6)-SUM($F$13:$F$23,$F$25:$F$30,$F$32:$F$33,$F$38))</f>
        <v>-304.75907137272975</v>
      </c>
      <c r="GIE97" s="318">
        <f>(GIE$96*$B97+SUM($F$7:$F$9)-((GIE$96*$B97+SUM($F$7:$F$9))/$F$10*$F$37)-($F$24*GIE$96/$D$6)-SUM($F$13:$F$23,$F$25:$F$30,$F$32:$F$33,$F$38))</f>
        <v>-304.75907137272975</v>
      </c>
      <c r="GIF97" s="318">
        <f>(GIF$96*$B97+SUM($F$7:$F$9)-((GIF$96*$B97+SUM($F$7:$F$9))/$F$10*$F$37)-($F$24*GIF$96/$D$6)-SUM($F$13:$F$23,$F$25:$F$30,$F$32:$F$33,$F$38))</f>
        <v>-304.75907137272975</v>
      </c>
      <c r="GIG97" s="318">
        <f>(GIG$96*$B97+SUM($F$7:$F$9)-((GIG$96*$B97+SUM($F$7:$F$9))/$F$10*$F$37)-($F$24*GIG$96/$D$6)-SUM($F$13:$F$23,$F$25:$F$30,$F$32:$F$33,$F$38))</f>
        <v>-304.75907137272975</v>
      </c>
      <c r="GIH97" s="318">
        <f>(GIH$96*$B97+SUM($F$7:$F$9)-((GIH$96*$B97+SUM($F$7:$F$9))/$F$10*$F$37)-($F$24*GIH$96/$D$6)-SUM($F$13:$F$23,$F$25:$F$30,$F$32:$F$33,$F$38))</f>
        <v>-304.75907137272975</v>
      </c>
      <c r="GII97" s="318">
        <f>(GII$96*$B97+SUM($F$7:$F$9)-((GII$96*$B97+SUM($F$7:$F$9))/$F$10*$F$37)-($F$24*GII$96/$D$6)-SUM($F$13:$F$23,$F$25:$F$30,$F$32:$F$33,$F$38))</f>
        <v>-304.75907137272975</v>
      </c>
      <c r="GIJ97" s="318">
        <f>(GIJ$96*$B97+SUM($F$7:$F$9)-((GIJ$96*$B97+SUM($F$7:$F$9))/$F$10*$F$37)-($F$24*GIJ$96/$D$6)-SUM($F$13:$F$23,$F$25:$F$30,$F$32:$F$33,$F$38))</f>
        <v>-304.75907137272975</v>
      </c>
      <c r="GIK97" s="318">
        <f>(GIK$96*$B97+SUM($F$7:$F$9)-((GIK$96*$B97+SUM($F$7:$F$9))/$F$10*$F$37)-($F$24*GIK$96/$D$6)-SUM($F$13:$F$23,$F$25:$F$30,$F$32:$F$33,$F$38))</f>
        <v>-304.75907137272975</v>
      </c>
      <c r="GIL97" s="318">
        <f>(GIL$96*$B97+SUM($F$7:$F$9)-((GIL$96*$B97+SUM($F$7:$F$9))/$F$10*$F$37)-($F$24*GIL$96/$D$6)-SUM($F$13:$F$23,$F$25:$F$30,$F$32:$F$33,$F$38))</f>
        <v>-304.75907137272975</v>
      </c>
      <c r="GIM97" s="318">
        <f>(GIM$96*$B97+SUM($F$7:$F$9)-((GIM$96*$B97+SUM($F$7:$F$9))/$F$10*$F$37)-($F$24*GIM$96/$D$6)-SUM($F$13:$F$23,$F$25:$F$30,$F$32:$F$33,$F$38))</f>
        <v>-304.75907137272975</v>
      </c>
      <c r="GIN97" s="318">
        <f>(GIN$96*$B97+SUM($F$7:$F$9)-((GIN$96*$B97+SUM($F$7:$F$9))/$F$10*$F$37)-($F$24*GIN$96/$D$6)-SUM($F$13:$F$23,$F$25:$F$30,$F$32:$F$33,$F$38))</f>
        <v>-304.75907137272975</v>
      </c>
      <c r="GIO97" s="318">
        <f>(GIO$96*$B97+SUM($F$7:$F$9)-((GIO$96*$B97+SUM($F$7:$F$9))/$F$10*$F$37)-($F$24*GIO$96/$D$6)-SUM($F$13:$F$23,$F$25:$F$30,$F$32:$F$33,$F$38))</f>
        <v>-304.75907137272975</v>
      </c>
      <c r="GIP97" s="318">
        <f>(GIP$96*$B97+SUM($F$7:$F$9)-((GIP$96*$B97+SUM($F$7:$F$9))/$F$10*$F$37)-($F$24*GIP$96/$D$6)-SUM($F$13:$F$23,$F$25:$F$30,$F$32:$F$33,$F$38))</f>
        <v>-304.75907137272975</v>
      </c>
      <c r="GIQ97" s="318">
        <f>(GIQ$96*$B97+SUM($F$7:$F$9)-((GIQ$96*$B97+SUM($F$7:$F$9))/$F$10*$F$37)-($F$24*GIQ$96/$D$6)-SUM($F$13:$F$23,$F$25:$F$30,$F$32:$F$33,$F$38))</f>
        <v>-304.75907137272975</v>
      </c>
      <c r="GIR97" s="318">
        <f>(GIR$96*$B97+SUM($F$7:$F$9)-((GIR$96*$B97+SUM($F$7:$F$9))/$F$10*$F$37)-($F$24*GIR$96/$D$6)-SUM($F$13:$F$23,$F$25:$F$30,$F$32:$F$33,$F$38))</f>
        <v>-304.75907137272975</v>
      </c>
      <c r="GIS97" s="318">
        <f>(GIS$96*$B97+SUM($F$7:$F$9)-((GIS$96*$B97+SUM($F$7:$F$9))/$F$10*$F$37)-($F$24*GIS$96/$D$6)-SUM($F$13:$F$23,$F$25:$F$30,$F$32:$F$33,$F$38))</f>
        <v>-304.75907137272975</v>
      </c>
      <c r="GIT97" s="318">
        <f>(GIT$96*$B97+SUM($F$7:$F$9)-((GIT$96*$B97+SUM($F$7:$F$9))/$F$10*$F$37)-($F$24*GIT$96/$D$6)-SUM($F$13:$F$23,$F$25:$F$30,$F$32:$F$33,$F$38))</f>
        <v>-304.75907137272975</v>
      </c>
      <c r="GIU97" s="318">
        <f>(GIU$96*$B97+SUM($F$7:$F$9)-((GIU$96*$B97+SUM($F$7:$F$9))/$F$10*$F$37)-($F$24*GIU$96/$D$6)-SUM($F$13:$F$23,$F$25:$F$30,$F$32:$F$33,$F$38))</f>
        <v>-304.75907137272975</v>
      </c>
      <c r="GIV97" s="318">
        <f>(GIV$96*$B97+SUM($F$7:$F$9)-((GIV$96*$B97+SUM($F$7:$F$9))/$F$10*$F$37)-($F$24*GIV$96/$D$6)-SUM($F$13:$F$23,$F$25:$F$30,$F$32:$F$33,$F$38))</f>
        <v>-304.75907137272975</v>
      </c>
      <c r="GIW97" s="318">
        <f>(GIW$96*$B97+SUM($F$7:$F$9)-((GIW$96*$B97+SUM($F$7:$F$9))/$F$10*$F$37)-($F$24*GIW$96/$D$6)-SUM($F$13:$F$23,$F$25:$F$30,$F$32:$F$33,$F$38))</f>
        <v>-304.75907137272975</v>
      </c>
      <c r="GIX97" s="318">
        <f>(GIX$96*$B97+SUM($F$7:$F$9)-((GIX$96*$B97+SUM($F$7:$F$9))/$F$10*$F$37)-($F$24*GIX$96/$D$6)-SUM($F$13:$F$23,$F$25:$F$30,$F$32:$F$33,$F$38))</f>
        <v>-304.75907137272975</v>
      </c>
      <c r="GIY97" s="318">
        <f>(GIY$96*$B97+SUM($F$7:$F$9)-((GIY$96*$B97+SUM($F$7:$F$9))/$F$10*$F$37)-($F$24*GIY$96/$D$6)-SUM($F$13:$F$23,$F$25:$F$30,$F$32:$F$33,$F$38))</f>
        <v>-304.75907137272975</v>
      </c>
      <c r="GIZ97" s="318">
        <f>(GIZ$96*$B97+SUM($F$7:$F$9)-((GIZ$96*$B97+SUM($F$7:$F$9))/$F$10*$F$37)-($F$24*GIZ$96/$D$6)-SUM($F$13:$F$23,$F$25:$F$30,$F$32:$F$33,$F$38))</f>
        <v>-304.75907137272975</v>
      </c>
      <c r="GJA97" s="318">
        <f>(GJA$96*$B97+SUM($F$7:$F$9)-((GJA$96*$B97+SUM($F$7:$F$9))/$F$10*$F$37)-($F$24*GJA$96/$D$6)-SUM($F$13:$F$23,$F$25:$F$30,$F$32:$F$33,$F$38))</f>
        <v>-304.75907137272975</v>
      </c>
      <c r="GJB97" s="318">
        <f>(GJB$96*$B97+SUM($F$7:$F$9)-((GJB$96*$B97+SUM($F$7:$F$9))/$F$10*$F$37)-($F$24*GJB$96/$D$6)-SUM($F$13:$F$23,$F$25:$F$30,$F$32:$F$33,$F$38))</f>
        <v>-304.75907137272975</v>
      </c>
      <c r="GJC97" s="318">
        <f>(GJC$96*$B97+SUM($F$7:$F$9)-((GJC$96*$B97+SUM($F$7:$F$9))/$F$10*$F$37)-($F$24*GJC$96/$D$6)-SUM($F$13:$F$23,$F$25:$F$30,$F$32:$F$33,$F$38))</f>
        <v>-304.75907137272975</v>
      </c>
      <c r="GJD97" s="318">
        <f>(GJD$96*$B97+SUM($F$7:$F$9)-((GJD$96*$B97+SUM($F$7:$F$9))/$F$10*$F$37)-($F$24*GJD$96/$D$6)-SUM($F$13:$F$23,$F$25:$F$30,$F$32:$F$33,$F$38))</f>
        <v>-304.75907137272975</v>
      </c>
      <c r="GJE97" s="318">
        <f>(GJE$96*$B97+SUM($F$7:$F$9)-((GJE$96*$B97+SUM($F$7:$F$9))/$F$10*$F$37)-($F$24*GJE$96/$D$6)-SUM($F$13:$F$23,$F$25:$F$30,$F$32:$F$33,$F$38))</f>
        <v>-304.75907137272975</v>
      </c>
      <c r="GJF97" s="318">
        <f>(GJF$96*$B97+SUM($F$7:$F$9)-((GJF$96*$B97+SUM($F$7:$F$9))/$F$10*$F$37)-($F$24*GJF$96/$D$6)-SUM($F$13:$F$23,$F$25:$F$30,$F$32:$F$33,$F$38))</f>
        <v>-304.75907137272975</v>
      </c>
      <c r="GJG97" s="318">
        <f>(GJG$96*$B97+SUM($F$7:$F$9)-((GJG$96*$B97+SUM($F$7:$F$9))/$F$10*$F$37)-($F$24*GJG$96/$D$6)-SUM($F$13:$F$23,$F$25:$F$30,$F$32:$F$33,$F$38))</f>
        <v>-304.75907137272975</v>
      </c>
      <c r="GJH97" s="318">
        <f>(GJH$96*$B97+SUM($F$7:$F$9)-((GJH$96*$B97+SUM($F$7:$F$9))/$F$10*$F$37)-($F$24*GJH$96/$D$6)-SUM($F$13:$F$23,$F$25:$F$30,$F$32:$F$33,$F$38))</f>
        <v>-304.75907137272975</v>
      </c>
      <c r="GJI97" s="318">
        <f>(GJI$96*$B97+SUM($F$7:$F$9)-((GJI$96*$B97+SUM($F$7:$F$9))/$F$10*$F$37)-($F$24*GJI$96/$D$6)-SUM($F$13:$F$23,$F$25:$F$30,$F$32:$F$33,$F$38))</f>
        <v>-304.75907137272975</v>
      </c>
      <c r="GJJ97" s="318">
        <f>(GJJ$96*$B97+SUM($F$7:$F$9)-((GJJ$96*$B97+SUM($F$7:$F$9))/$F$10*$F$37)-($F$24*GJJ$96/$D$6)-SUM($F$13:$F$23,$F$25:$F$30,$F$32:$F$33,$F$38))</f>
        <v>-304.75907137272975</v>
      </c>
      <c r="GJK97" s="318">
        <f>(GJK$96*$B97+SUM($F$7:$F$9)-((GJK$96*$B97+SUM($F$7:$F$9))/$F$10*$F$37)-($F$24*GJK$96/$D$6)-SUM($F$13:$F$23,$F$25:$F$30,$F$32:$F$33,$F$38))</f>
        <v>-304.75907137272975</v>
      </c>
      <c r="GJL97" s="318">
        <f>(GJL$96*$B97+SUM($F$7:$F$9)-((GJL$96*$B97+SUM($F$7:$F$9))/$F$10*$F$37)-($F$24*GJL$96/$D$6)-SUM($F$13:$F$23,$F$25:$F$30,$F$32:$F$33,$F$38))</f>
        <v>-304.75907137272975</v>
      </c>
      <c r="GJM97" s="318">
        <f>(GJM$96*$B97+SUM($F$7:$F$9)-((GJM$96*$B97+SUM($F$7:$F$9))/$F$10*$F$37)-($F$24*GJM$96/$D$6)-SUM($F$13:$F$23,$F$25:$F$30,$F$32:$F$33,$F$38))</f>
        <v>-304.75907137272975</v>
      </c>
      <c r="GJN97" s="318">
        <f>(GJN$96*$B97+SUM($F$7:$F$9)-((GJN$96*$B97+SUM($F$7:$F$9))/$F$10*$F$37)-($F$24*GJN$96/$D$6)-SUM($F$13:$F$23,$F$25:$F$30,$F$32:$F$33,$F$38))</f>
        <v>-304.75907137272975</v>
      </c>
      <c r="GJO97" s="318">
        <f>(GJO$96*$B97+SUM($F$7:$F$9)-((GJO$96*$B97+SUM($F$7:$F$9))/$F$10*$F$37)-($F$24*GJO$96/$D$6)-SUM($F$13:$F$23,$F$25:$F$30,$F$32:$F$33,$F$38))</f>
        <v>-304.75907137272975</v>
      </c>
      <c r="GJP97" s="318">
        <f>(GJP$96*$B97+SUM($F$7:$F$9)-((GJP$96*$B97+SUM($F$7:$F$9))/$F$10*$F$37)-($F$24*GJP$96/$D$6)-SUM($F$13:$F$23,$F$25:$F$30,$F$32:$F$33,$F$38))</f>
        <v>-304.75907137272975</v>
      </c>
      <c r="GJQ97" s="318">
        <f>(GJQ$96*$B97+SUM($F$7:$F$9)-((GJQ$96*$B97+SUM($F$7:$F$9))/$F$10*$F$37)-($F$24*GJQ$96/$D$6)-SUM($F$13:$F$23,$F$25:$F$30,$F$32:$F$33,$F$38))</f>
        <v>-304.75907137272975</v>
      </c>
      <c r="GJR97" s="318">
        <f>(GJR$96*$B97+SUM($F$7:$F$9)-((GJR$96*$B97+SUM($F$7:$F$9))/$F$10*$F$37)-($F$24*GJR$96/$D$6)-SUM($F$13:$F$23,$F$25:$F$30,$F$32:$F$33,$F$38))</f>
        <v>-304.75907137272975</v>
      </c>
      <c r="GJS97" s="318">
        <f>(GJS$96*$B97+SUM($F$7:$F$9)-((GJS$96*$B97+SUM($F$7:$F$9))/$F$10*$F$37)-($F$24*GJS$96/$D$6)-SUM($F$13:$F$23,$F$25:$F$30,$F$32:$F$33,$F$38))</f>
        <v>-304.75907137272975</v>
      </c>
      <c r="GJT97" s="318">
        <f>(GJT$96*$B97+SUM($F$7:$F$9)-((GJT$96*$B97+SUM($F$7:$F$9))/$F$10*$F$37)-($F$24*GJT$96/$D$6)-SUM($F$13:$F$23,$F$25:$F$30,$F$32:$F$33,$F$38))</f>
        <v>-304.75907137272975</v>
      </c>
      <c r="GJU97" s="318">
        <f>(GJU$96*$B97+SUM($F$7:$F$9)-((GJU$96*$B97+SUM($F$7:$F$9))/$F$10*$F$37)-($F$24*GJU$96/$D$6)-SUM($F$13:$F$23,$F$25:$F$30,$F$32:$F$33,$F$38))</f>
        <v>-304.75907137272975</v>
      </c>
      <c r="GJV97" s="318">
        <f>(GJV$96*$B97+SUM($F$7:$F$9)-((GJV$96*$B97+SUM($F$7:$F$9))/$F$10*$F$37)-($F$24*GJV$96/$D$6)-SUM($F$13:$F$23,$F$25:$F$30,$F$32:$F$33,$F$38))</f>
        <v>-304.75907137272975</v>
      </c>
      <c r="GJW97" s="318">
        <f>(GJW$96*$B97+SUM($F$7:$F$9)-((GJW$96*$B97+SUM($F$7:$F$9))/$F$10*$F$37)-($F$24*GJW$96/$D$6)-SUM($F$13:$F$23,$F$25:$F$30,$F$32:$F$33,$F$38))</f>
        <v>-304.75907137272975</v>
      </c>
      <c r="GJX97" s="318">
        <f>(GJX$96*$B97+SUM($F$7:$F$9)-((GJX$96*$B97+SUM($F$7:$F$9))/$F$10*$F$37)-($F$24*GJX$96/$D$6)-SUM($F$13:$F$23,$F$25:$F$30,$F$32:$F$33,$F$38))</f>
        <v>-304.75907137272975</v>
      </c>
      <c r="GJY97" s="318">
        <f>(GJY$96*$B97+SUM($F$7:$F$9)-((GJY$96*$B97+SUM($F$7:$F$9))/$F$10*$F$37)-($F$24*GJY$96/$D$6)-SUM($F$13:$F$23,$F$25:$F$30,$F$32:$F$33,$F$38))</f>
        <v>-304.75907137272975</v>
      </c>
      <c r="GJZ97" s="318">
        <f>(GJZ$96*$B97+SUM($F$7:$F$9)-((GJZ$96*$B97+SUM($F$7:$F$9))/$F$10*$F$37)-($F$24*GJZ$96/$D$6)-SUM($F$13:$F$23,$F$25:$F$30,$F$32:$F$33,$F$38))</f>
        <v>-304.75907137272975</v>
      </c>
      <c r="GKA97" s="318">
        <f>(GKA$96*$B97+SUM($F$7:$F$9)-((GKA$96*$B97+SUM($F$7:$F$9))/$F$10*$F$37)-($F$24*GKA$96/$D$6)-SUM($F$13:$F$23,$F$25:$F$30,$F$32:$F$33,$F$38))</f>
        <v>-304.75907137272975</v>
      </c>
      <c r="GKB97" s="318">
        <f>(GKB$96*$B97+SUM($F$7:$F$9)-((GKB$96*$B97+SUM($F$7:$F$9))/$F$10*$F$37)-($F$24*GKB$96/$D$6)-SUM($F$13:$F$23,$F$25:$F$30,$F$32:$F$33,$F$38))</f>
        <v>-304.75907137272975</v>
      </c>
      <c r="GKC97" s="318">
        <f>(GKC$96*$B97+SUM($F$7:$F$9)-((GKC$96*$B97+SUM($F$7:$F$9))/$F$10*$F$37)-($F$24*GKC$96/$D$6)-SUM($F$13:$F$23,$F$25:$F$30,$F$32:$F$33,$F$38))</f>
        <v>-304.75907137272975</v>
      </c>
      <c r="GKD97" s="318">
        <f>(GKD$96*$B97+SUM($F$7:$F$9)-((GKD$96*$B97+SUM($F$7:$F$9))/$F$10*$F$37)-($F$24*GKD$96/$D$6)-SUM($F$13:$F$23,$F$25:$F$30,$F$32:$F$33,$F$38))</f>
        <v>-304.75907137272975</v>
      </c>
      <c r="GKE97" s="318">
        <f>(GKE$96*$B97+SUM($F$7:$F$9)-((GKE$96*$B97+SUM($F$7:$F$9))/$F$10*$F$37)-($F$24*GKE$96/$D$6)-SUM($F$13:$F$23,$F$25:$F$30,$F$32:$F$33,$F$38))</f>
        <v>-304.75907137272975</v>
      </c>
      <c r="GKF97" s="318">
        <f>(GKF$96*$B97+SUM($F$7:$F$9)-((GKF$96*$B97+SUM($F$7:$F$9))/$F$10*$F$37)-($F$24*GKF$96/$D$6)-SUM($F$13:$F$23,$F$25:$F$30,$F$32:$F$33,$F$38))</f>
        <v>-304.75907137272975</v>
      </c>
      <c r="GKG97" s="318">
        <f>(GKG$96*$B97+SUM($F$7:$F$9)-((GKG$96*$B97+SUM($F$7:$F$9))/$F$10*$F$37)-($F$24*GKG$96/$D$6)-SUM($F$13:$F$23,$F$25:$F$30,$F$32:$F$33,$F$38))</f>
        <v>-304.75907137272975</v>
      </c>
      <c r="GKH97" s="318">
        <f>(GKH$96*$B97+SUM($F$7:$F$9)-((GKH$96*$B97+SUM($F$7:$F$9))/$F$10*$F$37)-($F$24*GKH$96/$D$6)-SUM($F$13:$F$23,$F$25:$F$30,$F$32:$F$33,$F$38))</f>
        <v>-304.75907137272975</v>
      </c>
      <c r="GKI97" s="318">
        <f>(GKI$96*$B97+SUM($F$7:$F$9)-((GKI$96*$B97+SUM($F$7:$F$9))/$F$10*$F$37)-($F$24*GKI$96/$D$6)-SUM($F$13:$F$23,$F$25:$F$30,$F$32:$F$33,$F$38))</f>
        <v>-304.75907137272975</v>
      </c>
      <c r="GKJ97" s="318">
        <f>(GKJ$96*$B97+SUM($F$7:$F$9)-((GKJ$96*$B97+SUM($F$7:$F$9))/$F$10*$F$37)-($F$24*GKJ$96/$D$6)-SUM($F$13:$F$23,$F$25:$F$30,$F$32:$F$33,$F$38))</f>
        <v>-304.75907137272975</v>
      </c>
      <c r="GKK97" s="318">
        <f>(GKK$96*$B97+SUM($F$7:$F$9)-((GKK$96*$B97+SUM($F$7:$F$9))/$F$10*$F$37)-($F$24*GKK$96/$D$6)-SUM($F$13:$F$23,$F$25:$F$30,$F$32:$F$33,$F$38))</f>
        <v>-304.75907137272975</v>
      </c>
      <c r="GKL97" s="318">
        <f>(GKL$96*$B97+SUM($F$7:$F$9)-((GKL$96*$B97+SUM($F$7:$F$9))/$F$10*$F$37)-($F$24*GKL$96/$D$6)-SUM($F$13:$F$23,$F$25:$F$30,$F$32:$F$33,$F$38))</f>
        <v>-304.75907137272975</v>
      </c>
      <c r="GKM97" s="318">
        <f>(GKM$96*$B97+SUM($F$7:$F$9)-((GKM$96*$B97+SUM($F$7:$F$9))/$F$10*$F$37)-($F$24*GKM$96/$D$6)-SUM($F$13:$F$23,$F$25:$F$30,$F$32:$F$33,$F$38))</f>
        <v>-304.75907137272975</v>
      </c>
      <c r="GKN97" s="318">
        <f>(GKN$96*$B97+SUM($F$7:$F$9)-((GKN$96*$B97+SUM($F$7:$F$9))/$F$10*$F$37)-($F$24*GKN$96/$D$6)-SUM($F$13:$F$23,$F$25:$F$30,$F$32:$F$33,$F$38))</f>
        <v>-304.75907137272975</v>
      </c>
      <c r="GKO97" s="318">
        <f>(GKO$96*$B97+SUM($F$7:$F$9)-((GKO$96*$B97+SUM($F$7:$F$9))/$F$10*$F$37)-($F$24*GKO$96/$D$6)-SUM($F$13:$F$23,$F$25:$F$30,$F$32:$F$33,$F$38))</f>
        <v>-304.75907137272975</v>
      </c>
      <c r="GKP97" s="318">
        <f>(GKP$96*$B97+SUM($F$7:$F$9)-((GKP$96*$B97+SUM($F$7:$F$9))/$F$10*$F$37)-($F$24*GKP$96/$D$6)-SUM($F$13:$F$23,$F$25:$F$30,$F$32:$F$33,$F$38))</f>
        <v>-304.75907137272975</v>
      </c>
      <c r="GKQ97" s="318">
        <f>(GKQ$96*$B97+SUM($F$7:$F$9)-((GKQ$96*$B97+SUM($F$7:$F$9))/$F$10*$F$37)-($F$24*GKQ$96/$D$6)-SUM($F$13:$F$23,$F$25:$F$30,$F$32:$F$33,$F$38))</f>
        <v>-304.75907137272975</v>
      </c>
      <c r="GKR97" s="318">
        <f>(GKR$96*$B97+SUM($F$7:$F$9)-((GKR$96*$B97+SUM($F$7:$F$9))/$F$10*$F$37)-($F$24*GKR$96/$D$6)-SUM($F$13:$F$23,$F$25:$F$30,$F$32:$F$33,$F$38))</f>
        <v>-304.75907137272975</v>
      </c>
      <c r="GKS97" s="318">
        <f>(GKS$96*$B97+SUM($F$7:$F$9)-((GKS$96*$B97+SUM($F$7:$F$9))/$F$10*$F$37)-($F$24*GKS$96/$D$6)-SUM($F$13:$F$23,$F$25:$F$30,$F$32:$F$33,$F$38))</f>
        <v>-304.75907137272975</v>
      </c>
      <c r="GKT97" s="318">
        <f>(GKT$96*$B97+SUM($F$7:$F$9)-((GKT$96*$B97+SUM($F$7:$F$9))/$F$10*$F$37)-($F$24*GKT$96/$D$6)-SUM($F$13:$F$23,$F$25:$F$30,$F$32:$F$33,$F$38))</f>
        <v>-304.75907137272975</v>
      </c>
      <c r="GKU97" s="318">
        <f>(GKU$96*$B97+SUM($F$7:$F$9)-((GKU$96*$B97+SUM($F$7:$F$9))/$F$10*$F$37)-($F$24*GKU$96/$D$6)-SUM($F$13:$F$23,$F$25:$F$30,$F$32:$F$33,$F$38))</f>
        <v>-304.75907137272975</v>
      </c>
      <c r="GKV97" s="318">
        <f>(GKV$96*$B97+SUM($F$7:$F$9)-((GKV$96*$B97+SUM($F$7:$F$9))/$F$10*$F$37)-($F$24*GKV$96/$D$6)-SUM($F$13:$F$23,$F$25:$F$30,$F$32:$F$33,$F$38))</f>
        <v>-304.75907137272975</v>
      </c>
      <c r="GKW97" s="318">
        <f>(GKW$96*$B97+SUM($F$7:$F$9)-((GKW$96*$B97+SUM($F$7:$F$9))/$F$10*$F$37)-($F$24*GKW$96/$D$6)-SUM($F$13:$F$23,$F$25:$F$30,$F$32:$F$33,$F$38))</f>
        <v>-304.75907137272975</v>
      </c>
      <c r="GKX97" s="318">
        <f>(GKX$96*$B97+SUM($F$7:$F$9)-((GKX$96*$B97+SUM($F$7:$F$9))/$F$10*$F$37)-($F$24*GKX$96/$D$6)-SUM($F$13:$F$23,$F$25:$F$30,$F$32:$F$33,$F$38))</f>
        <v>-304.75907137272975</v>
      </c>
      <c r="GKY97" s="318">
        <f>(GKY$96*$B97+SUM($F$7:$F$9)-((GKY$96*$B97+SUM($F$7:$F$9))/$F$10*$F$37)-($F$24*GKY$96/$D$6)-SUM($F$13:$F$23,$F$25:$F$30,$F$32:$F$33,$F$38))</f>
        <v>-304.75907137272975</v>
      </c>
      <c r="GKZ97" s="318">
        <f>(GKZ$96*$B97+SUM($F$7:$F$9)-((GKZ$96*$B97+SUM($F$7:$F$9))/$F$10*$F$37)-($F$24*GKZ$96/$D$6)-SUM($F$13:$F$23,$F$25:$F$30,$F$32:$F$33,$F$38))</f>
        <v>-304.75907137272975</v>
      </c>
      <c r="GLA97" s="318">
        <f>(GLA$96*$B97+SUM($F$7:$F$9)-((GLA$96*$B97+SUM($F$7:$F$9))/$F$10*$F$37)-($F$24*GLA$96/$D$6)-SUM($F$13:$F$23,$F$25:$F$30,$F$32:$F$33,$F$38))</f>
        <v>-304.75907137272975</v>
      </c>
      <c r="GLB97" s="318">
        <f>(GLB$96*$B97+SUM($F$7:$F$9)-((GLB$96*$B97+SUM($F$7:$F$9))/$F$10*$F$37)-($F$24*GLB$96/$D$6)-SUM($F$13:$F$23,$F$25:$F$30,$F$32:$F$33,$F$38))</f>
        <v>-304.75907137272975</v>
      </c>
      <c r="GLC97" s="318">
        <f>(GLC$96*$B97+SUM($F$7:$F$9)-((GLC$96*$B97+SUM($F$7:$F$9))/$F$10*$F$37)-($F$24*GLC$96/$D$6)-SUM($F$13:$F$23,$F$25:$F$30,$F$32:$F$33,$F$38))</f>
        <v>-304.75907137272975</v>
      </c>
      <c r="GLD97" s="318">
        <f>(GLD$96*$B97+SUM($F$7:$F$9)-((GLD$96*$B97+SUM($F$7:$F$9))/$F$10*$F$37)-($F$24*GLD$96/$D$6)-SUM($F$13:$F$23,$F$25:$F$30,$F$32:$F$33,$F$38))</f>
        <v>-304.75907137272975</v>
      </c>
      <c r="GLE97" s="318">
        <f>(GLE$96*$B97+SUM($F$7:$F$9)-((GLE$96*$B97+SUM($F$7:$F$9))/$F$10*$F$37)-($F$24*GLE$96/$D$6)-SUM($F$13:$F$23,$F$25:$F$30,$F$32:$F$33,$F$38))</f>
        <v>-304.75907137272975</v>
      </c>
      <c r="GLF97" s="318">
        <f>(GLF$96*$B97+SUM($F$7:$F$9)-((GLF$96*$B97+SUM($F$7:$F$9))/$F$10*$F$37)-($F$24*GLF$96/$D$6)-SUM($F$13:$F$23,$F$25:$F$30,$F$32:$F$33,$F$38))</f>
        <v>-304.75907137272975</v>
      </c>
      <c r="GLG97" s="318">
        <f>(GLG$96*$B97+SUM($F$7:$F$9)-((GLG$96*$B97+SUM($F$7:$F$9))/$F$10*$F$37)-($F$24*GLG$96/$D$6)-SUM($F$13:$F$23,$F$25:$F$30,$F$32:$F$33,$F$38))</f>
        <v>-304.75907137272975</v>
      </c>
      <c r="GLH97" s="318">
        <f>(GLH$96*$B97+SUM($F$7:$F$9)-((GLH$96*$B97+SUM($F$7:$F$9))/$F$10*$F$37)-($F$24*GLH$96/$D$6)-SUM($F$13:$F$23,$F$25:$F$30,$F$32:$F$33,$F$38))</f>
        <v>-304.75907137272975</v>
      </c>
      <c r="GLI97" s="318">
        <f>(GLI$96*$B97+SUM($F$7:$F$9)-((GLI$96*$B97+SUM($F$7:$F$9))/$F$10*$F$37)-($F$24*GLI$96/$D$6)-SUM($F$13:$F$23,$F$25:$F$30,$F$32:$F$33,$F$38))</f>
        <v>-304.75907137272975</v>
      </c>
      <c r="GLJ97" s="318">
        <f>(GLJ$96*$B97+SUM($F$7:$F$9)-((GLJ$96*$B97+SUM($F$7:$F$9))/$F$10*$F$37)-($F$24*GLJ$96/$D$6)-SUM($F$13:$F$23,$F$25:$F$30,$F$32:$F$33,$F$38))</f>
        <v>-304.75907137272975</v>
      </c>
      <c r="GLK97" s="318">
        <f>(GLK$96*$B97+SUM($F$7:$F$9)-((GLK$96*$B97+SUM($F$7:$F$9))/$F$10*$F$37)-($F$24*GLK$96/$D$6)-SUM($F$13:$F$23,$F$25:$F$30,$F$32:$F$33,$F$38))</f>
        <v>-304.75907137272975</v>
      </c>
      <c r="GLL97" s="318">
        <f>(GLL$96*$B97+SUM($F$7:$F$9)-((GLL$96*$B97+SUM($F$7:$F$9))/$F$10*$F$37)-($F$24*GLL$96/$D$6)-SUM($F$13:$F$23,$F$25:$F$30,$F$32:$F$33,$F$38))</f>
        <v>-304.75907137272975</v>
      </c>
      <c r="GLM97" s="318">
        <f>(GLM$96*$B97+SUM($F$7:$F$9)-((GLM$96*$B97+SUM($F$7:$F$9))/$F$10*$F$37)-($F$24*GLM$96/$D$6)-SUM($F$13:$F$23,$F$25:$F$30,$F$32:$F$33,$F$38))</f>
        <v>-304.75907137272975</v>
      </c>
      <c r="GLN97" s="318">
        <f>(GLN$96*$B97+SUM($F$7:$F$9)-((GLN$96*$B97+SUM($F$7:$F$9))/$F$10*$F$37)-($F$24*GLN$96/$D$6)-SUM($F$13:$F$23,$F$25:$F$30,$F$32:$F$33,$F$38))</f>
        <v>-304.75907137272975</v>
      </c>
      <c r="GLO97" s="318">
        <f>(GLO$96*$B97+SUM($F$7:$F$9)-((GLO$96*$B97+SUM($F$7:$F$9))/$F$10*$F$37)-($F$24*GLO$96/$D$6)-SUM($F$13:$F$23,$F$25:$F$30,$F$32:$F$33,$F$38))</f>
        <v>-304.75907137272975</v>
      </c>
      <c r="GLP97" s="318">
        <f>(GLP$96*$B97+SUM($F$7:$F$9)-((GLP$96*$B97+SUM($F$7:$F$9))/$F$10*$F$37)-($F$24*GLP$96/$D$6)-SUM($F$13:$F$23,$F$25:$F$30,$F$32:$F$33,$F$38))</f>
        <v>-304.75907137272975</v>
      </c>
      <c r="GLQ97" s="318">
        <f>(GLQ$96*$B97+SUM($F$7:$F$9)-((GLQ$96*$B97+SUM($F$7:$F$9))/$F$10*$F$37)-($F$24*GLQ$96/$D$6)-SUM($F$13:$F$23,$F$25:$F$30,$F$32:$F$33,$F$38))</f>
        <v>-304.75907137272975</v>
      </c>
      <c r="GLR97" s="318">
        <f>(GLR$96*$B97+SUM($F$7:$F$9)-((GLR$96*$B97+SUM($F$7:$F$9))/$F$10*$F$37)-($F$24*GLR$96/$D$6)-SUM($F$13:$F$23,$F$25:$F$30,$F$32:$F$33,$F$38))</f>
        <v>-304.75907137272975</v>
      </c>
      <c r="GLS97" s="318">
        <f>(GLS$96*$B97+SUM($F$7:$F$9)-((GLS$96*$B97+SUM($F$7:$F$9))/$F$10*$F$37)-($F$24*GLS$96/$D$6)-SUM($F$13:$F$23,$F$25:$F$30,$F$32:$F$33,$F$38))</f>
        <v>-304.75907137272975</v>
      </c>
      <c r="GLT97" s="318">
        <f>(GLT$96*$B97+SUM($F$7:$F$9)-((GLT$96*$B97+SUM($F$7:$F$9))/$F$10*$F$37)-($F$24*GLT$96/$D$6)-SUM($F$13:$F$23,$F$25:$F$30,$F$32:$F$33,$F$38))</f>
        <v>-304.75907137272975</v>
      </c>
      <c r="GLU97" s="318">
        <f>(GLU$96*$B97+SUM($F$7:$F$9)-((GLU$96*$B97+SUM($F$7:$F$9))/$F$10*$F$37)-($F$24*GLU$96/$D$6)-SUM($F$13:$F$23,$F$25:$F$30,$F$32:$F$33,$F$38))</f>
        <v>-304.75907137272975</v>
      </c>
      <c r="GLV97" s="318">
        <f>(GLV$96*$B97+SUM($F$7:$F$9)-((GLV$96*$B97+SUM($F$7:$F$9))/$F$10*$F$37)-($F$24*GLV$96/$D$6)-SUM($F$13:$F$23,$F$25:$F$30,$F$32:$F$33,$F$38))</f>
        <v>-304.75907137272975</v>
      </c>
      <c r="GLW97" s="318">
        <f>(GLW$96*$B97+SUM($F$7:$F$9)-((GLW$96*$B97+SUM($F$7:$F$9))/$F$10*$F$37)-($F$24*GLW$96/$D$6)-SUM($F$13:$F$23,$F$25:$F$30,$F$32:$F$33,$F$38))</f>
        <v>-304.75907137272975</v>
      </c>
      <c r="GLX97" s="318">
        <f>(GLX$96*$B97+SUM($F$7:$F$9)-((GLX$96*$B97+SUM($F$7:$F$9))/$F$10*$F$37)-($F$24*GLX$96/$D$6)-SUM($F$13:$F$23,$F$25:$F$30,$F$32:$F$33,$F$38))</f>
        <v>-304.75907137272975</v>
      </c>
      <c r="GLY97" s="318">
        <f>(GLY$96*$B97+SUM($F$7:$F$9)-((GLY$96*$B97+SUM($F$7:$F$9))/$F$10*$F$37)-($F$24*GLY$96/$D$6)-SUM($F$13:$F$23,$F$25:$F$30,$F$32:$F$33,$F$38))</f>
        <v>-304.75907137272975</v>
      </c>
      <c r="GLZ97" s="318">
        <f>(GLZ$96*$B97+SUM($F$7:$F$9)-((GLZ$96*$B97+SUM($F$7:$F$9))/$F$10*$F$37)-($F$24*GLZ$96/$D$6)-SUM($F$13:$F$23,$F$25:$F$30,$F$32:$F$33,$F$38))</f>
        <v>-304.75907137272975</v>
      </c>
      <c r="GMA97" s="318">
        <f>(GMA$96*$B97+SUM($F$7:$F$9)-((GMA$96*$B97+SUM($F$7:$F$9))/$F$10*$F$37)-($F$24*GMA$96/$D$6)-SUM($F$13:$F$23,$F$25:$F$30,$F$32:$F$33,$F$38))</f>
        <v>-304.75907137272975</v>
      </c>
      <c r="GMB97" s="318">
        <f>(GMB$96*$B97+SUM($F$7:$F$9)-((GMB$96*$B97+SUM($F$7:$F$9))/$F$10*$F$37)-($F$24*GMB$96/$D$6)-SUM($F$13:$F$23,$F$25:$F$30,$F$32:$F$33,$F$38))</f>
        <v>-304.75907137272975</v>
      </c>
      <c r="GMC97" s="318">
        <f>(GMC$96*$B97+SUM($F$7:$F$9)-((GMC$96*$B97+SUM($F$7:$F$9))/$F$10*$F$37)-($F$24*GMC$96/$D$6)-SUM($F$13:$F$23,$F$25:$F$30,$F$32:$F$33,$F$38))</f>
        <v>-304.75907137272975</v>
      </c>
      <c r="GMD97" s="318">
        <f>(GMD$96*$B97+SUM($F$7:$F$9)-((GMD$96*$B97+SUM($F$7:$F$9))/$F$10*$F$37)-($F$24*GMD$96/$D$6)-SUM($F$13:$F$23,$F$25:$F$30,$F$32:$F$33,$F$38))</f>
        <v>-304.75907137272975</v>
      </c>
      <c r="GME97" s="318">
        <f>(GME$96*$B97+SUM($F$7:$F$9)-((GME$96*$B97+SUM($F$7:$F$9))/$F$10*$F$37)-($F$24*GME$96/$D$6)-SUM($F$13:$F$23,$F$25:$F$30,$F$32:$F$33,$F$38))</f>
        <v>-304.75907137272975</v>
      </c>
      <c r="GMF97" s="318">
        <f>(GMF$96*$B97+SUM($F$7:$F$9)-((GMF$96*$B97+SUM($F$7:$F$9))/$F$10*$F$37)-($F$24*GMF$96/$D$6)-SUM($F$13:$F$23,$F$25:$F$30,$F$32:$F$33,$F$38))</f>
        <v>-304.75907137272975</v>
      </c>
      <c r="GMG97" s="318">
        <f>(GMG$96*$B97+SUM($F$7:$F$9)-((GMG$96*$B97+SUM($F$7:$F$9))/$F$10*$F$37)-($F$24*GMG$96/$D$6)-SUM($F$13:$F$23,$F$25:$F$30,$F$32:$F$33,$F$38))</f>
        <v>-304.75907137272975</v>
      </c>
      <c r="GMH97" s="318">
        <f>(GMH$96*$B97+SUM($F$7:$F$9)-((GMH$96*$B97+SUM($F$7:$F$9))/$F$10*$F$37)-($F$24*GMH$96/$D$6)-SUM($F$13:$F$23,$F$25:$F$30,$F$32:$F$33,$F$38))</f>
        <v>-304.75907137272975</v>
      </c>
      <c r="GMI97" s="318">
        <f>(GMI$96*$B97+SUM($F$7:$F$9)-((GMI$96*$B97+SUM($F$7:$F$9))/$F$10*$F$37)-($F$24*GMI$96/$D$6)-SUM($F$13:$F$23,$F$25:$F$30,$F$32:$F$33,$F$38))</f>
        <v>-304.75907137272975</v>
      </c>
      <c r="GMJ97" s="318">
        <f>(GMJ$96*$B97+SUM($F$7:$F$9)-((GMJ$96*$B97+SUM($F$7:$F$9))/$F$10*$F$37)-($F$24*GMJ$96/$D$6)-SUM($F$13:$F$23,$F$25:$F$30,$F$32:$F$33,$F$38))</f>
        <v>-304.75907137272975</v>
      </c>
      <c r="GMK97" s="318">
        <f>(GMK$96*$B97+SUM($F$7:$F$9)-((GMK$96*$B97+SUM($F$7:$F$9))/$F$10*$F$37)-($F$24*GMK$96/$D$6)-SUM($F$13:$F$23,$F$25:$F$30,$F$32:$F$33,$F$38))</f>
        <v>-304.75907137272975</v>
      </c>
      <c r="GML97" s="318">
        <f>(GML$96*$B97+SUM($F$7:$F$9)-((GML$96*$B97+SUM($F$7:$F$9))/$F$10*$F$37)-($F$24*GML$96/$D$6)-SUM($F$13:$F$23,$F$25:$F$30,$F$32:$F$33,$F$38))</f>
        <v>-304.75907137272975</v>
      </c>
      <c r="GMM97" s="318">
        <f>(GMM$96*$B97+SUM($F$7:$F$9)-((GMM$96*$B97+SUM($F$7:$F$9))/$F$10*$F$37)-($F$24*GMM$96/$D$6)-SUM($F$13:$F$23,$F$25:$F$30,$F$32:$F$33,$F$38))</f>
        <v>-304.75907137272975</v>
      </c>
      <c r="GMN97" s="318">
        <f>(GMN$96*$B97+SUM($F$7:$F$9)-((GMN$96*$B97+SUM($F$7:$F$9))/$F$10*$F$37)-($F$24*GMN$96/$D$6)-SUM($F$13:$F$23,$F$25:$F$30,$F$32:$F$33,$F$38))</f>
        <v>-304.75907137272975</v>
      </c>
      <c r="GMO97" s="318">
        <f>(GMO$96*$B97+SUM($F$7:$F$9)-((GMO$96*$B97+SUM($F$7:$F$9))/$F$10*$F$37)-($F$24*GMO$96/$D$6)-SUM($F$13:$F$23,$F$25:$F$30,$F$32:$F$33,$F$38))</f>
        <v>-304.75907137272975</v>
      </c>
      <c r="GMP97" s="318">
        <f>(GMP$96*$B97+SUM($F$7:$F$9)-((GMP$96*$B97+SUM($F$7:$F$9))/$F$10*$F$37)-($F$24*GMP$96/$D$6)-SUM($F$13:$F$23,$F$25:$F$30,$F$32:$F$33,$F$38))</f>
        <v>-304.75907137272975</v>
      </c>
      <c r="GMQ97" s="318">
        <f>(GMQ$96*$B97+SUM($F$7:$F$9)-((GMQ$96*$B97+SUM($F$7:$F$9))/$F$10*$F$37)-($F$24*GMQ$96/$D$6)-SUM($F$13:$F$23,$F$25:$F$30,$F$32:$F$33,$F$38))</f>
        <v>-304.75907137272975</v>
      </c>
      <c r="GMR97" s="318">
        <f>(GMR$96*$B97+SUM($F$7:$F$9)-((GMR$96*$B97+SUM($F$7:$F$9))/$F$10*$F$37)-($F$24*GMR$96/$D$6)-SUM($F$13:$F$23,$F$25:$F$30,$F$32:$F$33,$F$38))</f>
        <v>-304.75907137272975</v>
      </c>
      <c r="GMS97" s="318">
        <f>(GMS$96*$B97+SUM($F$7:$F$9)-((GMS$96*$B97+SUM($F$7:$F$9))/$F$10*$F$37)-($F$24*GMS$96/$D$6)-SUM($F$13:$F$23,$F$25:$F$30,$F$32:$F$33,$F$38))</f>
        <v>-304.75907137272975</v>
      </c>
      <c r="GMT97" s="318">
        <f>(GMT$96*$B97+SUM($F$7:$F$9)-((GMT$96*$B97+SUM($F$7:$F$9))/$F$10*$F$37)-($F$24*GMT$96/$D$6)-SUM($F$13:$F$23,$F$25:$F$30,$F$32:$F$33,$F$38))</f>
        <v>-304.75907137272975</v>
      </c>
      <c r="GMU97" s="318">
        <f>(GMU$96*$B97+SUM($F$7:$F$9)-((GMU$96*$B97+SUM($F$7:$F$9))/$F$10*$F$37)-($F$24*GMU$96/$D$6)-SUM($F$13:$F$23,$F$25:$F$30,$F$32:$F$33,$F$38))</f>
        <v>-304.75907137272975</v>
      </c>
      <c r="GMV97" s="318">
        <f>(GMV$96*$B97+SUM($F$7:$F$9)-((GMV$96*$B97+SUM($F$7:$F$9))/$F$10*$F$37)-($F$24*GMV$96/$D$6)-SUM($F$13:$F$23,$F$25:$F$30,$F$32:$F$33,$F$38))</f>
        <v>-304.75907137272975</v>
      </c>
      <c r="GMW97" s="318">
        <f>(GMW$96*$B97+SUM($F$7:$F$9)-((GMW$96*$B97+SUM($F$7:$F$9))/$F$10*$F$37)-($F$24*GMW$96/$D$6)-SUM($F$13:$F$23,$F$25:$F$30,$F$32:$F$33,$F$38))</f>
        <v>-304.75907137272975</v>
      </c>
      <c r="GMX97" s="318">
        <f>(GMX$96*$B97+SUM($F$7:$F$9)-((GMX$96*$B97+SUM($F$7:$F$9))/$F$10*$F$37)-($F$24*GMX$96/$D$6)-SUM($F$13:$F$23,$F$25:$F$30,$F$32:$F$33,$F$38))</f>
        <v>-304.75907137272975</v>
      </c>
      <c r="GMY97" s="318">
        <f>(GMY$96*$B97+SUM($F$7:$F$9)-((GMY$96*$B97+SUM($F$7:$F$9))/$F$10*$F$37)-($F$24*GMY$96/$D$6)-SUM($F$13:$F$23,$F$25:$F$30,$F$32:$F$33,$F$38))</f>
        <v>-304.75907137272975</v>
      </c>
      <c r="GMZ97" s="318">
        <f>(GMZ$96*$B97+SUM($F$7:$F$9)-((GMZ$96*$B97+SUM($F$7:$F$9))/$F$10*$F$37)-($F$24*GMZ$96/$D$6)-SUM($F$13:$F$23,$F$25:$F$30,$F$32:$F$33,$F$38))</f>
        <v>-304.75907137272975</v>
      </c>
      <c r="GNA97" s="318">
        <f>(GNA$96*$B97+SUM($F$7:$F$9)-((GNA$96*$B97+SUM($F$7:$F$9))/$F$10*$F$37)-($F$24*GNA$96/$D$6)-SUM($F$13:$F$23,$F$25:$F$30,$F$32:$F$33,$F$38))</f>
        <v>-304.75907137272975</v>
      </c>
      <c r="GNB97" s="318">
        <f>(GNB$96*$B97+SUM($F$7:$F$9)-((GNB$96*$B97+SUM($F$7:$F$9))/$F$10*$F$37)-($F$24*GNB$96/$D$6)-SUM($F$13:$F$23,$F$25:$F$30,$F$32:$F$33,$F$38))</f>
        <v>-304.75907137272975</v>
      </c>
      <c r="GNC97" s="318">
        <f>(GNC$96*$B97+SUM($F$7:$F$9)-((GNC$96*$B97+SUM($F$7:$F$9))/$F$10*$F$37)-($F$24*GNC$96/$D$6)-SUM($F$13:$F$23,$F$25:$F$30,$F$32:$F$33,$F$38))</f>
        <v>-304.75907137272975</v>
      </c>
      <c r="GND97" s="318">
        <f>(GND$96*$B97+SUM($F$7:$F$9)-((GND$96*$B97+SUM($F$7:$F$9))/$F$10*$F$37)-($F$24*GND$96/$D$6)-SUM($F$13:$F$23,$F$25:$F$30,$F$32:$F$33,$F$38))</f>
        <v>-304.75907137272975</v>
      </c>
      <c r="GNE97" s="318">
        <f>(GNE$96*$B97+SUM($F$7:$F$9)-((GNE$96*$B97+SUM($F$7:$F$9))/$F$10*$F$37)-($F$24*GNE$96/$D$6)-SUM($F$13:$F$23,$F$25:$F$30,$F$32:$F$33,$F$38))</f>
        <v>-304.75907137272975</v>
      </c>
      <c r="GNF97" s="318">
        <f>(GNF$96*$B97+SUM($F$7:$F$9)-((GNF$96*$B97+SUM($F$7:$F$9))/$F$10*$F$37)-($F$24*GNF$96/$D$6)-SUM($F$13:$F$23,$F$25:$F$30,$F$32:$F$33,$F$38))</f>
        <v>-304.75907137272975</v>
      </c>
      <c r="GNG97" s="318">
        <f>(GNG$96*$B97+SUM($F$7:$F$9)-((GNG$96*$B97+SUM($F$7:$F$9))/$F$10*$F$37)-($F$24*GNG$96/$D$6)-SUM($F$13:$F$23,$F$25:$F$30,$F$32:$F$33,$F$38))</f>
        <v>-304.75907137272975</v>
      </c>
      <c r="GNH97" s="318">
        <f>(GNH$96*$B97+SUM($F$7:$F$9)-((GNH$96*$B97+SUM($F$7:$F$9))/$F$10*$F$37)-($F$24*GNH$96/$D$6)-SUM($F$13:$F$23,$F$25:$F$30,$F$32:$F$33,$F$38))</f>
        <v>-304.75907137272975</v>
      </c>
      <c r="GNI97" s="318">
        <f>(GNI$96*$B97+SUM($F$7:$F$9)-((GNI$96*$B97+SUM($F$7:$F$9))/$F$10*$F$37)-($F$24*GNI$96/$D$6)-SUM($F$13:$F$23,$F$25:$F$30,$F$32:$F$33,$F$38))</f>
        <v>-304.75907137272975</v>
      </c>
      <c r="GNJ97" s="318">
        <f>(GNJ$96*$B97+SUM($F$7:$F$9)-((GNJ$96*$B97+SUM($F$7:$F$9))/$F$10*$F$37)-($F$24*GNJ$96/$D$6)-SUM($F$13:$F$23,$F$25:$F$30,$F$32:$F$33,$F$38))</f>
        <v>-304.75907137272975</v>
      </c>
      <c r="GNK97" s="318">
        <f>(GNK$96*$B97+SUM($F$7:$F$9)-((GNK$96*$B97+SUM($F$7:$F$9))/$F$10*$F$37)-($F$24*GNK$96/$D$6)-SUM($F$13:$F$23,$F$25:$F$30,$F$32:$F$33,$F$38))</f>
        <v>-304.75907137272975</v>
      </c>
      <c r="GNL97" s="318">
        <f>(GNL$96*$B97+SUM($F$7:$F$9)-((GNL$96*$B97+SUM($F$7:$F$9))/$F$10*$F$37)-($F$24*GNL$96/$D$6)-SUM($F$13:$F$23,$F$25:$F$30,$F$32:$F$33,$F$38))</f>
        <v>-304.75907137272975</v>
      </c>
      <c r="GNM97" s="318">
        <f>(GNM$96*$B97+SUM($F$7:$F$9)-((GNM$96*$B97+SUM($F$7:$F$9))/$F$10*$F$37)-($F$24*GNM$96/$D$6)-SUM($F$13:$F$23,$F$25:$F$30,$F$32:$F$33,$F$38))</f>
        <v>-304.75907137272975</v>
      </c>
      <c r="GNN97" s="318">
        <f>(GNN$96*$B97+SUM($F$7:$F$9)-((GNN$96*$B97+SUM($F$7:$F$9))/$F$10*$F$37)-($F$24*GNN$96/$D$6)-SUM($F$13:$F$23,$F$25:$F$30,$F$32:$F$33,$F$38))</f>
        <v>-304.75907137272975</v>
      </c>
      <c r="GNO97" s="318">
        <f>(GNO$96*$B97+SUM($F$7:$F$9)-((GNO$96*$B97+SUM($F$7:$F$9))/$F$10*$F$37)-($F$24*GNO$96/$D$6)-SUM($F$13:$F$23,$F$25:$F$30,$F$32:$F$33,$F$38))</f>
        <v>-304.75907137272975</v>
      </c>
      <c r="GNP97" s="318">
        <f>(GNP$96*$B97+SUM($F$7:$F$9)-((GNP$96*$B97+SUM($F$7:$F$9))/$F$10*$F$37)-($F$24*GNP$96/$D$6)-SUM($F$13:$F$23,$F$25:$F$30,$F$32:$F$33,$F$38))</f>
        <v>-304.75907137272975</v>
      </c>
      <c r="GNQ97" s="318">
        <f>(GNQ$96*$B97+SUM($F$7:$F$9)-((GNQ$96*$B97+SUM($F$7:$F$9))/$F$10*$F$37)-($F$24*GNQ$96/$D$6)-SUM($F$13:$F$23,$F$25:$F$30,$F$32:$F$33,$F$38))</f>
        <v>-304.75907137272975</v>
      </c>
      <c r="GNR97" s="318">
        <f>(GNR$96*$B97+SUM($F$7:$F$9)-((GNR$96*$B97+SUM($F$7:$F$9))/$F$10*$F$37)-($F$24*GNR$96/$D$6)-SUM($F$13:$F$23,$F$25:$F$30,$F$32:$F$33,$F$38))</f>
        <v>-304.75907137272975</v>
      </c>
      <c r="GNS97" s="318">
        <f>(GNS$96*$B97+SUM($F$7:$F$9)-((GNS$96*$B97+SUM($F$7:$F$9))/$F$10*$F$37)-($F$24*GNS$96/$D$6)-SUM($F$13:$F$23,$F$25:$F$30,$F$32:$F$33,$F$38))</f>
        <v>-304.75907137272975</v>
      </c>
      <c r="GNT97" s="318">
        <f>(GNT$96*$B97+SUM($F$7:$F$9)-((GNT$96*$B97+SUM($F$7:$F$9))/$F$10*$F$37)-($F$24*GNT$96/$D$6)-SUM($F$13:$F$23,$F$25:$F$30,$F$32:$F$33,$F$38))</f>
        <v>-304.75907137272975</v>
      </c>
      <c r="GNU97" s="318">
        <f>(GNU$96*$B97+SUM($F$7:$F$9)-((GNU$96*$B97+SUM($F$7:$F$9))/$F$10*$F$37)-($F$24*GNU$96/$D$6)-SUM($F$13:$F$23,$F$25:$F$30,$F$32:$F$33,$F$38))</f>
        <v>-304.75907137272975</v>
      </c>
      <c r="GNV97" s="318">
        <f>(GNV$96*$B97+SUM($F$7:$F$9)-((GNV$96*$B97+SUM($F$7:$F$9))/$F$10*$F$37)-($F$24*GNV$96/$D$6)-SUM($F$13:$F$23,$F$25:$F$30,$F$32:$F$33,$F$38))</f>
        <v>-304.75907137272975</v>
      </c>
      <c r="GNW97" s="318">
        <f>(GNW$96*$B97+SUM($F$7:$F$9)-((GNW$96*$B97+SUM($F$7:$F$9))/$F$10*$F$37)-($F$24*GNW$96/$D$6)-SUM($F$13:$F$23,$F$25:$F$30,$F$32:$F$33,$F$38))</f>
        <v>-304.75907137272975</v>
      </c>
      <c r="GNX97" s="318">
        <f>(GNX$96*$B97+SUM($F$7:$F$9)-((GNX$96*$B97+SUM($F$7:$F$9))/$F$10*$F$37)-($F$24*GNX$96/$D$6)-SUM($F$13:$F$23,$F$25:$F$30,$F$32:$F$33,$F$38))</f>
        <v>-304.75907137272975</v>
      </c>
      <c r="GNY97" s="318">
        <f>(GNY$96*$B97+SUM($F$7:$F$9)-((GNY$96*$B97+SUM($F$7:$F$9))/$F$10*$F$37)-($F$24*GNY$96/$D$6)-SUM($F$13:$F$23,$F$25:$F$30,$F$32:$F$33,$F$38))</f>
        <v>-304.75907137272975</v>
      </c>
      <c r="GNZ97" s="318">
        <f>(GNZ$96*$B97+SUM($F$7:$F$9)-((GNZ$96*$B97+SUM($F$7:$F$9))/$F$10*$F$37)-($F$24*GNZ$96/$D$6)-SUM($F$13:$F$23,$F$25:$F$30,$F$32:$F$33,$F$38))</f>
        <v>-304.75907137272975</v>
      </c>
      <c r="GOA97" s="318">
        <f>(GOA$96*$B97+SUM($F$7:$F$9)-((GOA$96*$B97+SUM($F$7:$F$9))/$F$10*$F$37)-($F$24*GOA$96/$D$6)-SUM($F$13:$F$23,$F$25:$F$30,$F$32:$F$33,$F$38))</f>
        <v>-304.75907137272975</v>
      </c>
      <c r="GOB97" s="318">
        <f>(GOB$96*$B97+SUM($F$7:$F$9)-((GOB$96*$B97+SUM($F$7:$F$9))/$F$10*$F$37)-($F$24*GOB$96/$D$6)-SUM($F$13:$F$23,$F$25:$F$30,$F$32:$F$33,$F$38))</f>
        <v>-304.75907137272975</v>
      </c>
      <c r="GOC97" s="318">
        <f>(GOC$96*$B97+SUM($F$7:$F$9)-((GOC$96*$B97+SUM($F$7:$F$9))/$F$10*$F$37)-($F$24*GOC$96/$D$6)-SUM($F$13:$F$23,$F$25:$F$30,$F$32:$F$33,$F$38))</f>
        <v>-304.75907137272975</v>
      </c>
      <c r="GOD97" s="318">
        <f>(GOD$96*$B97+SUM($F$7:$F$9)-((GOD$96*$B97+SUM($F$7:$F$9))/$F$10*$F$37)-($F$24*GOD$96/$D$6)-SUM($F$13:$F$23,$F$25:$F$30,$F$32:$F$33,$F$38))</f>
        <v>-304.75907137272975</v>
      </c>
      <c r="GOE97" s="318">
        <f>(GOE$96*$B97+SUM($F$7:$F$9)-((GOE$96*$B97+SUM($F$7:$F$9))/$F$10*$F$37)-($F$24*GOE$96/$D$6)-SUM($F$13:$F$23,$F$25:$F$30,$F$32:$F$33,$F$38))</f>
        <v>-304.75907137272975</v>
      </c>
      <c r="GOF97" s="318">
        <f>(GOF$96*$B97+SUM($F$7:$F$9)-((GOF$96*$B97+SUM($F$7:$F$9))/$F$10*$F$37)-($F$24*GOF$96/$D$6)-SUM($F$13:$F$23,$F$25:$F$30,$F$32:$F$33,$F$38))</f>
        <v>-304.75907137272975</v>
      </c>
      <c r="GOG97" s="318">
        <f>(GOG$96*$B97+SUM($F$7:$F$9)-((GOG$96*$B97+SUM($F$7:$F$9))/$F$10*$F$37)-($F$24*GOG$96/$D$6)-SUM($F$13:$F$23,$F$25:$F$30,$F$32:$F$33,$F$38))</f>
        <v>-304.75907137272975</v>
      </c>
      <c r="GOH97" s="318">
        <f>(GOH$96*$B97+SUM($F$7:$F$9)-((GOH$96*$B97+SUM($F$7:$F$9))/$F$10*$F$37)-($F$24*GOH$96/$D$6)-SUM($F$13:$F$23,$F$25:$F$30,$F$32:$F$33,$F$38))</f>
        <v>-304.75907137272975</v>
      </c>
      <c r="GOI97" s="318">
        <f>(GOI$96*$B97+SUM($F$7:$F$9)-((GOI$96*$B97+SUM($F$7:$F$9))/$F$10*$F$37)-($F$24*GOI$96/$D$6)-SUM($F$13:$F$23,$F$25:$F$30,$F$32:$F$33,$F$38))</f>
        <v>-304.75907137272975</v>
      </c>
      <c r="GOJ97" s="318">
        <f>(GOJ$96*$B97+SUM($F$7:$F$9)-((GOJ$96*$B97+SUM($F$7:$F$9))/$F$10*$F$37)-($F$24*GOJ$96/$D$6)-SUM($F$13:$F$23,$F$25:$F$30,$F$32:$F$33,$F$38))</f>
        <v>-304.75907137272975</v>
      </c>
      <c r="GOK97" s="318">
        <f>(GOK$96*$B97+SUM($F$7:$F$9)-((GOK$96*$B97+SUM($F$7:$F$9))/$F$10*$F$37)-($F$24*GOK$96/$D$6)-SUM($F$13:$F$23,$F$25:$F$30,$F$32:$F$33,$F$38))</f>
        <v>-304.75907137272975</v>
      </c>
      <c r="GOL97" s="318">
        <f>(GOL$96*$B97+SUM($F$7:$F$9)-((GOL$96*$B97+SUM($F$7:$F$9))/$F$10*$F$37)-($F$24*GOL$96/$D$6)-SUM($F$13:$F$23,$F$25:$F$30,$F$32:$F$33,$F$38))</f>
        <v>-304.75907137272975</v>
      </c>
      <c r="GOM97" s="318">
        <f>(GOM$96*$B97+SUM($F$7:$F$9)-((GOM$96*$B97+SUM($F$7:$F$9))/$F$10*$F$37)-($F$24*GOM$96/$D$6)-SUM($F$13:$F$23,$F$25:$F$30,$F$32:$F$33,$F$38))</f>
        <v>-304.75907137272975</v>
      </c>
      <c r="GON97" s="318">
        <f>(GON$96*$B97+SUM($F$7:$F$9)-((GON$96*$B97+SUM($F$7:$F$9))/$F$10*$F$37)-($F$24*GON$96/$D$6)-SUM($F$13:$F$23,$F$25:$F$30,$F$32:$F$33,$F$38))</f>
        <v>-304.75907137272975</v>
      </c>
      <c r="GOO97" s="318">
        <f>(GOO$96*$B97+SUM($F$7:$F$9)-((GOO$96*$B97+SUM($F$7:$F$9))/$F$10*$F$37)-($F$24*GOO$96/$D$6)-SUM($F$13:$F$23,$F$25:$F$30,$F$32:$F$33,$F$38))</f>
        <v>-304.75907137272975</v>
      </c>
      <c r="GOP97" s="318">
        <f>(GOP$96*$B97+SUM($F$7:$F$9)-((GOP$96*$B97+SUM($F$7:$F$9))/$F$10*$F$37)-($F$24*GOP$96/$D$6)-SUM($F$13:$F$23,$F$25:$F$30,$F$32:$F$33,$F$38))</f>
        <v>-304.75907137272975</v>
      </c>
      <c r="GOQ97" s="318">
        <f>(GOQ$96*$B97+SUM($F$7:$F$9)-((GOQ$96*$B97+SUM($F$7:$F$9))/$F$10*$F$37)-($F$24*GOQ$96/$D$6)-SUM($F$13:$F$23,$F$25:$F$30,$F$32:$F$33,$F$38))</f>
        <v>-304.75907137272975</v>
      </c>
      <c r="GOR97" s="318">
        <f>(GOR$96*$B97+SUM($F$7:$F$9)-((GOR$96*$B97+SUM($F$7:$F$9))/$F$10*$F$37)-($F$24*GOR$96/$D$6)-SUM($F$13:$F$23,$F$25:$F$30,$F$32:$F$33,$F$38))</f>
        <v>-304.75907137272975</v>
      </c>
      <c r="GOS97" s="318">
        <f>(GOS$96*$B97+SUM($F$7:$F$9)-((GOS$96*$B97+SUM($F$7:$F$9))/$F$10*$F$37)-($F$24*GOS$96/$D$6)-SUM($F$13:$F$23,$F$25:$F$30,$F$32:$F$33,$F$38))</f>
        <v>-304.75907137272975</v>
      </c>
      <c r="GOT97" s="318">
        <f>(GOT$96*$B97+SUM($F$7:$F$9)-((GOT$96*$B97+SUM($F$7:$F$9))/$F$10*$F$37)-($F$24*GOT$96/$D$6)-SUM($F$13:$F$23,$F$25:$F$30,$F$32:$F$33,$F$38))</f>
        <v>-304.75907137272975</v>
      </c>
      <c r="GOU97" s="318">
        <f>(GOU$96*$B97+SUM($F$7:$F$9)-((GOU$96*$B97+SUM($F$7:$F$9))/$F$10*$F$37)-($F$24*GOU$96/$D$6)-SUM($F$13:$F$23,$F$25:$F$30,$F$32:$F$33,$F$38))</f>
        <v>-304.75907137272975</v>
      </c>
      <c r="GOV97" s="318">
        <f>(GOV$96*$B97+SUM($F$7:$F$9)-((GOV$96*$B97+SUM($F$7:$F$9))/$F$10*$F$37)-($F$24*GOV$96/$D$6)-SUM($F$13:$F$23,$F$25:$F$30,$F$32:$F$33,$F$38))</f>
        <v>-304.75907137272975</v>
      </c>
      <c r="GOW97" s="318">
        <f>(GOW$96*$B97+SUM($F$7:$F$9)-((GOW$96*$B97+SUM($F$7:$F$9))/$F$10*$F$37)-($F$24*GOW$96/$D$6)-SUM($F$13:$F$23,$F$25:$F$30,$F$32:$F$33,$F$38))</f>
        <v>-304.75907137272975</v>
      </c>
      <c r="GOX97" s="318">
        <f>(GOX$96*$B97+SUM($F$7:$F$9)-((GOX$96*$B97+SUM($F$7:$F$9))/$F$10*$F$37)-($F$24*GOX$96/$D$6)-SUM($F$13:$F$23,$F$25:$F$30,$F$32:$F$33,$F$38))</f>
        <v>-304.75907137272975</v>
      </c>
      <c r="GOY97" s="318">
        <f>(GOY$96*$B97+SUM($F$7:$F$9)-((GOY$96*$B97+SUM($F$7:$F$9))/$F$10*$F$37)-($F$24*GOY$96/$D$6)-SUM($F$13:$F$23,$F$25:$F$30,$F$32:$F$33,$F$38))</f>
        <v>-304.75907137272975</v>
      </c>
      <c r="GOZ97" s="318">
        <f>(GOZ$96*$B97+SUM($F$7:$F$9)-((GOZ$96*$B97+SUM($F$7:$F$9))/$F$10*$F$37)-($F$24*GOZ$96/$D$6)-SUM($F$13:$F$23,$F$25:$F$30,$F$32:$F$33,$F$38))</f>
        <v>-304.75907137272975</v>
      </c>
      <c r="GPA97" s="318">
        <f>(GPA$96*$B97+SUM($F$7:$F$9)-((GPA$96*$B97+SUM($F$7:$F$9))/$F$10*$F$37)-($F$24*GPA$96/$D$6)-SUM($F$13:$F$23,$F$25:$F$30,$F$32:$F$33,$F$38))</f>
        <v>-304.75907137272975</v>
      </c>
      <c r="GPB97" s="318">
        <f>(GPB$96*$B97+SUM($F$7:$F$9)-((GPB$96*$B97+SUM($F$7:$F$9))/$F$10*$F$37)-($F$24*GPB$96/$D$6)-SUM($F$13:$F$23,$F$25:$F$30,$F$32:$F$33,$F$38))</f>
        <v>-304.75907137272975</v>
      </c>
      <c r="GPC97" s="318">
        <f>(GPC$96*$B97+SUM($F$7:$F$9)-((GPC$96*$B97+SUM($F$7:$F$9))/$F$10*$F$37)-($F$24*GPC$96/$D$6)-SUM($F$13:$F$23,$F$25:$F$30,$F$32:$F$33,$F$38))</f>
        <v>-304.75907137272975</v>
      </c>
      <c r="GPD97" s="318">
        <f>(GPD$96*$B97+SUM($F$7:$F$9)-((GPD$96*$B97+SUM($F$7:$F$9))/$F$10*$F$37)-($F$24*GPD$96/$D$6)-SUM($F$13:$F$23,$F$25:$F$30,$F$32:$F$33,$F$38))</f>
        <v>-304.75907137272975</v>
      </c>
      <c r="GPE97" s="318">
        <f>(GPE$96*$B97+SUM($F$7:$F$9)-((GPE$96*$B97+SUM($F$7:$F$9))/$F$10*$F$37)-($F$24*GPE$96/$D$6)-SUM($F$13:$F$23,$F$25:$F$30,$F$32:$F$33,$F$38))</f>
        <v>-304.75907137272975</v>
      </c>
      <c r="GPF97" s="318">
        <f>(GPF$96*$B97+SUM($F$7:$F$9)-((GPF$96*$B97+SUM($F$7:$F$9))/$F$10*$F$37)-($F$24*GPF$96/$D$6)-SUM($F$13:$F$23,$F$25:$F$30,$F$32:$F$33,$F$38))</f>
        <v>-304.75907137272975</v>
      </c>
      <c r="GPG97" s="318">
        <f>(GPG$96*$B97+SUM($F$7:$F$9)-((GPG$96*$B97+SUM($F$7:$F$9))/$F$10*$F$37)-($F$24*GPG$96/$D$6)-SUM($F$13:$F$23,$F$25:$F$30,$F$32:$F$33,$F$38))</f>
        <v>-304.75907137272975</v>
      </c>
      <c r="GPH97" s="318">
        <f>(GPH$96*$B97+SUM($F$7:$F$9)-((GPH$96*$B97+SUM($F$7:$F$9))/$F$10*$F$37)-($F$24*GPH$96/$D$6)-SUM($F$13:$F$23,$F$25:$F$30,$F$32:$F$33,$F$38))</f>
        <v>-304.75907137272975</v>
      </c>
      <c r="GPI97" s="318">
        <f>(GPI$96*$B97+SUM($F$7:$F$9)-((GPI$96*$B97+SUM($F$7:$F$9))/$F$10*$F$37)-($F$24*GPI$96/$D$6)-SUM($F$13:$F$23,$F$25:$F$30,$F$32:$F$33,$F$38))</f>
        <v>-304.75907137272975</v>
      </c>
      <c r="GPJ97" s="318">
        <f>(GPJ$96*$B97+SUM($F$7:$F$9)-((GPJ$96*$B97+SUM($F$7:$F$9))/$F$10*$F$37)-($F$24*GPJ$96/$D$6)-SUM($F$13:$F$23,$F$25:$F$30,$F$32:$F$33,$F$38))</f>
        <v>-304.75907137272975</v>
      </c>
      <c r="GPK97" s="318">
        <f>(GPK$96*$B97+SUM($F$7:$F$9)-((GPK$96*$B97+SUM($F$7:$F$9))/$F$10*$F$37)-($F$24*GPK$96/$D$6)-SUM($F$13:$F$23,$F$25:$F$30,$F$32:$F$33,$F$38))</f>
        <v>-304.75907137272975</v>
      </c>
      <c r="GPL97" s="318">
        <f>(GPL$96*$B97+SUM($F$7:$F$9)-((GPL$96*$B97+SUM($F$7:$F$9))/$F$10*$F$37)-($F$24*GPL$96/$D$6)-SUM($F$13:$F$23,$F$25:$F$30,$F$32:$F$33,$F$38))</f>
        <v>-304.75907137272975</v>
      </c>
      <c r="GPM97" s="318">
        <f>(GPM$96*$B97+SUM($F$7:$F$9)-((GPM$96*$B97+SUM($F$7:$F$9))/$F$10*$F$37)-($F$24*GPM$96/$D$6)-SUM($F$13:$F$23,$F$25:$F$30,$F$32:$F$33,$F$38))</f>
        <v>-304.75907137272975</v>
      </c>
      <c r="GPN97" s="318">
        <f>(GPN$96*$B97+SUM($F$7:$F$9)-((GPN$96*$B97+SUM($F$7:$F$9))/$F$10*$F$37)-($F$24*GPN$96/$D$6)-SUM($F$13:$F$23,$F$25:$F$30,$F$32:$F$33,$F$38))</f>
        <v>-304.75907137272975</v>
      </c>
      <c r="GPO97" s="318">
        <f>(GPO$96*$B97+SUM($F$7:$F$9)-((GPO$96*$B97+SUM($F$7:$F$9))/$F$10*$F$37)-($F$24*GPO$96/$D$6)-SUM($F$13:$F$23,$F$25:$F$30,$F$32:$F$33,$F$38))</f>
        <v>-304.75907137272975</v>
      </c>
      <c r="GPP97" s="318">
        <f>(GPP$96*$B97+SUM($F$7:$F$9)-((GPP$96*$B97+SUM($F$7:$F$9))/$F$10*$F$37)-($F$24*GPP$96/$D$6)-SUM($F$13:$F$23,$F$25:$F$30,$F$32:$F$33,$F$38))</f>
        <v>-304.75907137272975</v>
      </c>
      <c r="GPQ97" s="318">
        <f>(GPQ$96*$B97+SUM($F$7:$F$9)-((GPQ$96*$B97+SUM($F$7:$F$9))/$F$10*$F$37)-($F$24*GPQ$96/$D$6)-SUM($F$13:$F$23,$F$25:$F$30,$F$32:$F$33,$F$38))</f>
        <v>-304.75907137272975</v>
      </c>
      <c r="GPR97" s="318">
        <f>(GPR$96*$B97+SUM($F$7:$F$9)-((GPR$96*$B97+SUM($F$7:$F$9))/$F$10*$F$37)-($F$24*GPR$96/$D$6)-SUM($F$13:$F$23,$F$25:$F$30,$F$32:$F$33,$F$38))</f>
        <v>-304.75907137272975</v>
      </c>
      <c r="GPS97" s="318">
        <f>(GPS$96*$B97+SUM($F$7:$F$9)-((GPS$96*$B97+SUM($F$7:$F$9))/$F$10*$F$37)-($F$24*GPS$96/$D$6)-SUM($F$13:$F$23,$F$25:$F$30,$F$32:$F$33,$F$38))</f>
        <v>-304.75907137272975</v>
      </c>
      <c r="GPT97" s="318">
        <f>(GPT$96*$B97+SUM($F$7:$F$9)-((GPT$96*$B97+SUM($F$7:$F$9))/$F$10*$F$37)-($F$24*GPT$96/$D$6)-SUM($F$13:$F$23,$F$25:$F$30,$F$32:$F$33,$F$38))</f>
        <v>-304.75907137272975</v>
      </c>
      <c r="GPU97" s="318">
        <f>(GPU$96*$B97+SUM($F$7:$F$9)-((GPU$96*$B97+SUM($F$7:$F$9))/$F$10*$F$37)-($F$24*GPU$96/$D$6)-SUM($F$13:$F$23,$F$25:$F$30,$F$32:$F$33,$F$38))</f>
        <v>-304.75907137272975</v>
      </c>
      <c r="GPV97" s="318">
        <f>(GPV$96*$B97+SUM($F$7:$F$9)-((GPV$96*$B97+SUM($F$7:$F$9))/$F$10*$F$37)-($F$24*GPV$96/$D$6)-SUM($F$13:$F$23,$F$25:$F$30,$F$32:$F$33,$F$38))</f>
        <v>-304.75907137272975</v>
      </c>
      <c r="GPW97" s="318">
        <f>(GPW$96*$B97+SUM($F$7:$F$9)-((GPW$96*$B97+SUM($F$7:$F$9))/$F$10*$F$37)-($F$24*GPW$96/$D$6)-SUM($F$13:$F$23,$F$25:$F$30,$F$32:$F$33,$F$38))</f>
        <v>-304.75907137272975</v>
      </c>
      <c r="GPX97" s="318">
        <f>(GPX$96*$B97+SUM($F$7:$F$9)-((GPX$96*$B97+SUM($F$7:$F$9))/$F$10*$F$37)-($F$24*GPX$96/$D$6)-SUM($F$13:$F$23,$F$25:$F$30,$F$32:$F$33,$F$38))</f>
        <v>-304.75907137272975</v>
      </c>
      <c r="GPY97" s="318">
        <f>(GPY$96*$B97+SUM($F$7:$F$9)-((GPY$96*$B97+SUM($F$7:$F$9))/$F$10*$F$37)-($F$24*GPY$96/$D$6)-SUM($F$13:$F$23,$F$25:$F$30,$F$32:$F$33,$F$38))</f>
        <v>-304.75907137272975</v>
      </c>
      <c r="GPZ97" s="318">
        <f>(GPZ$96*$B97+SUM($F$7:$F$9)-((GPZ$96*$B97+SUM($F$7:$F$9))/$F$10*$F$37)-($F$24*GPZ$96/$D$6)-SUM($F$13:$F$23,$F$25:$F$30,$F$32:$F$33,$F$38))</f>
        <v>-304.75907137272975</v>
      </c>
      <c r="GQA97" s="318">
        <f>(GQA$96*$B97+SUM($F$7:$F$9)-((GQA$96*$B97+SUM($F$7:$F$9))/$F$10*$F$37)-($F$24*GQA$96/$D$6)-SUM($F$13:$F$23,$F$25:$F$30,$F$32:$F$33,$F$38))</f>
        <v>-304.75907137272975</v>
      </c>
      <c r="GQB97" s="318">
        <f>(GQB$96*$B97+SUM($F$7:$F$9)-((GQB$96*$B97+SUM($F$7:$F$9))/$F$10*$F$37)-($F$24*GQB$96/$D$6)-SUM($F$13:$F$23,$F$25:$F$30,$F$32:$F$33,$F$38))</f>
        <v>-304.75907137272975</v>
      </c>
      <c r="GQC97" s="318">
        <f>(GQC$96*$B97+SUM($F$7:$F$9)-((GQC$96*$B97+SUM($F$7:$F$9))/$F$10*$F$37)-($F$24*GQC$96/$D$6)-SUM($F$13:$F$23,$F$25:$F$30,$F$32:$F$33,$F$38))</f>
        <v>-304.75907137272975</v>
      </c>
      <c r="GQD97" s="318">
        <f>(GQD$96*$B97+SUM($F$7:$F$9)-((GQD$96*$B97+SUM($F$7:$F$9))/$F$10*$F$37)-($F$24*GQD$96/$D$6)-SUM($F$13:$F$23,$F$25:$F$30,$F$32:$F$33,$F$38))</f>
        <v>-304.75907137272975</v>
      </c>
      <c r="GQE97" s="318">
        <f>(GQE$96*$B97+SUM($F$7:$F$9)-((GQE$96*$B97+SUM($F$7:$F$9))/$F$10*$F$37)-($F$24*GQE$96/$D$6)-SUM($F$13:$F$23,$F$25:$F$30,$F$32:$F$33,$F$38))</f>
        <v>-304.75907137272975</v>
      </c>
      <c r="GQF97" s="318">
        <f>(GQF$96*$B97+SUM($F$7:$F$9)-((GQF$96*$B97+SUM($F$7:$F$9))/$F$10*$F$37)-($F$24*GQF$96/$D$6)-SUM($F$13:$F$23,$F$25:$F$30,$F$32:$F$33,$F$38))</f>
        <v>-304.75907137272975</v>
      </c>
      <c r="GQG97" s="318">
        <f>(GQG$96*$B97+SUM($F$7:$F$9)-((GQG$96*$B97+SUM($F$7:$F$9))/$F$10*$F$37)-($F$24*GQG$96/$D$6)-SUM($F$13:$F$23,$F$25:$F$30,$F$32:$F$33,$F$38))</f>
        <v>-304.75907137272975</v>
      </c>
      <c r="GQH97" s="318">
        <f>(GQH$96*$B97+SUM($F$7:$F$9)-((GQH$96*$B97+SUM($F$7:$F$9))/$F$10*$F$37)-($F$24*GQH$96/$D$6)-SUM($F$13:$F$23,$F$25:$F$30,$F$32:$F$33,$F$38))</f>
        <v>-304.75907137272975</v>
      </c>
      <c r="GQI97" s="318">
        <f>(GQI$96*$B97+SUM($F$7:$F$9)-((GQI$96*$B97+SUM($F$7:$F$9))/$F$10*$F$37)-($F$24*GQI$96/$D$6)-SUM($F$13:$F$23,$F$25:$F$30,$F$32:$F$33,$F$38))</f>
        <v>-304.75907137272975</v>
      </c>
      <c r="GQJ97" s="318">
        <f>(GQJ$96*$B97+SUM($F$7:$F$9)-((GQJ$96*$B97+SUM($F$7:$F$9))/$F$10*$F$37)-($F$24*GQJ$96/$D$6)-SUM($F$13:$F$23,$F$25:$F$30,$F$32:$F$33,$F$38))</f>
        <v>-304.75907137272975</v>
      </c>
      <c r="GQK97" s="318">
        <f>(GQK$96*$B97+SUM($F$7:$F$9)-((GQK$96*$B97+SUM($F$7:$F$9))/$F$10*$F$37)-($F$24*GQK$96/$D$6)-SUM($F$13:$F$23,$F$25:$F$30,$F$32:$F$33,$F$38))</f>
        <v>-304.75907137272975</v>
      </c>
      <c r="GQL97" s="318">
        <f>(GQL$96*$B97+SUM($F$7:$F$9)-((GQL$96*$B97+SUM($F$7:$F$9))/$F$10*$F$37)-($F$24*GQL$96/$D$6)-SUM($F$13:$F$23,$F$25:$F$30,$F$32:$F$33,$F$38))</f>
        <v>-304.75907137272975</v>
      </c>
      <c r="GQM97" s="318">
        <f>(GQM$96*$B97+SUM($F$7:$F$9)-((GQM$96*$B97+SUM($F$7:$F$9))/$F$10*$F$37)-($F$24*GQM$96/$D$6)-SUM($F$13:$F$23,$F$25:$F$30,$F$32:$F$33,$F$38))</f>
        <v>-304.75907137272975</v>
      </c>
      <c r="GQN97" s="318">
        <f>(GQN$96*$B97+SUM($F$7:$F$9)-((GQN$96*$B97+SUM($F$7:$F$9))/$F$10*$F$37)-($F$24*GQN$96/$D$6)-SUM($F$13:$F$23,$F$25:$F$30,$F$32:$F$33,$F$38))</f>
        <v>-304.75907137272975</v>
      </c>
      <c r="GQO97" s="318">
        <f>(GQO$96*$B97+SUM($F$7:$F$9)-((GQO$96*$B97+SUM($F$7:$F$9))/$F$10*$F$37)-($F$24*GQO$96/$D$6)-SUM($F$13:$F$23,$F$25:$F$30,$F$32:$F$33,$F$38))</f>
        <v>-304.75907137272975</v>
      </c>
      <c r="GQP97" s="318">
        <f>(GQP$96*$B97+SUM($F$7:$F$9)-((GQP$96*$B97+SUM($F$7:$F$9))/$F$10*$F$37)-($F$24*GQP$96/$D$6)-SUM($F$13:$F$23,$F$25:$F$30,$F$32:$F$33,$F$38))</f>
        <v>-304.75907137272975</v>
      </c>
      <c r="GQQ97" s="318">
        <f>(GQQ$96*$B97+SUM($F$7:$F$9)-((GQQ$96*$B97+SUM($F$7:$F$9))/$F$10*$F$37)-($F$24*GQQ$96/$D$6)-SUM($F$13:$F$23,$F$25:$F$30,$F$32:$F$33,$F$38))</f>
        <v>-304.75907137272975</v>
      </c>
      <c r="GQR97" s="318">
        <f>(GQR$96*$B97+SUM($F$7:$F$9)-((GQR$96*$B97+SUM($F$7:$F$9))/$F$10*$F$37)-($F$24*GQR$96/$D$6)-SUM($F$13:$F$23,$F$25:$F$30,$F$32:$F$33,$F$38))</f>
        <v>-304.75907137272975</v>
      </c>
      <c r="GQS97" s="318">
        <f>(GQS$96*$B97+SUM($F$7:$F$9)-((GQS$96*$B97+SUM($F$7:$F$9))/$F$10*$F$37)-($F$24*GQS$96/$D$6)-SUM($F$13:$F$23,$F$25:$F$30,$F$32:$F$33,$F$38))</f>
        <v>-304.75907137272975</v>
      </c>
      <c r="GQT97" s="318">
        <f>(GQT$96*$B97+SUM($F$7:$F$9)-((GQT$96*$B97+SUM($F$7:$F$9))/$F$10*$F$37)-($F$24*GQT$96/$D$6)-SUM($F$13:$F$23,$F$25:$F$30,$F$32:$F$33,$F$38))</f>
        <v>-304.75907137272975</v>
      </c>
      <c r="GQU97" s="318">
        <f>(GQU$96*$B97+SUM($F$7:$F$9)-((GQU$96*$B97+SUM($F$7:$F$9))/$F$10*$F$37)-($F$24*GQU$96/$D$6)-SUM($F$13:$F$23,$F$25:$F$30,$F$32:$F$33,$F$38))</f>
        <v>-304.75907137272975</v>
      </c>
      <c r="GQV97" s="318">
        <f>(GQV$96*$B97+SUM($F$7:$F$9)-((GQV$96*$B97+SUM($F$7:$F$9))/$F$10*$F$37)-($F$24*GQV$96/$D$6)-SUM($F$13:$F$23,$F$25:$F$30,$F$32:$F$33,$F$38))</f>
        <v>-304.75907137272975</v>
      </c>
      <c r="GQW97" s="318">
        <f>(GQW$96*$B97+SUM($F$7:$F$9)-((GQW$96*$B97+SUM($F$7:$F$9))/$F$10*$F$37)-($F$24*GQW$96/$D$6)-SUM($F$13:$F$23,$F$25:$F$30,$F$32:$F$33,$F$38))</f>
        <v>-304.75907137272975</v>
      </c>
      <c r="GQX97" s="318">
        <f>(GQX$96*$B97+SUM($F$7:$F$9)-((GQX$96*$B97+SUM($F$7:$F$9))/$F$10*$F$37)-($F$24*GQX$96/$D$6)-SUM($F$13:$F$23,$F$25:$F$30,$F$32:$F$33,$F$38))</f>
        <v>-304.75907137272975</v>
      </c>
      <c r="GQY97" s="318">
        <f>(GQY$96*$B97+SUM($F$7:$F$9)-((GQY$96*$B97+SUM($F$7:$F$9))/$F$10*$F$37)-($F$24*GQY$96/$D$6)-SUM($F$13:$F$23,$F$25:$F$30,$F$32:$F$33,$F$38))</f>
        <v>-304.75907137272975</v>
      </c>
      <c r="GQZ97" s="318">
        <f>(GQZ$96*$B97+SUM($F$7:$F$9)-((GQZ$96*$B97+SUM($F$7:$F$9))/$F$10*$F$37)-($F$24*GQZ$96/$D$6)-SUM($F$13:$F$23,$F$25:$F$30,$F$32:$F$33,$F$38))</f>
        <v>-304.75907137272975</v>
      </c>
      <c r="GRA97" s="318">
        <f>(GRA$96*$B97+SUM($F$7:$F$9)-((GRA$96*$B97+SUM($F$7:$F$9))/$F$10*$F$37)-($F$24*GRA$96/$D$6)-SUM($F$13:$F$23,$F$25:$F$30,$F$32:$F$33,$F$38))</f>
        <v>-304.75907137272975</v>
      </c>
      <c r="GRB97" s="318">
        <f>(GRB$96*$B97+SUM($F$7:$F$9)-((GRB$96*$B97+SUM($F$7:$F$9))/$F$10*$F$37)-($F$24*GRB$96/$D$6)-SUM($F$13:$F$23,$F$25:$F$30,$F$32:$F$33,$F$38))</f>
        <v>-304.75907137272975</v>
      </c>
      <c r="GRC97" s="318">
        <f>(GRC$96*$B97+SUM($F$7:$F$9)-((GRC$96*$B97+SUM($F$7:$F$9))/$F$10*$F$37)-($F$24*GRC$96/$D$6)-SUM($F$13:$F$23,$F$25:$F$30,$F$32:$F$33,$F$38))</f>
        <v>-304.75907137272975</v>
      </c>
      <c r="GRD97" s="318">
        <f>(GRD$96*$B97+SUM($F$7:$F$9)-((GRD$96*$B97+SUM($F$7:$F$9))/$F$10*$F$37)-($F$24*GRD$96/$D$6)-SUM($F$13:$F$23,$F$25:$F$30,$F$32:$F$33,$F$38))</f>
        <v>-304.75907137272975</v>
      </c>
      <c r="GRE97" s="318">
        <f>(GRE$96*$B97+SUM($F$7:$F$9)-((GRE$96*$B97+SUM($F$7:$F$9))/$F$10*$F$37)-($F$24*GRE$96/$D$6)-SUM($F$13:$F$23,$F$25:$F$30,$F$32:$F$33,$F$38))</f>
        <v>-304.75907137272975</v>
      </c>
      <c r="GRF97" s="318">
        <f>(GRF$96*$B97+SUM($F$7:$F$9)-((GRF$96*$B97+SUM($F$7:$F$9))/$F$10*$F$37)-($F$24*GRF$96/$D$6)-SUM($F$13:$F$23,$F$25:$F$30,$F$32:$F$33,$F$38))</f>
        <v>-304.75907137272975</v>
      </c>
      <c r="GRG97" s="318">
        <f>(GRG$96*$B97+SUM($F$7:$F$9)-((GRG$96*$B97+SUM($F$7:$F$9))/$F$10*$F$37)-($F$24*GRG$96/$D$6)-SUM($F$13:$F$23,$F$25:$F$30,$F$32:$F$33,$F$38))</f>
        <v>-304.75907137272975</v>
      </c>
      <c r="GRH97" s="318">
        <f>(GRH$96*$B97+SUM($F$7:$F$9)-((GRH$96*$B97+SUM($F$7:$F$9))/$F$10*$F$37)-($F$24*GRH$96/$D$6)-SUM($F$13:$F$23,$F$25:$F$30,$F$32:$F$33,$F$38))</f>
        <v>-304.75907137272975</v>
      </c>
      <c r="GRI97" s="318">
        <f>(GRI$96*$B97+SUM($F$7:$F$9)-((GRI$96*$B97+SUM($F$7:$F$9))/$F$10*$F$37)-($F$24*GRI$96/$D$6)-SUM($F$13:$F$23,$F$25:$F$30,$F$32:$F$33,$F$38))</f>
        <v>-304.75907137272975</v>
      </c>
      <c r="GRJ97" s="318">
        <f>(GRJ$96*$B97+SUM($F$7:$F$9)-((GRJ$96*$B97+SUM($F$7:$F$9))/$F$10*$F$37)-($F$24*GRJ$96/$D$6)-SUM($F$13:$F$23,$F$25:$F$30,$F$32:$F$33,$F$38))</f>
        <v>-304.75907137272975</v>
      </c>
      <c r="GRK97" s="318">
        <f>(GRK$96*$B97+SUM($F$7:$F$9)-((GRK$96*$B97+SUM($F$7:$F$9))/$F$10*$F$37)-($F$24*GRK$96/$D$6)-SUM($F$13:$F$23,$F$25:$F$30,$F$32:$F$33,$F$38))</f>
        <v>-304.75907137272975</v>
      </c>
      <c r="GRL97" s="318">
        <f>(GRL$96*$B97+SUM($F$7:$F$9)-((GRL$96*$B97+SUM($F$7:$F$9))/$F$10*$F$37)-($F$24*GRL$96/$D$6)-SUM($F$13:$F$23,$F$25:$F$30,$F$32:$F$33,$F$38))</f>
        <v>-304.75907137272975</v>
      </c>
      <c r="GRM97" s="318">
        <f>(GRM$96*$B97+SUM($F$7:$F$9)-((GRM$96*$B97+SUM($F$7:$F$9))/$F$10*$F$37)-($F$24*GRM$96/$D$6)-SUM($F$13:$F$23,$F$25:$F$30,$F$32:$F$33,$F$38))</f>
        <v>-304.75907137272975</v>
      </c>
      <c r="GRN97" s="318">
        <f>(GRN$96*$B97+SUM($F$7:$F$9)-((GRN$96*$B97+SUM($F$7:$F$9))/$F$10*$F$37)-($F$24*GRN$96/$D$6)-SUM($F$13:$F$23,$F$25:$F$30,$F$32:$F$33,$F$38))</f>
        <v>-304.75907137272975</v>
      </c>
      <c r="GRO97" s="318">
        <f>(GRO$96*$B97+SUM($F$7:$F$9)-((GRO$96*$B97+SUM($F$7:$F$9))/$F$10*$F$37)-($F$24*GRO$96/$D$6)-SUM($F$13:$F$23,$F$25:$F$30,$F$32:$F$33,$F$38))</f>
        <v>-304.75907137272975</v>
      </c>
      <c r="GRP97" s="318">
        <f>(GRP$96*$B97+SUM($F$7:$F$9)-((GRP$96*$B97+SUM($F$7:$F$9))/$F$10*$F$37)-($F$24*GRP$96/$D$6)-SUM($F$13:$F$23,$F$25:$F$30,$F$32:$F$33,$F$38))</f>
        <v>-304.75907137272975</v>
      </c>
      <c r="GRQ97" s="318">
        <f>(GRQ$96*$B97+SUM($F$7:$F$9)-((GRQ$96*$B97+SUM($F$7:$F$9))/$F$10*$F$37)-($F$24*GRQ$96/$D$6)-SUM($F$13:$F$23,$F$25:$F$30,$F$32:$F$33,$F$38))</f>
        <v>-304.75907137272975</v>
      </c>
      <c r="GRR97" s="318">
        <f>(GRR$96*$B97+SUM($F$7:$F$9)-((GRR$96*$B97+SUM($F$7:$F$9))/$F$10*$F$37)-($F$24*GRR$96/$D$6)-SUM($F$13:$F$23,$F$25:$F$30,$F$32:$F$33,$F$38))</f>
        <v>-304.75907137272975</v>
      </c>
      <c r="GRS97" s="318">
        <f>(GRS$96*$B97+SUM($F$7:$F$9)-((GRS$96*$B97+SUM($F$7:$F$9))/$F$10*$F$37)-($F$24*GRS$96/$D$6)-SUM($F$13:$F$23,$F$25:$F$30,$F$32:$F$33,$F$38))</f>
        <v>-304.75907137272975</v>
      </c>
      <c r="GRT97" s="318">
        <f>(GRT$96*$B97+SUM($F$7:$F$9)-((GRT$96*$B97+SUM($F$7:$F$9))/$F$10*$F$37)-($F$24*GRT$96/$D$6)-SUM($F$13:$F$23,$F$25:$F$30,$F$32:$F$33,$F$38))</f>
        <v>-304.75907137272975</v>
      </c>
      <c r="GRU97" s="318">
        <f>(GRU$96*$B97+SUM($F$7:$F$9)-((GRU$96*$B97+SUM($F$7:$F$9))/$F$10*$F$37)-($F$24*GRU$96/$D$6)-SUM($F$13:$F$23,$F$25:$F$30,$F$32:$F$33,$F$38))</f>
        <v>-304.75907137272975</v>
      </c>
      <c r="GRV97" s="318">
        <f>(GRV$96*$B97+SUM($F$7:$F$9)-((GRV$96*$B97+SUM($F$7:$F$9))/$F$10*$F$37)-($F$24*GRV$96/$D$6)-SUM($F$13:$F$23,$F$25:$F$30,$F$32:$F$33,$F$38))</f>
        <v>-304.75907137272975</v>
      </c>
      <c r="GRW97" s="318">
        <f>(GRW$96*$B97+SUM($F$7:$F$9)-((GRW$96*$B97+SUM($F$7:$F$9))/$F$10*$F$37)-($F$24*GRW$96/$D$6)-SUM($F$13:$F$23,$F$25:$F$30,$F$32:$F$33,$F$38))</f>
        <v>-304.75907137272975</v>
      </c>
      <c r="GRX97" s="318">
        <f>(GRX$96*$B97+SUM($F$7:$F$9)-((GRX$96*$B97+SUM($F$7:$F$9))/$F$10*$F$37)-($F$24*GRX$96/$D$6)-SUM($F$13:$F$23,$F$25:$F$30,$F$32:$F$33,$F$38))</f>
        <v>-304.75907137272975</v>
      </c>
      <c r="GRY97" s="318">
        <f>(GRY$96*$B97+SUM($F$7:$F$9)-((GRY$96*$B97+SUM($F$7:$F$9))/$F$10*$F$37)-($F$24*GRY$96/$D$6)-SUM($F$13:$F$23,$F$25:$F$30,$F$32:$F$33,$F$38))</f>
        <v>-304.75907137272975</v>
      </c>
      <c r="GRZ97" s="318">
        <f>(GRZ$96*$B97+SUM($F$7:$F$9)-((GRZ$96*$B97+SUM($F$7:$F$9))/$F$10*$F$37)-($F$24*GRZ$96/$D$6)-SUM($F$13:$F$23,$F$25:$F$30,$F$32:$F$33,$F$38))</f>
        <v>-304.75907137272975</v>
      </c>
      <c r="GSA97" s="318">
        <f>(GSA$96*$B97+SUM($F$7:$F$9)-((GSA$96*$B97+SUM($F$7:$F$9))/$F$10*$F$37)-($F$24*GSA$96/$D$6)-SUM($F$13:$F$23,$F$25:$F$30,$F$32:$F$33,$F$38))</f>
        <v>-304.75907137272975</v>
      </c>
      <c r="GSB97" s="318">
        <f>(GSB$96*$B97+SUM($F$7:$F$9)-((GSB$96*$B97+SUM($F$7:$F$9))/$F$10*$F$37)-($F$24*GSB$96/$D$6)-SUM($F$13:$F$23,$F$25:$F$30,$F$32:$F$33,$F$38))</f>
        <v>-304.75907137272975</v>
      </c>
      <c r="GSC97" s="318">
        <f>(GSC$96*$B97+SUM($F$7:$F$9)-((GSC$96*$B97+SUM($F$7:$F$9))/$F$10*$F$37)-($F$24*GSC$96/$D$6)-SUM($F$13:$F$23,$F$25:$F$30,$F$32:$F$33,$F$38))</f>
        <v>-304.75907137272975</v>
      </c>
      <c r="GSD97" s="318">
        <f>(GSD$96*$B97+SUM($F$7:$F$9)-((GSD$96*$B97+SUM($F$7:$F$9))/$F$10*$F$37)-($F$24*GSD$96/$D$6)-SUM($F$13:$F$23,$F$25:$F$30,$F$32:$F$33,$F$38))</f>
        <v>-304.75907137272975</v>
      </c>
      <c r="GSE97" s="318">
        <f>(GSE$96*$B97+SUM($F$7:$F$9)-((GSE$96*$B97+SUM($F$7:$F$9))/$F$10*$F$37)-($F$24*GSE$96/$D$6)-SUM($F$13:$F$23,$F$25:$F$30,$F$32:$F$33,$F$38))</f>
        <v>-304.75907137272975</v>
      </c>
      <c r="GSF97" s="318">
        <f>(GSF$96*$B97+SUM($F$7:$F$9)-((GSF$96*$B97+SUM($F$7:$F$9))/$F$10*$F$37)-($F$24*GSF$96/$D$6)-SUM($F$13:$F$23,$F$25:$F$30,$F$32:$F$33,$F$38))</f>
        <v>-304.75907137272975</v>
      </c>
      <c r="GSG97" s="318">
        <f>(GSG$96*$B97+SUM($F$7:$F$9)-((GSG$96*$B97+SUM($F$7:$F$9))/$F$10*$F$37)-($F$24*GSG$96/$D$6)-SUM($F$13:$F$23,$F$25:$F$30,$F$32:$F$33,$F$38))</f>
        <v>-304.75907137272975</v>
      </c>
      <c r="GSH97" s="318">
        <f>(GSH$96*$B97+SUM($F$7:$F$9)-((GSH$96*$B97+SUM($F$7:$F$9))/$F$10*$F$37)-($F$24*GSH$96/$D$6)-SUM($F$13:$F$23,$F$25:$F$30,$F$32:$F$33,$F$38))</f>
        <v>-304.75907137272975</v>
      </c>
      <c r="GSI97" s="318">
        <f>(GSI$96*$B97+SUM($F$7:$F$9)-((GSI$96*$B97+SUM($F$7:$F$9))/$F$10*$F$37)-($F$24*GSI$96/$D$6)-SUM($F$13:$F$23,$F$25:$F$30,$F$32:$F$33,$F$38))</f>
        <v>-304.75907137272975</v>
      </c>
      <c r="GSJ97" s="318">
        <f>(GSJ$96*$B97+SUM($F$7:$F$9)-((GSJ$96*$B97+SUM($F$7:$F$9))/$F$10*$F$37)-($F$24*GSJ$96/$D$6)-SUM($F$13:$F$23,$F$25:$F$30,$F$32:$F$33,$F$38))</f>
        <v>-304.75907137272975</v>
      </c>
      <c r="GSK97" s="318">
        <f>(GSK$96*$B97+SUM($F$7:$F$9)-((GSK$96*$B97+SUM($F$7:$F$9))/$F$10*$F$37)-($F$24*GSK$96/$D$6)-SUM($F$13:$F$23,$F$25:$F$30,$F$32:$F$33,$F$38))</f>
        <v>-304.75907137272975</v>
      </c>
      <c r="GSL97" s="318">
        <f>(GSL$96*$B97+SUM($F$7:$F$9)-((GSL$96*$B97+SUM($F$7:$F$9))/$F$10*$F$37)-($F$24*GSL$96/$D$6)-SUM($F$13:$F$23,$F$25:$F$30,$F$32:$F$33,$F$38))</f>
        <v>-304.75907137272975</v>
      </c>
      <c r="GSM97" s="318">
        <f>(GSM$96*$B97+SUM($F$7:$F$9)-((GSM$96*$B97+SUM($F$7:$F$9))/$F$10*$F$37)-($F$24*GSM$96/$D$6)-SUM($F$13:$F$23,$F$25:$F$30,$F$32:$F$33,$F$38))</f>
        <v>-304.75907137272975</v>
      </c>
      <c r="GSN97" s="318">
        <f>(GSN$96*$B97+SUM($F$7:$F$9)-((GSN$96*$B97+SUM($F$7:$F$9))/$F$10*$F$37)-($F$24*GSN$96/$D$6)-SUM($F$13:$F$23,$F$25:$F$30,$F$32:$F$33,$F$38))</f>
        <v>-304.75907137272975</v>
      </c>
      <c r="GSO97" s="318">
        <f>(GSO$96*$B97+SUM($F$7:$F$9)-((GSO$96*$B97+SUM($F$7:$F$9))/$F$10*$F$37)-($F$24*GSO$96/$D$6)-SUM($F$13:$F$23,$F$25:$F$30,$F$32:$F$33,$F$38))</f>
        <v>-304.75907137272975</v>
      </c>
      <c r="GSP97" s="318">
        <f>(GSP$96*$B97+SUM($F$7:$F$9)-((GSP$96*$B97+SUM($F$7:$F$9))/$F$10*$F$37)-($F$24*GSP$96/$D$6)-SUM($F$13:$F$23,$F$25:$F$30,$F$32:$F$33,$F$38))</f>
        <v>-304.75907137272975</v>
      </c>
      <c r="GSQ97" s="318">
        <f>(GSQ$96*$B97+SUM($F$7:$F$9)-((GSQ$96*$B97+SUM($F$7:$F$9))/$F$10*$F$37)-($F$24*GSQ$96/$D$6)-SUM($F$13:$F$23,$F$25:$F$30,$F$32:$F$33,$F$38))</f>
        <v>-304.75907137272975</v>
      </c>
      <c r="GSR97" s="318">
        <f>(GSR$96*$B97+SUM($F$7:$F$9)-((GSR$96*$B97+SUM($F$7:$F$9))/$F$10*$F$37)-($F$24*GSR$96/$D$6)-SUM($F$13:$F$23,$F$25:$F$30,$F$32:$F$33,$F$38))</f>
        <v>-304.75907137272975</v>
      </c>
      <c r="GSS97" s="318">
        <f>(GSS$96*$B97+SUM($F$7:$F$9)-((GSS$96*$B97+SUM($F$7:$F$9))/$F$10*$F$37)-($F$24*GSS$96/$D$6)-SUM($F$13:$F$23,$F$25:$F$30,$F$32:$F$33,$F$38))</f>
        <v>-304.75907137272975</v>
      </c>
      <c r="GST97" s="318">
        <f>(GST$96*$B97+SUM($F$7:$F$9)-((GST$96*$B97+SUM($F$7:$F$9))/$F$10*$F$37)-($F$24*GST$96/$D$6)-SUM($F$13:$F$23,$F$25:$F$30,$F$32:$F$33,$F$38))</f>
        <v>-304.75907137272975</v>
      </c>
      <c r="GSU97" s="318">
        <f>(GSU$96*$B97+SUM($F$7:$F$9)-((GSU$96*$B97+SUM($F$7:$F$9))/$F$10*$F$37)-($F$24*GSU$96/$D$6)-SUM($F$13:$F$23,$F$25:$F$30,$F$32:$F$33,$F$38))</f>
        <v>-304.75907137272975</v>
      </c>
      <c r="GSV97" s="318">
        <f>(GSV$96*$B97+SUM($F$7:$F$9)-((GSV$96*$B97+SUM($F$7:$F$9))/$F$10*$F$37)-($F$24*GSV$96/$D$6)-SUM($F$13:$F$23,$F$25:$F$30,$F$32:$F$33,$F$38))</f>
        <v>-304.75907137272975</v>
      </c>
      <c r="GSW97" s="318">
        <f>(GSW$96*$B97+SUM($F$7:$F$9)-((GSW$96*$B97+SUM($F$7:$F$9))/$F$10*$F$37)-($F$24*GSW$96/$D$6)-SUM($F$13:$F$23,$F$25:$F$30,$F$32:$F$33,$F$38))</f>
        <v>-304.75907137272975</v>
      </c>
      <c r="GSX97" s="318">
        <f>(GSX$96*$B97+SUM($F$7:$F$9)-((GSX$96*$B97+SUM($F$7:$F$9))/$F$10*$F$37)-($F$24*GSX$96/$D$6)-SUM($F$13:$F$23,$F$25:$F$30,$F$32:$F$33,$F$38))</f>
        <v>-304.75907137272975</v>
      </c>
      <c r="GSY97" s="318">
        <f>(GSY$96*$B97+SUM($F$7:$F$9)-((GSY$96*$B97+SUM($F$7:$F$9))/$F$10*$F$37)-($F$24*GSY$96/$D$6)-SUM($F$13:$F$23,$F$25:$F$30,$F$32:$F$33,$F$38))</f>
        <v>-304.75907137272975</v>
      </c>
      <c r="GSZ97" s="318">
        <f>(GSZ$96*$B97+SUM($F$7:$F$9)-((GSZ$96*$B97+SUM($F$7:$F$9))/$F$10*$F$37)-($F$24*GSZ$96/$D$6)-SUM($F$13:$F$23,$F$25:$F$30,$F$32:$F$33,$F$38))</f>
        <v>-304.75907137272975</v>
      </c>
      <c r="GTA97" s="318">
        <f>(GTA$96*$B97+SUM($F$7:$F$9)-((GTA$96*$B97+SUM($F$7:$F$9))/$F$10*$F$37)-($F$24*GTA$96/$D$6)-SUM($F$13:$F$23,$F$25:$F$30,$F$32:$F$33,$F$38))</f>
        <v>-304.75907137272975</v>
      </c>
      <c r="GTB97" s="318">
        <f>(GTB$96*$B97+SUM($F$7:$F$9)-((GTB$96*$B97+SUM($F$7:$F$9))/$F$10*$F$37)-($F$24*GTB$96/$D$6)-SUM($F$13:$F$23,$F$25:$F$30,$F$32:$F$33,$F$38))</f>
        <v>-304.75907137272975</v>
      </c>
      <c r="GTC97" s="318">
        <f>(GTC$96*$B97+SUM($F$7:$F$9)-((GTC$96*$B97+SUM($F$7:$F$9))/$F$10*$F$37)-($F$24*GTC$96/$D$6)-SUM($F$13:$F$23,$F$25:$F$30,$F$32:$F$33,$F$38))</f>
        <v>-304.75907137272975</v>
      </c>
      <c r="GTD97" s="318">
        <f>(GTD$96*$B97+SUM($F$7:$F$9)-((GTD$96*$B97+SUM($F$7:$F$9))/$F$10*$F$37)-($F$24*GTD$96/$D$6)-SUM($F$13:$F$23,$F$25:$F$30,$F$32:$F$33,$F$38))</f>
        <v>-304.75907137272975</v>
      </c>
      <c r="GTE97" s="318">
        <f>(GTE$96*$B97+SUM($F$7:$F$9)-((GTE$96*$B97+SUM($F$7:$F$9))/$F$10*$F$37)-($F$24*GTE$96/$D$6)-SUM($F$13:$F$23,$F$25:$F$30,$F$32:$F$33,$F$38))</f>
        <v>-304.75907137272975</v>
      </c>
      <c r="GTF97" s="318">
        <f>(GTF$96*$B97+SUM($F$7:$F$9)-((GTF$96*$B97+SUM($F$7:$F$9))/$F$10*$F$37)-($F$24*GTF$96/$D$6)-SUM($F$13:$F$23,$F$25:$F$30,$F$32:$F$33,$F$38))</f>
        <v>-304.75907137272975</v>
      </c>
      <c r="GTG97" s="318">
        <f>(GTG$96*$B97+SUM($F$7:$F$9)-((GTG$96*$B97+SUM($F$7:$F$9))/$F$10*$F$37)-($F$24*GTG$96/$D$6)-SUM($F$13:$F$23,$F$25:$F$30,$F$32:$F$33,$F$38))</f>
        <v>-304.75907137272975</v>
      </c>
      <c r="GTH97" s="318">
        <f>(GTH$96*$B97+SUM($F$7:$F$9)-((GTH$96*$B97+SUM($F$7:$F$9))/$F$10*$F$37)-($F$24*GTH$96/$D$6)-SUM($F$13:$F$23,$F$25:$F$30,$F$32:$F$33,$F$38))</f>
        <v>-304.75907137272975</v>
      </c>
      <c r="GTI97" s="318">
        <f>(GTI$96*$B97+SUM($F$7:$F$9)-((GTI$96*$B97+SUM($F$7:$F$9))/$F$10*$F$37)-($F$24*GTI$96/$D$6)-SUM($F$13:$F$23,$F$25:$F$30,$F$32:$F$33,$F$38))</f>
        <v>-304.75907137272975</v>
      </c>
      <c r="GTJ97" s="318">
        <f>(GTJ$96*$B97+SUM($F$7:$F$9)-((GTJ$96*$B97+SUM($F$7:$F$9))/$F$10*$F$37)-($F$24*GTJ$96/$D$6)-SUM($F$13:$F$23,$F$25:$F$30,$F$32:$F$33,$F$38))</f>
        <v>-304.75907137272975</v>
      </c>
      <c r="GTK97" s="318">
        <f>(GTK$96*$B97+SUM($F$7:$F$9)-((GTK$96*$B97+SUM($F$7:$F$9))/$F$10*$F$37)-($F$24*GTK$96/$D$6)-SUM($F$13:$F$23,$F$25:$F$30,$F$32:$F$33,$F$38))</f>
        <v>-304.75907137272975</v>
      </c>
      <c r="GTL97" s="318">
        <f>(GTL$96*$B97+SUM($F$7:$F$9)-((GTL$96*$B97+SUM($F$7:$F$9))/$F$10*$F$37)-($F$24*GTL$96/$D$6)-SUM($F$13:$F$23,$F$25:$F$30,$F$32:$F$33,$F$38))</f>
        <v>-304.75907137272975</v>
      </c>
      <c r="GTM97" s="318">
        <f>(GTM$96*$B97+SUM($F$7:$F$9)-((GTM$96*$B97+SUM($F$7:$F$9))/$F$10*$F$37)-($F$24*GTM$96/$D$6)-SUM($F$13:$F$23,$F$25:$F$30,$F$32:$F$33,$F$38))</f>
        <v>-304.75907137272975</v>
      </c>
      <c r="GTN97" s="318">
        <f>(GTN$96*$B97+SUM($F$7:$F$9)-((GTN$96*$B97+SUM($F$7:$F$9))/$F$10*$F$37)-($F$24*GTN$96/$D$6)-SUM($F$13:$F$23,$F$25:$F$30,$F$32:$F$33,$F$38))</f>
        <v>-304.75907137272975</v>
      </c>
      <c r="GTO97" s="318">
        <f>(GTO$96*$B97+SUM($F$7:$F$9)-((GTO$96*$B97+SUM($F$7:$F$9))/$F$10*$F$37)-($F$24*GTO$96/$D$6)-SUM($F$13:$F$23,$F$25:$F$30,$F$32:$F$33,$F$38))</f>
        <v>-304.75907137272975</v>
      </c>
      <c r="GTP97" s="318">
        <f>(GTP$96*$B97+SUM($F$7:$F$9)-((GTP$96*$B97+SUM($F$7:$F$9))/$F$10*$F$37)-($F$24*GTP$96/$D$6)-SUM($F$13:$F$23,$F$25:$F$30,$F$32:$F$33,$F$38))</f>
        <v>-304.75907137272975</v>
      </c>
      <c r="GTQ97" s="318">
        <f>(GTQ$96*$B97+SUM($F$7:$F$9)-((GTQ$96*$B97+SUM($F$7:$F$9))/$F$10*$F$37)-($F$24*GTQ$96/$D$6)-SUM($F$13:$F$23,$F$25:$F$30,$F$32:$F$33,$F$38))</f>
        <v>-304.75907137272975</v>
      </c>
      <c r="GTR97" s="318">
        <f>(GTR$96*$B97+SUM($F$7:$F$9)-((GTR$96*$B97+SUM($F$7:$F$9))/$F$10*$F$37)-($F$24*GTR$96/$D$6)-SUM($F$13:$F$23,$F$25:$F$30,$F$32:$F$33,$F$38))</f>
        <v>-304.75907137272975</v>
      </c>
      <c r="GTS97" s="318">
        <f>(GTS$96*$B97+SUM($F$7:$F$9)-((GTS$96*$B97+SUM($F$7:$F$9))/$F$10*$F$37)-($F$24*GTS$96/$D$6)-SUM($F$13:$F$23,$F$25:$F$30,$F$32:$F$33,$F$38))</f>
        <v>-304.75907137272975</v>
      </c>
      <c r="GTT97" s="318">
        <f>(GTT$96*$B97+SUM($F$7:$F$9)-((GTT$96*$B97+SUM($F$7:$F$9))/$F$10*$F$37)-($F$24*GTT$96/$D$6)-SUM($F$13:$F$23,$F$25:$F$30,$F$32:$F$33,$F$38))</f>
        <v>-304.75907137272975</v>
      </c>
      <c r="GTU97" s="318">
        <f>(GTU$96*$B97+SUM($F$7:$F$9)-((GTU$96*$B97+SUM($F$7:$F$9))/$F$10*$F$37)-($F$24*GTU$96/$D$6)-SUM($F$13:$F$23,$F$25:$F$30,$F$32:$F$33,$F$38))</f>
        <v>-304.75907137272975</v>
      </c>
      <c r="GTV97" s="318">
        <f>(GTV$96*$B97+SUM($F$7:$F$9)-((GTV$96*$B97+SUM($F$7:$F$9))/$F$10*$F$37)-($F$24*GTV$96/$D$6)-SUM($F$13:$F$23,$F$25:$F$30,$F$32:$F$33,$F$38))</f>
        <v>-304.75907137272975</v>
      </c>
      <c r="GTW97" s="318">
        <f>(GTW$96*$B97+SUM($F$7:$F$9)-((GTW$96*$B97+SUM($F$7:$F$9))/$F$10*$F$37)-($F$24*GTW$96/$D$6)-SUM($F$13:$F$23,$F$25:$F$30,$F$32:$F$33,$F$38))</f>
        <v>-304.75907137272975</v>
      </c>
      <c r="GTX97" s="318">
        <f>(GTX$96*$B97+SUM($F$7:$F$9)-((GTX$96*$B97+SUM($F$7:$F$9))/$F$10*$F$37)-($F$24*GTX$96/$D$6)-SUM($F$13:$F$23,$F$25:$F$30,$F$32:$F$33,$F$38))</f>
        <v>-304.75907137272975</v>
      </c>
      <c r="GTY97" s="318">
        <f>(GTY$96*$B97+SUM($F$7:$F$9)-((GTY$96*$B97+SUM($F$7:$F$9))/$F$10*$F$37)-($F$24*GTY$96/$D$6)-SUM($F$13:$F$23,$F$25:$F$30,$F$32:$F$33,$F$38))</f>
        <v>-304.75907137272975</v>
      </c>
      <c r="GTZ97" s="318">
        <f>(GTZ$96*$B97+SUM($F$7:$F$9)-((GTZ$96*$B97+SUM($F$7:$F$9))/$F$10*$F$37)-($F$24*GTZ$96/$D$6)-SUM($F$13:$F$23,$F$25:$F$30,$F$32:$F$33,$F$38))</f>
        <v>-304.75907137272975</v>
      </c>
      <c r="GUA97" s="318">
        <f>(GUA$96*$B97+SUM($F$7:$F$9)-((GUA$96*$B97+SUM($F$7:$F$9))/$F$10*$F$37)-($F$24*GUA$96/$D$6)-SUM($F$13:$F$23,$F$25:$F$30,$F$32:$F$33,$F$38))</f>
        <v>-304.75907137272975</v>
      </c>
      <c r="GUB97" s="318">
        <f>(GUB$96*$B97+SUM($F$7:$F$9)-((GUB$96*$B97+SUM($F$7:$F$9))/$F$10*$F$37)-($F$24*GUB$96/$D$6)-SUM($F$13:$F$23,$F$25:$F$30,$F$32:$F$33,$F$38))</f>
        <v>-304.75907137272975</v>
      </c>
      <c r="GUC97" s="318">
        <f>(GUC$96*$B97+SUM($F$7:$F$9)-((GUC$96*$B97+SUM($F$7:$F$9))/$F$10*$F$37)-($F$24*GUC$96/$D$6)-SUM($F$13:$F$23,$F$25:$F$30,$F$32:$F$33,$F$38))</f>
        <v>-304.75907137272975</v>
      </c>
      <c r="GUD97" s="318">
        <f>(GUD$96*$B97+SUM($F$7:$F$9)-((GUD$96*$B97+SUM($F$7:$F$9))/$F$10*$F$37)-($F$24*GUD$96/$D$6)-SUM($F$13:$F$23,$F$25:$F$30,$F$32:$F$33,$F$38))</f>
        <v>-304.75907137272975</v>
      </c>
      <c r="GUE97" s="318">
        <f>(GUE$96*$B97+SUM($F$7:$F$9)-((GUE$96*$B97+SUM($F$7:$F$9))/$F$10*$F$37)-($F$24*GUE$96/$D$6)-SUM($F$13:$F$23,$F$25:$F$30,$F$32:$F$33,$F$38))</f>
        <v>-304.75907137272975</v>
      </c>
      <c r="GUF97" s="318">
        <f>(GUF$96*$B97+SUM($F$7:$F$9)-((GUF$96*$B97+SUM($F$7:$F$9))/$F$10*$F$37)-($F$24*GUF$96/$D$6)-SUM($F$13:$F$23,$F$25:$F$30,$F$32:$F$33,$F$38))</f>
        <v>-304.75907137272975</v>
      </c>
      <c r="GUG97" s="318">
        <f>(GUG$96*$B97+SUM($F$7:$F$9)-((GUG$96*$B97+SUM($F$7:$F$9))/$F$10*$F$37)-($F$24*GUG$96/$D$6)-SUM($F$13:$F$23,$F$25:$F$30,$F$32:$F$33,$F$38))</f>
        <v>-304.75907137272975</v>
      </c>
      <c r="GUH97" s="318">
        <f>(GUH$96*$B97+SUM($F$7:$F$9)-((GUH$96*$B97+SUM($F$7:$F$9))/$F$10*$F$37)-($F$24*GUH$96/$D$6)-SUM($F$13:$F$23,$F$25:$F$30,$F$32:$F$33,$F$38))</f>
        <v>-304.75907137272975</v>
      </c>
      <c r="GUI97" s="318">
        <f>(GUI$96*$B97+SUM($F$7:$F$9)-((GUI$96*$B97+SUM($F$7:$F$9))/$F$10*$F$37)-($F$24*GUI$96/$D$6)-SUM($F$13:$F$23,$F$25:$F$30,$F$32:$F$33,$F$38))</f>
        <v>-304.75907137272975</v>
      </c>
      <c r="GUJ97" s="318">
        <f>(GUJ$96*$B97+SUM($F$7:$F$9)-((GUJ$96*$B97+SUM($F$7:$F$9))/$F$10*$F$37)-($F$24*GUJ$96/$D$6)-SUM($F$13:$F$23,$F$25:$F$30,$F$32:$F$33,$F$38))</f>
        <v>-304.75907137272975</v>
      </c>
      <c r="GUK97" s="318">
        <f>(GUK$96*$B97+SUM($F$7:$F$9)-((GUK$96*$B97+SUM($F$7:$F$9))/$F$10*$F$37)-($F$24*GUK$96/$D$6)-SUM($F$13:$F$23,$F$25:$F$30,$F$32:$F$33,$F$38))</f>
        <v>-304.75907137272975</v>
      </c>
      <c r="GUL97" s="318">
        <f>(GUL$96*$B97+SUM($F$7:$F$9)-((GUL$96*$B97+SUM($F$7:$F$9))/$F$10*$F$37)-($F$24*GUL$96/$D$6)-SUM($F$13:$F$23,$F$25:$F$30,$F$32:$F$33,$F$38))</f>
        <v>-304.75907137272975</v>
      </c>
      <c r="GUM97" s="318">
        <f>(GUM$96*$B97+SUM($F$7:$F$9)-((GUM$96*$B97+SUM($F$7:$F$9))/$F$10*$F$37)-($F$24*GUM$96/$D$6)-SUM($F$13:$F$23,$F$25:$F$30,$F$32:$F$33,$F$38))</f>
        <v>-304.75907137272975</v>
      </c>
      <c r="GUN97" s="318">
        <f>(GUN$96*$B97+SUM($F$7:$F$9)-((GUN$96*$B97+SUM($F$7:$F$9))/$F$10*$F$37)-($F$24*GUN$96/$D$6)-SUM($F$13:$F$23,$F$25:$F$30,$F$32:$F$33,$F$38))</f>
        <v>-304.75907137272975</v>
      </c>
      <c r="GUO97" s="318">
        <f>(GUO$96*$B97+SUM($F$7:$F$9)-((GUO$96*$B97+SUM($F$7:$F$9))/$F$10*$F$37)-($F$24*GUO$96/$D$6)-SUM($F$13:$F$23,$F$25:$F$30,$F$32:$F$33,$F$38))</f>
        <v>-304.75907137272975</v>
      </c>
      <c r="GUP97" s="318">
        <f>(GUP$96*$B97+SUM($F$7:$F$9)-((GUP$96*$B97+SUM($F$7:$F$9))/$F$10*$F$37)-($F$24*GUP$96/$D$6)-SUM($F$13:$F$23,$F$25:$F$30,$F$32:$F$33,$F$38))</f>
        <v>-304.75907137272975</v>
      </c>
      <c r="GUQ97" s="318">
        <f>(GUQ$96*$B97+SUM($F$7:$F$9)-((GUQ$96*$B97+SUM($F$7:$F$9))/$F$10*$F$37)-($F$24*GUQ$96/$D$6)-SUM($F$13:$F$23,$F$25:$F$30,$F$32:$F$33,$F$38))</f>
        <v>-304.75907137272975</v>
      </c>
      <c r="GUR97" s="318">
        <f>(GUR$96*$B97+SUM($F$7:$F$9)-((GUR$96*$B97+SUM($F$7:$F$9))/$F$10*$F$37)-($F$24*GUR$96/$D$6)-SUM($F$13:$F$23,$F$25:$F$30,$F$32:$F$33,$F$38))</f>
        <v>-304.75907137272975</v>
      </c>
      <c r="GUS97" s="318">
        <f>(GUS$96*$B97+SUM($F$7:$F$9)-((GUS$96*$B97+SUM($F$7:$F$9))/$F$10*$F$37)-($F$24*GUS$96/$D$6)-SUM($F$13:$F$23,$F$25:$F$30,$F$32:$F$33,$F$38))</f>
        <v>-304.75907137272975</v>
      </c>
      <c r="GUT97" s="318">
        <f>(GUT$96*$B97+SUM($F$7:$F$9)-((GUT$96*$B97+SUM($F$7:$F$9))/$F$10*$F$37)-($F$24*GUT$96/$D$6)-SUM($F$13:$F$23,$F$25:$F$30,$F$32:$F$33,$F$38))</f>
        <v>-304.75907137272975</v>
      </c>
      <c r="GUU97" s="318">
        <f>(GUU$96*$B97+SUM($F$7:$F$9)-((GUU$96*$B97+SUM($F$7:$F$9))/$F$10*$F$37)-($F$24*GUU$96/$D$6)-SUM($F$13:$F$23,$F$25:$F$30,$F$32:$F$33,$F$38))</f>
        <v>-304.75907137272975</v>
      </c>
      <c r="GUV97" s="318">
        <f>(GUV$96*$B97+SUM($F$7:$F$9)-((GUV$96*$B97+SUM($F$7:$F$9))/$F$10*$F$37)-($F$24*GUV$96/$D$6)-SUM($F$13:$F$23,$F$25:$F$30,$F$32:$F$33,$F$38))</f>
        <v>-304.75907137272975</v>
      </c>
      <c r="GUW97" s="318">
        <f>(GUW$96*$B97+SUM($F$7:$F$9)-((GUW$96*$B97+SUM($F$7:$F$9))/$F$10*$F$37)-($F$24*GUW$96/$D$6)-SUM($F$13:$F$23,$F$25:$F$30,$F$32:$F$33,$F$38))</f>
        <v>-304.75907137272975</v>
      </c>
      <c r="GUX97" s="318">
        <f>(GUX$96*$B97+SUM($F$7:$F$9)-((GUX$96*$B97+SUM($F$7:$F$9))/$F$10*$F$37)-($F$24*GUX$96/$D$6)-SUM($F$13:$F$23,$F$25:$F$30,$F$32:$F$33,$F$38))</f>
        <v>-304.75907137272975</v>
      </c>
      <c r="GUY97" s="318">
        <f>(GUY$96*$B97+SUM($F$7:$F$9)-((GUY$96*$B97+SUM($F$7:$F$9))/$F$10*$F$37)-($F$24*GUY$96/$D$6)-SUM($F$13:$F$23,$F$25:$F$30,$F$32:$F$33,$F$38))</f>
        <v>-304.75907137272975</v>
      </c>
      <c r="GUZ97" s="318">
        <f>(GUZ$96*$B97+SUM($F$7:$F$9)-((GUZ$96*$B97+SUM($F$7:$F$9))/$F$10*$F$37)-($F$24*GUZ$96/$D$6)-SUM($F$13:$F$23,$F$25:$F$30,$F$32:$F$33,$F$38))</f>
        <v>-304.75907137272975</v>
      </c>
      <c r="GVA97" s="318">
        <f>(GVA$96*$B97+SUM($F$7:$F$9)-((GVA$96*$B97+SUM($F$7:$F$9))/$F$10*$F$37)-($F$24*GVA$96/$D$6)-SUM($F$13:$F$23,$F$25:$F$30,$F$32:$F$33,$F$38))</f>
        <v>-304.75907137272975</v>
      </c>
      <c r="GVB97" s="318">
        <f>(GVB$96*$B97+SUM($F$7:$F$9)-((GVB$96*$B97+SUM($F$7:$F$9))/$F$10*$F$37)-($F$24*GVB$96/$D$6)-SUM($F$13:$F$23,$F$25:$F$30,$F$32:$F$33,$F$38))</f>
        <v>-304.75907137272975</v>
      </c>
      <c r="GVC97" s="318">
        <f>(GVC$96*$B97+SUM($F$7:$F$9)-((GVC$96*$B97+SUM($F$7:$F$9))/$F$10*$F$37)-($F$24*GVC$96/$D$6)-SUM($F$13:$F$23,$F$25:$F$30,$F$32:$F$33,$F$38))</f>
        <v>-304.75907137272975</v>
      </c>
      <c r="GVD97" s="318">
        <f>(GVD$96*$B97+SUM($F$7:$F$9)-((GVD$96*$B97+SUM($F$7:$F$9))/$F$10*$F$37)-($F$24*GVD$96/$D$6)-SUM($F$13:$F$23,$F$25:$F$30,$F$32:$F$33,$F$38))</f>
        <v>-304.75907137272975</v>
      </c>
      <c r="GVE97" s="318">
        <f>(GVE$96*$B97+SUM($F$7:$F$9)-((GVE$96*$B97+SUM($F$7:$F$9))/$F$10*$F$37)-($F$24*GVE$96/$D$6)-SUM($F$13:$F$23,$F$25:$F$30,$F$32:$F$33,$F$38))</f>
        <v>-304.75907137272975</v>
      </c>
      <c r="GVF97" s="318">
        <f>(GVF$96*$B97+SUM($F$7:$F$9)-((GVF$96*$B97+SUM($F$7:$F$9))/$F$10*$F$37)-($F$24*GVF$96/$D$6)-SUM($F$13:$F$23,$F$25:$F$30,$F$32:$F$33,$F$38))</f>
        <v>-304.75907137272975</v>
      </c>
      <c r="GVG97" s="318">
        <f>(GVG$96*$B97+SUM($F$7:$F$9)-((GVG$96*$B97+SUM($F$7:$F$9))/$F$10*$F$37)-($F$24*GVG$96/$D$6)-SUM($F$13:$F$23,$F$25:$F$30,$F$32:$F$33,$F$38))</f>
        <v>-304.75907137272975</v>
      </c>
      <c r="GVH97" s="318">
        <f>(GVH$96*$B97+SUM($F$7:$F$9)-((GVH$96*$B97+SUM($F$7:$F$9))/$F$10*$F$37)-($F$24*GVH$96/$D$6)-SUM($F$13:$F$23,$F$25:$F$30,$F$32:$F$33,$F$38))</f>
        <v>-304.75907137272975</v>
      </c>
      <c r="GVI97" s="318">
        <f>(GVI$96*$B97+SUM($F$7:$F$9)-((GVI$96*$B97+SUM($F$7:$F$9))/$F$10*$F$37)-($F$24*GVI$96/$D$6)-SUM($F$13:$F$23,$F$25:$F$30,$F$32:$F$33,$F$38))</f>
        <v>-304.75907137272975</v>
      </c>
      <c r="GVJ97" s="318">
        <f>(GVJ$96*$B97+SUM($F$7:$F$9)-((GVJ$96*$B97+SUM($F$7:$F$9))/$F$10*$F$37)-($F$24*GVJ$96/$D$6)-SUM($F$13:$F$23,$F$25:$F$30,$F$32:$F$33,$F$38))</f>
        <v>-304.75907137272975</v>
      </c>
      <c r="GVK97" s="318">
        <f>(GVK$96*$B97+SUM($F$7:$F$9)-((GVK$96*$B97+SUM($F$7:$F$9))/$F$10*$F$37)-($F$24*GVK$96/$D$6)-SUM($F$13:$F$23,$F$25:$F$30,$F$32:$F$33,$F$38))</f>
        <v>-304.75907137272975</v>
      </c>
      <c r="GVL97" s="318">
        <f>(GVL$96*$B97+SUM($F$7:$F$9)-((GVL$96*$B97+SUM($F$7:$F$9))/$F$10*$F$37)-($F$24*GVL$96/$D$6)-SUM($F$13:$F$23,$F$25:$F$30,$F$32:$F$33,$F$38))</f>
        <v>-304.75907137272975</v>
      </c>
      <c r="GVM97" s="318">
        <f>(GVM$96*$B97+SUM($F$7:$F$9)-((GVM$96*$B97+SUM($F$7:$F$9))/$F$10*$F$37)-($F$24*GVM$96/$D$6)-SUM($F$13:$F$23,$F$25:$F$30,$F$32:$F$33,$F$38))</f>
        <v>-304.75907137272975</v>
      </c>
      <c r="GVN97" s="318">
        <f>(GVN$96*$B97+SUM($F$7:$F$9)-((GVN$96*$B97+SUM($F$7:$F$9))/$F$10*$F$37)-($F$24*GVN$96/$D$6)-SUM($F$13:$F$23,$F$25:$F$30,$F$32:$F$33,$F$38))</f>
        <v>-304.75907137272975</v>
      </c>
      <c r="GVO97" s="318">
        <f>(GVO$96*$B97+SUM($F$7:$F$9)-((GVO$96*$B97+SUM($F$7:$F$9))/$F$10*$F$37)-($F$24*GVO$96/$D$6)-SUM($F$13:$F$23,$F$25:$F$30,$F$32:$F$33,$F$38))</f>
        <v>-304.75907137272975</v>
      </c>
      <c r="GVP97" s="318">
        <f>(GVP$96*$B97+SUM($F$7:$F$9)-((GVP$96*$B97+SUM($F$7:$F$9))/$F$10*$F$37)-($F$24*GVP$96/$D$6)-SUM($F$13:$F$23,$F$25:$F$30,$F$32:$F$33,$F$38))</f>
        <v>-304.75907137272975</v>
      </c>
      <c r="GVQ97" s="318">
        <f>(GVQ$96*$B97+SUM($F$7:$F$9)-((GVQ$96*$B97+SUM($F$7:$F$9))/$F$10*$F$37)-($F$24*GVQ$96/$D$6)-SUM($F$13:$F$23,$F$25:$F$30,$F$32:$F$33,$F$38))</f>
        <v>-304.75907137272975</v>
      </c>
      <c r="GVR97" s="318">
        <f>(GVR$96*$B97+SUM($F$7:$F$9)-((GVR$96*$B97+SUM($F$7:$F$9))/$F$10*$F$37)-($F$24*GVR$96/$D$6)-SUM($F$13:$F$23,$F$25:$F$30,$F$32:$F$33,$F$38))</f>
        <v>-304.75907137272975</v>
      </c>
      <c r="GVS97" s="318">
        <f>(GVS$96*$B97+SUM($F$7:$F$9)-((GVS$96*$B97+SUM($F$7:$F$9))/$F$10*$F$37)-($F$24*GVS$96/$D$6)-SUM($F$13:$F$23,$F$25:$F$30,$F$32:$F$33,$F$38))</f>
        <v>-304.75907137272975</v>
      </c>
      <c r="GVT97" s="318">
        <f>(GVT$96*$B97+SUM($F$7:$F$9)-((GVT$96*$B97+SUM($F$7:$F$9))/$F$10*$F$37)-($F$24*GVT$96/$D$6)-SUM($F$13:$F$23,$F$25:$F$30,$F$32:$F$33,$F$38))</f>
        <v>-304.75907137272975</v>
      </c>
      <c r="GVU97" s="318">
        <f>(GVU$96*$B97+SUM($F$7:$F$9)-((GVU$96*$B97+SUM($F$7:$F$9))/$F$10*$F$37)-($F$24*GVU$96/$D$6)-SUM($F$13:$F$23,$F$25:$F$30,$F$32:$F$33,$F$38))</f>
        <v>-304.75907137272975</v>
      </c>
      <c r="GVV97" s="318">
        <f>(GVV$96*$B97+SUM($F$7:$F$9)-((GVV$96*$B97+SUM($F$7:$F$9))/$F$10*$F$37)-($F$24*GVV$96/$D$6)-SUM($F$13:$F$23,$F$25:$F$30,$F$32:$F$33,$F$38))</f>
        <v>-304.75907137272975</v>
      </c>
      <c r="GVW97" s="318">
        <f>(GVW$96*$B97+SUM($F$7:$F$9)-((GVW$96*$B97+SUM($F$7:$F$9))/$F$10*$F$37)-($F$24*GVW$96/$D$6)-SUM($F$13:$F$23,$F$25:$F$30,$F$32:$F$33,$F$38))</f>
        <v>-304.75907137272975</v>
      </c>
      <c r="GVX97" s="318">
        <f>(GVX$96*$B97+SUM($F$7:$F$9)-((GVX$96*$B97+SUM($F$7:$F$9))/$F$10*$F$37)-($F$24*GVX$96/$D$6)-SUM($F$13:$F$23,$F$25:$F$30,$F$32:$F$33,$F$38))</f>
        <v>-304.75907137272975</v>
      </c>
      <c r="GVY97" s="318">
        <f>(GVY$96*$B97+SUM($F$7:$F$9)-((GVY$96*$B97+SUM($F$7:$F$9))/$F$10*$F$37)-($F$24*GVY$96/$D$6)-SUM($F$13:$F$23,$F$25:$F$30,$F$32:$F$33,$F$38))</f>
        <v>-304.75907137272975</v>
      </c>
      <c r="GVZ97" s="318">
        <f>(GVZ$96*$B97+SUM($F$7:$F$9)-((GVZ$96*$B97+SUM($F$7:$F$9))/$F$10*$F$37)-($F$24*GVZ$96/$D$6)-SUM($F$13:$F$23,$F$25:$F$30,$F$32:$F$33,$F$38))</f>
        <v>-304.75907137272975</v>
      </c>
      <c r="GWA97" s="318">
        <f>(GWA$96*$B97+SUM($F$7:$F$9)-((GWA$96*$B97+SUM($F$7:$F$9))/$F$10*$F$37)-($F$24*GWA$96/$D$6)-SUM($F$13:$F$23,$F$25:$F$30,$F$32:$F$33,$F$38))</f>
        <v>-304.75907137272975</v>
      </c>
      <c r="GWB97" s="318">
        <f>(GWB$96*$B97+SUM($F$7:$F$9)-((GWB$96*$B97+SUM($F$7:$F$9))/$F$10*$F$37)-($F$24*GWB$96/$D$6)-SUM($F$13:$F$23,$F$25:$F$30,$F$32:$F$33,$F$38))</f>
        <v>-304.75907137272975</v>
      </c>
      <c r="GWC97" s="318">
        <f>(GWC$96*$B97+SUM($F$7:$F$9)-((GWC$96*$B97+SUM($F$7:$F$9))/$F$10*$F$37)-($F$24*GWC$96/$D$6)-SUM($F$13:$F$23,$F$25:$F$30,$F$32:$F$33,$F$38))</f>
        <v>-304.75907137272975</v>
      </c>
      <c r="GWD97" s="318">
        <f>(GWD$96*$B97+SUM($F$7:$F$9)-((GWD$96*$B97+SUM($F$7:$F$9))/$F$10*$F$37)-($F$24*GWD$96/$D$6)-SUM($F$13:$F$23,$F$25:$F$30,$F$32:$F$33,$F$38))</f>
        <v>-304.75907137272975</v>
      </c>
      <c r="GWE97" s="318">
        <f>(GWE$96*$B97+SUM($F$7:$F$9)-((GWE$96*$B97+SUM($F$7:$F$9))/$F$10*$F$37)-($F$24*GWE$96/$D$6)-SUM($F$13:$F$23,$F$25:$F$30,$F$32:$F$33,$F$38))</f>
        <v>-304.75907137272975</v>
      </c>
      <c r="GWF97" s="318">
        <f>(GWF$96*$B97+SUM($F$7:$F$9)-((GWF$96*$B97+SUM($F$7:$F$9))/$F$10*$F$37)-($F$24*GWF$96/$D$6)-SUM($F$13:$F$23,$F$25:$F$30,$F$32:$F$33,$F$38))</f>
        <v>-304.75907137272975</v>
      </c>
      <c r="GWG97" s="318">
        <f>(GWG$96*$B97+SUM($F$7:$F$9)-((GWG$96*$B97+SUM($F$7:$F$9))/$F$10*$F$37)-($F$24*GWG$96/$D$6)-SUM($F$13:$F$23,$F$25:$F$30,$F$32:$F$33,$F$38))</f>
        <v>-304.75907137272975</v>
      </c>
      <c r="GWH97" s="318">
        <f>(GWH$96*$B97+SUM($F$7:$F$9)-((GWH$96*$B97+SUM($F$7:$F$9))/$F$10*$F$37)-($F$24*GWH$96/$D$6)-SUM($F$13:$F$23,$F$25:$F$30,$F$32:$F$33,$F$38))</f>
        <v>-304.75907137272975</v>
      </c>
      <c r="GWI97" s="318">
        <f>(GWI$96*$B97+SUM($F$7:$F$9)-((GWI$96*$B97+SUM($F$7:$F$9))/$F$10*$F$37)-($F$24*GWI$96/$D$6)-SUM($F$13:$F$23,$F$25:$F$30,$F$32:$F$33,$F$38))</f>
        <v>-304.75907137272975</v>
      </c>
      <c r="GWJ97" s="318">
        <f>(GWJ$96*$B97+SUM($F$7:$F$9)-((GWJ$96*$B97+SUM($F$7:$F$9))/$F$10*$F$37)-($F$24*GWJ$96/$D$6)-SUM($F$13:$F$23,$F$25:$F$30,$F$32:$F$33,$F$38))</f>
        <v>-304.75907137272975</v>
      </c>
      <c r="GWK97" s="318">
        <f>(GWK$96*$B97+SUM($F$7:$F$9)-((GWK$96*$B97+SUM($F$7:$F$9))/$F$10*$F$37)-($F$24*GWK$96/$D$6)-SUM($F$13:$F$23,$F$25:$F$30,$F$32:$F$33,$F$38))</f>
        <v>-304.75907137272975</v>
      </c>
      <c r="GWL97" s="318">
        <f>(GWL$96*$B97+SUM($F$7:$F$9)-((GWL$96*$B97+SUM($F$7:$F$9))/$F$10*$F$37)-($F$24*GWL$96/$D$6)-SUM($F$13:$F$23,$F$25:$F$30,$F$32:$F$33,$F$38))</f>
        <v>-304.75907137272975</v>
      </c>
      <c r="GWM97" s="318">
        <f>(GWM$96*$B97+SUM($F$7:$F$9)-((GWM$96*$B97+SUM($F$7:$F$9))/$F$10*$F$37)-($F$24*GWM$96/$D$6)-SUM($F$13:$F$23,$F$25:$F$30,$F$32:$F$33,$F$38))</f>
        <v>-304.75907137272975</v>
      </c>
      <c r="GWN97" s="318">
        <f>(GWN$96*$B97+SUM($F$7:$F$9)-((GWN$96*$B97+SUM($F$7:$F$9))/$F$10*$F$37)-($F$24*GWN$96/$D$6)-SUM($F$13:$F$23,$F$25:$F$30,$F$32:$F$33,$F$38))</f>
        <v>-304.75907137272975</v>
      </c>
      <c r="GWO97" s="318">
        <f>(GWO$96*$B97+SUM($F$7:$F$9)-((GWO$96*$B97+SUM($F$7:$F$9))/$F$10*$F$37)-($F$24*GWO$96/$D$6)-SUM($F$13:$F$23,$F$25:$F$30,$F$32:$F$33,$F$38))</f>
        <v>-304.75907137272975</v>
      </c>
      <c r="GWP97" s="318">
        <f>(GWP$96*$B97+SUM($F$7:$F$9)-((GWP$96*$B97+SUM($F$7:$F$9))/$F$10*$F$37)-($F$24*GWP$96/$D$6)-SUM($F$13:$F$23,$F$25:$F$30,$F$32:$F$33,$F$38))</f>
        <v>-304.75907137272975</v>
      </c>
      <c r="GWQ97" s="318">
        <f>(GWQ$96*$B97+SUM($F$7:$F$9)-((GWQ$96*$B97+SUM($F$7:$F$9))/$F$10*$F$37)-($F$24*GWQ$96/$D$6)-SUM($F$13:$F$23,$F$25:$F$30,$F$32:$F$33,$F$38))</f>
        <v>-304.75907137272975</v>
      </c>
      <c r="GWR97" s="318">
        <f>(GWR$96*$B97+SUM($F$7:$F$9)-((GWR$96*$B97+SUM($F$7:$F$9))/$F$10*$F$37)-($F$24*GWR$96/$D$6)-SUM($F$13:$F$23,$F$25:$F$30,$F$32:$F$33,$F$38))</f>
        <v>-304.75907137272975</v>
      </c>
      <c r="GWS97" s="318">
        <f>(GWS$96*$B97+SUM($F$7:$F$9)-((GWS$96*$B97+SUM($F$7:$F$9))/$F$10*$F$37)-($F$24*GWS$96/$D$6)-SUM($F$13:$F$23,$F$25:$F$30,$F$32:$F$33,$F$38))</f>
        <v>-304.75907137272975</v>
      </c>
      <c r="GWT97" s="318">
        <f>(GWT$96*$B97+SUM($F$7:$F$9)-((GWT$96*$B97+SUM($F$7:$F$9))/$F$10*$F$37)-($F$24*GWT$96/$D$6)-SUM($F$13:$F$23,$F$25:$F$30,$F$32:$F$33,$F$38))</f>
        <v>-304.75907137272975</v>
      </c>
      <c r="GWU97" s="318">
        <f>(GWU$96*$B97+SUM($F$7:$F$9)-((GWU$96*$B97+SUM($F$7:$F$9))/$F$10*$F$37)-($F$24*GWU$96/$D$6)-SUM($F$13:$F$23,$F$25:$F$30,$F$32:$F$33,$F$38))</f>
        <v>-304.75907137272975</v>
      </c>
      <c r="GWV97" s="318">
        <f>(GWV$96*$B97+SUM($F$7:$F$9)-((GWV$96*$B97+SUM($F$7:$F$9))/$F$10*$F$37)-($F$24*GWV$96/$D$6)-SUM($F$13:$F$23,$F$25:$F$30,$F$32:$F$33,$F$38))</f>
        <v>-304.75907137272975</v>
      </c>
      <c r="GWW97" s="318">
        <f>(GWW$96*$B97+SUM($F$7:$F$9)-((GWW$96*$B97+SUM($F$7:$F$9))/$F$10*$F$37)-($F$24*GWW$96/$D$6)-SUM($F$13:$F$23,$F$25:$F$30,$F$32:$F$33,$F$38))</f>
        <v>-304.75907137272975</v>
      </c>
      <c r="GWX97" s="318">
        <f>(GWX$96*$B97+SUM($F$7:$F$9)-((GWX$96*$B97+SUM($F$7:$F$9))/$F$10*$F$37)-($F$24*GWX$96/$D$6)-SUM($F$13:$F$23,$F$25:$F$30,$F$32:$F$33,$F$38))</f>
        <v>-304.75907137272975</v>
      </c>
      <c r="GWY97" s="318">
        <f>(GWY$96*$B97+SUM($F$7:$F$9)-((GWY$96*$B97+SUM($F$7:$F$9))/$F$10*$F$37)-($F$24*GWY$96/$D$6)-SUM($F$13:$F$23,$F$25:$F$30,$F$32:$F$33,$F$38))</f>
        <v>-304.75907137272975</v>
      </c>
      <c r="GWZ97" s="318">
        <f>(GWZ$96*$B97+SUM($F$7:$F$9)-((GWZ$96*$B97+SUM($F$7:$F$9))/$F$10*$F$37)-($F$24*GWZ$96/$D$6)-SUM($F$13:$F$23,$F$25:$F$30,$F$32:$F$33,$F$38))</f>
        <v>-304.75907137272975</v>
      </c>
      <c r="GXA97" s="318">
        <f>(GXA$96*$B97+SUM($F$7:$F$9)-((GXA$96*$B97+SUM($F$7:$F$9))/$F$10*$F$37)-($F$24*GXA$96/$D$6)-SUM($F$13:$F$23,$F$25:$F$30,$F$32:$F$33,$F$38))</f>
        <v>-304.75907137272975</v>
      </c>
      <c r="GXB97" s="318">
        <f>(GXB$96*$B97+SUM($F$7:$F$9)-((GXB$96*$B97+SUM($F$7:$F$9))/$F$10*$F$37)-($F$24*GXB$96/$D$6)-SUM($F$13:$F$23,$F$25:$F$30,$F$32:$F$33,$F$38))</f>
        <v>-304.75907137272975</v>
      </c>
      <c r="GXC97" s="318">
        <f>(GXC$96*$B97+SUM($F$7:$F$9)-((GXC$96*$B97+SUM($F$7:$F$9))/$F$10*$F$37)-($F$24*GXC$96/$D$6)-SUM($F$13:$F$23,$F$25:$F$30,$F$32:$F$33,$F$38))</f>
        <v>-304.75907137272975</v>
      </c>
      <c r="GXD97" s="318">
        <f>(GXD$96*$B97+SUM($F$7:$F$9)-((GXD$96*$B97+SUM($F$7:$F$9))/$F$10*$F$37)-($F$24*GXD$96/$D$6)-SUM($F$13:$F$23,$F$25:$F$30,$F$32:$F$33,$F$38))</f>
        <v>-304.75907137272975</v>
      </c>
      <c r="GXE97" s="318">
        <f>(GXE$96*$B97+SUM($F$7:$F$9)-((GXE$96*$B97+SUM($F$7:$F$9))/$F$10*$F$37)-($F$24*GXE$96/$D$6)-SUM($F$13:$F$23,$F$25:$F$30,$F$32:$F$33,$F$38))</f>
        <v>-304.75907137272975</v>
      </c>
      <c r="GXF97" s="318">
        <f>(GXF$96*$B97+SUM($F$7:$F$9)-((GXF$96*$B97+SUM($F$7:$F$9))/$F$10*$F$37)-($F$24*GXF$96/$D$6)-SUM($F$13:$F$23,$F$25:$F$30,$F$32:$F$33,$F$38))</f>
        <v>-304.75907137272975</v>
      </c>
      <c r="GXG97" s="318">
        <f>(GXG$96*$B97+SUM($F$7:$F$9)-((GXG$96*$B97+SUM($F$7:$F$9))/$F$10*$F$37)-($F$24*GXG$96/$D$6)-SUM($F$13:$F$23,$F$25:$F$30,$F$32:$F$33,$F$38))</f>
        <v>-304.75907137272975</v>
      </c>
      <c r="GXH97" s="318">
        <f>(GXH$96*$B97+SUM($F$7:$F$9)-((GXH$96*$B97+SUM($F$7:$F$9))/$F$10*$F$37)-($F$24*GXH$96/$D$6)-SUM($F$13:$F$23,$F$25:$F$30,$F$32:$F$33,$F$38))</f>
        <v>-304.75907137272975</v>
      </c>
      <c r="GXI97" s="318">
        <f>(GXI$96*$B97+SUM($F$7:$F$9)-((GXI$96*$B97+SUM($F$7:$F$9))/$F$10*$F$37)-($F$24*GXI$96/$D$6)-SUM($F$13:$F$23,$F$25:$F$30,$F$32:$F$33,$F$38))</f>
        <v>-304.75907137272975</v>
      </c>
      <c r="GXJ97" s="318">
        <f>(GXJ$96*$B97+SUM($F$7:$F$9)-((GXJ$96*$B97+SUM($F$7:$F$9))/$F$10*$F$37)-($F$24*GXJ$96/$D$6)-SUM($F$13:$F$23,$F$25:$F$30,$F$32:$F$33,$F$38))</f>
        <v>-304.75907137272975</v>
      </c>
      <c r="GXK97" s="318">
        <f>(GXK$96*$B97+SUM($F$7:$F$9)-((GXK$96*$B97+SUM($F$7:$F$9))/$F$10*$F$37)-($F$24*GXK$96/$D$6)-SUM($F$13:$F$23,$F$25:$F$30,$F$32:$F$33,$F$38))</f>
        <v>-304.75907137272975</v>
      </c>
      <c r="GXL97" s="318">
        <f>(GXL$96*$B97+SUM($F$7:$F$9)-((GXL$96*$B97+SUM($F$7:$F$9))/$F$10*$F$37)-($F$24*GXL$96/$D$6)-SUM($F$13:$F$23,$F$25:$F$30,$F$32:$F$33,$F$38))</f>
        <v>-304.75907137272975</v>
      </c>
      <c r="GXM97" s="318">
        <f>(GXM$96*$B97+SUM($F$7:$F$9)-((GXM$96*$B97+SUM($F$7:$F$9))/$F$10*$F$37)-($F$24*GXM$96/$D$6)-SUM($F$13:$F$23,$F$25:$F$30,$F$32:$F$33,$F$38))</f>
        <v>-304.75907137272975</v>
      </c>
      <c r="GXN97" s="318">
        <f>(GXN$96*$B97+SUM($F$7:$F$9)-((GXN$96*$B97+SUM($F$7:$F$9))/$F$10*$F$37)-($F$24*GXN$96/$D$6)-SUM($F$13:$F$23,$F$25:$F$30,$F$32:$F$33,$F$38))</f>
        <v>-304.75907137272975</v>
      </c>
      <c r="GXO97" s="318">
        <f>(GXO$96*$B97+SUM($F$7:$F$9)-((GXO$96*$B97+SUM($F$7:$F$9))/$F$10*$F$37)-($F$24*GXO$96/$D$6)-SUM($F$13:$F$23,$F$25:$F$30,$F$32:$F$33,$F$38))</f>
        <v>-304.75907137272975</v>
      </c>
      <c r="GXP97" s="318">
        <f>(GXP$96*$B97+SUM($F$7:$F$9)-((GXP$96*$B97+SUM($F$7:$F$9))/$F$10*$F$37)-($F$24*GXP$96/$D$6)-SUM($F$13:$F$23,$F$25:$F$30,$F$32:$F$33,$F$38))</f>
        <v>-304.75907137272975</v>
      </c>
      <c r="GXQ97" s="318">
        <f>(GXQ$96*$B97+SUM($F$7:$F$9)-((GXQ$96*$B97+SUM($F$7:$F$9))/$F$10*$F$37)-($F$24*GXQ$96/$D$6)-SUM($F$13:$F$23,$F$25:$F$30,$F$32:$F$33,$F$38))</f>
        <v>-304.75907137272975</v>
      </c>
      <c r="GXR97" s="318">
        <f>(GXR$96*$B97+SUM($F$7:$F$9)-((GXR$96*$B97+SUM($F$7:$F$9))/$F$10*$F$37)-($F$24*GXR$96/$D$6)-SUM($F$13:$F$23,$F$25:$F$30,$F$32:$F$33,$F$38))</f>
        <v>-304.75907137272975</v>
      </c>
      <c r="GXS97" s="318">
        <f>(GXS$96*$B97+SUM($F$7:$F$9)-((GXS$96*$B97+SUM($F$7:$F$9))/$F$10*$F$37)-($F$24*GXS$96/$D$6)-SUM($F$13:$F$23,$F$25:$F$30,$F$32:$F$33,$F$38))</f>
        <v>-304.75907137272975</v>
      </c>
      <c r="GXT97" s="318">
        <f>(GXT$96*$B97+SUM($F$7:$F$9)-((GXT$96*$B97+SUM($F$7:$F$9))/$F$10*$F$37)-($F$24*GXT$96/$D$6)-SUM($F$13:$F$23,$F$25:$F$30,$F$32:$F$33,$F$38))</f>
        <v>-304.75907137272975</v>
      </c>
      <c r="GXU97" s="318">
        <f>(GXU$96*$B97+SUM($F$7:$F$9)-((GXU$96*$B97+SUM($F$7:$F$9))/$F$10*$F$37)-($F$24*GXU$96/$D$6)-SUM($F$13:$F$23,$F$25:$F$30,$F$32:$F$33,$F$38))</f>
        <v>-304.75907137272975</v>
      </c>
      <c r="GXV97" s="318">
        <f>(GXV$96*$B97+SUM($F$7:$F$9)-((GXV$96*$B97+SUM($F$7:$F$9))/$F$10*$F$37)-($F$24*GXV$96/$D$6)-SUM($F$13:$F$23,$F$25:$F$30,$F$32:$F$33,$F$38))</f>
        <v>-304.75907137272975</v>
      </c>
      <c r="GXW97" s="318">
        <f>(GXW$96*$B97+SUM($F$7:$F$9)-((GXW$96*$B97+SUM($F$7:$F$9))/$F$10*$F$37)-($F$24*GXW$96/$D$6)-SUM($F$13:$F$23,$F$25:$F$30,$F$32:$F$33,$F$38))</f>
        <v>-304.75907137272975</v>
      </c>
      <c r="GXX97" s="318">
        <f>(GXX$96*$B97+SUM($F$7:$F$9)-((GXX$96*$B97+SUM($F$7:$F$9))/$F$10*$F$37)-($F$24*GXX$96/$D$6)-SUM($F$13:$F$23,$F$25:$F$30,$F$32:$F$33,$F$38))</f>
        <v>-304.75907137272975</v>
      </c>
      <c r="GXY97" s="318">
        <f>(GXY$96*$B97+SUM($F$7:$F$9)-((GXY$96*$B97+SUM($F$7:$F$9))/$F$10*$F$37)-($F$24*GXY$96/$D$6)-SUM($F$13:$F$23,$F$25:$F$30,$F$32:$F$33,$F$38))</f>
        <v>-304.75907137272975</v>
      </c>
      <c r="GXZ97" s="318">
        <f>(GXZ$96*$B97+SUM($F$7:$F$9)-((GXZ$96*$B97+SUM($F$7:$F$9))/$F$10*$F$37)-($F$24*GXZ$96/$D$6)-SUM($F$13:$F$23,$F$25:$F$30,$F$32:$F$33,$F$38))</f>
        <v>-304.75907137272975</v>
      </c>
      <c r="GYA97" s="318">
        <f>(GYA$96*$B97+SUM($F$7:$F$9)-((GYA$96*$B97+SUM($F$7:$F$9))/$F$10*$F$37)-($F$24*GYA$96/$D$6)-SUM($F$13:$F$23,$F$25:$F$30,$F$32:$F$33,$F$38))</f>
        <v>-304.75907137272975</v>
      </c>
      <c r="GYB97" s="318">
        <f>(GYB$96*$B97+SUM($F$7:$F$9)-((GYB$96*$B97+SUM($F$7:$F$9))/$F$10*$F$37)-($F$24*GYB$96/$D$6)-SUM($F$13:$F$23,$F$25:$F$30,$F$32:$F$33,$F$38))</f>
        <v>-304.75907137272975</v>
      </c>
      <c r="GYC97" s="318">
        <f>(GYC$96*$B97+SUM($F$7:$F$9)-((GYC$96*$B97+SUM($F$7:$F$9))/$F$10*$F$37)-($F$24*GYC$96/$D$6)-SUM($F$13:$F$23,$F$25:$F$30,$F$32:$F$33,$F$38))</f>
        <v>-304.75907137272975</v>
      </c>
      <c r="GYD97" s="318">
        <f>(GYD$96*$B97+SUM($F$7:$F$9)-((GYD$96*$B97+SUM($F$7:$F$9))/$F$10*$F$37)-($F$24*GYD$96/$D$6)-SUM($F$13:$F$23,$F$25:$F$30,$F$32:$F$33,$F$38))</f>
        <v>-304.75907137272975</v>
      </c>
      <c r="GYE97" s="318">
        <f>(GYE$96*$B97+SUM($F$7:$F$9)-((GYE$96*$B97+SUM($F$7:$F$9))/$F$10*$F$37)-($F$24*GYE$96/$D$6)-SUM($F$13:$F$23,$F$25:$F$30,$F$32:$F$33,$F$38))</f>
        <v>-304.75907137272975</v>
      </c>
      <c r="GYF97" s="318">
        <f>(GYF$96*$B97+SUM($F$7:$F$9)-((GYF$96*$B97+SUM($F$7:$F$9))/$F$10*$F$37)-($F$24*GYF$96/$D$6)-SUM($F$13:$F$23,$F$25:$F$30,$F$32:$F$33,$F$38))</f>
        <v>-304.75907137272975</v>
      </c>
      <c r="GYG97" s="318">
        <f>(GYG$96*$B97+SUM($F$7:$F$9)-((GYG$96*$B97+SUM($F$7:$F$9))/$F$10*$F$37)-($F$24*GYG$96/$D$6)-SUM($F$13:$F$23,$F$25:$F$30,$F$32:$F$33,$F$38))</f>
        <v>-304.75907137272975</v>
      </c>
      <c r="GYH97" s="318">
        <f>(GYH$96*$B97+SUM($F$7:$F$9)-((GYH$96*$B97+SUM($F$7:$F$9))/$F$10*$F$37)-($F$24*GYH$96/$D$6)-SUM($F$13:$F$23,$F$25:$F$30,$F$32:$F$33,$F$38))</f>
        <v>-304.75907137272975</v>
      </c>
      <c r="GYI97" s="318">
        <f>(GYI$96*$B97+SUM($F$7:$F$9)-((GYI$96*$B97+SUM($F$7:$F$9))/$F$10*$F$37)-($F$24*GYI$96/$D$6)-SUM($F$13:$F$23,$F$25:$F$30,$F$32:$F$33,$F$38))</f>
        <v>-304.75907137272975</v>
      </c>
      <c r="GYJ97" s="318">
        <f>(GYJ$96*$B97+SUM($F$7:$F$9)-((GYJ$96*$B97+SUM($F$7:$F$9))/$F$10*$F$37)-($F$24*GYJ$96/$D$6)-SUM($F$13:$F$23,$F$25:$F$30,$F$32:$F$33,$F$38))</f>
        <v>-304.75907137272975</v>
      </c>
      <c r="GYK97" s="318">
        <f>(GYK$96*$B97+SUM($F$7:$F$9)-((GYK$96*$B97+SUM($F$7:$F$9))/$F$10*$F$37)-($F$24*GYK$96/$D$6)-SUM($F$13:$F$23,$F$25:$F$30,$F$32:$F$33,$F$38))</f>
        <v>-304.75907137272975</v>
      </c>
      <c r="GYL97" s="318">
        <f>(GYL$96*$B97+SUM($F$7:$F$9)-((GYL$96*$B97+SUM($F$7:$F$9))/$F$10*$F$37)-($F$24*GYL$96/$D$6)-SUM($F$13:$F$23,$F$25:$F$30,$F$32:$F$33,$F$38))</f>
        <v>-304.75907137272975</v>
      </c>
      <c r="GYM97" s="318">
        <f>(GYM$96*$B97+SUM($F$7:$F$9)-((GYM$96*$B97+SUM($F$7:$F$9))/$F$10*$F$37)-($F$24*GYM$96/$D$6)-SUM($F$13:$F$23,$F$25:$F$30,$F$32:$F$33,$F$38))</f>
        <v>-304.75907137272975</v>
      </c>
      <c r="GYN97" s="318">
        <f>(GYN$96*$B97+SUM($F$7:$F$9)-((GYN$96*$B97+SUM($F$7:$F$9))/$F$10*$F$37)-($F$24*GYN$96/$D$6)-SUM($F$13:$F$23,$F$25:$F$30,$F$32:$F$33,$F$38))</f>
        <v>-304.75907137272975</v>
      </c>
      <c r="GYO97" s="318">
        <f>(GYO$96*$B97+SUM($F$7:$F$9)-((GYO$96*$B97+SUM($F$7:$F$9))/$F$10*$F$37)-($F$24*GYO$96/$D$6)-SUM($F$13:$F$23,$F$25:$F$30,$F$32:$F$33,$F$38))</f>
        <v>-304.75907137272975</v>
      </c>
      <c r="GYP97" s="318">
        <f>(GYP$96*$B97+SUM($F$7:$F$9)-((GYP$96*$B97+SUM($F$7:$F$9))/$F$10*$F$37)-($F$24*GYP$96/$D$6)-SUM($F$13:$F$23,$F$25:$F$30,$F$32:$F$33,$F$38))</f>
        <v>-304.75907137272975</v>
      </c>
      <c r="GYQ97" s="318">
        <f>(GYQ$96*$B97+SUM($F$7:$F$9)-((GYQ$96*$B97+SUM($F$7:$F$9))/$F$10*$F$37)-($F$24*GYQ$96/$D$6)-SUM($F$13:$F$23,$F$25:$F$30,$F$32:$F$33,$F$38))</f>
        <v>-304.75907137272975</v>
      </c>
      <c r="GYR97" s="318">
        <f>(GYR$96*$B97+SUM($F$7:$F$9)-((GYR$96*$B97+SUM($F$7:$F$9))/$F$10*$F$37)-($F$24*GYR$96/$D$6)-SUM($F$13:$F$23,$F$25:$F$30,$F$32:$F$33,$F$38))</f>
        <v>-304.75907137272975</v>
      </c>
      <c r="GYS97" s="318">
        <f>(GYS$96*$B97+SUM($F$7:$F$9)-((GYS$96*$B97+SUM($F$7:$F$9))/$F$10*$F$37)-($F$24*GYS$96/$D$6)-SUM($F$13:$F$23,$F$25:$F$30,$F$32:$F$33,$F$38))</f>
        <v>-304.75907137272975</v>
      </c>
      <c r="GYT97" s="318">
        <f>(GYT$96*$B97+SUM($F$7:$F$9)-((GYT$96*$B97+SUM($F$7:$F$9))/$F$10*$F$37)-($F$24*GYT$96/$D$6)-SUM($F$13:$F$23,$F$25:$F$30,$F$32:$F$33,$F$38))</f>
        <v>-304.75907137272975</v>
      </c>
      <c r="GYU97" s="318">
        <f>(GYU$96*$B97+SUM($F$7:$F$9)-((GYU$96*$B97+SUM($F$7:$F$9))/$F$10*$F$37)-($F$24*GYU$96/$D$6)-SUM($F$13:$F$23,$F$25:$F$30,$F$32:$F$33,$F$38))</f>
        <v>-304.75907137272975</v>
      </c>
      <c r="GYV97" s="318">
        <f>(GYV$96*$B97+SUM($F$7:$F$9)-((GYV$96*$B97+SUM($F$7:$F$9))/$F$10*$F$37)-($F$24*GYV$96/$D$6)-SUM($F$13:$F$23,$F$25:$F$30,$F$32:$F$33,$F$38))</f>
        <v>-304.75907137272975</v>
      </c>
      <c r="GYW97" s="318">
        <f>(GYW$96*$B97+SUM($F$7:$F$9)-((GYW$96*$B97+SUM($F$7:$F$9))/$F$10*$F$37)-($F$24*GYW$96/$D$6)-SUM($F$13:$F$23,$F$25:$F$30,$F$32:$F$33,$F$38))</f>
        <v>-304.75907137272975</v>
      </c>
      <c r="GYX97" s="318">
        <f>(GYX$96*$B97+SUM($F$7:$F$9)-((GYX$96*$B97+SUM($F$7:$F$9))/$F$10*$F$37)-($F$24*GYX$96/$D$6)-SUM($F$13:$F$23,$F$25:$F$30,$F$32:$F$33,$F$38))</f>
        <v>-304.75907137272975</v>
      </c>
      <c r="GYY97" s="318">
        <f>(GYY$96*$B97+SUM($F$7:$F$9)-((GYY$96*$B97+SUM($F$7:$F$9))/$F$10*$F$37)-($F$24*GYY$96/$D$6)-SUM($F$13:$F$23,$F$25:$F$30,$F$32:$F$33,$F$38))</f>
        <v>-304.75907137272975</v>
      </c>
      <c r="GYZ97" s="318">
        <f>(GYZ$96*$B97+SUM($F$7:$F$9)-((GYZ$96*$B97+SUM($F$7:$F$9))/$F$10*$F$37)-($F$24*GYZ$96/$D$6)-SUM($F$13:$F$23,$F$25:$F$30,$F$32:$F$33,$F$38))</f>
        <v>-304.75907137272975</v>
      </c>
      <c r="GZA97" s="318">
        <f>(GZA$96*$B97+SUM($F$7:$F$9)-((GZA$96*$B97+SUM($F$7:$F$9))/$F$10*$F$37)-($F$24*GZA$96/$D$6)-SUM($F$13:$F$23,$F$25:$F$30,$F$32:$F$33,$F$38))</f>
        <v>-304.75907137272975</v>
      </c>
      <c r="GZB97" s="318">
        <f>(GZB$96*$B97+SUM($F$7:$F$9)-((GZB$96*$B97+SUM($F$7:$F$9))/$F$10*$F$37)-($F$24*GZB$96/$D$6)-SUM($F$13:$F$23,$F$25:$F$30,$F$32:$F$33,$F$38))</f>
        <v>-304.75907137272975</v>
      </c>
      <c r="GZC97" s="318">
        <f>(GZC$96*$B97+SUM($F$7:$F$9)-((GZC$96*$B97+SUM($F$7:$F$9))/$F$10*$F$37)-($F$24*GZC$96/$D$6)-SUM($F$13:$F$23,$F$25:$F$30,$F$32:$F$33,$F$38))</f>
        <v>-304.75907137272975</v>
      </c>
      <c r="GZD97" s="318">
        <f>(GZD$96*$B97+SUM($F$7:$F$9)-((GZD$96*$B97+SUM($F$7:$F$9))/$F$10*$F$37)-($F$24*GZD$96/$D$6)-SUM($F$13:$F$23,$F$25:$F$30,$F$32:$F$33,$F$38))</f>
        <v>-304.75907137272975</v>
      </c>
      <c r="GZE97" s="318">
        <f>(GZE$96*$B97+SUM($F$7:$F$9)-((GZE$96*$B97+SUM($F$7:$F$9))/$F$10*$F$37)-($F$24*GZE$96/$D$6)-SUM($F$13:$F$23,$F$25:$F$30,$F$32:$F$33,$F$38))</f>
        <v>-304.75907137272975</v>
      </c>
      <c r="GZF97" s="318">
        <f>(GZF$96*$B97+SUM($F$7:$F$9)-((GZF$96*$B97+SUM($F$7:$F$9))/$F$10*$F$37)-($F$24*GZF$96/$D$6)-SUM($F$13:$F$23,$F$25:$F$30,$F$32:$F$33,$F$38))</f>
        <v>-304.75907137272975</v>
      </c>
      <c r="GZG97" s="318">
        <f>(GZG$96*$B97+SUM($F$7:$F$9)-((GZG$96*$B97+SUM($F$7:$F$9))/$F$10*$F$37)-($F$24*GZG$96/$D$6)-SUM($F$13:$F$23,$F$25:$F$30,$F$32:$F$33,$F$38))</f>
        <v>-304.75907137272975</v>
      </c>
      <c r="GZH97" s="318">
        <f>(GZH$96*$B97+SUM($F$7:$F$9)-((GZH$96*$B97+SUM($F$7:$F$9))/$F$10*$F$37)-($F$24*GZH$96/$D$6)-SUM($F$13:$F$23,$F$25:$F$30,$F$32:$F$33,$F$38))</f>
        <v>-304.75907137272975</v>
      </c>
      <c r="GZI97" s="318">
        <f>(GZI$96*$B97+SUM($F$7:$F$9)-((GZI$96*$B97+SUM($F$7:$F$9))/$F$10*$F$37)-($F$24*GZI$96/$D$6)-SUM($F$13:$F$23,$F$25:$F$30,$F$32:$F$33,$F$38))</f>
        <v>-304.75907137272975</v>
      </c>
      <c r="GZJ97" s="318">
        <f>(GZJ$96*$B97+SUM($F$7:$F$9)-((GZJ$96*$B97+SUM($F$7:$F$9))/$F$10*$F$37)-($F$24*GZJ$96/$D$6)-SUM($F$13:$F$23,$F$25:$F$30,$F$32:$F$33,$F$38))</f>
        <v>-304.75907137272975</v>
      </c>
      <c r="GZK97" s="318">
        <f>(GZK$96*$B97+SUM($F$7:$F$9)-((GZK$96*$B97+SUM($F$7:$F$9))/$F$10*$F$37)-($F$24*GZK$96/$D$6)-SUM($F$13:$F$23,$F$25:$F$30,$F$32:$F$33,$F$38))</f>
        <v>-304.75907137272975</v>
      </c>
      <c r="GZL97" s="318">
        <f>(GZL$96*$B97+SUM($F$7:$F$9)-((GZL$96*$B97+SUM($F$7:$F$9))/$F$10*$F$37)-($F$24*GZL$96/$D$6)-SUM($F$13:$F$23,$F$25:$F$30,$F$32:$F$33,$F$38))</f>
        <v>-304.75907137272975</v>
      </c>
      <c r="GZM97" s="318">
        <f>(GZM$96*$B97+SUM($F$7:$F$9)-((GZM$96*$B97+SUM($F$7:$F$9))/$F$10*$F$37)-($F$24*GZM$96/$D$6)-SUM($F$13:$F$23,$F$25:$F$30,$F$32:$F$33,$F$38))</f>
        <v>-304.75907137272975</v>
      </c>
      <c r="GZN97" s="318">
        <f>(GZN$96*$B97+SUM($F$7:$F$9)-((GZN$96*$B97+SUM($F$7:$F$9))/$F$10*$F$37)-($F$24*GZN$96/$D$6)-SUM($F$13:$F$23,$F$25:$F$30,$F$32:$F$33,$F$38))</f>
        <v>-304.75907137272975</v>
      </c>
      <c r="GZO97" s="318">
        <f>(GZO$96*$B97+SUM($F$7:$F$9)-((GZO$96*$B97+SUM($F$7:$F$9))/$F$10*$F$37)-($F$24*GZO$96/$D$6)-SUM($F$13:$F$23,$F$25:$F$30,$F$32:$F$33,$F$38))</f>
        <v>-304.75907137272975</v>
      </c>
      <c r="GZP97" s="318">
        <f>(GZP$96*$B97+SUM($F$7:$F$9)-((GZP$96*$B97+SUM($F$7:$F$9))/$F$10*$F$37)-($F$24*GZP$96/$D$6)-SUM($F$13:$F$23,$F$25:$F$30,$F$32:$F$33,$F$38))</f>
        <v>-304.75907137272975</v>
      </c>
      <c r="GZQ97" s="318">
        <f>(GZQ$96*$B97+SUM($F$7:$F$9)-((GZQ$96*$B97+SUM($F$7:$F$9))/$F$10*$F$37)-($F$24*GZQ$96/$D$6)-SUM($F$13:$F$23,$F$25:$F$30,$F$32:$F$33,$F$38))</f>
        <v>-304.75907137272975</v>
      </c>
      <c r="GZR97" s="318">
        <f>(GZR$96*$B97+SUM($F$7:$F$9)-((GZR$96*$B97+SUM($F$7:$F$9))/$F$10*$F$37)-($F$24*GZR$96/$D$6)-SUM($F$13:$F$23,$F$25:$F$30,$F$32:$F$33,$F$38))</f>
        <v>-304.75907137272975</v>
      </c>
      <c r="GZS97" s="318">
        <f>(GZS$96*$B97+SUM($F$7:$F$9)-((GZS$96*$B97+SUM($F$7:$F$9))/$F$10*$F$37)-($F$24*GZS$96/$D$6)-SUM($F$13:$F$23,$F$25:$F$30,$F$32:$F$33,$F$38))</f>
        <v>-304.75907137272975</v>
      </c>
      <c r="GZT97" s="318">
        <f>(GZT$96*$B97+SUM($F$7:$F$9)-((GZT$96*$B97+SUM($F$7:$F$9))/$F$10*$F$37)-($F$24*GZT$96/$D$6)-SUM($F$13:$F$23,$F$25:$F$30,$F$32:$F$33,$F$38))</f>
        <v>-304.75907137272975</v>
      </c>
      <c r="GZU97" s="318">
        <f>(GZU$96*$B97+SUM($F$7:$F$9)-((GZU$96*$B97+SUM($F$7:$F$9))/$F$10*$F$37)-($F$24*GZU$96/$D$6)-SUM($F$13:$F$23,$F$25:$F$30,$F$32:$F$33,$F$38))</f>
        <v>-304.75907137272975</v>
      </c>
      <c r="GZV97" s="318">
        <f>(GZV$96*$B97+SUM($F$7:$F$9)-((GZV$96*$B97+SUM($F$7:$F$9))/$F$10*$F$37)-($F$24*GZV$96/$D$6)-SUM($F$13:$F$23,$F$25:$F$30,$F$32:$F$33,$F$38))</f>
        <v>-304.75907137272975</v>
      </c>
      <c r="GZW97" s="318">
        <f>(GZW$96*$B97+SUM($F$7:$F$9)-((GZW$96*$B97+SUM($F$7:$F$9))/$F$10*$F$37)-($F$24*GZW$96/$D$6)-SUM($F$13:$F$23,$F$25:$F$30,$F$32:$F$33,$F$38))</f>
        <v>-304.75907137272975</v>
      </c>
      <c r="GZX97" s="318">
        <f>(GZX$96*$B97+SUM($F$7:$F$9)-((GZX$96*$B97+SUM($F$7:$F$9))/$F$10*$F$37)-($F$24*GZX$96/$D$6)-SUM($F$13:$F$23,$F$25:$F$30,$F$32:$F$33,$F$38))</f>
        <v>-304.75907137272975</v>
      </c>
      <c r="GZY97" s="318">
        <f>(GZY$96*$B97+SUM($F$7:$F$9)-((GZY$96*$B97+SUM($F$7:$F$9))/$F$10*$F$37)-($F$24*GZY$96/$D$6)-SUM($F$13:$F$23,$F$25:$F$30,$F$32:$F$33,$F$38))</f>
        <v>-304.75907137272975</v>
      </c>
      <c r="GZZ97" s="318">
        <f>(GZZ$96*$B97+SUM($F$7:$F$9)-((GZZ$96*$B97+SUM($F$7:$F$9))/$F$10*$F$37)-($F$24*GZZ$96/$D$6)-SUM($F$13:$F$23,$F$25:$F$30,$F$32:$F$33,$F$38))</f>
        <v>-304.75907137272975</v>
      </c>
      <c r="HAA97" s="318">
        <f>(HAA$96*$B97+SUM($F$7:$F$9)-((HAA$96*$B97+SUM($F$7:$F$9))/$F$10*$F$37)-($F$24*HAA$96/$D$6)-SUM($F$13:$F$23,$F$25:$F$30,$F$32:$F$33,$F$38))</f>
        <v>-304.75907137272975</v>
      </c>
      <c r="HAB97" s="318">
        <f>(HAB$96*$B97+SUM($F$7:$F$9)-((HAB$96*$B97+SUM($F$7:$F$9))/$F$10*$F$37)-($F$24*HAB$96/$D$6)-SUM($F$13:$F$23,$F$25:$F$30,$F$32:$F$33,$F$38))</f>
        <v>-304.75907137272975</v>
      </c>
      <c r="HAC97" s="318">
        <f>(HAC$96*$B97+SUM($F$7:$F$9)-((HAC$96*$B97+SUM($F$7:$F$9))/$F$10*$F$37)-($F$24*HAC$96/$D$6)-SUM($F$13:$F$23,$F$25:$F$30,$F$32:$F$33,$F$38))</f>
        <v>-304.75907137272975</v>
      </c>
      <c r="HAD97" s="318">
        <f>(HAD$96*$B97+SUM($F$7:$F$9)-((HAD$96*$B97+SUM($F$7:$F$9))/$F$10*$F$37)-($F$24*HAD$96/$D$6)-SUM($F$13:$F$23,$F$25:$F$30,$F$32:$F$33,$F$38))</f>
        <v>-304.75907137272975</v>
      </c>
      <c r="HAE97" s="318">
        <f>(HAE$96*$B97+SUM($F$7:$F$9)-((HAE$96*$B97+SUM($F$7:$F$9))/$F$10*$F$37)-($F$24*HAE$96/$D$6)-SUM($F$13:$F$23,$F$25:$F$30,$F$32:$F$33,$F$38))</f>
        <v>-304.75907137272975</v>
      </c>
      <c r="HAF97" s="318">
        <f>(HAF$96*$B97+SUM($F$7:$F$9)-((HAF$96*$B97+SUM($F$7:$F$9))/$F$10*$F$37)-($F$24*HAF$96/$D$6)-SUM($F$13:$F$23,$F$25:$F$30,$F$32:$F$33,$F$38))</f>
        <v>-304.75907137272975</v>
      </c>
      <c r="HAG97" s="318">
        <f>(HAG$96*$B97+SUM($F$7:$F$9)-((HAG$96*$B97+SUM($F$7:$F$9))/$F$10*$F$37)-($F$24*HAG$96/$D$6)-SUM($F$13:$F$23,$F$25:$F$30,$F$32:$F$33,$F$38))</f>
        <v>-304.75907137272975</v>
      </c>
      <c r="HAH97" s="318">
        <f>(HAH$96*$B97+SUM($F$7:$F$9)-((HAH$96*$B97+SUM($F$7:$F$9))/$F$10*$F$37)-($F$24*HAH$96/$D$6)-SUM($F$13:$F$23,$F$25:$F$30,$F$32:$F$33,$F$38))</f>
        <v>-304.75907137272975</v>
      </c>
      <c r="HAI97" s="318">
        <f>(HAI$96*$B97+SUM($F$7:$F$9)-((HAI$96*$B97+SUM($F$7:$F$9))/$F$10*$F$37)-($F$24*HAI$96/$D$6)-SUM($F$13:$F$23,$F$25:$F$30,$F$32:$F$33,$F$38))</f>
        <v>-304.75907137272975</v>
      </c>
      <c r="HAJ97" s="318">
        <f>(HAJ$96*$B97+SUM($F$7:$F$9)-((HAJ$96*$B97+SUM($F$7:$F$9))/$F$10*$F$37)-($F$24*HAJ$96/$D$6)-SUM($F$13:$F$23,$F$25:$F$30,$F$32:$F$33,$F$38))</f>
        <v>-304.75907137272975</v>
      </c>
      <c r="HAK97" s="318">
        <f>(HAK$96*$B97+SUM($F$7:$F$9)-((HAK$96*$B97+SUM($F$7:$F$9))/$F$10*$F$37)-($F$24*HAK$96/$D$6)-SUM($F$13:$F$23,$F$25:$F$30,$F$32:$F$33,$F$38))</f>
        <v>-304.75907137272975</v>
      </c>
      <c r="HAL97" s="318">
        <f>(HAL$96*$B97+SUM($F$7:$F$9)-((HAL$96*$B97+SUM($F$7:$F$9))/$F$10*$F$37)-($F$24*HAL$96/$D$6)-SUM($F$13:$F$23,$F$25:$F$30,$F$32:$F$33,$F$38))</f>
        <v>-304.75907137272975</v>
      </c>
      <c r="HAM97" s="318">
        <f>(HAM$96*$B97+SUM($F$7:$F$9)-((HAM$96*$B97+SUM($F$7:$F$9))/$F$10*$F$37)-($F$24*HAM$96/$D$6)-SUM($F$13:$F$23,$F$25:$F$30,$F$32:$F$33,$F$38))</f>
        <v>-304.75907137272975</v>
      </c>
      <c r="HAN97" s="318">
        <f>(HAN$96*$B97+SUM($F$7:$F$9)-((HAN$96*$B97+SUM($F$7:$F$9))/$F$10*$F$37)-($F$24*HAN$96/$D$6)-SUM($F$13:$F$23,$F$25:$F$30,$F$32:$F$33,$F$38))</f>
        <v>-304.75907137272975</v>
      </c>
      <c r="HAO97" s="318">
        <f>(HAO$96*$B97+SUM($F$7:$F$9)-((HAO$96*$B97+SUM($F$7:$F$9))/$F$10*$F$37)-($F$24*HAO$96/$D$6)-SUM($F$13:$F$23,$F$25:$F$30,$F$32:$F$33,$F$38))</f>
        <v>-304.75907137272975</v>
      </c>
      <c r="HAP97" s="318">
        <f>(HAP$96*$B97+SUM($F$7:$F$9)-((HAP$96*$B97+SUM($F$7:$F$9))/$F$10*$F$37)-($F$24*HAP$96/$D$6)-SUM($F$13:$F$23,$F$25:$F$30,$F$32:$F$33,$F$38))</f>
        <v>-304.75907137272975</v>
      </c>
      <c r="HAQ97" s="318">
        <f>(HAQ$96*$B97+SUM($F$7:$F$9)-((HAQ$96*$B97+SUM($F$7:$F$9))/$F$10*$F$37)-($F$24*HAQ$96/$D$6)-SUM($F$13:$F$23,$F$25:$F$30,$F$32:$F$33,$F$38))</f>
        <v>-304.75907137272975</v>
      </c>
      <c r="HAR97" s="318">
        <f>(HAR$96*$B97+SUM($F$7:$F$9)-((HAR$96*$B97+SUM($F$7:$F$9))/$F$10*$F$37)-($F$24*HAR$96/$D$6)-SUM($F$13:$F$23,$F$25:$F$30,$F$32:$F$33,$F$38))</f>
        <v>-304.75907137272975</v>
      </c>
      <c r="HAS97" s="318">
        <f>(HAS$96*$B97+SUM($F$7:$F$9)-((HAS$96*$B97+SUM($F$7:$F$9))/$F$10*$F$37)-($F$24*HAS$96/$D$6)-SUM($F$13:$F$23,$F$25:$F$30,$F$32:$F$33,$F$38))</f>
        <v>-304.75907137272975</v>
      </c>
      <c r="HAT97" s="318">
        <f>(HAT$96*$B97+SUM($F$7:$F$9)-((HAT$96*$B97+SUM($F$7:$F$9))/$F$10*$F$37)-($F$24*HAT$96/$D$6)-SUM($F$13:$F$23,$F$25:$F$30,$F$32:$F$33,$F$38))</f>
        <v>-304.75907137272975</v>
      </c>
      <c r="HAU97" s="318">
        <f>(HAU$96*$B97+SUM($F$7:$F$9)-((HAU$96*$B97+SUM($F$7:$F$9))/$F$10*$F$37)-($F$24*HAU$96/$D$6)-SUM($F$13:$F$23,$F$25:$F$30,$F$32:$F$33,$F$38))</f>
        <v>-304.75907137272975</v>
      </c>
      <c r="HAV97" s="318">
        <f>(HAV$96*$B97+SUM($F$7:$F$9)-((HAV$96*$B97+SUM($F$7:$F$9))/$F$10*$F$37)-($F$24*HAV$96/$D$6)-SUM($F$13:$F$23,$F$25:$F$30,$F$32:$F$33,$F$38))</f>
        <v>-304.75907137272975</v>
      </c>
      <c r="HAW97" s="318">
        <f>(HAW$96*$B97+SUM($F$7:$F$9)-((HAW$96*$B97+SUM($F$7:$F$9))/$F$10*$F$37)-($F$24*HAW$96/$D$6)-SUM($F$13:$F$23,$F$25:$F$30,$F$32:$F$33,$F$38))</f>
        <v>-304.75907137272975</v>
      </c>
      <c r="HAX97" s="318">
        <f>(HAX$96*$B97+SUM($F$7:$F$9)-((HAX$96*$B97+SUM($F$7:$F$9))/$F$10*$F$37)-($F$24*HAX$96/$D$6)-SUM($F$13:$F$23,$F$25:$F$30,$F$32:$F$33,$F$38))</f>
        <v>-304.75907137272975</v>
      </c>
      <c r="HAY97" s="318">
        <f>(HAY$96*$B97+SUM($F$7:$F$9)-((HAY$96*$B97+SUM($F$7:$F$9))/$F$10*$F$37)-($F$24*HAY$96/$D$6)-SUM($F$13:$F$23,$F$25:$F$30,$F$32:$F$33,$F$38))</f>
        <v>-304.75907137272975</v>
      </c>
      <c r="HAZ97" s="318">
        <f>(HAZ$96*$B97+SUM($F$7:$F$9)-((HAZ$96*$B97+SUM($F$7:$F$9))/$F$10*$F$37)-($F$24*HAZ$96/$D$6)-SUM($F$13:$F$23,$F$25:$F$30,$F$32:$F$33,$F$38))</f>
        <v>-304.75907137272975</v>
      </c>
      <c r="HBA97" s="318">
        <f>(HBA$96*$B97+SUM($F$7:$F$9)-((HBA$96*$B97+SUM($F$7:$F$9))/$F$10*$F$37)-($F$24*HBA$96/$D$6)-SUM($F$13:$F$23,$F$25:$F$30,$F$32:$F$33,$F$38))</f>
        <v>-304.75907137272975</v>
      </c>
      <c r="HBB97" s="318">
        <f>(HBB$96*$B97+SUM($F$7:$F$9)-((HBB$96*$B97+SUM($F$7:$F$9))/$F$10*$F$37)-($F$24*HBB$96/$D$6)-SUM($F$13:$F$23,$F$25:$F$30,$F$32:$F$33,$F$38))</f>
        <v>-304.75907137272975</v>
      </c>
      <c r="HBC97" s="318">
        <f>(HBC$96*$B97+SUM($F$7:$F$9)-((HBC$96*$B97+SUM($F$7:$F$9))/$F$10*$F$37)-($F$24*HBC$96/$D$6)-SUM($F$13:$F$23,$F$25:$F$30,$F$32:$F$33,$F$38))</f>
        <v>-304.75907137272975</v>
      </c>
      <c r="HBD97" s="318">
        <f>(HBD$96*$B97+SUM($F$7:$F$9)-((HBD$96*$B97+SUM($F$7:$F$9))/$F$10*$F$37)-($F$24*HBD$96/$D$6)-SUM($F$13:$F$23,$F$25:$F$30,$F$32:$F$33,$F$38))</f>
        <v>-304.75907137272975</v>
      </c>
      <c r="HBE97" s="318">
        <f>(HBE$96*$B97+SUM($F$7:$F$9)-((HBE$96*$B97+SUM($F$7:$F$9))/$F$10*$F$37)-($F$24*HBE$96/$D$6)-SUM($F$13:$F$23,$F$25:$F$30,$F$32:$F$33,$F$38))</f>
        <v>-304.75907137272975</v>
      </c>
      <c r="HBF97" s="318">
        <f>(HBF$96*$B97+SUM($F$7:$F$9)-((HBF$96*$B97+SUM($F$7:$F$9))/$F$10*$F$37)-($F$24*HBF$96/$D$6)-SUM($F$13:$F$23,$F$25:$F$30,$F$32:$F$33,$F$38))</f>
        <v>-304.75907137272975</v>
      </c>
      <c r="HBG97" s="318">
        <f>(HBG$96*$B97+SUM($F$7:$F$9)-((HBG$96*$B97+SUM($F$7:$F$9))/$F$10*$F$37)-($F$24*HBG$96/$D$6)-SUM($F$13:$F$23,$F$25:$F$30,$F$32:$F$33,$F$38))</f>
        <v>-304.75907137272975</v>
      </c>
      <c r="HBH97" s="318">
        <f>(HBH$96*$B97+SUM($F$7:$F$9)-((HBH$96*$B97+SUM($F$7:$F$9))/$F$10*$F$37)-($F$24*HBH$96/$D$6)-SUM($F$13:$F$23,$F$25:$F$30,$F$32:$F$33,$F$38))</f>
        <v>-304.75907137272975</v>
      </c>
      <c r="HBI97" s="318">
        <f>(HBI$96*$B97+SUM($F$7:$F$9)-((HBI$96*$B97+SUM($F$7:$F$9))/$F$10*$F$37)-($F$24*HBI$96/$D$6)-SUM($F$13:$F$23,$F$25:$F$30,$F$32:$F$33,$F$38))</f>
        <v>-304.75907137272975</v>
      </c>
      <c r="HBJ97" s="318">
        <f>(HBJ$96*$B97+SUM($F$7:$F$9)-((HBJ$96*$B97+SUM($F$7:$F$9))/$F$10*$F$37)-($F$24*HBJ$96/$D$6)-SUM($F$13:$F$23,$F$25:$F$30,$F$32:$F$33,$F$38))</f>
        <v>-304.75907137272975</v>
      </c>
      <c r="HBK97" s="318">
        <f>(HBK$96*$B97+SUM($F$7:$F$9)-((HBK$96*$B97+SUM($F$7:$F$9))/$F$10*$F$37)-($F$24*HBK$96/$D$6)-SUM($F$13:$F$23,$F$25:$F$30,$F$32:$F$33,$F$38))</f>
        <v>-304.75907137272975</v>
      </c>
      <c r="HBL97" s="318">
        <f>(HBL$96*$B97+SUM($F$7:$F$9)-((HBL$96*$B97+SUM($F$7:$F$9))/$F$10*$F$37)-($F$24*HBL$96/$D$6)-SUM($F$13:$F$23,$F$25:$F$30,$F$32:$F$33,$F$38))</f>
        <v>-304.75907137272975</v>
      </c>
      <c r="HBM97" s="318">
        <f>(HBM$96*$B97+SUM($F$7:$F$9)-((HBM$96*$B97+SUM($F$7:$F$9))/$F$10*$F$37)-($F$24*HBM$96/$D$6)-SUM($F$13:$F$23,$F$25:$F$30,$F$32:$F$33,$F$38))</f>
        <v>-304.75907137272975</v>
      </c>
      <c r="HBN97" s="318">
        <f>(HBN$96*$B97+SUM($F$7:$F$9)-((HBN$96*$B97+SUM($F$7:$F$9))/$F$10*$F$37)-($F$24*HBN$96/$D$6)-SUM($F$13:$F$23,$F$25:$F$30,$F$32:$F$33,$F$38))</f>
        <v>-304.75907137272975</v>
      </c>
      <c r="HBO97" s="318">
        <f>(HBO$96*$B97+SUM($F$7:$F$9)-((HBO$96*$B97+SUM($F$7:$F$9))/$F$10*$F$37)-($F$24*HBO$96/$D$6)-SUM($F$13:$F$23,$F$25:$F$30,$F$32:$F$33,$F$38))</f>
        <v>-304.75907137272975</v>
      </c>
      <c r="HBP97" s="318">
        <f>(HBP$96*$B97+SUM($F$7:$F$9)-((HBP$96*$B97+SUM($F$7:$F$9))/$F$10*$F$37)-($F$24*HBP$96/$D$6)-SUM($F$13:$F$23,$F$25:$F$30,$F$32:$F$33,$F$38))</f>
        <v>-304.75907137272975</v>
      </c>
      <c r="HBQ97" s="318">
        <f>(HBQ$96*$B97+SUM($F$7:$F$9)-((HBQ$96*$B97+SUM($F$7:$F$9))/$F$10*$F$37)-($F$24*HBQ$96/$D$6)-SUM($F$13:$F$23,$F$25:$F$30,$F$32:$F$33,$F$38))</f>
        <v>-304.75907137272975</v>
      </c>
      <c r="HBR97" s="318">
        <f>(HBR$96*$B97+SUM($F$7:$F$9)-((HBR$96*$B97+SUM($F$7:$F$9))/$F$10*$F$37)-($F$24*HBR$96/$D$6)-SUM($F$13:$F$23,$F$25:$F$30,$F$32:$F$33,$F$38))</f>
        <v>-304.75907137272975</v>
      </c>
      <c r="HBS97" s="318">
        <f>(HBS$96*$B97+SUM($F$7:$F$9)-((HBS$96*$B97+SUM($F$7:$F$9))/$F$10*$F$37)-($F$24*HBS$96/$D$6)-SUM($F$13:$F$23,$F$25:$F$30,$F$32:$F$33,$F$38))</f>
        <v>-304.75907137272975</v>
      </c>
      <c r="HBT97" s="318">
        <f>(HBT$96*$B97+SUM($F$7:$F$9)-((HBT$96*$B97+SUM($F$7:$F$9))/$F$10*$F$37)-($F$24*HBT$96/$D$6)-SUM($F$13:$F$23,$F$25:$F$30,$F$32:$F$33,$F$38))</f>
        <v>-304.75907137272975</v>
      </c>
      <c r="HBU97" s="318">
        <f>(HBU$96*$B97+SUM($F$7:$F$9)-((HBU$96*$B97+SUM($F$7:$F$9))/$F$10*$F$37)-($F$24*HBU$96/$D$6)-SUM($F$13:$F$23,$F$25:$F$30,$F$32:$F$33,$F$38))</f>
        <v>-304.75907137272975</v>
      </c>
      <c r="HBV97" s="318">
        <f>(HBV$96*$B97+SUM($F$7:$F$9)-((HBV$96*$B97+SUM($F$7:$F$9))/$F$10*$F$37)-($F$24*HBV$96/$D$6)-SUM($F$13:$F$23,$F$25:$F$30,$F$32:$F$33,$F$38))</f>
        <v>-304.75907137272975</v>
      </c>
      <c r="HBW97" s="318">
        <f>(HBW$96*$B97+SUM($F$7:$F$9)-((HBW$96*$B97+SUM($F$7:$F$9))/$F$10*$F$37)-($F$24*HBW$96/$D$6)-SUM($F$13:$F$23,$F$25:$F$30,$F$32:$F$33,$F$38))</f>
        <v>-304.75907137272975</v>
      </c>
      <c r="HBX97" s="318">
        <f>(HBX$96*$B97+SUM($F$7:$F$9)-((HBX$96*$B97+SUM($F$7:$F$9))/$F$10*$F$37)-($F$24*HBX$96/$D$6)-SUM($F$13:$F$23,$F$25:$F$30,$F$32:$F$33,$F$38))</f>
        <v>-304.75907137272975</v>
      </c>
      <c r="HBY97" s="318">
        <f>(HBY$96*$B97+SUM($F$7:$F$9)-((HBY$96*$B97+SUM($F$7:$F$9))/$F$10*$F$37)-($F$24*HBY$96/$D$6)-SUM($F$13:$F$23,$F$25:$F$30,$F$32:$F$33,$F$38))</f>
        <v>-304.75907137272975</v>
      </c>
      <c r="HBZ97" s="318">
        <f>(HBZ$96*$B97+SUM($F$7:$F$9)-((HBZ$96*$B97+SUM($F$7:$F$9))/$F$10*$F$37)-($F$24*HBZ$96/$D$6)-SUM($F$13:$F$23,$F$25:$F$30,$F$32:$F$33,$F$38))</f>
        <v>-304.75907137272975</v>
      </c>
      <c r="HCA97" s="318">
        <f>(HCA$96*$B97+SUM($F$7:$F$9)-((HCA$96*$B97+SUM($F$7:$F$9))/$F$10*$F$37)-($F$24*HCA$96/$D$6)-SUM($F$13:$F$23,$F$25:$F$30,$F$32:$F$33,$F$38))</f>
        <v>-304.75907137272975</v>
      </c>
      <c r="HCB97" s="318">
        <f>(HCB$96*$B97+SUM($F$7:$F$9)-((HCB$96*$B97+SUM($F$7:$F$9))/$F$10*$F$37)-($F$24*HCB$96/$D$6)-SUM($F$13:$F$23,$F$25:$F$30,$F$32:$F$33,$F$38))</f>
        <v>-304.75907137272975</v>
      </c>
      <c r="HCC97" s="318">
        <f>(HCC$96*$B97+SUM($F$7:$F$9)-((HCC$96*$B97+SUM($F$7:$F$9))/$F$10*$F$37)-($F$24*HCC$96/$D$6)-SUM($F$13:$F$23,$F$25:$F$30,$F$32:$F$33,$F$38))</f>
        <v>-304.75907137272975</v>
      </c>
      <c r="HCD97" s="318">
        <f>(HCD$96*$B97+SUM($F$7:$F$9)-((HCD$96*$B97+SUM($F$7:$F$9))/$F$10*$F$37)-($F$24*HCD$96/$D$6)-SUM($F$13:$F$23,$F$25:$F$30,$F$32:$F$33,$F$38))</f>
        <v>-304.75907137272975</v>
      </c>
      <c r="HCE97" s="318">
        <f>(HCE$96*$B97+SUM($F$7:$F$9)-((HCE$96*$B97+SUM($F$7:$F$9))/$F$10*$F$37)-($F$24*HCE$96/$D$6)-SUM($F$13:$F$23,$F$25:$F$30,$F$32:$F$33,$F$38))</f>
        <v>-304.75907137272975</v>
      </c>
      <c r="HCF97" s="318">
        <f>(HCF$96*$B97+SUM($F$7:$F$9)-((HCF$96*$B97+SUM($F$7:$F$9))/$F$10*$F$37)-($F$24*HCF$96/$D$6)-SUM($F$13:$F$23,$F$25:$F$30,$F$32:$F$33,$F$38))</f>
        <v>-304.75907137272975</v>
      </c>
      <c r="HCG97" s="318">
        <f>(HCG$96*$B97+SUM($F$7:$F$9)-((HCG$96*$B97+SUM($F$7:$F$9))/$F$10*$F$37)-($F$24*HCG$96/$D$6)-SUM($F$13:$F$23,$F$25:$F$30,$F$32:$F$33,$F$38))</f>
        <v>-304.75907137272975</v>
      </c>
      <c r="HCH97" s="318">
        <f>(HCH$96*$B97+SUM($F$7:$F$9)-((HCH$96*$B97+SUM($F$7:$F$9))/$F$10*$F$37)-($F$24*HCH$96/$D$6)-SUM($F$13:$F$23,$F$25:$F$30,$F$32:$F$33,$F$38))</f>
        <v>-304.75907137272975</v>
      </c>
      <c r="HCI97" s="318">
        <f>(HCI$96*$B97+SUM($F$7:$F$9)-((HCI$96*$B97+SUM($F$7:$F$9))/$F$10*$F$37)-($F$24*HCI$96/$D$6)-SUM($F$13:$F$23,$F$25:$F$30,$F$32:$F$33,$F$38))</f>
        <v>-304.75907137272975</v>
      </c>
      <c r="HCJ97" s="318">
        <f>(HCJ$96*$B97+SUM($F$7:$F$9)-((HCJ$96*$B97+SUM($F$7:$F$9))/$F$10*$F$37)-($F$24*HCJ$96/$D$6)-SUM($F$13:$F$23,$F$25:$F$30,$F$32:$F$33,$F$38))</f>
        <v>-304.75907137272975</v>
      </c>
      <c r="HCK97" s="318">
        <f>(HCK$96*$B97+SUM($F$7:$F$9)-((HCK$96*$B97+SUM($F$7:$F$9))/$F$10*$F$37)-($F$24*HCK$96/$D$6)-SUM($F$13:$F$23,$F$25:$F$30,$F$32:$F$33,$F$38))</f>
        <v>-304.75907137272975</v>
      </c>
      <c r="HCL97" s="318">
        <f>(HCL$96*$B97+SUM($F$7:$F$9)-((HCL$96*$B97+SUM($F$7:$F$9))/$F$10*$F$37)-($F$24*HCL$96/$D$6)-SUM($F$13:$F$23,$F$25:$F$30,$F$32:$F$33,$F$38))</f>
        <v>-304.75907137272975</v>
      </c>
      <c r="HCM97" s="318">
        <f>(HCM$96*$B97+SUM($F$7:$F$9)-((HCM$96*$B97+SUM($F$7:$F$9))/$F$10*$F$37)-($F$24*HCM$96/$D$6)-SUM($F$13:$F$23,$F$25:$F$30,$F$32:$F$33,$F$38))</f>
        <v>-304.75907137272975</v>
      </c>
      <c r="HCN97" s="318">
        <f>(HCN$96*$B97+SUM($F$7:$F$9)-((HCN$96*$B97+SUM($F$7:$F$9))/$F$10*$F$37)-($F$24*HCN$96/$D$6)-SUM($F$13:$F$23,$F$25:$F$30,$F$32:$F$33,$F$38))</f>
        <v>-304.75907137272975</v>
      </c>
      <c r="HCO97" s="318">
        <f>(HCO$96*$B97+SUM($F$7:$F$9)-((HCO$96*$B97+SUM($F$7:$F$9))/$F$10*$F$37)-($F$24*HCO$96/$D$6)-SUM($F$13:$F$23,$F$25:$F$30,$F$32:$F$33,$F$38))</f>
        <v>-304.75907137272975</v>
      </c>
      <c r="HCP97" s="318">
        <f>(HCP$96*$B97+SUM($F$7:$F$9)-((HCP$96*$B97+SUM($F$7:$F$9))/$F$10*$F$37)-($F$24*HCP$96/$D$6)-SUM($F$13:$F$23,$F$25:$F$30,$F$32:$F$33,$F$38))</f>
        <v>-304.75907137272975</v>
      </c>
      <c r="HCQ97" s="318">
        <f>(HCQ$96*$B97+SUM($F$7:$F$9)-((HCQ$96*$B97+SUM($F$7:$F$9))/$F$10*$F$37)-($F$24*HCQ$96/$D$6)-SUM($F$13:$F$23,$F$25:$F$30,$F$32:$F$33,$F$38))</f>
        <v>-304.75907137272975</v>
      </c>
      <c r="HCR97" s="318">
        <f>(HCR$96*$B97+SUM($F$7:$F$9)-((HCR$96*$B97+SUM($F$7:$F$9))/$F$10*$F$37)-($F$24*HCR$96/$D$6)-SUM($F$13:$F$23,$F$25:$F$30,$F$32:$F$33,$F$38))</f>
        <v>-304.75907137272975</v>
      </c>
      <c r="HCS97" s="318">
        <f>(HCS$96*$B97+SUM($F$7:$F$9)-((HCS$96*$B97+SUM($F$7:$F$9))/$F$10*$F$37)-($F$24*HCS$96/$D$6)-SUM($F$13:$F$23,$F$25:$F$30,$F$32:$F$33,$F$38))</f>
        <v>-304.75907137272975</v>
      </c>
      <c r="HCT97" s="318">
        <f>(HCT$96*$B97+SUM($F$7:$F$9)-((HCT$96*$B97+SUM($F$7:$F$9))/$F$10*$F$37)-($F$24*HCT$96/$D$6)-SUM($F$13:$F$23,$F$25:$F$30,$F$32:$F$33,$F$38))</f>
        <v>-304.75907137272975</v>
      </c>
      <c r="HCU97" s="318">
        <f>(HCU$96*$B97+SUM($F$7:$F$9)-((HCU$96*$B97+SUM($F$7:$F$9))/$F$10*$F$37)-($F$24*HCU$96/$D$6)-SUM($F$13:$F$23,$F$25:$F$30,$F$32:$F$33,$F$38))</f>
        <v>-304.75907137272975</v>
      </c>
      <c r="HCV97" s="318">
        <f>(HCV$96*$B97+SUM($F$7:$F$9)-((HCV$96*$B97+SUM($F$7:$F$9))/$F$10*$F$37)-($F$24*HCV$96/$D$6)-SUM($F$13:$F$23,$F$25:$F$30,$F$32:$F$33,$F$38))</f>
        <v>-304.75907137272975</v>
      </c>
      <c r="HCW97" s="318">
        <f>(HCW$96*$B97+SUM($F$7:$F$9)-((HCW$96*$B97+SUM($F$7:$F$9))/$F$10*$F$37)-($F$24*HCW$96/$D$6)-SUM($F$13:$F$23,$F$25:$F$30,$F$32:$F$33,$F$38))</f>
        <v>-304.75907137272975</v>
      </c>
      <c r="HCX97" s="318">
        <f>(HCX$96*$B97+SUM($F$7:$F$9)-((HCX$96*$B97+SUM($F$7:$F$9))/$F$10*$F$37)-($F$24*HCX$96/$D$6)-SUM($F$13:$F$23,$F$25:$F$30,$F$32:$F$33,$F$38))</f>
        <v>-304.75907137272975</v>
      </c>
      <c r="HCY97" s="318">
        <f>(HCY$96*$B97+SUM($F$7:$F$9)-((HCY$96*$B97+SUM($F$7:$F$9))/$F$10*$F$37)-($F$24*HCY$96/$D$6)-SUM($F$13:$F$23,$F$25:$F$30,$F$32:$F$33,$F$38))</f>
        <v>-304.75907137272975</v>
      </c>
      <c r="HCZ97" s="318">
        <f>(HCZ$96*$B97+SUM($F$7:$F$9)-((HCZ$96*$B97+SUM($F$7:$F$9))/$F$10*$F$37)-($F$24*HCZ$96/$D$6)-SUM($F$13:$F$23,$F$25:$F$30,$F$32:$F$33,$F$38))</f>
        <v>-304.75907137272975</v>
      </c>
      <c r="HDA97" s="318">
        <f>(HDA$96*$B97+SUM($F$7:$F$9)-((HDA$96*$B97+SUM($F$7:$F$9))/$F$10*$F$37)-($F$24*HDA$96/$D$6)-SUM($F$13:$F$23,$F$25:$F$30,$F$32:$F$33,$F$38))</f>
        <v>-304.75907137272975</v>
      </c>
      <c r="HDB97" s="318">
        <f>(HDB$96*$B97+SUM($F$7:$F$9)-((HDB$96*$B97+SUM($F$7:$F$9))/$F$10*$F$37)-($F$24*HDB$96/$D$6)-SUM($F$13:$F$23,$F$25:$F$30,$F$32:$F$33,$F$38))</f>
        <v>-304.75907137272975</v>
      </c>
      <c r="HDC97" s="318">
        <f>(HDC$96*$B97+SUM($F$7:$F$9)-((HDC$96*$B97+SUM($F$7:$F$9))/$F$10*$F$37)-($F$24*HDC$96/$D$6)-SUM($F$13:$F$23,$F$25:$F$30,$F$32:$F$33,$F$38))</f>
        <v>-304.75907137272975</v>
      </c>
      <c r="HDD97" s="318">
        <f>(HDD$96*$B97+SUM($F$7:$F$9)-((HDD$96*$B97+SUM($F$7:$F$9))/$F$10*$F$37)-($F$24*HDD$96/$D$6)-SUM($F$13:$F$23,$F$25:$F$30,$F$32:$F$33,$F$38))</f>
        <v>-304.75907137272975</v>
      </c>
      <c r="HDE97" s="318">
        <f>(HDE$96*$B97+SUM($F$7:$F$9)-((HDE$96*$B97+SUM($F$7:$F$9))/$F$10*$F$37)-($F$24*HDE$96/$D$6)-SUM($F$13:$F$23,$F$25:$F$30,$F$32:$F$33,$F$38))</f>
        <v>-304.75907137272975</v>
      </c>
      <c r="HDF97" s="318">
        <f>(HDF$96*$B97+SUM($F$7:$F$9)-((HDF$96*$B97+SUM($F$7:$F$9))/$F$10*$F$37)-($F$24*HDF$96/$D$6)-SUM($F$13:$F$23,$F$25:$F$30,$F$32:$F$33,$F$38))</f>
        <v>-304.75907137272975</v>
      </c>
      <c r="HDG97" s="318">
        <f>(HDG$96*$B97+SUM($F$7:$F$9)-((HDG$96*$B97+SUM($F$7:$F$9))/$F$10*$F$37)-($F$24*HDG$96/$D$6)-SUM($F$13:$F$23,$F$25:$F$30,$F$32:$F$33,$F$38))</f>
        <v>-304.75907137272975</v>
      </c>
      <c r="HDH97" s="318">
        <f>(HDH$96*$B97+SUM($F$7:$F$9)-((HDH$96*$B97+SUM($F$7:$F$9))/$F$10*$F$37)-($F$24*HDH$96/$D$6)-SUM($F$13:$F$23,$F$25:$F$30,$F$32:$F$33,$F$38))</f>
        <v>-304.75907137272975</v>
      </c>
      <c r="HDI97" s="318">
        <f>(HDI$96*$B97+SUM($F$7:$F$9)-((HDI$96*$B97+SUM($F$7:$F$9))/$F$10*$F$37)-($F$24*HDI$96/$D$6)-SUM($F$13:$F$23,$F$25:$F$30,$F$32:$F$33,$F$38))</f>
        <v>-304.75907137272975</v>
      </c>
      <c r="HDJ97" s="318">
        <f>(HDJ$96*$B97+SUM($F$7:$F$9)-((HDJ$96*$B97+SUM($F$7:$F$9))/$F$10*$F$37)-($F$24*HDJ$96/$D$6)-SUM($F$13:$F$23,$F$25:$F$30,$F$32:$F$33,$F$38))</f>
        <v>-304.75907137272975</v>
      </c>
      <c r="HDK97" s="318">
        <f>(HDK$96*$B97+SUM($F$7:$F$9)-((HDK$96*$B97+SUM($F$7:$F$9))/$F$10*$F$37)-($F$24*HDK$96/$D$6)-SUM($F$13:$F$23,$F$25:$F$30,$F$32:$F$33,$F$38))</f>
        <v>-304.75907137272975</v>
      </c>
      <c r="HDL97" s="318">
        <f>(HDL$96*$B97+SUM($F$7:$F$9)-((HDL$96*$B97+SUM($F$7:$F$9))/$F$10*$F$37)-($F$24*HDL$96/$D$6)-SUM($F$13:$F$23,$F$25:$F$30,$F$32:$F$33,$F$38))</f>
        <v>-304.75907137272975</v>
      </c>
      <c r="HDM97" s="318">
        <f>(HDM$96*$B97+SUM($F$7:$F$9)-((HDM$96*$B97+SUM($F$7:$F$9))/$F$10*$F$37)-($F$24*HDM$96/$D$6)-SUM($F$13:$F$23,$F$25:$F$30,$F$32:$F$33,$F$38))</f>
        <v>-304.75907137272975</v>
      </c>
      <c r="HDN97" s="318">
        <f>(HDN$96*$B97+SUM($F$7:$F$9)-((HDN$96*$B97+SUM($F$7:$F$9))/$F$10*$F$37)-($F$24*HDN$96/$D$6)-SUM($F$13:$F$23,$F$25:$F$30,$F$32:$F$33,$F$38))</f>
        <v>-304.75907137272975</v>
      </c>
      <c r="HDO97" s="318">
        <f>(HDO$96*$B97+SUM($F$7:$F$9)-((HDO$96*$B97+SUM($F$7:$F$9))/$F$10*$F$37)-($F$24*HDO$96/$D$6)-SUM($F$13:$F$23,$F$25:$F$30,$F$32:$F$33,$F$38))</f>
        <v>-304.75907137272975</v>
      </c>
      <c r="HDP97" s="318">
        <f>(HDP$96*$B97+SUM($F$7:$F$9)-((HDP$96*$B97+SUM($F$7:$F$9))/$F$10*$F$37)-($F$24*HDP$96/$D$6)-SUM($F$13:$F$23,$F$25:$F$30,$F$32:$F$33,$F$38))</f>
        <v>-304.75907137272975</v>
      </c>
      <c r="HDQ97" s="318">
        <f>(HDQ$96*$B97+SUM($F$7:$F$9)-((HDQ$96*$B97+SUM($F$7:$F$9))/$F$10*$F$37)-($F$24*HDQ$96/$D$6)-SUM($F$13:$F$23,$F$25:$F$30,$F$32:$F$33,$F$38))</f>
        <v>-304.75907137272975</v>
      </c>
      <c r="HDR97" s="318">
        <f>(HDR$96*$B97+SUM($F$7:$F$9)-((HDR$96*$B97+SUM($F$7:$F$9))/$F$10*$F$37)-($F$24*HDR$96/$D$6)-SUM($F$13:$F$23,$F$25:$F$30,$F$32:$F$33,$F$38))</f>
        <v>-304.75907137272975</v>
      </c>
      <c r="HDS97" s="318">
        <f>(HDS$96*$B97+SUM($F$7:$F$9)-((HDS$96*$B97+SUM($F$7:$F$9))/$F$10*$F$37)-($F$24*HDS$96/$D$6)-SUM($F$13:$F$23,$F$25:$F$30,$F$32:$F$33,$F$38))</f>
        <v>-304.75907137272975</v>
      </c>
      <c r="HDT97" s="318">
        <f>(HDT$96*$B97+SUM($F$7:$F$9)-((HDT$96*$B97+SUM($F$7:$F$9))/$F$10*$F$37)-($F$24*HDT$96/$D$6)-SUM($F$13:$F$23,$F$25:$F$30,$F$32:$F$33,$F$38))</f>
        <v>-304.75907137272975</v>
      </c>
      <c r="HDU97" s="318">
        <f>(HDU$96*$B97+SUM($F$7:$F$9)-((HDU$96*$B97+SUM($F$7:$F$9))/$F$10*$F$37)-($F$24*HDU$96/$D$6)-SUM($F$13:$F$23,$F$25:$F$30,$F$32:$F$33,$F$38))</f>
        <v>-304.75907137272975</v>
      </c>
      <c r="HDV97" s="318">
        <f>(HDV$96*$B97+SUM($F$7:$F$9)-((HDV$96*$B97+SUM($F$7:$F$9))/$F$10*$F$37)-($F$24*HDV$96/$D$6)-SUM($F$13:$F$23,$F$25:$F$30,$F$32:$F$33,$F$38))</f>
        <v>-304.75907137272975</v>
      </c>
      <c r="HDW97" s="318">
        <f>(HDW$96*$B97+SUM($F$7:$F$9)-((HDW$96*$B97+SUM($F$7:$F$9))/$F$10*$F$37)-($F$24*HDW$96/$D$6)-SUM($F$13:$F$23,$F$25:$F$30,$F$32:$F$33,$F$38))</f>
        <v>-304.75907137272975</v>
      </c>
      <c r="HDX97" s="318">
        <f>(HDX$96*$B97+SUM($F$7:$F$9)-((HDX$96*$B97+SUM($F$7:$F$9))/$F$10*$F$37)-($F$24*HDX$96/$D$6)-SUM($F$13:$F$23,$F$25:$F$30,$F$32:$F$33,$F$38))</f>
        <v>-304.75907137272975</v>
      </c>
      <c r="HDY97" s="318">
        <f>(HDY$96*$B97+SUM($F$7:$F$9)-((HDY$96*$B97+SUM($F$7:$F$9))/$F$10*$F$37)-($F$24*HDY$96/$D$6)-SUM($F$13:$F$23,$F$25:$F$30,$F$32:$F$33,$F$38))</f>
        <v>-304.75907137272975</v>
      </c>
      <c r="HDZ97" s="318">
        <f>(HDZ$96*$B97+SUM($F$7:$F$9)-((HDZ$96*$B97+SUM($F$7:$F$9))/$F$10*$F$37)-($F$24*HDZ$96/$D$6)-SUM($F$13:$F$23,$F$25:$F$30,$F$32:$F$33,$F$38))</f>
        <v>-304.75907137272975</v>
      </c>
      <c r="HEA97" s="318">
        <f>(HEA$96*$B97+SUM($F$7:$F$9)-((HEA$96*$B97+SUM($F$7:$F$9))/$F$10*$F$37)-($F$24*HEA$96/$D$6)-SUM($F$13:$F$23,$F$25:$F$30,$F$32:$F$33,$F$38))</f>
        <v>-304.75907137272975</v>
      </c>
      <c r="HEB97" s="318">
        <f>(HEB$96*$B97+SUM($F$7:$F$9)-((HEB$96*$B97+SUM($F$7:$F$9))/$F$10*$F$37)-($F$24*HEB$96/$D$6)-SUM($F$13:$F$23,$F$25:$F$30,$F$32:$F$33,$F$38))</f>
        <v>-304.75907137272975</v>
      </c>
      <c r="HEC97" s="318">
        <f>(HEC$96*$B97+SUM($F$7:$F$9)-((HEC$96*$B97+SUM($F$7:$F$9))/$F$10*$F$37)-($F$24*HEC$96/$D$6)-SUM($F$13:$F$23,$F$25:$F$30,$F$32:$F$33,$F$38))</f>
        <v>-304.75907137272975</v>
      </c>
      <c r="HED97" s="318">
        <f>(HED$96*$B97+SUM($F$7:$F$9)-((HED$96*$B97+SUM($F$7:$F$9))/$F$10*$F$37)-($F$24*HED$96/$D$6)-SUM($F$13:$F$23,$F$25:$F$30,$F$32:$F$33,$F$38))</f>
        <v>-304.75907137272975</v>
      </c>
      <c r="HEE97" s="318">
        <f>(HEE$96*$B97+SUM($F$7:$F$9)-((HEE$96*$B97+SUM($F$7:$F$9))/$F$10*$F$37)-($F$24*HEE$96/$D$6)-SUM($F$13:$F$23,$F$25:$F$30,$F$32:$F$33,$F$38))</f>
        <v>-304.75907137272975</v>
      </c>
      <c r="HEF97" s="318">
        <f>(HEF$96*$B97+SUM($F$7:$F$9)-((HEF$96*$B97+SUM($F$7:$F$9))/$F$10*$F$37)-($F$24*HEF$96/$D$6)-SUM($F$13:$F$23,$F$25:$F$30,$F$32:$F$33,$F$38))</f>
        <v>-304.75907137272975</v>
      </c>
      <c r="HEG97" s="318">
        <f>(HEG$96*$B97+SUM($F$7:$F$9)-((HEG$96*$B97+SUM($F$7:$F$9))/$F$10*$F$37)-($F$24*HEG$96/$D$6)-SUM($F$13:$F$23,$F$25:$F$30,$F$32:$F$33,$F$38))</f>
        <v>-304.75907137272975</v>
      </c>
      <c r="HEH97" s="318">
        <f>(HEH$96*$B97+SUM($F$7:$F$9)-((HEH$96*$B97+SUM($F$7:$F$9))/$F$10*$F$37)-($F$24*HEH$96/$D$6)-SUM($F$13:$F$23,$F$25:$F$30,$F$32:$F$33,$F$38))</f>
        <v>-304.75907137272975</v>
      </c>
      <c r="HEI97" s="318">
        <f>(HEI$96*$B97+SUM($F$7:$F$9)-((HEI$96*$B97+SUM($F$7:$F$9))/$F$10*$F$37)-($F$24*HEI$96/$D$6)-SUM($F$13:$F$23,$F$25:$F$30,$F$32:$F$33,$F$38))</f>
        <v>-304.75907137272975</v>
      </c>
      <c r="HEJ97" s="318">
        <f>(HEJ$96*$B97+SUM($F$7:$F$9)-((HEJ$96*$B97+SUM($F$7:$F$9))/$F$10*$F$37)-($F$24*HEJ$96/$D$6)-SUM($F$13:$F$23,$F$25:$F$30,$F$32:$F$33,$F$38))</f>
        <v>-304.75907137272975</v>
      </c>
      <c r="HEK97" s="318">
        <f>(HEK$96*$B97+SUM($F$7:$F$9)-((HEK$96*$B97+SUM($F$7:$F$9))/$F$10*$F$37)-($F$24*HEK$96/$D$6)-SUM($F$13:$F$23,$F$25:$F$30,$F$32:$F$33,$F$38))</f>
        <v>-304.75907137272975</v>
      </c>
      <c r="HEL97" s="318">
        <f>(HEL$96*$B97+SUM($F$7:$F$9)-((HEL$96*$B97+SUM($F$7:$F$9))/$F$10*$F$37)-($F$24*HEL$96/$D$6)-SUM($F$13:$F$23,$F$25:$F$30,$F$32:$F$33,$F$38))</f>
        <v>-304.75907137272975</v>
      </c>
      <c r="HEM97" s="318">
        <f>(HEM$96*$B97+SUM($F$7:$F$9)-((HEM$96*$B97+SUM($F$7:$F$9))/$F$10*$F$37)-($F$24*HEM$96/$D$6)-SUM($F$13:$F$23,$F$25:$F$30,$F$32:$F$33,$F$38))</f>
        <v>-304.75907137272975</v>
      </c>
      <c r="HEN97" s="318">
        <f>(HEN$96*$B97+SUM($F$7:$F$9)-((HEN$96*$B97+SUM($F$7:$F$9))/$F$10*$F$37)-($F$24*HEN$96/$D$6)-SUM($F$13:$F$23,$F$25:$F$30,$F$32:$F$33,$F$38))</f>
        <v>-304.75907137272975</v>
      </c>
      <c r="HEO97" s="318">
        <f>(HEO$96*$B97+SUM($F$7:$F$9)-((HEO$96*$B97+SUM($F$7:$F$9))/$F$10*$F$37)-($F$24*HEO$96/$D$6)-SUM($F$13:$F$23,$F$25:$F$30,$F$32:$F$33,$F$38))</f>
        <v>-304.75907137272975</v>
      </c>
      <c r="HEP97" s="318">
        <f>(HEP$96*$B97+SUM($F$7:$F$9)-((HEP$96*$B97+SUM($F$7:$F$9))/$F$10*$F$37)-($F$24*HEP$96/$D$6)-SUM($F$13:$F$23,$F$25:$F$30,$F$32:$F$33,$F$38))</f>
        <v>-304.75907137272975</v>
      </c>
      <c r="HEQ97" s="318">
        <f>(HEQ$96*$B97+SUM($F$7:$F$9)-((HEQ$96*$B97+SUM($F$7:$F$9))/$F$10*$F$37)-($F$24*HEQ$96/$D$6)-SUM($F$13:$F$23,$F$25:$F$30,$F$32:$F$33,$F$38))</f>
        <v>-304.75907137272975</v>
      </c>
      <c r="HER97" s="318">
        <f>(HER$96*$B97+SUM($F$7:$F$9)-((HER$96*$B97+SUM($F$7:$F$9))/$F$10*$F$37)-($F$24*HER$96/$D$6)-SUM($F$13:$F$23,$F$25:$F$30,$F$32:$F$33,$F$38))</f>
        <v>-304.75907137272975</v>
      </c>
      <c r="HES97" s="318">
        <f>(HES$96*$B97+SUM($F$7:$F$9)-((HES$96*$B97+SUM($F$7:$F$9))/$F$10*$F$37)-($F$24*HES$96/$D$6)-SUM($F$13:$F$23,$F$25:$F$30,$F$32:$F$33,$F$38))</f>
        <v>-304.75907137272975</v>
      </c>
      <c r="HET97" s="318">
        <f>(HET$96*$B97+SUM($F$7:$F$9)-((HET$96*$B97+SUM($F$7:$F$9))/$F$10*$F$37)-($F$24*HET$96/$D$6)-SUM($F$13:$F$23,$F$25:$F$30,$F$32:$F$33,$F$38))</f>
        <v>-304.75907137272975</v>
      </c>
      <c r="HEU97" s="318">
        <f>(HEU$96*$B97+SUM($F$7:$F$9)-((HEU$96*$B97+SUM($F$7:$F$9))/$F$10*$F$37)-($F$24*HEU$96/$D$6)-SUM($F$13:$F$23,$F$25:$F$30,$F$32:$F$33,$F$38))</f>
        <v>-304.75907137272975</v>
      </c>
      <c r="HEV97" s="318">
        <f>(HEV$96*$B97+SUM($F$7:$F$9)-((HEV$96*$B97+SUM($F$7:$F$9))/$F$10*$F$37)-($F$24*HEV$96/$D$6)-SUM($F$13:$F$23,$F$25:$F$30,$F$32:$F$33,$F$38))</f>
        <v>-304.75907137272975</v>
      </c>
      <c r="HEW97" s="318">
        <f>(HEW$96*$B97+SUM($F$7:$F$9)-((HEW$96*$B97+SUM($F$7:$F$9))/$F$10*$F$37)-($F$24*HEW$96/$D$6)-SUM($F$13:$F$23,$F$25:$F$30,$F$32:$F$33,$F$38))</f>
        <v>-304.75907137272975</v>
      </c>
      <c r="HEX97" s="318">
        <f>(HEX$96*$B97+SUM($F$7:$F$9)-((HEX$96*$B97+SUM($F$7:$F$9))/$F$10*$F$37)-($F$24*HEX$96/$D$6)-SUM($F$13:$F$23,$F$25:$F$30,$F$32:$F$33,$F$38))</f>
        <v>-304.75907137272975</v>
      </c>
      <c r="HEY97" s="318">
        <f>(HEY$96*$B97+SUM($F$7:$F$9)-((HEY$96*$B97+SUM($F$7:$F$9))/$F$10*$F$37)-($F$24*HEY$96/$D$6)-SUM($F$13:$F$23,$F$25:$F$30,$F$32:$F$33,$F$38))</f>
        <v>-304.75907137272975</v>
      </c>
      <c r="HEZ97" s="318">
        <f>(HEZ$96*$B97+SUM($F$7:$F$9)-((HEZ$96*$B97+SUM($F$7:$F$9))/$F$10*$F$37)-($F$24*HEZ$96/$D$6)-SUM($F$13:$F$23,$F$25:$F$30,$F$32:$F$33,$F$38))</f>
        <v>-304.75907137272975</v>
      </c>
      <c r="HFA97" s="318">
        <f>(HFA$96*$B97+SUM($F$7:$F$9)-((HFA$96*$B97+SUM($F$7:$F$9))/$F$10*$F$37)-($F$24*HFA$96/$D$6)-SUM($F$13:$F$23,$F$25:$F$30,$F$32:$F$33,$F$38))</f>
        <v>-304.75907137272975</v>
      </c>
      <c r="HFB97" s="318">
        <f>(HFB$96*$B97+SUM($F$7:$F$9)-((HFB$96*$B97+SUM($F$7:$F$9))/$F$10*$F$37)-($F$24*HFB$96/$D$6)-SUM($F$13:$F$23,$F$25:$F$30,$F$32:$F$33,$F$38))</f>
        <v>-304.75907137272975</v>
      </c>
      <c r="HFC97" s="318">
        <f>(HFC$96*$B97+SUM($F$7:$F$9)-((HFC$96*$B97+SUM($F$7:$F$9))/$F$10*$F$37)-($F$24*HFC$96/$D$6)-SUM($F$13:$F$23,$F$25:$F$30,$F$32:$F$33,$F$38))</f>
        <v>-304.75907137272975</v>
      </c>
      <c r="HFD97" s="318">
        <f>(HFD$96*$B97+SUM($F$7:$F$9)-((HFD$96*$B97+SUM($F$7:$F$9))/$F$10*$F$37)-($F$24*HFD$96/$D$6)-SUM($F$13:$F$23,$F$25:$F$30,$F$32:$F$33,$F$38))</f>
        <v>-304.75907137272975</v>
      </c>
      <c r="HFE97" s="318">
        <f>(HFE$96*$B97+SUM($F$7:$F$9)-((HFE$96*$B97+SUM($F$7:$F$9))/$F$10*$F$37)-($F$24*HFE$96/$D$6)-SUM($F$13:$F$23,$F$25:$F$30,$F$32:$F$33,$F$38))</f>
        <v>-304.75907137272975</v>
      </c>
      <c r="HFF97" s="318">
        <f>(HFF$96*$B97+SUM($F$7:$F$9)-((HFF$96*$B97+SUM($F$7:$F$9))/$F$10*$F$37)-($F$24*HFF$96/$D$6)-SUM($F$13:$F$23,$F$25:$F$30,$F$32:$F$33,$F$38))</f>
        <v>-304.75907137272975</v>
      </c>
      <c r="HFG97" s="318">
        <f>(HFG$96*$B97+SUM($F$7:$F$9)-((HFG$96*$B97+SUM($F$7:$F$9))/$F$10*$F$37)-($F$24*HFG$96/$D$6)-SUM($F$13:$F$23,$F$25:$F$30,$F$32:$F$33,$F$38))</f>
        <v>-304.75907137272975</v>
      </c>
      <c r="HFH97" s="318">
        <f>(HFH$96*$B97+SUM($F$7:$F$9)-((HFH$96*$B97+SUM($F$7:$F$9))/$F$10*$F$37)-($F$24*HFH$96/$D$6)-SUM($F$13:$F$23,$F$25:$F$30,$F$32:$F$33,$F$38))</f>
        <v>-304.75907137272975</v>
      </c>
      <c r="HFI97" s="318">
        <f>(HFI$96*$B97+SUM($F$7:$F$9)-((HFI$96*$B97+SUM($F$7:$F$9))/$F$10*$F$37)-($F$24*HFI$96/$D$6)-SUM($F$13:$F$23,$F$25:$F$30,$F$32:$F$33,$F$38))</f>
        <v>-304.75907137272975</v>
      </c>
      <c r="HFJ97" s="318">
        <f>(HFJ$96*$B97+SUM($F$7:$F$9)-((HFJ$96*$B97+SUM($F$7:$F$9))/$F$10*$F$37)-($F$24*HFJ$96/$D$6)-SUM($F$13:$F$23,$F$25:$F$30,$F$32:$F$33,$F$38))</f>
        <v>-304.75907137272975</v>
      </c>
      <c r="HFK97" s="318">
        <f>(HFK$96*$B97+SUM($F$7:$F$9)-((HFK$96*$B97+SUM($F$7:$F$9))/$F$10*$F$37)-($F$24*HFK$96/$D$6)-SUM($F$13:$F$23,$F$25:$F$30,$F$32:$F$33,$F$38))</f>
        <v>-304.75907137272975</v>
      </c>
      <c r="HFL97" s="318">
        <f>(HFL$96*$B97+SUM($F$7:$F$9)-((HFL$96*$B97+SUM($F$7:$F$9))/$F$10*$F$37)-($F$24*HFL$96/$D$6)-SUM($F$13:$F$23,$F$25:$F$30,$F$32:$F$33,$F$38))</f>
        <v>-304.75907137272975</v>
      </c>
      <c r="HFM97" s="318">
        <f>(HFM$96*$B97+SUM($F$7:$F$9)-((HFM$96*$B97+SUM($F$7:$F$9))/$F$10*$F$37)-($F$24*HFM$96/$D$6)-SUM($F$13:$F$23,$F$25:$F$30,$F$32:$F$33,$F$38))</f>
        <v>-304.75907137272975</v>
      </c>
      <c r="HFN97" s="318">
        <f>(HFN$96*$B97+SUM($F$7:$F$9)-((HFN$96*$B97+SUM($F$7:$F$9))/$F$10*$F$37)-($F$24*HFN$96/$D$6)-SUM($F$13:$F$23,$F$25:$F$30,$F$32:$F$33,$F$38))</f>
        <v>-304.75907137272975</v>
      </c>
      <c r="HFO97" s="318">
        <f>(HFO$96*$B97+SUM($F$7:$F$9)-((HFO$96*$B97+SUM($F$7:$F$9))/$F$10*$F$37)-($F$24*HFO$96/$D$6)-SUM($F$13:$F$23,$F$25:$F$30,$F$32:$F$33,$F$38))</f>
        <v>-304.75907137272975</v>
      </c>
      <c r="HFP97" s="318">
        <f>(HFP$96*$B97+SUM($F$7:$F$9)-((HFP$96*$B97+SUM($F$7:$F$9))/$F$10*$F$37)-($F$24*HFP$96/$D$6)-SUM($F$13:$F$23,$F$25:$F$30,$F$32:$F$33,$F$38))</f>
        <v>-304.75907137272975</v>
      </c>
      <c r="HFQ97" s="318">
        <f>(HFQ$96*$B97+SUM($F$7:$F$9)-((HFQ$96*$B97+SUM($F$7:$F$9))/$F$10*$F$37)-($F$24*HFQ$96/$D$6)-SUM($F$13:$F$23,$F$25:$F$30,$F$32:$F$33,$F$38))</f>
        <v>-304.75907137272975</v>
      </c>
      <c r="HFR97" s="318">
        <f>(HFR$96*$B97+SUM($F$7:$F$9)-((HFR$96*$B97+SUM($F$7:$F$9))/$F$10*$F$37)-($F$24*HFR$96/$D$6)-SUM($F$13:$F$23,$F$25:$F$30,$F$32:$F$33,$F$38))</f>
        <v>-304.75907137272975</v>
      </c>
      <c r="HFS97" s="318">
        <f>(HFS$96*$B97+SUM($F$7:$F$9)-((HFS$96*$B97+SUM($F$7:$F$9))/$F$10*$F$37)-($F$24*HFS$96/$D$6)-SUM($F$13:$F$23,$F$25:$F$30,$F$32:$F$33,$F$38))</f>
        <v>-304.75907137272975</v>
      </c>
      <c r="HFT97" s="318">
        <f>(HFT$96*$B97+SUM($F$7:$F$9)-((HFT$96*$B97+SUM($F$7:$F$9))/$F$10*$F$37)-($F$24*HFT$96/$D$6)-SUM($F$13:$F$23,$F$25:$F$30,$F$32:$F$33,$F$38))</f>
        <v>-304.75907137272975</v>
      </c>
      <c r="HFU97" s="318">
        <f>(HFU$96*$B97+SUM($F$7:$F$9)-((HFU$96*$B97+SUM($F$7:$F$9))/$F$10*$F$37)-($F$24*HFU$96/$D$6)-SUM($F$13:$F$23,$F$25:$F$30,$F$32:$F$33,$F$38))</f>
        <v>-304.75907137272975</v>
      </c>
      <c r="HFV97" s="318">
        <f>(HFV$96*$B97+SUM($F$7:$F$9)-((HFV$96*$B97+SUM($F$7:$F$9))/$F$10*$F$37)-($F$24*HFV$96/$D$6)-SUM($F$13:$F$23,$F$25:$F$30,$F$32:$F$33,$F$38))</f>
        <v>-304.75907137272975</v>
      </c>
      <c r="HFW97" s="318">
        <f>(HFW$96*$B97+SUM($F$7:$F$9)-((HFW$96*$B97+SUM($F$7:$F$9))/$F$10*$F$37)-($F$24*HFW$96/$D$6)-SUM($F$13:$F$23,$F$25:$F$30,$F$32:$F$33,$F$38))</f>
        <v>-304.75907137272975</v>
      </c>
      <c r="HFX97" s="318">
        <f>(HFX$96*$B97+SUM($F$7:$F$9)-((HFX$96*$B97+SUM($F$7:$F$9))/$F$10*$F$37)-($F$24*HFX$96/$D$6)-SUM($F$13:$F$23,$F$25:$F$30,$F$32:$F$33,$F$38))</f>
        <v>-304.75907137272975</v>
      </c>
      <c r="HFY97" s="318">
        <f>(HFY$96*$B97+SUM($F$7:$F$9)-((HFY$96*$B97+SUM($F$7:$F$9))/$F$10*$F$37)-($F$24*HFY$96/$D$6)-SUM($F$13:$F$23,$F$25:$F$30,$F$32:$F$33,$F$38))</f>
        <v>-304.75907137272975</v>
      </c>
      <c r="HFZ97" s="318">
        <f>(HFZ$96*$B97+SUM($F$7:$F$9)-((HFZ$96*$B97+SUM($F$7:$F$9))/$F$10*$F$37)-($F$24*HFZ$96/$D$6)-SUM($F$13:$F$23,$F$25:$F$30,$F$32:$F$33,$F$38))</f>
        <v>-304.75907137272975</v>
      </c>
      <c r="HGA97" s="318">
        <f>(HGA$96*$B97+SUM($F$7:$F$9)-((HGA$96*$B97+SUM($F$7:$F$9))/$F$10*$F$37)-($F$24*HGA$96/$D$6)-SUM($F$13:$F$23,$F$25:$F$30,$F$32:$F$33,$F$38))</f>
        <v>-304.75907137272975</v>
      </c>
      <c r="HGB97" s="318">
        <f>(HGB$96*$B97+SUM($F$7:$F$9)-((HGB$96*$B97+SUM($F$7:$F$9))/$F$10*$F$37)-($F$24*HGB$96/$D$6)-SUM($F$13:$F$23,$F$25:$F$30,$F$32:$F$33,$F$38))</f>
        <v>-304.75907137272975</v>
      </c>
      <c r="HGC97" s="318">
        <f>(HGC$96*$B97+SUM($F$7:$F$9)-((HGC$96*$B97+SUM($F$7:$F$9))/$F$10*$F$37)-($F$24*HGC$96/$D$6)-SUM($F$13:$F$23,$F$25:$F$30,$F$32:$F$33,$F$38))</f>
        <v>-304.75907137272975</v>
      </c>
      <c r="HGD97" s="318">
        <f>(HGD$96*$B97+SUM($F$7:$F$9)-((HGD$96*$B97+SUM($F$7:$F$9))/$F$10*$F$37)-($F$24*HGD$96/$D$6)-SUM($F$13:$F$23,$F$25:$F$30,$F$32:$F$33,$F$38))</f>
        <v>-304.75907137272975</v>
      </c>
      <c r="HGE97" s="318">
        <f>(HGE$96*$B97+SUM($F$7:$F$9)-((HGE$96*$B97+SUM($F$7:$F$9))/$F$10*$F$37)-($F$24*HGE$96/$D$6)-SUM($F$13:$F$23,$F$25:$F$30,$F$32:$F$33,$F$38))</f>
        <v>-304.75907137272975</v>
      </c>
      <c r="HGF97" s="318">
        <f>(HGF$96*$B97+SUM($F$7:$F$9)-((HGF$96*$B97+SUM($F$7:$F$9))/$F$10*$F$37)-($F$24*HGF$96/$D$6)-SUM($F$13:$F$23,$F$25:$F$30,$F$32:$F$33,$F$38))</f>
        <v>-304.75907137272975</v>
      </c>
      <c r="HGG97" s="318">
        <f>(HGG$96*$B97+SUM($F$7:$F$9)-((HGG$96*$B97+SUM($F$7:$F$9))/$F$10*$F$37)-($F$24*HGG$96/$D$6)-SUM($F$13:$F$23,$F$25:$F$30,$F$32:$F$33,$F$38))</f>
        <v>-304.75907137272975</v>
      </c>
      <c r="HGH97" s="318">
        <f>(HGH$96*$B97+SUM($F$7:$F$9)-((HGH$96*$B97+SUM($F$7:$F$9))/$F$10*$F$37)-($F$24*HGH$96/$D$6)-SUM($F$13:$F$23,$F$25:$F$30,$F$32:$F$33,$F$38))</f>
        <v>-304.75907137272975</v>
      </c>
      <c r="HGI97" s="318">
        <f>(HGI$96*$B97+SUM($F$7:$F$9)-((HGI$96*$B97+SUM($F$7:$F$9))/$F$10*$F$37)-($F$24*HGI$96/$D$6)-SUM($F$13:$F$23,$F$25:$F$30,$F$32:$F$33,$F$38))</f>
        <v>-304.75907137272975</v>
      </c>
      <c r="HGJ97" s="318">
        <f>(HGJ$96*$B97+SUM($F$7:$F$9)-((HGJ$96*$B97+SUM($F$7:$F$9))/$F$10*$F$37)-($F$24*HGJ$96/$D$6)-SUM($F$13:$F$23,$F$25:$F$30,$F$32:$F$33,$F$38))</f>
        <v>-304.75907137272975</v>
      </c>
      <c r="HGK97" s="318">
        <f>(HGK$96*$B97+SUM($F$7:$F$9)-((HGK$96*$B97+SUM($F$7:$F$9))/$F$10*$F$37)-($F$24*HGK$96/$D$6)-SUM($F$13:$F$23,$F$25:$F$30,$F$32:$F$33,$F$38))</f>
        <v>-304.75907137272975</v>
      </c>
      <c r="HGL97" s="318">
        <f>(HGL$96*$B97+SUM($F$7:$F$9)-((HGL$96*$B97+SUM($F$7:$F$9))/$F$10*$F$37)-($F$24*HGL$96/$D$6)-SUM($F$13:$F$23,$F$25:$F$30,$F$32:$F$33,$F$38))</f>
        <v>-304.75907137272975</v>
      </c>
      <c r="HGM97" s="318">
        <f>(HGM$96*$B97+SUM($F$7:$F$9)-((HGM$96*$B97+SUM($F$7:$F$9))/$F$10*$F$37)-($F$24*HGM$96/$D$6)-SUM($F$13:$F$23,$F$25:$F$30,$F$32:$F$33,$F$38))</f>
        <v>-304.75907137272975</v>
      </c>
      <c r="HGN97" s="318">
        <f>(HGN$96*$B97+SUM($F$7:$F$9)-((HGN$96*$B97+SUM($F$7:$F$9))/$F$10*$F$37)-($F$24*HGN$96/$D$6)-SUM($F$13:$F$23,$F$25:$F$30,$F$32:$F$33,$F$38))</f>
        <v>-304.75907137272975</v>
      </c>
      <c r="HGO97" s="318">
        <f>(HGO$96*$B97+SUM($F$7:$F$9)-((HGO$96*$B97+SUM($F$7:$F$9))/$F$10*$F$37)-($F$24*HGO$96/$D$6)-SUM($F$13:$F$23,$F$25:$F$30,$F$32:$F$33,$F$38))</f>
        <v>-304.75907137272975</v>
      </c>
      <c r="HGP97" s="318">
        <f>(HGP$96*$B97+SUM($F$7:$F$9)-((HGP$96*$B97+SUM($F$7:$F$9))/$F$10*$F$37)-($F$24*HGP$96/$D$6)-SUM($F$13:$F$23,$F$25:$F$30,$F$32:$F$33,$F$38))</f>
        <v>-304.75907137272975</v>
      </c>
      <c r="HGQ97" s="318">
        <f>(HGQ$96*$B97+SUM($F$7:$F$9)-((HGQ$96*$B97+SUM($F$7:$F$9))/$F$10*$F$37)-($F$24*HGQ$96/$D$6)-SUM($F$13:$F$23,$F$25:$F$30,$F$32:$F$33,$F$38))</f>
        <v>-304.75907137272975</v>
      </c>
      <c r="HGR97" s="318">
        <f>(HGR$96*$B97+SUM($F$7:$F$9)-((HGR$96*$B97+SUM($F$7:$F$9))/$F$10*$F$37)-($F$24*HGR$96/$D$6)-SUM($F$13:$F$23,$F$25:$F$30,$F$32:$F$33,$F$38))</f>
        <v>-304.75907137272975</v>
      </c>
      <c r="HGS97" s="318">
        <f>(HGS$96*$B97+SUM($F$7:$F$9)-((HGS$96*$B97+SUM($F$7:$F$9))/$F$10*$F$37)-($F$24*HGS$96/$D$6)-SUM($F$13:$F$23,$F$25:$F$30,$F$32:$F$33,$F$38))</f>
        <v>-304.75907137272975</v>
      </c>
      <c r="HGT97" s="318">
        <f>(HGT$96*$B97+SUM($F$7:$F$9)-((HGT$96*$B97+SUM($F$7:$F$9))/$F$10*$F$37)-($F$24*HGT$96/$D$6)-SUM($F$13:$F$23,$F$25:$F$30,$F$32:$F$33,$F$38))</f>
        <v>-304.75907137272975</v>
      </c>
      <c r="HGU97" s="318">
        <f>(HGU$96*$B97+SUM($F$7:$F$9)-((HGU$96*$B97+SUM($F$7:$F$9))/$F$10*$F$37)-($F$24*HGU$96/$D$6)-SUM($F$13:$F$23,$F$25:$F$30,$F$32:$F$33,$F$38))</f>
        <v>-304.75907137272975</v>
      </c>
      <c r="HGV97" s="318">
        <f>(HGV$96*$B97+SUM($F$7:$F$9)-((HGV$96*$B97+SUM($F$7:$F$9))/$F$10*$F$37)-($F$24*HGV$96/$D$6)-SUM($F$13:$F$23,$F$25:$F$30,$F$32:$F$33,$F$38))</f>
        <v>-304.75907137272975</v>
      </c>
      <c r="HGW97" s="318">
        <f>(HGW$96*$B97+SUM($F$7:$F$9)-((HGW$96*$B97+SUM($F$7:$F$9))/$F$10*$F$37)-($F$24*HGW$96/$D$6)-SUM($F$13:$F$23,$F$25:$F$30,$F$32:$F$33,$F$38))</f>
        <v>-304.75907137272975</v>
      </c>
      <c r="HGX97" s="318">
        <f>(HGX$96*$B97+SUM($F$7:$F$9)-((HGX$96*$B97+SUM($F$7:$F$9))/$F$10*$F$37)-($F$24*HGX$96/$D$6)-SUM($F$13:$F$23,$F$25:$F$30,$F$32:$F$33,$F$38))</f>
        <v>-304.75907137272975</v>
      </c>
      <c r="HGY97" s="318">
        <f>(HGY$96*$B97+SUM($F$7:$F$9)-((HGY$96*$B97+SUM($F$7:$F$9))/$F$10*$F$37)-($F$24*HGY$96/$D$6)-SUM($F$13:$F$23,$F$25:$F$30,$F$32:$F$33,$F$38))</f>
        <v>-304.75907137272975</v>
      </c>
      <c r="HGZ97" s="318">
        <f>(HGZ$96*$B97+SUM($F$7:$F$9)-((HGZ$96*$B97+SUM($F$7:$F$9))/$F$10*$F$37)-($F$24*HGZ$96/$D$6)-SUM($F$13:$F$23,$F$25:$F$30,$F$32:$F$33,$F$38))</f>
        <v>-304.75907137272975</v>
      </c>
      <c r="HHA97" s="318">
        <f>(HHA$96*$B97+SUM($F$7:$F$9)-((HHA$96*$B97+SUM($F$7:$F$9))/$F$10*$F$37)-($F$24*HHA$96/$D$6)-SUM($F$13:$F$23,$F$25:$F$30,$F$32:$F$33,$F$38))</f>
        <v>-304.75907137272975</v>
      </c>
      <c r="HHB97" s="318">
        <f>(HHB$96*$B97+SUM($F$7:$F$9)-((HHB$96*$B97+SUM($F$7:$F$9))/$F$10*$F$37)-($F$24*HHB$96/$D$6)-SUM($F$13:$F$23,$F$25:$F$30,$F$32:$F$33,$F$38))</f>
        <v>-304.75907137272975</v>
      </c>
      <c r="HHC97" s="318">
        <f>(HHC$96*$B97+SUM($F$7:$F$9)-((HHC$96*$B97+SUM($F$7:$F$9))/$F$10*$F$37)-($F$24*HHC$96/$D$6)-SUM($F$13:$F$23,$F$25:$F$30,$F$32:$F$33,$F$38))</f>
        <v>-304.75907137272975</v>
      </c>
      <c r="HHD97" s="318">
        <f>(HHD$96*$B97+SUM($F$7:$F$9)-((HHD$96*$B97+SUM($F$7:$F$9))/$F$10*$F$37)-($F$24*HHD$96/$D$6)-SUM($F$13:$F$23,$F$25:$F$30,$F$32:$F$33,$F$38))</f>
        <v>-304.75907137272975</v>
      </c>
      <c r="HHE97" s="318">
        <f>(HHE$96*$B97+SUM($F$7:$F$9)-((HHE$96*$B97+SUM($F$7:$F$9))/$F$10*$F$37)-($F$24*HHE$96/$D$6)-SUM($F$13:$F$23,$F$25:$F$30,$F$32:$F$33,$F$38))</f>
        <v>-304.75907137272975</v>
      </c>
      <c r="HHF97" s="318">
        <f>(HHF$96*$B97+SUM($F$7:$F$9)-((HHF$96*$B97+SUM($F$7:$F$9))/$F$10*$F$37)-($F$24*HHF$96/$D$6)-SUM($F$13:$F$23,$F$25:$F$30,$F$32:$F$33,$F$38))</f>
        <v>-304.75907137272975</v>
      </c>
      <c r="HHG97" s="318">
        <f>(HHG$96*$B97+SUM($F$7:$F$9)-((HHG$96*$B97+SUM($F$7:$F$9))/$F$10*$F$37)-($F$24*HHG$96/$D$6)-SUM($F$13:$F$23,$F$25:$F$30,$F$32:$F$33,$F$38))</f>
        <v>-304.75907137272975</v>
      </c>
      <c r="HHH97" s="318">
        <f>(HHH$96*$B97+SUM($F$7:$F$9)-((HHH$96*$B97+SUM($F$7:$F$9))/$F$10*$F$37)-($F$24*HHH$96/$D$6)-SUM($F$13:$F$23,$F$25:$F$30,$F$32:$F$33,$F$38))</f>
        <v>-304.75907137272975</v>
      </c>
      <c r="HHI97" s="318">
        <f>(HHI$96*$B97+SUM($F$7:$F$9)-((HHI$96*$B97+SUM($F$7:$F$9))/$F$10*$F$37)-($F$24*HHI$96/$D$6)-SUM($F$13:$F$23,$F$25:$F$30,$F$32:$F$33,$F$38))</f>
        <v>-304.75907137272975</v>
      </c>
      <c r="HHJ97" s="318">
        <f>(HHJ$96*$B97+SUM($F$7:$F$9)-((HHJ$96*$B97+SUM($F$7:$F$9))/$F$10*$F$37)-($F$24*HHJ$96/$D$6)-SUM($F$13:$F$23,$F$25:$F$30,$F$32:$F$33,$F$38))</f>
        <v>-304.75907137272975</v>
      </c>
      <c r="HHK97" s="318">
        <f>(HHK$96*$B97+SUM($F$7:$F$9)-((HHK$96*$B97+SUM($F$7:$F$9))/$F$10*$F$37)-($F$24*HHK$96/$D$6)-SUM($F$13:$F$23,$F$25:$F$30,$F$32:$F$33,$F$38))</f>
        <v>-304.75907137272975</v>
      </c>
      <c r="HHL97" s="318">
        <f>(HHL$96*$B97+SUM($F$7:$F$9)-((HHL$96*$B97+SUM($F$7:$F$9))/$F$10*$F$37)-($F$24*HHL$96/$D$6)-SUM($F$13:$F$23,$F$25:$F$30,$F$32:$F$33,$F$38))</f>
        <v>-304.75907137272975</v>
      </c>
      <c r="HHM97" s="318">
        <f>(HHM$96*$B97+SUM($F$7:$F$9)-((HHM$96*$B97+SUM($F$7:$F$9))/$F$10*$F$37)-($F$24*HHM$96/$D$6)-SUM($F$13:$F$23,$F$25:$F$30,$F$32:$F$33,$F$38))</f>
        <v>-304.75907137272975</v>
      </c>
      <c r="HHN97" s="318">
        <f>(HHN$96*$B97+SUM($F$7:$F$9)-((HHN$96*$B97+SUM($F$7:$F$9))/$F$10*$F$37)-($F$24*HHN$96/$D$6)-SUM($F$13:$F$23,$F$25:$F$30,$F$32:$F$33,$F$38))</f>
        <v>-304.75907137272975</v>
      </c>
      <c r="HHO97" s="318">
        <f>(HHO$96*$B97+SUM($F$7:$F$9)-((HHO$96*$B97+SUM($F$7:$F$9))/$F$10*$F$37)-($F$24*HHO$96/$D$6)-SUM($F$13:$F$23,$F$25:$F$30,$F$32:$F$33,$F$38))</f>
        <v>-304.75907137272975</v>
      </c>
      <c r="HHP97" s="318">
        <f>(HHP$96*$B97+SUM($F$7:$F$9)-((HHP$96*$B97+SUM($F$7:$F$9))/$F$10*$F$37)-($F$24*HHP$96/$D$6)-SUM($F$13:$F$23,$F$25:$F$30,$F$32:$F$33,$F$38))</f>
        <v>-304.75907137272975</v>
      </c>
      <c r="HHQ97" s="318">
        <f>(HHQ$96*$B97+SUM($F$7:$F$9)-((HHQ$96*$B97+SUM($F$7:$F$9))/$F$10*$F$37)-($F$24*HHQ$96/$D$6)-SUM($F$13:$F$23,$F$25:$F$30,$F$32:$F$33,$F$38))</f>
        <v>-304.75907137272975</v>
      </c>
      <c r="HHR97" s="318">
        <f>(HHR$96*$B97+SUM($F$7:$F$9)-((HHR$96*$B97+SUM($F$7:$F$9))/$F$10*$F$37)-($F$24*HHR$96/$D$6)-SUM($F$13:$F$23,$F$25:$F$30,$F$32:$F$33,$F$38))</f>
        <v>-304.75907137272975</v>
      </c>
      <c r="HHS97" s="318">
        <f>(HHS$96*$B97+SUM($F$7:$F$9)-((HHS$96*$B97+SUM($F$7:$F$9))/$F$10*$F$37)-($F$24*HHS$96/$D$6)-SUM($F$13:$F$23,$F$25:$F$30,$F$32:$F$33,$F$38))</f>
        <v>-304.75907137272975</v>
      </c>
      <c r="HHT97" s="318">
        <f>(HHT$96*$B97+SUM($F$7:$F$9)-((HHT$96*$B97+SUM($F$7:$F$9))/$F$10*$F$37)-($F$24*HHT$96/$D$6)-SUM($F$13:$F$23,$F$25:$F$30,$F$32:$F$33,$F$38))</f>
        <v>-304.75907137272975</v>
      </c>
      <c r="HHU97" s="318">
        <f>(HHU$96*$B97+SUM($F$7:$F$9)-((HHU$96*$B97+SUM($F$7:$F$9))/$F$10*$F$37)-($F$24*HHU$96/$D$6)-SUM($F$13:$F$23,$F$25:$F$30,$F$32:$F$33,$F$38))</f>
        <v>-304.75907137272975</v>
      </c>
      <c r="HHV97" s="318">
        <f>(HHV$96*$B97+SUM($F$7:$F$9)-((HHV$96*$B97+SUM($F$7:$F$9))/$F$10*$F$37)-($F$24*HHV$96/$D$6)-SUM($F$13:$F$23,$F$25:$F$30,$F$32:$F$33,$F$38))</f>
        <v>-304.75907137272975</v>
      </c>
      <c r="HHW97" s="318">
        <f>(HHW$96*$B97+SUM($F$7:$F$9)-((HHW$96*$B97+SUM($F$7:$F$9))/$F$10*$F$37)-($F$24*HHW$96/$D$6)-SUM($F$13:$F$23,$F$25:$F$30,$F$32:$F$33,$F$38))</f>
        <v>-304.75907137272975</v>
      </c>
      <c r="HHX97" s="318">
        <f>(HHX$96*$B97+SUM($F$7:$F$9)-((HHX$96*$B97+SUM($F$7:$F$9))/$F$10*$F$37)-($F$24*HHX$96/$D$6)-SUM($F$13:$F$23,$F$25:$F$30,$F$32:$F$33,$F$38))</f>
        <v>-304.75907137272975</v>
      </c>
      <c r="HHY97" s="318">
        <f>(HHY$96*$B97+SUM($F$7:$F$9)-((HHY$96*$B97+SUM($F$7:$F$9))/$F$10*$F$37)-($F$24*HHY$96/$D$6)-SUM($F$13:$F$23,$F$25:$F$30,$F$32:$F$33,$F$38))</f>
        <v>-304.75907137272975</v>
      </c>
      <c r="HHZ97" s="318">
        <f>(HHZ$96*$B97+SUM($F$7:$F$9)-((HHZ$96*$B97+SUM($F$7:$F$9))/$F$10*$F$37)-($F$24*HHZ$96/$D$6)-SUM($F$13:$F$23,$F$25:$F$30,$F$32:$F$33,$F$38))</f>
        <v>-304.75907137272975</v>
      </c>
      <c r="HIA97" s="318">
        <f>(HIA$96*$B97+SUM($F$7:$F$9)-((HIA$96*$B97+SUM($F$7:$F$9))/$F$10*$F$37)-($F$24*HIA$96/$D$6)-SUM($F$13:$F$23,$F$25:$F$30,$F$32:$F$33,$F$38))</f>
        <v>-304.75907137272975</v>
      </c>
      <c r="HIB97" s="318">
        <f>(HIB$96*$B97+SUM($F$7:$F$9)-((HIB$96*$B97+SUM($F$7:$F$9))/$F$10*$F$37)-($F$24*HIB$96/$D$6)-SUM($F$13:$F$23,$F$25:$F$30,$F$32:$F$33,$F$38))</f>
        <v>-304.75907137272975</v>
      </c>
      <c r="HIC97" s="318">
        <f>(HIC$96*$B97+SUM($F$7:$F$9)-((HIC$96*$B97+SUM($F$7:$F$9))/$F$10*$F$37)-($F$24*HIC$96/$D$6)-SUM($F$13:$F$23,$F$25:$F$30,$F$32:$F$33,$F$38))</f>
        <v>-304.75907137272975</v>
      </c>
      <c r="HID97" s="318">
        <f>(HID$96*$B97+SUM($F$7:$F$9)-((HID$96*$B97+SUM($F$7:$F$9))/$F$10*$F$37)-($F$24*HID$96/$D$6)-SUM($F$13:$F$23,$F$25:$F$30,$F$32:$F$33,$F$38))</f>
        <v>-304.75907137272975</v>
      </c>
      <c r="HIE97" s="318">
        <f>(HIE$96*$B97+SUM($F$7:$F$9)-((HIE$96*$B97+SUM($F$7:$F$9))/$F$10*$F$37)-($F$24*HIE$96/$D$6)-SUM($F$13:$F$23,$F$25:$F$30,$F$32:$F$33,$F$38))</f>
        <v>-304.75907137272975</v>
      </c>
      <c r="HIF97" s="318">
        <f>(HIF$96*$B97+SUM($F$7:$F$9)-((HIF$96*$B97+SUM($F$7:$F$9))/$F$10*$F$37)-($F$24*HIF$96/$D$6)-SUM($F$13:$F$23,$F$25:$F$30,$F$32:$F$33,$F$38))</f>
        <v>-304.75907137272975</v>
      </c>
      <c r="HIG97" s="318">
        <f>(HIG$96*$B97+SUM($F$7:$F$9)-((HIG$96*$B97+SUM($F$7:$F$9))/$F$10*$F$37)-($F$24*HIG$96/$D$6)-SUM($F$13:$F$23,$F$25:$F$30,$F$32:$F$33,$F$38))</f>
        <v>-304.75907137272975</v>
      </c>
      <c r="HIH97" s="318">
        <f>(HIH$96*$B97+SUM($F$7:$F$9)-((HIH$96*$B97+SUM($F$7:$F$9))/$F$10*$F$37)-($F$24*HIH$96/$D$6)-SUM($F$13:$F$23,$F$25:$F$30,$F$32:$F$33,$F$38))</f>
        <v>-304.75907137272975</v>
      </c>
      <c r="HII97" s="318">
        <f>(HII$96*$B97+SUM($F$7:$F$9)-((HII$96*$B97+SUM($F$7:$F$9))/$F$10*$F$37)-($F$24*HII$96/$D$6)-SUM($F$13:$F$23,$F$25:$F$30,$F$32:$F$33,$F$38))</f>
        <v>-304.75907137272975</v>
      </c>
      <c r="HIJ97" s="318">
        <f>(HIJ$96*$B97+SUM($F$7:$F$9)-((HIJ$96*$B97+SUM($F$7:$F$9))/$F$10*$F$37)-($F$24*HIJ$96/$D$6)-SUM($F$13:$F$23,$F$25:$F$30,$F$32:$F$33,$F$38))</f>
        <v>-304.75907137272975</v>
      </c>
      <c r="HIK97" s="318">
        <f>(HIK$96*$B97+SUM($F$7:$F$9)-((HIK$96*$B97+SUM($F$7:$F$9))/$F$10*$F$37)-($F$24*HIK$96/$D$6)-SUM($F$13:$F$23,$F$25:$F$30,$F$32:$F$33,$F$38))</f>
        <v>-304.75907137272975</v>
      </c>
      <c r="HIL97" s="318">
        <f>(HIL$96*$B97+SUM($F$7:$F$9)-((HIL$96*$B97+SUM($F$7:$F$9))/$F$10*$F$37)-($F$24*HIL$96/$D$6)-SUM($F$13:$F$23,$F$25:$F$30,$F$32:$F$33,$F$38))</f>
        <v>-304.75907137272975</v>
      </c>
      <c r="HIM97" s="318">
        <f>(HIM$96*$B97+SUM($F$7:$F$9)-((HIM$96*$B97+SUM($F$7:$F$9))/$F$10*$F$37)-($F$24*HIM$96/$D$6)-SUM($F$13:$F$23,$F$25:$F$30,$F$32:$F$33,$F$38))</f>
        <v>-304.75907137272975</v>
      </c>
      <c r="HIN97" s="318">
        <f>(HIN$96*$B97+SUM($F$7:$F$9)-((HIN$96*$B97+SUM($F$7:$F$9))/$F$10*$F$37)-($F$24*HIN$96/$D$6)-SUM($F$13:$F$23,$F$25:$F$30,$F$32:$F$33,$F$38))</f>
        <v>-304.75907137272975</v>
      </c>
      <c r="HIO97" s="318">
        <f>(HIO$96*$B97+SUM($F$7:$F$9)-((HIO$96*$B97+SUM($F$7:$F$9))/$F$10*$F$37)-($F$24*HIO$96/$D$6)-SUM($F$13:$F$23,$F$25:$F$30,$F$32:$F$33,$F$38))</f>
        <v>-304.75907137272975</v>
      </c>
      <c r="HIP97" s="318">
        <f>(HIP$96*$B97+SUM($F$7:$F$9)-((HIP$96*$B97+SUM($F$7:$F$9))/$F$10*$F$37)-($F$24*HIP$96/$D$6)-SUM($F$13:$F$23,$F$25:$F$30,$F$32:$F$33,$F$38))</f>
        <v>-304.75907137272975</v>
      </c>
      <c r="HIQ97" s="318">
        <f>(HIQ$96*$B97+SUM($F$7:$F$9)-((HIQ$96*$B97+SUM($F$7:$F$9))/$F$10*$F$37)-($F$24*HIQ$96/$D$6)-SUM($F$13:$F$23,$F$25:$F$30,$F$32:$F$33,$F$38))</f>
        <v>-304.75907137272975</v>
      </c>
      <c r="HIR97" s="318">
        <f>(HIR$96*$B97+SUM($F$7:$F$9)-((HIR$96*$B97+SUM($F$7:$F$9))/$F$10*$F$37)-($F$24*HIR$96/$D$6)-SUM($F$13:$F$23,$F$25:$F$30,$F$32:$F$33,$F$38))</f>
        <v>-304.75907137272975</v>
      </c>
      <c r="HIS97" s="318">
        <f>(HIS$96*$B97+SUM($F$7:$F$9)-((HIS$96*$B97+SUM($F$7:$F$9))/$F$10*$F$37)-($F$24*HIS$96/$D$6)-SUM($F$13:$F$23,$F$25:$F$30,$F$32:$F$33,$F$38))</f>
        <v>-304.75907137272975</v>
      </c>
      <c r="HIT97" s="318">
        <f>(HIT$96*$B97+SUM($F$7:$F$9)-((HIT$96*$B97+SUM($F$7:$F$9))/$F$10*$F$37)-($F$24*HIT$96/$D$6)-SUM($F$13:$F$23,$F$25:$F$30,$F$32:$F$33,$F$38))</f>
        <v>-304.75907137272975</v>
      </c>
      <c r="HIU97" s="318">
        <f>(HIU$96*$B97+SUM($F$7:$F$9)-((HIU$96*$B97+SUM($F$7:$F$9))/$F$10*$F$37)-($F$24*HIU$96/$D$6)-SUM($F$13:$F$23,$F$25:$F$30,$F$32:$F$33,$F$38))</f>
        <v>-304.75907137272975</v>
      </c>
      <c r="HIV97" s="318">
        <f>(HIV$96*$B97+SUM($F$7:$F$9)-((HIV$96*$B97+SUM($F$7:$F$9))/$F$10*$F$37)-($F$24*HIV$96/$D$6)-SUM($F$13:$F$23,$F$25:$F$30,$F$32:$F$33,$F$38))</f>
        <v>-304.75907137272975</v>
      </c>
      <c r="HIW97" s="318">
        <f>(HIW$96*$B97+SUM($F$7:$F$9)-((HIW$96*$B97+SUM($F$7:$F$9))/$F$10*$F$37)-($F$24*HIW$96/$D$6)-SUM($F$13:$F$23,$F$25:$F$30,$F$32:$F$33,$F$38))</f>
        <v>-304.75907137272975</v>
      </c>
      <c r="HIX97" s="318">
        <f>(HIX$96*$B97+SUM($F$7:$F$9)-((HIX$96*$B97+SUM($F$7:$F$9))/$F$10*$F$37)-($F$24*HIX$96/$D$6)-SUM($F$13:$F$23,$F$25:$F$30,$F$32:$F$33,$F$38))</f>
        <v>-304.75907137272975</v>
      </c>
      <c r="HIY97" s="318">
        <f>(HIY$96*$B97+SUM($F$7:$F$9)-((HIY$96*$B97+SUM($F$7:$F$9))/$F$10*$F$37)-($F$24*HIY$96/$D$6)-SUM($F$13:$F$23,$F$25:$F$30,$F$32:$F$33,$F$38))</f>
        <v>-304.75907137272975</v>
      </c>
      <c r="HIZ97" s="318">
        <f>(HIZ$96*$B97+SUM($F$7:$F$9)-((HIZ$96*$B97+SUM($F$7:$F$9))/$F$10*$F$37)-($F$24*HIZ$96/$D$6)-SUM($F$13:$F$23,$F$25:$F$30,$F$32:$F$33,$F$38))</f>
        <v>-304.75907137272975</v>
      </c>
      <c r="HJA97" s="318">
        <f>(HJA$96*$B97+SUM($F$7:$F$9)-((HJA$96*$B97+SUM($F$7:$F$9))/$F$10*$F$37)-($F$24*HJA$96/$D$6)-SUM($F$13:$F$23,$F$25:$F$30,$F$32:$F$33,$F$38))</f>
        <v>-304.75907137272975</v>
      </c>
      <c r="HJB97" s="318">
        <f>(HJB$96*$B97+SUM($F$7:$F$9)-((HJB$96*$B97+SUM($F$7:$F$9))/$F$10*$F$37)-($F$24*HJB$96/$D$6)-SUM($F$13:$F$23,$F$25:$F$30,$F$32:$F$33,$F$38))</f>
        <v>-304.75907137272975</v>
      </c>
      <c r="HJC97" s="318">
        <f>(HJC$96*$B97+SUM($F$7:$F$9)-((HJC$96*$B97+SUM($F$7:$F$9))/$F$10*$F$37)-($F$24*HJC$96/$D$6)-SUM($F$13:$F$23,$F$25:$F$30,$F$32:$F$33,$F$38))</f>
        <v>-304.75907137272975</v>
      </c>
      <c r="HJD97" s="318">
        <f>(HJD$96*$B97+SUM($F$7:$F$9)-((HJD$96*$B97+SUM($F$7:$F$9))/$F$10*$F$37)-($F$24*HJD$96/$D$6)-SUM($F$13:$F$23,$F$25:$F$30,$F$32:$F$33,$F$38))</f>
        <v>-304.75907137272975</v>
      </c>
      <c r="HJE97" s="318">
        <f>(HJE$96*$B97+SUM($F$7:$F$9)-((HJE$96*$B97+SUM($F$7:$F$9))/$F$10*$F$37)-($F$24*HJE$96/$D$6)-SUM($F$13:$F$23,$F$25:$F$30,$F$32:$F$33,$F$38))</f>
        <v>-304.75907137272975</v>
      </c>
      <c r="HJF97" s="318">
        <f>(HJF$96*$B97+SUM($F$7:$F$9)-((HJF$96*$B97+SUM($F$7:$F$9))/$F$10*$F$37)-($F$24*HJF$96/$D$6)-SUM($F$13:$F$23,$F$25:$F$30,$F$32:$F$33,$F$38))</f>
        <v>-304.75907137272975</v>
      </c>
      <c r="HJG97" s="318">
        <f>(HJG$96*$B97+SUM($F$7:$F$9)-((HJG$96*$B97+SUM($F$7:$F$9))/$F$10*$F$37)-($F$24*HJG$96/$D$6)-SUM($F$13:$F$23,$F$25:$F$30,$F$32:$F$33,$F$38))</f>
        <v>-304.75907137272975</v>
      </c>
      <c r="HJH97" s="318">
        <f>(HJH$96*$B97+SUM($F$7:$F$9)-((HJH$96*$B97+SUM($F$7:$F$9))/$F$10*$F$37)-($F$24*HJH$96/$D$6)-SUM($F$13:$F$23,$F$25:$F$30,$F$32:$F$33,$F$38))</f>
        <v>-304.75907137272975</v>
      </c>
      <c r="HJI97" s="318">
        <f>(HJI$96*$B97+SUM($F$7:$F$9)-((HJI$96*$B97+SUM($F$7:$F$9))/$F$10*$F$37)-($F$24*HJI$96/$D$6)-SUM($F$13:$F$23,$F$25:$F$30,$F$32:$F$33,$F$38))</f>
        <v>-304.75907137272975</v>
      </c>
      <c r="HJJ97" s="318">
        <f>(HJJ$96*$B97+SUM($F$7:$F$9)-((HJJ$96*$B97+SUM($F$7:$F$9))/$F$10*$F$37)-($F$24*HJJ$96/$D$6)-SUM($F$13:$F$23,$F$25:$F$30,$F$32:$F$33,$F$38))</f>
        <v>-304.75907137272975</v>
      </c>
      <c r="HJK97" s="318">
        <f>(HJK$96*$B97+SUM($F$7:$F$9)-((HJK$96*$B97+SUM($F$7:$F$9))/$F$10*$F$37)-($F$24*HJK$96/$D$6)-SUM($F$13:$F$23,$F$25:$F$30,$F$32:$F$33,$F$38))</f>
        <v>-304.75907137272975</v>
      </c>
      <c r="HJL97" s="318">
        <f>(HJL$96*$B97+SUM($F$7:$F$9)-((HJL$96*$B97+SUM($F$7:$F$9))/$F$10*$F$37)-($F$24*HJL$96/$D$6)-SUM($F$13:$F$23,$F$25:$F$30,$F$32:$F$33,$F$38))</f>
        <v>-304.75907137272975</v>
      </c>
      <c r="HJM97" s="318">
        <f>(HJM$96*$B97+SUM($F$7:$F$9)-((HJM$96*$B97+SUM($F$7:$F$9))/$F$10*$F$37)-($F$24*HJM$96/$D$6)-SUM($F$13:$F$23,$F$25:$F$30,$F$32:$F$33,$F$38))</f>
        <v>-304.75907137272975</v>
      </c>
      <c r="HJN97" s="318">
        <f>(HJN$96*$B97+SUM($F$7:$F$9)-((HJN$96*$B97+SUM($F$7:$F$9))/$F$10*$F$37)-($F$24*HJN$96/$D$6)-SUM($F$13:$F$23,$F$25:$F$30,$F$32:$F$33,$F$38))</f>
        <v>-304.75907137272975</v>
      </c>
      <c r="HJO97" s="318">
        <f>(HJO$96*$B97+SUM($F$7:$F$9)-((HJO$96*$B97+SUM($F$7:$F$9))/$F$10*$F$37)-($F$24*HJO$96/$D$6)-SUM($F$13:$F$23,$F$25:$F$30,$F$32:$F$33,$F$38))</f>
        <v>-304.75907137272975</v>
      </c>
      <c r="HJP97" s="318">
        <f>(HJP$96*$B97+SUM($F$7:$F$9)-((HJP$96*$B97+SUM($F$7:$F$9))/$F$10*$F$37)-($F$24*HJP$96/$D$6)-SUM($F$13:$F$23,$F$25:$F$30,$F$32:$F$33,$F$38))</f>
        <v>-304.75907137272975</v>
      </c>
      <c r="HJQ97" s="318">
        <f>(HJQ$96*$B97+SUM($F$7:$F$9)-((HJQ$96*$B97+SUM($F$7:$F$9))/$F$10*$F$37)-($F$24*HJQ$96/$D$6)-SUM($F$13:$F$23,$F$25:$F$30,$F$32:$F$33,$F$38))</f>
        <v>-304.75907137272975</v>
      </c>
      <c r="HJR97" s="318">
        <f>(HJR$96*$B97+SUM($F$7:$F$9)-((HJR$96*$B97+SUM($F$7:$F$9))/$F$10*$F$37)-($F$24*HJR$96/$D$6)-SUM($F$13:$F$23,$F$25:$F$30,$F$32:$F$33,$F$38))</f>
        <v>-304.75907137272975</v>
      </c>
      <c r="HJS97" s="318">
        <f>(HJS$96*$B97+SUM($F$7:$F$9)-((HJS$96*$B97+SUM($F$7:$F$9))/$F$10*$F$37)-($F$24*HJS$96/$D$6)-SUM($F$13:$F$23,$F$25:$F$30,$F$32:$F$33,$F$38))</f>
        <v>-304.75907137272975</v>
      </c>
      <c r="HJT97" s="318">
        <f>(HJT$96*$B97+SUM($F$7:$F$9)-((HJT$96*$B97+SUM($F$7:$F$9))/$F$10*$F$37)-($F$24*HJT$96/$D$6)-SUM($F$13:$F$23,$F$25:$F$30,$F$32:$F$33,$F$38))</f>
        <v>-304.75907137272975</v>
      </c>
      <c r="HJU97" s="318">
        <f>(HJU$96*$B97+SUM($F$7:$F$9)-((HJU$96*$B97+SUM($F$7:$F$9))/$F$10*$F$37)-($F$24*HJU$96/$D$6)-SUM($F$13:$F$23,$F$25:$F$30,$F$32:$F$33,$F$38))</f>
        <v>-304.75907137272975</v>
      </c>
      <c r="HJV97" s="318">
        <f>(HJV$96*$B97+SUM($F$7:$F$9)-((HJV$96*$B97+SUM($F$7:$F$9))/$F$10*$F$37)-($F$24*HJV$96/$D$6)-SUM($F$13:$F$23,$F$25:$F$30,$F$32:$F$33,$F$38))</f>
        <v>-304.75907137272975</v>
      </c>
      <c r="HJW97" s="318">
        <f>(HJW$96*$B97+SUM($F$7:$F$9)-((HJW$96*$B97+SUM($F$7:$F$9))/$F$10*$F$37)-($F$24*HJW$96/$D$6)-SUM($F$13:$F$23,$F$25:$F$30,$F$32:$F$33,$F$38))</f>
        <v>-304.75907137272975</v>
      </c>
      <c r="HJX97" s="318">
        <f>(HJX$96*$B97+SUM($F$7:$F$9)-((HJX$96*$B97+SUM($F$7:$F$9))/$F$10*$F$37)-($F$24*HJX$96/$D$6)-SUM($F$13:$F$23,$F$25:$F$30,$F$32:$F$33,$F$38))</f>
        <v>-304.75907137272975</v>
      </c>
      <c r="HJY97" s="318">
        <f>(HJY$96*$B97+SUM($F$7:$F$9)-((HJY$96*$B97+SUM($F$7:$F$9))/$F$10*$F$37)-($F$24*HJY$96/$D$6)-SUM($F$13:$F$23,$F$25:$F$30,$F$32:$F$33,$F$38))</f>
        <v>-304.75907137272975</v>
      </c>
      <c r="HJZ97" s="318">
        <f>(HJZ$96*$B97+SUM($F$7:$F$9)-((HJZ$96*$B97+SUM($F$7:$F$9))/$F$10*$F$37)-($F$24*HJZ$96/$D$6)-SUM($F$13:$F$23,$F$25:$F$30,$F$32:$F$33,$F$38))</f>
        <v>-304.75907137272975</v>
      </c>
      <c r="HKA97" s="318">
        <f>(HKA$96*$B97+SUM($F$7:$F$9)-((HKA$96*$B97+SUM($F$7:$F$9))/$F$10*$F$37)-($F$24*HKA$96/$D$6)-SUM($F$13:$F$23,$F$25:$F$30,$F$32:$F$33,$F$38))</f>
        <v>-304.75907137272975</v>
      </c>
      <c r="HKB97" s="318">
        <f>(HKB$96*$B97+SUM($F$7:$F$9)-((HKB$96*$B97+SUM($F$7:$F$9))/$F$10*$F$37)-($F$24*HKB$96/$D$6)-SUM($F$13:$F$23,$F$25:$F$30,$F$32:$F$33,$F$38))</f>
        <v>-304.75907137272975</v>
      </c>
      <c r="HKC97" s="318">
        <f>(HKC$96*$B97+SUM($F$7:$F$9)-((HKC$96*$B97+SUM($F$7:$F$9))/$F$10*$F$37)-($F$24*HKC$96/$D$6)-SUM($F$13:$F$23,$F$25:$F$30,$F$32:$F$33,$F$38))</f>
        <v>-304.75907137272975</v>
      </c>
      <c r="HKD97" s="318">
        <f>(HKD$96*$B97+SUM($F$7:$F$9)-((HKD$96*$B97+SUM($F$7:$F$9))/$F$10*$F$37)-($F$24*HKD$96/$D$6)-SUM($F$13:$F$23,$F$25:$F$30,$F$32:$F$33,$F$38))</f>
        <v>-304.75907137272975</v>
      </c>
      <c r="HKE97" s="318">
        <f>(HKE$96*$B97+SUM($F$7:$F$9)-((HKE$96*$B97+SUM($F$7:$F$9))/$F$10*$F$37)-($F$24*HKE$96/$D$6)-SUM($F$13:$F$23,$F$25:$F$30,$F$32:$F$33,$F$38))</f>
        <v>-304.75907137272975</v>
      </c>
      <c r="HKF97" s="318">
        <f>(HKF$96*$B97+SUM($F$7:$F$9)-((HKF$96*$B97+SUM($F$7:$F$9))/$F$10*$F$37)-($F$24*HKF$96/$D$6)-SUM($F$13:$F$23,$F$25:$F$30,$F$32:$F$33,$F$38))</f>
        <v>-304.75907137272975</v>
      </c>
      <c r="HKG97" s="318">
        <f>(HKG$96*$B97+SUM($F$7:$F$9)-((HKG$96*$B97+SUM($F$7:$F$9))/$F$10*$F$37)-($F$24*HKG$96/$D$6)-SUM($F$13:$F$23,$F$25:$F$30,$F$32:$F$33,$F$38))</f>
        <v>-304.75907137272975</v>
      </c>
      <c r="HKH97" s="318">
        <f>(HKH$96*$B97+SUM($F$7:$F$9)-((HKH$96*$B97+SUM($F$7:$F$9))/$F$10*$F$37)-($F$24*HKH$96/$D$6)-SUM($F$13:$F$23,$F$25:$F$30,$F$32:$F$33,$F$38))</f>
        <v>-304.75907137272975</v>
      </c>
      <c r="HKI97" s="318">
        <f>(HKI$96*$B97+SUM($F$7:$F$9)-((HKI$96*$B97+SUM($F$7:$F$9))/$F$10*$F$37)-($F$24*HKI$96/$D$6)-SUM($F$13:$F$23,$F$25:$F$30,$F$32:$F$33,$F$38))</f>
        <v>-304.75907137272975</v>
      </c>
      <c r="HKJ97" s="318">
        <f>(HKJ$96*$B97+SUM($F$7:$F$9)-((HKJ$96*$B97+SUM($F$7:$F$9))/$F$10*$F$37)-($F$24*HKJ$96/$D$6)-SUM($F$13:$F$23,$F$25:$F$30,$F$32:$F$33,$F$38))</f>
        <v>-304.75907137272975</v>
      </c>
      <c r="HKK97" s="318">
        <f>(HKK$96*$B97+SUM($F$7:$F$9)-((HKK$96*$B97+SUM($F$7:$F$9))/$F$10*$F$37)-($F$24*HKK$96/$D$6)-SUM($F$13:$F$23,$F$25:$F$30,$F$32:$F$33,$F$38))</f>
        <v>-304.75907137272975</v>
      </c>
      <c r="HKL97" s="318">
        <f>(HKL$96*$B97+SUM($F$7:$F$9)-((HKL$96*$B97+SUM($F$7:$F$9))/$F$10*$F$37)-($F$24*HKL$96/$D$6)-SUM($F$13:$F$23,$F$25:$F$30,$F$32:$F$33,$F$38))</f>
        <v>-304.75907137272975</v>
      </c>
      <c r="HKM97" s="318">
        <f>(HKM$96*$B97+SUM($F$7:$F$9)-((HKM$96*$B97+SUM($F$7:$F$9))/$F$10*$F$37)-($F$24*HKM$96/$D$6)-SUM($F$13:$F$23,$F$25:$F$30,$F$32:$F$33,$F$38))</f>
        <v>-304.75907137272975</v>
      </c>
      <c r="HKN97" s="318">
        <f>(HKN$96*$B97+SUM($F$7:$F$9)-((HKN$96*$B97+SUM($F$7:$F$9))/$F$10*$F$37)-($F$24*HKN$96/$D$6)-SUM($F$13:$F$23,$F$25:$F$30,$F$32:$F$33,$F$38))</f>
        <v>-304.75907137272975</v>
      </c>
      <c r="HKO97" s="318">
        <f>(HKO$96*$B97+SUM($F$7:$F$9)-((HKO$96*$B97+SUM($F$7:$F$9))/$F$10*$F$37)-($F$24*HKO$96/$D$6)-SUM($F$13:$F$23,$F$25:$F$30,$F$32:$F$33,$F$38))</f>
        <v>-304.75907137272975</v>
      </c>
      <c r="HKP97" s="318">
        <f>(HKP$96*$B97+SUM($F$7:$F$9)-((HKP$96*$B97+SUM($F$7:$F$9))/$F$10*$F$37)-($F$24*HKP$96/$D$6)-SUM($F$13:$F$23,$F$25:$F$30,$F$32:$F$33,$F$38))</f>
        <v>-304.75907137272975</v>
      </c>
      <c r="HKQ97" s="318">
        <f>(HKQ$96*$B97+SUM($F$7:$F$9)-((HKQ$96*$B97+SUM($F$7:$F$9))/$F$10*$F$37)-($F$24*HKQ$96/$D$6)-SUM($F$13:$F$23,$F$25:$F$30,$F$32:$F$33,$F$38))</f>
        <v>-304.75907137272975</v>
      </c>
      <c r="HKR97" s="318">
        <f>(HKR$96*$B97+SUM($F$7:$F$9)-((HKR$96*$B97+SUM($F$7:$F$9))/$F$10*$F$37)-($F$24*HKR$96/$D$6)-SUM($F$13:$F$23,$F$25:$F$30,$F$32:$F$33,$F$38))</f>
        <v>-304.75907137272975</v>
      </c>
      <c r="HKS97" s="318">
        <f>(HKS$96*$B97+SUM($F$7:$F$9)-((HKS$96*$B97+SUM($F$7:$F$9))/$F$10*$F$37)-($F$24*HKS$96/$D$6)-SUM($F$13:$F$23,$F$25:$F$30,$F$32:$F$33,$F$38))</f>
        <v>-304.75907137272975</v>
      </c>
      <c r="HKT97" s="318">
        <f>(HKT$96*$B97+SUM($F$7:$F$9)-((HKT$96*$B97+SUM($F$7:$F$9))/$F$10*$F$37)-($F$24*HKT$96/$D$6)-SUM($F$13:$F$23,$F$25:$F$30,$F$32:$F$33,$F$38))</f>
        <v>-304.75907137272975</v>
      </c>
      <c r="HKU97" s="318">
        <f>(HKU$96*$B97+SUM($F$7:$F$9)-((HKU$96*$B97+SUM($F$7:$F$9))/$F$10*$F$37)-($F$24*HKU$96/$D$6)-SUM($F$13:$F$23,$F$25:$F$30,$F$32:$F$33,$F$38))</f>
        <v>-304.75907137272975</v>
      </c>
      <c r="HKV97" s="318">
        <f>(HKV$96*$B97+SUM($F$7:$F$9)-((HKV$96*$B97+SUM($F$7:$F$9))/$F$10*$F$37)-($F$24*HKV$96/$D$6)-SUM($F$13:$F$23,$F$25:$F$30,$F$32:$F$33,$F$38))</f>
        <v>-304.75907137272975</v>
      </c>
      <c r="HKW97" s="318">
        <f>(HKW$96*$B97+SUM($F$7:$F$9)-((HKW$96*$B97+SUM($F$7:$F$9))/$F$10*$F$37)-($F$24*HKW$96/$D$6)-SUM($F$13:$F$23,$F$25:$F$30,$F$32:$F$33,$F$38))</f>
        <v>-304.75907137272975</v>
      </c>
      <c r="HKX97" s="318">
        <f>(HKX$96*$B97+SUM($F$7:$F$9)-((HKX$96*$B97+SUM($F$7:$F$9))/$F$10*$F$37)-($F$24*HKX$96/$D$6)-SUM($F$13:$F$23,$F$25:$F$30,$F$32:$F$33,$F$38))</f>
        <v>-304.75907137272975</v>
      </c>
      <c r="HKY97" s="318">
        <f>(HKY$96*$B97+SUM($F$7:$F$9)-((HKY$96*$B97+SUM($F$7:$F$9))/$F$10*$F$37)-($F$24*HKY$96/$D$6)-SUM($F$13:$F$23,$F$25:$F$30,$F$32:$F$33,$F$38))</f>
        <v>-304.75907137272975</v>
      </c>
      <c r="HKZ97" s="318">
        <f>(HKZ$96*$B97+SUM($F$7:$F$9)-((HKZ$96*$B97+SUM($F$7:$F$9))/$F$10*$F$37)-($F$24*HKZ$96/$D$6)-SUM($F$13:$F$23,$F$25:$F$30,$F$32:$F$33,$F$38))</f>
        <v>-304.75907137272975</v>
      </c>
      <c r="HLA97" s="318">
        <f>(HLA$96*$B97+SUM($F$7:$F$9)-((HLA$96*$B97+SUM($F$7:$F$9))/$F$10*$F$37)-($F$24*HLA$96/$D$6)-SUM($F$13:$F$23,$F$25:$F$30,$F$32:$F$33,$F$38))</f>
        <v>-304.75907137272975</v>
      </c>
      <c r="HLB97" s="318">
        <f>(HLB$96*$B97+SUM($F$7:$F$9)-((HLB$96*$B97+SUM($F$7:$F$9))/$F$10*$F$37)-($F$24*HLB$96/$D$6)-SUM($F$13:$F$23,$F$25:$F$30,$F$32:$F$33,$F$38))</f>
        <v>-304.75907137272975</v>
      </c>
      <c r="HLC97" s="318">
        <f>(HLC$96*$B97+SUM($F$7:$F$9)-((HLC$96*$B97+SUM($F$7:$F$9))/$F$10*$F$37)-($F$24*HLC$96/$D$6)-SUM($F$13:$F$23,$F$25:$F$30,$F$32:$F$33,$F$38))</f>
        <v>-304.75907137272975</v>
      </c>
      <c r="HLD97" s="318">
        <f>(HLD$96*$B97+SUM($F$7:$F$9)-((HLD$96*$B97+SUM($F$7:$F$9))/$F$10*$F$37)-($F$24*HLD$96/$D$6)-SUM($F$13:$F$23,$F$25:$F$30,$F$32:$F$33,$F$38))</f>
        <v>-304.75907137272975</v>
      </c>
      <c r="HLE97" s="318">
        <f>(HLE$96*$B97+SUM($F$7:$F$9)-((HLE$96*$B97+SUM($F$7:$F$9))/$F$10*$F$37)-($F$24*HLE$96/$D$6)-SUM($F$13:$F$23,$F$25:$F$30,$F$32:$F$33,$F$38))</f>
        <v>-304.75907137272975</v>
      </c>
      <c r="HLF97" s="318">
        <f>(HLF$96*$B97+SUM($F$7:$F$9)-((HLF$96*$B97+SUM($F$7:$F$9))/$F$10*$F$37)-($F$24*HLF$96/$D$6)-SUM($F$13:$F$23,$F$25:$F$30,$F$32:$F$33,$F$38))</f>
        <v>-304.75907137272975</v>
      </c>
      <c r="HLG97" s="318">
        <f>(HLG$96*$B97+SUM($F$7:$F$9)-((HLG$96*$B97+SUM($F$7:$F$9))/$F$10*$F$37)-($F$24*HLG$96/$D$6)-SUM($F$13:$F$23,$F$25:$F$30,$F$32:$F$33,$F$38))</f>
        <v>-304.75907137272975</v>
      </c>
      <c r="HLH97" s="318">
        <f>(HLH$96*$B97+SUM($F$7:$F$9)-((HLH$96*$B97+SUM($F$7:$F$9))/$F$10*$F$37)-($F$24*HLH$96/$D$6)-SUM($F$13:$F$23,$F$25:$F$30,$F$32:$F$33,$F$38))</f>
        <v>-304.75907137272975</v>
      </c>
      <c r="HLI97" s="318">
        <f>(HLI$96*$B97+SUM($F$7:$F$9)-((HLI$96*$B97+SUM($F$7:$F$9))/$F$10*$F$37)-($F$24*HLI$96/$D$6)-SUM($F$13:$F$23,$F$25:$F$30,$F$32:$F$33,$F$38))</f>
        <v>-304.75907137272975</v>
      </c>
      <c r="HLJ97" s="318">
        <f>(HLJ$96*$B97+SUM($F$7:$F$9)-((HLJ$96*$B97+SUM($F$7:$F$9))/$F$10*$F$37)-($F$24*HLJ$96/$D$6)-SUM($F$13:$F$23,$F$25:$F$30,$F$32:$F$33,$F$38))</f>
        <v>-304.75907137272975</v>
      </c>
      <c r="HLK97" s="318">
        <f>(HLK$96*$B97+SUM($F$7:$F$9)-((HLK$96*$B97+SUM($F$7:$F$9))/$F$10*$F$37)-($F$24*HLK$96/$D$6)-SUM($F$13:$F$23,$F$25:$F$30,$F$32:$F$33,$F$38))</f>
        <v>-304.75907137272975</v>
      </c>
      <c r="HLL97" s="318">
        <f>(HLL$96*$B97+SUM($F$7:$F$9)-((HLL$96*$B97+SUM($F$7:$F$9))/$F$10*$F$37)-($F$24*HLL$96/$D$6)-SUM($F$13:$F$23,$F$25:$F$30,$F$32:$F$33,$F$38))</f>
        <v>-304.75907137272975</v>
      </c>
      <c r="HLM97" s="318">
        <f>(HLM$96*$B97+SUM($F$7:$F$9)-((HLM$96*$B97+SUM($F$7:$F$9))/$F$10*$F$37)-($F$24*HLM$96/$D$6)-SUM($F$13:$F$23,$F$25:$F$30,$F$32:$F$33,$F$38))</f>
        <v>-304.75907137272975</v>
      </c>
      <c r="HLN97" s="318">
        <f>(HLN$96*$B97+SUM($F$7:$F$9)-((HLN$96*$B97+SUM($F$7:$F$9))/$F$10*$F$37)-($F$24*HLN$96/$D$6)-SUM($F$13:$F$23,$F$25:$F$30,$F$32:$F$33,$F$38))</f>
        <v>-304.75907137272975</v>
      </c>
      <c r="HLO97" s="318">
        <f>(HLO$96*$B97+SUM($F$7:$F$9)-((HLO$96*$B97+SUM($F$7:$F$9))/$F$10*$F$37)-($F$24*HLO$96/$D$6)-SUM($F$13:$F$23,$F$25:$F$30,$F$32:$F$33,$F$38))</f>
        <v>-304.75907137272975</v>
      </c>
      <c r="HLP97" s="318">
        <f>(HLP$96*$B97+SUM($F$7:$F$9)-((HLP$96*$B97+SUM($F$7:$F$9))/$F$10*$F$37)-($F$24*HLP$96/$D$6)-SUM($F$13:$F$23,$F$25:$F$30,$F$32:$F$33,$F$38))</f>
        <v>-304.75907137272975</v>
      </c>
      <c r="HLQ97" s="318">
        <f>(HLQ$96*$B97+SUM($F$7:$F$9)-((HLQ$96*$B97+SUM($F$7:$F$9))/$F$10*$F$37)-($F$24*HLQ$96/$D$6)-SUM($F$13:$F$23,$F$25:$F$30,$F$32:$F$33,$F$38))</f>
        <v>-304.75907137272975</v>
      </c>
      <c r="HLR97" s="318">
        <f>(HLR$96*$B97+SUM($F$7:$F$9)-((HLR$96*$B97+SUM($F$7:$F$9))/$F$10*$F$37)-($F$24*HLR$96/$D$6)-SUM($F$13:$F$23,$F$25:$F$30,$F$32:$F$33,$F$38))</f>
        <v>-304.75907137272975</v>
      </c>
      <c r="HLS97" s="318">
        <f>(HLS$96*$B97+SUM($F$7:$F$9)-((HLS$96*$B97+SUM($F$7:$F$9))/$F$10*$F$37)-($F$24*HLS$96/$D$6)-SUM($F$13:$F$23,$F$25:$F$30,$F$32:$F$33,$F$38))</f>
        <v>-304.75907137272975</v>
      </c>
      <c r="HLT97" s="318">
        <f>(HLT$96*$B97+SUM($F$7:$F$9)-((HLT$96*$B97+SUM($F$7:$F$9))/$F$10*$F$37)-($F$24*HLT$96/$D$6)-SUM($F$13:$F$23,$F$25:$F$30,$F$32:$F$33,$F$38))</f>
        <v>-304.75907137272975</v>
      </c>
      <c r="HLU97" s="318">
        <f>(HLU$96*$B97+SUM($F$7:$F$9)-((HLU$96*$B97+SUM($F$7:$F$9))/$F$10*$F$37)-($F$24*HLU$96/$D$6)-SUM($F$13:$F$23,$F$25:$F$30,$F$32:$F$33,$F$38))</f>
        <v>-304.75907137272975</v>
      </c>
      <c r="HLV97" s="318">
        <f>(HLV$96*$B97+SUM($F$7:$F$9)-((HLV$96*$B97+SUM($F$7:$F$9))/$F$10*$F$37)-($F$24*HLV$96/$D$6)-SUM($F$13:$F$23,$F$25:$F$30,$F$32:$F$33,$F$38))</f>
        <v>-304.75907137272975</v>
      </c>
      <c r="HLW97" s="318">
        <f>(HLW$96*$B97+SUM($F$7:$F$9)-((HLW$96*$B97+SUM($F$7:$F$9))/$F$10*$F$37)-($F$24*HLW$96/$D$6)-SUM($F$13:$F$23,$F$25:$F$30,$F$32:$F$33,$F$38))</f>
        <v>-304.75907137272975</v>
      </c>
      <c r="HLX97" s="318">
        <f>(HLX$96*$B97+SUM($F$7:$F$9)-((HLX$96*$B97+SUM($F$7:$F$9))/$F$10*$F$37)-($F$24*HLX$96/$D$6)-SUM($F$13:$F$23,$F$25:$F$30,$F$32:$F$33,$F$38))</f>
        <v>-304.75907137272975</v>
      </c>
      <c r="HLY97" s="318">
        <f>(HLY$96*$B97+SUM($F$7:$F$9)-((HLY$96*$B97+SUM($F$7:$F$9))/$F$10*$F$37)-($F$24*HLY$96/$D$6)-SUM($F$13:$F$23,$F$25:$F$30,$F$32:$F$33,$F$38))</f>
        <v>-304.75907137272975</v>
      </c>
      <c r="HLZ97" s="318">
        <f>(HLZ$96*$B97+SUM($F$7:$F$9)-((HLZ$96*$B97+SUM($F$7:$F$9))/$F$10*$F$37)-($F$24*HLZ$96/$D$6)-SUM($F$13:$F$23,$F$25:$F$30,$F$32:$F$33,$F$38))</f>
        <v>-304.75907137272975</v>
      </c>
      <c r="HMA97" s="318">
        <f>(HMA$96*$B97+SUM($F$7:$F$9)-((HMA$96*$B97+SUM($F$7:$F$9))/$F$10*$F$37)-($F$24*HMA$96/$D$6)-SUM($F$13:$F$23,$F$25:$F$30,$F$32:$F$33,$F$38))</f>
        <v>-304.75907137272975</v>
      </c>
      <c r="HMB97" s="318">
        <f>(HMB$96*$B97+SUM($F$7:$F$9)-((HMB$96*$B97+SUM($F$7:$F$9))/$F$10*$F$37)-($F$24*HMB$96/$D$6)-SUM($F$13:$F$23,$F$25:$F$30,$F$32:$F$33,$F$38))</f>
        <v>-304.75907137272975</v>
      </c>
      <c r="HMC97" s="318">
        <f>(HMC$96*$B97+SUM($F$7:$F$9)-((HMC$96*$B97+SUM($F$7:$F$9))/$F$10*$F$37)-($F$24*HMC$96/$D$6)-SUM($F$13:$F$23,$F$25:$F$30,$F$32:$F$33,$F$38))</f>
        <v>-304.75907137272975</v>
      </c>
      <c r="HMD97" s="318">
        <f>(HMD$96*$B97+SUM($F$7:$F$9)-((HMD$96*$B97+SUM($F$7:$F$9))/$F$10*$F$37)-($F$24*HMD$96/$D$6)-SUM($F$13:$F$23,$F$25:$F$30,$F$32:$F$33,$F$38))</f>
        <v>-304.75907137272975</v>
      </c>
      <c r="HME97" s="318">
        <f>(HME$96*$B97+SUM($F$7:$F$9)-((HME$96*$B97+SUM($F$7:$F$9))/$F$10*$F$37)-($F$24*HME$96/$D$6)-SUM($F$13:$F$23,$F$25:$F$30,$F$32:$F$33,$F$38))</f>
        <v>-304.75907137272975</v>
      </c>
      <c r="HMF97" s="318">
        <f>(HMF$96*$B97+SUM($F$7:$F$9)-((HMF$96*$B97+SUM($F$7:$F$9))/$F$10*$F$37)-($F$24*HMF$96/$D$6)-SUM($F$13:$F$23,$F$25:$F$30,$F$32:$F$33,$F$38))</f>
        <v>-304.75907137272975</v>
      </c>
      <c r="HMG97" s="318">
        <f>(HMG$96*$B97+SUM($F$7:$F$9)-((HMG$96*$B97+SUM($F$7:$F$9))/$F$10*$F$37)-($F$24*HMG$96/$D$6)-SUM($F$13:$F$23,$F$25:$F$30,$F$32:$F$33,$F$38))</f>
        <v>-304.75907137272975</v>
      </c>
      <c r="HMH97" s="318">
        <f>(HMH$96*$B97+SUM($F$7:$F$9)-((HMH$96*$B97+SUM($F$7:$F$9))/$F$10*$F$37)-($F$24*HMH$96/$D$6)-SUM($F$13:$F$23,$F$25:$F$30,$F$32:$F$33,$F$38))</f>
        <v>-304.75907137272975</v>
      </c>
      <c r="HMI97" s="318">
        <f>(HMI$96*$B97+SUM($F$7:$F$9)-((HMI$96*$B97+SUM($F$7:$F$9))/$F$10*$F$37)-($F$24*HMI$96/$D$6)-SUM($F$13:$F$23,$F$25:$F$30,$F$32:$F$33,$F$38))</f>
        <v>-304.75907137272975</v>
      </c>
      <c r="HMJ97" s="318">
        <f>(HMJ$96*$B97+SUM($F$7:$F$9)-((HMJ$96*$B97+SUM($F$7:$F$9))/$F$10*$F$37)-($F$24*HMJ$96/$D$6)-SUM($F$13:$F$23,$F$25:$F$30,$F$32:$F$33,$F$38))</f>
        <v>-304.75907137272975</v>
      </c>
      <c r="HMK97" s="318">
        <f>(HMK$96*$B97+SUM($F$7:$F$9)-((HMK$96*$B97+SUM($F$7:$F$9))/$F$10*$F$37)-($F$24*HMK$96/$D$6)-SUM($F$13:$F$23,$F$25:$F$30,$F$32:$F$33,$F$38))</f>
        <v>-304.75907137272975</v>
      </c>
      <c r="HML97" s="318">
        <f>(HML$96*$B97+SUM($F$7:$F$9)-((HML$96*$B97+SUM($F$7:$F$9))/$F$10*$F$37)-($F$24*HML$96/$D$6)-SUM($F$13:$F$23,$F$25:$F$30,$F$32:$F$33,$F$38))</f>
        <v>-304.75907137272975</v>
      </c>
      <c r="HMM97" s="318">
        <f>(HMM$96*$B97+SUM($F$7:$F$9)-((HMM$96*$B97+SUM($F$7:$F$9))/$F$10*$F$37)-($F$24*HMM$96/$D$6)-SUM($F$13:$F$23,$F$25:$F$30,$F$32:$F$33,$F$38))</f>
        <v>-304.75907137272975</v>
      </c>
      <c r="HMN97" s="318">
        <f>(HMN$96*$B97+SUM($F$7:$F$9)-((HMN$96*$B97+SUM($F$7:$F$9))/$F$10*$F$37)-($F$24*HMN$96/$D$6)-SUM($F$13:$F$23,$F$25:$F$30,$F$32:$F$33,$F$38))</f>
        <v>-304.75907137272975</v>
      </c>
      <c r="HMO97" s="318">
        <f>(HMO$96*$B97+SUM($F$7:$F$9)-((HMO$96*$B97+SUM($F$7:$F$9))/$F$10*$F$37)-($F$24*HMO$96/$D$6)-SUM($F$13:$F$23,$F$25:$F$30,$F$32:$F$33,$F$38))</f>
        <v>-304.75907137272975</v>
      </c>
      <c r="HMP97" s="318">
        <f>(HMP$96*$B97+SUM($F$7:$F$9)-((HMP$96*$B97+SUM($F$7:$F$9))/$F$10*$F$37)-($F$24*HMP$96/$D$6)-SUM($F$13:$F$23,$F$25:$F$30,$F$32:$F$33,$F$38))</f>
        <v>-304.75907137272975</v>
      </c>
      <c r="HMQ97" s="318">
        <f>(HMQ$96*$B97+SUM($F$7:$F$9)-((HMQ$96*$B97+SUM($F$7:$F$9))/$F$10*$F$37)-($F$24*HMQ$96/$D$6)-SUM($F$13:$F$23,$F$25:$F$30,$F$32:$F$33,$F$38))</f>
        <v>-304.75907137272975</v>
      </c>
      <c r="HMR97" s="318">
        <f>(HMR$96*$B97+SUM($F$7:$F$9)-((HMR$96*$B97+SUM($F$7:$F$9))/$F$10*$F$37)-($F$24*HMR$96/$D$6)-SUM($F$13:$F$23,$F$25:$F$30,$F$32:$F$33,$F$38))</f>
        <v>-304.75907137272975</v>
      </c>
      <c r="HMS97" s="318">
        <f>(HMS$96*$B97+SUM($F$7:$F$9)-((HMS$96*$B97+SUM($F$7:$F$9))/$F$10*$F$37)-($F$24*HMS$96/$D$6)-SUM($F$13:$F$23,$F$25:$F$30,$F$32:$F$33,$F$38))</f>
        <v>-304.75907137272975</v>
      </c>
      <c r="HMT97" s="318">
        <f>(HMT$96*$B97+SUM($F$7:$F$9)-((HMT$96*$B97+SUM($F$7:$F$9))/$F$10*$F$37)-($F$24*HMT$96/$D$6)-SUM($F$13:$F$23,$F$25:$F$30,$F$32:$F$33,$F$38))</f>
        <v>-304.75907137272975</v>
      </c>
      <c r="HMU97" s="318">
        <f>(HMU$96*$B97+SUM($F$7:$F$9)-((HMU$96*$B97+SUM($F$7:$F$9))/$F$10*$F$37)-($F$24*HMU$96/$D$6)-SUM($F$13:$F$23,$F$25:$F$30,$F$32:$F$33,$F$38))</f>
        <v>-304.75907137272975</v>
      </c>
      <c r="HMV97" s="318">
        <f>(HMV$96*$B97+SUM($F$7:$F$9)-((HMV$96*$B97+SUM($F$7:$F$9))/$F$10*$F$37)-($F$24*HMV$96/$D$6)-SUM($F$13:$F$23,$F$25:$F$30,$F$32:$F$33,$F$38))</f>
        <v>-304.75907137272975</v>
      </c>
      <c r="HMW97" s="318">
        <f>(HMW$96*$B97+SUM($F$7:$F$9)-((HMW$96*$B97+SUM($F$7:$F$9))/$F$10*$F$37)-($F$24*HMW$96/$D$6)-SUM($F$13:$F$23,$F$25:$F$30,$F$32:$F$33,$F$38))</f>
        <v>-304.75907137272975</v>
      </c>
      <c r="HMX97" s="318">
        <f>(HMX$96*$B97+SUM($F$7:$F$9)-((HMX$96*$B97+SUM($F$7:$F$9))/$F$10*$F$37)-($F$24*HMX$96/$D$6)-SUM($F$13:$F$23,$F$25:$F$30,$F$32:$F$33,$F$38))</f>
        <v>-304.75907137272975</v>
      </c>
      <c r="HMY97" s="318">
        <f>(HMY$96*$B97+SUM($F$7:$F$9)-((HMY$96*$B97+SUM($F$7:$F$9))/$F$10*$F$37)-($F$24*HMY$96/$D$6)-SUM($F$13:$F$23,$F$25:$F$30,$F$32:$F$33,$F$38))</f>
        <v>-304.75907137272975</v>
      </c>
      <c r="HMZ97" s="318">
        <f>(HMZ$96*$B97+SUM($F$7:$F$9)-((HMZ$96*$B97+SUM($F$7:$F$9))/$F$10*$F$37)-($F$24*HMZ$96/$D$6)-SUM($F$13:$F$23,$F$25:$F$30,$F$32:$F$33,$F$38))</f>
        <v>-304.75907137272975</v>
      </c>
      <c r="HNA97" s="318">
        <f>(HNA$96*$B97+SUM($F$7:$F$9)-((HNA$96*$B97+SUM($F$7:$F$9))/$F$10*$F$37)-($F$24*HNA$96/$D$6)-SUM($F$13:$F$23,$F$25:$F$30,$F$32:$F$33,$F$38))</f>
        <v>-304.75907137272975</v>
      </c>
      <c r="HNB97" s="318">
        <f>(HNB$96*$B97+SUM($F$7:$F$9)-((HNB$96*$B97+SUM($F$7:$F$9))/$F$10*$F$37)-($F$24*HNB$96/$D$6)-SUM($F$13:$F$23,$F$25:$F$30,$F$32:$F$33,$F$38))</f>
        <v>-304.75907137272975</v>
      </c>
      <c r="HNC97" s="318">
        <f>(HNC$96*$B97+SUM($F$7:$F$9)-((HNC$96*$B97+SUM($F$7:$F$9))/$F$10*$F$37)-($F$24*HNC$96/$D$6)-SUM($F$13:$F$23,$F$25:$F$30,$F$32:$F$33,$F$38))</f>
        <v>-304.75907137272975</v>
      </c>
      <c r="HND97" s="318">
        <f>(HND$96*$B97+SUM($F$7:$F$9)-((HND$96*$B97+SUM($F$7:$F$9))/$F$10*$F$37)-($F$24*HND$96/$D$6)-SUM($F$13:$F$23,$F$25:$F$30,$F$32:$F$33,$F$38))</f>
        <v>-304.75907137272975</v>
      </c>
      <c r="HNE97" s="318">
        <f>(HNE$96*$B97+SUM($F$7:$F$9)-((HNE$96*$B97+SUM($F$7:$F$9))/$F$10*$F$37)-($F$24*HNE$96/$D$6)-SUM($F$13:$F$23,$F$25:$F$30,$F$32:$F$33,$F$38))</f>
        <v>-304.75907137272975</v>
      </c>
      <c r="HNF97" s="318">
        <f>(HNF$96*$B97+SUM($F$7:$F$9)-((HNF$96*$B97+SUM($F$7:$F$9))/$F$10*$F$37)-($F$24*HNF$96/$D$6)-SUM($F$13:$F$23,$F$25:$F$30,$F$32:$F$33,$F$38))</f>
        <v>-304.75907137272975</v>
      </c>
      <c r="HNG97" s="318">
        <f>(HNG$96*$B97+SUM($F$7:$F$9)-((HNG$96*$B97+SUM($F$7:$F$9))/$F$10*$F$37)-($F$24*HNG$96/$D$6)-SUM($F$13:$F$23,$F$25:$F$30,$F$32:$F$33,$F$38))</f>
        <v>-304.75907137272975</v>
      </c>
      <c r="HNH97" s="318">
        <f>(HNH$96*$B97+SUM($F$7:$F$9)-((HNH$96*$B97+SUM($F$7:$F$9))/$F$10*$F$37)-($F$24*HNH$96/$D$6)-SUM($F$13:$F$23,$F$25:$F$30,$F$32:$F$33,$F$38))</f>
        <v>-304.75907137272975</v>
      </c>
      <c r="HNI97" s="318">
        <f>(HNI$96*$B97+SUM($F$7:$F$9)-((HNI$96*$B97+SUM($F$7:$F$9))/$F$10*$F$37)-($F$24*HNI$96/$D$6)-SUM($F$13:$F$23,$F$25:$F$30,$F$32:$F$33,$F$38))</f>
        <v>-304.75907137272975</v>
      </c>
      <c r="HNJ97" s="318">
        <f>(HNJ$96*$B97+SUM($F$7:$F$9)-((HNJ$96*$B97+SUM($F$7:$F$9))/$F$10*$F$37)-($F$24*HNJ$96/$D$6)-SUM($F$13:$F$23,$F$25:$F$30,$F$32:$F$33,$F$38))</f>
        <v>-304.75907137272975</v>
      </c>
      <c r="HNK97" s="318">
        <f>(HNK$96*$B97+SUM($F$7:$F$9)-((HNK$96*$B97+SUM($F$7:$F$9))/$F$10*$F$37)-($F$24*HNK$96/$D$6)-SUM($F$13:$F$23,$F$25:$F$30,$F$32:$F$33,$F$38))</f>
        <v>-304.75907137272975</v>
      </c>
      <c r="HNL97" s="318">
        <f>(HNL$96*$B97+SUM($F$7:$F$9)-((HNL$96*$B97+SUM($F$7:$F$9))/$F$10*$F$37)-($F$24*HNL$96/$D$6)-SUM($F$13:$F$23,$F$25:$F$30,$F$32:$F$33,$F$38))</f>
        <v>-304.75907137272975</v>
      </c>
      <c r="HNM97" s="318">
        <f>(HNM$96*$B97+SUM($F$7:$F$9)-((HNM$96*$B97+SUM($F$7:$F$9))/$F$10*$F$37)-($F$24*HNM$96/$D$6)-SUM($F$13:$F$23,$F$25:$F$30,$F$32:$F$33,$F$38))</f>
        <v>-304.75907137272975</v>
      </c>
      <c r="HNN97" s="318">
        <f>(HNN$96*$B97+SUM($F$7:$F$9)-((HNN$96*$B97+SUM($F$7:$F$9))/$F$10*$F$37)-($F$24*HNN$96/$D$6)-SUM($F$13:$F$23,$F$25:$F$30,$F$32:$F$33,$F$38))</f>
        <v>-304.75907137272975</v>
      </c>
      <c r="HNO97" s="318">
        <f>(HNO$96*$B97+SUM($F$7:$F$9)-((HNO$96*$B97+SUM($F$7:$F$9))/$F$10*$F$37)-($F$24*HNO$96/$D$6)-SUM($F$13:$F$23,$F$25:$F$30,$F$32:$F$33,$F$38))</f>
        <v>-304.75907137272975</v>
      </c>
      <c r="HNP97" s="318">
        <f>(HNP$96*$B97+SUM($F$7:$F$9)-((HNP$96*$B97+SUM($F$7:$F$9))/$F$10*$F$37)-($F$24*HNP$96/$D$6)-SUM($F$13:$F$23,$F$25:$F$30,$F$32:$F$33,$F$38))</f>
        <v>-304.75907137272975</v>
      </c>
      <c r="HNQ97" s="318">
        <f>(HNQ$96*$B97+SUM($F$7:$F$9)-((HNQ$96*$B97+SUM($F$7:$F$9))/$F$10*$F$37)-($F$24*HNQ$96/$D$6)-SUM($F$13:$F$23,$F$25:$F$30,$F$32:$F$33,$F$38))</f>
        <v>-304.75907137272975</v>
      </c>
      <c r="HNR97" s="318">
        <f>(HNR$96*$B97+SUM($F$7:$F$9)-((HNR$96*$B97+SUM($F$7:$F$9))/$F$10*$F$37)-($F$24*HNR$96/$D$6)-SUM($F$13:$F$23,$F$25:$F$30,$F$32:$F$33,$F$38))</f>
        <v>-304.75907137272975</v>
      </c>
      <c r="HNS97" s="318">
        <f>(HNS$96*$B97+SUM($F$7:$F$9)-((HNS$96*$B97+SUM($F$7:$F$9))/$F$10*$F$37)-($F$24*HNS$96/$D$6)-SUM($F$13:$F$23,$F$25:$F$30,$F$32:$F$33,$F$38))</f>
        <v>-304.75907137272975</v>
      </c>
      <c r="HNT97" s="318">
        <f>(HNT$96*$B97+SUM($F$7:$F$9)-((HNT$96*$B97+SUM($F$7:$F$9))/$F$10*$F$37)-($F$24*HNT$96/$D$6)-SUM($F$13:$F$23,$F$25:$F$30,$F$32:$F$33,$F$38))</f>
        <v>-304.75907137272975</v>
      </c>
      <c r="HNU97" s="318">
        <f>(HNU$96*$B97+SUM($F$7:$F$9)-((HNU$96*$B97+SUM($F$7:$F$9))/$F$10*$F$37)-($F$24*HNU$96/$D$6)-SUM($F$13:$F$23,$F$25:$F$30,$F$32:$F$33,$F$38))</f>
        <v>-304.75907137272975</v>
      </c>
      <c r="HNV97" s="318">
        <f>(HNV$96*$B97+SUM($F$7:$F$9)-((HNV$96*$B97+SUM($F$7:$F$9))/$F$10*$F$37)-($F$24*HNV$96/$D$6)-SUM($F$13:$F$23,$F$25:$F$30,$F$32:$F$33,$F$38))</f>
        <v>-304.75907137272975</v>
      </c>
      <c r="HNW97" s="318">
        <f>(HNW$96*$B97+SUM($F$7:$F$9)-((HNW$96*$B97+SUM($F$7:$F$9))/$F$10*$F$37)-($F$24*HNW$96/$D$6)-SUM($F$13:$F$23,$F$25:$F$30,$F$32:$F$33,$F$38))</f>
        <v>-304.75907137272975</v>
      </c>
      <c r="HNX97" s="318">
        <f>(HNX$96*$B97+SUM($F$7:$F$9)-((HNX$96*$B97+SUM($F$7:$F$9))/$F$10*$F$37)-($F$24*HNX$96/$D$6)-SUM($F$13:$F$23,$F$25:$F$30,$F$32:$F$33,$F$38))</f>
        <v>-304.75907137272975</v>
      </c>
      <c r="HNY97" s="318">
        <f>(HNY$96*$B97+SUM($F$7:$F$9)-((HNY$96*$B97+SUM($F$7:$F$9))/$F$10*$F$37)-($F$24*HNY$96/$D$6)-SUM($F$13:$F$23,$F$25:$F$30,$F$32:$F$33,$F$38))</f>
        <v>-304.75907137272975</v>
      </c>
      <c r="HNZ97" s="318">
        <f>(HNZ$96*$B97+SUM($F$7:$F$9)-((HNZ$96*$B97+SUM($F$7:$F$9))/$F$10*$F$37)-($F$24*HNZ$96/$D$6)-SUM($F$13:$F$23,$F$25:$F$30,$F$32:$F$33,$F$38))</f>
        <v>-304.75907137272975</v>
      </c>
      <c r="HOA97" s="318">
        <f>(HOA$96*$B97+SUM($F$7:$F$9)-((HOA$96*$B97+SUM($F$7:$F$9))/$F$10*$F$37)-($F$24*HOA$96/$D$6)-SUM($F$13:$F$23,$F$25:$F$30,$F$32:$F$33,$F$38))</f>
        <v>-304.75907137272975</v>
      </c>
      <c r="HOB97" s="318">
        <f>(HOB$96*$B97+SUM($F$7:$F$9)-((HOB$96*$B97+SUM($F$7:$F$9))/$F$10*$F$37)-($F$24*HOB$96/$D$6)-SUM($F$13:$F$23,$F$25:$F$30,$F$32:$F$33,$F$38))</f>
        <v>-304.75907137272975</v>
      </c>
      <c r="HOC97" s="318">
        <f>(HOC$96*$B97+SUM($F$7:$F$9)-((HOC$96*$B97+SUM($F$7:$F$9))/$F$10*$F$37)-($F$24*HOC$96/$D$6)-SUM($F$13:$F$23,$F$25:$F$30,$F$32:$F$33,$F$38))</f>
        <v>-304.75907137272975</v>
      </c>
      <c r="HOD97" s="318">
        <f>(HOD$96*$B97+SUM($F$7:$F$9)-((HOD$96*$B97+SUM($F$7:$F$9))/$F$10*$F$37)-($F$24*HOD$96/$D$6)-SUM($F$13:$F$23,$F$25:$F$30,$F$32:$F$33,$F$38))</f>
        <v>-304.75907137272975</v>
      </c>
      <c r="HOE97" s="318">
        <f>(HOE$96*$B97+SUM($F$7:$F$9)-((HOE$96*$B97+SUM($F$7:$F$9))/$F$10*$F$37)-($F$24*HOE$96/$D$6)-SUM($F$13:$F$23,$F$25:$F$30,$F$32:$F$33,$F$38))</f>
        <v>-304.75907137272975</v>
      </c>
      <c r="HOF97" s="318">
        <f>(HOF$96*$B97+SUM($F$7:$F$9)-((HOF$96*$B97+SUM($F$7:$F$9))/$F$10*$F$37)-($F$24*HOF$96/$D$6)-SUM($F$13:$F$23,$F$25:$F$30,$F$32:$F$33,$F$38))</f>
        <v>-304.75907137272975</v>
      </c>
      <c r="HOG97" s="318">
        <f>(HOG$96*$B97+SUM($F$7:$F$9)-((HOG$96*$B97+SUM($F$7:$F$9))/$F$10*$F$37)-($F$24*HOG$96/$D$6)-SUM($F$13:$F$23,$F$25:$F$30,$F$32:$F$33,$F$38))</f>
        <v>-304.75907137272975</v>
      </c>
      <c r="HOH97" s="318">
        <f>(HOH$96*$B97+SUM($F$7:$F$9)-((HOH$96*$B97+SUM($F$7:$F$9))/$F$10*$F$37)-($F$24*HOH$96/$D$6)-SUM($F$13:$F$23,$F$25:$F$30,$F$32:$F$33,$F$38))</f>
        <v>-304.75907137272975</v>
      </c>
      <c r="HOI97" s="318">
        <f>(HOI$96*$B97+SUM($F$7:$F$9)-((HOI$96*$B97+SUM($F$7:$F$9))/$F$10*$F$37)-($F$24*HOI$96/$D$6)-SUM($F$13:$F$23,$F$25:$F$30,$F$32:$F$33,$F$38))</f>
        <v>-304.75907137272975</v>
      </c>
      <c r="HOJ97" s="318">
        <f>(HOJ$96*$B97+SUM($F$7:$F$9)-((HOJ$96*$B97+SUM($F$7:$F$9))/$F$10*$F$37)-($F$24*HOJ$96/$D$6)-SUM($F$13:$F$23,$F$25:$F$30,$F$32:$F$33,$F$38))</f>
        <v>-304.75907137272975</v>
      </c>
      <c r="HOK97" s="318">
        <f>(HOK$96*$B97+SUM($F$7:$F$9)-((HOK$96*$B97+SUM($F$7:$F$9))/$F$10*$F$37)-($F$24*HOK$96/$D$6)-SUM($F$13:$F$23,$F$25:$F$30,$F$32:$F$33,$F$38))</f>
        <v>-304.75907137272975</v>
      </c>
      <c r="HOL97" s="318">
        <f>(HOL$96*$B97+SUM($F$7:$F$9)-((HOL$96*$B97+SUM($F$7:$F$9))/$F$10*$F$37)-($F$24*HOL$96/$D$6)-SUM($F$13:$F$23,$F$25:$F$30,$F$32:$F$33,$F$38))</f>
        <v>-304.75907137272975</v>
      </c>
      <c r="HOM97" s="318">
        <f>(HOM$96*$B97+SUM($F$7:$F$9)-((HOM$96*$B97+SUM($F$7:$F$9))/$F$10*$F$37)-($F$24*HOM$96/$D$6)-SUM($F$13:$F$23,$F$25:$F$30,$F$32:$F$33,$F$38))</f>
        <v>-304.75907137272975</v>
      </c>
      <c r="HON97" s="318">
        <f>(HON$96*$B97+SUM($F$7:$F$9)-((HON$96*$B97+SUM($F$7:$F$9))/$F$10*$F$37)-($F$24*HON$96/$D$6)-SUM($F$13:$F$23,$F$25:$F$30,$F$32:$F$33,$F$38))</f>
        <v>-304.75907137272975</v>
      </c>
      <c r="HOO97" s="318">
        <f>(HOO$96*$B97+SUM($F$7:$F$9)-((HOO$96*$B97+SUM($F$7:$F$9))/$F$10*$F$37)-($F$24*HOO$96/$D$6)-SUM($F$13:$F$23,$F$25:$F$30,$F$32:$F$33,$F$38))</f>
        <v>-304.75907137272975</v>
      </c>
      <c r="HOP97" s="318">
        <f>(HOP$96*$B97+SUM($F$7:$F$9)-((HOP$96*$B97+SUM($F$7:$F$9))/$F$10*$F$37)-($F$24*HOP$96/$D$6)-SUM($F$13:$F$23,$F$25:$F$30,$F$32:$F$33,$F$38))</f>
        <v>-304.75907137272975</v>
      </c>
      <c r="HOQ97" s="318">
        <f>(HOQ$96*$B97+SUM($F$7:$F$9)-((HOQ$96*$B97+SUM($F$7:$F$9))/$F$10*$F$37)-($F$24*HOQ$96/$D$6)-SUM($F$13:$F$23,$F$25:$F$30,$F$32:$F$33,$F$38))</f>
        <v>-304.75907137272975</v>
      </c>
      <c r="HOR97" s="318">
        <f>(HOR$96*$B97+SUM($F$7:$F$9)-((HOR$96*$B97+SUM($F$7:$F$9))/$F$10*$F$37)-($F$24*HOR$96/$D$6)-SUM($F$13:$F$23,$F$25:$F$30,$F$32:$F$33,$F$38))</f>
        <v>-304.75907137272975</v>
      </c>
      <c r="HOS97" s="318">
        <f>(HOS$96*$B97+SUM($F$7:$F$9)-((HOS$96*$B97+SUM($F$7:$F$9))/$F$10*$F$37)-($F$24*HOS$96/$D$6)-SUM($F$13:$F$23,$F$25:$F$30,$F$32:$F$33,$F$38))</f>
        <v>-304.75907137272975</v>
      </c>
      <c r="HOT97" s="318">
        <f>(HOT$96*$B97+SUM($F$7:$F$9)-((HOT$96*$B97+SUM($F$7:$F$9))/$F$10*$F$37)-($F$24*HOT$96/$D$6)-SUM($F$13:$F$23,$F$25:$F$30,$F$32:$F$33,$F$38))</f>
        <v>-304.75907137272975</v>
      </c>
      <c r="HOU97" s="318">
        <f>(HOU$96*$B97+SUM($F$7:$F$9)-((HOU$96*$B97+SUM($F$7:$F$9))/$F$10*$F$37)-($F$24*HOU$96/$D$6)-SUM($F$13:$F$23,$F$25:$F$30,$F$32:$F$33,$F$38))</f>
        <v>-304.75907137272975</v>
      </c>
      <c r="HOV97" s="318">
        <f>(HOV$96*$B97+SUM($F$7:$F$9)-((HOV$96*$B97+SUM($F$7:$F$9))/$F$10*$F$37)-($F$24*HOV$96/$D$6)-SUM($F$13:$F$23,$F$25:$F$30,$F$32:$F$33,$F$38))</f>
        <v>-304.75907137272975</v>
      </c>
      <c r="HOW97" s="318">
        <f>(HOW$96*$B97+SUM($F$7:$F$9)-((HOW$96*$B97+SUM($F$7:$F$9))/$F$10*$F$37)-($F$24*HOW$96/$D$6)-SUM($F$13:$F$23,$F$25:$F$30,$F$32:$F$33,$F$38))</f>
        <v>-304.75907137272975</v>
      </c>
      <c r="HOX97" s="318">
        <f>(HOX$96*$B97+SUM($F$7:$F$9)-((HOX$96*$B97+SUM($F$7:$F$9))/$F$10*$F$37)-($F$24*HOX$96/$D$6)-SUM($F$13:$F$23,$F$25:$F$30,$F$32:$F$33,$F$38))</f>
        <v>-304.75907137272975</v>
      </c>
      <c r="HOY97" s="318">
        <f>(HOY$96*$B97+SUM($F$7:$F$9)-((HOY$96*$B97+SUM($F$7:$F$9))/$F$10*$F$37)-($F$24*HOY$96/$D$6)-SUM($F$13:$F$23,$F$25:$F$30,$F$32:$F$33,$F$38))</f>
        <v>-304.75907137272975</v>
      </c>
      <c r="HOZ97" s="318">
        <f>(HOZ$96*$B97+SUM($F$7:$F$9)-((HOZ$96*$B97+SUM($F$7:$F$9))/$F$10*$F$37)-($F$24*HOZ$96/$D$6)-SUM($F$13:$F$23,$F$25:$F$30,$F$32:$F$33,$F$38))</f>
        <v>-304.75907137272975</v>
      </c>
      <c r="HPA97" s="318">
        <f>(HPA$96*$B97+SUM($F$7:$F$9)-((HPA$96*$B97+SUM($F$7:$F$9))/$F$10*$F$37)-($F$24*HPA$96/$D$6)-SUM($F$13:$F$23,$F$25:$F$30,$F$32:$F$33,$F$38))</f>
        <v>-304.75907137272975</v>
      </c>
      <c r="HPB97" s="318">
        <f>(HPB$96*$B97+SUM($F$7:$F$9)-((HPB$96*$B97+SUM($F$7:$F$9))/$F$10*$F$37)-($F$24*HPB$96/$D$6)-SUM($F$13:$F$23,$F$25:$F$30,$F$32:$F$33,$F$38))</f>
        <v>-304.75907137272975</v>
      </c>
      <c r="HPC97" s="318">
        <f>(HPC$96*$B97+SUM($F$7:$F$9)-((HPC$96*$B97+SUM($F$7:$F$9))/$F$10*$F$37)-($F$24*HPC$96/$D$6)-SUM($F$13:$F$23,$F$25:$F$30,$F$32:$F$33,$F$38))</f>
        <v>-304.75907137272975</v>
      </c>
      <c r="HPD97" s="318">
        <f>(HPD$96*$B97+SUM($F$7:$F$9)-((HPD$96*$B97+SUM($F$7:$F$9))/$F$10*$F$37)-($F$24*HPD$96/$D$6)-SUM($F$13:$F$23,$F$25:$F$30,$F$32:$F$33,$F$38))</f>
        <v>-304.75907137272975</v>
      </c>
      <c r="HPE97" s="318">
        <f>(HPE$96*$B97+SUM($F$7:$F$9)-((HPE$96*$B97+SUM($F$7:$F$9))/$F$10*$F$37)-($F$24*HPE$96/$D$6)-SUM($F$13:$F$23,$F$25:$F$30,$F$32:$F$33,$F$38))</f>
        <v>-304.75907137272975</v>
      </c>
      <c r="HPF97" s="318">
        <f>(HPF$96*$B97+SUM($F$7:$F$9)-((HPF$96*$B97+SUM($F$7:$F$9))/$F$10*$F$37)-($F$24*HPF$96/$D$6)-SUM($F$13:$F$23,$F$25:$F$30,$F$32:$F$33,$F$38))</f>
        <v>-304.75907137272975</v>
      </c>
      <c r="HPG97" s="318">
        <f>(HPG$96*$B97+SUM($F$7:$F$9)-((HPG$96*$B97+SUM($F$7:$F$9))/$F$10*$F$37)-($F$24*HPG$96/$D$6)-SUM($F$13:$F$23,$F$25:$F$30,$F$32:$F$33,$F$38))</f>
        <v>-304.75907137272975</v>
      </c>
      <c r="HPH97" s="318">
        <f>(HPH$96*$B97+SUM($F$7:$F$9)-((HPH$96*$B97+SUM($F$7:$F$9))/$F$10*$F$37)-($F$24*HPH$96/$D$6)-SUM($F$13:$F$23,$F$25:$F$30,$F$32:$F$33,$F$38))</f>
        <v>-304.75907137272975</v>
      </c>
      <c r="HPI97" s="318">
        <f>(HPI$96*$B97+SUM($F$7:$F$9)-((HPI$96*$B97+SUM($F$7:$F$9))/$F$10*$F$37)-($F$24*HPI$96/$D$6)-SUM($F$13:$F$23,$F$25:$F$30,$F$32:$F$33,$F$38))</f>
        <v>-304.75907137272975</v>
      </c>
      <c r="HPJ97" s="318">
        <f>(HPJ$96*$B97+SUM($F$7:$F$9)-((HPJ$96*$B97+SUM($F$7:$F$9))/$F$10*$F$37)-($F$24*HPJ$96/$D$6)-SUM($F$13:$F$23,$F$25:$F$30,$F$32:$F$33,$F$38))</f>
        <v>-304.75907137272975</v>
      </c>
      <c r="HPK97" s="318">
        <f>(HPK$96*$B97+SUM($F$7:$F$9)-((HPK$96*$B97+SUM($F$7:$F$9))/$F$10*$F$37)-($F$24*HPK$96/$D$6)-SUM($F$13:$F$23,$F$25:$F$30,$F$32:$F$33,$F$38))</f>
        <v>-304.75907137272975</v>
      </c>
      <c r="HPL97" s="318">
        <f>(HPL$96*$B97+SUM($F$7:$F$9)-((HPL$96*$B97+SUM($F$7:$F$9))/$F$10*$F$37)-($F$24*HPL$96/$D$6)-SUM($F$13:$F$23,$F$25:$F$30,$F$32:$F$33,$F$38))</f>
        <v>-304.75907137272975</v>
      </c>
      <c r="HPM97" s="318">
        <f>(HPM$96*$B97+SUM($F$7:$F$9)-((HPM$96*$B97+SUM($F$7:$F$9))/$F$10*$F$37)-($F$24*HPM$96/$D$6)-SUM($F$13:$F$23,$F$25:$F$30,$F$32:$F$33,$F$38))</f>
        <v>-304.75907137272975</v>
      </c>
      <c r="HPN97" s="318">
        <f>(HPN$96*$B97+SUM($F$7:$F$9)-((HPN$96*$B97+SUM($F$7:$F$9))/$F$10*$F$37)-($F$24*HPN$96/$D$6)-SUM($F$13:$F$23,$F$25:$F$30,$F$32:$F$33,$F$38))</f>
        <v>-304.75907137272975</v>
      </c>
      <c r="HPO97" s="318">
        <f>(HPO$96*$B97+SUM($F$7:$F$9)-((HPO$96*$B97+SUM($F$7:$F$9))/$F$10*$F$37)-($F$24*HPO$96/$D$6)-SUM($F$13:$F$23,$F$25:$F$30,$F$32:$F$33,$F$38))</f>
        <v>-304.75907137272975</v>
      </c>
      <c r="HPP97" s="318">
        <f>(HPP$96*$B97+SUM($F$7:$F$9)-((HPP$96*$B97+SUM($F$7:$F$9))/$F$10*$F$37)-($F$24*HPP$96/$D$6)-SUM($F$13:$F$23,$F$25:$F$30,$F$32:$F$33,$F$38))</f>
        <v>-304.75907137272975</v>
      </c>
      <c r="HPQ97" s="318">
        <f>(HPQ$96*$B97+SUM($F$7:$F$9)-((HPQ$96*$B97+SUM($F$7:$F$9))/$F$10*$F$37)-($F$24*HPQ$96/$D$6)-SUM($F$13:$F$23,$F$25:$F$30,$F$32:$F$33,$F$38))</f>
        <v>-304.75907137272975</v>
      </c>
      <c r="HPR97" s="318">
        <f>(HPR$96*$B97+SUM($F$7:$F$9)-((HPR$96*$B97+SUM($F$7:$F$9))/$F$10*$F$37)-($F$24*HPR$96/$D$6)-SUM($F$13:$F$23,$F$25:$F$30,$F$32:$F$33,$F$38))</f>
        <v>-304.75907137272975</v>
      </c>
      <c r="HPS97" s="318">
        <f>(HPS$96*$B97+SUM($F$7:$F$9)-((HPS$96*$B97+SUM($F$7:$F$9))/$F$10*$F$37)-($F$24*HPS$96/$D$6)-SUM($F$13:$F$23,$F$25:$F$30,$F$32:$F$33,$F$38))</f>
        <v>-304.75907137272975</v>
      </c>
      <c r="HPT97" s="318">
        <f>(HPT$96*$B97+SUM($F$7:$F$9)-((HPT$96*$B97+SUM($F$7:$F$9))/$F$10*$F$37)-($F$24*HPT$96/$D$6)-SUM($F$13:$F$23,$F$25:$F$30,$F$32:$F$33,$F$38))</f>
        <v>-304.75907137272975</v>
      </c>
      <c r="HPU97" s="318">
        <f>(HPU$96*$B97+SUM($F$7:$F$9)-((HPU$96*$B97+SUM($F$7:$F$9))/$F$10*$F$37)-($F$24*HPU$96/$D$6)-SUM($F$13:$F$23,$F$25:$F$30,$F$32:$F$33,$F$38))</f>
        <v>-304.75907137272975</v>
      </c>
      <c r="HPV97" s="318">
        <f>(HPV$96*$B97+SUM($F$7:$F$9)-((HPV$96*$B97+SUM($F$7:$F$9))/$F$10*$F$37)-($F$24*HPV$96/$D$6)-SUM($F$13:$F$23,$F$25:$F$30,$F$32:$F$33,$F$38))</f>
        <v>-304.75907137272975</v>
      </c>
      <c r="HPW97" s="318">
        <f>(HPW$96*$B97+SUM($F$7:$F$9)-((HPW$96*$B97+SUM($F$7:$F$9))/$F$10*$F$37)-($F$24*HPW$96/$D$6)-SUM($F$13:$F$23,$F$25:$F$30,$F$32:$F$33,$F$38))</f>
        <v>-304.75907137272975</v>
      </c>
      <c r="HPX97" s="318">
        <f>(HPX$96*$B97+SUM($F$7:$F$9)-((HPX$96*$B97+SUM($F$7:$F$9))/$F$10*$F$37)-($F$24*HPX$96/$D$6)-SUM($F$13:$F$23,$F$25:$F$30,$F$32:$F$33,$F$38))</f>
        <v>-304.75907137272975</v>
      </c>
      <c r="HPY97" s="318">
        <f>(HPY$96*$B97+SUM($F$7:$F$9)-((HPY$96*$B97+SUM($F$7:$F$9))/$F$10*$F$37)-($F$24*HPY$96/$D$6)-SUM($F$13:$F$23,$F$25:$F$30,$F$32:$F$33,$F$38))</f>
        <v>-304.75907137272975</v>
      </c>
      <c r="HPZ97" s="318">
        <f>(HPZ$96*$B97+SUM($F$7:$F$9)-((HPZ$96*$B97+SUM($F$7:$F$9))/$F$10*$F$37)-($F$24*HPZ$96/$D$6)-SUM($F$13:$F$23,$F$25:$F$30,$F$32:$F$33,$F$38))</f>
        <v>-304.75907137272975</v>
      </c>
      <c r="HQA97" s="318">
        <f>(HQA$96*$B97+SUM($F$7:$F$9)-((HQA$96*$B97+SUM($F$7:$F$9))/$F$10*$F$37)-($F$24*HQA$96/$D$6)-SUM($F$13:$F$23,$F$25:$F$30,$F$32:$F$33,$F$38))</f>
        <v>-304.75907137272975</v>
      </c>
      <c r="HQB97" s="318">
        <f>(HQB$96*$B97+SUM($F$7:$F$9)-((HQB$96*$B97+SUM($F$7:$F$9))/$F$10*$F$37)-($F$24*HQB$96/$D$6)-SUM($F$13:$F$23,$F$25:$F$30,$F$32:$F$33,$F$38))</f>
        <v>-304.75907137272975</v>
      </c>
      <c r="HQC97" s="318">
        <f>(HQC$96*$B97+SUM($F$7:$F$9)-((HQC$96*$B97+SUM($F$7:$F$9))/$F$10*$F$37)-($F$24*HQC$96/$D$6)-SUM($F$13:$F$23,$F$25:$F$30,$F$32:$F$33,$F$38))</f>
        <v>-304.75907137272975</v>
      </c>
      <c r="HQD97" s="318">
        <f>(HQD$96*$B97+SUM($F$7:$F$9)-((HQD$96*$B97+SUM($F$7:$F$9))/$F$10*$F$37)-($F$24*HQD$96/$D$6)-SUM($F$13:$F$23,$F$25:$F$30,$F$32:$F$33,$F$38))</f>
        <v>-304.75907137272975</v>
      </c>
      <c r="HQE97" s="318">
        <f>(HQE$96*$B97+SUM($F$7:$F$9)-((HQE$96*$B97+SUM($F$7:$F$9))/$F$10*$F$37)-($F$24*HQE$96/$D$6)-SUM($F$13:$F$23,$F$25:$F$30,$F$32:$F$33,$F$38))</f>
        <v>-304.75907137272975</v>
      </c>
      <c r="HQF97" s="318">
        <f>(HQF$96*$B97+SUM($F$7:$F$9)-((HQF$96*$B97+SUM($F$7:$F$9))/$F$10*$F$37)-($F$24*HQF$96/$D$6)-SUM($F$13:$F$23,$F$25:$F$30,$F$32:$F$33,$F$38))</f>
        <v>-304.75907137272975</v>
      </c>
      <c r="HQG97" s="318">
        <f>(HQG$96*$B97+SUM($F$7:$F$9)-((HQG$96*$B97+SUM($F$7:$F$9))/$F$10*$F$37)-($F$24*HQG$96/$D$6)-SUM($F$13:$F$23,$F$25:$F$30,$F$32:$F$33,$F$38))</f>
        <v>-304.75907137272975</v>
      </c>
      <c r="HQH97" s="318">
        <f>(HQH$96*$B97+SUM($F$7:$F$9)-((HQH$96*$B97+SUM($F$7:$F$9))/$F$10*$F$37)-($F$24*HQH$96/$D$6)-SUM($F$13:$F$23,$F$25:$F$30,$F$32:$F$33,$F$38))</f>
        <v>-304.75907137272975</v>
      </c>
      <c r="HQI97" s="318">
        <f>(HQI$96*$B97+SUM($F$7:$F$9)-((HQI$96*$B97+SUM($F$7:$F$9))/$F$10*$F$37)-($F$24*HQI$96/$D$6)-SUM($F$13:$F$23,$F$25:$F$30,$F$32:$F$33,$F$38))</f>
        <v>-304.75907137272975</v>
      </c>
      <c r="HQJ97" s="318">
        <f>(HQJ$96*$B97+SUM($F$7:$F$9)-((HQJ$96*$B97+SUM($F$7:$F$9))/$F$10*$F$37)-($F$24*HQJ$96/$D$6)-SUM($F$13:$F$23,$F$25:$F$30,$F$32:$F$33,$F$38))</f>
        <v>-304.75907137272975</v>
      </c>
      <c r="HQK97" s="318">
        <f>(HQK$96*$B97+SUM($F$7:$F$9)-((HQK$96*$B97+SUM($F$7:$F$9))/$F$10*$F$37)-($F$24*HQK$96/$D$6)-SUM($F$13:$F$23,$F$25:$F$30,$F$32:$F$33,$F$38))</f>
        <v>-304.75907137272975</v>
      </c>
      <c r="HQL97" s="318">
        <f>(HQL$96*$B97+SUM($F$7:$F$9)-((HQL$96*$B97+SUM($F$7:$F$9))/$F$10*$F$37)-($F$24*HQL$96/$D$6)-SUM($F$13:$F$23,$F$25:$F$30,$F$32:$F$33,$F$38))</f>
        <v>-304.75907137272975</v>
      </c>
      <c r="HQM97" s="318">
        <f>(HQM$96*$B97+SUM($F$7:$F$9)-((HQM$96*$B97+SUM($F$7:$F$9))/$F$10*$F$37)-($F$24*HQM$96/$D$6)-SUM($F$13:$F$23,$F$25:$F$30,$F$32:$F$33,$F$38))</f>
        <v>-304.75907137272975</v>
      </c>
      <c r="HQN97" s="318">
        <f>(HQN$96*$B97+SUM($F$7:$F$9)-((HQN$96*$B97+SUM($F$7:$F$9))/$F$10*$F$37)-($F$24*HQN$96/$D$6)-SUM($F$13:$F$23,$F$25:$F$30,$F$32:$F$33,$F$38))</f>
        <v>-304.75907137272975</v>
      </c>
      <c r="HQO97" s="318">
        <f>(HQO$96*$B97+SUM($F$7:$F$9)-((HQO$96*$B97+SUM($F$7:$F$9))/$F$10*$F$37)-($F$24*HQO$96/$D$6)-SUM($F$13:$F$23,$F$25:$F$30,$F$32:$F$33,$F$38))</f>
        <v>-304.75907137272975</v>
      </c>
      <c r="HQP97" s="318">
        <f>(HQP$96*$B97+SUM($F$7:$F$9)-((HQP$96*$B97+SUM($F$7:$F$9))/$F$10*$F$37)-($F$24*HQP$96/$D$6)-SUM($F$13:$F$23,$F$25:$F$30,$F$32:$F$33,$F$38))</f>
        <v>-304.75907137272975</v>
      </c>
      <c r="HQQ97" s="318">
        <f>(HQQ$96*$B97+SUM($F$7:$F$9)-((HQQ$96*$B97+SUM($F$7:$F$9))/$F$10*$F$37)-($F$24*HQQ$96/$D$6)-SUM($F$13:$F$23,$F$25:$F$30,$F$32:$F$33,$F$38))</f>
        <v>-304.75907137272975</v>
      </c>
      <c r="HQR97" s="318">
        <f>(HQR$96*$B97+SUM($F$7:$F$9)-((HQR$96*$B97+SUM($F$7:$F$9))/$F$10*$F$37)-($F$24*HQR$96/$D$6)-SUM($F$13:$F$23,$F$25:$F$30,$F$32:$F$33,$F$38))</f>
        <v>-304.75907137272975</v>
      </c>
      <c r="HQS97" s="318">
        <f>(HQS$96*$B97+SUM($F$7:$F$9)-((HQS$96*$B97+SUM($F$7:$F$9))/$F$10*$F$37)-($F$24*HQS$96/$D$6)-SUM($F$13:$F$23,$F$25:$F$30,$F$32:$F$33,$F$38))</f>
        <v>-304.75907137272975</v>
      </c>
      <c r="HQT97" s="318">
        <f>(HQT$96*$B97+SUM($F$7:$F$9)-((HQT$96*$B97+SUM($F$7:$F$9))/$F$10*$F$37)-($F$24*HQT$96/$D$6)-SUM($F$13:$F$23,$F$25:$F$30,$F$32:$F$33,$F$38))</f>
        <v>-304.75907137272975</v>
      </c>
      <c r="HQU97" s="318">
        <f>(HQU$96*$B97+SUM($F$7:$F$9)-((HQU$96*$B97+SUM($F$7:$F$9))/$F$10*$F$37)-($F$24*HQU$96/$D$6)-SUM($F$13:$F$23,$F$25:$F$30,$F$32:$F$33,$F$38))</f>
        <v>-304.75907137272975</v>
      </c>
      <c r="HQV97" s="318">
        <f>(HQV$96*$B97+SUM($F$7:$F$9)-((HQV$96*$B97+SUM($F$7:$F$9))/$F$10*$F$37)-($F$24*HQV$96/$D$6)-SUM($F$13:$F$23,$F$25:$F$30,$F$32:$F$33,$F$38))</f>
        <v>-304.75907137272975</v>
      </c>
      <c r="HQW97" s="318">
        <f>(HQW$96*$B97+SUM($F$7:$F$9)-((HQW$96*$B97+SUM($F$7:$F$9))/$F$10*$F$37)-($F$24*HQW$96/$D$6)-SUM($F$13:$F$23,$F$25:$F$30,$F$32:$F$33,$F$38))</f>
        <v>-304.75907137272975</v>
      </c>
      <c r="HQX97" s="318">
        <f>(HQX$96*$B97+SUM($F$7:$F$9)-((HQX$96*$B97+SUM($F$7:$F$9))/$F$10*$F$37)-($F$24*HQX$96/$D$6)-SUM($F$13:$F$23,$F$25:$F$30,$F$32:$F$33,$F$38))</f>
        <v>-304.75907137272975</v>
      </c>
      <c r="HQY97" s="318">
        <f>(HQY$96*$B97+SUM($F$7:$F$9)-((HQY$96*$B97+SUM($F$7:$F$9))/$F$10*$F$37)-($F$24*HQY$96/$D$6)-SUM($F$13:$F$23,$F$25:$F$30,$F$32:$F$33,$F$38))</f>
        <v>-304.75907137272975</v>
      </c>
      <c r="HQZ97" s="318">
        <f>(HQZ$96*$B97+SUM($F$7:$F$9)-((HQZ$96*$B97+SUM($F$7:$F$9))/$F$10*$F$37)-($F$24*HQZ$96/$D$6)-SUM($F$13:$F$23,$F$25:$F$30,$F$32:$F$33,$F$38))</f>
        <v>-304.75907137272975</v>
      </c>
      <c r="HRA97" s="318">
        <f>(HRA$96*$B97+SUM($F$7:$F$9)-((HRA$96*$B97+SUM($F$7:$F$9))/$F$10*$F$37)-($F$24*HRA$96/$D$6)-SUM($F$13:$F$23,$F$25:$F$30,$F$32:$F$33,$F$38))</f>
        <v>-304.75907137272975</v>
      </c>
      <c r="HRB97" s="318">
        <f>(HRB$96*$B97+SUM($F$7:$F$9)-((HRB$96*$B97+SUM($F$7:$F$9))/$F$10*$F$37)-($F$24*HRB$96/$D$6)-SUM($F$13:$F$23,$F$25:$F$30,$F$32:$F$33,$F$38))</f>
        <v>-304.75907137272975</v>
      </c>
      <c r="HRC97" s="318">
        <f>(HRC$96*$B97+SUM($F$7:$F$9)-((HRC$96*$B97+SUM($F$7:$F$9))/$F$10*$F$37)-($F$24*HRC$96/$D$6)-SUM($F$13:$F$23,$F$25:$F$30,$F$32:$F$33,$F$38))</f>
        <v>-304.75907137272975</v>
      </c>
      <c r="HRD97" s="318">
        <f>(HRD$96*$B97+SUM($F$7:$F$9)-((HRD$96*$B97+SUM($F$7:$F$9))/$F$10*$F$37)-($F$24*HRD$96/$D$6)-SUM($F$13:$F$23,$F$25:$F$30,$F$32:$F$33,$F$38))</f>
        <v>-304.75907137272975</v>
      </c>
      <c r="HRE97" s="318">
        <f>(HRE$96*$B97+SUM($F$7:$F$9)-((HRE$96*$B97+SUM($F$7:$F$9))/$F$10*$F$37)-($F$24*HRE$96/$D$6)-SUM($F$13:$F$23,$F$25:$F$30,$F$32:$F$33,$F$38))</f>
        <v>-304.75907137272975</v>
      </c>
      <c r="HRF97" s="318">
        <f>(HRF$96*$B97+SUM($F$7:$F$9)-((HRF$96*$B97+SUM($F$7:$F$9))/$F$10*$F$37)-($F$24*HRF$96/$D$6)-SUM($F$13:$F$23,$F$25:$F$30,$F$32:$F$33,$F$38))</f>
        <v>-304.75907137272975</v>
      </c>
      <c r="HRG97" s="318">
        <f>(HRG$96*$B97+SUM($F$7:$F$9)-((HRG$96*$B97+SUM($F$7:$F$9))/$F$10*$F$37)-($F$24*HRG$96/$D$6)-SUM($F$13:$F$23,$F$25:$F$30,$F$32:$F$33,$F$38))</f>
        <v>-304.75907137272975</v>
      </c>
      <c r="HRH97" s="318">
        <f>(HRH$96*$B97+SUM($F$7:$F$9)-((HRH$96*$B97+SUM($F$7:$F$9))/$F$10*$F$37)-($F$24*HRH$96/$D$6)-SUM($F$13:$F$23,$F$25:$F$30,$F$32:$F$33,$F$38))</f>
        <v>-304.75907137272975</v>
      </c>
      <c r="HRI97" s="318">
        <f>(HRI$96*$B97+SUM($F$7:$F$9)-((HRI$96*$B97+SUM($F$7:$F$9))/$F$10*$F$37)-($F$24*HRI$96/$D$6)-SUM($F$13:$F$23,$F$25:$F$30,$F$32:$F$33,$F$38))</f>
        <v>-304.75907137272975</v>
      </c>
      <c r="HRJ97" s="318">
        <f>(HRJ$96*$B97+SUM($F$7:$F$9)-((HRJ$96*$B97+SUM($F$7:$F$9))/$F$10*$F$37)-($F$24*HRJ$96/$D$6)-SUM($F$13:$F$23,$F$25:$F$30,$F$32:$F$33,$F$38))</f>
        <v>-304.75907137272975</v>
      </c>
      <c r="HRK97" s="318">
        <f>(HRK$96*$B97+SUM($F$7:$F$9)-((HRK$96*$B97+SUM($F$7:$F$9))/$F$10*$F$37)-($F$24*HRK$96/$D$6)-SUM($F$13:$F$23,$F$25:$F$30,$F$32:$F$33,$F$38))</f>
        <v>-304.75907137272975</v>
      </c>
      <c r="HRL97" s="318">
        <f>(HRL$96*$B97+SUM($F$7:$F$9)-((HRL$96*$B97+SUM($F$7:$F$9))/$F$10*$F$37)-($F$24*HRL$96/$D$6)-SUM($F$13:$F$23,$F$25:$F$30,$F$32:$F$33,$F$38))</f>
        <v>-304.75907137272975</v>
      </c>
      <c r="HRM97" s="318">
        <f>(HRM$96*$B97+SUM($F$7:$F$9)-((HRM$96*$B97+SUM($F$7:$F$9))/$F$10*$F$37)-($F$24*HRM$96/$D$6)-SUM($F$13:$F$23,$F$25:$F$30,$F$32:$F$33,$F$38))</f>
        <v>-304.75907137272975</v>
      </c>
      <c r="HRN97" s="318">
        <f>(HRN$96*$B97+SUM($F$7:$F$9)-((HRN$96*$B97+SUM($F$7:$F$9))/$F$10*$F$37)-($F$24*HRN$96/$D$6)-SUM($F$13:$F$23,$F$25:$F$30,$F$32:$F$33,$F$38))</f>
        <v>-304.75907137272975</v>
      </c>
      <c r="HRO97" s="318">
        <f>(HRO$96*$B97+SUM($F$7:$F$9)-((HRO$96*$B97+SUM($F$7:$F$9))/$F$10*$F$37)-($F$24*HRO$96/$D$6)-SUM($F$13:$F$23,$F$25:$F$30,$F$32:$F$33,$F$38))</f>
        <v>-304.75907137272975</v>
      </c>
      <c r="HRP97" s="318">
        <f>(HRP$96*$B97+SUM($F$7:$F$9)-((HRP$96*$B97+SUM($F$7:$F$9))/$F$10*$F$37)-($F$24*HRP$96/$D$6)-SUM($F$13:$F$23,$F$25:$F$30,$F$32:$F$33,$F$38))</f>
        <v>-304.75907137272975</v>
      </c>
      <c r="HRQ97" s="318">
        <f>(HRQ$96*$B97+SUM($F$7:$F$9)-((HRQ$96*$B97+SUM($F$7:$F$9))/$F$10*$F$37)-($F$24*HRQ$96/$D$6)-SUM($F$13:$F$23,$F$25:$F$30,$F$32:$F$33,$F$38))</f>
        <v>-304.75907137272975</v>
      </c>
      <c r="HRR97" s="318">
        <f>(HRR$96*$B97+SUM($F$7:$F$9)-((HRR$96*$B97+SUM($F$7:$F$9))/$F$10*$F$37)-($F$24*HRR$96/$D$6)-SUM($F$13:$F$23,$F$25:$F$30,$F$32:$F$33,$F$38))</f>
        <v>-304.75907137272975</v>
      </c>
      <c r="HRS97" s="318">
        <f>(HRS$96*$B97+SUM($F$7:$F$9)-((HRS$96*$B97+SUM($F$7:$F$9))/$F$10*$F$37)-($F$24*HRS$96/$D$6)-SUM($F$13:$F$23,$F$25:$F$30,$F$32:$F$33,$F$38))</f>
        <v>-304.75907137272975</v>
      </c>
      <c r="HRT97" s="318">
        <f>(HRT$96*$B97+SUM($F$7:$F$9)-((HRT$96*$B97+SUM($F$7:$F$9))/$F$10*$F$37)-($F$24*HRT$96/$D$6)-SUM($F$13:$F$23,$F$25:$F$30,$F$32:$F$33,$F$38))</f>
        <v>-304.75907137272975</v>
      </c>
      <c r="HRU97" s="318">
        <f>(HRU$96*$B97+SUM($F$7:$F$9)-((HRU$96*$B97+SUM($F$7:$F$9))/$F$10*$F$37)-($F$24*HRU$96/$D$6)-SUM($F$13:$F$23,$F$25:$F$30,$F$32:$F$33,$F$38))</f>
        <v>-304.75907137272975</v>
      </c>
      <c r="HRV97" s="318">
        <f>(HRV$96*$B97+SUM($F$7:$F$9)-((HRV$96*$B97+SUM($F$7:$F$9))/$F$10*$F$37)-($F$24*HRV$96/$D$6)-SUM($F$13:$F$23,$F$25:$F$30,$F$32:$F$33,$F$38))</f>
        <v>-304.75907137272975</v>
      </c>
      <c r="HRW97" s="318">
        <f>(HRW$96*$B97+SUM($F$7:$F$9)-((HRW$96*$B97+SUM($F$7:$F$9))/$F$10*$F$37)-($F$24*HRW$96/$D$6)-SUM($F$13:$F$23,$F$25:$F$30,$F$32:$F$33,$F$38))</f>
        <v>-304.75907137272975</v>
      </c>
      <c r="HRX97" s="318">
        <f>(HRX$96*$B97+SUM($F$7:$F$9)-((HRX$96*$B97+SUM($F$7:$F$9))/$F$10*$F$37)-($F$24*HRX$96/$D$6)-SUM($F$13:$F$23,$F$25:$F$30,$F$32:$F$33,$F$38))</f>
        <v>-304.75907137272975</v>
      </c>
      <c r="HRY97" s="318">
        <f>(HRY$96*$B97+SUM($F$7:$F$9)-((HRY$96*$B97+SUM($F$7:$F$9))/$F$10*$F$37)-($F$24*HRY$96/$D$6)-SUM($F$13:$F$23,$F$25:$F$30,$F$32:$F$33,$F$38))</f>
        <v>-304.75907137272975</v>
      </c>
      <c r="HRZ97" s="318">
        <f>(HRZ$96*$B97+SUM($F$7:$F$9)-((HRZ$96*$B97+SUM($F$7:$F$9))/$F$10*$F$37)-($F$24*HRZ$96/$D$6)-SUM($F$13:$F$23,$F$25:$F$30,$F$32:$F$33,$F$38))</f>
        <v>-304.75907137272975</v>
      </c>
      <c r="HSA97" s="318">
        <f>(HSA$96*$B97+SUM($F$7:$F$9)-((HSA$96*$B97+SUM($F$7:$F$9))/$F$10*$F$37)-($F$24*HSA$96/$D$6)-SUM($F$13:$F$23,$F$25:$F$30,$F$32:$F$33,$F$38))</f>
        <v>-304.75907137272975</v>
      </c>
      <c r="HSB97" s="318">
        <f>(HSB$96*$B97+SUM($F$7:$F$9)-((HSB$96*$B97+SUM($F$7:$F$9))/$F$10*$F$37)-($F$24*HSB$96/$D$6)-SUM($F$13:$F$23,$F$25:$F$30,$F$32:$F$33,$F$38))</f>
        <v>-304.75907137272975</v>
      </c>
      <c r="HSC97" s="318">
        <f>(HSC$96*$B97+SUM($F$7:$F$9)-((HSC$96*$B97+SUM($F$7:$F$9))/$F$10*$F$37)-($F$24*HSC$96/$D$6)-SUM($F$13:$F$23,$F$25:$F$30,$F$32:$F$33,$F$38))</f>
        <v>-304.75907137272975</v>
      </c>
      <c r="HSD97" s="318">
        <f>(HSD$96*$B97+SUM($F$7:$F$9)-((HSD$96*$B97+SUM($F$7:$F$9))/$F$10*$F$37)-($F$24*HSD$96/$D$6)-SUM($F$13:$F$23,$F$25:$F$30,$F$32:$F$33,$F$38))</f>
        <v>-304.75907137272975</v>
      </c>
      <c r="HSE97" s="318">
        <f>(HSE$96*$B97+SUM($F$7:$F$9)-((HSE$96*$B97+SUM($F$7:$F$9))/$F$10*$F$37)-($F$24*HSE$96/$D$6)-SUM($F$13:$F$23,$F$25:$F$30,$F$32:$F$33,$F$38))</f>
        <v>-304.75907137272975</v>
      </c>
      <c r="HSF97" s="318">
        <f>(HSF$96*$B97+SUM($F$7:$F$9)-((HSF$96*$B97+SUM($F$7:$F$9))/$F$10*$F$37)-($F$24*HSF$96/$D$6)-SUM($F$13:$F$23,$F$25:$F$30,$F$32:$F$33,$F$38))</f>
        <v>-304.75907137272975</v>
      </c>
      <c r="HSG97" s="318">
        <f>(HSG$96*$B97+SUM($F$7:$F$9)-((HSG$96*$B97+SUM($F$7:$F$9))/$F$10*$F$37)-($F$24*HSG$96/$D$6)-SUM($F$13:$F$23,$F$25:$F$30,$F$32:$F$33,$F$38))</f>
        <v>-304.75907137272975</v>
      </c>
      <c r="HSH97" s="318">
        <f>(HSH$96*$B97+SUM($F$7:$F$9)-((HSH$96*$B97+SUM($F$7:$F$9))/$F$10*$F$37)-($F$24*HSH$96/$D$6)-SUM($F$13:$F$23,$F$25:$F$30,$F$32:$F$33,$F$38))</f>
        <v>-304.75907137272975</v>
      </c>
      <c r="HSI97" s="318">
        <f>(HSI$96*$B97+SUM($F$7:$F$9)-((HSI$96*$B97+SUM($F$7:$F$9))/$F$10*$F$37)-($F$24*HSI$96/$D$6)-SUM($F$13:$F$23,$F$25:$F$30,$F$32:$F$33,$F$38))</f>
        <v>-304.75907137272975</v>
      </c>
      <c r="HSJ97" s="318">
        <f>(HSJ$96*$B97+SUM($F$7:$F$9)-((HSJ$96*$B97+SUM($F$7:$F$9))/$F$10*$F$37)-($F$24*HSJ$96/$D$6)-SUM($F$13:$F$23,$F$25:$F$30,$F$32:$F$33,$F$38))</f>
        <v>-304.75907137272975</v>
      </c>
      <c r="HSK97" s="318">
        <f>(HSK$96*$B97+SUM($F$7:$F$9)-((HSK$96*$B97+SUM($F$7:$F$9))/$F$10*$F$37)-($F$24*HSK$96/$D$6)-SUM($F$13:$F$23,$F$25:$F$30,$F$32:$F$33,$F$38))</f>
        <v>-304.75907137272975</v>
      </c>
      <c r="HSL97" s="318">
        <f>(HSL$96*$B97+SUM($F$7:$F$9)-((HSL$96*$B97+SUM($F$7:$F$9))/$F$10*$F$37)-($F$24*HSL$96/$D$6)-SUM($F$13:$F$23,$F$25:$F$30,$F$32:$F$33,$F$38))</f>
        <v>-304.75907137272975</v>
      </c>
      <c r="HSM97" s="318">
        <f>(HSM$96*$B97+SUM($F$7:$F$9)-((HSM$96*$B97+SUM($F$7:$F$9))/$F$10*$F$37)-($F$24*HSM$96/$D$6)-SUM($F$13:$F$23,$F$25:$F$30,$F$32:$F$33,$F$38))</f>
        <v>-304.75907137272975</v>
      </c>
      <c r="HSN97" s="318">
        <f>(HSN$96*$B97+SUM($F$7:$F$9)-((HSN$96*$B97+SUM($F$7:$F$9))/$F$10*$F$37)-($F$24*HSN$96/$D$6)-SUM($F$13:$F$23,$F$25:$F$30,$F$32:$F$33,$F$38))</f>
        <v>-304.75907137272975</v>
      </c>
      <c r="HSO97" s="318">
        <f>(HSO$96*$B97+SUM($F$7:$F$9)-((HSO$96*$B97+SUM($F$7:$F$9))/$F$10*$F$37)-($F$24*HSO$96/$D$6)-SUM($F$13:$F$23,$F$25:$F$30,$F$32:$F$33,$F$38))</f>
        <v>-304.75907137272975</v>
      </c>
      <c r="HSP97" s="318">
        <f>(HSP$96*$B97+SUM($F$7:$F$9)-((HSP$96*$B97+SUM($F$7:$F$9))/$F$10*$F$37)-($F$24*HSP$96/$D$6)-SUM($F$13:$F$23,$F$25:$F$30,$F$32:$F$33,$F$38))</f>
        <v>-304.75907137272975</v>
      </c>
      <c r="HSQ97" s="318">
        <f>(HSQ$96*$B97+SUM($F$7:$F$9)-((HSQ$96*$B97+SUM($F$7:$F$9))/$F$10*$F$37)-($F$24*HSQ$96/$D$6)-SUM($F$13:$F$23,$F$25:$F$30,$F$32:$F$33,$F$38))</f>
        <v>-304.75907137272975</v>
      </c>
      <c r="HSR97" s="318">
        <f>(HSR$96*$B97+SUM($F$7:$F$9)-((HSR$96*$B97+SUM($F$7:$F$9))/$F$10*$F$37)-($F$24*HSR$96/$D$6)-SUM($F$13:$F$23,$F$25:$F$30,$F$32:$F$33,$F$38))</f>
        <v>-304.75907137272975</v>
      </c>
      <c r="HSS97" s="318">
        <f>(HSS$96*$B97+SUM($F$7:$F$9)-((HSS$96*$B97+SUM($F$7:$F$9))/$F$10*$F$37)-($F$24*HSS$96/$D$6)-SUM($F$13:$F$23,$F$25:$F$30,$F$32:$F$33,$F$38))</f>
        <v>-304.75907137272975</v>
      </c>
      <c r="HST97" s="318">
        <f>(HST$96*$B97+SUM($F$7:$F$9)-((HST$96*$B97+SUM($F$7:$F$9))/$F$10*$F$37)-($F$24*HST$96/$D$6)-SUM($F$13:$F$23,$F$25:$F$30,$F$32:$F$33,$F$38))</f>
        <v>-304.75907137272975</v>
      </c>
      <c r="HSU97" s="318">
        <f>(HSU$96*$B97+SUM($F$7:$F$9)-((HSU$96*$B97+SUM($F$7:$F$9))/$F$10*$F$37)-($F$24*HSU$96/$D$6)-SUM($F$13:$F$23,$F$25:$F$30,$F$32:$F$33,$F$38))</f>
        <v>-304.75907137272975</v>
      </c>
      <c r="HSV97" s="318">
        <f>(HSV$96*$B97+SUM($F$7:$F$9)-((HSV$96*$B97+SUM($F$7:$F$9))/$F$10*$F$37)-($F$24*HSV$96/$D$6)-SUM($F$13:$F$23,$F$25:$F$30,$F$32:$F$33,$F$38))</f>
        <v>-304.75907137272975</v>
      </c>
      <c r="HSW97" s="318">
        <f>(HSW$96*$B97+SUM($F$7:$F$9)-((HSW$96*$B97+SUM($F$7:$F$9))/$F$10*$F$37)-($F$24*HSW$96/$D$6)-SUM($F$13:$F$23,$F$25:$F$30,$F$32:$F$33,$F$38))</f>
        <v>-304.75907137272975</v>
      </c>
      <c r="HSX97" s="318">
        <f>(HSX$96*$B97+SUM($F$7:$F$9)-((HSX$96*$B97+SUM($F$7:$F$9))/$F$10*$F$37)-($F$24*HSX$96/$D$6)-SUM($F$13:$F$23,$F$25:$F$30,$F$32:$F$33,$F$38))</f>
        <v>-304.75907137272975</v>
      </c>
      <c r="HSY97" s="318">
        <f>(HSY$96*$B97+SUM($F$7:$F$9)-((HSY$96*$B97+SUM($F$7:$F$9))/$F$10*$F$37)-($F$24*HSY$96/$D$6)-SUM($F$13:$F$23,$F$25:$F$30,$F$32:$F$33,$F$38))</f>
        <v>-304.75907137272975</v>
      </c>
      <c r="HSZ97" s="318">
        <f>(HSZ$96*$B97+SUM($F$7:$F$9)-((HSZ$96*$B97+SUM($F$7:$F$9))/$F$10*$F$37)-($F$24*HSZ$96/$D$6)-SUM($F$13:$F$23,$F$25:$F$30,$F$32:$F$33,$F$38))</f>
        <v>-304.75907137272975</v>
      </c>
      <c r="HTA97" s="318">
        <f>(HTA$96*$B97+SUM($F$7:$F$9)-((HTA$96*$B97+SUM($F$7:$F$9))/$F$10*$F$37)-($F$24*HTA$96/$D$6)-SUM($F$13:$F$23,$F$25:$F$30,$F$32:$F$33,$F$38))</f>
        <v>-304.75907137272975</v>
      </c>
      <c r="HTB97" s="318">
        <f>(HTB$96*$B97+SUM($F$7:$F$9)-((HTB$96*$B97+SUM($F$7:$F$9))/$F$10*$F$37)-($F$24*HTB$96/$D$6)-SUM($F$13:$F$23,$F$25:$F$30,$F$32:$F$33,$F$38))</f>
        <v>-304.75907137272975</v>
      </c>
      <c r="HTC97" s="318">
        <f>(HTC$96*$B97+SUM($F$7:$F$9)-((HTC$96*$B97+SUM($F$7:$F$9))/$F$10*$F$37)-($F$24*HTC$96/$D$6)-SUM($F$13:$F$23,$F$25:$F$30,$F$32:$F$33,$F$38))</f>
        <v>-304.75907137272975</v>
      </c>
      <c r="HTD97" s="318">
        <f>(HTD$96*$B97+SUM($F$7:$F$9)-((HTD$96*$B97+SUM($F$7:$F$9))/$F$10*$F$37)-($F$24*HTD$96/$D$6)-SUM($F$13:$F$23,$F$25:$F$30,$F$32:$F$33,$F$38))</f>
        <v>-304.75907137272975</v>
      </c>
      <c r="HTE97" s="318">
        <f>(HTE$96*$B97+SUM($F$7:$F$9)-((HTE$96*$B97+SUM($F$7:$F$9))/$F$10*$F$37)-($F$24*HTE$96/$D$6)-SUM($F$13:$F$23,$F$25:$F$30,$F$32:$F$33,$F$38))</f>
        <v>-304.75907137272975</v>
      </c>
      <c r="HTF97" s="318">
        <f>(HTF$96*$B97+SUM($F$7:$F$9)-((HTF$96*$B97+SUM($F$7:$F$9))/$F$10*$F$37)-($F$24*HTF$96/$D$6)-SUM($F$13:$F$23,$F$25:$F$30,$F$32:$F$33,$F$38))</f>
        <v>-304.75907137272975</v>
      </c>
      <c r="HTG97" s="318">
        <f>(HTG$96*$B97+SUM($F$7:$F$9)-((HTG$96*$B97+SUM($F$7:$F$9))/$F$10*$F$37)-($F$24*HTG$96/$D$6)-SUM($F$13:$F$23,$F$25:$F$30,$F$32:$F$33,$F$38))</f>
        <v>-304.75907137272975</v>
      </c>
      <c r="HTH97" s="318">
        <f>(HTH$96*$B97+SUM($F$7:$F$9)-((HTH$96*$B97+SUM($F$7:$F$9))/$F$10*$F$37)-($F$24*HTH$96/$D$6)-SUM($F$13:$F$23,$F$25:$F$30,$F$32:$F$33,$F$38))</f>
        <v>-304.75907137272975</v>
      </c>
      <c r="HTI97" s="318">
        <f>(HTI$96*$B97+SUM($F$7:$F$9)-((HTI$96*$B97+SUM($F$7:$F$9))/$F$10*$F$37)-($F$24*HTI$96/$D$6)-SUM($F$13:$F$23,$F$25:$F$30,$F$32:$F$33,$F$38))</f>
        <v>-304.75907137272975</v>
      </c>
      <c r="HTJ97" s="318">
        <f>(HTJ$96*$B97+SUM($F$7:$F$9)-((HTJ$96*$B97+SUM($F$7:$F$9))/$F$10*$F$37)-($F$24*HTJ$96/$D$6)-SUM($F$13:$F$23,$F$25:$F$30,$F$32:$F$33,$F$38))</f>
        <v>-304.75907137272975</v>
      </c>
      <c r="HTK97" s="318">
        <f>(HTK$96*$B97+SUM($F$7:$F$9)-((HTK$96*$B97+SUM($F$7:$F$9))/$F$10*$F$37)-($F$24*HTK$96/$D$6)-SUM($F$13:$F$23,$F$25:$F$30,$F$32:$F$33,$F$38))</f>
        <v>-304.75907137272975</v>
      </c>
      <c r="HTL97" s="318">
        <f>(HTL$96*$B97+SUM($F$7:$F$9)-((HTL$96*$B97+SUM($F$7:$F$9))/$F$10*$F$37)-($F$24*HTL$96/$D$6)-SUM($F$13:$F$23,$F$25:$F$30,$F$32:$F$33,$F$38))</f>
        <v>-304.75907137272975</v>
      </c>
      <c r="HTM97" s="318">
        <f>(HTM$96*$B97+SUM($F$7:$F$9)-((HTM$96*$B97+SUM($F$7:$F$9))/$F$10*$F$37)-($F$24*HTM$96/$D$6)-SUM($F$13:$F$23,$F$25:$F$30,$F$32:$F$33,$F$38))</f>
        <v>-304.75907137272975</v>
      </c>
      <c r="HTN97" s="318">
        <f>(HTN$96*$B97+SUM($F$7:$F$9)-((HTN$96*$B97+SUM($F$7:$F$9))/$F$10*$F$37)-($F$24*HTN$96/$D$6)-SUM($F$13:$F$23,$F$25:$F$30,$F$32:$F$33,$F$38))</f>
        <v>-304.75907137272975</v>
      </c>
      <c r="HTO97" s="318">
        <f>(HTO$96*$B97+SUM($F$7:$F$9)-((HTO$96*$B97+SUM($F$7:$F$9))/$F$10*$F$37)-($F$24*HTO$96/$D$6)-SUM($F$13:$F$23,$F$25:$F$30,$F$32:$F$33,$F$38))</f>
        <v>-304.75907137272975</v>
      </c>
      <c r="HTP97" s="318">
        <f>(HTP$96*$B97+SUM($F$7:$F$9)-((HTP$96*$B97+SUM($F$7:$F$9))/$F$10*$F$37)-($F$24*HTP$96/$D$6)-SUM($F$13:$F$23,$F$25:$F$30,$F$32:$F$33,$F$38))</f>
        <v>-304.75907137272975</v>
      </c>
      <c r="HTQ97" s="318">
        <f>(HTQ$96*$B97+SUM($F$7:$F$9)-((HTQ$96*$B97+SUM($F$7:$F$9))/$F$10*$F$37)-($F$24*HTQ$96/$D$6)-SUM($F$13:$F$23,$F$25:$F$30,$F$32:$F$33,$F$38))</f>
        <v>-304.75907137272975</v>
      </c>
      <c r="HTR97" s="318">
        <f>(HTR$96*$B97+SUM($F$7:$F$9)-((HTR$96*$B97+SUM($F$7:$F$9))/$F$10*$F$37)-($F$24*HTR$96/$D$6)-SUM($F$13:$F$23,$F$25:$F$30,$F$32:$F$33,$F$38))</f>
        <v>-304.75907137272975</v>
      </c>
      <c r="HTS97" s="318">
        <f>(HTS$96*$B97+SUM($F$7:$F$9)-((HTS$96*$B97+SUM($F$7:$F$9))/$F$10*$F$37)-($F$24*HTS$96/$D$6)-SUM($F$13:$F$23,$F$25:$F$30,$F$32:$F$33,$F$38))</f>
        <v>-304.75907137272975</v>
      </c>
      <c r="HTT97" s="318">
        <f>(HTT$96*$B97+SUM($F$7:$F$9)-((HTT$96*$B97+SUM($F$7:$F$9))/$F$10*$F$37)-($F$24*HTT$96/$D$6)-SUM($F$13:$F$23,$F$25:$F$30,$F$32:$F$33,$F$38))</f>
        <v>-304.75907137272975</v>
      </c>
      <c r="HTU97" s="318">
        <f>(HTU$96*$B97+SUM($F$7:$F$9)-((HTU$96*$B97+SUM($F$7:$F$9))/$F$10*$F$37)-($F$24*HTU$96/$D$6)-SUM($F$13:$F$23,$F$25:$F$30,$F$32:$F$33,$F$38))</f>
        <v>-304.75907137272975</v>
      </c>
      <c r="HTV97" s="318">
        <f>(HTV$96*$B97+SUM($F$7:$F$9)-((HTV$96*$B97+SUM($F$7:$F$9))/$F$10*$F$37)-($F$24*HTV$96/$D$6)-SUM($F$13:$F$23,$F$25:$F$30,$F$32:$F$33,$F$38))</f>
        <v>-304.75907137272975</v>
      </c>
      <c r="HTW97" s="318">
        <f>(HTW$96*$B97+SUM($F$7:$F$9)-((HTW$96*$B97+SUM($F$7:$F$9))/$F$10*$F$37)-($F$24*HTW$96/$D$6)-SUM($F$13:$F$23,$F$25:$F$30,$F$32:$F$33,$F$38))</f>
        <v>-304.75907137272975</v>
      </c>
      <c r="HTX97" s="318">
        <f>(HTX$96*$B97+SUM($F$7:$F$9)-((HTX$96*$B97+SUM($F$7:$F$9))/$F$10*$F$37)-($F$24*HTX$96/$D$6)-SUM($F$13:$F$23,$F$25:$F$30,$F$32:$F$33,$F$38))</f>
        <v>-304.75907137272975</v>
      </c>
      <c r="HTY97" s="318">
        <f>(HTY$96*$B97+SUM($F$7:$F$9)-((HTY$96*$B97+SUM($F$7:$F$9))/$F$10*$F$37)-($F$24*HTY$96/$D$6)-SUM($F$13:$F$23,$F$25:$F$30,$F$32:$F$33,$F$38))</f>
        <v>-304.75907137272975</v>
      </c>
      <c r="HTZ97" s="318">
        <f>(HTZ$96*$B97+SUM($F$7:$F$9)-((HTZ$96*$B97+SUM($F$7:$F$9))/$F$10*$F$37)-($F$24*HTZ$96/$D$6)-SUM($F$13:$F$23,$F$25:$F$30,$F$32:$F$33,$F$38))</f>
        <v>-304.75907137272975</v>
      </c>
      <c r="HUA97" s="318">
        <f>(HUA$96*$B97+SUM($F$7:$F$9)-((HUA$96*$B97+SUM($F$7:$F$9))/$F$10*$F$37)-($F$24*HUA$96/$D$6)-SUM($F$13:$F$23,$F$25:$F$30,$F$32:$F$33,$F$38))</f>
        <v>-304.75907137272975</v>
      </c>
      <c r="HUB97" s="318">
        <f>(HUB$96*$B97+SUM($F$7:$F$9)-((HUB$96*$B97+SUM($F$7:$F$9))/$F$10*$F$37)-($F$24*HUB$96/$D$6)-SUM($F$13:$F$23,$F$25:$F$30,$F$32:$F$33,$F$38))</f>
        <v>-304.75907137272975</v>
      </c>
      <c r="HUC97" s="318">
        <f>(HUC$96*$B97+SUM($F$7:$F$9)-((HUC$96*$B97+SUM($F$7:$F$9))/$F$10*$F$37)-($F$24*HUC$96/$D$6)-SUM($F$13:$F$23,$F$25:$F$30,$F$32:$F$33,$F$38))</f>
        <v>-304.75907137272975</v>
      </c>
      <c r="HUD97" s="318">
        <f>(HUD$96*$B97+SUM($F$7:$F$9)-((HUD$96*$B97+SUM($F$7:$F$9))/$F$10*$F$37)-($F$24*HUD$96/$D$6)-SUM($F$13:$F$23,$F$25:$F$30,$F$32:$F$33,$F$38))</f>
        <v>-304.75907137272975</v>
      </c>
      <c r="HUE97" s="318">
        <f>(HUE$96*$B97+SUM($F$7:$F$9)-((HUE$96*$B97+SUM($F$7:$F$9))/$F$10*$F$37)-($F$24*HUE$96/$D$6)-SUM($F$13:$F$23,$F$25:$F$30,$F$32:$F$33,$F$38))</f>
        <v>-304.75907137272975</v>
      </c>
      <c r="HUF97" s="318">
        <f>(HUF$96*$B97+SUM($F$7:$F$9)-((HUF$96*$B97+SUM($F$7:$F$9))/$F$10*$F$37)-($F$24*HUF$96/$D$6)-SUM($F$13:$F$23,$F$25:$F$30,$F$32:$F$33,$F$38))</f>
        <v>-304.75907137272975</v>
      </c>
      <c r="HUG97" s="318">
        <f>(HUG$96*$B97+SUM($F$7:$F$9)-((HUG$96*$B97+SUM($F$7:$F$9))/$F$10*$F$37)-($F$24*HUG$96/$D$6)-SUM($F$13:$F$23,$F$25:$F$30,$F$32:$F$33,$F$38))</f>
        <v>-304.75907137272975</v>
      </c>
      <c r="HUH97" s="318">
        <f>(HUH$96*$B97+SUM($F$7:$F$9)-((HUH$96*$B97+SUM($F$7:$F$9))/$F$10*$F$37)-($F$24*HUH$96/$D$6)-SUM($F$13:$F$23,$F$25:$F$30,$F$32:$F$33,$F$38))</f>
        <v>-304.75907137272975</v>
      </c>
      <c r="HUI97" s="318">
        <f>(HUI$96*$B97+SUM($F$7:$F$9)-((HUI$96*$B97+SUM($F$7:$F$9))/$F$10*$F$37)-($F$24*HUI$96/$D$6)-SUM($F$13:$F$23,$F$25:$F$30,$F$32:$F$33,$F$38))</f>
        <v>-304.75907137272975</v>
      </c>
      <c r="HUJ97" s="318">
        <f>(HUJ$96*$B97+SUM($F$7:$F$9)-((HUJ$96*$B97+SUM($F$7:$F$9))/$F$10*$F$37)-($F$24*HUJ$96/$D$6)-SUM($F$13:$F$23,$F$25:$F$30,$F$32:$F$33,$F$38))</f>
        <v>-304.75907137272975</v>
      </c>
      <c r="HUK97" s="318">
        <f>(HUK$96*$B97+SUM($F$7:$F$9)-((HUK$96*$B97+SUM($F$7:$F$9))/$F$10*$F$37)-($F$24*HUK$96/$D$6)-SUM($F$13:$F$23,$F$25:$F$30,$F$32:$F$33,$F$38))</f>
        <v>-304.75907137272975</v>
      </c>
      <c r="HUL97" s="318">
        <f>(HUL$96*$B97+SUM($F$7:$F$9)-((HUL$96*$B97+SUM($F$7:$F$9))/$F$10*$F$37)-($F$24*HUL$96/$D$6)-SUM($F$13:$F$23,$F$25:$F$30,$F$32:$F$33,$F$38))</f>
        <v>-304.75907137272975</v>
      </c>
      <c r="HUM97" s="318">
        <f>(HUM$96*$B97+SUM($F$7:$F$9)-((HUM$96*$B97+SUM($F$7:$F$9))/$F$10*$F$37)-($F$24*HUM$96/$D$6)-SUM($F$13:$F$23,$F$25:$F$30,$F$32:$F$33,$F$38))</f>
        <v>-304.75907137272975</v>
      </c>
      <c r="HUN97" s="318">
        <f>(HUN$96*$B97+SUM($F$7:$F$9)-((HUN$96*$B97+SUM($F$7:$F$9))/$F$10*$F$37)-($F$24*HUN$96/$D$6)-SUM($F$13:$F$23,$F$25:$F$30,$F$32:$F$33,$F$38))</f>
        <v>-304.75907137272975</v>
      </c>
      <c r="HUO97" s="318">
        <f>(HUO$96*$B97+SUM($F$7:$F$9)-((HUO$96*$B97+SUM($F$7:$F$9))/$F$10*$F$37)-($F$24*HUO$96/$D$6)-SUM($F$13:$F$23,$F$25:$F$30,$F$32:$F$33,$F$38))</f>
        <v>-304.75907137272975</v>
      </c>
      <c r="HUP97" s="318">
        <f>(HUP$96*$B97+SUM($F$7:$F$9)-((HUP$96*$B97+SUM($F$7:$F$9))/$F$10*$F$37)-($F$24*HUP$96/$D$6)-SUM($F$13:$F$23,$F$25:$F$30,$F$32:$F$33,$F$38))</f>
        <v>-304.75907137272975</v>
      </c>
      <c r="HUQ97" s="318">
        <f>(HUQ$96*$B97+SUM($F$7:$F$9)-((HUQ$96*$B97+SUM($F$7:$F$9))/$F$10*$F$37)-($F$24*HUQ$96/$D$6)-SUM($F$13:$F$23,$F$25:$F$30,$F$32:$F$33,$F$38))</f>
        <v>-304.75907137272975</v>
      </c>
      <c r="HUR97" s="318">
        <f>(HUR$96*$B97+SUM($F$7:$F$9)-((HUR$96*$B97+SUM($F$7:$F$9))/$F$10*$F$37)-($F$24*HUR$96/$D$6)-SUM($F$13:$F$23,$F$25:$F$30,$F$32:$F$33,$F$38))</f>
        <v>-304.75907137272975</v>
      </c>
      <c r="HUS97" s="318">
        <f>(HUS$96*$B97+SUM($F$7:$F$9)-((HUS$96*$B97+SUM($F$7:$F$9))/$F$10*$F$37)-($F$24*HUS$96/$D$6)-SUM($F$13:$F$23,$F$25:$F$30,$F$32:$F$33,$F$38))</f>
        <v>-304.75907137272975</v>
      </c>
      <c r="HUT97" s="318">
        <f>(HUT$96*$B97+SUM($F$7:$F$9)-((HUT$96*$B97+SUM($F$7:$F$9))/$F$10*$F$37)-($F$24*HUT$96/$D$6)-SUM($F$13:$F$23,$F$25:$F$30,$F$32:$F$33,$F$38))</f>
        <v>-304.75907137272975</v>
      </c>
      <c r="HUU97" s="318">
        <f>(HUU$96*$B97+SUM($F$7:$F$9)-((HUU$96*$B97+SUM($F$7:$F$9))/$F$10*$F$37)-($F$24*HUU$96/$D$6)-SUM($F$13:$F$23,$F$25:$F$30,$F$32:$F$33,$F$38))</f>
        <v>-304.75907137272975</v>
      </c>
      <c r="HUV97" s="318">
        <f>(HUV$96*$B97+SUM($F$7:$F$9)-((HUV$96*$B97+SUM($F$7:$F$9))/$F$10*$F$37)-($F$24*HUV$96/$D$6)-SUM($F$13:$F$23,$F$25:$F$30,$F$32:$F$33,$F$38))</f>
        <v>-304.75907137272975</v>
      </c>
      <c r="HUW97" s="318">
        <f>(HUW$96*$B97+SUM($F$7:$F$9)-((HUW$96*$B97+SUM($F$7:$F$9))/$F$10*$F$37)-($F$24*HUW$96/$D$6)-SUM($F$13:$F$23,$F$25:$F$30,$F$32:$F$33,$F$38))</f>
        <v>-304.75907137272975</v>
      </c>
      <c r="HUX97" s="318">
        <f>(HUX$96*$B97+SUM($F$7:$F$9)-((HUX$96*$B97+SUM($F$7:$F$9))/$F$10*$F$37)-($F$24*HUX$96/$D$6)-SUM($F$13:$F$23,$F$25:$F$30,$F$32:$F$33,$F$38))</f>
        <v>-304.75907137272975</v>
      </c>
      <c r="HUY97" s="318">
        <f>(HUY$96*$B97+SUM($F$7:$F$9)-((HUY$96*$B97+SUM($F$7:$F$9))/$F$10*$F$37)-($F$24*HUY$96/$D$6)-SUM($F$13:$F$23,$F$25:$F$30,$F$32:$F$33,$F$38))</f>
        <v>-304.75907137272975</v>
      </c>
      <c r="HUZ97" s="318">
        <f>(HUZ$96*$B97+SUM($F$7:$F$9)-((HUZ$96*$B97+SUM($F$7:$F$9))/$F$10*$F$37)-($F$24*HUZ$96/$D$6)-SUM($F$13:$F$23,$F$25:$F$30,$F$32:$F$33,$F$38))</f>
        <v>-304.75907137272975</v>
      </c>
      <c r="HVA97" s="318">
        <f>(HVA$96*$B97+SUM($F$7:$F$9)-((HVA$96*$B97+SUM($F$7:$F$9))/$F$10*$F$37)-($F$24*HVA$96/$D$6)-SUM($F$13:$F$23,$F$25:$F$30,$F$32:$F$33,$F$38))</f>
        <v>-304.75907137272975</v>
      </c>
      <c r="HVB97" s="318">
        <f>(HVB$96*$B97+SUM($F$7:$F$9)-((HVB$96*$B97+SUM($F$7:$F$9))/$F$10*$F$37)-($F$24*HVB$96/$D$6)-SUM($F$13:$F$23,$F$25:$F$30,$F$32:$F$33,$F$38))</f>
        <v>-304.75907137272975</v>
      </c>
      <c r="HVC97" s="318">
        <f>(HVC$96*$B97+SUM($F$7:$F$9)-((HVC$96*$B97+SUM($F$7:$F$9))/$F$10*$F$37)-($F$24*HVC$96/$D$6)-SUM($F$13:$F$23,$F$25:$F$30,$F$32:$F$33,$F$38))</f>
        <v>-304.75907137272975</v>
      </c>
      <c r="HVD97" s="318">
        <f>(HVD$96*$B97+SUM($F$7:$F$9)-((HVD$96*$B97+SUM($F$7:$F$9))/$F$10*$F$37)-($F$24*HVD$96/$D$6)-SUM($F$13:$F$23,$F$25:$F$30,$F$32:$F$33,$F$38))</f>
        <v>-304.75907137272975</v>
      </c>
      <c r="HVE97" s="318">
        <f>(HVE$96*$B97+SUM($F$7:$F$9)-((HVE$96*$B97+SUM($F$7:$F$9))/$F$10*$F$37)-($F$24*HVE$96/$D$6)-SUM($F$13:$F$23,$F$25:$F$30,$F$32:$F$33,$F$38))</f>
        <v>-304.75907137272975</v>
      </c>
      <c r="HVF97" s="318">
        <f>(HVF$96*$B97+SUM($F$7:$F$9)-((HVF$96*$B97+SUM($F$7:$F$9))/$F$10*$F$37)-($F$24*HVF$96/$D$6)-SUM($F$13:$F$23,$F$25:$F$30,$F$32:$F$33,$F$38))</f>
        <v>-304.75907137272975</v>
      </c>
      <c r="HVG97" s="318">
        <f>(HVG$96*$B97+SUM($F$7:$F$9)-((HVG$96*$B97+SUM($F$7:$F$9))/$F$10*$F$37)-($F$24*HVG$96/$D$6)-SUM($F$13:$F$23,$F$25:$F$30,$F$32:$F$33,$F$38))</f>
        <v>-304.75907137272975</v>
      </c>
      <c r="HVH97" s="318">
        <f>(HVH$96*$B97+SUM($F$7:$F$9)-((HVH$96*$B97+SUM($F$7:$F$9))/$F$10*$F$37)-($F$24*HVH$96/$D$6)-SUM($F$13:$F$23,$F$25:$F$30,$F$32:$F$33,$F$38))</f>
        <v>-304.75907137272975</v>
      </c>
      <c r="HVI97" s="318">
        <f>(HVI$96*$B97+SUM($F$7:$F$9)-((HVI$96*$B97+SUM($F$7:$F$9))/$F$10*$F$37)-($F$24*HVI$96/$D$6)-SUM($F$13:$F$23,$F$25:$F$30,$F$32:$F$33,$F$38))</f>
        <v>-304.75907137272975</v>
      </c>
      <c r="HVJ97" s="318">
        <f>(HVJ$96*$B97+SUM($F$7:$F$9)-((HVJ$96*$B97+SUM($F$7:$F$9))/$F$10*$F$37)-($F$24*HVJ$96/$D$6)-SUM($F$13:$F$23,$F$25:$F$30,$F$32:$F$33,$F$38))</f>
        <v>-304.75907137272975</v>
      </c>
      <c r="HVK97" s="318">
        <f>(HVK$96*$B97+SUM($F$7:$F$9)-((HVK$96*$B97+SUM($F$7:$F$9))/$F$10*$F$37)-($F$24*HVK$96/$D$6)-SUM($F$13:$F$23,$F$25:$F$30,$F$32:$F$33,$F$38))</f>
        <v>-304.75907137272975</v>
      </c>
      <c r="HVL97" s="318">
        <f>(HVL$96*$B97+SUM($F$7:$F$9)-((HVL$96*$B97+SUM($F$7:$F$9))/$F$10*$F$37)-($F$24*HVL$96/$D$6)-SUM($F$13:$F$23,$F$25:$F$30,$F$32:$F$33,$F$38))</f>
        <v>-304.75907137272975</v>
      </c>
      <c r="HVM97" s="318">
        <f>(HVM$96*$B97+SUM($F$7:$F$9)-((HVM$96*$B97+SUM($F$7:$F$9))/$F$10*$F$37)-($F$24*HVM$96/$D$6)-SUM($F$13:$F$23,$F$25:$F$30,$F$32:$F$33,$F$38))</f>
        <v>-304.75907137272975</v>
      </c>
      <c r="HVN97" s="318">
        <f>(HVN$96*$B97+SUM($F$7:$F$9)-((HVN$96*$B97+SUM($F$7:$F$9))/$F$10*$F$37)-($F$24*HVN$96/$D$6)-SUM($F$13:$F$23,$F$25:$F$30,$F$32:$F$33,$F$38))</f>
        <v>-304.75907137272975</v>
      </c>
      <c r="HVO97" s="318">
        <f>(HVO$96*$B97+SUM($F$7:$F$9)-((HVO$96*$B97+SUM($F$7:$F$9))/$F$10*$F$37)-($F$24*HVO$96/$D$6)-SUM($F$13:$F$23,$F$25:$F$30,$F$32:$F$33,$F$38))</f>
        <v>-304.75907137272975</v>
      </c>
      <c r="HVP97" s="318">
        <f>(HVP$96*$B97+SUM($F$7:$F$9)-((HVP$96*$B97+SUM($F$7:$F$9))/$F$10*$F$37)-($F$24*HVP$96/$D$6)-SUM($F$13:$F$23,$F$25:$F$30,$F$32:$F$33,$F$38))</f>
        <v>-304.75907137272975</v>
      </c>
      <c r="HVQ97" s="318">
        <f>(HVQ$96*$B97+SUM($F$7:$F$9)-((HVQ$96*$B97+SUM($F$7:$F$9))/$F$10*$F$37)-($F$24*HVQ$96/$D$6)-SUM($F$13:$F$23,$F$25:$F$30,$F$32:$F$33,$F$38))</f>
        <v>-304.75907137272975</v>
      </c>
      <c r="HVR97" s="318">
        <f>(HVR$96*$B97+SUM($F$7:$F$9)-((HVR$96*$B97+SUM($F$7:$F$9))/$F$10*$F$37)-($F$24*HVR$96/$D$6)-SUM($F$13:$F$23,$F$25:$F$30,$F$32:$F$33,$F$38))</f>
        <v>-304.75907137272975</v>
      </c>
      <c r="HVS97" s="318">
        <f>(HVS$96*$B97+SUM($F$7:$F$9)-((HVS$96*$B97+SUM($F$7:$F$9))/$F$10*$F$37)-($F$24*HVS$96/$D$6)-SUM($F$13:$F$23,$F$25:$F$30,$F$32:$F$33,$F$38))</f>
        <v>-304.75907137272975</v>
      </c>
      <c r="HVT97" s="318">
        <f>(HVT$96*$B97+SUM($F$7:$F$9)-((HVT$96*$B97+SUM($F$7:$F$9))/$F$10*$F$37)-($F$24*HVT$96/$D$6)-SUM($F$13:$F$23,$F$25:$F$30,$F$32:$F$33,$F$38))</f>
        <v>-304.75907137272975</v>
      </c>
      <c r="HVU97" s="318">
        <f>(HVU$96*$B97+SUM($F$7:$F$9)-((HVU$96*$B97+SUM($F$7:$F$9))/$F$10*$F$37)-($F$24*HVU$96/$D$6)-SUM($F$13:$F$23,$F$25:$F$30,$F$32:$F$33,$F$38))</f>
        <v>-304.75907137272975</v>
      </c>
      <c r="HVV97" s="318">
        <f>(HVV$96*$B97+SUM($F$7:$F$9)-((HVV$96*$B97+SUM($F$7:$F$9))/$F$10*$F$37)-($F$24*HVV$96/$D$6)-SUM($F$13:$F$23,$F$25:$F$30,$F$32:$F$33,$F$38))</f>
        <v>-304.75907137272975</v>
      </c>
      <c r="HVW97" s="318">
        <f>(HVW$96*$B97+SUM($F$7:$F$9)-((HVW$96*$B97+SUM($F$7:$F$9))/$F$10*$F$37)-($F$24*HVW$96/$D$6)-SUM($F$13:$F$23,$F$25:$F$30,$F$32:$F$33,$F$38))</f>
        <v>-304.75907137272975</v>
      </c>
      <c r="HVX97" s="318">
        <f>(HVX$96*$B97+SUM($F$7:$F$9)-((HVX$96*$B97+SUM($F$7:$F$9))/$F$10*$F$37)-($F$24*HVX$96/$D$6)-SUM($F$13:$F$23,$F$25:$F$30,$F$32:$F$33,$F$38))</f>
        <v>-304.75907137272975</v>
      </c>
      <c r="HVY97" s="318">
        <f>(HVY$96*$B97+SUM($F$7:$F$9)-((HVY$96*$B97+SUM($F$7:$F$9))/$F$10*$F$37)-($F$24*HVY$96/$D$6)-SUM($F$13:$F$23,$F$25:$F$30,$F$32:$F$33,$F$38))</f>
        <v>-304.75907137272975</v>
      </c>
      <c r="HVZ97" s="318">
        <f>(HVZ$96*$B97+SUM($F$7:$F$9)-((HVZ$96*$B97+SUM($F$7:$F$9))/$F$10*$F$37)-($F$24*HVZ$96/$D$6)-SUM($F$13:$F$23,$F$25:$F$30,$F$32:$F$33,$F$38))</f>
        <v>-304.75907137272975</v>
      </c>
      <c r="HWA97" s="318">
        <f>(HWA$96*$B97+SUM($F$7:$F$9)-((HWA$96*$B97+SUM($F$7:$F$9))/$F$10*$F$37)-($F$24*HWA$96/$D$6)-SUM($F$13:$F$23,$F$25:$F$30,$F$32:$F$33,$F$38))</f>
        <v>-304.75907137272975</v>
      </c>
      <c r="HWB97" s="318">
        <f>(HWB$96*$B97+SUM($F$7:$F$9)-((HWB$96*$B97+SUM($F$7:$F$9))/$F$10*$F$37)-($F$24*HWB$96/$D$6)-SUM($F$13:$F$23,$F$25:$F$30,$F$32:$F$33,$F$38))</f>
        <v>-304.75907137272975</v>
      </c>
      <c r="HWC97" s="318">
        <f>(HWC$96*$B97+SUM($F$7:$F$9)-((HWC$96*$B97+SUM($F$7:$F$9))/$F$10*$F$37)-($F$24*HWC$96/$D$6)-SUM($F$13:$F$23,$F$25:$F$30,$F$32:$F$33,$F$38))</f>
        <v>-304.75907137272975</v>
      </c>
      <c r="HWD97" s="318">
        <f>(HWD$96*$B97+SUM($F$7:$F$9)-((HWD$96*$B97+SUM($F$7:$F$9))/$F$10*$F$37)-($F$24*HWD$96/$D$6)-SUM($F$13:$F$23,$F$25:$F$30,$F$32:$F$33,$F$38))</f>
        <v>-304.75907137272975</v>
      </c>
      <c r="HWE97" s="318">
        <f>(HWE$96*$B97+SUM($F$7:$F$9)-((HWE$96*$B97+SUM($F$7:$F$9))/$F$10*$F$37)-($F$24*HWE$96/$D$6)-SUM($F$13:$F$23,$F$25:$F$30,$F$32:$F$33,$F$38))</f>
        <v>-304.75907137272975</v>
      </c>
      <c r="HWF97" s="318">
        <f>(HWF$96*$B97+SUM($F$7:$F$9)-((HWF$96*$B97+SUM($F$7:$F$9))/$F$10*$F$37)-($F$24*HWF$96/$D$6)-SUM($F$13:$F$23,$F$25:$F$30,$F$32:$F$33,$F$38))</f>
        <v>-304.75907137272975</v>
      </c>
      <c r="HWG97" s="318">
        <f>(HWG$96*$B97+SUM($F$7:$F$9)-((HWG$96*$B97+SUM($F$7:$F$9))/$F$10*$F$37)-($F$24*HWG$96/$D$6)-SUM($F$13:$F$23,$F$25:$F$30,$F$32:$F$33,$F$38))</f>
        <v>-304.75907137272975</v>
      </c>
      <c r="HWH97" s="318">
        <f>(HWH$96*$B97+SUM($F$7:$F$9)-((HWH$96*$B97+SUM($F$7:$F$9))/$F$10*$F$37)-($F$24*HWH$96/$D$6)-SUM($F$13:$F$23,$F$25:$F$30,$F$32:$F$33,$F$38))</f>
        <v>-304.75907137272975</v>
      </c>
      <c r="HWI97" s="318">
        <f>(HWI$96*$B97+SUM($F$7:$F$9)-((HWI$96*$B97+SUM($F$7:$F$9))/$F$10*$F$37)-($F$24*HWI$96/$D$6)-SUM($F$13:$F$23,$F$25:$F$30,$F$32:$F$33,$F$38))</f>
        <v>-304.75907137272975</v>
      </c>
      <c r="HWJ97" s="318">
        <f>(HWJ$96*$B97+SUM($F$7:$F$9)-((HWJ$96*$B97+SUM($F$7:$F$9))/$F$10*$F$37)-($F$24*HWJ$96/$D$6)-SUM($F$13:$F$23,$F$25:$F$30,$F$32:$F$33,$F$38))</f>
        <v>-304.75907137272975</v>
      </c>
      <c r="HWK97" s="318">
        <f>(HWK$96*$B97+SUM($F$7:$F$9)-((HWK$96*$B97+SUM($F$7:$F$9))/$F$10*$F$37)-($F$24*HWK$96/$D$6)-SUM($F$13:$F$23,$F$25:$F$30,$F$32:$F$33,$F$38))</f>
        <v>-304.75907137272975</v>
      </c>
      <c r="HWL97" s="318">
        <f>(HWL$96*$B97+SUM($F$7:$F$9)-((HWL$96*$B97+SUM($F$7:$F$9))/$F$10*$F$37)-($F$24*HWL$96/$D$6)-SUM($F$13:$F$23,$F$25:$F$30,$F$32:$F$33,$F$38))</f>
        <v>-304.75907137272975</v>
      </c>
      <c r="HWM97" s="318">
        <f>(HWM$96*$B97+SUM($F$7:$F$9)-((HWM$96*$B97+SUM($F$7:$F$9))/$F$10*$F$37)-($F$24*HWM$96/$D$6)-SUM($F$13:$F$23,$F$25:$F$30,$F$32:$F$33,$F$38))</f>
        <v>-304.75907137272975</v>
      </c>
      <c r="HWN97" s="318">
        <f>(HWN$96*$B97+SUM($F$7:$F$9)-((HWN$96*$B97+SUM($F$7:$F$9))/$F$10*$F$37)-($F$24*HWN$96/$D$6)-SUM($F$13:$F$23,$F$25:$F$30,$F$32:$F$33,$F$38))</f>
        <v>-304.75907137272975</v>
      </c>
      <c r="HWO97" s="318">
        <f>(HWO$96*$B97+SUM($F$7:$F$9)-((HWO$96*$B97+SUM($F$7:$F$9))/$F$10*$F$37)-($F$24*HWO$96/$D$6)-SUM($F$13:$F$23,$F$25:$F$30,$F$32:$F$33,$F$38))</f>
        <v>-304.75907137272975</v>
      </c>
      <c r="HWP97" s="318">
        <f>(HWP$96*$B97+SUM($F$7:$F$9)-((HWP$96*$B97+SUM($F$7:$F$9))/$F$10*$F$37)-($F$24*HWP$96/$D$6)-SUM($F$13:$F$23,$F$25:$F$30,$F$32:$F$33,$F$38))</f>
        <v>-304.75907137272975</v>
      </c>
      <c r="HWQ97" s="318">
        <f>(HWQ$96*$B97+SUM($F$7:$F$9)-((HWQ$96*$B97+SUM($F$7:$F$9))/$F$10*$F$37)-($F$24*HWQ$96/$D$6)-SUM($F$13:$F$23,$F$25:$F$30,$F$32:$F$33,$F$38))</f>
        <v>-304.75907137272975</v>
      </c>
      <c r="HWR97" s="318">
        <f>(HWR$96*$B97+SUM($F$7:$F$9)-((HWR$96*$B97+SUM($F$7:$F$9))/$F$10*$F$37)-($F$24*HWR$96/$D$6)-SUM($F$13:$F$23,$F$25:$F$30,$F$32:$F$33,$F$38))</f>
        <v>-304.75907137272975</v>
      </c>
      <c r="HWS97" s="318">
        <f>(HWS$96*$B97+SUM($F$7:$F$9)-((HWS$96*$B97+SUM($F$7:$F$9))/$F$10*$F$37)-($F$24*HWS$96/$D$6)-SUM($F$13:$F$23,$F$25:$F$30,$F$32:$F$33,$F$38))</f>
        <v>-304.75907137272975</v>
      </c>
      <c r="HWT97" s="318">
        <f>(HWT$96*$B97+SUM($F$7:$F$9)-((HWT$96*$B97+SUM($F$7:$F$9))/$F$10*$F$37)-($F$24*HWT$96/$D$6)-SUM($F$13:$F$23,$F$25:$F$30,$F$32:$F$33,$F$38))</f>
        <v>-304.75907137272975</v>
      </c>
      <c r="HWU97" s="318">
        <f>(HWU$96*$B97+SUM($F$7:$F$9)-((HWU$96*$B97+SUM($F$7:$F$9))/$F$10*$F$37)-($F$24*HWU$96/$D$6)-SUM($F$13:$F$23,$F$25:$F$30,$F$32:$F$33,$F$38))</f>
        <v>-304.75907137272975</v>
      </c>
      <c r="HWV97" s="318">
        <f>(HWV$96*$B97+SUM($F$7:$F$9)-((HWV$96*$B97+SUM($F$7:$F$9))/$F$10*$F$37)-($F$24*HWV$96/$D$6)-SUM($F$13:$F$23,$F$25:$F$30,$F$32:$F$33,$F$38))</f>
        <v>-304.75907137272975</v>
      </c>
      <c r="HWW97" s="318">
        <f>(HWW$96*$B97+SUM($F$7:$F$9)-((HWW$96*$B97+SUM($F$7:$F$9))/$F$10*$F$37)-($F$24*HWW$96/$D$6)-SUM($F$13:$F$23,$F$25:$F$30,$F$32:$F$33,$F$38))</f>
        <v>-304.75907137272975</v>
      </c>
      <c r="HWX97" s="318">
        <f>(HWX$96*$B97+SUM($F$7:$F$9)-((HWX$96*$B97+SUM($F$7:$F$9))/$F$10*$F$37)-($F$24*HWX$96/$D$6)-SUM($F$13:$F$23,$F$25:$F$30,$F$32:$F$33,$F$38))</f>
        <v>-304.75907137272975</v>
      </c>
      <c r="HWY97" s="318">
        <f>(HWY$96*$B97+SUM($F$7:$F$9)-((HWY$96*$B97+SUM($F$7:$F$9))/$F$10*$F$37)-($F$24*HWY$96/$D$6)-SUM($F$13:$F$23,$F$25:$F$30,$F$32:$F$33,$F$38))</f>
        <v>-304.75907137272975</v>
      </c>
      <c r="HWZ97" s="318">
        <f>(HWZ$96*$B97+SUM($F$7:$F$9)-((HWZ$96*$B97+SUM($F$7:$F$9))/$F$10*$F$37)-($F$24*HWZ$96/$D$6)-SUM($F$13:$F$23,$F$25:$F$30,$F$32:$F$33,$F$38))</f>
        <v>-304.75907137272975</v>
      </c>
      <c r="HXA97" s="318">
        <f>(HXA$96*$B97+SUM($F$7:$F$9)-((HXA$96*$B97+SUM($F$7:$F$9))/$F$10*$F$37)-($F$24*HXA$96/$D$6)-SUM($F$13:$F$23,$F$25:$F$30,$F$32:$F$33,$F$38))</f>
        <v>-304.75907137272975</v>
      </c>
      <c r="HXB97" s="318">
        <f>(HXB$96*$B97+SUM($F$7:$F$9)-((HXB$96*$B97+SUM($F$7:$F$9))/$F$10*$F$37)-($F$24*HXB$96/$D$6)-SUM($F$13:$F$23,$F$25:$F$30,$F$32:$F$33,$F$38))</f>
        <v>-304.75907137272975</v>
      </c>
      <c r="HXC97" s="318">
        <f>(HXC$96*$B97+SUM($F$7:$F$9)-((HXC$96*$B97+SUM($F$7:$F$9))/$F$10*$F$37)-($F$24*HXC$96/$D$6)-SUM($F$13:$F$23,$F$25:$F$30,$F$32:$F$33,$F$38))</f>
        <v>-304.75907137272975</v>
      </c>
      <c r="HXD97" s="318">
        <f>(HXD$96*$B97+SUM($F$7:$F$9)-((HXD$96*$B97+SUM($F$7:$F$9))/$F$10*$F$37)-($F$24*HXD$96/$D$6)-SUM($F$13:$F$23,$F$25:$F$30,$F$32:$F$33,$F$38))</f>
        <v>-304.75907137272975</v>
      </c>
      <c r="HXE97" s="318">
        <f>(HXE$96*$B97+SUM($F$7:$F$9)-((HXE$96*$B97+SUM($F$7:$F$9))/$F$10*$F$37)-($F$24*HXE$96/$D$6)-SUM($F$13:$F$23,$F$25:$F$30,$F$32:$F$33,$F$38))</f>
        <v>-304.75907137272975</v>
      </c>
      <c r="HXF97" s="318">
        <f>(HXF$96*$B97+SUM($F$7:$F$9)-((HXF$96*$B97+SUM($F$7:$F$9))/$F$10*$F$37)-($F$24*HXF$96/$D$6)-SUM($F$13:$F$23,$F$25:$F$30,$F$32:$F$33,$F$38))</f>
        <v>-304.75907137272975</v>
      </c>
      <c r="HXG97" s="318">
        <f>(HXG$96*$B97+SUM($F$7:$F$9)-((HXG$96*$B97+SUM($F$7:$F$9))/$F$10*$F$37)-($F$24*HXG$96/$D$6)-SUM($F$13:$F$23,$F$25:$F$30,$F$32:$F$33,$F$38))</f>
        <v>-304.75907137272975</v>
      </c>
      <c r="HXH97" s="318">
        <f>(HXH$96*$B97+SUM($F$7:$F$9)-((HXH$96*$B97+SUM($F$7:$F$9))/$F$10*$F$37)-($F$24*HXH$96/$D$6)-SUM($F$13:$F$23,$F$25:$F$30,$F$32:$F$33,$F$38))</f>
        <v>-304.75907137272975</v>
      </c>
      <c r="HXI97" s="318">
        <f>(HXI$96*$B97+SUM($F$7:$F$9)-((HXI$96*$B97+SUM($F$7:$F$9))/$F$10*$F$37)-($F$24*HXI$96/$D$6)-SUM($F$13:$F$23,$F$25:$F$30,$F$32:$F$33,$F$38))</f>
        <v>-304.75907137272975</v>
      </c>
      <c r="HXJ97" s="318">
        <f>(HXJ$96*$B97+SUM($F$7:$F$9)-((HXJ$96*$B97+SUM($F$7:$F$9))/$F$10*$F$37)-($F$24*HXJ$96/$D$6)-SUM($F$13:$F$23,$F$25:$F$30,$F$32:$F$33,$F$38))</f>
        <v>-304.75907137272975</v>
      </c>
      <c r="HXK97" s="318">
        <f>(HXK$96*$B97+SUM($F$7:$F$9)-((HXK$96*$B97+SUM($F$7:$F$9))/$F$10*$F$37)-($F$24*HXK$96/$D$6)-SUM($F$13:$F$23,$F$25:$F$30,$F$32:$F$33,$F$38))</f>
        <v>-304.75907137272975</v>
      </c>
      <c r="HXL97" s="318">
        <f>(HXL$96*$B97+SUM($F$7:$F$9)-((HXL$96*$B97+SUM($F$7:$F$9))/$F$10*$F$37)-($F$24*HXL$96/$D$6)-SUM($F$13:$F$23,$F$25:$F$30,$F$32:$F$33,$F$38))</f>
        <v>-304.75907137272975</v>
      </c>
      <c r="HXM97" s="318">
        <f>(HXM$96*$B97+SUM($F$7:$F$9)-((HXM$96*$B97+SUM($F$7:$F$9))/$F$10*$F$37)-($F$24*HXM$96/$D$6)-SUM($F$13:$F$23,$F$25:$F$30,$F$32:$F$33,$F$38))</f>
        <v>-304.75907137272975</v>
      </c>
      <c r="HXN97" s="318">
        <f>(HXN$96*$B97+SUM($F$7:$F$9)-((HXN$96*$B97+SUM($F$7:$F$9))/$F$10*$F$37)-($F$24*HXN$96/$D$6)-SUM($F$13:$F$23,$F$25:$F$30,$F$32:$F$33,$F$38))</f>
        <v>-304.75907137272975</v>
      </c>
      <c r="HXO97" s="318">
        <f>(HXO$96*$B97+SUM($F$7:$F$9)-((HXO$96*$B97+SUM($F$7:$F$9))/$F$10*$F$37)-($F$24*HXO$96/$D$6)-SUM($F$13:$F$23,$F$25:$F$30,$F$32:$F$33,$F$38))</f>
        <v>-304.75907137272975</v>
      </c>
      <c r="HXP97" s="318">
        <f>(HXP$96*$B97+SUM($F$7:$F$9)-((HXP$96*$B97+SUM($F$7:$F$9))/$F$10*$F$37)-($F$24*HXP$96/$D$6)-SUM($F$13:$F$23,$F$25:$F$30,$F$32:$F$33,$F$38))</f>
        <v>-304.75907137272975</v>
      </c>
      <c r="HXQ97" s="318">
        <f>(HXQ$96*$B97+SUM($F$7:$F$9)-((HXQ$96*$B97+SUM($F$7:$F$9))/$F$10*$F$37)-($F$24*HXQ$96/$D$6)-SUM($F$13:$F$23,$F$25:$F$30,$F$32:$F$33,$F$38))</f>
        <v>-304.75907137272975</v>
      </c>
      <c r="HXR97" s="318">
        <f>(HXR$96*$B97+SUM($F$7:$F$9)-((HXR$96*$B97+SUM($F$7:$F$9))/$F$10*$F$37)-($F$24*HXR$96/$D$6)-SUM($F$13:$F$23,$F$25:$F$30,$F$32:$F$33,$F$38))</f>
        <v>-304.75907137272975</v>
      </c>
      <c r="HXS97" s="318">
        <f>(HXS$96*$B97+SUM($F$7:$F$9)-((HXS$96*$B97+SUM($F$7:$F$9))/$F$10*$F$37)-($F$24*HXS$96/$D$6)-SUM($F$13:$F$23,$F$25:$F$30,$F$32:$F$33,$F$38))</f>
        <v>-304.75907137272975</v>
      </c>
      <c r="HXT97" s="318">
        <f>(HXT$96*$B97+SUM($F$7:$F$9)-((HXT$96*$B97+SUM($F$7:$F$9))/$F$10*$F$37)-($F$24*HXT$96/$D$6)-SUM($F$13:$F$23,$F$25:$F$30,$F$32:$F$33,$F$38))</f>
        <v>-304.75907137272975</v>
      </c>
      <c r="HXU97" s="318">
        <f>(HXU$96*$B97+SUM($F$7:$F$9)-((HXU$96*$B97+SUM($F$7:$F$9))/$F$10*$F$37)-($F$24*HXU$96/$D$6)-SUM($F$13:$F$23,$F$25:$F$30,$F$32:$F$33,$F$38))</f>
        <v>-304.75907137272975</v>
      </c>
      <c r="HXV97" s="318">
        <f>(HXV$96*$B97+SUM($F$7:$F$9)-((HXV$96*$B97+SUM($F$7:$F$9))/$F$10*$F$37)-($F$24*HXV$96/$D$6)-SUM($F$13:$F$23,$F$25:$F$30,$F$32:$F$33,$F$38))</f>
        <v>-304.75907137272975</v>
      </c>
      <c r="HXW97" s="318">
        <f>(HXW$96*$B97+SUM($F$7:$F$9)-((HXW$96*$B97+SUM($F$7:$F$9))/$F$10*$F$37)-($F$24*HXW$96/$D$6)-SUM($F$13:$F$23,$F$25:$F$30,$F$32:$F$33,$F$38))</f>
        <v>-304.75907137272975</v>
      </c>
      <c r="HXX97" s="318">
        <f>(HXX$96*$B97+SUM($F$7:$F$9)-((HXX$96*$B97+SUM($F$7:$F$9))/$F$10*$F$37)-($F$24*HXX$96/$D$6)-SUM($F$13:$F$23,$F$25:$F$30,$F$32:$F$33,$F$38))</f>
        <v>-304.75907137272975</v>
      </c>
      <c r="HXY97" s="318">
        <f>(HXY$96*$B97+SUM($F$7:$F$9)-((HXY$96*$B97+SUM($F$7:$F$9))/$F$10*$F$37)-($F$24*HXY$96/$D$6)-SUM($F$13:$F$23,$F$25:$F$30,$F$32:$F$33,$F$38))</f>
        <v>-304.75907137272975</v>
      </c>
      <c r="HXZ97" s="318">
        <f>(HXZ$96*$B97+SUM($F$7:$F$9)-((HXZ$96*$B97+SUM($F$7:$F$9))/$F$10*$F$37)-($F$24*HXZ$96/$D$6)-SUM($F$13:$F$23,$F$25:$F$30,$F$32:$F$33,$F$38))</f>
        <v>-304.75907137272975</v>
      </c>
      <c r="HYA97" s="318">
        <f>(HYA$96*$B97+SUM($F$7:$F$9)-((HYA$96*$B97+SUM($F$7:$F$9))/$F$10*$F$37)-($F$24*HYA$96/$D$6)-SUM($F$13:$F$23,$F$25:$F$30,$F$32:$F$33,$F$38))</f>
        <v>-304.75907137272975</v>
      </c>
      <c r="HYB97" s="318">
        <f>(HYB$96*$B97+SUM($F$7:$F$9)-((HYB$96*$B97+SUM($F$7:$F$9))/$F$10*$F$37)-($F$24*HYB$96/$D$6)-SUM($F$13:$F$23,$F$25:$F$30,$F$32:$F$33,$F$38))</f>
        <v>-304.75907137272975</v>
      </c>
      <c r="HYC97" s="318">
        <f>(HYC$96*$B97+SUM($F$7:$F$9)-((HYC$96*$B97+SUM($F$7:$F$9))/$F$10*$F$37)-($F$24*HYC$96/$D$6)-SUM($F$13:$F$23,$F$25:$F$30,$F$32:$F$33,$F$38))</f>
        <v>-304.75907137272975</v>
      </c>
      <c r="HYD97" s="318">
        <f>(HYD$96*$B97+SUM($F$7:$F$9)-((HYD$96*$B97+SUM($F$7:$F$9))/$F$10*$F$37)-($F$24*HYD$96/$D$6)-SUM($F$13:$F$23,$F$25:$F$30,$F$32:$F$33,$F$38))</f>
        <v>-304.75907137272975</v>
      </c>
      <c r="HYE97" s="318">
        <f>(HYE$96*$B97+SUM($F$7:$F$9)-((HYE$96*$B97+SUM($F$7:$F$9))/$F$10*$F$37)-($F$24*HYE$96/$D$6)-SUM($F$13:$F$23,$F$25:$F$30,$F$32:$F$33,$F$38))</f>
        <v>-304.75907137272975</v>
      </c>
      <c r="HYF97" s="318">
        <f>(HYF$96*$B97+SUM($F$7:$F$9)-((HYF$96*$B97+SUM($F$7:$F$9))/$F$10*$F$37)-($F$24*HYF$96/$D$6)-SUM($F$13:$F$23,$F$25:$F$30,$F$32:$F$33,$F$38))</f>
        <v>-304.75907137272975</v>
      </c>
      <c r="HYG97" s="318">
        <f>(HYG$96*$B97+SUM($F$7:$F$9)-((HYG$96*$B97+SUM($F$7:$F$9))/$F$10*$F$37)-($F$24*HYG$96/$D$6)-SUM($F$13:$F$23,$F$25:$F$30,$F$32:$F$33,$F$38))</f>
        <v>-304.75907137272975</v>
      </c>
      <c r="HYH97" s="318">
        <f>(HYH$96*$B97+SUM($F$7:$F$9)-((HYH$96*$B97+SUM($F$7:$F$9))/$F$10*$F$37)-($F$24*HYH$96/$D$6)-SUM($F$13:$F$23,$F$25:$F$30,$F$32:$F$33,$F$38))</f>
        <v>-304.75907137272975</v>
      </c>
      <c r="HYI97" s="318">
        <f>(HYI$96*$B97+SUM($F$7:$F$9)-((HYI$96*$B97+SUM($F$7:$F$9))/$F$10*$F$37)-($F$24*HYI$96/$D$6)-SUM($F$13:$F$23,$F$25:$F$30,$F$32:$F$33,$F$38))</f>
        <v>-304.75907137272975</v>
      </c>
      <c r="HYJ97" s="318">
        <f>(HYJ$96*$B97+SUM($F$7:$F$9)-((HYJ$96*$B97+SUM($F$7:$F$9))/$F$10*$F$37)-($F$24*HYJ$96/$D$6)-SUM($F$13:$F$23,$F$25:$F$30,$F$32:$F$33,$F$38))</f>
        <v>-304.75907137272975</v>
      </c>
      <c r="HYK97" s="318">
        <f>(HYK$96*$B97+SUM($F$7:$F$9)-((HYK$96*$B97+SUM($F$7:$F$9))/$F$10*$F$37)-($F$24*HYK$96/$D$6)-SUM($F$13:$F$23,$F$25:$F$30,$F$32:$F$33,$F$38))</f>
        <v>-304.75907137272975</v>
      </c>
      <c r="HYL97" s="318">
        <f>(HYL$96*$B97+SUM($F$7:$F$9)-((HYL$96*$B97+SUM($F$7:$F$9))/$F$10*$F$37)-($F$24*HYL$96/$D$6)-SUM($F$13:$F$23,$F$25:$F$30,$F$32:$F$33,$F$38))</f>
        <v>-304.75907137272975</v>
      </c>
      <c r="HYM97" s="318">
        <f>(HYM$96*$B97+SUM($F$7:$F$9)-((HYM$96*$B97+SUM($F$7:$F$9))/$F$10*$F$37)-($F$24*HYM$96/$D$6)-SUM($F$13:$F$23,$F$25:$F$30,$F$32:$F$33,$F$38))</f>
        <v>-304.75907137272975</v>
      </c>
      <c r="HYN97" s="318">
        <f>(HYN$96*$B97+SUM($F$7:$F$9)-((HYN$96*$B97+SUM($F$7:$F$9))/$F$10*$F$37)-($F$24*HYN$96/$D$6)-SUM($F$13:$F$23,$F$25:$F$30,$F$32:$F$33,$F$38))</f>
        <v>-304.75907137272975</v>
      </c>
      <c r="HYO97" s="318">
        <f>(HYO$96*$B97+SUM($F$7:$F$9)-((HYO$96*$B97+SUM($F$7:$F$9))/$F$10*$F$37)-($F$24*HYO$96/$D$6)-SUM($F$13:$F$23,$F$25:$F$30,$F$32:$F$33,$F$38))</f>
        <v>-304.75907137272975</v>
      </c>
      <c r="HYP97" s="318">
        <f>(HYP$96*$B97+SUM($F$7:$F$9)-((HYP$96*$B97+SUM($F$7:$F$9))/$F$10*$F$37)-($F$24*HYP$96/$D$6)-SUM($F$13:$F$23,$F$25:$F$30,$F$32:$F$33,$F$38))</f>
        <v>-304.75907137272975</v>
      </c>
      <c r="HYQ97" s="318">
        <f>(HYQ$96*$B97+SUM($F$7:$F$9)-((HYQ$96*$B97+SUM($F$7:$F$9))/$F$10*$F$37)-($F$24*HYQ$96/$D$6)-SUM($F$13:$F$23,$F$25:$F$30,$F$32:$F$33,$F$38))</f>
        <v>-304.75907137272975</v>
      </c>
      <c r="HYR97" s="318">
        <f>(HYR$96*$B97+SUM($F$7:$F$9)-((HYR$96*$B97+SUM($F$7:$F$9))/$F$10*$F$37)-($F$24*HYR$96/$D$6)-SUM($F$13:$F$23,$F$25:$F$30,$F$32:$F$33,$F$38))</f>
        <v>-304.75907137272975</v>
      </c>
      <c r="HYS97" s="318">
        <f>(HYS$96*$B97+SUM($F$7:$F$9)-((HYS$96*$B97+SUM($F$7:$F$9))/$F$10*$F$37)-($F$24*HYS$96/$D$6)-SUM($F$13:$F$23,$F$25:$F$30,$F$32:$F$33,$F$38))</f>
        <v>-304.75907137272975</v>
      </c>
      <c r="HYT97" s="318">
        <f>(HYT$96*$B97+SUM($F$7:$F$9)-((HYT$96*$B97+SUM($F$7:$F$9))/$F$10*$F$37)-($F$24*HYT$96/$D$6)-SUM($F$13:$F$23,$F$25:$F$30,$F$32:$F$33,$F$38))</f>
        <v>-304.75907137272975</v>
      </c>
      <c r="HYU97" s="318">
        <f>(HYU$96*$B97+SUM($F$7:$F$9)-((HYU$96*$B97+SUM($F$7:$F$9))/$F$10*$F$37)-($F$24*HYU$96/$D$6)-SUM($F$13:$F$23,$F$25:$F$30,$F$32:$F$33,$F$38))</f>
        <v>-304.75907137272975</v>
      </c>
      <c r="HYV97" s="318">
        <f>(HYV$96*$B97+SUM($F$7:$F$9)-((HYV$96*$B97+SUM($F$7:$F$9))/$F$10*$F$37)-($F$24*HYV$96/$D$6)-SUM($F$13:$F$23,$F$25:$F$30,$F$32:$F$33,$F$38))</f>
        <v>-304.75907137272975</v>
      </c>
      <c r="HYW97" s="318">
        <f>(HYW$96*$B97+SUM($F$7:$F$9)-((HYW$96*$B97+SUM($F$7:$F$9))/$F$10*$F$37)-($F$24*HYW$96/$D$6)-SUM($F$13:$F$23,$F$25:$F$30,$F$32:$F$33,$F$38))</f>
        <v>-304.75907137272975</v>
      </c>
      <c r="HYX97" s="318">
        <f>(HYX$96*$B97+SUM($F$7:$F$9)-((HYX$96*$B97+SUM($F$7:$F$9))/$F$10*$F$37)-($F$24*HYX$96/$D$6)-SUM($F$13:$F$23,$F$25:$F$30,$F$32:$F$33,$F$38))</f>
        <v>-304.75907137272975</v>
      </c>
      <c r="HYY97" s="318">
        <f>(HYY$96*$B97+SUM($F$7:$F$9)-((HYY$96*$B97+SUM($F$7:$F$9))/$F$10*$F$37)-($F$24*HYY$96/$D$6)-SUM($F$13:$F$23,$F$25:$F$30,$F$32:$F$33,$F$38))</f>
        <v>-304.75907137272975</v>
      </c>
      <c r="HYZ97" s="318">
        <f>(HYZ$96*$B97+SUM($F$7:$F$9)-((HYZ$96*$B97+SUM($F$7:$F$9))/$F$10*$F$37)-($F$24*HYZ$96/$D$6)-SUM($F$13:$F$23,$F$25:$F$30,$F$32:$F$33,$F$38))</f>
        <v>-304.75907137272975</v>
      </c>
      <c r="HZA97" s="318">
        <f>(HZA$96*$B97+SUM($F$7:$F$9)-((HZA$96*$B97+SUM($F$7:$F$9))/$F$10*$F$37)-($F$24*HZA$96/$D$6)-SUM($F$13:$F$23,$F$25:$F$30,$F$32:$F$33,$F$38))</f>
        <v>-304.75907137272975</v>
      </c>
      <c r="HZB97" s="318">
        <f>(HZB$96*$B97+SUM($F$7:$F$9)-((HZB$96*$B97+SUM($F$7:$F$9))/$F$10*$F$37)-($F$24*HZB$96/$D$6)-SUM($F$13:$F$23,$F$25:$F$30,$F$32:$F$33,$F$38))</f>
        <v>-304.75907137272975</v>
      </c>
      <c r="HZC97" s="318">
        <f>(HZC$96*$B97+SUM($F$7:$F$9)-((HZC$96*$B97+SUM($F$7:$F$9))/$F$10*$F$37)-($F$24*HZC$96/$D$6)-SUM($F$13:$F$23,$F$25:$F$30,$F$32:$F$33,$F$38))</f>
        <v>-304.75907137272975</v>
      </c>
      <c r="HZD97" s="318">
        <f>(HZD$96*$B97+SUM($F$7:$F$9)-((HZD$96*$B97+SUM($F$7:$F$9))/$F$10*$F$37)-($F$24*HZD$96/$D$6)-SUM($F$13:$F$23,$F$25:$F$30,$F$32:$F$33,$F$38))</f>
        <v>-304.75907137272975</v>
      </c>
      <c r="HZE97" s="318">
        <f>(HZE$96*$B97+SUM($F$7:$F$9)-((HZE$96*$B97+SUM($F$7:$F$9))/$F$10*$F$37)-($F$24*HZE$96/$D$6)-SUM($F$13:$F$23,$F$25:$F$30,$F$32:$F$33,$F$38))</f>
        <v>-304.75907137272975</v>
      </c>
      <c r="HZF97" s="318">
        <f>(HZF$96*$B97+SUM($F$7:$F$9)-((HZF$96*$B97+SUM($F$7:$F$9))/$F$10*$F$37)-($F$24*HZF$96/$D$6)-SUM($F$13:$F$23,$F$25:$F$30,$F$32:$F$33,$F$38))</f>
        <v>-304.75907137272975</v>
      </c>
      <c r="HZG97" s="318">
        <f>(HZG$96*$B97+SUM($F$7:$F$9)-((HZG$96*$B97+SUM($F$7:$F$9))/$F$10*$F$37)-($F$24*HZG$96/$D$6)-SUM($F$13:$F$23,$F$25:$F$30,$F$32:$F$33,$F$38))</f>
        <v>-304.75907137272975</v>
      </c>
      <c r="HZH97" s="318">
        <f>(HZH$96*$B97+SUM($F$7:$F$9)-((HZH$96*$B97+SUM($F$7:$F$9))/$F$10*$F$37)-($F$24*HZH$96/$D$6)-SUM($F$13:$F$23,$F$25:$F$30,$F$32:$F$33,$F$38))</f>
        <v>-304.75907137272975</v>
      </c>
      <c r="HZI97" s="318">
        <f>(HZI$96*$B97+SUM($F$7:$F$9)-((HZI$96*$B97+SUM($F$7:$F$9))/$F$10*$F$37)-($F$24*HZI$96/$D$6)-SUM($F$13:$F$23,$F$25:$F$30,$F$32:$F$33,$F$38))</f>
        <v>-304.75907137272975</v>
      </c>
      <c r="HZJ97" s="318">
        <f>(HZJ$96*$B97+SUM($F$7:$F$9)-((HZJ$96*$B97+SUM($F$7:$F$9))/$F$10*$F$37)-($F$24*HZJ$96/$D$6)-SUM($F$13:$F$23,$F$25:$F$30,$F$32:$F$33,$F$38))</f>
        <v>-304.75907137272975</v>
      </c>
      <c r="HZK97" s="318">
        <f>(HZK$96*$B97+SUM($F$7:$F$9)-((HZK$96*$B97+SUM($F$7:$F$9))/$F$10*$F$37)-($F$24*HZK$96/$D$6)-SUM($F$13:$F$23,$F$25:$F$30,$F$32:$F$33,$F$38))</f>
        <v>-304.75907137272975</v>
      </c>
      <c r="HZL97" s="318">
        <f>(HZL$96*$B97+SUM($F$7:$F$9)-((HZL$96*$B97+SUM($F$7:$F$9))/$F$10*$F$37)-($F$24*HZL$96/$D$6)-SUM($F$13:$F$23,$F$25:$F$30,$F$32:$F$33,$F$38))</f>
        <v>-304.75907137272975</v>
      </c>
      <c r="HZM97" s="318">
        <f>(HZM$96*$B97+SUM($F$7:$F$9)-((HZM$96*$B97+SUM($F$7:$F$9))/$F$10*$F$37)-($F$24*HZM$96/$D$6)-SUM($F$13:$F$23,$F$25:$F$30,$F$32:$F$33,$F$38))</f>
        <v>-304.75907137272975</v>
      </c>
      <c r="HZN97" s="318">
        <f>(HZN$96*$B97+SUM($F$7:$F$9)-((HZN$96*$B97+SUM($F$7:$F$9))/$F$10*$F$37)-($F$24*HZN$96/$D$6)-SUM($F$13:$F$23,$F$25:$F$30,$F$32:$F$33,$F$38))</f>
        <v>-304.75907137272975</v>
      </c>
      <c r="HZO97" s="318">
        <f>(HZO$96*$B97+SUM($F$7:$F$9)-((HZO$96*$B97+SUM($F$7:$F$9))/$F$10*$F$37)-($F$24*HZO$96/$D$6)-SUM($F$13:$F$23,$F$25:$F$30,$F$32:$F$33,$F$38))</f>
        <v>-304.75907137272975</v>
      </c>
      <c r="HZP97" s="318">
        <f>(HZP$96*$B97+SUM($F$7:$F$9)-((HZP$96*$B97+SUM($F$7:$F$9))/$F$10*$F$37)-($F$24*HZP$96/$D$6)-SUM($F$13:$F$23,$F$25:$F$30,$F$32:$F$33,$F$38))</f>
        <v>-304.75907137272975</v>
      </c>
      <c r="HZQ97" s="318">
        <f>(HZQ$96*$B97+SUM($F$7:$F$9)-((HZQ$96*$B97+SUM($F$7:$F$9))/$F$10*$F$37)-($F$24*HZQ$96/$D$6)-SUM($F$13:$F$23,$F$25:$F$30,$F$32:$F$33,$F$38))</f>
        <v>-304.75907137272975</v>
      </c>
      <c r="HZR97" s="318">
        <f>(HZR$96*$B97+SUM($F$7:$F$9)-((HZR$96*$B97+SUM($F$7:$F$9))/$F$10*$F$37)-($F$24*HZR$96/$D$6)-SUM($F$13:$F$23,$F$25:$F$30,$F$32:$F$33,$F$38))</f>
        <v>-304.75907137272975</v>
      </c>
      <c r="HZS97" s="318">
        <f>(HZS$96*$B97+SUM($F$7:$F$9)-((HZS$96*$B97+SUM($F$7:$F$9))/$F$10*$F$37)-($F$24*HZS$96/$D$6)-SUM($F$13:$F$23,$F$25:$F$30,$F$32:$F$33,$F$38))</f>
        <v>-304.75907137272975</v>
      </c>
      <c r="HZT97" s="318">
        <f>(HZT$96*$B97+SUM($F$7:$F$9)-((HZT$96*$B97+SUM($F$7:$F$9))/$F$10*$F$37)-($F$24*HZT$96/$D$6)-SUM($F$13:$F$23,$F$25:$F$30,$F$32:$F$33,$F$38))</f>
        <v>-304.75907137272975</v>
      </c>
      <c r="HZU97" s="318">
        <f>(HZU$96*$B97+SUM($F$7:$F$9)-((HZU$96*$B97+SUM($F$7:$F$9))/$F$10*$F$37)-($F$24*HZU$96/$D$6)-SUM($F$13:$F$23,$F$25:$F$30,$F$32:$F$33,$F$38))</f>
        <v>-304.75907137272975</v>
      </c>
      <c r="HZV97" s="318">
        <f>(HZV$96*$B97+SUM($F$7:$F$9)-((HZV$96*$B97+SUM($F$7:$F$9))/$F$10*$F$37)-($F$24*HZV$96/$D$6)-SUM($F$13:$F$23,$F$25:$F$30,$F$32:$F$33,$F$38))</f>
        <v>-304.75907137272975</v>
      </c>
      <c r="HZW97" s="318">
        <f>(HZW$96*$B97+SUM($F$7:$F$9)-((HZW$96*$B97+SUM($F$7:$F$9))/$F$10*$F$37)-($F$24*HZW$96/$D$6)-SUM($F$13:$F$23,$F$25:$F$30,$F$32:$F$33,$F$38))</f>
        <v>-304.75907137272975</v>
      </c>
      <c r="HZX97" s="318">
        <f>(HZX$96*$B97+SUM($F$7:$F$9)-((HZX$96*$B97+SUM($F$7:$F$9))/$F$10*$F$37)-($F$24*HZX$96/$D$6)-SUM($F$13:$F$23,$F$25:$F$30,$F$32:$F$33,$F$38))</f>
        <v>-304.75907137272975</v>
      </c>
      <c r="HZY97" s="318">
        <f>(HZY$96*$B97+SUM($F$7:$F$9)-((HZY$96*$B97+SUM($F$7:$F$9))/$F$10*$F$37)-($F$24*HZY$96/$D$6)-SUM($F$13:$F$23,$F$25:$F$30,$F$32:$F$33,$F$38))</f>
        <v>-304.75907137272975</v>
      </c>
      <c r="HZZ97" s="318">
        <f>(HZZ$96*$B97+SUM($F$7:$F$9)-((HZZ$96*$B97+SUM($F$7:$F$9))/$F$10*$F$37)-($F$24*HZZ$96/$D$6)-SUM($F$13:$F$23,$F$25:$F$30,$F$32:$F$33,$F$38))</f>
        <v>-304.75907137272975</v>
      </c>
      <c r="IAA97" s="318">
        <f>(IAA$96*$B97+SUM($F$7:$F$9)-((IAA$96*$B97+SUM($F$7:$F$9))/$F$10*$F$37)-($F$24*IAA$96/$D$6)-SUM($F$13:$F$23,$F$25:$F$30,$F$32:$F$33,$F$38))</f>
        <v>-304.75907137272975</v>
      </c>
      <c r="IAB97" s="318">
        <f>(IAB$96*$B97+SUM($F$7:$F$9)-((IAB$96*$B97+SUM($F$7:$F$9))/$F$10*$F$37)-($F$24*IAB$96/$D$6)-SUM($F$13:$F$23,$F$25:$F$30,$F$32:$F$33,$F$38))</f>
        <v>-304.75907137272975</v>
      </c>
      <c r="IAC97" s="318">
        <f>(IAC$96*$B97+SUM($F$7:$F$9)-((IAC$96*$B97+SUM($F$7:$F$9))/$F$10*$F$37)-($F$24*IAC$96/$D$6)-SUM($F$13:$F$23,$F$25:$F$30,$F$32:$F$33,$F$38))</f>
        <v>-304.75907137272975</v>
      </c>
      <c r="IAD97" s="318">
        <f>(IAD$96*$B97+SUM($F$7:$F$9)-((IAD$96*$B97+SUM($F$7:$F$9))/$F$10*$F$37)-($F$24*IAD$96/$D$6)-SUM($F$13:$F$23,$F$25:$F$30,$F$32:$F$33,$F$38))</f>
        <v>-304.75907137272975</v>
      </c>
      <c r="IAE97" s="318">
        <f>(IAE$96*$B97+SUM($F$7:$F$9)-((IAE$96*$B97+SUM($F$7:$F$9))/$F$10*$F$37)-($F$24*IAE$96/$D$6)-SUM($F$13:$F$23,$F$25:$F$30,$F$32:$F$33,$F$38))</f>
        <v>-304.75907137272975</v>
      </c>
      <c r="IAF97" s="318">
        <f>(IAF$96*$B97+SUM($F$7:$F$9)-((IAF$96*$B97+SUM($F$7:$F$9))/$F$10*$F$37)-($F$24*IAF$96/$D$6)-SUM($F$13:$F$23,$F$25:$F$30,$F$32:$F$33,$F$38))</f>
        <v>-304.75907137272975</v>
      </c>
      <c r="IAG97" s="318">
        <f>(IAG$96*$B97+SUM($F$7:$F$9)-((IAG$96*$B97+SUM($F$7:$F$9))/$F$10*$F$37)-($F$24*IAG$96/$D$6)-SUM($F$13:$F$23,$F$25:$F$30,$F$32:$F$33,$F$38))</f>
        <v>-304.75907137272975</v>
      </c>
      <c r="IAH97" s="318">
        <f>(IAH$96*$B97+SUM($F$7:$F$9)-((IAH$96*$B97+SUM($F$7:$F$9))/$F$10*$F$37)-($F$24*IAH$96/$D$6)-SUM($F$13:$F$23,$F$25:$F$30,$F$32:$F$33,$F$38))</f>
        <v>-304.75907137272975</v>
      </c>
      <c r="IAI97" s="318">
        <f>(IAI$96*$B97+SUM($F$7:$F$9)-((IAI$96*$B97+SUM($F$7:$F$9))/$F$10*$F$37)-($F$24*IAI$96/$D$6)-SUM($F$13:$F$23,$F$25:$F$30,$F$32:$F$33,$F$38))</f>
        <v>-304.75907137272975</v>
      </c>
      <c r="IAJ97" s="318">
        <f>(IAJ$96*$B97+SUM($F$7:$F$9)-((IAJ$96*$B97+SUM($F$7:$F$9))/$F$10*$F$37)-($F$24*IAJ$96/$D$6)-SUM($F$13:$F$23,$F$25:$F$30,$F$32:$F$33,$F$38))</f>
        <v>-304.75907137272975</v>
      </c>
      <c r="IAK97" s="318">
        <f>(IAK$96*$B97+SUM($F$7:$F$9)-((IAK$96*$B97+SUM($F$7:$F$9))/$F$10*$F$37)-($F$24*IAK$96/$D$6)-SUM($F$13:$F$23,$F$25:$F$30,$F$32:$F$33,$F$38))</f>
        <v>-304.75907137272975</v>
      </c>
      <c r="IAL97" s="318">
        <f>(IAL$96*$B97+SUM($F$7:$F$9)-((IAL$96*$B97+SUM($F$7:$F$9))/$F$10*$F$37)-($F$24*IAL$96/$D$6)-SUM($F$13:$F$23,$F$25:$F$30,$F$32:$F$33,$F$38))</f>
        <v>-304.75907137272975</v>
      </c>
      <c r="IAM97" s="318">
        <f>(IAM$96*$B97+SUM($F$7:$F$9)-((IAM$96*$B97+SUM($F$7:$F$9))/$F$10*$F$37)-($F$24*IAM$96/$D$6)-SUM($F$13:$F$23,$F$25:$F$30,$F$32:$F$33,$F$38))</f>
        <v>-304.75907137272975</v>
      </c>
      <c r="IAN97" s="318">
        <f>(IAN$96*$B97+SUM($F$7:$F$9)-((IAN$96*$B97+SUM($F$7:$F$9))/$F$10*$F$37)-($F$24*IAN$96/$D$6)-SUM($F$13:$F$23,$F$25:$F$30,$F$32:$F$33,$F$38))</f>
        <v>-304.75907137272975</v>
      </c>
      <c r="IAO97" s="318">
        <f>(IAO$96*$B97+SUM($F$7:$F$9)-((IAO$96*$B97+SUM($F$7:$F$9))/$F$10*$F$37)-($F$24*IAO$96/$D$6)-SUM($F$13:$F$23,$F$25:$F$30,$F$32:$F$33,$F$38))</f>
        <v>-304.75907137272975</v>
      </c>
      <c r="IAP97" s="318">
        <f>(IAP$96*$B97+SUM($F$7:$F$9)-((IAP$96*$B97+SUM($F$7:$F$9))/$F$10*$F$37)-($F$24*IAP$96/$D$6)-SUM($F$13:$F$23,$F$25:$F$30,$F$32:$F$33,$F$38))</f>
        <v>-304.75907137272975</v>
      </c>
      <c r="IAQ97" s="318">
        <f>(IAQ$96*$B97+SUM($F$7:$F$9)-((IAQ$96*$B97+SUM($F$7:$F$9))/$F$10*$F$37)-($F$24*IAQ$96/$D$6)-SUM($F$13:$F$23,$F$25:$F$30,$F$32:$F$33,$F$38))</f>
        <v>-304.75907137272975</v>
      </c>
      <c r="IAR97" s="318">
        <f>(IAR$96*$B97+SUM($F$7:$F$9)-((IAR$96*$B97+SUM($F$7:$F$9))/$F$10*$F$37)-($F$24*IAR$96/$D$6)-SUM($F$13:$F$23,$F$25:$F$30,$F$32:$F$33,$F$38))</f>
        <v>-304.75907137272975</v>
      </c>
      <c r="IAS97" s="318">
        <f>(IAS$96*$B97+SUM($F$7:$F$9)-((IAS$96*$B97+SUM($F$7:$F$9))/$F$10*$F$37)-($F$24*IAS$96/$D$6)-SUM($F$13:$F$23,$F$25:$F$30,$F$32:$F$33,$F$38))</f>
        <v>-304.75907137272975</v>
      </c>
      <c r="IAT97" s="318">
        <f>(IAT$96*$B97+SUM($F$7:$F$9)-((IAT$96*$B97+SUM($F$7:$F$9))/$F$10*$F$37)-($F$24*IAT$96/$D$6)-SUM($F$13:$F$23,$F$25:$F$30,$F$32:$F$33,$F$38))</f>
        <v>-304.75907137272975</v>
      </c>
      <c r="IAU97" s="318">
        <f>(IAU$96*$B97+SUM($F$7:$F$9)-((IAU$96*$B97+SUM($F$7:$F$9))/$F$10*$F$37)-($F$24*IAU$96/$D$6)-SUM($F$13:$F$23,$F$25:$F$30,$F$32:$F$33,$F$38))</f>
        <v>-304.75907137272975</v>
      </c>
      <c r="IAV97" s="318">
        <f>(IAV$96*$B97+SUM($F$7:$F$9)-((IAV$96*$B97+SUM($F$7:$F$9))/$F$10*$F$37)-($F$24*IAV$96/$D$6)-SUM($F$13:$F$23,$F$25:$F$30,$F$32:$F$33,$F$38))</f>
        <v>-304.75907137272975</v>
      </c>
      <c r="IAW97" s="318">
        <f>(IAW$96*$B97+SUM($F$7:$F$9)-((IAW$96*$B97+SUM($F$7:$F$9))/$F$10*$F$37)-($F$24*IAW$96/$D$6)-SUM($F$13:$F$23,$F$25:$F$30,$F$32:$F$33,$F$38))</f>
        <v>-304.75907137272975</v>
      </c>
      <c r="IAX97" s="318">
        <f>(IAX$96*$B97+SUM($F$7:$F$9)-((IAX$96*$B97+SUM($F$7:$F$9))/$F$10*$F$37)-($F$24*IAX$96/$D$6)-SUM($F$13:$F$23,$F$25:$F$30,$F$32:$F$33,$F$38))</f>
        <v>-304.75907137272975</v>
      </c>
      <c r="IAY97" s="318">
        <f>(IAY$96*$B97+SUM($F$7:$F$9)-((IAY$96*$B97+SUM($F$7:$F$9))/$F$10*$F$37)-($F$24*IAY$96/$D$6)-SUM($F$13:$F$23,$F$25:$F$30,$F$32:$F$33,$F$38))</f>
        <v>-304.75907137272975</v>
      </c>
      <c r="IAZ97" s="318">
        <f>(IAZ$96*$B97+SUM($F$7:$F$9)-((IAZ$96*$B97+SUM($F$7:$F$9))/$F$10*$F$37)-($F$24*IAZ$96/$D$6)-SUM($F$13:$F$23,$F$25:$F$30,$F$32:$F$33,$F$38))</f>
        <v>-304.75907137272975</v>
      </c>
      <c r="IBA97" s="318">
        <f>(IBA$96*$B97+SUM($F$7:$F$9)-((IBA$96*$B97+SUM($F$7:$F$9))/$F$10*$F$37)-($F$24*IBA$96/$D$6)-SUM($F$13:$F$23,$F$25:$F$30,$F$32:$F$33,$F$38))</f>
        <v>-304.75907137272975</v>
      </c>
      <c r="IBB97" s="318">
        <f>(IBB$96*$B97+SUM($F$7:$F$9)-((IBB$96*$B97+SUM($F$7:$F$9))/$F$10*$F$37)-($F$24*IBB$96/$D$6)-SUM($F$13:$F$23,$F$25:$F$30,$F$32:$F$33,$F$38))</f>
        <v>-304.75907137272975</v>
      </c>
      <c r="IBC97" s="318">
        <f>(IBC$96*$B97+SUM($F$7:$F$9)-((IBC$96*$B97+SUM($F$7:$F$9))/$F$10*$F$37)-($F$24*IBC$96/$D$6)-SUM($F$13:$F$23,$F$25:$F$30,$F$32:$F$33,$F$38))</f>
        <v>-304.75907137272975</v>
      </c>
      <c r="IBD97" s="318">
        <f>(IBD$96*$B97+SUM($F$7:$F$9)-((IBD$96*$B97+SUM($F$7:$F$9))/$F$10*$F$37)-($F$24*IBD$96/$D$6)-SUM($F$13:$F$23,$F$25:$F$30,$F$32:$F$33,$F$38))</f>
        <v>-304.75907137272975</v>
      </c>
      <c r="IBE97" s="318">
        <f>(IBE$96*$B97+SUM($F$7:$F$9)-((IBE$96*$B97+SUM($F$7:$F$9))/$F$10*$F$37)-($F$24*IBE$96/$D$6)-SUM($F$13:$F$23,$F$25:$F$30,$F$32:$F$33,$F$38))</f>
        <v>-304.75907137272975</v>
      </c>
      <c r="IBF97" s="318">
        <f>(IBF$96*$B97+SUM($F$7:$F$9)-((IBF$96*$B97+SUM($F$7:$F$9))/$F$10*$F$37)-($F$24*IBF$96/$D$6)-SUM($F$13:$F$23,$F$25:$F$30,$F$32:$F$33,$F$38))</f>
        <v>-304.75907137272975</v>
      </c>
      <c r="IBG97" s="318">
        <f>(IBG$96*$B97+SUM($F$7:$F$9)-((IBG$96*$B97+SUM($F$7:$F$9))/$F$10*$F$37)-($F$24*IBG$96/$D$6)-SUM($F$13:$F$23,$F$25:$F$30,$F$32:$F$33,$F$38))</f>
        <v>-304.75907137272975</v>
      </c>
      <c r="IBH97" s="318">
        <f>(IBH$96*$B97+SUM($F$7:$F$9)-((IBH$96*$B97+SUM($F$7:$F$9))/$F$10*$F$37)-($F$24*IBH$96/$D$6)-SUM($F$13:$F$23,$F$25:$F$30,$F$32:$F$33,$F$38))</f>
        <v>-304.75907137272975</v>
      </c>
      <c r="IBI97" s="318">
        <f>(IBI$96*$B97+SUM($F$7:$F$9)-((IBI$96*$B97+SUM($F$7:$F$9))/$F$10*$F$37)-($F$24*IBI$96/$D$6)-SUM($F$13:$F$23,$F$25:$F$30,$F$32:$F$33,$F$38))</f>
        <v>-304.75907137272975</v>
      </c>
      <c r="IBJ97" s="318">
        <f>(IBJ$96*$B97+SUM($F$7:$F$9)-((IBJ$96*$B97+SUM($F$7:$F$9))/$F$10*$F$37)-($F$24*IBJ$96/$D$6)-SUM($F$13:$F$23,$F$25:$F$30,$F$32:$F$33,$F$38))</f>
        <v>-304.75907137272975</v>
      </c>
      <c r="IBK97" s="318">
        <f>(IBK$96*$B97+SUM($F$7:$F$9)-((IBK$96*$B97+SUM($F$7:$F$9))/$F$10*$F$37)-($F$24*IBK$96/$D$6)-SUM($F$13:$F$23,$F$25:$F$30,$F$32:$F$33,$F$38))</f>
        <v>-304.75907137272975</v>
      </c>
      <c r="IBL97" s="318">
        <f>(IBL$96*$B97+SUM($F$7:$F$9)-((IBL$96*$B97+SUM($F$7:$F$9))/$F$10*$F$37)-($F$24*IBL$96/$D$6)-SUM($F$13:$F$23,$F$25:$F$30,$F$32:$F$33,$F$38))</f>
        <v>-304.75907137272975</v>
      </c>
      <c r="IBM97" s="318">
        <f>(IBM$96*$B97+SUM($F$7:$F$9)-((IBM$96*$B97+SUM($F$7:$F$9))/$F$10*$F$37)-($F$24*IBM$96/$D$6)-SUM($F$13:$F$23,$F$25:$F$30,$F$32:$F$33,$F$38))</f>
        <v>-304.75907137272975</v>
      </c>
      <c r="IBN97" s="318">
        <f>(IBN$96*$B97+SUM($F$7:$F$9)-((IBN$96*$B97+SUM($F$7:$F$9))/$F$10*$F$37)-($F$24*IBN$96/$D$6)-SUM($F$13:$F$23,$F$25:$F$30,$F$32:$F$33,$F$38))</f>
        <v>-304.75907137272975</v>
      </c>
      <c r="IBO97" s="318">
        <f>(IBO$96*$B97+SUM($F$7:$F$9)-((IBO$96*$B97+SUM($F$7:$F$9))/$F$10*$F$37)-($F$24*IBO$96/$D$6)-SUM($F$13:$F$23,$F$25:$F$30,$F$32:$F$33,$F$38))</f>
        <v>-304.75907137272975</v>
      </c>
      <c r="IBP97" s="318">
        <f>(IBP$96*$B97+SUM($F$7:$F$9)-((IBP$96*$B97+SUM($F$7:$F$9))/$F$10*$F$37)-($F$24*IBP$96/$D$6)-SUM($F$13:$F$23,$F$25:$F$30,$F$32:$F$33,$F$38))</f>
        <v>-304.75907137272975</v>
      </c>
      <c r="IBQ97" s="318">
        <f>(IBQ$96*$B97+SUM($F$7:$F$9)-((IBQ$96*$B97+SUM($F$7:$F$9))/$F$10*$F$37)-($F$24*IBQ$96/$D$6)-SUM($F$13:$F$23,$F$25:$F$30,$F$32:$F$33,$F$38))</f>
        <v>-304.75907137272975</v>
      </c>
      <c r="IBR97" s="318">
        <f>(IBR$96*$B97+SUM($F$7:$F$9)-((IBR$96*$B97+SUM($F$7:$F$9))/$F$10*$F$37)-($F$24*IBR$96/$D$6)-SUM($F$13:$F$23,$F$25:$F$30,$F$32:$F$33,$F$38))</f>
        <v>-304.75907137272975</v>
      </c>
      <c r="IBS97" s="318">
        <f>(IBS$96*$B97+SUM($F$7:$F$9)-((IBS$96*$B97+SUM($F$7:$F$9))/$F$10*$F$37)-($F$24*IBS$96/$D$6)-SUM($F$13:$F$23,$F$25:$F$30,$F$32:$F$33,$F$38))</f>
        <v>-304.75907137272975</v>
      </c>
      <c r="IBT97" s="318">
        <f>(IBT$96*$B97+SUM($F$7:$F$9)-((IBT$96*$B97+SUM($F$7:$F$9))/$F$10*$F$37)-($F$24*IBT$96/$D$6)-SUM($F$13:$F$23,$F$25:$F$30,$F$32:$F$33,$F$38))</f>
        <v>-304.75907137272975</v>
      </c>
      <c r="IBU97" s="318">
        <f>(IBU$96*$B97+SUM($F$7:$F$9)-((IBU$96*$B97+SUM($F$7:$F$9))/$F$10*$F$37)-($F$24*IBU$96/$D$6)-SUM($F$13:$F$23,$F$25:$F$30,$F$32:$F$33,$F$38))</f>
        <v>-304.75907137272975</v>
      </c>
      <c r="IBV97" s="318">
        <f>(IBV$96*$B97+SUM($F$7:$F$9)-((IBV$96*$B97+SUM($F$7:$F$9))/$F$10*$F$37)-($F$24*IBV$96/$D$6)-SUM($F$13:$F$23,$F$25:$F$30,$F$32:$F$33,$F$38))</f>
        <v>-304.75907137272975</v>
      </c>
      <c r="IBW97" s="318">
        <f>(IBW$96*$B97+SUM($F$7:$F$9)-((IBW$96*$B97+SUM($F$7:$F$9))/$F$10*$F$37)-($F$24*IBW$96/$D$6)-SUM($F$13:$F$23,$F$25:$F$30,$F$32:$F$33,$F$38))</f>
        <v>-304.75907137272975</v>
      </c>
      <c r="IBX97" s="318">
        <f>(IBX$96*$B97+SUM($F$7:$F$9)-((IBX$96*$B97+SUM($F$7:$F$9))/$F$10*$F$37)-($F$24*IBX$96/$D$6)-SUM($F$13:$F$23,$F$25:$F$30,$F$32:$F$33,$F$38))</f>
        <v>-304.75907137272975</v>
      </c>
      <c r="IBY97" s="318">
        <f>(IBY$96*$B97+SUM($F$7:$F$9)-((IBY$96*$B97+SUM($F$7:$F$9))/$F$10*$F$37)-($F$24*IBY$96/$D$6)-SUM($F$13:$F$23,$F$25:$F$30,$F$32:$F$33,$F$38))</f>
        <v>-304.75907137272975</v>
      </c>
      <c r="IBZ97" s="318">
        <f>(IBZ$96*$B97+SUM($F$7:$F$9)-((IBZ$96*$B97+SUM($F$7:$F$9))/$F$10*$F$37)-($F$24*IBZ$96/$D$6)-SUM($F$13:$F$23,$F$25:$F$30,$F$32:$F$33,$F$38))</f>
        <v>-304.75907137272975</v>
      </c>
      <c r="ICA97" s="318">
        <f>(ICA$96*$B97+SUM($F$7:$F$9)-((ICA$96*$B97+SUM($F$7:$F$9))/$F$10*$F$37)-($F$24*ICA$96/$D$6)-SUM($F$13:$F$23,$F$25:$F$30,$F$32:$F$33,$F$38))</f>
        <v>-304.75907137272975</v>
      </c>
      <c r="ICB97" s="318">
        <f>(ICB$96*$B97+SUM($F$7:$F$9)-((ICB$96*$B97+SUM($F$7:$F$9))/$F$10*$F$37)-($F$24*ICB$96/$D$6)-SUM($F$13:$F$23,$F$25:$F$30,$F$32:$F$33,$F$38))</f>
        <v>-304.75907137272975</v>
      </c>
      <c r="ICC97" s="318">
        <f>(ICC$96*$B97+SUM($F$7:$F$9)-((ICC$96*$B97+SUM($F$7:$F$9))/$F$10*$F$37)-($F$24*ICC$96/$D$6)-SUM($F$13:$F$23,$F$25:$F$30,$F$32:$F$33,$F$38))</f>
        <v>-304.75907137272975</v>
      </c>
      <c r="ICD97" s="318">
        <f>(ICD$96*$B97+SUM($F$7:$F$9)-((ICD$96*$B97+SUM($F$7:$F$9))/$F$10*$F$37)-($F$24*ICD$96/$D$6)-SUM($F$13:$F$23,$F$25:$F$30,$F$32:$F$33,$F$38))</f>
        <v>-304.75907137272975</v>
      </c>
      <c r="ICE97" s="318">
        <f>(ICE$96*$B97+SUM($F$7:$F$9)-((ICE$96*$B97+SUM($F$7:$F$9))/$F$10*$F$37)-($F$24*ICE$96/$D$6)-SUM($F$13:$F$23,$F$25:$F$30,$F$32:$F$33,$F$38))</f>
        <v>-304.75907137272975</v>
      </c>
      <c r="ICF97" s="318">
        <f>(ICF$96*$B97+SUM($F$7:$F$9)-((ICF$96*$B97+SUM($F$7:$F$9))/$F$10*$F$37)-($F$24*ICF$96/$D$6)-SUM($F$13:$F$23,$F$25:$F$30,$F$32:$F$33,$F$38))</f>
        <v>-304.75907137272975</v>
      </c>
      <c r="ICG97" s="318">
        <f>(ICG$96*$B97+SUM($F$7:$F$9)-((ICG$96*$B97+SUM($F$7:$F$9))/$F$10*$F$37)-($F$24*ICG$96/$D$6)-SUM($F$13:$F$23,$F$25:$F$30,$F$32:$F$33,$F$38))</f>
        <v>-304.75907137272975</v>
      </c>
      <c r="ICH97" s="318">
        <f>(ICH$96*$B97+SUM($F$7:$F$9)-((ICH$96*$B97+SUM($F$7:$F$9))/$F$10*$F$37)-($F$24*ICH$96/$D$6)-SUM($F$13:$F$23,$F$25:$F$30,$F$32:$F$33,$F$38))</f>
        <v>-304.75907137272975</v>
      </c>
      <c r="ICI97" s="318">
        <f>(ICI$96*$B97+SUM($F$7:$F$9)-((ICI$96*$B97+SUM($F$7:$F$9))/$F$10*$F$37)-($F$24*ICI$96/$D$6)-SUM($F$13:$F$23,$F$25:$F$30,$F$32:$F$33,$F$38))</f>
        <v>-304.75907137272975</v>
      </c>
      <c r="ICJ97" s="318">
        <f>(ICJ$96*$B97+SUM($F$7:$F$9)-((ICJ$96*$B97+SUM($F$7:$F$9))/$F$10*$F$37)-($F$24*ICJ$96/$D$6)-SUM($F$13:$F$23,$F$25:$F$30,$F$32:$F$33,$F$38))</f>
        <v>-304.75907137272975</v>
      </c>
      <c r="ICK97" s="318">
        <f>(ICK$96*$B97+SUM($F$7:$F$9)-((ICK$96*$B97+SUM($F$7:$F$9))/$F$10*$F$37)-($F$24*ICK$96/$D$6)-SUM($F$13:$F$23,$F$25:$F$30,$F$32:$F$33,$F$38))</f>
        <v>-304.75907137272975</v>
      </c>
      <c r="ICL97" s="318">
        <f>(ICL$96*$B97+SUM($F$7:$F$9)-((ICL$96*$B97+SUM($F$7:$F$9))/$F$10*$F$37)-($F$24*ICL$96/$D$6)-SUM($F$13:$F$23,$F$25:$F$30,$F$32:$F$33,$F$38))</f>
        <v>-304.75907137272975</v>
      </c>
      <c r="ICM97" s="318">
        <f>(ICM$96*$B97+SUM($F$7:$F$9)-((ICM$96*$B97+SUM($F$7:$F$9))/$F$10*$F$37)-($F$24*ICM$96/$D$6)-SUM($F$13:$F$23,$F$25:$F$30,$F$32:$F$33,$F$38))</f>
        <v>-304.75907137272975</v>
      </c>
      <c r="ICN97" s="318">
        <f>(ICN$96*$B97+SUM($F$7:$F$9)-((ICN$96*$B97+SUM($F$7:$F$9))/$F$10*$F$37)-($F$24*ICN$96/$D$6)-SUM($F$13:$F$23,$F$25:$F$30,$F$32:$F$33,$F$38))</f>
        <v>-304.75907137272975</v>
      </c>
      <c r="ICO97" s="318">
        <f>(ICO$96*$B97+SUM($F$7:$F$9)-((ICO$96*$B97+SUM($F$7:$F$9))/$F$10*$F$37)-($F$24*ICO$96/$D$6)-SUM($F$13:$F$23,$F$25:$F$30,$F$32:$F$33,$F$38))</f>
        <v>-304.75907137272975</v>
      </c>
      <c r="ICP97" s="318">
        <f>(ICP$96*$B97+SUM($F$7:$F$9)-((ICP$96*$B97+SUM($F$7:$F$9))/$F$10*$F$37)-($F$24*ICP$96/$D$6)-SUM($F$13:$F$23,$F$25:$F$30,$F$32:$F$33,$F$38))</f>
        <v>-304.75907137272975</v>
      </c>
      <c r="ICQ97" s="318">
        <f>(ICQ$96*$B97+SUM($F$7:$F$9)-((ICQ$96*$B97+SUM($F$7:$F$9))/$F$10*$F$37)-($F$24*ICQ$96/$D$6)-SUM($F$13:$F$23,$F$25:$F$30,$F$32:$F$33,$F$38))</f>
        <v>-304.75907137272975</v>
      </c>
      <c r="ICR97" s="318">
        <f>(ICR$96*$B97+SUM($F$7:$F$9)-((ICR$96*$B97+SUM($F$7:$F$9))/$F$10*$F$37)-($F$24*ICR$96/$D$6)-SUM($F$13:$F$23,$F$25:$F$30,$F$32:$F$33,$F$38))</f>
        <v>-304.75907137272975</v>
      </c>
      <c r="ICS97" s="318">
        <f>(ICS$96*$B97+SUM($F$7:$F$9)-((ICS$96*$B97+SUM($F$7:$F$9))/$F$10*$F$37)-($F$24*ICS$96/$D$6)-SUM($F$13:$F$23,$F$25:$F$30,$F$32:$F$33,$F$38))</f>
        <v>-304.75907137272975</v>
      </c>
      <c r="ICT97" s="318">
        <f>(ICT$96*$B97+SUM($F$7:$F$9)-((ICT$96*$B97+SUM($F$7:$F$9))/$F$10*$F$37)-($F$24*ICT$96/$D$6)-SUM($F$13:$F$23,$F$25:$F$30,$F$32:$F$33,$F$38))</f>
        <v>-304.75907137272975</v>
      </c>
      <c r="ICU97" s="318">
        <f>(ICU$96*$B97+SUM($F$7:$F$9)-((ICU$96*$B97+SUM($F$7:$F$9))/$F$10*$F$37)-($F$24*ICU$96/$D$6)-SUM($F$13:$F$23,$F$25:$F$30,$F$32:$F$33,$F$38))</f>
        <v>-304.75907137272975</v>
      </c>
      <c r="ICV97" s="318">
        <f>(ICV$96*$B97+SUM($F$7:$F$9)-((ICV$96*$B97+SUM($F$7:$F$9))/$F$10*$F$37)-($F$24*ICV$96/$D$6)-SUM($F$13:$F$23,$F$25:$F$30,$F$32:$F$33,$F$38))</f>
        <v>-304.75907137272975</v>
      </c>
      <c r="ICW97" s="318">
        <f>(ICW$96*$B97+SUM($F$7:$F$9)-((ICW$96*$B97+SUM($F$7:$F$9))/$F$10*$F$37)-($F$24*ICW$96/$D$6)-SUM($F$13:$F$23,$F$25:$F$30,$F$32:$F$33,$F$38))</f>
        <v>-304.75907137272975</v>
      </c>
      <c r="ICX97" s="318">
        <f>(ICX$96*$B97+SUM($F$7:$F$9)-((ICX$96*$B97+SUM($F$7:$F$9))/$F$10*$F$37)-($F$24*ICX$96/$D$6)-SUM($F$13:$F$23,$F$25:$F$30,$F$32:$F$33,$F$38))</f>
        <v>-304.75907137272975</v>
      </c>
      <c r="ICY97" s="318">
        <f>(ICY$96*$B97+SUM($F$7:$F$9)-((ICY$96*$B97+SUM($F$7:$F$9))/$F$10*$F$37)-($F$24*ICY$96/$D$6)-SUM($F$13:$F$23,$F$25:$F$30,$F$32:$F$33,$F$38))</f>
        <v>-304.75907137272975</v>
      </c>
      <c r="ICZ97" s="318">
        <f>(ICZ$96*$B97+SUM($F$7:$F$9)-((ICZ$96*$B97+SUM($F$7:$F$9))/$F$10*$F$37)-($F$24*ICZ$96/$D$6)-SUM($F$13:$F$23,$F$25:$F$30,$F$32:$F$33,$F$38))</f>
        <v>-304.75907137272975</v>
      </c>
      <c r="IDA97" s="318">
        <f>(IDA$96*$B97+SUM($F$7:$F$9)-((IDA$96*$B97+SUM($F$7:$F$9))/$F$10*$F$37)-($F$24*IDA$96/$D$6)-SUM($F$13:$F$23,$F$25:$F$30,$F$32:$F$33,$F$38))</f>
        <v>-304.75907137272975</v>
      </c>
      <c r="IDB97" s="318">
        <f>(IDB$96*$B97+SUM($F$7:$F$9)-((IDB$96*$B97+SUM($F$7:$F$9))/$F$10*$F$37)-($F$24*IDB$96/$D$6)-SUM($F$13:$F$23,$F$25:$F$30,$F$32:$F$33,$F$38))</f>
        <v>-304.75907137272975</v>
      </c>
      <c r="IDC97" s="318">
        <f>(IDC$96*$B97+SUM($F$7:$F$9)-((IDC$96*$B97+SUM($F$7:$F$9))/$F$10*$F$37)-($F$24*IDC$96/$D$6)-SUM($F$13:$F$23,$F$25:$F$30,$F$32:$F$33,$F$38))</f>
        <v>-304.75907137272975</v>
      </c>
      <c r="IDD97" s="318">
        <f>(IDD$96*$B97+SUM($F$7:$F$9)-((IDD$96*$B97+SUM($F$7:$F$9))/$F$10*$F$37)-($F$24*IDD$96/$D$6)-SUM($F$13:$F$23,$F$25:$F$30,$F$32:$F$33,$F$38))</f>
        <v>-304.75907137272975</v>
      </c>
      <c r="IDE97" s="318">
        <f>(IDE$96*$B97+SUM($F$7:$F$9)-((IDE$96*$B97+SUM($F$7:$F$9))/$F$10*$F$37)-($F$24*IDE$96/$D$6)-SUM($F$13:$F$23,$F$25:$F$30,$F$32:$F$33,$F$38))</f>
        <v>-304.75907137272975</v>
      </c>
      <c r="IDF97" s="318">
        <f>(IDF$96*$B97+SUM($F$7:$F$9)-((IDF$96*$B97+SUM($F$7:$F$9))/$F$10*$F$37)-($F$24*IDF$96/$D$6)-SUM($F$13:$F$23,$F$25:$F$30,$F$32:$F$33,$F$38))</f>
        <v>-304.75907137272975</v>
      </c>
      <c r="IDG97" s="318">
        <f>(IDG$96*$B97+SUM($F$7:$F$9)-((IDG$96*$B97+SUM($F$7:$F$9))/$F$10*$F$37)-($F$24*IDG$96/$D$6)-SUM($F$13:$F$23,$F$25:$F$30,$F$32:$F$33,$F$38))</f>
        <v>-304.75907137272975</v>
      </c>
      <c r="IDH97" s="318">
        <f>(IDH$96*$B97+SUM($F$7:$F$9)-((IDH$96*$B97+SUM($F$7:$F$9))/$F$10*$F$37)-($F$24*IDH$96/$D$6)-SUM($F$13:$F$23,$F$25:$F$30,$F$32:$F$33,$F$38))</f>
        <v>-304.75907137272975</v>
      </c>
      <c r="IDI97" s="318">
        <f>(IDI$96*$B97+SUM($F$7:$F$9)-((IDI$96*$B97+SUM($F$7:$F$9))/$F$10*$F$37)-($F$24*IDI$96/$D$6)-SUM($F$13:$F$23,$F$25:$F$30,$F$32:$F$33,$F$38))</f>
        <v>-304.75907137272975</v>
      </c>
      <c r="IDJ97" s="318">
        <f>(IDJ$96*$B97+SUM($F$7:$F$9)-((IDJ$96*$B97+SUM($F$7:$F$9))/$F$10*$F$37)-($F$24*IDJ$96/$D$6)-SUM($F$13:$F$23,$F$25:$F$30,$F$32:$F$33,$F$38))</f>
        <v>-304.75907137272975</v>
      </c>
      <c r="IDK97" s="318">
        <f>(IDK$96*$B97+SUM($F$7:$F$9)-((IDK$96*$B97+SUM($F$7:$F$9))/$F$10*$F$37)-($F$24*IDK$96/$D$6)-SUM($F$13:$F$23,$F$25:$F$30,$F$32:$F$33,$F$38))</f>
        <v>-304.75907137272975</v>
      </c>
      <c r="IDL97" s="318">
        <f>(IDL$96*$B97+SUM($F$7:$F$9)-((IDL$96*$B97+SUM($F$7:$F$9))/$F$10*$F$37)-($F$24*IDL$96/$D$6)-SUM($F$13:$F$23,$F$25:$F$30,$F$32:$F$33,$F$38))</f>
        <v>-304.75907137272975</v>
      </c>
      <c r="IDM97" s="318">
        <f>(IDM$96*$B97+SUM($F$7:$F$9)-((IDM$96*$B97+SUM($F$7:$F$9))/$F$10*$F$37)-($F$24*IDM$96/$D$6)-SUM($F$13:$F$23,$F$25:$F$30,$F$32:$F$33,$F$38))</f>
        <v>-304.75907137272975</v>
      </c>
      <c r="IDN97" s="318">
        <f>(IDN$96*$B97+SUM($F$7:$F$9)-((IDN$96*$B97+SUM($F$7:$F$9))/$F$10*$F$37)-($F$24*IDN$96/$D$6)-SUM($F$13:$F$23,$F$25:$F$30,$F$32:$F$33,$F$38))</f>
        <v>-304.75907137272975</v>
      </c>
      <c r="IDO97" s="318">
        <f>(IDO$96*$B97+SUM($F$7:$F$9)-((IDO$96*$B97+SUM($F$7:$F$9))/$F$10*$F$37)-($F$24*IDO$96/$D$6)-SUM($F$13:$F$23,$F$25:$F$30,$F$32:$F$33,$F$38))</f>
        <v>-304.75907137272975</v>
      </c>
      <c r="IDP97" s="318">
        <f>(IDP$96*$B97+SUM($F$7:$F$9)-((IDP$96*$B97+SUM($F$7:$F$9))/$F$10*$F$37)-($F$24*IDP$96/$D$6)-SUM($F$13:$F$23,$F$25:$F$30,$F$32:$F$33,$F$38))</f>
        <v>-304.75907137272975</v>
      </c>
      <c r="IDQ97" s="318">
        <f>(IDQ$96*$B97+SUM($F$7:$F$9)-((IDQ$96*$B97+SUM($F$7:$F$9))/$F$10*$F$37)-($F$24*IDQ$96/$D$6)-SUM($F$13:$F$23,$F$25:$F$30,$F$32:$F$33,$F$38))</f>
        <v>-304.75907137272975</v>
      </c>
      <c r="IDR97" s="318">
        <f>(IDR$96*$B97+SUM($F$7:$F$9)-((IDR$96*$B97+SUM($F$7:$F$9))/$F$10*$F$37)-($F$24*IDR$96/$D$6)-SUM($F$13:$F$23,$F$25:$F$30,$F$32:$F$33,$F$38))</f>
        <v>-304.75907137272975</v>
      </c>
      <c r="IDS97" s="318">
        <f>(IDS$96*$B97+SUM($F$7:$F$9)-((IDS$96*$B97+SUM($F$7:$F$9))/$F$10*$F$37)-($F$24*IDS$96/$D$6)-SUM($F$13:$F$23,$F$25:$F$30,$F$32:$F$33,$F$38))</f>
        <v>-304.75907137272975</v>
      </c>
      <c r="IDT97" s="318">
        <f>(IDT$96*$B97+SUM($F$7:$F$9)-((IDT$96*$B97+SUM($F$7:$F$9))/$F$10*$F$37)-($F$24*IDT$96/$D$6)-SUM($F$13:$F$23,$F$25:$F$30,$F$32:$F$33,$F$38))</f>
        <v>-304.75907137272975</v>
      </c>
      <c r="IDU97" s="318">
        <f>(IDU$96*$B97+SUM($F$7:$F$9)-((IDU$96*$B97+SUM($F$7:$F$9))/$F$10*$F$37)-($F$24*IDU$96/$D$6)-SUM($F$13:$F$23,$F$25:$F$30,$F$32:$F$33,$F$38))</f>
        <v>-304.75907137272975</v>
      </c>
      <c r="IDV97" s="318">
        <f>(IDV$96*$B97+SUM($F$7:$F$9)-((IDV$96*$B97+SUM($F$7:$F$9))/$F$10*$F$37)-($F$24*IDV$96/$D$6)-SUM($F$13:$F$23,$F$25:$F$30,$F$32:$F$33,$F$38))</f>
        <v>-304.75907137272975</v>
      </c>
      <c r="IDW97" s="318">
        <f>(IDW$96*$B97+SUM($F$7:$F$9)-((IDW$96*$B97+SUM($F$7:$F$9))/$F$10*$F$37)-($F$24*IDW$96/$D$6)-SUM($F$13:$F$23,$F$25:$F$30,$F$32:$F$33,$F$38))</f>
        <v>-304.75907137272975</v>
      </c>
      <c r="IDX97" s="318">
        <f>(IDX$96*$B97+SUM($F$7:$F$9)-((IDX$96*$B97+SUM($F$7:$F$9))/$F$10*$F$37)-($F$24*IDX$96/$D$6)-SUM($F$13:$F$23,$F$25:$F$30,$F$32:$F$33,$F$38))</f>
        <v>-304.75907137272975</v>
      </c>
      <c r="IDY97" s="318">
        <f>(IDY$96*$B97+SUM($F$7:$F$9)-((IDY$96*$B97+SUM($F$7:$F$9))/$F$10*$F$37)-($F$24*IDY$96/$D$6)-SUM($F$13:$F$23,$F$25:$F$30,$F$32:$F$33,$F$38))</f>
        <v>-304.75907137272975</v>
      </c>
      <c r="IDZ97" s="318">
        <f>(IDZ$96*$B97+SUM($F$7:$F$9)-((IDZ$96*$B97+SUM($F$7:$F$9))/$F$10*$F$37)-($F$24*IDZ$96/$D$6)-SUM($F$13:$F$23,$F$25:$F$30,$F$32:$F$33,$F$38))</f>
        <v>-304.75907137272975</v>
      </c>
      <c r="IEA97" s="318">
        <f>(IEA$96*$B97+SUM($F$7:$F$9)-((IEA$96*$B97+SUM($F$7:$F$9))/$F$10*$F$37)-($F$24*IEA$96/$D$6)-SUM($F$13:$F$23,$F$25:$F$30,$F$32:$F$33,$F$38))</f>
        <v>-304.75907137272975</v>
      </c>
      <c r="IEB97" s="318">
        <f>(IEB$96*$B97+SUM($F$7:$F$9)-((IEB$96*$B97+SUM($F$7:$F$9))/$F$10*$F$37)-($F$24*IEB$96/$D$6)-SUM($F$13:$F$23,$F$25:$F$30,$F$32:$F$33,$F$38))</f>
        <v>-304.75907137272975</v>
      </c>
      <c r="IEC97" s="318">
        <f>(IEC$96*$B97+SUM($F$7:$F$9)-((IEC$96*$B97+SUM($F$7:$F$9))/$F$10*$F$37)-($F$24*IEC$96/$D$6)-SUM($F$13:$F$23,$F$25:$F$30,$F$32:$F$33,$F$38))</f>
        <v>-304.75907137272975</v>
      </c>
      <c r="IED97" s="318">
        <f>(IED$96*$B97+SUM($F$7:$F$9)-((IED$96*$B97+SUM($F$7:$F$9))/$F$10*$F$37)-($F$24*IED$96/$D$6)-SUM($F$13:$F$23,$F$25:$F$30,$F$32:$F$33,$F$38))</f>
        <v>-304.75907137272975</v>
      </c>
      <c r="IEE97" s="318">
        <f>(IEE$96*$B97+SUM($F$7:$F$9)-((IEE$96*$B97+SUM($F$7:$F$9))/$F$10*$F$37)-($F$24*IEE$96/$D$6)-SUM($F$13:$F$23,$F$25:$F$30,$F$32:$F$33,$F$38))</f>
        <v>-304.75907137272975</v>
      </c>
      <c r="IEF97" s="318">
        <f>(IEF$96*$B97+SUM($F$7:$F$9)-((IEF$96*$B97+SUM($F$7:$F$9))/$F$10*$F$37)-($F$24*IEF$96/$D$6)-SUM($F$13:$F$23,$F$25:$F$30,$F$32:$F$33,$F$38))</f>
        <v>-304.75907137272975</v>
      </c>
      <c r="IEG97" s="318">
        <f>(IEG$96*$B97+SUM($F$7:$F$9)-((IEG$96*$B97+SUM($F$7:$F$9))/$F$10*$F$37)-($F$24*IEG$96/$D$6)-SUM($F$13:$F$23,$F$25:$F$30,$F$32:$F$33,$F$38))</f>
        <v>-304.75907137272975</v>
      </c>
      <c r="IEH97" s="318">
        <f>(IEH$96*$B97+SUM($F$7:$F$9)-((IEH$96*$B97+SUM($F$7:$F$9))/$F$10*$F$37)-($F$24*IEH$96/$D$6)-SUM($F$13:$F$23,$F$25:$F$30,$F$32:$F$33,$F$38))</f>
        <v>-304.75907137272975</v>
      </c>
      <c r="IEI97" s="318">
        <f>(IEI$96*$B97+SUM($F$7:$F$9)-((IEI$96*$B97+SUM($F$7:$F$9))/$F$10*$F$37)-($F$24*IEI$96/$D$6)-SUM($F$13:$F$23,$F$25:$F$30,$F$32:$F$33,$F$38))</f>
        <v>-304.75907137272975</v>
      </c>
      <c r="IEJ97" s="318">
        <f>(IEJ$96*$B97+SUM($F$7:$F$9)-((IEJ$96*$B97+SUM($F$7:$F$9))/$F$10*$F$37)-($F$24*IEJ$96/$D$6)-SUM($F$13:$F$23,$F$25:$F$30,$F$32:$F$33,$F$38))</f>
        <v>-304.75907137272975</v>
      </c>
      <c r="IEK97" s="318">
        <f>(IEK$96*$B97+SUM($F$7:$F$9)-((IEK$96*$B97+SUM($F$7:$F$9))/$F$10*$F$37)-($F$24*IEK$96/$D$6)-SUM($F$13:$F$23,$F$25:$F$30,$F$32:$F$33,$F$38))</f>
        <v>-304.75907137272975</v>
      </c>
      <c r="IEL97" s="318">
        <f>(IEL$96*$B97+SUM($F$7:$F$9)-((IEL$96*$B97+SUM($F$7:$F$9))/$F$10*$F$37)-($F$24*IEL$96/$D$6)-SUM($F$13:$F$23,$F$25:$F$30,$F$32:$F$33,$F$38))</f>
        <v>-304.75907137272975</v>
      </c>
      <c r="IEM97" s="318">
        <f>(IEM$96*$B97+SUM($F$7:$F$9)-((IEM$96*$B97+SUM($F$7:$F$9))/$F$10*$F$37)-($F$24*IEM$96/$D$6)-SUM($F$13:$F$23,$F$25:$F$30,$F$32:$F$33,$F$38))</f>
        <v>-304.75907137272975</v>
      </c>
      <c r="IEN97" s="318">
        <f>(IEN$96*$B97+SUM($F$7:$F$9)-((IEN$96*$B97+SUM($F$7:$F$9))/$F$10*$F$37)-($F$24*IEN$96/$D$6)-SUM($F$13:$F$23,$F$25:$F$30,$F$32:$F$33,$F$38))</f>
        <v>-304.75907137272975</v>
      </c>
      <c r="IEO97" s="318">
        <f>(IEO$96*$B97+SUM($F$7:$F$9)-((IEO$96*$B97+SUM($F$7:$F$9))/$F$10*$F$37)-($F$24*IEO$96/$D$6)-SUM($F$13:$F$23,$F$25:$F$30,$F$32:$F$33,$F$38))</f>
        <v>-304.75907137272975</v>
      </c>
      <c r="IEP97" s="318">
        <f>(IEP$96*$B97+SUM($F$7:$F$9)-((IEP$96*$B97+SUM($F$7:$F$9))/$F$10*$F$37)-($F$24*IEP$96/$D$6)-SUM($F$13:$F$23,$F$25:$F$30,$F$32:$F$33,$F$38))</f>
        <v>-304.75907137272975</v>
      </c>
      <c r="IEQ97" s="318">
        <f>(IEQ$96*$B97+SUM($F$7:$F$9)-((IEQ$96*$B97+SUM($F$7:$F$9))/$F$10*$F$37)-($F$24*IEQ$96/$D$6)-SUM($F$13:$F$23,$F$25:$F$30,$F$32:$F$33,$F$38))</f>
        <v>-304.75907137272975</v>
      </c>
      <c r="IER97" s="318">
        <f>(IER$96*$B97+SUM($F$7:$F$9)-((IER$96*$B97+SUM($F$7:$F$9))/$F$10*$F$37)-($F$24*IER$96/$D$6)-SUM($F$13:$F$23,$F$25:$F$30,$F$32:$F$33,$F$38))</f>
        <v>-304.75907137272975</v>
      </c>
      <c r="IES97" s="318">
        <f>(IES$96*$B97+SUM($F$7:$F$9)-((IES$96*$B97+SUM($F$7:$F$9))/$F$10*$F$37)-($F$24*IES$96/$D$6)-SUM($F$13:$F$23,$F$25:$F$30,$F$32:$F$33,$F$38))</f>
        <v>-304.75907137272975</v>
      </c>
      <c r="IET97" s="318">
        <f>(IET$96*$B97+SUM($F$7:$F$9)-((IET$96*$B97+SUM($F$7:$F$9))/$F$10*$F$37)-($F$24*IET$96/$D$6)-SUM($F$13:$F$23,$F$25:$F$30,$F$32:$F$33,$F$38))</f>
        <v>-304.75907137272975</v>
      </c>
      <c r="IEU97" s="318">
        <f>(IEU$96*$B97+SUM($F$7:$F$9)-((IEU$96*$B97+SUM($F$7:$F$9))/$F$10*$F$37)-($F$24*IEU$96/$D$6)-SUM($F$13:$F$23,$F$25:$F$30,$F$32:$F$33,$F$38))</f>
        <v>-304.75907137272975</v>
      </c>
      <c r="IEV97" s="318">
        <f>(IEV$96*$B97+SUM($F$7:$F$9)-((IEV$96*$B97+SUM($F$7:$F$9))/$F$10*$F$37)-($F$24*IEV$96/$D$6)-SUM($F$13:$F$23,$F$25:$F$30,$F$32:$F$33,$F$38))</f>
        <v>-304.75907137272975</v>
      </c>
      <c r="IEW97" s="318">
        <f>(IEW$96*$B97+SUM($F$7:$F$9)-((IEW$96*$B97+SUM($F$7:$F$9))/$F$10*$F$37)-($F$24*IEW$96/$D$6)-SUM($F$13:$F$23,$F$25:$F$30,$F$32:$F$33,$F$38))</f>
        <v>-304.75907137272975</v>
      </c>
      <c r="IEX97" s="318">
        <f>(IEX$96*$B97+SUM($F$7:$F$9)-((IEX$96*$B97+SUM($F$7:$F$9))/$F$10*$F$37)-($F$24*IEX$96/$D$6)-SUM($F$13:$F$23,$F$25:$F$30,$F$32:$F$33,$F$38))</f>
        <v>-304.75907137272975</v>
      </c>
      <c r="IEY97" s="318">
        <f>(IEY$96*$B97+SUM($F$7:$F$9)-((IEY$96*$B97+SUM($F$7:$F$9))/$F$10*$F$37)-($F$24*IEY$96/$D$6)-SUM($F$13:$F$23,$F$25:$F$30,$F$32:$F$33,$F$38))</f>
        <v>-304.75907137272975</v>
      </c>
      <c r="IEZ97" s="318">
        <f>(IEZ$96*$B97+SUM($F$7:$F$9)-((IEZ$96*$B97+SUM($F$7:$F$9))/$F$10*$F$37)-($F$24*IEZ$96/$D$6)-SUM($F$13:$F$23,$F$25:$F$30,$F$32:$F$33,$F$38))</f>
        <v>-304.75907137272975</v>
      </c>
      <c r="IFA97" s="318">
        <f>(IFA$96*$B97+SUM($F$7:$F$9)-((IFA$96*$B97+SUM($F$7:$F$9))/$F$10*$F$37)-($F$24*IFA$96/$D$6)-SUM($F$13:$F$23,$F$25:$F$30,$F$32:$F$33,$F$38))</f>
        <v>-304.75907137272975</v>
      </c>
      <c r="IFB97" s="318">
        <f>(IFB$96*$B97+SUM($F$7:$F$9)-((IFB$96*$B97+SUM($F$7:$F$9))/$F$10*$F$37)-($F$24*IFB$96/$D$6)-SUM($F$13:$F$23,$F$25:$F$30,$F$32:$F$33,$F$38))</f>
        <v>-304.75907137272975</v>
      </c>
      <c r="IFC97" s="318">
        <f>(IFC$96*$B97+SUM($F$7:$F$9)-((IFC$96*$B97+SUM($F$7:$F$9))/$F$10*$F$37)-($F$24*IFC$96/$D$6)-SUM($F$13:$F$23,$F$25:$F$30,$F$32:$F$33,$F$38))</f>
        <v>-304.75907137272975</v>
      </c>
      <c r="IFD97" s="318">
        <f>(IFD$96*$B97+SUM($F$7:$F$9)-((IFD$96*$B97+SUM($F$7:$F$9))/$F$10*$F$37)-($F$24*IFD$96/$D$6)-SUM($F$13:$F$23,$F$25:$F$30,$F$32:$F$33,$F$38))</f>
        <v>-304.75907137272975</v>
      </c>
      <c r="IFE97" s="318">
        <f>(IFE$96*$B97+SUM($F$7:$F$9)-((IFE$96*$B97+SUM($F$7:$F$9))/$F$10*$F$37)-($F$24*IFE$96/$D$6)-SUM($F$13:$F$23,$F$25:$F$30,$F$32:$F$33,$F$38))</f>
        <v>-304.75907137272975</v>
      </c>
      <c r="IFF97" s="318">
        <f>(IFF$96*$B97+SUM($F$7:$F$9)-((IFF$96*$B97+SUM($F$7:$F$9))/$F$10*$F$37)-($F$24*IFF$96/$D$6)-SUM($F$13:$F$23,$F$25:$F$30,$F$32:$F$33,$F$38))</f>
        <v>-304.75907137272975</v>
      </c>
      <c r="IFG97" s="318">
        <f>(IFG$96*$B97+SUM($F$7:$F$9)-((IFG$96*$B97+SUM($F$7:$F$9))/$F$10*$F$37)-($F$24*IFG$96/$D$6)-SUM($F$13:$F$23,$F$25:$F$30,$F$32:$F$33,$F$38))</f>
        <v>-304.75907137272975</v>
      </c>
      <c r="IFH97" s="318">
        <f>(IFH$96*$B97+SUM($F$7:$F$9)-((IFH$96*$B97+SUM($F$7:$F$9))/$F$10*$F$37)-($F$24*IFH$96/$D$6)-SUM($F$13:$F$23,$F$25:$F$30,$F$32:$F$33,$F$38))</f>
        <v>-304.75907137272975</v>
      </c>
      <c r="IFI97" s="318">
        <f>(IFI$96*$B97+SUM($F$7:$F$9)-((IFI$96*$B97+SUM($F$7:$F$9))/$F$10*$F$37)-($F$24*IFI$96/$D$6)-SUM($F$13:$F$23,$F$25:$F$30,$F$32:$F$33,$F$38))</f>
        <v>-304.75907137272975</v>
      </c>
      <c r="IFJ97" s="318">
        <f>(IFJ$96*$B97+SUM($F$7:$F$9)-((IFJ$96*$B97+SUM($F$7:$F$9))/$F$10*$F$37)-($F$24*IFJ$96/$D$6)-SUM($F$13:$F$23,$F$25:$F$30,$F$32:$F$33,$F$38))</f>
        <v>-304.75907137272975</v>
      </c>
      <c r="IFK97" s="318">
        <f>(IFK$96*$B97+SUM($F$7:$F$9)-((IFK$96*$B97+SUM($F$7:$F$9))/$F$10*$F$37)-($F$24*IFK$96/$D$6)-SUM($F$13:$F$23,$F$25:$F$30,$F$32:$F$33,$F$38))</f>
        <v>-304.75907137272975</v>
      </c>
      <c r="IFL97" s="318">
        <f>(IFL$96*$B97+SUM($F$7:$F$9)-((IFL$96*$B97+SUM($F$7:$F$9))/$F$10*$F$37)-($F$24*IFL$96/$D$6)-SUM($F$13:$F$23,$F$25:$F$30,$F$32:$F$33,$F$38))</f>
        <v>-304.75907137272975</v>
      </c>
      <c r="IFM97" s="318">
        <f>(IFM$96*$B97+SUM($F$7:$F$9)-((IFM$96*$B97+SUM($F$7:$F$9))/$F$10*$F$37)-($F$24*IFM$96/$D$6)-SUM($F$13:$F$23,$F$25:$F$30,$F$32:$F$33,$F$38))</f>
        <v>-304.75907137272975</v>
      </c>
      <c r="IFN97" s="318">
        <f>(IFN$96*$B97+SUM($F$7:$F$9)-((IFN$96*$B97+SUM($F$7:$F$9))/$F$10*$F$37)-($F$24*IFN$96/$D$6)-SUM($F$13:$F$23,$F$25:$F$30,$F$32:$F$33,$F$38))</f>
        <v>-304.75907137272975</v>
      </c>
      <c r="IFO97" s="318">
        <f>(IFO$96*$B97+SUM($F$7:$F$9)-((IFO$96*$B97+SUM($F$7:$F$9))/$F$10*$F$37)-($F$24*IFO$96/$D$6)-SUM($F$13:$F$23,$F$25:$F$30,$F$32:$F$33,$F$38))</f>
        <v>-304.75907137272975</v>
      </c>
      <c r="IFP97" s="318">
        <f>(IFP$96*$B97+SUM($F$7:$F$9)-((IFP$96*$B97+SUM($F$7:$F$9))/$F$10*$F$37)-($F$24*IFP$96/$D$6)-SUM($F$13:$F$23,$F$25:$F$30,$F$32:$F$33,$F$38))</f>
        <v>-304.75907137272975</v>
      </c>
      <c r="IFQ97" s="318">
        <f>(IFQ$96*$B97+SUM($F$7:$F$9)-((IFQ$96*$B97+SUM($F$7:$F$9))/$F$10*$F$37)-($F$24*IFQ$96/$D$6)-SUM($F$13:$F$23,$F$25:$F$30,$F$32:$F$33,$F$38))</f>
        <v>-304.75907137272975</v>
      </c>
      <c r="IFR97" s="318">
        <f>(IFR$96*$B97+SUM($F$7:$F$9)-((IFR$96*$B97+SUM($F$7:$F$9))/$F$10*$F$37)-($F$24*IFR$96/$D$6)-SUM($F$13:$F$23,$F$25:$F$30,$F$32:$F$33,$F$38))</f>
        <v>-304.75907137272975</v>
      </c>
      <c r="IFS97" s="318">
        <f>(IFS$96*$B97+SUM($F$7:$F$9)-((IFS$96*$B97+SUM($F$7:$F$9))/$F$10*$F$37)-($F$24*IFS$96/$D$6)-SUM($F$13:$F$23,$F$25:$F$30,$F$32:$F$33,$F$38))</f>
        <v>-304.75907137272975</v>
      </c>
      <c r="IFT97" s="318">
        <f>(IFT$96*$B97+SUM($F$7:$F$9)-((IFT$96*$B97+SUM($F$7:$F$9))/$F$10*$F$37)-($F$24*IFT$96/$D$6)-SUM($F$13:$F$23,$F$25:$F$30,$F$32:$F$33,$F$38))</f>
        <v>-304.75907137272975</v>
      </c>
      <c r="IFU97" s="318">
        <f>(IFU$96*$B97+SUM($F$7:$F$9)-((IFU$96*$B97+SUM($F$7:$F$9))/$F$10*$F$37)-($F$24*IFU$96/$D$6)-SUM($F$13:$F$23,$F$25:$F$30,$F$32:$F$33,$F$38))</f>
        <v>-304.75907137272975</v>
      </c>
      <c r="IFV97" s="318">
        <f>(IFV$96*$B97+SUM($F$7:$F$9)-((IFV$96*$B97+SUM($F$7:$F$9))/$F$10*$F$37)-($F$24*IFV$96/$D$6)-SUM($F$13:$F$23,$F$25:$F$30,$F$32:$F$33,$F$38))</f>
        <v>-304.75907137272975</v>
      </c>
      <c r="IFW97" s="318">
        <f>(IFW$96*$B97+SUM($F$7:$F$9)-((IFW$96*$B97+SUM($F$7:$F$9))/$F$10*$F$37)-($F$24*IFW$96/$D$6)-SUM($F$13:$F$23,$F$25:$F$30,$F$32:$F$33,$F$38))</f>
        <v>-304.75907137272975</v>
      </c>
      <c r="IFX97" s="318">
        <f>(IFX$96*$B97+SUM($F$7:$F$9)-((IFX$96*$B97+SUM($F$7:$F$9))/$F$10*$F$37)-($F$24*IFX$96/$D$6)-SUM($F$13:$F$23,$F$25:$F$30,$F$32:$F$33,$F$38))</f>
        <v>-304.75907137272975</v>
      </c>
      <c r="IFY97" s="318">
        <f>(IFY$96*$B97+SUM($F$7:$F$9)-((IFY$96*$B97+SUM($F$7:$F$9))/$F$10*$F$37)-($F$24*IFY$96/$D$6)-SUM($F$13:$F$23,$F$25:$F$30,$F$32:$F$33,$F$38))</f>
        <v>-304.75907137272975</v>
      </c>
      <c r="IFZ97" s="318">
        <f>(IFZ$96*$B97+SUM($F$7:$F$9)-((IFZ$96*$B97+SUM($F$7:$F$9))/$F$10*$F$37)-($F$24*IFZ$96/$D$6)-SUM($F$13:$F$23,$F$25:$F$30,$F$32:$F$33,$F$38))</f>
        <v>-304.75907137272975</v>
      </c>
      <c r="IGA97" s="318">
        <f>(IGA$96*$B97+SUM($F$7:$F$9)-((IGA$96*$B97+SUM($F$7:$F$9))/$F$10*$F$37)-($F$24*IGA$96/$D$6)-SUM($F$13:$F$23,$F$25:$F$30,$F$32:$F$33,$F$38))</f>
        <v>-304.75907137272975</v>
      </c>
      <c r="IGB97" s="318">
        <f>(IGB$96*$B97+SUM($F$7:$F$9)-((IGB$96*$B97+SUM($F$7:$F$9))/$F$10*$F$37)-($F$24*IGB$96/$D$6)-SUM($F$13:$F$23,$F$25:$F$30,$F$32:$F$33,$F$38))</f>
        <v>-304.75907137272975</v>
      </c>
      <c r="IGC97" s="318">
        <f>(IGC$96*$B97+SUM($F$7:$F$9)-((IGC$96*$B97+SUM($F$7:$F$9))/$F$10*$F$37)-($F$24*IGC$96/$D$6)-SUM($F$13:$F$23,$F$25:$F$30,$F$32:$F$33,$F$38))</f>
        <v>-304.75907137272975</v>
      </c>
      <c r="IGD97" s="318">
        <f>(IGD$96*$B97+SUM($F$7:$F$9)-((IGD$96*$B97+SUM($F$7:$F$9))/$F$10*$F$37)-($F$24*IGD$96/$D$6)-SUM($F$13:$F$23,$F$25:$F$30,$F$32:$F$33,$F$38))</f>
        <v>-304.75907137272975</v>
      </c>
      <c r="IGE97" s="318">
        <f>(IGE$96*$B97+SUM($F$7:$F$9)-((IGE$96*$B97+SUM($F$7:$F$9))/$F$10*$F$37)-($F$24*IGE$96/$D$6)-SUM($F$13:$F$23,$F$25:$F$30,$F$32:$F$33,$F$38))</f>
        <v>-304.75907137272975</v>
      </c>
      <c r="IGF97" s="318">
        <f>(IGF$96*$B97+SUM($F$7:$F$9)-((IGF$96*$B97+SUM($F$7:$F$9))/$F$10*$F$37)-($F$24*IGF$96/$D$6)-SUM($F$13:$F$23,$F$25:$F$30,$F$32:$F$33,$F$38))</f>
        <v>-304.75907137272975</v>
      </c>
      <c r="IGG97" s="318">
        <f>(IGG$96*$B97+SUM($F$7:$F$9)-((IGG$96*$B97+SUM($F$7:$F$9))/$F$10*$F$37)-($F$24*IGG$96/$D$6)-SUM($F$13:$F$23,$F$25:$F$30,$F$32:$F$33,$F$38))</f>
        <v>-304.75907137272975</v>
      </c>
      <c r="IGH97" s="318">
        <f>(IGH$96*$B97+SUM($F$7:$F$9)-((IGH$96*$B97+SUM($F$7:$F$9))/$F$10*$F$37)-($F$24*IGH$96/$D$6)-SUM($F$13:$F$23,$F$25:$F$30,$F$32:$F$33,$F$38))</f>
        <v>-304.75907137272975</v>
      </c>
      <c r="IGI97" s="318">
        <f>(IGI$96*$B97+SUM($F$7:$F$9)-((IGI$96*$B97+SUM($F$7:$F$9))/$F$10*$F$37)-($F$24*IGI$96/$D$6)-SUM($F$13:$F$23,$F$25:$F$30,$F$32:$F$33,$F$38))</f>
        <v>-304.75907137272975</v>
      </c>
      <c r="IGJ97" s="318">
        <f>(IGJ$96*$B97+SUM($F$7:$F$9)-((IGJ$96*$B97+SUM($F$7:$F$9))/$F$10*$F$37)-($F$24*IGJ$96/$D$6)-SUM($F$13:$F$23,$F$25:$F$30,$F$32:$F$33,$F$38))</f>
        <v>-304.75907137272975</v>
      </c>
      <c r="IGK97" s="318">
        <f>(IGK$96*$B97+SUM($F$7:$F$9)-((IGK$96*$B97+SUM($F$7:$F$9))/$F$10*$F$37)-($F$24*IGK$96/$D$6)-SUM($F$13:$F$23,$F$25:$F$30,$F$32:$F$33,$F$38))</f>
        <v>-304.75907137272975</v>
      </c>
      <c r="IGL97" s="318">
        <f>(IGL$96*$B97+SUM($F$7:$F$9)-((IGL$96*$B97+SUM($F$7:$F$9))/$F$10*$F$37)-($F$24*IGL$96/$D$6)-SUM($F$13:$F$23,$F$25:$F$30,$F$32:$F$33,$F$38))</f>
        <v>-304.75907137272975</v>
      </c>
      <c r="IGM97" s="318">
        <f>(IGM$96*$B97+SUM($F$7:$F$9)-((IGM$96*$B97+SUM($F$7:$F$9))/$F$10*$F$37)-($F$24*IGM$96/$D$6)-SUM($F$13:$F$23,$F$25:$F$30,$F$32:$F$33,$F$38))</f>
        <v>-304.75907137272975</v>
      </c>
      <c r="IGN97" s="318">
        <f>(IGN$96*$B97+SUM($F$7:$F$9)-((IGN$96*$B97+SUM($F$7:$F$9))/$F$10*$F$37)-($F$24*IGN$96/$D$6)-SUM($F$13:$F$23,$F$25:$F$30,$F$32:$F$33,$F$38))</f>
        <v>-304.75907137272975</v>
      </c>
      <c r="IGO97" s="318">
        <f>(IGO$96*$B97+SUM($F$7:$F$9)-((IGO$96*$B97+SUM($F$7:$F$9))/$F$10*$F$37)-($F$24*IGO$96/$D$6)-SUM($F$13:$F$23,$F$25:$F$30,$F$32:$F$33,$F$38))</f>
        <v>-304.75907137272975</v>
      </c>
      <c r="IGP97" s="318">
        <f>(IGP$96*$B97+SUM($F$7:$F$9)-((IGP$96*$B97+SUM($F$7:$F$9))/$F$10*$F$37)-($F$24*IGP$96/$D$6)-SUM($F$13:$F$23,$F$25:$F$30,$F$32:$F$33,$F$38))</f>
        <v>-304.75907137272975</v>
      </c>
      <c r="IGQ97" s="318">
        <f>(IGQ$96*$B97+SUM($F$7:$F$9)-((IGQ$96*$B97+SUM($F$7:$F$9))/$F$10*$F$37)-($F$24*IGQ$96/$D$6)-SUM($F$13:$F$23,$F$25:$F$30,$F$32:$F$33,$F$38))</f>
        <v>-304.75907137272975</v>
      </c>
      <c r="IGR97" s="318">
        <f>(IGR$96*$B97+SUM($F$7:$F$9)-((IGR$96*$B97+SUM($F$7:$F$9))/$F$10*$F$37)-($F$24*IGR$96/$D$6)-SUM($F$13:$F$23,$F$25:$F$30,$F$32:$F$33,$F$38))</f>
        <v>-304.75907137272975</v>
      </c>
      <c r="IGS97" s="318">
        <f>(IGS$96*$B97+SUM($F$7:$F$9)-((IGS$96*$B97+SUM($F$7:$F$9))/$F$10*$F$37)-($F$24*IGS$96/$D$6)-SUM($F$13:$F$23,$F$25:$F$30,$F$32:$F$33,$F$38))</f>
        <v>-304.75907137272975</v>
      </c>
      <c r="IGT97" s="318">
        <f>(IGT$96*$B97+SUM($F$7:$F$9)-((IGT$96*$B97+SUM($F$7:$F$9))/$F$10*$F$37)-($F$24*IGT$96/$D$6)-SUM($F$13:$F$23,$F$25:$F$30,$F$32:$F$33,$F$38))</f>
        <v>-304.75907137272975</v>
      </c>
      <c r="IGU97" s="318">
        <f>(IGU$96*$B97+SUM($F$7:$F$9)-((IGU$96*$B97+SUM($F$7:$F$9))/$F$10*$F$37)-($F$24*IGU$96/$D$6)-SUM($F$13:$F$23,$F$25:$F$30,$F$32:$F$33,$F$38))</f>
        <v>-304.75907137272975</v>
      </c>
      <c r="IGV97" s="318">
        <f>(IGV$96*$B97+SUM($F$7:$F$9)-((IGV$96*$B97+SUM($F$7:$F$9))/$F$10*$F$37)-($F$24*IGV$96/$D$6)-SUM($F$13:$F$23,$F$25:$F$30,$F$32:$F$33,$F$38))</f>
        <v>-304.75907137272975</v>
      </c>
      <c r="IGW97" s="318">
        <f>(IGW$96*$B97+SUM($F$7:$F$9)-((IGW$96*$B97+SUM($F$7:$F$9))/$F$10*$F$37)-($F$24*IGW$96/$D$6)-SUM($F$13:$F$23,$F$25:$F$30,$F$32:$F$33,$F$38))</f>
        <v>-304.75907137272975</v>
      </c>
      <c r="IGX97" s="318">
        <f>(IGX$96*$B97+SUM($F$7:$F$9)-((IGX$96*$B97+SUM($F$7:$F$9))/$F$10*$F$37)-($F$24*IGX$96/$D$6)-SUM($F$13:$F$23,$F$25:$F$30,$F$32:$F$33,$F$38))</f>
        <v>-304.75907137272975</v>
      </c>
      <c r="IGY97" s="318">
        <f>(IGY$96*$B97+SUM($F$7:$F$9)-((IGY$96*$B97+SUM($F$7:$F$9))/$F$10*$F$37)-($F$24*IGY$96/$D$6)-SUM($F$13:$F$23,$F$25:$F$30,$F$32:$F$33,$F$38))</f>
        <v>-304.75907137272975</v>
      </c>
      <c r="IGZ97" s="318">
        <f>(IGZ$96*$B97+SUM($F$7:$F$9)-((IGZ$96*$B97+SUM($F$7:$F$9))/$F$10*$F$37)-($F$24*IGZ$96/$D$6)-SUM($F$13:$F$23,$F$25:$F$30,$F$32:$F$33,$F$38))</f>
        <v>-304.75907137272975</v>
      </c>
      <c r="IHA97" s="318">
        <f>(IHA$96*$B97+SUM($F$7:$F$9)-((IHA$96*$B97+SUM($F$7:$F$9))/$F$10*$F$37)-($F$24*IHA$96/$D$6)-SUM($F$13:$F$23,$F$25:$F$30,$F$32:$F$33,$F$38))</f>
        <v>-304.75907137272975</v>
      </c>
      <c r="IHB97" s="318">
        <f>(IHB$96*$B97+SUM($F$7:$F$9)-((IHB$96*$B97+SUM($F$7:$F$9))/$F$10*$F$37)-($F$24*IHB$96/$D$6)-SUM($F$13:$F$23,$F$25:$F$30,$F$32:$F$33,$F$38))</f>
        <v>-304.75907137272975</v>
      </c>
      <c r="IHC97" s="318">
        <f>(IHC$96*$B97+SUM($F$7:$F$9)-((IHC$96*$B97+SUM($F$7:$F$9))/$F$10*$F$37)-($F$24*IHC$96/$D$6)-SUM($F$13:$F$23,$F$25:$F$30,$F$32:$F$33,$F$38))</f>
        <v>-304.75907137272975</v>
      </c>
      <c r="IHD97" s="318">
        <f>(IHD$96*$B97+SUM($F$7:$F$9)-((IHD$96*$B97+SUM($F$7:$F$9))/$F$10*$F$37)-($F$24*IHD$96/$D$6)-SUM($F$13:$F$23,$F$25:$F$30,$F$32:$F$33,$F$38))</f>
        <v>-304.75907137272975</v>
      </c>
      <c r="IHE97" s="318">
        <f>(IHE$96*$B97+SUM($F$7:$F$9)-((IHE$96*$B97+SUM($F$7:$F$9))/$F$10*$F$37)-($F$24*IHE$96/$D$6)-SUM($F$13:$F$23,$F$25:$F$30,$F$32:$F$33,$F$38))</f>
        <v>-304.75907137272975</v>
      </c>
      <c r="IHF97" s="318">
        <f>(IHF$96*$B97+SUM($F$7:$F$9)-((IHF$96*$B97+SUM($F$7:$F$9))/$F$10*$F$37)-($F$24*IHF$96/$D$6)-SUM($F$13:$F$23,$F$25:$F$30,$F$32:$F$33,$F$38))</f>
        <v>-304.75907137272975</v>
      </c>
      <c r="IHG97" s="318">
        <f>(IHG$96*$B97+SUM($F$7:$F$9)-((IHG$96*$B97+SUM($F$7:$F$9))/$F$10*$F$37)-($F$24*IHG$96/$D$6)-SUM($F$13:$F$23,$F$25:$F$30,$F$32:$F$33,$F$38))</f>
        <v>-304.75907137272975</v>
      </c>
      <c r="IHH97" s="318">
        <f>(IHH$96*$B97+SUM($F$7:$F$9)-((IHH$96*$B97+SUM($F$7:$F$9))/$F$10*$F$37)-($F$24*IHH$96/$D$6)-SUM($F$13:$F$23,$F$25:$F$30,$F$32:$F$33,$F$38))</f>
        <v>-304.75907137272975</v>
      </c>
      <c r="IHI97" s="318">
        <f>(IHI$96*$B97+SUM($F$7:$F$9)-((IHI$96*$B97+SUM($F$7:$F$9))/$F$10*$F$37)-($F$24*IHI$96/$D$6)-SUM($F$13:$F$23,$F$25:$F$30,$F$32:$F$33,$F$38))</f>
        <v>-304.75907137272975</v>
      </c>
      <c r="IHJ97" s="318">
        <f>(IHJ$96*$B97+SUM($F$7:$F$9)-((IHJ$96*$B97+SUM($F$7:$F$9))/$F$10*$F$37)-($F$24*IHJ$96/$D$6)-SUM($F$13:$F$23,$F$25:$F$30,$F$32:$F$33,$F$38))</f>
        <v>-304.75907137272975</v>
      </c>
      <c r="IHK97" s="318">
        <f>(IHK$96*$B97+SUM($F$7:$F$9)-((IHK$96*$B97+SUM($F$7:$F$9))/$F$10*$F$37)-($F$24*IHK$96/$D$6)-SUM($F$13:$F$23,$F$25:$F$30,$F$32:$F$33,$F$38))</f>
        <v>-304.75907137272975</v>
      </c>
      <c r="IHL97" s="318">
        <f>(IHL$96*$B97+SUM($F$7:$F$9)-((IHL$96*$B97+SUM($F$7:$F$9))/$F$10*$F$37)-($F$24*IHL$96/$D$6)-SUM($F$13:$F$23,$F$25:$F$30,$F$32:$F$33,$F$38))</f>
        <v>-304.75907137272975</v>
      </c>
      <c r="IHM97" s="318">
        <f>(IHM$96*$B97+SUM($F$7:$F$9)-((IHM$96*$B97+SUM($F$7:$F$9))/$F$10*$F$37)-($F$24*IHM$96/$D$6)-SUM($F$13:$F$23,$F$25:$F$30,$F$32:$F$33,$F$38))</f>
        <v>-304.75907137272975</v>
      </c>
      <c r="IHN97" s="318">
        <f>(IHN$96*$B97+SUM($F$7:$F$9)-((IHN$96*$B97+SUM($F$7:$F$9))/$F$10*$F$37)-($F$24*IHN$96/$D$6)-SUM($F$13:$F$23,$F$25:$F$30,$F$32:$F$33,$F$38))</f>
        <v>-304.75907137272975</v>
      </c>
      <c r="IHO97" s="318">
        <f>(IHO$96*$B97+SUM($F$7:$F$9)-((IHO$96*$B97+SUM($F$7:$F$9))/$F$10*$F$37)-($F$24*IHO$96/$D$6)-SUM($F$13:$F$23,$F$25:$F$30,$F$32:$F$33,$F$38))</f>
        <v>-304.75907137272975</v>
      </c>
      <c r="IHP97" s="318">
        <f>(IHP$96*$B97+SUM($F$7:$F$9)-((IHP$96*$B97+SUM($F$7:$F$9))/$F$10*$F$37)-($F$24*IHP$96/$D$6)-SUM($F$13:$F$23,$F$25:$F$30,$F$32:$F$33,$F$38))</f>
        <v>-304.75907137272975</v>
      </c>
      <c r="IHQ97" s="318">
        <f>(IHQ$96*$B97+SUM($F$7:$F$9)-((IHQ$96*$B97+SUM($F$7:$F$9))/$F$10*$F$37)-($F$24*IHQ$96/$D$6)-SUM($F$13:$F$23,$F$25:$F$30,$F$32:$F$33,$F$38))</f>
        <v>-304.75907137272975</v>
      </c>
      <c r="IHR97" s="318">
        <f>(IHR$96*$B97+SUM($F$7:$F$9)-((IHR$96*$B97+SUM($F$7:$F$9))/$F$10*$F$37)-($F$24*IHR$96/$D$6)-SUM($F$13:$F$23,$F$25:$F$30,$F$32:$F$33,$F$38))</f>
        <v>-304.75907137272975</v>
      </c>
      <c r="IHS97" s="318">
        <f>(IHS$96*$B97+SUM($F$7:$F$9)-((IHS$96*$B97+SUM($F$7:$F$9))/$F$10*$F$37)-($F$24*IHS$96/$D$6)-SUM($F$13:$F$23,$F$25:$F$30,$F$32:$F$33,$F$38))</f>
        <v>-304.75907137272975</v>
      </c>
      <c r="IHT97" s="318">
        <f>(IHT$96*$B97+SUM($F$7:$F$9)-((IHT$96*$B97+SUM($F$7:$F$9))/$F$10*$F$37)-($F$24*IHT$96/$D$6)-SUM($F$13:$F$23,$F$25:$F$30,$F$32:$F$33,$F$38))</f>
        <v>-304.75907137272975</v>
      </c>
      <c r="IHU97" s="318">
        <f>(IHU$96*$B97+SUM($F$7:$F$9)-((IHU$96*$B97+SUM($F$7:$F$9))/$F$10*$F$37)-($F$24*IHU$96/$D$6)-SUM($F$13:$F$23,$F$25:$F$30,$F$32:$F$33,$F$38))</f>
        <v>-304.75907137272975</v>
      </c>
      <c r="IHV97" s="318">
        <f>(IHV$96*$B97+SUM($F$7:$F$9)-((IHV$96*$B97+SUM($F$7:$F$9))/$F$10*$F$37)-($F$24*IHV$96/$D$6)-SUM($F$13:$F$23,$F$25:$F$30,$F$32:$F$33,$F$38))</f>
        <v>-304.75907137272975</v>
      </c>
      <c r="IHW97" s="318">
        <f>(IHW$96*$B97+SUM($F$7:$F$9)-((IHW$96*$B97+SUM($F$7:$F$9))/$F$10*$F$37)-($F$24*IHW$96/$D$6)-SUM($F$13:$F$23,$F$25:$F$30,$F$32:$F$33,$F$38))</f>
        <v>-304.75907137272975</v>
      </c>
      <c r="IHX97" s="318">
        <f>(IHX$96*$B97+SUM($F$7:$F$9)-((IHX$96*$B97+SUM($F$7:$F$9))/$F$10*$F$37)-($F$24*IHX$96/$D$6)-SUM($F$13:$F$23,$F$25:$F$30,$F$32:$F$33,$F$38))</f>
        <v>-304.75907137272975</v>
      </c>
      <c r="IHY97" s="318">
        <f>(IHY$96*$B97+SUM($F$7:$F$9)-((IHY$96*$B97+SUM($F$7:$F$9))/$F$10*$F$37)-($F$24*IHY$96/$D$6)-SUM($F$13:$F$23,$F$25:$F$30,$F$32:$F$33,$F$38))</f>
        <v>-304.75907137272975</v>
      </c>
      <c r="IHZ97" s="318">
        <f>(IHZ$96*$B97+SUM($F$7:$F$9)-((IHZ$96*$B97+SUM($F$7:$F$9))/$F$10*$F$37)-($F$24*IHZ$96/$D$6)-SUM($F$13:$F$23,$F$25:$F$30,$F$32:$F$33,$F$38))</f>
        <v>-304.75907137272975</v>
      </c>
      <c r="IIA97" s="318">
        <f>(IIA$96*$B97+SUM($F$7:$F$9)-((IIA$96*$B97+SUM($F$7:$F$9))/$F$10*$F$37)-($F$24*IIA$96/$D$6)-SUM($F$13:$F$23,$F$25:$F$30,$F$32:$F$33,$F$38))</f>
        <v>-304.75907137272975</v>
      </c>
      <c r="IIB97" s="318">
        <f>(IIB$96*$B97+SUM($F$7:$F$9)-((IIB$96*$B97+SUM($F$7:$F$9))/$F$10*$F$37)-($F$24*IIB$96/$D$6)-SUM($F$13:$F$23,$F$25:$F$30,$F$32:$F$33,$F$38))</f>
        <v>-304.75907137272975</v>
      </c>
      <c r="IIC97" s="318">
        <f>(IIC$96*$B97+SUM($F$7:$F$9)-((IIC$96*$B97+SUM($F$7:$F$9))/$F$10*$F$37)-($F$24*IIC$96/$D$6)-SUM($F$13:$F$23,$F$25:$F$30,$F$32:$F$33,$F$38))</f>
        <v>-304.75907137272975</v>
      </c>
      <c r="IID97" s="318">
        <f>(IID$96*$B97+SUM($F$7:$F$9)-((IID$96*$B97+SUM($F$7:$F$9))/$F$10*$F$37)-($F$24*IID$96/$D$6)-SUM($F$13:$F$23,$F$25:$F$30,$F$32:$F$33,$F$38))</f>
        <v>-304.75907137272975</v>
      </c>
      <c r="IIE97" s="318">
        <f>(IIE$96*$B97+SUM($F$7:$F$9)-((IIE$96*$B97+SUM($F$7:$F$9))/$F$10*$F$37)-($F$24*IIE$96/$D$6)-SUM($F$13:$F$23,$F$25:$F$30,$F$32:$F$33,$F$38))</f>
        <v>-304.75907137272975</v>
      </c>
      <c r="IIF97" s="318">
        <f>(IIF$96*$B97+SUM($F$7:$F$9)-((IIF$96*$B97+SUM($F$7:$F$9))/$F$10*$F$37)-($F$24*IIF$96/$D$6)-SUM($F$13:$F$23,$F$25:$F$30,$F$32:$F$33,$F$38))</f>
        <v>-304.75907137272975</v>
      </c>
      <c r="IIG97" s="318">
        <f>(IIG$96*$B97+SUM($F$7:$F$9)-((IIG$96*$B97+SUM($F$7:$F$9))/$F$10*$F$37)-($F$24*IIG$96/$D$6)-SUM($F$13:$F$23,$F$25:$F$30,$F$32:$F$33,$F$38))</f>
        <v>-304.75907137272975</v>
      </c>
      <c r="IIH97" s="318">
        <f>(IIH$96*$B97+SUM($F$7:$F$9)-((IIH$96*$B97+SUM($F$7:$F$9))/$F$10*$F$37)-($F$24*IIH$96/$D$6)-SUM($F$13:$F$23,$F$25:$F$30,$F$32:$F$33,$F$38))</f>
        <v>-304.75907137272975</v>
      </c>
      <c r="III97" s="318">
        <f>(III$96*$B97+SUM($F$7:$F$9)-((III$96*$B97+SUM($F$7:$F$9))/$F$10*$F$37)-($F$24*III$96/$D$6)-SUM($F$13:$F$23,$F$25:$F$30,$F$32:$F$33,$F$38))</f>
        <v>-304.75907137272975</v>
      </c>
      <c r="IIJ97" s="318">
        <f>(IIJ$96*$B97+SUM($F$7:$F$9)-((IIJ$96*$B97+SUM($F$7:$F$9))/$F$10*$F$37)-($F$24*IIJ$96/$D$6)-SUM($F$13:$F$23,$F$25:$F$30,$F$32:$F$33,$F$38))</f>
        <v>-304.75907137272975</v>
      </c>
      <c r="IIK97" s="318">
        <f>(IIK$96*$B97+SUM($F$7:$F$9)-((IIK$96*$B97+SUM($F$7:$F$9))/$F$10*$F$37)-($F$24*IIK$96/$D$6)-SUM($F$13:$F$23,$F$25:$F$30,$F$32:$F$33,$F$38))</f>
        <v>-304.75907137272975</v>
      </c>
      <c r="IIL97" s="318">
        <f>(IIL$96*$B97+SUM($F$7:$F$9)-((IIL$96*$B97+SUM($F$7:$F$9))/$F$10*$F$37)-($F$24*IIL$96/$D$6)-SUM($F$13:$F$23,$F$25:$F$30,$F$32:$F$33,$F$38))</f>
        <v>-304.75907137272975</v>
      </c>
      <c r="IIM97" s="318">
        <f>(IIM$96*$B97+SUM($F$7:$F$9)-((IIM$96*$B97+SUM($F$7:$F$9))/$F$10*$F$37)-($F$24*IIM$96/$D$6)-SUM($F$13:$F$23,$F$25:$F$30,$F$32:$F$33,$F$38))</f>
        <v>-304.75907137272975</v>
      </c>
      <c r="IIN97" s="318">
        <f>(IIN$96*$B97+SUM($F$7:$F$9)-((IIN$96*$B97+SUM($F$7:$F$9))/$F$10*$F$37)-($F$24*IIN$96/$D$6)-SUM($F$13:$F$23,$F$25:$F$30,$F$32:$F$33,$F$38))</f>
        <v>-304.75907137272975</v>
      </c>
      <c r="IIO97" s="318">
        <f>(IIO$96*$B97+SUM($F$7:$F$9)-((IIO$96*$B97+SUM($F$7:$F$9))/$F$10*$F$37)-($F$24*IIO$96/$D$6)-SUM($F$13:$F$23,$F$25:$F$30,$F$32:$F$33,$F$38))</f>
        <v>-304.75907137272975</v>
      </c>
      <c r="IIP97" s="318">
        <f>(IIP$96*$B97+SUM($F$7:$F$9)-((IIP$96*$B97+SUM($F$7:$F$9))/$F$10*$F$37)-($F$24*IIP$96/$D$6)-SUM($F$13:$F$23,$F$25:$F$30,$F$32:$F$33,$F$38))</f>
        <v>-304.75907137272975</v>
      </c>
      <c r="IIQ97" s="318">
        <f>(IIQ$96*$B97+SUM($F$7:$F$9)-((IIQ$96*$B97+SUM($F$7:$F$9))/$F$10*$F$37)-($F$24*IIQ$96/$D$6)-SUM($F$13:$F$23,$F$25:$F$30,$F$32:$F$33,$F$38))</f>
        <v>-304.75907137272975</v>
      </c>
      <c r="IIR97" s="318">
        <f>(IIR$96*$B97+SUM($F$7:$F$9)-((IIR$96*$B97+SUM($F$7:$F$9))/$F$10*$F$37)-($F$24*IIR$96/$D$6)-SUM($F$13:$F$23,$F$25:$F$30,$F$32:$F$33,$F$38))</f>
        <v>-304.75907137272975</v>
      </c>
      <c r="IIS97" s="318">
        <f>(IIS$96*$B97+SUM($F$7:$F$9)-((IIS$96*$B97+SUM($F$7:$F$9))/$F$10*$F$37)-($F$24*IIS$96/$D$6)-SUM($F$13:$F$23,$F$25:$F$30,$F$32:$F$33,$F$38))</f>
        <v>-304.75907137272975</v>
      </c>
      <c r="IIT97" s="318">
        <f>(IIT$96*$B97+SUM($F$7:$F$9)-((IIT$96*$B97+SUM($F$7:$F$9))/$F$10*$F$37)-($F$24*IIT$96/$D$6)-SUM($F$13:$F$23,$F$25:$F$30,$F$32:$F$33,$F$38))</f>
        <v>-304.75907137272975</v>
      </c>
      <c r="IIU97" s="318">
        <f>(IIU$96*$B97+SUM($F$7:$F$9)-((IIU$96*$B97+SUM($F$7:$F$9))/$F$10*$F$37)-($F$24*IIU$96/$D$6)-SUM($F$13:$F$23,$F$25:$F$30,$F$32:$F$33,$F$38))</f>
        <v>-304.75907137272975</v>
      </c>
      <c r="IIV97" s="318">
        <f>(IIV$96*$B97+SUM($F$7:$F$9)-((IIV$96*$B97+SUM($F$7:$F$9))/$F$10*$F$37)-($F$24*IIV$96/$D$6)-SUM($F$13:$F$23,$F$25:$F$30,$F$32:$F$33,$F$38))</f>
        <v>-304.75907137272975</v>
      </c>
      <c r="IIW97" s="318">
        <f>(IIW$96*$B97+SUM($F$7:$F$9)-((IIW$96*$B97+SUM($F$7:$F$9))/$F$10*$F$37)-($F$24*IIW$96/$D$6)-SUM($F$13:$F$23,$F$25:$F$30,$F$32:$F$33,$F$38))</f>
        <v>-304.75907137272975</v>
      </c>
      <c r="IIX97" s="318">
        <f>(IIX$96*$B97+SUM($F$7:$F$9)-((IIX$96*$B97+SUM($F$7:$F$9))/$F$10*$F$37)-($F$24*IIX$96/$D$6)-SUM($F$13:$F$23,$F$25:$F$30,$F$32:$F$33,$F$38))</f>
        <v>-304.75907137272975</v>
      </c>
      <c r="IIY97" s="318">
        <f>(IIY$96*$B97+SUM($F$7:$F$9)-((IIY$96*$B97+SUM($F$7:$F$9))/$F$10*$F$37)-($F$24*IIY$96/$D$6)-SUM($F$13:$F$23,$F$25:$F$30,$F$32:$F$33,$F$38))</f>
        <v>-304.75907137272975</v>
      </c>
      <c r="IIZ97" s="318">
        <f>(IIZ$96*$B97+SUM($F$7:$F$9)-((IIZ$96*$B97+SUM($F$7:$F$9))/$F$10*$F$37)-($F$24*IIZ$96/$D$6)-SUM($F$13:$F$23,$F$25:$F$30,$F$32:$F$33,$F$38))</f>
        <v>-304.75907137272975</v>
      </c>
      <c r="IJA97" s="318">
        <f>(IJA$96*$B97+SUM($F$7:$F$9)-((IJA$96*$B97+SUM($F$7:$F$9))/$F$10*$F$37)-($F$24*IJA$96/$D$6)-SUM($F$13:$F$23,$F$25:$F$30,$F$32:$F$33,$F$38))</f>
        <v>-304.75907137272975</v>
      </c>
      <c r="IJB97" s="318">
        <f>(IJB$96*$B97+SUM($F$7:$F$9)-((IJB$96*$B97+SUM($F$7:$F$9))/$F$10*$F$37)-($F$24*IJB$96/$D$6)-SUM($F$13:$F$23,$F$25:$F$30,$F$32:$F$33,$F$38))</f>
        <v>-304.75907137272975</v>
      </c>
      <c r="IJC97" s="318">
        <f>(IJC$96*$B97+SUM($F$7:$F$9)-((IJC$96*$B97+SUM($F$7:$F$9))/$F$10*$F$37)-($F$24*IJC$96/$D$6)-SUM($F$13:$F$23,$F$25:$F$30,$F$32:$F$33,$F$38))</f>
        <v>-304.75907137272975</v>
      </c>
      <c r="IJD97" s="318">
        <f>(IJD$96*$B97+SUM($F$7:$F$9)-((IJD$96*$B97+SUM($F$7:$F$9))/$F$10*$F$37)-($F$24*IJD$96/$D$6)-SUM($F$13:$F$23,$F$25:$F$30,$F$32:$F$33,$F$38))</f>
        <v>-304.75907137272975</v>
      </c>
      <c r="IJE97" s="318">
        <f>(IJE$96*$B97+SUM($F$7:$F$9)-((IJE$96*$B97+SUM($F$7:$F$9))/$F$10*$F$37)-($F$24*IJE$96/$D$6)-SUM($F$13:$F$23,$F$25:$F$30,$F$32:$F$33,$F$38))</f>
        <v>-304.75907137272975</v>
      </c>
      <c r="IJF97" s="318">
        <f>(IJF$96*$B97+SUM($F$7:$F$9)-((IJF$96*$B97+SUM($F$7:$F$9))/$F$10*$F$37)-($F$24*IJF$96/$D$6)-SUM($F$13:$F$23,$F$25:$F$30,$F$32:$F$33,$F$38))</f>
        <v>-304.75907137272975</v>
      </c>
      <c r="IJG97" s="318">
        <f>(IJG$96*$B97+SUM($F$7:$F$9)-((IJG$96*$B97+SUM($F$7:$F$9))/$F$10*$F$37)-($F$24*IJG$96/$D$6)-SUM($F$13:$F$23,$F$25:$F$30,$F$32:$F$33,$F$38))</f>
        <v>-304.75907137272975</v>
      </c>
      <c r="IJH97" s="318">
        <f>(IJH$96*$B97+SUM($F$7:$F$9)-((IJH$96*$B97+SUM($F$7:$F$9))/$F$10*$F$37)-($F$24*IJH$96/$D$6)-SUM($F$13:$F$23,$F$25:$F$30,$F$32:$F$33,$F$38))</f>
        <v>-304.75907137272975</v>
      </c>
      <c r="IJI97" s="318">
        <f>(IJI$96*$B97+SUM($F$7:$F$9)-((IJI$96*$B97+SUM($F$7:$F$9))/$F$10*$F$37)-($F$24*IJI$96/$D$6)-SUM($F$13:$F$23,$F$25:$F$30,$F$32:$F$33,$F$38))</f>
        <v>-304.75907137272975</v>
      </c>
      <c r="IJJ97" s="318">
        <f>(IJJ$96*$B97+SUM($F$7:$F$9)-((IJJ$96*$B97+SUM($F$7:$F$9))/$F$10*$F$37)-($F$24*IJJ$96/$D$6)-SUM($F$13:$F$23,$F$25:$F$30,$F$32:$F$33,$F$38))</f>
        <v>-304.75907137272975</v>
      </c>
      <c r="IJK97" s="318">
        <f>(IJK$96*$B97+SUM($F$7:$F$9)-((IJK$96*$B97+SUM($F$7:$F$9))/$F$10*$F$37)-($F$24*IJK$96/$D$6)-SUM($F$13:$F$23,$F$25:$F$30,$F$32:$F$33,$F$38))</f>
        <v>-304.75907137272975</v>
      </c>
      <c r="IJL97" s="318">
        <f>(IJL$96*$B97+SUM($F$7:$F$9)-((IJL$96*$B97+SUM($F$7:$F$9))/$F$10*$F$37)-($F$24*IJL$96/$D$6)-SUM($F$13:$F$23,$F$25:$F$30,$F$32:$F$33,$F$38))</f>
        <v>-304.75907137272975</v>
      </c>
      <c r="IJM97" s="318">
        <f>(IJM$96*$B97+SUM($F$7:$F$9)-((IJM$96*$B97+SUM($F$7:$F$9))/$F$10*$F$37)-($F$24*IJM$96/$D$6)-SUM($F$13:$F$23,$F$25:$F$30,$F$32:$F$33,$F$38))</f>
        <v>-304.75907137272975</v>
      </c>
      <c r="IJN97" s="318">
        <f>(IJN$96*$B97+SUM($F$7:$F$9)-((IJN$96*$B97+SUM($F$7:$F$9))/$F$10*$F$37)-($F$24*IJN$96/$D$6)-SUM($F$13:$F$23,$F$25:$F$30,$F$32:$F$33,$F$38))</f>
        <v>-304.75907137272975</v>
      </c>
      <c r="IJO97" s="318">
        <f>(IJO$96*$B97+SUM($F$7:$F$9)-((IJO$96*$B97+SUM($F$7:$F$9))/$F$10*$F$37)-($F$24*IJO$96/$D$6)-SUM($F$13:$F$23,$F$25:$F$30,$F$32:$F$33,$F$38))</f>
        <v>-304.75907137272975</v>
      </c>
      <c r="IJP97" s="318">
        <f>(IJP$96*$B97+SUM($F$7:$F$9)-((IJP$96*$B97+SUM($F$7:$F$9))/$F$10*$F$37)-($F$24*IJP$96/$D$6)-SUM($F$13:$F$23,$F$25:$F$30,$F$32:$F$33,$F$38))</f>
        <v>-304.75907137272975</v>
      </c>
      <c r="IJQ97" s="318">
        <f>(IJQ$96*$B97+SUM($F$7:$F$9)-((IJQ$96*$B97+SUM($F$7:$F$9))/$F$10*$F$37)-($F$24*IJQ$96/$D$6)-SUM($F$13:$F$23,$F$25:$F$30,$F$32:$F$33,$F$38))</f>
        <v>-304.75907137272975</v>
      </c>
      <c r="IJR97" s="318">
        <f>(IJR$96*$B97+SUM($F$7:$F$9)-((IJR$96*$B97+SUM($F$7:$F$9))/$F$10*$F$37)-($F$24*IJR$96/$D$6)-SUM($F$13:$F$23,$F$25:$F$30,$F$32:$F$33,$F$38))</f>
        <v>-304.75907137272975</v>
      </c>
      <c r="IJS97" s="318">
        <f>(IJS$96*$B97+SUM($F$7:$F$9)-((IJS$96*$B97+SUM($F$7:$F$9))/$F$10*$F$37)-($F$24*IJS$96/$D$6)-SUM($F$13:$F$23,$F$25:$F$30,$F$32:$F$33,$F$38))</f>
        <v>-304.75907137272975</v>
      </c>
      <c r="IJT97" s="318">
        <f>(IJT$96*$B97+SUM($F$7:$F$9)-((IJT$96*$B97+SUM($F$7:$F$9))/$F$10*$F$37)-($F$24*IJT$96/$D$6)-SUM($F$13:$F$23,$F$25:$F$30,$F$32:$F$33,$F$38))</f>
        <v>-304.75907137272975</v>
      </c>
      <c r="IJU97" s="318">
        <f>(IJU$96*$B97+SUM($F$7:$F$9)-((IJU$96*$B97+SUM($F$7:$F$9))/$F$10*$F$37)-($F$24*IJU$96/$D$6)-SUM($F$13:$F$23,$F$25:$F$30,$F$32:$F$33,$F$38))</f>
        <v>-304.75907137272975</v>
      </c>
      <c r="IJV97" s="318">
        <f>(IJV$96*$B97+SUM($F$7:$F$9)-((IJV$96*$B97+SUM($F$7:$F$9))/$F$10*$F$37)-($F$24*IJV$96/$D$6)-SUM($F$13:$F$23,$F$25:$F$30,$F$32:$F$33,$F$38))</f>
        <v>-304.75907137272975</v>
      </c>
      <c r="IJW97" s="318">
        <f>(IJW$96*$B97+SUM($F$7:$F$9)-((IJW$96*$B97+SUM($F$7:$F$9))/$F$10*$F$37)-($F$24*IJW$96/$D$6)-SUM($F$13:$F$23,$F$25:$F$30,$F$32:$F$33,$F$38))</f>
        <v>-304.75907137272975</v>
      </c>
      <c r="IJX97" s="318">
        <f>(IJX$96*$B97+SUM($F$7:$F$9)-((IJX$96*$B97+SUM($F$7:$F$9))/$F$10*$F$37)-($F$24*IJX$96/$D$6)-SUM($F$13:$F$23,$F$25:$F$30,$F$32:$F$33,$F$38))</f>
        <v>-304.75907137272975</v>
      </c>
      <c r="IJY97" s="318">
        <f>(IJY$96*$B97+SUM($F$7:$F$9)-((IJY$96*$B97+SUM($F$7:$F$9))/$F$10*$F$37)-($F$24*IJY$96/$D$6)-SUM($F$13:$F$23,$F$25:$F$30,$F$32:$F$33,$F$38))</f>
        <v>-304.75907137272975</v>
      </c>
      <c r="IJZ97" s="318">
        <f>(IJZ$96*$B97+SUM($F$7:$F$9)-((IJZ$96*$B97+SUM($F$7:$F$9))/$F$10*$F$37)-($F$24*IJZ$96/$D$6)-SUM($F$13:$F$23,$F$25:$F$30,$F$32:$F$33,$F$38))</f>
        <v>-304.75907137272975</v>
      </c>
      <c r="IKA97" s="318">
        <f>(IKA$96*$B97+SUM($F$7:$F$9)-((IKA$96*$B97+SUM($F$7:$F$9))/$F$10*$F$37)-($F$24*IKA$96/$D$6)-SUM($F$13:$F$23,$F$25:$F$30,$F$32:$F$33,$F$38))</f>
        <v>-304.75907137272975</v>
      </c>
      <c r="IKB97" s="318">
        <f>(IKB$96*$B97+SUM($F$7:$F$9)-((IKB$96*$B97+SUM($F$7:$F$9))/$F$10*$F$37)-($F$24*IKB$96/$D$6)-SUM($F$13:$F$23,$F$25:$F$30,$F$32:$F$33,$F$38))</f>
        <v>-304.75907137272975</v>
      </c>
      <c r="IKC97" s="318">
        <f>(IKC$96*$B97+SUM($F$7:$F$9)-((IKC$96*$B97+SUM($F$7:$F$9))/$F$10*$F$37)-($F$24*IKC$96/$D$6)-SUM($F$13:$F$23,$F$25:$F$30,$F$32:$F$33,$F$38))</f>
        <v>-304.75907137272975</v>
      </c>
      <c r="IKD97" s="318">
        <f>(IKD$96*$B97+SUM($F$7:$F$9)-((IKD$96*$B97+SUM($F$7:$F$9))/$F$10*$F$37)-($F$24*IKD$96/$D$6)-SUM($F$13:$F$23,$F$25:$F$30,$F$32:$F$33,$F$38))</f>
        <v>-304.75907137272975</v>
      </c>
      <c r="IKE97" s="318">
        <f>(IKE$96*$B97+SUM($F$7:$F$9)-((IKE$96*$B97+SUM($F$7:$F$9))/$F$10*$F$37)-($F$24*IKE$96/$D$6)-SUM($F$13:$F$23,$F$25:$F$30,$F$32:$F$33,$F$38))</f>
        <v>-304.75907137272975</v>
      </c>
      <c r="IKF97" s="318">
        <f>(IKF$96*$B97+SUM($F$7:$F$9)-((IKF$96*$B97+SUM($F$7:$F$9))/$F$10*$F$37)-($F$24*IKF$96/$D$6)-SUM($F$13:$F$23,$F$25:$F$30,$F$32:$F$33,$F$38))</f>
        <v>-304.75907137272975</v>
      </c>
      <c r="IKG97" s="318">
        <f>(IKG$96*$B97+SUM($F$7:$F$9)-((IKG$96*$B97+SUM($F$7:$F$9))/$F$10*$F$37)-($F$24*IKG$96/$D$6)-SUM($F$13:$F$23,$F$25:$F$30,$F$32:$F$33,$F$38))</f>
        <v>-304.75907137272975</v>
      </c>
      <c r="IKH97" s="318">
        <f>(IKH$96*$B97+SUM($F$7:$F$9)-((IKH$96*$B97+SUM($F$7:$F$9))/$F$10*$F$37)-($F$24*IKH$96/$D$6)-SUM($F$13:$F$23,$F$25:$F$30,$F$32:$F$33,$F$38))</f>
        <v>-304.75907137272975</v>
      </c>
      <c r="IKI97" s="318">
        <f>(IKI$96*$B97+SUM($F$7:$F$9)-((IKI$96*$B97+SUM($F$7:$F$9))/$F$10*$F$37)-($F$24*IKI$96/$D$6)-SUM($F$13:$F$23,$F$25:$F$30,$F$32:$F$33,$F$38))</f>
        <v>-304.75907137272975</v>
      </c>
      <c r="IKJ97" s="318">
        <f>(IKJ$96*$B97+SUM($F$7:$F$9)-((IKJ$96*$B97+SUM($F$7:$F$9))/$F$10*$F$37)-($F$24*IKJ$96/$D$6)-SUM($F$13:$F$23,$F$25:$F$30,$F$32:$F$33,$F$38))</f>
        <v>-304.75907137272975</v>
      </c>
      <c r="IKK97" s="318">
        <f>(IKK$96*$B97+SUM($F$7:$F$9)-((IKK$96*$B97+SUM($F$7:$F$9))/$F$10*$F$37)-($F$24*IKK$96/$D$6)-SUM($F$13:$F$23,$F$25:$F$30,$F$32:$F$33,$F$38))</f>
        <v>-304.75907137272975</v>
      </c>
      <c r="IKL97" s="318">
        <f>(IKL$96*$B97+SUM($F$7:$F$9)-((IKL$96*$B97+SUM($F$7:$F$9))/$F$10*$F$37)-($F$24*IKL$96/$D$6)-SUM($F$13:$F$23,$F$25:$F$30,$F$32:$F$33,$F$38))</f>
        <v>-304.75907137272975</v>
      </c>
      <c r="IKM97" s="318">
        <f>(IKM$96*$B97+SUM($F$7:$F$9)-((IKM$96*$B97+SUM($F$7:$F$9))/$F$10*$F$37)-($F$24*IKM$96/$D$6)-SUM($F$13:$F$23,$F$25:$F$30,$F$32:$F$33,$F$38))</f>
        <v>-304.75907137272975</v>
      </c>
      <c r="IKN97" s="318">
        <f>(IKN$96*$B97+SUM($F$7:$F$9)-((IKN$96*$B97+SUM($F$7:$F$9))/$F$10*$F$37)-($F$24*IKN$96/$D$6)-SUM($F$13:$F$23,$F$25:$F$30,$F$32:$F$33,$F$38))</f>
        <v>-304.75907137272975</v>
      </c>
      <c r="IKO97" s="318">
        <f>(IKO$96*$B97+SUM($F$7:$F$9)-((IKO$96*$B97+SUM($F$7:$F$9))/$F$10*$F$37)-($F$24*IKO$96/$D$6)-SUM($F$13:$F$23,$F$25:$F$30,$F$32:$F$33,$F$38))</f>
        <v>-304.75907137272975</v>
      </c>
      <c r="IKP97" s="318">
        <f>(IKP$96*$B97+SUM($F$7:$F$9)-((IKP$96*$B97+SUM($F$7:$F$9))/$F$10*$F$37)-($F$24*IKP$96/$D$6)-SUM($F$13:$F$23,$F$25:$F$30,$F$32:$F$33,$F$38))</f>
        <v>-304.75907137272975</v>
      </c>
      <c r="IKQ97" s="318">
        <f>(IKQ$96*$B97+SUM($F$7:$F$9)-((IKQ$96*$B97+SUM($F$7:$F$9))/$F$10*$F$37)-($F$24*IKQ$96/$D$6)-SUM($F$13:$F$23,$F$25:$F$30,$F$32:$F$33,$F$38))</f>
        <v>-304.75907137272975</v>
      </c>
      <c r="IKR97" s="318">
        <f>(IKR$96*$B97+SUM($F$7:$F$9)-((IKR$96*$B97+SUM($F$7:$F$9))/$F$10*$F$37)-($F$24*IKR$96/$D$6)-SUM($F$13:$F$23,$F$25:$F$30,$F$32:$F$33,$F$38))</f>
        <v>-304.75907137272975</v>
      </c>
      <c r="IKS97" s="318">
        <f>(IKS$96*$B97+SUM($F$7:$F$9)-((IKS$96*$B97+SUM($F$7:$F$9))/$F$10*$F$37)-($F$24*IKS$96/$D$6)-SUM($F$13:$F$23,$F$25:$F$30,$F$32:$F$33,$F$38))</f>
        <v>-304.75907137272975</v>
      </c>
      <c r="IKT97" s="318">
        <f>(IKT$96*$B97+SUM($F$7:$F$9)-((IKT$96*$B97+SUM($F$7:$F$9))/$F$10*$F$37)-($F$24*IKT$96/$D$6)-SUM($F$13:$F$23,$F$25:$F$30,$F$32:$F$33,$F$38))</f>
        <v>-304.75907137272975</v>
      </c>
      <c r="IKU97" s="318">
        <f>(IKU$96*$B97+SUM($F$7:$F$9)-((IKU$96*$B97+SUM($F$7:$F$9))/$F$10*$F$37)-($F$24*IKU$96/$D$6)-SUM($F$13:$F$23,$F$25:$F$30,$F$32:$F$33,$F$38))</f>
        <v>-304.75907137272975</v>
      </c>
      <c r="IKV97" s="318">
        <f>(IKV$96*$B97+SUM($F$7:$F$9)-((IKV$96*$B97+SUM($F$7:$F$9))/$F$10*$F$37)-($F$24*IKV$96/$D$6)-SUM($F$13:$F$23,$F$25:$F$30,$F$32:$F$33,$F$38))</f>
        <v>-304.75907137272975</v>
      </c>
      <c r="IKW97" s="318">
        <f>(IKW$96*$B97+SUM($F$7:$F$9)-((IKW$96*$B97+SUM($F$7:$F$9))/$F$10*$F$37)-($F$24*IKW$96/$D$6)-SUM($F$13:$F$23,$F$25:$F$30,$F$32:$F$33,$F$38))</f>
        <v>-304.75907137272975</v>
      </c>
      <c r="IKX97" s="318">
        <f>(IKX$96*$B97+SUM($F$7:$F$9)-((IKX$96*$B97+SUM($F$7:$F$9))/$F$10*$F$37)-($F$24*IKX$96/$D$6)-SUM($F$13:$F$23,$F$25:$F$30,$F$32:$F$33,$F$38))</f>
        <v>-304.75907137272975</v>
      </c>
      <c r="IKY97" s="318">
        <f>(IKY$96*$B97+SUM($F$7:$F$9)-((IKY$96*$B97+SUM($F$7:$F$9))/$F$10*$F$37)-($F$24*IKY$96/$D$6)-SUM($F$13:$F$23,$F$25:$F$30,$F$32:$F$33,$F$38))</f>
        <v>-304.75907137272975</v>
      </c>
      <c r="IKZ97" s="318">
        <f>(IKZ$96*$B97+SUM($F$7:$F$9)-((IKZ$96*$B97+SUM($F$7:$F$9))/$F$10*$F$37)-($F$24*IKZ$96/$D$6)-SUM($F$13:$F$23,$F$25:$F$30,$F$32:$F$33,$F$38))</f>
        <v>-304.75907137272975</v>
      </c>
      <c r="ILA97" s="318">
        <f>(ILA$96*$B97+SUM($F$7:$F$9)-((ILA$96*$B97+SUM($F$7:$F$9))/$F$10*$F$37)-($F$24*ILA$96/$D$6)-SUM($F$13:$F$23,$F$25:$F$30,$F$32:$F$33,$F$38))</f>
        <v>-304.75907137272975</v>
      </c>
      <c r="ILB97" s="318">
        <f>(ILB$96*$B97+SUM($F$7:$F$9)-((ILB$96*$B97+SUM($F$7:$F$9))/$F$10*$F$37)-($F$24*ILB$96/$D$6)-SUM($F$13:$F$23,$F$25:$F$30,$F$32:$F$33,$F$38))</f>
        <v>-304.75907137272975</v>
      </c>
      <c r="ILC97" s="318">
        <f>(ILC$96*$B97+SUM($F$7:$F$9)-((ILC$96*$B97+SUM($F$7:$F$9))/$F$10*$F$37)-($F$24*ILC$96/$D$6)-SUM($F$13:$F$23,$F$25:$F$30,$F$32:$F$33,$F$38))</f>
        <v>-304.75907137272975</v>
      </c>
      <c r="ILD97" s="318">
        <f>(ILD$96*$B97+SUM($F$7:$F$9)-((ILD$96*$B97+SUM($F$7:$F$9))/$F$10*$F$37)-($F$24*ILD$96/$D$6)-SUM($F$13:$F$23,$F$25:$F$30,$F$32:$F$33,$F$38))</f>
        <v>-304.75907137272975</v>
      </c>
      <c r="ILE97" s="318">
        <f>(ILE$96*$B97+SUM($F$7:$F$9)-((ILE$96*$B97+SUM($F$7:$F$9))/$F$10*$F$37)-($F$24*ILE$96/$D$6)-SUM($F$13:$F$23,$F$25:$F$30,$F$32:$F$33,$F$38))</f>
        <v>-304.75907137272975</v>
      </c>
      <c r="ILF97" s="318">
        <f>(ILF$96*$B97+SUM($F$7:$F$9)-((ILF$96*$B97+SUM($F$7:$F$9))/$F$10*$F$37)-($F$24*ILF$96/$D$6)-SUM($F$13:$F$23,$F$25:$F$30,$F$32:$F$33,$F$38))</f>
        <v>-304.75907137272975</v>
      </c>
      <c r="ILG97" s="318">
        <f>(ILG$96*$B97+SUM($F$7:$F$9)-((ILG$96*$B97+SUM($F$7:$F$9))/$F$10*$F$37)-($F$24*ILG$96/$D$6)-SUM($F$13:$F$23,$F$25:$F$30,$F$32:$F$33,$F$38))</f>
        <v>-304.75907137272975</v>
      </c>
      <c r="ILH97" s="318">
        <f>(ILH$96*$B97+SUM($F$7:$F$9)-((ILH$96*$B97+SUM($F$7:$F$9))/$F$10*$F$37)-($F$24*ILH$96/$D$6)-SUM($F$13:$F$23,$F$25:$F$30,$F$32:$F$33,$F$38))</f>
        <v>-304.75907137272975</v>
      </c>
      <c r="ILI97" s="318">
        <f>(ILI$96*$B97+SUM($F$7:$F$9)-((ILI$96*$B97+SUM($F$7:$F$9))/$F$10*$F$37)-($F$24*ILI$96/$D$6)-SUM($F$13:$F$23,$F$25:$F$30,$F$32:$F$33,$F$38))</f>
        <v>-304.75907137272975</v>
      </c>
      <c r="ILJ97" s="318">
        <f>(ILJ$96*$B97+SUM($F$7:$F$9)-((ILJ$96*$B97+SUM($F$7:$F$9))/$F$10*$F$37)-($F$24*ILJ$96/$D$6)-SUM($F$13:$F$23,$F$25:$F$30,$F$32:$F$33,$F$38))</f>
        <v>-304.75907137272975</v>
      </c>
      <c r="ILK97" s="318">
        <f>(ILK$96*$B97+SUM($F$7:$F$9)-((ILK$96*$B97+SUM($F$7:$F$9))/$F$10*$F$37)-($F$24*ILK$96/$D$6)-SUM($F$13:$F$23,$F$25:$F$30,$F$32:$F$33,$F$38))</f>
        <v>-304.75907137272975</v>
      </c>
      <c r="ILL97" s="318">
        <f>(ILL$96*$B97+SUM($F$7:$F$9)-((ILL$96*$B97+SUM($F$7:$F$9))/$F$10*$F$37)-($F$24*ILL$96/$D$6)-SUM($F$13:$F$23,$F$25:$F$30,$F$32:$F$33,$F$38))</f>
        <v>-304.75907137272975</v>
      </c>
      <c r="ILM97" s="318">
        <f>(ILM$96*$B97+SUM($F$7:$F$9)-((ILM$96*$B97+SUM($F$7:$F$9))/$F$10*$F$37)-($F$24*ILM$96/$D$6)-SUM($F$13:$F$23,$F$25:$F$30,$F$32:$F$33,$F$38))</f>
        <v>-304.75907137272975</v>
      </c>
      <c r="ILN97" s="318">
        <f>(ILN$96*$B97+SUM($F$7:$F$9)-((ILN$96*$B97+SUM($F$7:$F$9))/$F$10*$F$37)-($F$24*ILN$96/$D$6)-SUM($F$13:$F$23,$F$25:$F$30,$F$32:$F$33,$F$38))</f>
        <v>-304.75907137272975</v>
      </c>
      <c r="ILO97" s="318">
        <f>(ILO$96*$B97+SUM($F$7:$F$9)-((ILO$96*$B97+SUM($F$7:$F$9))/$F$10*$F$37)-($F$24*ILO$96/$D$6)-SUM($F$13:$F$23,$F$25:$F$30,$F$32:$F$33,$F$38))</f>
        <v>-304.75907137272975</v>
      </c>
      <c r="ILP97" s="318">
        <f>(ILP$96*$B97+SUM($F$7:$F$9)-((ILP$96*$B97+SUM($F$7:$F$9))/$F$10*$F$37)-($F$24*ILP$96/$D$6)-SUM($F$13:$F$23,$F$25:$F$30,$F$32:$F$33,$F$38))</f>
        <v>-304.75907137272975</v>
      </c>
      <c r="ILQ97" s="318">
        <f>(ILQ$96*$B97+SUM($F$7:$F$9)-((ILQ$96*$B97+SUM($F$7:$F$9))/$F$10*$F$37)-($F$24*ILQ$96/$D$6)-SUM($F$13:$F$23,$F$25:$F$30,$F$32:$F$33,$F$38))</f>
        <v>-304.75907137272975</v>
      </c>
      <c r="ILR97" s="318">
        <f>(ILR$96*$B97+SUM($F$7:$F$9)-((ILR$96*$B97+SUM($F$7:$F$9))/$F$10*$F$37)-($F$24*ILR$96/$D$6)-SUM($F$13:$F$23,$F$25:$F$30,$F$32:$F$33,$F$38))</f>
        <v>-304.75907137272975</v>
      </c>
      <c r="ILS97" s="318">
        <f>(ILS$96*$B97+SUM($F$7:$F$9)-((ILS$96*$B97+SUM($F$7:$F$9))/$F$10*$F$37)-($F$24*ILS$96/$D$6)-SUM($F$13:$F$23,$F$25:$F$30,$F$32:$F$33,$F$38))</f>
        <v>-304.75907137272975</v>
      </c>
      <c r="ILT97" s="318">
        <f>(ILT$96*$B97+SUM($F$7:$F$9)-((ILT$96*$B97+SUM($F$7:$F$9))/$F$10*$F$37)-($F$24*ILT$96/$D$6)-SUM($F$13:$F$23,$F$25:$F$30,$F$32:$F$33,$F$38))</f>
        <v>-304.75907137272975</v>
      </c>
      <c r="ILU97" s="318">
        <f>(ILU$96*$B97+SUM($F$7:$F$9)-((ILU$96*$B97+SUM($F$7:$F$9))/$F$10*$F$37)-($F$24*ILU$96/$D$6)-SUM($F$13:$F$23,$F$25:$F$30,$F$32:$F$33,$F$38))</f>
        <v>-304.75907137272975</v>
      </c>
      <c r="ILV97" s="318">
        <f>(ILV$96*$B97+SUM($F$7:$F$9)-((ILV$96*$B97+SUM($F$7:$F$9))/$F$10*$F$37)-($F$24*ILV$96/$D$6)-SUM($F$13:$F$23,$F$25:$F$30,$F$32:$F$33,$F$38))</f>
        <v>-304.75907137272975</v>
      </c>
      <c r="ILW97" s="318">
        <f>(ILW$96*$B97+SUM($F$7:$F$9)-((ILW$96*$B97+SUM($F$7:$F$9))/$F$10*$F$37)-($F$24*ILW$96/$D$6)-SUM($F$13:$F$23,$F$25:$F$30,$F$32:$F$33,$F$38))</f>
        <v>-304.75907137272975</v>
      </c>
      <c r="ILX97" s="318">
        <f>(ILX$96*$B97+SUM($F$7:$F$9)-((ILX$96*$B97+SUM($F$7:$F$9))/$F$10*$F$37)-($F$24*ILX$96/$D$6)-SUM($F$13:$F$23,$F$25:$F$30,$F$32:$F$33,$F$38))</f>
        <v>-304.75907137272975</v>
      </c>
      <c r="ILY97" s="318">
        <f>(ILY$96*$B97+SUM($F$7:$F$9)-((ILY$96*$B97+SUM($F$7:$F$9))/$F$10*$F$37)-($F$24*ILY$96/$D$6)-SUM($F$13:$F$23,$F$25:$F$30,$F$32:$F$33,$F$38))</f>
        <v>-304.75907137272975</v>
      </c>
      <c r="ILZ97" s="318">
        <f>(ILZ$96*$B97+SUM($F$7:$F$9)-((ILZ$96*$B97+SUM($F$7:$F$9))/$F$10*$F$37)-($F$24*ILZ$96/$D$6)-SUM($F$13:$F$23,$F$25:$F$30,$F$32:$F$33,$F$38))</f>
        <v>-304.75907137272975</v>
      </c>
      <c r="IMA97" s="318">
        <f>(IMA$96*$B97+SUM($F$7:$F$9)-((IMA$96*$B97+SUM($F$7:$F$9))/$F$10*$F$37)-($F$24*IMA$96/$D$6)-SUM($F$13:$F$23,$F$25:$F$30,$F$32:$F$33,$F$38))</f>
        <v>-304.75907137272975</v>
      </c>
      <c r="IMB97" s="318">
        <f>(IMB$96*$B97+SUM($F$7:$F$9)-((IMB$96*$B97+SUM($F$7:$F$9))/$F$10*$F$37)-($F$24*IMB$96/$D$6)-SUM($F$13:$F$23,$F$25:$F$30,$F$32:$F$33,$F$38))</f>
        <v>-304.75907137272975</v>
      </c>
      <c r="IMC97" s="318">
        <f>(IMC$96*$B97+SUM($F$7:$F$9)-((IMC$96*$B97+SUM($F$7:$F$9))/$F$10*$F$37)-($F$24*IMC$96/$D$6)-SUM($F$13:$F$23,$F$25:$F$30,$F$32:$F$33,$F$38))</f>
        <v>-304.75907137272975</v>
      </c>
      <c r="IMD97" s="318">
        <f>(IMD$96*$B97+SUM($F$7:$F$9)-((IMD$96*$B97+SUM($F$7:$F$9))/$F$10*$F$37)-($F$24*IMD$96/$D$6)-SUM($F$13:$F$23,$F$25:$F$30,$F$32:$F$33,$F$38))</f>
        <v>-304.75907137272975</v>
      </c>
      <c r="IME97" s="318">
        <f>(IME$96*$B97+SUM($F$7:$F$9)-((IME$96*$B97+SUM($F$7:$F$9))/$F$10*$F$37)-($F$24*IME$96/$D$6)-SUM($F$13:$F$23,$F$25:$F$30,$F$32:$F$33,$F$38))</f>
        <v>-304.75907137272975</v>
      </c>
      <c r="IMF97" s="318">
        <f>(IMF$96*$B97+SUM($F$7:$F$9)-((IMF$96*$B97+SUM($F$7:$F$9))/$F$10*$F$37)-($F$24*IMF$96/$D$6)-SUM($F$13:$F$23,$F$25:$F$30,$F$32:$F$33,$F$38))</f>
        <v>-304.75907137272975</v>
      </c>
      <c r="IMG97" s="318">
        <f>(IMG$96*$B97+SUM($F$7:$F$9)-((IMG$96*$B97+SUM($F$7:$F$9))/$F$10*$F$37)-($F$24*IMG$96/$D$6)-SUM($F$13:$F$23,$F$25:$F$30,$F$32:$F$33,$F$38))</f>
        <v>-304.75907137272975</v>
      </c>
      <c r="IMH97" s="318">
        <f>(IMH$96*$B97+SUM($F$7:$F$9)-((IMH$96*$B97+SUM($F$7:$F$9))/$F$10*$F$37)-($F$24*IMH$96/$D$6)-SUM($F$13:$F$23,$F$25:$F$30,$F$32:$F$33,$F$38))</f>
        <v>-304.75907137272975</v>
      </c>
      <c r="IMI97" s="318">
        <f>(IMI$96*$B97+SUM($F$7:$F$9)-((IMI$96*$B97+SUM($F$7:$F$9))/$F$10*$F$37)-($F$24*IMI$96/$D$6)-SUM($F$13:$F$23,$F$25:$F$30,$F$32:$F$33,$F$38))</f>
        <v>-304.75907137272975</v>
      </c>
      <c r="IMJ97" s="318">
        <f>(IMJ$96*$B97+SUM($F$7:$F$9)-((IMJ$96*$B97+SUM($F$7:$F$9))/$F$10*$F$37)-($F$24*IMJ$96/$D$6)-SUM($F$13:$F$23,$F$25:$F$30,$F$32:$F$33,$F$38))</f>
        <v>-304.75907137272975</v>
      </c>
      <c r="IMK97" s="318">
        <f>(IMK$96*$B97+SUM($F$7:$F$9)-((IMK$96*$B97+SUM($F$7:$F$9))/$F$10*$F$37)-($F$24*IMK$96/$D$6)-SUM($F$13:$F$23,$F$25:$F$30,$F$32:$F$33,$F$38))</f>
        <v>-304.75907137272975</v>
      </c>
      <c r="IML97" s="318">
        <f>(IML$96*$B97+SUM($F$7:$F$9)-((IML$96*$B97+SUM($F$7:$F$9))/$F$10*$F$37)-($F$24*IML$96/$D$6)-SUM($F$13:$F$23,$F$25:$F$30,$F$32:$F$33,$F$38))</f>
        <v>-304.75907137272975</v>
      </c>
      <c r="IMM97" s="318">
        <f>(IMM$96*$B97+SUM($F$7:$F$9)-((IMM$96*$B97+SUM($F$7:$F$9))/$F$10*$F$37)-($F$24*IMM$96/$D$6)-SUM($F$13:$F$23,$F$25:$F$30,$F$32:$F$33,$F$38))</f>
        <v>-304.75907137272975</v>
      </c>
      <c r="IMN97" s="318">
        <f>(IMN$96*$B97+SUM($F$7:$F$9)-((IMN$96*$B97+SUM($F$7:$F$9))/$F$10*$F$37)-($F$24*IMN$96/$D$6)-SUM($F$13:$F$23,$F$25:$F$30,$F$32:$F$33,$F$38))</f>
        <v>-304.75907137272975</v>
      </c>
      <c r="IMO97" s="318">
        <f>(IMO$96*$B97+SUM($F$7:$F$9)-((IMO$96*$B97+SUM($F$7:$F$9))/$F$10*$F$37)-($F$24*IMO$96/$D$6)-SUM($F$13:$F$23,$F$25:$F$30,$F$32:$F$33,$F$38))</f>
        <v>-304.75907137272975</v>
      </c>
      <c r="IMP97" s="318">
        <f>(IMP$96*$B97+SUM($F$7:$F$9)-((IMP$96*$B97+SUM($F$7:$F$9))/$F$10*$F$37)-($F$24*IMP$96/$D$6)-SUM($F$13:$F$23,$F$25:$F$30,$F$32:$F$33,$F$38))</f>
        <v>-304.75907137272975</v>
      </c>
      <c r="IMQ97" s="318">
        <f>(IMQ$96*$B97+SUM($F$7:$F$9)-((IMQ$96*$B97+SUM($F$7:$F$9))/$F$10*$F$37)-($F$24*IMQ$96/$D$6)-SUM($F$13:$F$23,$F$25:$F$30,$F$32:$F$33,$F$38))</f>
        <v>-304.75907137272975</v>
      </c>
      <c r="IMR97" s="318">
        <f>(IMR$96*$B97+SUM($F$7:$F$9)-((IMR$96*$B97+SUM($F$7:$F$9))/$F$10*$F$37)-($F$24*IMR$96/$D$6)-SUM($F$13:$F$23,$F$25:$F$30,$F$32:$F$33,$F$38))</f>
        <v>-304.75907137272975</v>
      </c>
      <c r="IMS97" s="318">
        <f>(IMS$96*$B97+SUM($F$7:$F$9)-((IMS$96*$B97+SUM($F$7:$F$9))/$F$10*$F$37)-($F$24*IMS$96/$D$6)-SUM($F$13:$F$23,$F$25:$F$30,$F$32:$F$33,$F$38))</f>
        <v>-304.75907137272975</v>
      </c>
      <c r="IMT97" s="318">
        <f>(IMT$96*$B97+SUM($F$7:$F$9)-((IMT$96*$B97+SUM($F$7:$F$9))/$F$10*$F$37)-($F$24*IMT$96/$D$6)-SUM($F$13:$F$23,$F$25:$F$30,$F$32:$F$33,$F$38))</f>
        <v>-304.75907137272975</v>
      </c>
      <c r="IMU97" s="318">
        <f>(IMU$96*$B97+SUM($F$7:$F$9)-((IMU$96*$B97+SUM($F$7:$F$9))/$F$10*$F$37)-($F$24*IMU$96/$D$6)-SUM($F$13:$F$23,$F$25:$F$30,$F$32:$F$33,$F$38))</f>
        <v>-304.75907137272975</v>
      </c>
      <c r="IMV97" s="318">
        <f>(IMV$96*$B97+SUM($F$7:$F$9)-((IMV$96*$B97+SUM($F$7:$F$9))/$F$10*$F$37)-($F$24*IMV$96/$D$6)-SUM($F$13:$F$23,$F$25:$F$30,$F$32:$F$33,$F$38))</f>
        <v>-304.75907137272975</v>
      </c>
      <c r="IMW97" s="318">
        <f>(IMW$96*$B97+SUM($F$7:$F$9)-((IMW$96*$B97+SUM($F$7:$F$9))/$F$10*$F$37)-($F$24*IMW$96/$D$6)-SUM($F$13:$F$23,$F$25:$F$30,$F$32:$F$33,$F$38))</f>
        <v>-304.75907137272975</v>
      </c>
      <c r="IMX97" s="318">
        <f>(IMX$96*$B97+SUM($F$7:$F$9)-((IMX$96*$B97+SUM($F$7:$F$9))/$F$10*$F$37)-($F$24*IMX$96/$D$6)-SUM($F$13:$F$23,$F$25:$F$30,$F$32:$F$33,$F$38))</f>
        <v>-304.75907137272975</v>
      </c>
      <c r="IMY97" s="318">
        <f>(IMY$96*$B97+SUM($F$7:$F$9)-((IMY$96*$B97+SUM($F$7:$F$9))/$F$10*$F$37)-($F$24*IMY$96/$D$6)-SUM($F$13:$F$23,$F$25:$F$30,$F$32:$F$33,$F$38))</f>
        <v>-304.75907137272975</v>
      </c>
      <c r="IMZ97" s="318">
        <f>(IMZ$96*$B97+SUM($F$7:$F$9)-((IMZ$96*$B97+SUM($F$7:$F$9))/$F$10*$F$37)-($F$24*IMZ$96/$D$6)-SUM($F$13:$F$23,$F$25:$F$30,$F$32:$F$33,$F$38))</f>
        <v>-304.75907137272975</v>
      </c>
      <c r="INA97" s="318">
        <f>(INA$96*$B97+SUM($F$7:$F$9)-((INA$96*$B97+SUM($F$7:$F$9))/$F$10*$F$37)-($F$24*INA$96/$D$6)-SUM($F$13:$F$23,$F$25:$F$30,$F$32:$F$33,$F$38))</f>
        <v>-304.75907137272975</v>
      </c>
      <c r="INB97" s="318">
        <f>(INB$96*$B97+SUM($F$7:$F$9)-((INB$96*$B97+SUM($F$7:$F$9))/$F$10*$F$37)-($F$24*INB$96/$D$6)-SUM($F$13:$F$23,$F$25:$F$30,$F$32:$F$33,$F$38))</f>
        <v>-304.75907137272975</v>
      </c>
      <c r="INC97" s="318">
        <f>(INC$96*$B97+SUM($F$7:$F$9)-((INC$96*$B97+SUM($F$7:$F$9))/$F$10*$F$37)-($F$24*INC$96/$D$6)-SUM($F$13:$F$23,$F$25:$F$30,$F$32:$F$33,$F$38))</f>
        <v>-304.75907137272975</v>
      </c>
      <c r="IND97" s="318">
        <f>(IND$96*$B97+SUM($F$7:$F$9)-((IND$96*$B97+SUM($F$7:$F$9))/$F$10*$F$37)-($F$24*IND$96/$D$6)-SUM($F$13:$F$23,$F$25:$F$30,$F$32:$F$33,$F$38))</f>
        <v>-304.75907137272975</v>
      </c>
      <c r="INE97" s="318">
        <f>(INE$96*$B97+SUM($F$7:$F$9)-((INE$96*$B97+SUM($F$7:$F$9))/$F$10*$F$37)-($F$24*INE$96/$D$6)-SUM($F$13:$F$23,$F$25:$F$30,$F$32:$F$33,$F$38))</f>
        <v>-304.75907137272975</v>
      </c>
      <c r="INF97" s="318">
        <f>(INF$96*$B97+SUM($F$7:$F$9)-((INF$96*$B97+SUM($F$7:$F$9))/$F$10*$F$37)-($F$24*INF$96/$D$6)-SUM($F$13:$F$23,$F$25:$F$30,$F$32:$F$33,$F$38))</f>
        <v>-304.75907137272975</v>
      </c>
      <c r="ING97" s="318">
        <f>(ING$96*$B97+SUM($F$7:$F$9)-((ING$96*$B97+SUM($F$7:$F$9))/$F$10*$F$37)-($F$24*ING$96/$D$6)-SUM($F$13:$F$23,$F$25:$F$30,$F$32:$F$33,$F$38))</f>
        <v>-304.75907137272975</v>
      </c>
      <c r="INH97" s="318">
        <f>(INH$96*$B97+SUM($F$7:$F$9)-((INH$96*$B97+SUM($F$7:$F$9))/$F$10*$F$37)-($F$24*INH$96/$D$6)-SUM($F$13:$F$23,$F$25:$F$30,$F$32:$F$33,$F$38))</f>
        <v>-304.75907137272975</v>
      </c>
      <c r="INI97" s="318">
        <f>(INI$96*$B97+SUM($F$7:$F$9)-((INI$96*$B97+SUM($F$7:$F$9))/$F$10*$F$37)-($F$24*INI$96/$D$6)-SUM($F$13:$F$23,$F$25:$F$30,$F$32:$F$33,$F$38))</f>
        <v>-304.75907137272975</v>
      </c>
      <c r="INJ97" s="318">
        <f>(INJ$96*$B97+SUM($F$7:$F$9)-((INJ$96*$B97+SUM($F$7:$F$9))/$F$10*$F$37)-($F$24*INJ$96/$D$6)-SUM($F$13:$F$23,$F$25:$F$30,$F$32:$F$33,$F$38))</f>
        <v>-304.75907137272975</v>
      </c>
      <c r="INK97" s="318">
        <f>(INK$96*$B97+SUM($F$7:$F$9)-((INK$96*$B97+SUM($F$7:$F$9))/$F$10*$F$37)-($F$24*INK$96/$D$6)-SUM($F$13:$F$23,$F$25:$F$30,$F$32:$F$33,$F$38))</f>
        <v>-304.75907137272975</v>
      </c>
      <c r="INL97" s="318">
        <f>(INL$96*$B97+SUM($F$7:$F$9)-((INL$96*$B97+SUM($F$7:$F$9))/$F$10*$F$37)-($F$24*INL$96/$D$6)-SUM($F$13:$F$23,$F$25:$F$30,$F$32:$F$33,$F$38))</f>
        <v>-304.75907137272975</v>
      </c>
      <c r="INM97" s="318">
        <f>(INM$96*$B97+SUM($F$7:$F$9)-((INM$96*$B97+SUM($F$7:$F$9))/$F$10*$F$37)-($F$24*INM$96/$D$6)-SUM($F$13:$F$23,$F$25:$F$30,$F$32:$F$33,$F$38))</f>
        <v>-304.75907137272975</v>
      </c>
      <c r="INN97" s="318">
        <f>(INN$96*$B97+SUM($F$7:$F$9)-((INN$96*$B97+SUM($F$7:$F$9))/$F$10*$F$37)-($F$24*INN$96/$D$6)-SUM($F$13:$F$23,$F$25:$F$30,$F$32:$F$33,$F$38))</f>
        <v>-304.75907137272975</v>
      </c>
      <c r="INO97" s="318">
        <f>(INO$96*$B97+SUM($F$7:$F$9)-((INO$96*$B97+SUM($F$7:$F$9))/$F$10*$F$37)-($F$24*INO$96/$D$6)-SUM($F$13:$F$23,$F$25:$F$30,$F$32:$F$33,$F$38))</f>
        <v>-304.75907137272975</v>
      </c>
      <c r="INP97" s="318">
        <f>(INP$96*$B97+SUM($F$7:$F$9)-((INP$96*$B97+SUM($F$7:$F$9))/$F$10*$F$37)-($F$24*INP$96/$D$6)-SUM($F$13:$F$23,$F$25:$F$30,$F$32:$F$33,$F$38))</f>
        <v>-304.75907137272975</v>
      </c>
      <c r="INQ97" s="318">
        <f>(INQ$96*$B97+SUM($F$7:$F$9)-((INQ$96*$B97+SUM($F$7:$F$9))/$F$10*$F$37)-($F$24*INQ$96/$D$6)-SUM($F$13:$F$23,$F$25:$F$30,$F$32:$F$33,$F$38))</f>
        <v>-304.75907137272975</v>
      </c>
      <c r="INR97" s="318">
        <f>(INR$96*$B97+SUM($F$7:$F$9)-((INR$96*$B97+SUM($F$7:$F$9))/$F$10*$F$37)-($F$24*INR$96/$D$6)-SUM($F$13:$F$23,$F$25:$F$30,$F$32:$F$33,$F$38))</f>
        <v>-304.75907137272975</v>
      </c>
      <c r="INS97" s="318">
        <f>(INS$96*$B97+SUM($F$7:$F$9)-((INS$96*$B97+SUM($F$7:$F$9))/$F$10*$F$37)-($F$24*INS$96/$D$6)-SUM($F$13:$F$23,$F$25:$F$30,$F$32:$F$33,$F$38))</f>
        <v>-304.75907137272975</v>
      </c>
      <c r="INT97" s="318">
        <f>(INT$96*$B97+SUM($F$7:$F$9)-((INT$96*$B97+SUM($F$7:$F$9))/$F$10*$F$37)-($F$24*INT$96/$D$6)-SUM($F$13:$F$23,$F$25:$F$30,$F$32:$F$33,$F$38))</f>
        <v>-304.75907137272975</v>
      </c>
      <c r="INU97" s="318">
        <f>(INU$96*$B97+SUM($F$7:$F$9)-((INU$96*$B97+SUM($F$7:$F$9))/$F$10*$F$37)-($F$24*INU$96/$D$6)-SUM($F$13:$F$23,$F$25:$F$30,$F$32:$F$33,$F$38))</f>
        <v>-304.75907137272975</v>
      </c>
      <c r="INV97" s="318">
        <f>(INV$96*$B97+SUM($F$7:$F$9)-((INV$96*$B97+SUM($F$7:$F$9))/$F$10*$F$37)-($F$24*INV$96/$D$6)-SUM($F$13:$F$23,$F$25:$F$30,$F$32:$F$33,$F$38))</f>
        <v>-304.75907137272975</v>
      </c>
      <c r="INW97" s="318">
        <f>(INW$96*$B97+SUM($F$7:$F$9)-((INW$96*$B97+SUM($F$7:$F$9))/$F$10*$F$37)-($F$24*INW$96/$D$6)-SUM($F$13:$F$23,$F$25:$F$30,$F$32:$F$33,$F$38))</f>
        <v>-304.75907137272975</v>
      </c>
      <c r="INX97" s="318">
        <f>(INX$96*$B97+SUM($F$7:$F$9)-((INX$96*$B97+SUM($F$7:$F$9))/$F$10*$F$37)-($F$24*INX$96/$D$6)-SUM($F$13:$F$23,$F$25:$F$30,$F$32:$F$33,$F$38))</f>
        <v>-304.75907137272975</v>
      </c>
      <c r="INY97" s="318">
        <f>(INY$96*$B97+SUM($F$7:$F$9)-((INY$96*$B97+SUM($F$7:$F$9))/$F$10*$F$37)-($F$24*INY$96/$D$6)-SUM($F$13:$F$23,$F$25:$F$30,$F$32:$F$33,$F$38))</f>
        <v>-304.75907137272975</v>
      </c>
      <c r="INZ97" s="318">
        <f>(INZ$96*$B97+SUM($F$7:$F$9)-((INZ$96*$B97+SUM($F$7:$F$9))/$F$10*$F$37)-($F$24*INZ$96/$D$6)-SUM($F$13:$F$23,$F$25:$F$30,$F$32:$F$33,$F$38))</f>
        <v>-304.75907137272975</v>
      </c>
      <c r="IOA97" s="318">
        <f>(IOA$96*$B97+SUM($F$7:$F$9)-((IOA$96*$B97+SUM($F$7:$F$9))/$F$10*$F$37)-($F$24*IOA$96/$D$6)-SUM($F$13:$F$23,$F$25:$F$30,$F$32:$F$33,$F$38))</f>
        <v>-304.75907137272975</v>
      </c>
      <c r="IOB97" s="318">
        <f>(IOB$96*$B97+SUM($F$7:$F$9)-((IOB$96*$B97+SUM($F$7:$F$9))/$F$10*$F$37)-($F$24*IOB$96/$D$6)-SUM($F$13:$F$23,$F$25:$F$30,$F$32:$F$33,$F$38))</f>
        <v>-304.75907137272975</v>
      </c>
      <c r="IOC97" s="318">
        <f>(IOC$96*$B97+SUM($F$7:$F$9)-((IOC$96*$B97+SUM($F$7:$F$9))/$F$10*$F$37)-($F$24*IOC$96/$D$6)-SUM($F$13:$F$23,$F$25:$F$30,$F$32:$F$33,$F$38))</f>
        <v>-304.75907137272975</v>
      </c>
      <c r="IOD97" s="318">
        <f>(IOD$96*$B97+SUM($F$7:$F$9)-((IOD$96*$B97+SUM($F$7:$F$9))/$F$10*$F$37)-($F$24*IOD$96/$D$6)-SUM($F$13:$F$23,$F$25:$F$30,$F$32:$F$33,$F$38))</f>
        <v>-304.75907137272975</v>
      </c>
      <c r="IOE97" s="318">
        <f>(IOE$96*$B97+SUM($F$7:$F$9)-((IOE$96*$B97+SUM($F$7:$F$9))/$F$10*$F$37)-($F$24*IOE$96/$D$6)-SUM($F$13:$F$23,$F$25:$F$30,$F$32:$F$33,$F$38))</f>
        <v>-304.75907137272975</v>
      </c>
      <c r="IOF97" s="318">
        <f>(IOF$96*$B97+SUM($F$7:$F$9)-((IOF$96*$B97+SUM($F$7:$F$9))/$F$10*$F$37)-($F$24*IOF$96/$D$6)-SUM($F$13:$F$23,$F$25:$F$30,$F$32:$F$33,$F$38))</f>
        <v>-304.75907137272975</v>
      </c>
      <c r="IOG97" s="318">
        <f>(IOG$96*$B97+SUM($F$7:$F$9)-((IOG$96*$B97+SUM($F$7:$F$9))/$F$10*$F$37)-($F$24*IOG$96/$D$6)-SUM($F$13:$F$23,$F$25:$F$30,$F$32:$F$33,$F$38))</f>
        <v>-304.75907137272975</v>
      </c>
      <c r="IOH97" s="318">
        <f>(IOH$96*$B97+SUM($F$7:$F$9)-((IOH$96*$B97+SUM($F$7:$F$9))/$F$10*$F$37)-($F$24*IOH$96/$D$6)-SUM($F$13:$F$23,$F$25:$F$30,$F$32:$F$33,$F$38))</f>
        <v>-304.75907137272975</v>
      </c>
      <c r="IOI97" s="318">
        <f>(IOI$96*$B97+SUM($F$7:$F$9)-((IOI$96*$B97+SUM($F$7:$F$9))/$F$10*$F$37)-($F$24*IOI$96/$D$6)-SUM($F$13:$F$23,$F$25:$F$30,$F$32:$F$33,$F$38))</f>
        <v>-304.75907137272975</v>
      </c>
      <c r="IOJ97" s="318">
        <f>(IOJ$96*$B97+SUM($F$7:$F$9)-((IOJ$96*$B97+SUM($F$7:$F$9))/$F$10*$F$37)-($F$24*IOJ$96/$D$6)-SUM($F$13:$F$23,$F$25:$F$30,$F$32:$F$33,$F$38))</f>
        <v>-304.75907137272975</v>
      </c>
      <c r="IOK97" s="318">
        <f>(IOK$96*$B97+SUM($F$7:$F$9)-((IOK$96*$B97+SUM($F$7:$F$9))/$F$10*$F$37)-($F$24*IOK$96/$D$6)-SUM($F$13:$F$23,$F$25:$F$30,$F$32:$F$33,$F$38))</f>
        <v>-304.75907137272975</v>
      </c>
      <c r="IOL97" s="318">
        <f>(IOL$96*$B97+SUM($F$7:$F$9)-((IOL$96*$B97+SUM($F$7:$F$9))/$F$10*$F$37)-($F$24*IOL$96/$D$6)-SUM($F$13:$F$23,$F$25:$F$30,$F$32:$F$33,$F$38))</f>
        <v>-304.75907137272975</v>
      </c>
      <c r="IOM97" s="318">
        <f>(IOM$96*$B97+SUM($F$7:$F$9)-((IOM$96*$B97+SUM($F$7:$F$9))/$F$10*$F$37)-($F$24*IOM$96/$D$6)-SUM($F$13:$F$23,$F$25:$F$30,$F$32:$F$33,$F$38))</f>
        <v>-304.75907137272975</v>
      </c>
      <c r="ION97" s="318">
        <f>(ION$96*$B97+SUM($F$7:$F$9)-((ION$96*$B97+SUM($F$7:$F$9))/$F$10*$F$37)-($F$24*ION$96/$D$6)-SUM($F$13:$F$23,$F$25:$F$30,$F$32:$F$33,$F$38))</f>
        <v>-304.75907137272975</v>
      </c>
      <c r="IOO97" s="318">
        <f>(IOO$96*$B97+SUM($F$7:$F$9)-((IOO$96*$B97+SUM($F$7:$F$9))/$F$10*$F$37)-($F$24*IOO$96/$D$6)-SUM($F$13:$F$23,$F$25:$F$30,$F$32:$F$33,$F$38))</f>
        <v>-304.75907137272975</v>
      </c>
      <c r="IOP97" s="318">
        <f>(IOP$96*$B97+SUM($F$7:$F$9)-((IOP$96*$B97+SUM($F$7:$F$9))/$F$10*$F$37)-($F$24*IOP$96/$D$6)-SUM($F$13:$F$23,$F$25:$F$30,$F$32:$F$33,$F$38))</f>
        <v>-304.75907137272975</v>
      </c>
      <c r="IOQ97" s="318">
        <f>(IOQ$96*$B97+SUM($F$7:$F$9)-((IOQ$96*$B97+SUM($F$7:$F$9))/$F$10*$F$37)-($F$24*IOQ$96/$D$6)-SUM($F$13:$F$23,$F$25:$F$30,$F$32:$F$33,$F$38))</f>
        <v>-304.75907137272975</v>
      </c>
      <c r="IOR97" s="318">
        <f>(IOR$96*$B97+SUM($F$7:$F$9)-((IOR$96*$B97+SUM($F$7:$F$9))/$F$10*$F$37)-($F$24*IOR$96/$D$6)-SUM($F$13:$F$23,$F$25:$F$30,$F$32:$F$33,$F$38))</f>
        <v>-304.75907137272975</v>
      </c>
      <c r="IOS97" s="318">
        <f>(IOS$96*$B97+SUM($F$7:$F$9)-((IOS$96*$B97+SUM($F$7:$F$9))/$F$10*$F$37)-($F$24*IOS$96/$D$6)-SUM($F$13:$F$23,$F$25:$F$30,$F$32:$F$33,$F$38))</f>
        <v>-304.75907137272975</v>
      </c>
      <c r="IOT97" s="318">
        <f>(IOT$96*$B97+SUM($F$7:$F$9)-((IOT$96*$B97+SUM($F$7:$F$9))/$F$10*$F$37)-($F$24*IOT$96/$D$6)-SUM($F$13:$F$23,$F$25:$F$30,$F$32:$F$33,$F$38))</f>
        <v>-304.75907137272975</v>
      </c>
      <c r="IOU97" s="318">
        <f>(IOU$96*$B97+SUM($F$7:$F$9)-((IOU$96*$B97+SUM($F$7:$F$9))/$F$10*$F$37)-($F$24*IOU$96/$D$6)-SUM($F$13:$F$23,$F$25:$F$30,$F$32:$F$33,$F$38))</f>
        <v>-304.75907137272975</v>
      </c>
      <c r="IOV97" s="318">
        <f>(IOV$96*$B97+SUM($F$7:$F$9)-((IOV$96*$B97+SUM($F$7:$F$9))/$F$10*$F$37)-($F$24*IOV$96/$D$6)-SUM($F$13:$F$23,$F$25:$F$30,$F$32:$F$33,$F$38))</f>
        <v>-304.75907137272975</v>
      </c>
      <c r="IOW97" s="318">
        <f>(IOW$96*$B97+SUM($F$7:$F$9)-((IOW$96*$B97+SUM($F$7:$F$9))/$F$10*$F$37)-($F$24*IOW$96/$D$6)-SUM($F$13:$F$23,$F$25:$F$30,$F$32:$F$33,$F$38))</f>
        <v>-304.75907137272975</v>
      </c>
      <c r="IOX97" s="318">
        <f>(IOX$96*$B97+SUM($F$7:$F$9)-((IOX$96*$B97+SUM($F$7:$F$9))/$F$10*$F$37)-($F$24*IOX$96/$D$6)-SUM($F$13:$F$23,$F$25:$F$30,$F$32:$F$33,$F$38))</f>
        <v>-304.75907137272975</v>
      </c>
      <c r="IOY97" s="318">
        <f>(IOY$96*$B97+SUM($F$7:$F$9)-((IOY$96*$B97+SUM($F$7:$F$9))/$F$10*$F$37)-($F$24*IOY$96/$D$6)-SUM($F$13:$F$23,$F$25:$F$30,$F$32:$F$33,$F$38))</f>
        <v>-304.75907137272975</v>
      </c>
      <c r="IOZ97" s="318">
        <f>(IOZ$96*$B97+SUM($F$7:$F$9)-((IOZ$96*$B97+SUM($F$7:$F$9))/$F$10*$F$37)-($F$24*IOZ$96/$D$6)-SUM($F$13:$F$23,$F$25:$F$30,$F$32:$F$33,$F$38))</f>
        <v>-304.75907137272975</v>
      </c>
      <c r="IPA97" s="318">
        <f>(IPA$96*$B97+SUM($F$7:$F$9)-((IPA$96*$B97+SUM($F$7:$F$9))/$F$10*$F$37)-($F$24*IPA$96/$D$6)-SUM($F$13:$F$23,$F$25:$F$30,$F$32:$F$33,$F$38))</f>
        <v>-304.75907137272975</v>
      </c>
      <c r="IPB97" s="318">
        <f>(IPB$96*$B97+SUM($F$7:$F$9)-((IPB$96*$B97+SUM($F$7:$F$9))/$F$10*$F$37)-($F$24*IPB$96/$D$6)-SUM($F$13:$F$23,$F$25:$F$30,$F$32:$F$33,$F$38))</f>
        <v>-304.75907137272975</v>
      </c>
      <c r="IPC97" s="318">
        <f>(IPC$96*$B97+SUM($F$7:$F$9)-((IPC$96*$B97+SUM($F$7:$F$9))/$F$10*$F$37)-($F$24*IPC$96/$D$6)-SUM($F$13:$F$23,$F$25:$F$30,$F$32:$F$33,$F$38))</f>
        <v>-304.75907137272975</v>
      </c>
      <c r="IPD97" s="318">
        <f>(IPD$96*$B97+SUM($F$7:$F$9)-((IPD$96*$B97+SUM($F$7:$F$9))/$F$10*$F$37)-($F$24*IPD$96/$D$6)-SUM($F$13:$F$23,$F$25:$F$30,$F$32:$F$33,$F$38))</f>
        <v>-304.75907137272975</v>
      </c>
      <c r="IPE97" s="318">
        <f>(IPE$96*$B97+SUM($F$7:$F$9)-((IPE$96*$B97+SUM($F$7:$F$9))/$F$10*$F$37)-($F$24*IPE$96/$D$6)-SUM($F$13:$F$23,$F$25:$F$30,$F$32:$F$33,$F$38))</f>
        <v>-304.75907137272975</v>
      </c>
      <c r="IPF97" s="318">
        <f>(IPF$96*$B97+SUM($F$7:$F$9)-((IPF$96*$B97+SUM($F$7:$F$9))/$F$10*$F$37)-($F$24*IPF$96/$D$6)-SUM($F$13:$F$23,$F$25:$F$30,$F$32:$F$33,$F$38))</f>
        <v>-304.75907137272975</v>
      </c>
      <c r="IPG97" s="318">
        <f>(IPG$96*$B97+SUM($F$7:$F$9)-((IPG$96*$B97+SUM($F$7:$F$9))/$F$10*$F$37)-($F$24*IPG$96/$D$6)-SUM($F$13:$F$23,$F$25:$F$30,$F$32:$F$33,$F$38))</f>
        <v>-304.75907137272975</v>
      </c>
      <c r="IPH97" s="318">
        <f>(IPH$96*$B97+SUM($F$7:$F$9)-((IPH$96*$B97+SUM($F$7:$F$9))/$F$10*$F$37)-($F$24*IPH$96/$D$6)-SUM($F$13:$F$23,$F$25:$F$30,$F$32:$F$33,$F$38))</f>
        <v>-304.75907137272975</v>
      </c>
      <c r="IPI97" s="318">
        <f>(IPI$96*$B97+SUM($F$7:$F$9)-((IPI$96*$B97+SUM($F$7:$F$9))/$F$10*$F$37)-($F$24*IPI$96/$D$6)-SUM($F$13:$F$23,$F$25:$F$30,$F$32:$F$33,$F$38))</f>
        <v>-304.75907137272975</v>
      </c>
      <c r="IPJ97" s="318">
        <f>(IPJ$96*$B97+SUM($F$7:$F$9)-((IPJ$96*$B97+SUM($F$7:$F$9))/$F$10*$F$37)-($F$24*IPJ$96/$D$6)-SUM($F$13:$F$23,$F$25:$F$30,$F$32:$F$33,$F$38))</f>
        <v>-304.75907137272975</v>
      </c>
      <c r="IPK97" s="318">
        <f>(IPK$96*$B97+SUM($F$7:$F$9)-((IPK$96*$B97+SUM($F$7:$F$9))/$F$10*$F$37)-($F$24*IPK$96/$D$6)-SUM($F$13:$F$23,$F$25:$F$30,$F$32:$F$33,$F$38))</f>
        <v>-304.75907137272975</v>
      </c>
      <c r="IPL97" s="318">
        <f>(IPL$96*$B97+SUM($F$7:$F$9)-((IPL$96*$B97+SUM($F$7:$F$9))/$F$10*$F$37)-($F$24*IPL$96/$D$6)-SUM($F$13:$F$23,$F$25:$F$30,$F$32:$F$33,$F$38))</f>
        <v>-304.75907137272975</v>
      </c>
      <c r="IPM97" s="318">
        <f>(IPM$96*$B97+SUM($F$7:$F$9)-((IPM$96*$B97+SUM($F$7:$F$9))/$F$10*$F$37)-($F$24*IPM$96/$D$6)-SUM($F$13:$F$23,$F$25:$F$30,$F$32:$F$33,$F$38))</f>
        <v>-304.75907137272975</v>
      </c>
      <c r="IPN97" s="318">
        <f>(IPN$96*$B97+SUM($F$7:$F$9)-((IPN$96*$B97+SUM($F$7:$F$9))/$F$10*$F$37)-($F$24*IPN$96/$D$6)-SUM($F$13:$F$23,$F$25:$F$30,$F$32:$F$33,$F$38))</f>
        <v>-304.75907137272975</v>
      </c>
      <c r="IPO97" s="318">
        <f>(IPO$96*$B97+SUM($F$7:$F$9)-((IPO$96*$B97+SUM($F$7:$F$9))/$F$10*$F$37)-($F$24*IPO$96/$D$6)-SUM($F$13:$F$23,$F$25:$F$30,$F$32:$F$33,$F$38))</f>
        <v>-304.75907137272975</v>
      </c>
      <c r="IPP97" s="318">
        <f>(IPP$96*$B97+SUM($F$7:$F$9)-((IPP$96*$B97+SUM($F$7:$F$9))/$F$10*$F$37)-($F$24*IPP$96/$D$6)-SUM($F$13:$F$23,$F$25:$F$30,$F$32:$F$33,$F$38))</f>
        <v>-304.75907137272975</v>
      </c>
      <c r="IPQ97" s="318">
        <f>(IPQ$96*$B97+SUM($F$7:$F$9)-((IPQ$96*$B97+SUM($F$7:$F$9))/$F$10*$F$37)-($F$24*IPQ$96/$D$6)-SUM($F$13:$F$23,$F$25:$F$30,$F$32:$F$33,$F$38))</f>
        <v>-304.75907137272975</v>
      </c>
      <c r="IPR97" s="318">
        <f>(IPR$96*$B97+SUM($F$7:$F$9)-((IPR$96*$B97+SUM($F$7:$F$9))/$F$10*$F$37)-($F$24*IPR$96/$D$6)-SUM($F$13:$F$23,$F$25:$F$30,$F$32:$F$33,$F$38))</f>
        <v>-304.75907137272975</v>
      </c>
      <c r="IPS97" s="318">
        <f>(IPS$96*$B97+SUM($F$7:$F$9)-((IPS$96*$B97+SUM($F$7:$F$9))/$F$10*$F$37)-($F$24*IPS$96/$D$6)-SUM($F$13:$F$23,$F$25:$F$30,$F$32:$F$33,$F$38))</f>
        <v>-304.75907137272975</v>
      </c>
      <c r="IPT97" s="318">
        <f>(IPT$96*$B97+SUM($F$7:$F$9)-((IPT$96*$B97+SUM($F$7:$F$9))/$F$10*$F$37)-($F$24*IPT$96/$D$6)-SUM($F$13:$F$23,$F$25:$F$30,$F$32:$F$33,$F$38))</f>
        <v>-304.75907137272975</v>
      </c>
      <c r="IPU97" s="318">
        <f>(IPU$96*$B97+SUM($F$7:$F$9)-((IPU$96*$B97+SUM($F$7:$F$9))/$F$10*$F$37)-($F$24*IPU$96/$D$6)-SUM($F$13:$F$23,$F$25:$F$30,$F$32:$F$33,$F$38))</f>
        <v>-304.75907137272975</v>
      </c>
      <c r="IPV97" s="318">
        <f>(IPV$96*$B97+SUM($F$7:$F$9)-((IPV$96*$B97+SUM($F$7:$F$9))/$F$10*$F$37)-($F$24*IPV$96/$D$6)-SUM($F$13:$F$23,$F$25:$F$30,$F$32:$F$33,$F$38))</f>
        <v>-304.75907137272975</v>
      </c>
      <c r="IPW97" s="318">
        <f>(IPW$96*$B97+SUM($F$7:$F$9)-((IPW$96*$B97+SUM($F$7:$F$9))/$F$10*$F$37)-($F$24*IPW$96/$D$6)-SUM($F$13:$F$23,$F$25:$F$30,$F$32:$F$33,$F$38))</f>
        <v>-304.75907137272975</v>
      </c>
      <c r="IPX97" s="318">
        <f>(IPX$96*$B97+SUM($F$7:$F$9)-((IPX$96*$B97+SUM($F$7:$F$9))/$F$10*$F$37)-($F$24*IPX$96/$D$6)-SUM($F$13:$F$23,$F$25:$F$30,$F$32:$F$33,$F$38))</f>
        <v>-304.75907137272975</v>
      </c>
      <c r="IPY97" s="318">
        <f>(IPY$96*$B97+SUM($F$7:$F$9)-((IPY$96*$B97+SUM($F$7:$F$9))/$F$10*$F$37)-($F$24*IPY$96/$D$6)-SUM($F$13:$F$23,$F$25:$F$30,$F$32:$F$33,$F$38))</f>
        <v>-304.75907137272975</v>
      </c>
      <c r="IPZ97" s="318">
        <f>(IPZ$96*$B97+SUM($F$7:$F$9)-((IPZ$96*$B97+SUM($F$7:$F$9))/$F$10*$F$37)-($F$24*IPZ$96/$D$6)-SUM($F$13:$F$23,$F$25:$F$30,$F$32:$F$33,$F$38))</f>
        <v>-304.75907137272975</v>
      </c>
      <c r="IQA97" s="318">
        <f>(IQA$96*$B97+SUM($F$7:$F$9)-((IQA$96*$B97+SUM($F$7:$F$9))/$F$10*$F$37)-($F$24*IQA$96/$D$6)-SUM($F$13:$F$23,$F$25:$F$30,$F$32:$F$33,$F$38))</f>
        <v>-304.75907137272975</v>
      </c>
      <c r="IQB97" s="318">
        <f>(IQB$96*$B97+SUM($F$7:$F$9)-((IQB$96*$B97+SUM($F$7:$F$9))/$F$10*$F$37)-($F$24*IQB$96/$D$6)-SUM($F$13:$F$23,$F$25:$F$30,$F$32:$F$33,$F$38))</f>
        <v>-304.75907137272975</v>
      </c>
      <c r="IQC97" s="318">
        <f>(IQC$96*$B97+SUM($F$7:$F$9)-((IQC$96*$B97+SUM($F$7:$F$9))/$F$10*$F$37)-($F$24*IQC$96/$D$6)-SUM($F$13:$F$23,$F$25:$F$30,$F$32:$F$33,$F$38))</f>
        <v>-304.75907137272975</v>
      </c>
      <c r="IQD97" s="318">
        <f>(IQD$96*$B97+SUM($F$7:$F$9)-((IQD$96*$B97+SUM($F$7:$F$9))/$F$10*$F$37)-($F$24*IQD$96/$D$6)-SUM($F$13:$F$23,$F$25:$F$30,$F$32:$F$33,$F$38))</f>
        <v>-304.75907137272975</v>
      </c>
      <c r="IQE97" s="318">
        <f>(IQE$96*$B97+SUM($F$7:$F$9)-((IQE$96*$B97+SUM($F$7:$F$9))/$F$10*$F$37)-($F$24*IQE$96/$D$6)-SUM($F$13:$F$23,$F$25:$F$30,$F$32:$F$33,$F$38))</f>
        <v>-304.75907137272975</v>
      </c>
      <c r="IQF97" s="318">
        <f>(IQF$96*$B97+SUM($F$7:$F$9)-((IQF$96*$B97+SUM($F$7:$F$9))/$F$10*$F$37)-($F$24*IQF$96/$D$6)-SUM($F$13:$F$23,$F$25:$F$30,$F$32:$F$33,$F$38))</f>
        <v>-304.75907137272975</v>
      </c>
      <c r="IQG97" s="318">
        <f>(IQG$96*$B97+SUM($F$7:$F$9)-((IQG$96*$B97+SUM($F$7:$F$9))/$F$10*$F$37)-($F$24*IQG$96/$D$6)-SUM($F$13:$F$23,$F$25:$F$30,$F$32:$F$33,$F$38))</f>
        <v>-304.75907137272975</v>
      </c>
      <c r="IQH97" s="318">
        <f>(IQH$96*$B97+SUM($F$7:$F$9)-((IQH$96*$B97+SUM($F$7:$F$9))/$F$10*$F$37)-($F$24*IQH$96/$D$6)-SUM($F$13:$F$23,$F$25:$F$30,$F$32:$F$33,$F$38))</f>
        <v>-304.75907137272975</v>
      </c>
      <c r="IQI97" s="318">
        <f>(IQI$96*$B97+SUM($F$7:$F$9)-((IQI$96*$B97+SUM($F$7:$F$9))/$F$10*$F$37)-($F$24*IQI$96/$D$6)-SUM($F$13:$F$23,$F$25:$F$30,$F$32:$F$33,$F$38))</f>
        <v>-304.75907137272975</v>
      </c>
      <c r="IQJ97" s="318">
        <f>(IQJ$96*$B97+SUM($F$7:$F$9)-((IQJ$96*$B97+SUM($F$7:$F$9))/$F$10*$F$37)-($F$24*IQJ$96/$D$6)-SUM($F$13:$F$23,$F$25:$F$30,$F$32:$F$33,$F$38))</f>
        <v>-304.75907137272975</v>
      </c>
      <c r="IQK97" s="318">
        <f>(IQK$96*$B97+SUM($F$7:$F$9)-((IQK$96*$B97+SUM($F$7:$F$9))/$F$10*$F$37)-($F$24*IQK$96/$D$6)-SUM($F$13:$F$23,$F$25:$F$30,$F$32:$F$33,$F$38))</f>
        <v>-304.75907137272975</v>
      </c>
      <c r="IQL97" s="318">
        <f>(IQL$96*$B97+SUM($F$7:$F$9)-((IQL$96*$B97+SUM($F$7:$F$9))/$F$10*$F$37)-($F$24*IQL$96/$D$6)-SUM($F$13:$F$23,$F$25:$F$30,$F$32:$F$33,$F$38))</f>
        <v>-304.75907137272975</v>
      </c>
      <c r="IQM97" s="318">
        <f>(IQM$96*$B97+SUM($F$7:$F$9)-((IQM$96*$B97+SUM($F$7:$F$9))/$F$10*$F$37)-($F$24*IQM$96/$D$6)-SUM($F$13:$F$23,$F$25:$F$30,$F$32:$F$33,$F$38))</f>
        <v>-304.75907137272975</v>
      </c>
      <c r="IQN97" s="318">
        <f>(IQN$96*$B97+SUM($F$7:$F$9)-((IQN$96*$B97+SUM($F$7:$F$9))/$F$10*$F$37)-($F$24*IQN$96/$D$6)-SUM($F$13:$F$23,$F$25:$F$30,$F$32:$F$33,$F$38))</f>
        <v>-304.75907137272975</v>
      </c>
      <c r="IQO97" s="318">
        <f>(IQO$96*$B97+SUM($F$7:$F$9)-((IQO$96*$B97+SUM($F$7:$F$9))/$F$10*$F$37)-($F$24*IQO$96/$D$6)-SUM($F$13:$F$23,$F$25:$F$30,$F$32:$F$33,$F$38))</f>
        <v>-304.75907137272975</v>
      </c>
      <c r="IQP97" s="318">
        <f>(IQP$96*$B97+SUM($F$7:$F$9)-((IQP$96*$B97+SUM($F$7:$F$9))/$F$10*$F$37)-($F$24*IQP$96/$D$6)-SUM($F$13:$F$23,$F$25:$F$30,$F$32:$F$33,$F$38))</f>
        <v>-304.75907137272975</v>
      </c>
      <c r="IQQ97" s="318">
        <f>(IQQ$96*$B97+SUM($F$7:$F$9)-((IQQ$96*$B97+SUM($F$7:$F$9))/$F$10*$F$37)-($F$24*IQQ$96/$D$6)-SUM($F$13:$F$23,$F$25:$F$30,$F$32:$F$33,$F$38))</f>
        <v>-304.75907137272975</v>
      </c>
      <c r="IQR97" s="318">
        <f>(IQR$96*$B97+SUM($F$7:$F$9)-((IQR$96*$B97+SUM($F$7:$F$9))/$F$10*$F$37)-($F$24*IQR$96/$D$6)-SUM($F$13:$F$23,$F$25:$F$30,$F$32:$F$33,$F$38))</f>
        <v>-304.75907137272975</v>
      </c>
      <c r="IQS97" s="318">
        <f>(IQS$96*$B97+SUM($F$7:$F$9)-((IQS$96*$B97+SUM($F$7:$F$9))/$F$10*$F$37)-($F$24*IQS$96/$D$6)-SUM($F$13:$F$23,$F$25:$F$30,$F$32:$F$33,$F$38))</f>
        <v>-304.75907137272975</v>
      </c>
      <c r="IQT97" s="318">
        <f>(IQT$96*$B97+SUM($F$7:$F$9)-((IQT$96*$B97+SUM($F$7:$F$9))/$F$10*$F$37)-($F$24*IQT$96/$D$6)-SUM($F$13:$F$23,$F$25:$F$30,$F$32:$F$33,$F$38))</f>
        <v>-304.75907137272975</v>
      </c>
      <c r="IQU97" s="318">
        <f>(IQU$96*$B97+SUM($F$7:$F$9)-((IQU$96*$B97+SUM($F$7:$F$9))/$F$10*$F$37)-($F$24*IQU$96/$D$6)-SUM($F$13:$F$23,$F$25:$F$30,$F$32:$F$33,$F$38))</f>
        <v>-304.75907137272975</v>
      </c>
      <c r="IQV97" s="318">
        <f>(IQV$96*$B97+SUM($F$7:$F$9)-((IQV$96*$B97+SUM($F$7:$F$9))/$F$10*$F$37)-($F$24*IQV$96/$D$6)-SUM($F$13:$F$23,$F$25:$F$30,$F$32:$F$33,$F$38))</f>
        <v>-304.75907137272975</v>
      </c>
      <c r="IQW97" s="318">
        <f>(IQW$96*$B97+SUM($F$7:$F$9)-((IQW$96*$B97+SUM($F$7:$F$9))/$F$10*$F$37)-($F$24*IQW$96/$D$6)-SUM($F$13:$F$23,$F$25:$F$30,$F$32:$F$33,$F$38))</f>
        <v>-304.75907137272975</v>
      </c>
      <c r="IQX97" s="318">
        <f>(IQX$96*$B97+SUM($F$7:$F$9)-((IQX$96*$B97+SUM($F$7:$F$9))/$F$10*$F$37)-($F$24*IQX$96/$D$6)-SUM($F$13:$F$23,$F$25:$F$30,$F$32:$F$33,$F$38))</f>
        <v>-304.75907137272975</v>
      </c>
      <c r="IQY97" s="318">
        <f>(IQY$96*$B97+SUM($F$7:$F$9)-((IQY$96*$B97+SUM($F$7:$F$9))/$F$10*$F$37)-($F$24*IQY$96/$D$6)-SUM($F$13:$F$23,$F$25:$F$30,$F$32:$F$33,$F$38))</f>
        <v>-304.75907137272975</v>
      </c>
      <c r="IQZ97" s="318">
        <f>(IQZ$96*$B97+SUM($F$7:$F$9)-((IQZ$96*$B97+SUM($F$7:$F$9))/$F$10*$F$37)-($F$24*IQZ$96/$D$6)-SUM($F$13:$F$23,$F$25:$F$30,$F$32:$F$33,$F$38))</f>
        <v>-304.75907137272975</v>
      </c>
      <c r="IRA97" s="318">
        <f>(IRA$96*$B97+SUM($F$7:$F$9)-((IRA$96*$B97+SUM($F$7:$F$9))/$F$10*$F$37)-($F$24*IRA$96/$D$6)-SUM($F$13:$F$23,$F$25:$F$30,$F$32:$F$33,$F$38))</f>
        <v>-304.75907137272975</v>
      </c>
      <c r="IRB97" s="318">
        <f>(IRB$96*$B97+SUM($F$7:$F$9)-((IRB$96*$B97+SUM($F$7:$F$9))/$F$10*$F$37)-($F$24*IRB$96/$D$6)-SUM($F$13:$F$23,$F$25:$F$30,$F$32:$F$33,$F$38))</f>
        <v>-304.75907137272975</v>
      </c>
      <c r="IRC97" s="318">
        <f>(IRC$96*$B97+SUM($F$7:$F$9)-((IRC$96*$B97+SUM($F$7:$F$9))/$F$10*$F$37)-($F$24*IRC$96/$D$6)-SUM($F$13:$F$23,$F$25:$F$30,$F$32:$F$33,$F$38))</f>
        <v>-304.75907137272975</v>
      </c>
      <c r="IRD97" s="318">
        <f>(IRD$96*$B97+SUM($F$7:$F$9)-((IRD$96*$B97+SUM($F$7:$F$9))/$F$10*$F$37)-($F$24*IRD$96/$D$6)-SUM($F$13:$F$23,$F$25:$F$30,$F$32:$F$33,$F$38))</f>
        <v>-304.75907137272975</v>
      </c>
      <c r="IRE97" s="318">
        <f>(IRE$96*$B97+SUM($F$7:$F$9)-((IRE$96*$B97+SUM($F$7:$F$9))/$F$10*$F$37)-($F$24*IRE$96/$D$6)-SUM($F$13:$F$23,$F$25:$F$30,$F$32:$F$33,$F$38))</f>
        <v>-304.75907137272975</v>
      </c>
      <c r="IRF97" s="318">
        <f>(IRF$96*$B97+SUM($F$7:$F$9)-((IRF$96*$B97+SUM($F$7:$F$9))/$F$10*$F$37)-($F$24*IRF$96/$D$6)-SUM($F$13:$F$23,$F$25:$F$30,$F$32:$F$33,$F$38))</f>
        <v>-304.75907137272975</v>
      </c>
      <c r="IRG97" s="318">
        <f>(IRG$96*$B97+SUM($F$7:$F$9)-((IRG$96*$B97+SUM($F$7:$F$9))/$F$10*$F$37)-($F$24*IRG$96/$D$6)-SUM($F$13:$F$23,$F$25:$F$30,$F$32:$F$33,$F$38))</f>
        <v>-304.75907137272975</v>
      </c>
      <c r="IRH97" s="318">
        <f>(IRH$96*$B97+SUM($F$7:$F$9)-((IRH$96*$B97+SUM($F$7:$F$9))/$F$10*$F$37)-($F$24*IRH$96/$D$6)-SUM($F$13:$F$23,$F$25:$F$30,$F$32:$F$33,$F$38))</f>
        <v>-304.75907137272975</v>
      </c>
      <c r="IRI97" s="318">
        <f>(IRI$96*$B97+SUM($F$7:$F$9)-((IRI$96*$B97+SUM($F$7:$F$9))/$F$10*$F$37)-($F$24*IRI$96/$D$6)-SUM($F$13:$F$23,$F$25:$F$30,$F$32:$F$33,$F$38))</f>
        <v>-304.75907137272975</v>
      </c>
      <c r="IRJ97" s="318">
        <f>(IRJ$96*$B97+SUM($F$7:$F$9)-((IRJ$96*$B97+SUM($F$7:$F$9))/$F$10*$F$37)-($F$24*IRJ$96/$D$6)-SUM($F$13:$F$23,$F$25:$F$30,$F$32:$F$33,$F$38))</f>
        <v>-304.75907137272975</v>
      </c>
      <c r="IRK97" s="318">
        <f>(IRK$96*$B97+SUM($F$7:$F$9)-((IRK$96*$B97+SUM($F$7:$F$9))/$F$10*$F$37)-($F$24*IRK$96/$D$6)-SUM($F$13:$F$23,$F$25:$F$30,$F$32:$F$33,$F$38))</f>
        <v>-304.75907137272975</v>
      </c>
      <c r="IRL97" s="318">
        <f>(IRL$96*$B97+SUM($F$7:$F$9)-((IRL$96*$B97+SUM($F$7:$F$9))/$F$10*$F$37)-($F$24*IRL$96/$D$6)-SUM($F$13:$F$23,$F$25:$F$30,$F$32:$F$33,$F$38))</f>
        <v>-304.75907137272975</v>
      </c>
      <c r="IRM97" s="318">
        <f>(IRM$96*$B97+SUM($F$7:$F$9)-((IRM$96*$B97+SUM($F$7:$F$9))/$F$10*$F$37)-($F$24*IRM$96/$D$6)-SUM($F$13:$F$23,$F$25:$F$30,$F$32:$F$33,$F$38))</f>
        <v>-304.75907137272975</v>
      </c>
      <c r="IRN97" s="318">
        <f>(IRN$96*$B97+SUM($F$7:$F$9)-((IRN$96*$B97+SUM($F$7:$F$9))/$F$10*$F$37)-($F$24*IRN$96/$D$6)-SUM($F$13:$F$23,$F$25:$F$30,$F$32:$F$33,$F$38))</f>
        <v>-304.75907137272975</v>
      </c>
      <c r="IRO97" s="318">
        <f>(IRO$96*$B97+SUM($F$7:$F$9)-((IRO$96*$B97+SUM($F$7:$F$9))/$F$10*$F$37)-($F$24*IRO$96/$D$6)-SUM($F$13:$F$23,$F$25:$F$30,$F$32:$F$33,$F$38))</f>
        <v>-304.75907137272975</v>
      </c>
      <c r="IRP97" s="318">
        <f>(IRP$96*$B97+SUM($F$7:$F$9)-((IRP$96*$B97+SUM($F$7:$F$9))/$F$10*$F$37)-($F$24*IRP$96/$D$6)-SUM($F$13:$F$23,$F$25:$F$30,$F$32:$F$33,$F$38))</f>
        <v>-304.75907137272975</v>
      </c>
      <c r="IRQ97" s="318">
        <f>(IRQ$96*$B97+SUM($F$7:$F$9)-((IRQ$96*$B97+SUM($F$7:$F$9))/$F$10*$F$37)-($F$24*IRQ$96/$D$6)-SUM($F$13:$F$23,$F$25:$F$30,$F$32:$F$33,$F$38))</f>
        <v>-304.75907137272975</v>
      </c>
      <c r="IRR97" s="318">
        <f>(IRR$96*$B97+SUM($F$7:$F$9)-((IRR$96*$B97+SUM($F$7:$F$9))/$F$10*$F$37)-($F$24*IRR$96/$D$6)-SUM($F$13:$F$23,$F$25:$F$30,$F$32:$F$33,$F$38))</f>
        <v>-304.75907137272975</v>
      </c>
      <c r="IRS97" s="318">
        <f>(IRS$96*$B97+SUM($F$7:$F$9)-((IRS$96*$B97+SUM($F$7:$F$9))/$F$10*$F$37)-($F$24*IRS$96/$D$6)-SUM($F$13:$F$23,$F$25:$F$30,$F$32:$F$33,$F$38))</f>
        <v>-304.75907137272975</v>
      </c>
      <c r="IRT97" s="318">
        <f>(IRT$96*$B97+SUM($F$7:$F$9)-((IRT$96*$B97+SUM($F$7:$F$9))/$F$10*$F$37)-($F$24*IRT$96/$D$6)-SUM($F$13:$F$23,$F$25:$F$30,$F$32:$F$33,$F$38))</f>
        <v>-304.75907137272975</v>
      </c>
      <c r="IRU97" s="318">
        <f>(IRU$96*$B97+SUM($F$7:$F$9)-((IRU$96*$B97+SUM($F$7:$F$9))/$F$10*$F$37)-($F$24*IRU$96/$D$6)-SUM($F$13:$F$23,$F$25:$F$30,$F$32:$F$33,$F$38))</f>
        <v>-304.75907137272975</v>
      </c>
      <c r="IRV97" s="318">
        <f>(IRV$96*$B97+SUM($F$7:$F$9)-((IRV$96*$B97+SUM($F$7:$F$9))/$F$10*$F$37)-($F$24*IRV$96/$D$6)-SUM($F$13:$F$23,$F$25:$F$30,$F$32:$F$33,$F$38))</f>
        <v>-304.75907137272975</v>
      </c>
      <c r="IRW97" s="318">
        <f>(IRW$96*$B97+SUM($F$7:$F$9)-((IRW$96*$B97+SUM($F$7:$F$9))/$F$10*$F$37)-($F$24*IRW$96/$D$6)-SUM($F$13:$F$23,$F$25:$F$30,$F$32:$F$33,$F$38))</f>
        <v>-304.75907137272975</v>
      </c>
      <c r="IRX97" s="318">
        <f>(IRX$96*$B97+SUM($F$7:$F$9)-((IRX$96*$B97+SUM($F$7:$F$9))/$F$10*$F$37)-($F$24*IRX$96/$D$6)-SUM($F$13:$F$23,$F$25:$F$30,$F$32:$F$33,$F$38))</f>
        <v>-304.75907137272975</v>
      </c>
      <c r="IRY97" s="318">
        <f>(IRY$96*$B97+SUM($F$7:$F$9)-((IRY$96*$B97+SUM($F$7:$F$9))/$F$10*$F$37)-($F$24*IRY$96/$D$6)-SUM($F$13:$F$23,$F$25:$F$30,$F$32:$F$33,$F$38))</f>
        <v>-304.75907137272975</v>
      </c>
      <c r="IRZ97" s="318">
        <f>(IRZ$96*$B97+SUM($F$7:$F$9)-((IRZ$96*$B97+SUM($F$7:$F$9))/$F$10*$F$37)-($F$24*IRZ$96/$D$6)-SUM($F$13:$F$23,$F$25:$F$30,$F$32:$F$33,$F$38))</f>
        <v>-304.75907137272975</v>
      </c>
      <c r="ISA97" s="318">
        <f>(ISA$96*$B97+SUM($F$7:$F$9)-((ISA$96*$B97+SUM($F$7:$F$9))/$F$10*$F$37)-($F$24*ISA$96/$D$6)-SUM($F$13:$F$23,$F$25:$F$30,$F$32:$F$33,$F$38))</f>
        <v>-304.75907137272975</v>
      </c>
      <c r="ISB97" s="318">
        <f>(ISB$96*$B97+SUM($F$7:$F$9)-((ISB$96*$B97+SUM($F$7:$F$9))/$F$10*$F$37)-($F$24*ISB$96/$D$6)-SUM($F$13:$F$23,$F$25:$F$30,$F$32:$F$33,$F$38))</f>
        <v>-304.75907137272975</v>
      </c>
      <c r="ISC97" s="318">
        <f>(ISC$96*$B97+SUM($F$7:$F$9)-((ISC$96*$B97+SUM($F$7:$F$9))/$F$10*$F$37)-($F$24*ISC$96/$D$6)-SUM($F$13:$F$23,$F$25:$F$30,$F$32:$F$33,$F$38))</f>
        <v>-304.75907137272975</v>
      </c>
      <c r="ISD97" s="318">
        <f>(ISD$96*$B97+SUM($F$7:$F$9)-((ISD$96*$B97+SUM($F$7:$F$9))/$F$10*$F$37)-($F$24*ISD$96/$D$6)-SUM($F$13:$F$23,$F$25:$F$30,$F$32:$F$33,$F$38))</f>
        <v>-304.75907137272975</v>
      </c>
      <c r="ISE97" s="318">
        <f>(ISE$96*$B97+SUM($F$7:$F$9)-((ISE$96*$B97+SUM($F$7:$F$9))/$F$10*$F$37)-($F$24*ISE$96/$D$6)-SUM($F$13:$F$23,$F$25:$F$30,$F$32:$F$33,$F$38))</f>
        <v>-304.75907137272975</v>
      </c>
      <c r="ISF97" s="318">
        <f>(ISF$96*$B97+SUM($F$7:$F$9)-((ISF$96*$B97+SUM($F$7:$F$9))/$F$10*$F$37)-($F$24*ISF$96/$D$6)-SUM($F$13:$F$23,$F$25:$F$30,$F$32:$F$33,$F$38))</f>
        <v>-304.75907137272975</v>
      </c>
      <c r="ISG97" s="318">
        <f>(ISG$96*$B97+SUM($F$7:$F$9)-((ISG$96*$B97+SUM($F$7:$F$9))/$F$10*$F$37)-($F$24*ISG$96/$D$6)-SUM($F$13:$F$23,$F$25:$F$30,$F$32:$F$33,$F$38))</f>
        <v>-304.75907137272975</v>
      </c>
      <c r="ISH97" s="318">
        <f>(ISH$96*$B97+SUM($F$7:$F$9)-((ISH$96*$B97+SUM($F$7:$F$9))/$F$10*$F$37)-($F$24*ISH$96/$D$6)-SUM($F$13:$F$23,$F$25:$F$30,$F$32:$F$33,$F$38))</f>
        <v>-304.75907137272975</v>
      </c>
      <c r="ISI97" s="318">
        <f>(ISI$96*$B97+SUM($F$7:$F$9)-((ISI$96*$B97+SUM($F$7:$F$9))/$F$10*$F$37)-($F$24*ISI$96/$D$6)-SUM($F$13:$F$23,$F$25:$F$30,$F$32:$F$33,$F$38))</f>
        <v>-304.75907137272975</v>
      </c>
      <c r="ISJ97" s="318">
        <f>(ISJ$96*$B97+SUM($F$7:$F$9)-((ISJ$96*$B97+SUM($F$7:$F$9))/$F$10*$F$37)-($F$24*ISJ$96/$D$6)-SUM($F$13:$F$23,$F$25:$F$30,$F$32:$F$33,$F$38))</f>
        <v>-304.75907137272975</v>
      </c>
      <c r="ISK97" s="318">
        <f>(ISK$96*$B97+SUM($F$7:$F$9)-((ISK$96*$B97+SUM($F$7:$F$9))/$F$10*$F$37)-($F$24*ISK$96/$D$6)-SUM($F$13:$F$23,$F$25:$F$30,$F$32:$F$33,$F$38))</f>
        <v>-304.75907137272975</v>
      </c>
      <c r="ISL97" s="318">
        <f>(ISL$96*$B97+SUM($F$7:$F$9)-((ISL$96*$B97+SUM($F$7:$F$9))/$F$10*$F$37)-($F$24*ISL$96/$D$6)-SUM($F$13:$F$23,$F$25:$F$30,$F$32:$F$33,$F$38))</f>
        <v>-304.75907137272975</v>
      </c>
      <c r="ISM97" s="318">
        <f>(ISM$96*$B97+SUM($F$7:$F$9)-((ISM$96*$B97+SUM($F$7:$F$9))/$F$10*$F$37)-($F$24*ISM$96/$D$6)-SUM($F$13:$F$23,$F$25:$F$30,$F$32:$F$33,$F$38))</f>
        <v>-304.75907137272975</v>
      </c>
      <c r="ISN97" s="318">
        <f>(ISN$96*$B97+SUM($F$7:$F$9)-((ISN$96*$B97+SUM($F$7:$F$9))/$F$10*$F$37)-($F$24*ISN$96/$D$6)-SUM($F$13:$F$23,$F$25:$F$30,$F$32:$F$33,$F$38))</f>
        <v>-304.75907137272975</v>
      </c>
      <c r="ISO97" s="318">
        <f>(ISO$96*$B97+SUM($F$7:$F$9)-((ISO$96*$B97+SUM($F$7:$F$9))/$F$10*$F$37)-($F$24*ISO$96/$D$6)-SUM($F$13:$F$23,$F$25:$F$30,$F$32:$F$33,$F$38))</f>
        <v>-304.75907137272975</v>
      </c>
      <c r="ISP97" s="318">
        <f>(ISP$96*$B97+SUM($F$7:$F$9)-((ISP$96*$B97+SUM($F$7:$F$9))/$F$10*$F$37)-($F$24*ISP$96/$D$6)-SUM($F$13:$F$23,$F$25:$F$30,$F$32:$F$33,$F$38))</f>
        <v>-304.75907137272975</v>
      </c>
      <c r="ISQ97" s="318">
        <f>(ISQ$96*$B97+SUM($F$7:$F$9)-((ISQ$96*$B97+SUM($F$7:$F$9))/$F$10*$F$37)-($F$24*ISQ$96/$D$6)-SUM($F$13:$F$23,$F$25:$F$30,$F$32:$F$33,$F$38))</f>
        <v>-304.75907137272975</v>
      </c>
      <c r="ISR97" s="318">
        <f>(ISR$96*$B97+SUM($F$7:$F$9)-((ISR$96*$B97+SUM($F$7:$F$9))/$F$10*$F$37)-($F$24*ISR$96/$D$6)-SUM($F$13:$F$23,$F$25:$F$30,$F$32:$F$33,$F$38))</f>
        <v>-304.75907137272975</v>
      </c>
      <c r="ISS97" s="318">
        <f>(ISS$96*$B97+SUM($F$7:$F$9)-((ISS$96*$B97+SUM($F$7:$F$9))/$F$10*$F$37)-($F$24*ISS$96/$D$6)-SUM($F$13:$F$23,$F$25:$F$30,$F$32:$F$33,$F$38))</f>
        <v>-304.75907137272975</v>
      </c>
      <c r="IST97" s="318">
        <f>(IST$96*$B97+SUM($F$7:$F$9)-((IST$96*$B97+SUM($F$7:$F$9))/$F$10*$F$37)-($F$24*IST$96/$D$6)-SUM($F$13:$F$23,$F$25:$F$30,$F$32:$F$33,$F$38))</f>
        <v>-304.75907137272975</v>
      </c>
      <c r="ISU97" s="318">
        <f>(ISU$96*$B97+SUM($F$7:$F$9)-((ISU$96*$B97+SUM($F$7:$F$9))/$F$10*$F$37)-($F$24*ISU$96/$D$6)-SUM($F$13:$F$23,$F$25:$F$30,$F$32:$F$33,$F$38))</f>
        <v>-304.75907137272975</v>
      </c>
      <c r="ISV97" s="318">
        <f>(ISV$96*$B97+SUM($F$7:$F$9)-((ISV$96*$B97+SUM($F$7:$F$9))/$F$10*$F$37)-($F$24*ISV$96/$D$6)-SUM($F$13:$F$23,$F$25:$F$30,$F$32:$F$33,$F$38))</f>
        <v>-304.75907137272975</v>
      </c>
      <c r="ISW97" s="318">
        <f>(ISW$96*$B97+SUM($F$7:$F$9)-((ISW$96*$B97+SUM($F$7:$F$9))/$F$10*$F$37)-($F$24*ISW$96/$D$6)-SUM($F$13:$F$23,$F$25:$F$30,$F$32:$F$33,$F$38))</f>
        <v>-304.75907137272975</v>
      </c>
      <c r="ISX97" s="318">
        <f>(ISX$96*$B97+SUM($F$7:$F$9)-((ISX$96*$B97+SUM($F$7:$F$9))/$F$10*$F$37)-($F$24*ISX$96/$D$6)-SUM($F$13:$F$23,$F$25:$F$30,$F$32:$F$33,$F$38))</f>
        <v>-304.75907137272975</v>
      </c>
      <c r="ISY97" s="318">
        <f>(ISY$96*$B97+SUM($F$7:$F$9)-((ISY$96*$B97+SUM($F$7:$F$9))/$F$10*$F$37)-($F$24*ISY$96/$D$6)-SUM($F$13:$F$23,$F$25:$F$30,$F$32:$F$33,$F$38))</f>
        <v>-304.75907137272975</v>
      </c>
      <c r="ISZ97" s="318">
        <f>(ISZ$96*$B97+SUM($F$7:$F$9)-((ISZ$96*$B97+SUM($F$7:$F$9))/$F$10*$F$37)-($F$24*ISZ$96/$D$6)-SUM($F$13:$F$23,$F$25:$F$30,$F$32:$F$33,$F$38))</f>
        <v>-304.75907137272975</v>
      </c>
      <c r="ITA97" s="318">
        <f>(ITA$96*$B97+SUM($F$7:$F$9)-((ITA$96*$B97+SUM($F$7:$F$9))/$F$10*$F$37)-($F$24*ITA$96/$D$6)-SUM($F$13:$F$23,$F$25:$F$30,$F$32:$F$33,$F$38))</f>
        <v>-304.75907137272975</v>
      </c>
      <c r="ITB97" s="318">
        <f>(ITB$96*$B97+SUM($F$7:$F$9)-((ITB$96*$B97+SUM($F$7:$F$9))/$F$10*$F$37)-($F$24*ITB$96/$D$6)-SUM($F$13:$F$23,$F$25:$F$30,$F$32:$F$33,$F$38))</f>
        <v>-304.75907137272975</v>
      </c>
      <c r="ITC97" s="318">
        <f>(ITC$96*$B97+SUM($F$7:$F$9)-((ITC$96*$B97+SUM($F$7:$F$9))/$F$10*$F$37)-($F$24*ITC$96/$D$6)-SUM($F$13:$F$23,$F$25:$F$30,$F$32:$F$33,$F$38))</f>
        <v>-304.75907137272975</v>
      </c>
      <c r="ITD97" s="318">
        <f>(ITD$96*$B97+SUM($F$7:$F$9)-((ITD$96*$B97+SUM($F$7:$F$9))/$F$10*$F$37)-($F$24*ITD$96/$D$6)-SUM($F$13:$F$23,$F$25:$F$30,$F$32:$F$33,$F$38))</f>
        <v>-304.75907137272975</v>
      </c>
      <c r="ITE97" s="318">
        <f>(ITE$96*$B97+SUM($F$7:$F$9)-((ITE$96*$B97+SUM($F$7:$F$9))/$F$10*$F$37)-($F$24*ITE$96/$D$6)-SUM($F$13:$F$23,$F$25:$F$30,$F$32:$F$33,$F$38))</f>
        <v>-304.75907137272975</v>
      </c>
      <c r="ITF97" s="318">
        <f>(ITF$96*$B97+SUM($F$7:$F$9)-((ITF$96*$B97+SUM($F$7:$F$9))/$F$10*$F$37)-($F$24*ITF$96/$D$6)-SUM($F$13:$F$23,$F$25:$F$30,$F$32:$F$33,$F$38))</f>
        <v>-304.75907137272975</v>
      </c>
      <c r="ITG97" s="318">
        <f>(ITG$96*$B97+SUM($F$7:$F$9)-((ITG$96*$B97+SUM($F$7:$F$9))/$F$10*$F$37)-($F$24*ITG$96/$D$6)-SUM($F$13:$F$23,$F$25:$F$30,$F$32:$F$33,$F$38))</f>
        <v>-304.75907137272975</v>
      </c>
      <c r="ITH97" s="318">
        <f>(ITH$96*$B97+SUM($F$7:$F$9)-((ITH$96*$B97+SUM($F$7:$F$9))/$F$10*$F$37)-($F$24*ITH$96/$D$6)-SUM($F$13:$F$23,$F$25:$F$30,$F$32:$F$33,$F$38))</f>
        <v>-304.75907137272975</v>
      </c>
      <c r="ITI97" s="318">
        <f>(ITI$96*$B97+SUM($F$7:$F$9)-((ITI$96*$B97+SUM($F$7:$F$9))/$F$10*$F$37)-($F$24*ITI$96/$D$6)-SUM($F$13:$F$23,$F$25:$F$30,$F$32:$F$33,$F$38))</f>
        <v>-304.75907137272975</v>
      </c>
      <c r="ITJ97" s="318">
        <f>(ITJ$96*$B97+SUM($F$7:$F$9)-((ITJ$96*$B97+SUM($F$7:$F$9))/$F$10*$F$37)-($F$24*ITJ$96/$D$6)-SUM($F$13:$F$23,$F$25:$F$30,$F$32:$F$33,$F$38))</f>
        <v>-304.75907137272975</v>
      </c>
      <c r="ITK97" s="318">
        <f>(ITK$96*$B97+SUM($F$7:$F$9)-((ITK$96*$B97+SUM($F$7:$F$9))/$F$10*$F$37)-($F$24*ITK$96/$D$6)-SUM($F$13:$F$23,$F$25:$F$30,$F$32:$F$33,$F$38))</f>
        <v>-304.75907137272975</v>
      </c>
      <c r="ITL97" s="318">
        <f>(ITL$96*$B97+SUM($F$7:$F$9)-((ITL$96*$B97+SUM($F$7:$F$9))/$F$10*$F$37)-($F$24*ITL$96/$D$6)-SUM($F$13:$F$23,$F$25:$F$30,$F$32:$F$33,$F$38))</f>
        <v>-304.75907137272975</v>
      </c>
      <c r="ITM97" s="318">
        <f>(ITM$96*$B97+SUM($F$7:$F$9)-((ITM$96*$B97+SUM($F$7:$F$9))/$F$10*$F$37)-($F$24*ITM$96/$D$6)-SUM($F$13:$F$23,$F$25:$F$30,$F$32:$F$33,$F$38))</f>
        <v>-304.75907137272975</v>
      </c>
      <c r="ITN97" s="318">
        <f>(ITN$96*$B97+SUM($F$7:$F$9)-((ITN$96*$B97+SUM($F$7:$F$9))/$F$10*$F$37)-($F$24*ITN$96/$D$6)-SUM($F$13:$F$23,$F$25:$F$30,$F$32:$F$33,$F$38))</f>
        <v>-304.75907137272975</v>
      </c>
      <c r="ITO97" s="318">
        <f>(ITO$96*$B97+SUM($F$7:$F$9)-((ITO$96*$B97+SUM($F$7:$F$9))/$F$10*$F$37)-($F$24*ITO$96/$D$6)-SUM($F$13:$F$23,$F$25:$F$30,$F$32:$F$33,$F$38))</f>
        <v>-304.75907137272975</v>
      </c>
      <c r="ITP97" s="318">
        <f>(ITP$96*$B97+SUM($F$7:$F$9)-((ITP$96*$B97+SUM($F$7:$F$9))/$F$10*$F$37)-($F$24*ITP$96/$D$6)-SUM($F$13:$F$23,$F$25:$F$30,$F$32:$F$33,$F$38))</f>
        <v>-304.75907137272975</v>
      </c>
      <c r="ITQ97" s="318">
        <f>(ITQ$96*$B97+SUM($F$7:$F$9)-((ITQ$96*$B97+SUM($F$7:$F$9))/$F$10*$F$37)-($F$24*ITQ$96/$D$6)-SUM($F$13:$F$23,$F$25:$F$30,$F$32:$F$33,$F$38))</f>
        <v>-304.75907137272975</v>
      </c>
      <c r="ITR97" s="318">
        <f>(ITR$96*$B97+SUM($F$7:$F$9)-((ITR$96*$B97+SUM($F$7:$F$9))/$F$10*$F$37)-($F$24*ITR$96/$D$6)-SUM($F$13:$F$23,$F$25:$F$30,$F$32:$F$33,$F$38))</f>
        <v>-304.75907137272975</v>
      </c>
      <c r="ITS97" s="318">
        <f>(ITS$96*$B97+SUM($F$7:$F$9)-((ITS$96*$B97+SUM($F$7:$F$9))/$F$10*$F$37)-($F$24*ITS$96/$D$6)-SUM($F$13:$F$23,$F$25:$F$30,$F$32:$F$33,$F$38))</f>
        <v>-304.75907137272975</v>
      </c>
      <c r="ITT97" s="318">
        <f>(ITT$96*$B97+SUM($F$7:$F$9)-((ITT$96*$B97+SUM($F$7:$F$9))/$F$10*$F$37)-($F$24*ITT$96/$D$6)-SUM($F$13:$F$23,$F$25:$F$30,$F$32:$F$33,$F$38))</f>
        <v>-304.75907137272975</v>
      </c>
      <c r="ITU97" s="318">
        <f>(ITU$96*$B97+SUM($F$7:$F$9)-((ITU$96*$B97+SUM($F$7:$F$9))/$F$10*$F$37)-($F$24*ITU$96/$D$6)-SUM($F$13:$F$23,$F$25:$F$30,$F$32:$F$33,$F$38))</f>
        <v>-304.75907137272975</v>
      </c>
      <c r="ITV97" s="318">
        <f>(ITV$96*$B97+SUM($F$7:$F$9)-((ITV$96*$B97+SUM($F$7:$F$9))/$F$10*$F$37)-($F$24*ITV$96/$D$6)-SUM($F$13:$F$23,$F$25:$F$30,$F$32:$F$33,$F$38))</f>
        <v>-304.75907137272975</v>
      </c>
      <c r="ITW97" s="318">
        <f>(ITW$96*$B97+SUM($F$7:$F$9)-((ITW$96*$B97+SUM($F$7:$F$9))/$F$10*$F$37)-($F$24*ITW$96/$D$6)-SUM($F$13:$F$23,$F$25:$F$30,$F$32:$F$33,$F$38))</f>
        <v>-304.75907137272975</v>
      </c>
      <c r="ITX97" s="318">
        <f>(ITX$96*$B97+SUM($F$7:$F$9)-((ITX$96*$B97+SUM($F$7:$F$9))/$F$10*$F$37)-($F$24*ITX$96/$D$6)-SUM($F$13:$F$23,$F$25:$F$30,$F$32:$F$33,$F$38))</f>
        <v>-304.75907137272975</v>
      </c>
      <c r="ITY97" s="318">
        <f>(ITY$96*$B97+SUM($F$7:$F$9)-((ITY$96*$B97+SUM($F$7:$F$9))/$F$10*$F$37)-($F$24*ITY$96/$D$6)-SUM($F$13:$F$23,$F$25:$F$30,$F$32:$F$33,$F$38))</f>
        <v>-304.75907137272975</v>
      </c>
      <c r="ITZ97" s="318">
        <f>(ITZ$96*$B97+SUM($F$7:$F$9)-((ITZ$96*$B97+SUM($F$7:$F$9))/$F$10*$F$37)-($F$24*ITZ$96/$D$6)-SUM($F$13:$F$23,$F$25:$F$30,$F$32:$F$33,$F$38))</f>
        <v>-304.75907137272975</v>
      </c>
      <c r="IUA97" s="318">
        <f>(IUA$96*$B97+SUM($F$7:$F$9)-((IUA$96*$B97+SUM($F$7:$F$9))/$F$10*$F$37)-($F$24*IUA$96/$D$6)-SUM($F$13:$F$23,$F$25:$F$30,$F$32:$F$33,$F$38))</f>
        <v>-304.75907137272975</v>
      </c>
      <c r="IUB97" s="318">
        <f>(IUB$96*$B97+SUM($F$7:$F$9)-((IUB$96*$B97+SUM($F$7:$F$9))/$F$10*$F$37)-($F$24*IUB$96/$D$6)-SUM($F$13:$F$23,$F$25:$F$30,$F$32:$F$33,$F$38))</f>
        <v>-304.75907137272975</v>
      </c>
      <c r="IUC97" s="318">
        <f>(IUC$96*$B97+SUM($F$7:$F$9)-((IUC$96*$B97+SUM($F$7:$F$9))/$F$10*$F$37)-($F$24*IUC$96/$D$6)-SUM($F$13:$F$23,$F$25:$F$30,$F$32:$F$33,$F$38))</f>
        <v>-304.75907137272975</v>
      </c>
      <c r="IUD97" s="318">
        <f>(IUD$96*$B97+SUM($F$7:$F$9)-((IUD$96*$B97+SUM($F$7:$F$9))/$F$10*$F$37)-($F$24*IUD$96/$D$6)-SUM($F$13:$F$23,$F$25:$F$30,$F$32:$F$33,$F$38))</f>
        <v>-304.75907137272975</v>
      </c>
      <c r="IUE97" s="318">
        <f>(IUE$96*$B97+SUM($F$7:$F$9)-((IUE$96*$B97+SUM($F$7:$F$9))/$F$10*$F$37)-($F$24*IUE$96/$D$6)-SUM($F$13:$F$23,$F$25:$F$30,$F$32:$F$33,$F$38))</f>
        <v>-304.75907137272975</v>
      </c>
      <c r="IUF97" s="318">
        <f>(IUF$96*$B97+SUM($F$7:$F$9)-((IUF$96*$B97+SUM($F$7:$F$9))/$F$10*$F$37)-($F$24*IUF$96/$D$6)-SUM($F$13:$F$23,$F$25:$F$30,$F$32:$F$33,$F$38))</f>
        <v>-304.75907137272975</v>
      </c>
      <c r="IUG97" s="318">
        <f>(IUG$96*$B97+SUM($F$7:$F$9)-((IUG$96*$B97+SUM($F$7:$F$9))/$F$10*$F$37)-($F$24*IUG$96/$D$6)-SUM($F$13:$F$23,$F$25:$F$30,$F$32:$F$33,$F$38))</f>
        <v>-304.75907137272975</v>
      </c>
      <c r="IUH97" s="318">
        <f>(IUH$96*$B97+SUM($F$7:$F$9)-((IUH$96*$B97+SUM($F$7:$F$9))/$F$10*$F$37)-($F$24*IUH$96/$D$6)-SUM($F$13:$F$23,$F$25:$F$30,$F$32:$F$33,$F$38))</f>
        <v>-304.75907137272975</v>
      </c>
      <c r="IUI97" s="318">
        <f>(IUI$96*$B97+SUM($F$7:$F$9)-((IUI$96*$B97+SUM($F$7:$F$9))/$F$10*$F$37)-($F$24*IUI$96/$D$6)-SUM($F$13:$F$23,$F$25:$F$30,$F$32:$F$33,$F$38))</f>
        <v>-304.75907137272975</v>
      </c>
      <c r="IUJ97" s="318">
        <f>(IUJ$96*$B97+SUM($F$7:$F$9)-((IUJ$96*$B97+SUM($F$7:$F$9))/$F$10*$F$37)-($F$24*IUJ$96/$D$6)-SUM($F$13:$F$23,$F$25:$F$30,$F$32:$F$33,$F$38))</f>
        <v>-304.75907137272975</v>
      </c>
      <c r="IUK97" s="318">
        <f>(IUK$96*$B97+SUM($F$7:$F$9)-((IUK$96*$B97+SUM($F$7:$F$9))/$F$10*$F$37)-($F$24*IUK$96/$D$6)-SUM($F$13:$F$23,$F$25:$F$30,$F$32:$F$33,$F$38))</f>
        <v>-304.75907137272975</v>
      </c>
      <c r="IUL97" s="318">
        <f>(IUL$96*$B97+SUM($F$7:$F$9)-((IUL$96*$B97+SUM($F$7:$F$9))/$F$10*$F$37)-($F$24*IUL$96/$D$6)-SUM($F$13:$F$23,$F$25:$F$30,$F$32:$F$33,$F$38))</f>
        <v>-304.75907137272975</v>
      </c>
      <c r="IUM97" s="318">
        <f>(IUM$96*$B97+SUM($F$7:$F$9)-((IUM$96*$B97+SUM($F$7:$F$9))/$F$10*$F$37)-($F$24*IUM$96/$D$6)-SUM($F$13:$F$23,$F$25:$F$30,$F$32:$F$33,$F$38))</f>
        <v>-304.75907137272975</v>
      </c>
      <c r="IUN97" s="318">
        <f>(IUN$96*$B97+SUM($F$7:$F$9)-((IUN$96*$B97+SUM($F$7:$F$9))/$F$10*$F$37)-($F$24*IUN$96/$D$6)-SUM($F$13:$F$23,$F$25:$F$30,$F$32:$F$33,$F$38))</f>
        <v>-304.75907137272975</v>
      </c>
      <c r="IUO97" s="318">
        <f>(IUO$96*$B97+SUM($F$7:$F$9)-((IUO$96*$B97+SUM($F$7:$F$9))/$F$10*$F$37)-($F$24*IUO$96/$D$6)-SUM($F$13:$F$23,$F$25:$F$30,$F$32:$F$33,$F$38))</f>
        <v>-304.75907137272975</v>
      </c>
      <c r="IUP97" s="318">
        <f>(IUP$96*$B97+SUM($F$7:$F$9)-((IUP$96*$B97+SUM($F$7:$F$9))/$F$10*$F$37)-($F$24*IUP$96/$D$6)-SUM($F$13:$F$23,$F$25:$F$30,$F$32:$F$33,$F$38))</f>
        <v>-304.75907137272975</v>
      </c>
      <c r="IUQ97" s="318">
        <f>(IUQ$96*$B97+SUM($F$7:$F$9)-((IUQ$96*$B97+SUM($F$7:$F$9))/$F$10*$F$37)-($F$24*IUQ$96/$D$6)-SUM($F$13:$F$23,$F$25:$F$30,$F$32:$F$33,$F$38))</f>
        <v>-304.75907137272975</v>
      </c>
      <c r="IUR97" s="318">
        <f>(IUR$96*$B97+SUM($F$7:$F$9)-((IUR$96*$B97+SUM($F$7:$F$9))/$F$10*$F$37)-($F$24*IUR$96/$D$6)-SUM($F$13:$F$23,$F$25:$F$30,$F$32:$F$33,$F$38))</f>
        <v>-304.75907137272975</v>
      </c>
      <c r="IUS97" s="318">
        <f>(IUS$96*$B97+SUM($F$7:$F$9)-((IUS$96*$B97+SUM($F$7:$F$9))/$F$10*$F$37)-($F$24*IUS$96/$D$6)-SUM($F$13:$F$23,$F$25:$F$30,$F$32:$F$33,$F$38))</f>
        <v>-304.75907137272975</v>
      </c>
      <c r="IUT97" s="318">
        <f>(IUT$96*$B97+SUM($F$7:$F$9)-((IUT$96*$B97+SUM($F$7:$F$9))/$F$10*$F$37)-($F$24*IUT$96/$D$6)-SUM($F$13:$F$23,$F$25:$F$30,$F$32:$F$33,$F$38))</f>
        <v>-304.75907137272975</v>
      </c>
      <c r="IUU97" s="318">
        <f>(IUU$96*$B97+SUM($F$7:$F$9)-((IUU$96*$B97+SUM($F$7:$F$9))/$F$10*$F$37)-($F$24*IUU$96/$D$6)-SUM($F$13:$F$23,$F$25:$F$30,$F$32:$F$33,$F$38))</f>
        <v>-304.75907137272975</v>
      </c>
      <c r="IUV97" s="318">
        <f>(IUV$96*$B97+SUM($F$7:$F$9)-((IUV$96*$B97+SUM($F$7:$F$9))/$F$10*$F$37)-($F$24*IUV$96/$D$6)-SUM($F$13:$F$23,$F$25:$F$30,$F$32:$F$33,$F$38))</f>
        <v>-304.75907137272975</v>
      </c>
      <c r="IUW97" s="318">
        <f>(IUW$96*$B97+SUM($F$7:$F$9)-((IUW$96*$B97+SUM($F$7:$F$9))/$F$10*$F$37)-($F$24*IUW$96/$D$6)-SUM($F$13:$F$23,$F$25:$F$30,$F$32:$F$33,$F$38))</f>
        <v>-304.75907137272975</v>
      </c>
      <c r="IUX97" s="318">
        <f>(IUX$96*$B97+SUM($F$7:$F$9)-((IUX$96*$B97+SUM($F$7:$F$9))/$F$10*$F$37)-($F$24*IUX$96/$D$6)-SUM($F$13:$F$23,$F$25:$F$30,$F$32:$F$33,$F$38))</f>
        <v>-304.75907137272975</v>
      </c>
      <c r="IUY97" s="318">
        <f>(IUY$96*$B97+SUM($F$7:$F$9)-((IUY$96*$B97+SUM($F$7:$F$9))/$F$10*$F$37)-($F$24*IUY$96/$D$6)-SUM($F$13:$F$23,$F$25:$F$30,$F$32:$F$33,$F$38))</f>
        <v>-304.75907137272975</v>
      </c>
      <c r="IUZ97" s="318">
        <f>(IUZ$96*$B97+SUM($F$7:$F$9)-((IUZ$96*$B97+SUM($F$7:$F$9))/$F$10*$F$37)-($F$24*IUZ$96/$D$6)-SUM($F$13:$F$23,$F$25:$F$30,$F$32:$F$33,$F$38))</f>
        <v>-304.75907137272975</v>
      </c>
      <c r="IVA97" s="318">
        <f>(IVA$96*$B97+SUM($F$7:$F$9)-((IVA$96*$B97+SUM($F$7:$F$9))/$F$10*$F$37)-($F$24*IVA$96/$D$6)-SUM($F$13:$F$23,$F$25:$F$30,$F$32:$F$33,$F$38))</f>
        <v>-304.75907137272975</v>
      </c>
      <c r="IVB97" s="318">
        <f>(IVB$96*$B97+SUM($F$7:$F$9)-((IVB$96*$B97+SUM($F$7:$F$9))/$F$10*$F$37)-($F$24*IVB$96/$D$6)-SUM($F$13:$F$23,$F$25:$F$30,$F$32:$F$33,$F$38))</f>
        <v>-304.75907137272975</v>
      </c>
      <c r="IVC97" s="318">
        <f>(IVC$96*$B97+SUM($F$7:$F$9)-((IVC$96*$B97+SUM($F$7:$F$9))/$F$10*$F$37)-($F$24*IVC$96/$D$6)-SUM($F$13:$F$23,$F$25:$F$30,$F$32:$F$33,$F$38))</f>
        <v>-304.75907137272975</v>
      </c>
      <c r="IVD97" s="318">
        <f>(IVD$96*$B97+SUM($F$7:$F$9)-((IVD$96*$B97+SUM($F$7:$F$9))/$F$10*$F$37)-($F$24*IVD$96/$D$6)-SUM($F$13:$F$23,$F$25:$F$30,$F$32:$F$33,$F$38))</f>
        <v>-304.75907137272975</v>
      </c>
      <c r="IVE97" s="318">
        <f>(IVE$96*$B97+SUM($F$7:$F$9)-((IVE$96*$B97+SUM($F$7:$F$9))/$F$10*$F$37)-($F$24*IVE$96/$D$6)-SUM($F$13:$F$23,$F$25:$F$30,$F$32:$F$33,$F$38))</f>
        <v>-304.75907137272975</v>
      </c>
      <c r="IVF97" s="318">
        <f>(IVF$96*$B97+SUM($F$7:$F$9)-((IVF$96*$B97+SUM($F$7:$F$9))/$F$10*$F$37)-($F$24*IVF$96/$D$6)-SUM($F$13:$F$23,$F$25:$F$30,$F$32:$F$33,$F$38))</f>
        <v>-304.75907137272975</v>
      </c>
      <c r="IVG97" s="318">
        <f>(IVG$96*$B97+SUM($F$7:$F$9)-((IVG$96*$B97+SUM($F$7:$F$9))/$F$10*$F$37)-($F$24*IVG$96/$D$6)-SUM($F$13:$F$23,$F$25:$F$30,$F$32:$F$33,$F$38))</f>
        <v>-304.75907137272975</v>
      </c>
      <c r="IVH97" s="318">
        <f>(IVH$96*$B97+SUM($F$7:$F$9)-((IVH$96*$B97+SUM($F$7:$F$9))/$F$10*$F$37)-($F$24*IVH$96/$D$6)-SUM($F$13:$F$23,$F$25:$F$30,$F$32:$F$33,$F$38))</f>
        <v>-304.75907137272975</v>
      </c>
      <c r="IVI97" s="318">
        <f>(IVI$96*$B97+SUM($F$7:$F$9)-((IVI$96*$B97+SUM($F$7:$F$9))/$F$10*$F$37)-($F$24*IVI$96/$D$6)-SUM($F$13:$F$23,$F$25:$F$30,$F$32:$F$33,$F$38))</f>
        <v>-304.75907137272975</v>
      </c>
      <c r="IVJ97" s="318">
        <f>(IVJ$96*$B97+SUM($F$7:$F$9)-((IVJ$96*$B97+SUM($F$7:$F$9))/$F$10*$F$37)-($F$24*IVJ$96/$D$6)-SUM($F$13:$F$23,$F$25:$F$30,$F$32:$F$33,$F$38))</f>
        <v>-304.75907137272975</v>
      </c>
      <c r="IVK97" s="318">
        <f>(IVK$96*$B97+SUM($F$7:$F$9)-((IVK$96*$B97+SUM($F$7:$F$9))/$F$10*$F$37)-($F$24*IVK$96/$D$6)-SUM($F$13:$F$23,$F$25:$F$30,$F$32:$F$33,$F$38))</f>
        <v>-304.75907137272975</v>
      </c>
      <c r="IVL97" s="318">
        <f>(IVL$96*$B97+SUM($F$7:$F$9)-((IVL$96*$B97+SUM($F$7:$F$9))/$F$10*$F$37)-($F$24*IVL$96/$D$6)-SUM($F$13:$F$23,$F$25:$F$30,$F$32:$F$33,$F$38))</f>
        <v>-304.75907137272975</v>
      </c>
      <c r="IVM97" s="318">
        <f>(IVM$96*$B97+SUM($F$7:$F$9)-((IVM$96*$B97+SUM($F$7:$F$9))/$F$10*$F$37)-($F$24*IVM$96/$D$6)-SUM($F$13:$F$23,$F$25:$F$30,$F$32:$F$33,$F$38))</f>
        <v>-304.75907137272975</v>
      </c>
      <c r="IVN97" s="318">
        <f>(IVN$96*$B97+SUM($F$7:$F$9)-((IVN$96*$B97+SUM($F$7:$F$9))/$F$10*$F$37)-($F$24*IVN$96/$D$6)-SUM($F$13:$F$23,$F$25:$F$30,$F$32:$F$33,$F$38))</f>
        <v>-304.75907137272975</v>
      </c>
      <c r="IVO97" s="318">
        <f>(IVO$96*$B97+SUM($F$7:$F$9)-((IVO$96*$B97+SUM($F$7:$F$9))/$F$10*$F$37)-($F$24*IVO$96/$D$6)-SUM($F$13:$F$23,$F$25:$F$30,$F$32:$F$33,$F$38))</f>
        <v>-304.75907137272975</v>
      </c>
      <c r="IVP97" s="318">
        <f>(IVP$96*$B97+SUM($F$7:$F$9)-((IVP$96*$B97+SUM($F$7:$F$9))/$F$10*$F$37)-($F$24*IVP$96/$D$6)-SUM($F$13:$F$23,$F$25:$F$30,$F$32:$F$33,$F$38))</f>
        <v>-304.75907137272975</v>
      </c>
      <c r="IVQ97" s="318">
        <f>(IVQ$96*$B97+SUM($F$7:$F$9)-((IVQ$96*$B97+SUM($F$7:$F$9))/$F$10*$F$37)-($F$24*IVQ$96/$D$6)-SUM($F$13:$F$23,$F$25:$F$30,$F$32:$F$33,$F$38))</f>
        <v>-304.75907137272975</v>
      </c>
      <c r="IVR97" s="318">
        <f>(IVR$96*$B97+SUM($F$7:$F$9)-((IVR$96*$B97+SUM($F$7:$F$9))/$F$10*$F$37)-($F$24*IVR$96/$D$6)-SUM($F$13:$F$23,$F$25:$F$30,$F$32:$F$33,$F$38))</f>
        <v>-304.75907137272975</v>
      </c>
      <c r="IVS97" s="318">
        <f>(IVS$96*$B97+SUM($F$7:$F$9)-((IVS$96*$B97+SUM($F$7:$F$9))/$F$10*$F$37)-($F$24*IVS$96/$D$6)-SUM($F$13:$F$23,$F$25:$F$30,$F$32:$F$33,$F$38))</f>
        <v>-304.75907137272975</v>
      </c>
      <c r="IVT97" s="318">
        <f>(IVT$96*$B97+SUM($F$7:$F$9)-((IVT$96*$B97+SUM($F$7:$F$9))/$F$10*$F$37)-($F$24*IVT$96/$D$6)-SUM($F$13:$F$23,$F$25:$F$30,$F$32:$F$33,$F$38))</f>
        <v>-304.75907137272975</v>
      </c>
      <c r="IVU97" s="318">
        <f>(IVU$96*$B97+SUM($F$7:$F$9)-((IVU$96*$B97+SUM($F$7:$F$9))/$F$10*$F$37)-($F$24*IVU$96/$D$6)-SUM($F$13:$F$23,$F$25:$F$30,$F$32:$F$33,$F$38))</f>
        <v>-304.75907137272975</v>
      </c>
      <c r="IVV97" s="318">
        <f>(IVV$96*$B97+SUM($F$7:$F$9)-((IVV$96*$B97+SUM($F$7:$F$9))/$F$10*$F$37)-($F$24*IVV$96/$D$6)-SUM($F$13:$F$23,$F$25:$F$30,$F$32:$F$33,$F$38))</f>
        <v>-304.75907137272975</v>
      </c>
      <c r="IVW97" s="318">
        <f>(IVW$96*$B97+SUM($F$7:$F$9)-((IVW$96*$B97+SUM($F$7:$F$9))/$F$10*$F$37)-($F$24*IVW$96/$D$6)-SUM($F$13:$F$23,$F$25:$F$30,$F$32:$F$33,$F$38))</f>
        <v>-304.75907137272975</v>
      </c>
      <c r="IVX97" s="318">
        <f>(IVX$96*$B97+SUM($F$7:$F$9)-((IVX$96*$B97+SUM($F$7:$F$9))/$F$10*$F$37)-($F$24*IVX$96/$D$6)-SUM($F$13:$F$23,$F$25:$F$30,$F$32:$F$33,$F$38))</f>
        <v>-304.75907137272975</v>
      </c>
      <c r="IVY97" s="318">
        <f>(IVY$96*$B97+SUM($F$7:$F$9)-((IVY$96*$B97+SUM($F$7:$F$9))/$F$10*$F$37)-($F$24*IVY$96/$D$6)-SUM($F$13:$F$23,$F$25:$F$30,$F$32:$F$33,$F$38))</f>
        <v>-304.75907137272975</v>
      </c>
      <c r="IVZ97" s="318">
        <f>(IVZ$96*$B97+SUM($F$7:$F$9)-((IVZ$96*$B97+SUM($F$7:$F$9))/$F$10*$F$37)-($F$24*IVZ$96/$D$6)-SUM($F$13:$F$23,$F$25:$F$30,$F$32:$F$33,$F$38))</f>
        <v>-304.75907137272975</v>
      </c>
      <c r="IWA97" s="318">
        <f>(IWA$96*$B97+SUM($F$7:$F$9)-((IWA$96*$B97+SUM($F$7:$F$9))/$F$10*$F$37)-($F$24*IWA$96/$D$6)-SUM($F$13:$F$23,$F$25:$F$30,$F$32:$F$33,$F$38))</f>
        <v>-304.75907137272975</v>
      </c>
      <c r="IWB97" s="318">
        <f>(IWB$96*$B97+SUM($F$7:$F$9)-((IWB$96*$B97+SUM($F$7:$F$9))/$F$10*$F$37)-($F$24*IWB$96/$D$6)-SUM($F$13:$F$23,$F$25:$F$30,$F$32:$F$33,$F$38))</f>
        <v>-304.75907137272975</v>
      </c>
      <c r="IWC97" s="318">
        <f>(IWC$96*$B97+SUM($F$7:$F$9)-((IWC$96*$B97+SUM($F$7:$F$9))/$F$10*$F$37)-($F$24*IWC$96/$D$6)-SUM($F$13:$F$23,$F$25:$F$30,$F$32:$F$33,$F$38))</f>
        <v>-304.75907137272975</v>
      </c>
      <c r="IWD97" s="318">
        <f>(IWD$96*$B97+SUM($F$7:$F$9)-((IWD$96*$B97+SUM($F$7:$F$9))/$F$10*$F$37)-($F$24*IWD$96/$D$6)-SUM($F$13:$F$23,$F$25:$F$30,$F$32:$F$33,$F$38))</f>
        <v>-304.75907137272975</v>
      </c>
      <c r="IWE97" s="318">
        <f>(IWE$96*$B97+SUM($F$7:$F$9)-((IWE$96*$B97+SUM($F$7:$F$9))/$F$10*$F$37)-($F$24*IWE$96/$D$6)-SUM($F$13:$F$23,$F$25:$F$30,$F$32:$F$33,$F$38))</f>
        <v>-304.75907137272975</v>
      </c>
      <c r="IWF97" s="318">
        <f>(IWF$96*$B97+SUM($F$7:$F$9)-((IWF$96*$B97+SUM($F$7:$F$9))/$F$10*$F$37)-($F$24*IWF$96/$D$6)-SUM($F$13:$F$23,$F$25:$F$30,$F$32:$F$33,$F$38))</f>
        <v>-304.75907137272975</v>
      </c>
      <c r="IWG97" s="318">
        <f>(IWG$96*$B97+SUM($F$7:$F$9)-((IWG$96*$B97+SUM($F$7:$F$9))/$F$10*$F$37)-($F$24*IWG$96/$D$6)-SUM($F$13:$F$23,$F$25:$F$30,$F$32:$F$33,$F$38))</f>
        <v>-304.75907137272975</v>
      </c>
      <c r="IWH97" s="318">
        <f>(IWH$96*$B97+SUM($F$7:$F$9)-((IWH$96*$B97+SUM($F$7:$F$9))/$F$10*$F$37)-($F$24*IWH$96/$D$6)-SUM($F$13:$F$23,$F$25:$F$30,$F$32:$F$33,$F$38))</f>
        <v>-304.75907137272975</v>
      </c>
      <c r="IWI97" s="318">
        <f>(IWI$96*$B97+SUM($F$7:$F$9)-((IWI$96*$B97+SUM($F$7:$F$9))/$F$10*$F$37)-($F$24*IWI$96/$D$6)-SUM($F$13:$F$23,$F$25:$F$30,$F$32:$F$33,$F$38))</f>
        <v>-304.75907137272975</v>
      </c>
      <c r="IWJ97" s="318">
        <f>(IWJ$96*$B97+SUM($F$7:$F$9)-((IWJ$96*$B97+SUM($F$7:$F$9))/$F$10*$F$37)-($F$24*IWJ$96/$D$6)-SUM($F$13:$F$23,$F$25:$F$30,$F$32:$F$33,$F$38))</f>
        <v>-304.75907137272975</v>
      </c>
      <c r="IWK97" s="318">
        <f>(IWK$96*$B97+SUM($F$7:$F$9)-((IWK$96*$B97+SUM($F$7:$F$9))/$F$10*$F$37)-($F$24*IWK$96/$D$6)-SUM($F$13:$F$23,$F$25:$F$30,$F$32:$F$33,$F$38))</f>
        <v>-304.75907137272975</v>
      </c>
      <c r="IWL97" s="318">
        <f>(IWL$96*$B97+SUM($F$7:$F$9)-((IWL$96*$B97+SUM($F$7:$F$9))/$F$10*$F$37)-($F$24*IWL$96/$D$6)-SUM($F$13:$F$23,$F$25:$F$30,$F$32:$F$33,$F$38))</f>
        <v>-304.75907137272975</v>
      </c>
      <c r="IWM97" s="318">
        <f>(IWM$96*$B97+SUM($F$7:$F$9)-((IWM$96*$B97+SUM($F$7:$F$9))/$F$10*$F$37)-($F$24*IWM$96/$D$6)-SUM($F$13:$F$23,$F$25:$F$30,$F$32:$F$33,$F$38))</f>
        <v>-304.75907137272975</v>
      </c>
      <c r="IWN97" s="318">
        <f>(IWN$96*$B97+SUM($F$7:$F$9)-((IWN$96*$B97+SUM($F$7:$F$9))/$F$10*$F$37)-($F$24*IWN$96/$D$6)-SUM($F$13:$F$23,$F$25:$F$30,$F$32:$F$33,$F$38))</f>
        <v>-304.75907137272975</v>
      </c>
      <c r="IWO97" s="318">
        <f>(IWO$96*$B97+SUM($F$7:$F$9)-((IWO$96*$B97+SUM($F$7:$F$9))/$F$10*$F$37)-($F$24*IWO$96/$D$6)-SUM($F$13:$F$23,$F$25:$F$30,$F$32:$F$33,$F$38))</f>
        <v>-304.75907137272975</v>
      </c>
      <c r="IWP97" s="318">
        <f>(IWP$96*$B97+SUM($F$7:$F$9)-((IWP$96*$B97+SUM($F$7:$F$9))/$F$10*$F$37)-($F$24*IWP$96/$D$6)-SUM($F$13:$F$23,$F$25:$F$30,$F$32:$F$33,$F$38))</f>
        <v>-304.75907137272975</v>
      </c>
      <c r="IWQ97" s="318">
        <f>(IWQ$96*$B97+SUM($F$7:$F$9)-((IWQ$96*$B97+SUM($F$7:$F$9))/$F$10*$F$37)-($F$24*IWQ$96/$D$6)-SUM($F$13:$F$23,$F$25:$F$30,$F$32:$F$33,$F$38))</f>
        <v>-304.75907137272975</v>
      </c>
      <c r="IWR97" s="318">
        <f>(IWR$96*$B97+SUM($F$7:$F$9)-((IWR$96*$B97+SUM($F$7:$F$9))/$F$10*$F$37)-($F$24*IWR$96/$D$6)-SUM($F$13:$F$23,$F$25:$F$30,$F$32:$F$33,$F$38))</f>
        <v>-304.75907137272975</v>
      </c>
      <c r="IWS97" s="318">
        <f>(IWS$96*$B97+SUM($F$7:$F$9)-((IWS$96*$B97+SUM($F$7:$F$9))/$F$10*$F$37)-($F$24*IWS$96/$D$6)-SUM($F$13:$F$23,$F$25:$F$30,$F$32:$F$33,$F$38))</f>
        <v>-304.75907137272975</v>
      </c>
      <c r="IWT97" s="318">
        <f>(IWT$96*$B97+SUM($F$7:$F$9)-((IWT$96*$B97+SUM($F$7:$F$9))/$F$10*$F$37)-($F$24*IWT$96/$D$6)-SUM($F$13:$F$23,$F$25:$F$30,$F$32:$F$33,$F$38))</f>
        <v>-304.75907137272975</v>
      </c>
      <c r="IWU97" s="318">
        <f>(IWU$96*$B97+SUM($F$7:$F$9)-((IWU$96*$B97+SUM($F$7:$F$9))/$F$10*$F$37)-($F$24*IWU$96/$D$6)-SUM($F$13:$F$23,$F$25:$F$30,$F$32:$F$33,$F$38))</f>
        <v>-304.75907137272975</v>
      </c>
      <c r="IWV97" s="318">
        <f>(IWV$96*$B97+SUM($F$7:$F$9)-((IWV$96*$B97+SUM($F$7:$F$9))/$F$10*$F$37)-($F$24*IWV$96/$D$6)-SUM($F$13:$F$23,$F$25:$F$30,$F$32:$F$33,$F$38))</f>
        <v>-304.75907137272975</v>
      </c>
      <c r="IWW97" s="318">
        <f>(IWW$96*$B97+SUM($F$7:$F$9)-((IWW$96*$B97+SUM($F$7:$F$9))/$F$10*$F$37)-($F$24*IWW$96/$D$6)-SUM($F$13:$F$23,$F$25:$F$30,$F$32:$F$33,$F$38))</f>
        <v>-304.75907137272975</v>
      </c>
      <c r="IWX97" s="318">
        <f>(IWX$96*$B97+SUM($F$7:$F$9)-((IWX$96*$B97+SUM($F$7:$F$9))/$F$10*$F$37)-($F$24*IWX$96/$D$6)-SUM($F$13:$F$23,$F$25:$F$30,$F$32:$F$33,$F$38))</f>
        <v>-304.75907137272975</v>
      </c>
      <c r="IWY97" s="318">
        <f>(IWY$96*$B97+SUM($F$7:$F$9)-((IWY$96*$B97+SUM($F$7:$F$9))/$F$10*$F$37)-($F$24*IWY$96/$D$6)-SUM($F$13:$F$23,$F$25:$F$30,$F$32:$F$33,$F$38))</f>
        <v>-304.75907137272975</v>
      </c>
      <c r="IWZ97" s="318">
        <f>(IWZ$96*$B97+SUM($F$7:$F$9)-((IWZ$96*$B97+SUM($F$7:$F$9))/$F$10*$F$37)-($F$24*IWZ$96/$D$6)-SUM($F$13:$F$23,$F$25:$F$30,$F$32:$F$33,$F$38))</f>
        <v>-304.75907137272975</v>
      </c>
      <c r="IXA97" s="318">
        <f>(IXA$96*$B97+SUM($F$7:$F$9)-((IXA$96*$B97+SUM($F$7:$F$9))/$F$10*$F$37)-($F$24*IXA$96/$D$6)-SUM($F$13:$F$23,$F$25:$F$30,$F$32:$F$33,$F$38))</f>
        <v>-304.75907137272975</v>
      </c>
      <c r="IXB97" s="318">
        <f>(IXB$96*$B97+SUM($F$7:$F$9)-((IXB$96*$B97+SUM($F$7:$F$9))/$F$10*$F$37)-($F$24*IXB$96/$D$6)-SUM($F$13:$F$23,$F$25:$F$30,$F$32:$F$33,$F$38))</f>
        <v>-304.75907137272975</v>
      </c>
      <c r="IXC97" s="318">
        <f>(IXC$96*$B97+SUM($F$7:$F$9)-((IXC$96*$B97+SUM($F$7:$F$9))/$F$10*$F$37)-($F$24*IXC$96/$D$6)-SUM($F$13:$F$23,$F$25:$F$30,$F$32:$F$33,$F$38))</f>
        <v>-304.75907137272975</v>
      </c>
      <c r="IXD97" s="318">
        <f>(IXD$96*$B97+SUM($F$7:$F$9)-((IXD$96*$B97+SUM($F$7:$F$9))/$F$10*$F$37)-($F$24*IXD$96/$D$6)-SUM($F$13:$F$23,$F$25:$F$30,$F$32:$F$33,$F$38))</f>
        <v>-304.75907137272975</v>
      </c>
      <c r="IXE97" s="318">
        <f>(IXE$96*$B97+SUM($F$7:$F$9)-((IXE$96*$B97+SUM($F$7:$F$9))/$F$10*$F$37)-($F$24*IXE$96/$D$6)-SUM($F$13:$F$23,$F$25:$F$30,$F$32:$F$33,$F$38))</f>
        <v>-304.75907137272975</v>
      </c>
      <c r="IXF97" s="318">
        <f>(IXF$96*$B97+SUM($F$7:$F$9)-((IXF$96*$B97+SUM($F$7:$F$9))/$F$10*$F$37)-($F$24*IXF$96/$D$6)-SUM($F$13:$F$23,$F$25:$F$30,$F$32:$F$33,$F$38))</f>
        <v>-304.75907137272975</v>
      </c>
      <c r="IXG97" s="318">
        <f>(IXG$96*$B97+SUM($F$7:$F$9)-((IXG$96*$B97+SUM($F$7:$F$9))/$F$10*$F$37)-($F$24*IXG$96/$D$6)-SUM($F$13:$F$23,$F$25:$F$30,$F$32:$F$33,$F$38))</f>
        <v>-304.75907137272975</v>
      </c>
      <c r="IXH97" s="318">
        <f>(IXH$96*$B97+SUM($F$7:$F$9)-((IXH$96*$B97+SUM($F$7:$F$9))/$F$10*$F$37)-($F$24*IXH$96/$D$6)-SUM($F$13:$F$23,$F$25:$F$30,$F$32:$F$33,$F$38))</f>
        <v>-304.75907137272975</v>
      </c>
      <c r="IXI97" s="318">
        <f>(IXI$96*$B97+SUM($F$7:$F$9)-((IXI$96*$B97+SUM($F$7:$F$9))/$F$10*$F$37)-($F$24*IXI$96/$D$6)-SUM($F$13:$F$23,$F$25:$F$30,$F$32:$F$33,$F$38))</f>
        <v>-304.75907137272975</v>
      </c>
      <c r="IXJ97" s="318">
        <f>(IXJ$96*$B97+SUM($F$7:$F$9)-((IXJ$96*$B97+SUM($F$7:$F$9))/$F$10*$F$37)-($F$24*IXJ$96/$D$6)-SUM($F$13:$F$23,$F$25:$F$30,$F$32:$F$33,$F$38))</f>
        <v>-304.75907137272975</v>
      </c>
      <c r="IXK97" s="318">
        <f>(IXK$96*$B97+SUM($F$7:$F$9)-((IXK$96*$B97+SUM($F$7:$F$9))/$F$10*$F$37)-($F$24*IXK$96/$D$6)-SUM($F$13:$F$23,$F$25:$F$30,$F$32:$F$33,$F$38))</f>
        <v>-304.75907137272975</v>
      </c>
      <c r="IXL97" s="318">
        <f>(IXL$96*$B97+SUM($F$7:$F$9)-((IXL$96*$B97+SUM($F$7:$F$9))/$F$10*$F$37)-($F$24*IXL$96/$D$6)-SUM($F$13:$F$23,$F$25:$F$30,$F$32:$F$33,$F$38))</f>
        <v>-304.75907137272975</v>
      </c>
      <c r="IXM97" s="318">
        <f>(IXM$96*$B97+SUM($F$7:$F$9)-((IXM$96*$B97+SUM($F$7:$F$9))/$F$10*$F$37)-($F$24*IXM$96/$D$6)-SUM($F$13:$F$23,$F$25:$F$30,$F$32:$F$33,$F$38))</f>
        <v>-304.75907137272975</v>
      </c>
      <c r="IXN97" s="318">
        <f>(IXN$96*$B97+SUM($F$7:$F$9)-((IXN$96*$B97+SUM($F$7:$F$9))/$F$10*$F$37)-($F$24*IXN$96/$D$6)-SUM($F$13:$F$23,$F$25:$F$30,$F$32:$F$33,$F$38))</f>
        <v>-304.75907137272975</v>
      </c>
      <c r="IXO97" s="318">
        <f>(IXO$96*$B97+SUM($F$7:$F$9)-((IXO$96*$B97+SUM($F$7:$F$9))/$F$10*$F$37)-($F$24*IXO$96/$D$6)-SUM($F$13:$F$23,$F$25:$F$30,$F$32:$F$33,$F$38))</f>
        <v>-304.75907137272975</v>
      </c>
      <c r="IXP97" s="318">
        <f>(IXP$96*$B97+SUM($F$7:$F$9)-((IXP$96*$B97+SUM($F$7:$F$9))/$F$10*$F$37)-($F$24*IXP$96/$D$6)-SUM($F$13:$F$23,$F$25:$F$30,$F$32:$F$33,$F$38))</f>
        <v>-304.75907137272975</v>
      </c>
      <c r="IXQ97" s="318">
        <f>(IXQ$96*$B97+SUM($F$7:$F$9)-((IXQ$96*$B97+SUM($F$7:$F$9))/$F$10*$F$37)-($F$24*IXQ$96/$D$6)-SUM($F$13:$F$23,$F$25:$F$30,$F$32:$F$33,$F$38))</f>
        <v>-304.75907137272975</v>
      </c>
      <c r="IXR97" s="318">
        <f>(IXR$96*$B97+SUM($F$7:$F$9)-((IXR$96*$B97+SUM($F$7:$F$9))/$F$10*$F$37)-($F$24*IXR$96/$D$6)-SUM($F$13:$F$23,$F$25:$F$30,$F$32:$F$33,$F$38))</f>
        <v>-304.75907137272975</v>
      </c>
      <c r="IXS97" s="318">
        <f>(IXS$96*$B97+SUM($F$7:$F$9)-((IXS$96*$B97+SUM($F$7:$F$9))/$F$10*$F$37)-($F$24*IXS$96/$D$6)-SUM($F$13:$F$23,$F$25:$F$30,$F$32:$F$33,$F$38))</f>
        <v>-304.75907137272975</v>
      </c>
      <c r="IXT97" s="318">
        <f>(IXT$96*$B97+SUM($F$7:$F$9)-((IXT$96*$B97+SUM($F$7:$F$9))/$F$10*$F$37)-($F$24*IXT$96/$D$6)-SUM($F$13:$F$23,$F$25:$F$30,$F$32:$F$33,$F$38))</f>
        <v>-304.75907137272975</v>
      </c>
      <c r="IXU97" s="318">
        <f>(IXU$96*$B97+SUM($F$7:$F$9)-((IXU$96*$B97+SUM($F$7:$F$9))/$F$10*$F$37)-($F$24*IXU$96/$D$6)-SUM($F$13:$F$23,$F$25:$F$30,$F$32:$F$33,$F$38))</f>
        <v>-304.75907137272975</v>
      </c>
      <c r="IXV97" s="318">
        <f>(IXV$96*$B97+SUM($F$7:$F$9)-((IXV$96*$B97+SUM($F$7:$F$9))/$F$10*$F$37)-($F$24*IXV$96/$D$6)-SUM($F$13:$F$23,$F$25:$F$30,$F$32:$F$33,$F$38))</f>
        <v>-304.75907137272975</v>
      </c>
      <c r="IXW97" s="318">
        <f>(IXW$96*$B97+SUM($F$7:$F$9)-((IXW$96*$B97+SUM($F$7:$F$9))/$F$10*$F$37)-($F$24*IXW$96/$D$6)-SUM($F$13:$F$23,$F$25:$F$30,$F$32:$F$33,$F$38))</f>
        <v>-304.75907137272975</v>
      </c>
      <c r="IXX97" s="318">
        <f>(IXX$96*$B97+SUM($F$7:$F$9)-((IXX$96*$B97+SUM($F$7:$F$9))/$F$10*$F$37)-($F$24*IXX$96/$D$6)-SUM($F$13:$F$23,$F$25:$F$30,$F$32:$F$33,$F$38))</f>
        <v>-304.75907137272975</v>
      </c>
      <c r="IXY97" s="318">
        <f>(IXY$96*$B97+SUM($F$7:$F$9)-((IXY$96*$B97+SUM($F$7:$F$9))/$F$10*$F$37)-($F$24*IXY$96/$D$6)-SUM($F$13:$F$23,$F$25:$F$30,$F$32:$F$33,$F$38))</f>
        <v>-304.75907137272975</v>
      </c>
      <c r="IXZ97" s="318">
        <f>(IXZ$96*$B97+SUM($F$7:$F$9)-((IXZ$96*$B97+SUM($F$7:$F$9))/$F$10*$F$37)-($F$24*IXZ$96/$D$6)-SUM($F$13:$F$23,$F$25:$F$30,$F$32:$F$33,$F$38))</f>
        <v>-304.75907137272975</v>
      </c>
      <c r="IYA97" s="318">
        <f>(IYA$96*$B97+SUM($F$7:$F$9)-((IYA$96*$B97+SUM($F$7:$F$9))/$F$10*$F$37)-($F$24*IYA$96/$D$6)-SUM($F$13:$F$23,$F$25:$F$30,$F$32:$F$33,$F$38))</f>
        <v>-304.75907137272975</v>
      </c>
      <c r="IYB97" s="318">
        <f>(IYB$96*$B97+SUM($F$7:$F$9)-((IYB$96*$B97+SUM($F$7:$F$9))/$F$10*$F$37)-($F$24*IYB$96/$D$6)-SUM($F$13:$F$23,$F$25:$F$30,$F$32:$F$33,$F$38))</f>
        <v>-304.75907137272975</v>
      </c>
      <c r="IYC97" s="318">
        <f>(IYC$96*$B97+SUM($F$7:$F$9)-((IYC$96*$B97+SUM($F$7:$F$9))/$F$10*$F$37)-($F$24*IYC$96/$D$6)-SUM($F$13:$F$23,$F$25:$F$30,$F$32:$F$33,$F$38))</f>
        <v>-304.75907137272975</v>
      </c>
      <c r="IYD97" s="318">
        <f>(IYD$96*$B97+SUM($F$7:$F$9)-((IYD$96*$B97+SUM($F$7:$F$9))/$F$10*$F$37)-($F$24*IYD$96/$D$6)-SUM($F$13:$F$23,$F$25:$F$30,$F$32:$F$33,$F$38))</f>
        <v>-304.75907137272975</v>
      </c>
      <c r="IYE97" s="318">
        <f>(IYE$96*$B97+SUM($F$7:$F$9)-((IYE$96*$B97+SUM($F$7:$F$9))/$F$10*$F$37)-($F$24*IYE$96/$D$6)-SUM($F$13:$F$23,$F$25:$F$30,$F$32:$F$33,$F$38))</f>
        <v>-304.75907137272975</v>
      </c>
      <c r="IYF97" s="318">
        <f>(IYF$96*$B97+SUM($F$7:$F$9)-((IYF$96*$B97+SUM($F$7:$F$9))/$F$10*$F$37)-($F$24*IYF$96/$D$6)-SUM($F$13:$F$23,$F$25:$F$30,$F$32:$F$33,$F$38))</f>
        <v>-304.75907137272975</v>
      </c>
      <c r="IYG97" s="318">
        <f>(IYG$96*$B97+SUM($F$7:$F$9)-((IYG$96*$B97+SUM($F$7:$F$9))/$F$10*$F$37)-($F$24*IYG$96/$D$6)-SUM($F$13:$F$23,$F$25:$F$30,$F$32:$F$33,$F$38))</f>
        <v>-304.75907137272975</v>
      </c>
      <c r="IYH97" s="318">
        <f>(IYH$96*$B97+SUM($F$7:$F$9)-((IYH$96*$B97+SUM($F$7:$F$9))/$F$10*$F$37)-($F$24*IYH$96/$D$6)-SUM($F$13:$F$23,$F$25:$F$30,$F$32:$F$33,$F$38))</f>
        <v>-304.75907137272975</v>
      </c>
      <c r="IYI97" s="318">
        <f>(IYI$96*$B97+SUM($F$7:$F$9)-((IYI$96*$B97+SUM($F$7:$F$9))/$F$10*$F$37)-($F$24*IYI$96/$D$6)-SUM($F$13:$F$23,$F$25:$F$30,$F$32:$F$33,$F$38))</f>
        <v>-304.75907137272975</v>
      </c>
      <c r="IYJ97" s="318">
        <f>(IYJ$96*$B97+SUM($F$7:$F$9)-((IYJ$96*$B97+SUM($F$7:$F$9))/$F$10*$F$37)-($F$24*IYJ$96/$D$6)-SUM($F$13:$F$23,$F$25:$F$30,$F$32:$F$33,$F$38))</f>
        <v>-304.75907137272975</v>
      </c>
      <c r="IYK97" s="318">
        <f>(IYK$96*$B97+SUM($F$7:$F$9)-((IYK$96*$B97+SUM($F$7:$F$9))/$F$10*$F$37)-($F$24*IYK$96/$D$6)-SUM($F$13:$F$23,$F$25:$F$30,$F$32:$F$33,$F$38))</f>
        <v>-304.75907137272975</v>
      </c>
      <c r="IYL97" s="318">
        <f>(IYL$96*$B97+SUM($F$7:$F$9)-((IYL$96*$B97+SUM($F$7:$F$9))/$F$10*$F$37)-($F$24*IYL$96/$D$6)-SUM($F$13:$F$23,$F$25:$F$30,$F$32:$F$33,$F$38))</f>
        <v>-304.75907137272975</v>
      </c>
      <c r="IYM97" s="318">
        <f>(IYM$96*$B97+SUM($F$7:$F$9)-((IYM$96*$B97+SUM($F$7:$F$9))/$F$10*$F$37)-($F$24*IYM$96/$D$6)-SUM($F$13:$F$23,$F$25:$F$30,$F$32:$F$33,$F$38))</f>
        <v>-304.75907137272975</v>
      </c>
      <c r="IYN97" s="318">
        <f>(IYN$96*$B97+SUM($F$7:$F$9)-((IYN$96*$B97+SUM($F$7:$F$9))/$F$10*$F$37)-($F$24*IYN$96/$D$6)-SUM($F$13:$F$23,$F$25:$F$30,$F$32:$F$33,$F$38))</f>
        <v>-304.75907137272975</v>
      </c>
      <c r="IYO97" s="318">
        <f>(IYO$96*$B97+SUM($F$7:$F$9)-((IYO$96*$B97+SUM($F$7:$F$9))/$F$10*$F$37)-($F$24*IYO$96/$D$6)-SUM($F$13:$F$23,$F$25:$F$30,$F$32:$F$33,$F$38))</f>
        <v>-304.75907137272975</v>
      </c>
      <c r="IYP97" s="318">
        <f>(IYP$96*$B97+SUM($F$7:$F$9)-((IYP$96*$B97+SUM($F$7:$F$9))/$F$10*$F$37)-($F$24*IYP$96/$D$6)-SUM($F$13:$F$23,$F$25:$F$30,$F$32:$F$33,$F$38))</f>
        <v>-304.75907137272975</v>
      </c>
      <c r="IYQ97" s="318">
        <f>(IYQ$96*$B97+SUM($F$7:$F$9)-((IYQ$96*$B97+SUM($F$7:$F$9))/$F$10*$F$37)-($F$24*IYQ$96/$D$6)-SUM($F$13:$F$23,$F$25:$F$30,$F$32:$F$33,$F$38))</f>
        <v>-304.75907137272975</v>
      </c>
      <c r="IYR97" s="318">
        <f>(IYR$96*$B97+SUM($F$7:$F$9)-((IYR$96*$B97+SUM($F$7:$F$9))/$F$10*$F$37)-($F$24*IYR$96/$D$6)-SUM($F$13:$F$23,$F$25:$F$30,$F$32:$F$33,$F$38))</f>
        <v>-304.75907137272975</v>
      </c>
      <c r="IYS97" s="318">
        <f>(IYS$96*$B97+SUM($F$7:$F$9)-((IYS$96*$B97+SUM($F$7:$F$9))/$F$10*$F$37)-($F$24*IYS$96/$D$6)-SUM($F$13:$F$23,$F$25:$F$30,$F$32:$F$33,$F$38))</f>
        <v>-304.75907137272975</v>
      </c>
      <c r="IYT97" s="318">
        <f>(IYT$96*$B97+SUM($F$7:$F$9)-((IYT$96*$B97+SUM($F$7:$F$9))/$F$10*$F$37)-($F$24*IYT$96/$D$6)-SUM($F$13:$F$23,$F$25:$F$30,$F$32:$F$33,$F$38))</f>
        <v>-304.75907137272975</v>
      </c>
      <c r="IYU97" s="318">
        <f>(IYU$96*$B97+SUM($F$7:$F$9)-((IYU$96*$B97+SUM($F$7:$F$9))/$F$10*$F$37)-($F$24*IYU$96/$D$6)-SUM($F$13:$F$23,$F$25:$F$30,$F$32:$F$33,$F$38))</f>
        <v>-304.75907137272975</v>
      </c>
      <c r="IYV97" s="318">
        <f>(IYV$96*$B97+SUM($F$7:$F$9)-((IYV$96*$B97+SUM($F$7:$F$9))/$F$10*$F$37)-($F$24*IYV$96/$D$6)-SUM($F$13:$F$23,$F$25:$F$30,$F$32:$F$33,$F$38))</f>
        <v>-304.75907137272975</v>
      </c>
      <c r="IYW97" s="318">
        <f>(IYW$96*$B97+SUM($F$7:$F$9)-((IYW$96*$B97+SUM($F$7:$F$9))/$F$10*$F$37)-($F$24*IYW$96/$D$6)-SUM($F$13:$F$23,$F$25:$F$30,$F$32:$F$33,$F$38))</f>
        <v>-304.75907137272975</v>
      </c>
      <c r="IYX97" s="318">
        <f>(IYX$96*$B97+SUM($F$7:$F$9)-((IYX$96*$B97+SUM($F$7:$F$9))/$F$10*$F$37)-($F$24*IYX$96/$D$6)-SUM($F$13:$F$23,$F$25:$F$30,$F$32:$F$33,$F$38))</f>
        <v>-304.75907137272975</v>
      </c>
      <c r="IYY97" s="318">
        <f>(IYY$96*$B97+SUM($F$7:$F$9)-((IYY$96*$B97+SUM($F$7:$F$9))/$F$10*$F$37)-($F$24*IYY$96/$D$6)-SUM($F$13:$F$23,$F$25:$F$30,$F$32:$F$33,$F$38))</f>
        <v>-304.75907137272975</v>
      </c>
      <c r="IYZ97" s="318">
        <f>(IYZ$96*$B97+SUM($F$7:$F$9)-((IYZ$96*$B97+SUM($F$7:$F$9))/$F$10*$F$37)-($F$24*IYZ$96/$D$6)-SUM($F$13:$F$23,$F$25:$F$30,$F$32:$F$33,$F$38))</f>
        <v>-304.75907137272975</v>
      </c>
      <c r="IZA97" s="318">
        <f>(IZA$96*$B97+SUM($F$7:$F$9)-((IZA$96*$B97+SUM($F$7:$F$9))/$F$10*$F$37)-($F$24*IZA$96/$D$6)-SUM($F$13:$F$23,$F$25:$F$30,$F$32:$F$33,$F$38))</f>
        <v>-304.75907137272975</v>
      </c>
      <c r="IZB97" s="318">
        <f>(IZB$96*$B97+SUM($F$7:$F$9)-((IZB$96*$B97+SUM($F$7:$F$9))/$F$10*$F$37)-($F$24*IZB$96/$D$6)-SUM($F$13:$F$23,$F$25:$F$30,$F$32:$F$33,$F$38))</f>
        <v>-304.75907137272975</v>
      </c>
      <c r="IZC97" s="318">
        <f>(IZC$96*$B97+SUM($F$7:$F$9)-((IZC$96*$B97+SUM($F$7:$F$9))/$F$10*$F$37)-($F$24*IZC$96/$D$6)-SUM($F$13:$F$23,$F$25:$F$30,$F$32:$F$33,$F$38))</f>
        <v>-304.75907137272975</v>
      </c>
      <c r="IZD97" s="318">
        <f>(IZD$96*$B97+SUM($F$7:$F$9)-((IZD$96*$B97+SUM($F$7:$F$9))/$F$10*$F$37)-($F$24*IZD$96/$D$6)-SUM($F$13:$F$23,$F$25:$F$30,$F$32:$F$33,$F$38))</f>
        <v>-304.75907137272975</v>
      </c>
      <c r="IZE97" s="318">
        <f>(IZE$96*$B97+SUM($F$7:$F$9)-((IZE$96*$B97+SUM($F$7:$F$9))/$F$10*$F$37)-($F$24*IZE$96/$D$6)-SUM($F$13:$F$23,$F$25:$F$30,$F$32:$F$33,$F$38))</f>
        <v>-304.75907137272975</v>
      </c>
      <c r="IZF97" s="318">
        <f>(IZF$96*$B97+SUM($F$7:$F$9)-((IZF$96*$B97+SUM($F$7:$F$9))/$F$10*$F$37)-($F$24*IZF$96/$D$6)-SUM($F$13:$F$23,$F$25:$F$30,$F$32:$F$33,$F$38))</f>
        <v>-304.75907137272975</v>
      </c>
      <c r="IZG97" s="318">
        <f>(IZG$96*$B97+SUM($F$7:$F$9)-((IZG$96*$B97+SUM($F$7:$F$9))/$F$10*$F$37)-($F$24*IZG$96/$D$6)-SUM($F$13:$F$23,$F$25:$F$30,$F$32:$F$33,$F$38))</f>
        <v>-304.75907137272975</v>
      </c>
      <c r="IZH97" s="318">
        <f>(IZH$96*$B97+SUM($F$7:$F$9)-((IZH$96*$B97+SUM($F$7:$F$9))/$F$10*$F$37)-($F$24*IZH$96/$D$6)-SUM($F$13:$F$23,$F$25:$F$30,$F$32:$F$33,$F$38))</f>
        <v>-304.75907137272975</v>
      </c>
      <c r="IZI97" s="318">
        <f>(IZI$96*$B97+SUM($F$7:$F$9)-((IZI$96*$B97+SUM($F$7:$F$9))/$F$10*$F$37)-($F$24*IZI$96/$D$6)-SUM($F$13:$F$23,$F$25:$F$30,$F$32:$F$33,$F$38))</f>
        <v>-304.75907137272975</v>
      </c>
      <c r="IZJ97" s="318">
        <f>(IZJ$96*$B97+SUM($F$7:$F$9)-((IZJ$96*$B97+SUM($F$7:$F$9))/$F$10*$F$37)-($F$24*IZJ$96/$D$6)-SUM($F$13:$F$23,$F$25:$F$30,$F$32:$F$33,$F$38))</f>
        <v>-304.75907137272975</v>
      </c>
      <c r="IZK97" s="318">
        <f>(IZK$96*$B97+SUM($F$7:$F$9)-((IZK$96*$B97+SUM($F$7:$F$9))/$F$10*$F$37)-($F$24*IZK$96/$D$6)-SUM($F$13:$F$23,$F$25:$F$30,$F$32:$F$33,$F$38))</f>
        <v>-304.75907137272975</v>
      </c>
      <c r="IZL97" s="318">
        <f>(IZL$96*$B97+SUM($F$7:$F$9)-((IZL$96*$B97+SUM($F$7:$F$9))/$F$10*$F$37)-($F$24*IZL$96/$D$6)-SUM($F$13:$F$23,$F$25:$F$30,$F$32:$F$33,$F$38))</f>
        <v>-304.75907137272975</v>
      </c>
      <c r="IZM97" s="318">
        <f>(IZM$96*$B97+SUM($F$7:$F$9)-((IZM$96*$B97+SUM($F$7:$F$9))/$F$10*$F$37)-($F$24*IZM$96/$D$6)-SUM($F$13:$F$23,$F$25:$F$30,$F$32:$F$33,$F$38))</f>
        <v>-304.75907137272975</v>
      </c>
      <c r="IZN97" s="318">
        <f>(IZN$96*$B97+SUM($F$7:$F$9)-((IZN$96*$B97+SUM($F$7:$F$9))/$F$10*$F$37)-($F$24*IZN$96/$D$6)-SUM($F$13:$F$23,$F$25:$F$30,$F$32:$F$33,$F$38))</f>
        <v>-304.75907137272975</v>
      </c>
      <c r="IZO97" s="318">
        <f>(IZO$96*$B97+SUM($F$7:$F$9)-((IZO$96*$B97+SUM($F$7:$F$9))/$F$10*$F$37)-($F$24*IZO$96/$D$6)-SUM($F$13:$F$23,$F$25:$F$30,$F$32:$F$33,$F$38))</f>
        <v>-304.75907137272975</v>
      </c>
      <c r="IZP97" s="318">
        <f>(IZP$96*$B97+SUM($F$7:$F$9)-((IZP$96*$B97+SUM($F$7:$F$9))/$F$10*$F$37)-($F$24*IZP$96/$D$6)-SUM($F$13:$F$23,$F$25:$F$30,$F$32:$F$33,$F$38))</f>
        <v>-304.75907137272975</v>
      </c>
      <c r="IZQ97" s="318">
        <f>(IZQ$96*$B97+SUM($F$7:$F$9)-((IZQ$96*$B97+SUM($F$7:$F$9))/$F$10*$F$37)-($F$24*IZQ$96/$D$6)-SUM($F$13:$F$23,$F$25:$F$30,$F$32:$F$33,$F$38))</f>
        <v>-304.75907137272975</v>
      </c>
      <c r="IZR97" s="318">
        <f>(IZR$96*$B97+SUM($F$7:$F$9)-((IZR$96*$B97+SUM($F$7:$F$9))/$F$10*$F$37)-($F$24*IZR$96/$D$6)-SUM($F$13:$F$23,$F$25:$F$30,$F$32:$F$33,$F$38))</f>
        <v>-304.75907137272975</v>
      </c>
      <c r="IZS97" s="318">
        <f>(IZS$96*$B97+SUM($F$7:$F$9)-((IZS$96*$B97+SUM($F$7:$F$9))/$F$10*$F$37)-($F$24*IZS$96/$D$6)-SUM($F$13:$F$23,$F$25:$F$30,$F$32:$F$33,$F$38))</f>
        <v>-304.75907137272975</v>
      </c>
      <c r="IZT97" s="318">
        <f>(IZT$96*$B97+SUM($F$7:$F$9)-((IZT$96*$B97+SUM($F$7:$F$9))/$F$10*$F$37)-($F$24*IZT$96/$D$6)-SUM($F$13:$F$23,$F$25:$F$30,$F$32:$F$33,$F$38))</f>
        <v>-304.75907137272975</v>
      </c>
      <c r="IZU97" s="318">
        <f>(IZU$96*$B97+SUM($F$7:$F$9)-((IZU$96*$B97+SUM($F$7:$F$9))/$F$10*$F$37)-($F$24*IZU$96/$D$6)-SUM($F$13:$F$23,$F$25:$F$30,$F$32:$F$33,$F$38))</f>
        <v>-304.75907137272975</v>
      </c>
      <c r="IZV97" s="318">
        <f>(IZV$96*$B97+SUM($F$7:$F$9)-((IZV$96*$B97+SUM($F$7:$F$9))/$F$10*$F$37)-($F$24*IZV$96/$D$6)-SUM($F$13:$F$23,$F$25:$F$30,$F$32:$F$33,$F$38))</f>
        <v>-304.75907137272975</v>
      </c>
      <c r="IZW97" s="318">
        <f>(IZW$96*$B97+SUM($F$7:$F$9)-((IZW$96*$B97+SUM($F$7:$F$9))/$F$10*$F$37)-($F$24*IZW$96/$D$6)-SUM($F$13:$F$23,$F$25:$F$30,$F$32:$F$33,$F$38))</f>
        <v>-304.75907137272975</v>
      </c>
      <c r="IZX97" s="318">
        <f>(IZX$96*$B97+SUM($F$7:$F$9)-((IZX$96*$B97+SUM($F$7:$F$9))/$F$10*$F$37)-($F$24*IZX$96/$D$6)-SUM($F$13:$F$23,$F$25:$F$30,$F$32:$F$33,$F$38))</f>
        <v>-304.75907137272975</v>
      </c>
      <c r="IZY97" s="318">
        <f>(IZY$96*$B97+SUM($F$7:$F$9)-((IZY$96*$B97+SUM($F$7:$F$9))/$F$10*$F$37)-($F$24*IZY$96/$D$6)-SUM($F$13:$F$23,$F$25:$F$30,$F$32:$F$33,$F$38))</f>
        <v>-304.75907137272975</v>
      </c>
      <c r="IZZ97" s="318">
        <f>(IZZ$96*$B97+SUM($F$7:$F$9)-((IZZ$96*$B97+SUM($F$7:$F$9))/$F$10*$F$37)-($F$24*IZZ$96/$D$6)-SUM($F$13:$F$23,$F$25:$F$30,$F$32:$F$33,$F$38))</f>
        <v>-304.75907137272975</v>
      </c>
      <c r="JAA97" s="318">
        <f>(JAA$96*$B97+SUM($F$7:$F$9)-((JAA$96*$B97+SUM($F$7:$F$9))/$F$10*$F$37)-($F$24*JAA$96/$D$6)-SUM($F$13:$F$23,$F$25:$F$30,$F$32:$F$33,$F$38))</f>
        <v>-304.75907137272975</v>
      </c>
      <c r="JAB97" s="318">
        <f>(JAB$96*$B97+SUM($F$7:$F$9)-((JAB$96*$B97+SUM($F$7:$F$9))/$F$10*$F$37)-($F$24*JAB$96/$D$6)-SUM($F$13:$F$23,$F$25:$F$30,$F$32:$F$33,$F$38))</f>
        <v>-304.75907137272975</v>
      </c>
      <c r="JAC97" s="318">
        <f>(JAC$96*$B97+SUM($F$7:$F$9)-((JAC$96*$B97+SUM($F$7:$F$9))/$F$10*$F$37)-($F$24*JAC$96/$D$6)-SUM($F$13:$F$23,$F$25:$F$30,$F$32:$F$33,$F$38))</f>
        <v>-304.75907137272975</v>
      </c>
      <c r="JAD97" s="318">
        <f>(JAD$96*$B97+SUM($F$7:$F$9)-((JAD$96*$B97+SUM($F$7:$F$9))/$F$10*$F$37)-($F$24*JAD$96/$D$6)-SUM($F$13:$F$23,$F$25:$F$30,$F$32:$F$33,$F$38))</f>
        <v>-304.75907137272975</v>
      </c>
      <c r="JAE97" s="318">
        <f>(JAE$96*$B97+SUM($F$7:$F$9)-((JAE$96*$B97+SUM($F$7:$F$9))/$F$10*$F$37)-($F$24*JAE$96/$D$6)-SUM($F$13:$F$23,$F$25:$F$30,$F$32:$F$33,$F$38))</f>
        <v>-304.75907137272975</v>
      </c>
      <c r="JAF97" s="318">
        <f>(JAF$96*$B97+SUM($F$7:$F$9)-((JAF$96*$B97+SUM($F$7:$F$9))/$F$10*$F$37)-($F$24*JAF$96/$D$6)-SUM($F$13:$F$23,$F$25:$F$30,$F$32:$F$33,$F$38))</f>
        <v>-304.75907137272975</v>
      </c>
      <c r="JAG97" s="318">
        <f>(JAG$96*$B97+SUM($F$7:$F$9)-((JAG$96*$B97+SUM($F$7:$F$9))/$F$10*$F$37)-($F$24*JAG$96/$D$6)-SUM($F$13:$F$23,$F$25:$F$30,$F$32:$F$33,$F$38))</f>
        <v>-304.75907137272975</v>
      </c>
      <c r="JAH97" s="318">
        <f>(JAH$96*$B97+SUM($F$7:$F$9)-((JAH$96*$B97+SUM($F$7:$F$9))/$F$10*$F$37)-($F$24*JAH$96/$D$6)-SUM($F$13:$F$23,$F$25:$F$30,$F$32:$F$33,$F$38))</f>
        <v>-304.75907137272975</v>
      </c>
      <c r="JAI97" s="318">
        <f>(JAI$96*$B97+SUM($F$7:$F$9)-((JAI$96*$B97+SUM($F$7:$F$9))/$F$10*$F$37)-($F$24*JAI$96/$D$6)-SUM($F$13:$F$23,$F$25:$F$30,$F$32:$F$33,$F$38))</f>
        <v>-304.75907137272975</v>
      </c>
      <c r="JAJ97" s="318">
        <f>(JAJ$96*$B97+SUM($F$7:$F$9)-((JAJ$96*$B97+SUM($F$7:$F$9))/$F$10*$F$37)-($F$24*JAJ$96/$D$6)-SUM($F$13:$F$23,$F$25:$F$30,$F$32:$F$33,$F$38))</f>
        <v>-304.75907137272975</v>
      </c>
      <c r="JAK97" s="318">
        <f>(JAK$96*$B97+SUM($F$7:$F$9)-((JAK$96*$B97+SUM($F$7:$F$9))/$F$10*$F$37)-($F$24*JAK$96/$D$6)-SUM($F$13:$F$23,$F$25:$F$30,$F$32:$F$33,$F$38))</f>
        <v>-304.75907137272975</v>
      </c>
      <c r="JAL97" s="318">
        <f>(JAL$96*$B97+SUM($F$7:$F$9)-((JAL$96*$B97+SUM($F$7:$F$9))/$F$10*$F$37)-($F$24*JAL$96/$D$6)-SUM($F$13:$F$23,$F$25:$F$30,$F$32:$F$33,$F$38))</f>
        <v>-304.75907137272975</v>
      </c>
      <c r="JAM97" s="318">
        <f>(JAM$96*$B97+SUM($F$7:$F$9)-((JAM$96*$B97+SUM($F$7:$F$9))/$F$10*$F$37)-($F$24*JAM$96/$D$6)-SUM($F$13:$F$23,$F$25:$F$30,$F$32:$F$33,$F$38))</f>
        <v>-304.75907137272975</v>
      </c>
      <c r="JAN97" s="318">
        <f>(JAN$96*$B97+SUM($F$7:$F$9)-((JAN$96*$B97+SUM($F$7:$F$9))/$F$10*$F$37)-($F$24*JAN$96/$D$6)-SUM($F$13:$F$23,$F$25:$F$30,$F$32:$F$33,$F$38))</f>
        <v>-304.75907137272975</v>
      </c>
      <c r="JAO97" s="318">
        <f>(JAO$96*$B97+SUM($F$7:$F$9)-((JAO$96*$B97+SUM($F$7:$F$9))/$F$10*$F$37)-($F$24*JAO$96/$D$6)-SUM($F$13:$F$23,$F$25:$F$30,$F$32:$F$33,$F$38))</f>
        <v>-304.75907137272975</v>
      </c>
      <c r="JAP97" s="318">
        <f>(JAP$96*$B97+SUM($F$7:$F$9)-((JAP$96*$B97+SUM($F$7:$F$9))/$F$10*$F$37)-($F$24*JAP$96/$D$6)-SUM($F$13:$F$23,$F$25:$F$30,$F$32:$F$33,$F$38))</f>
        <v>-304.75907137272975</v>
      </c>
      <c r="JAQ97" s="318">
        <f>(JAQ$96*$B97+SUM($F$7:$F$9)-((JAQ$96*$B97+SUM($F$7:$F$9))/$F$10*$F$37)-($F$24*JAQ$96/$D$6)-SUM($F$13:$F$23,$F$25:$F$30,$F$32:$F$33,$F$38))</f>
        <v>-304.75907137272975</v>
      </c>
      <c r="JAR97" s="318">
        <f>(JAR$96*$B97+SUM($F$7:$F$9)-((JAR$96*$B97+SUM($F$7:$F$9))/$F$10*$F$37)-($F$24*JAR$96/$D$6)-SUM($F$13:$F$23,$F$25:$F$30,$F$32:$F$33,$F$38))</f>
        <v>-304.75907137272975</v>
      </c>
      <c r="JAS97" s="318">
        <f>(JAS$96*$B97+SUM($F$7:$F$9)-((JAS$96*$B97+SUM($F$7:$F$9))/$F$10*$F$37)-($F$24*JAS$96/$D$6)-SUM($F$13:$F$23,$F$25:$F$30,$F$32:$F$33,$F$38))</f>
        <v>-304.75907137272975</v>
      </c>
      <c r="JAT97" s="318">
        <f>(JAT$96*$B97+SUM($F$7:$F$9)-((JAT$96*$B97+SUM($F$7:$F$9))/$F$10*$F$37)-($F$24*JAT$96/$D$6)-SUM($F$13:$F$23,$F$25:$F$30,$F$32:$F$33,$F$38))</f>
        <v>-304.75907137272975</v>
      </c>
      <c r="JAU97" s="318">
        <f>(JAU$96*$B97+SUM($F$7:$F$9)-((JAU$96*$B97+SUM($F$7:$F$9))/$F$10*$F$37)-($F$24*JAU$96/$D$6)-SUM($F$13:$F$23,$F$25:$F$30,$F$32:$F$33,$F$38))</f>
        <v>-304.75907137272975</v>
      </c>
      <c r="JAV97" s="318">
        <f>(JAV$96*$B97+SUM($F$7:$F$9)-((JAV$96*$B97+SUM($F$7:$F$9))/$F$10*$F$37)-($F$24*JAV$96/$D$6)-SUM($F$13:$F$23,$F$25:$F$30,$F$32:$F$33,$F$38))</f>
        <v>-304.75907137272975</v>
      </c>
      <c r="JAW97" s="318">
        <f>(JAW$96*$B97+SUM($F$7:$F$9)-((JAW$96*$B97+SUM($F$7:$F$9))/$F$10*$F$37)-($F$24*JAW$96/$D$6)-SUM($F$13:$F$23,$F$25:$F$30,$F$32:$F$33,$F$38))</f>
        <v>-304.75907137272975</v>
      </c>
      <c r="JAX97" s="318">
        <f>(JAX$96*$B97+SUM($F$7:$F$9)-((JAX$96*$B97+SUM($F$7:$F$9))/$F$10*$F$37)-($F$24*JAX$96/$D$6)-SUM($F$13:$F$23,$F$25:$F$30,$F$32:$F$33,$F$38))</f>
        <v>-304.75907137272975</v>
      </c>
      <c r="JAY97" s="318">
        <f>(JAY$96*$B97+SUM($F$7:$F$9)-((JAY$96*$B97+SUM($F$7:$F$9))/$F$10*$F$37)-($F$24*JAY$96/$D$6)-SUM($F$13:$F$23,$F$25:$F$30,$F$32:$F$33,$F$38))</f>
        <v>-304.75907137272975</v>
      </c>
      <c r="JAZ97" s="318">
        <f>(JAZ$96*$B97+SUM($F$7:$F$9)-((JAZ$96*$B97+SUM($F$7:$F$9))/$F$10*$F$37)-($F$24*JAZ$96/$D$6)-SUM($F$13:$F$23,$F$25:$F$30,$F$32:$F$33,$F$38))</f>
        <v>-304.75907137272975</v>
      </c>
      <c r="JBA97" s="318">
        <f>(JBA$96*$B97+SUM($F$7:$F$9)-((JBA$96*$B97+SUM($F$7:$F$9))/$F$10*$F$37)-($F$24*JBA$96/$D$6)-SUM($F$13:$F$23,$F$25:$F$30,$F$32:$F$33,$F$38))</f>
        <v>-304.75907137272975</v>
      </c>
      <c r="JBB97" s="318">
        <f>(JBB$96*$B97+SUM($F$7:$F$9)-((JBB$96*$B97+SUM($F$7:$F$9))/$F$10*$F$37)-($F$24*JBB$96/$D$6)-SUM($F$13:$F$23,$F$25:$F$30,$F$32:$F$33,$F$38))</f>
        <v>-304.75907137272975</v>
      </c>
      <c r="JBC97" s="318">
        <f>(JBC$96*$B97+SUM($F$7:$F$9)-((JBC$96*$B97+SUM($F$7:$F$9))/$F$10*$F$37)-($F$24*JBC$96/$D$6)-SUM($F$13:$F$23,$F$25:$F$30,$F$32:$F$33,$F$38))</f>
        <v>-304.75907137272975</v>
      </c>
      <c r="JBD97" s="318">
        <f>(JBD$96*$B97+SUM($F$7:$F$9)-((JBD$96*$B97+SUM($F$7:$F$9))/$F$10*$F$37)-($F$24*JBD$96/$D$6)-SUM($F$13:$F$23,$F$25:$F$30,$F$32:$F$33,$F$38))</f>
        <v>-304.75907137272975</v>
      </c>
      <c r="JBE97" s="318">
        <f>(JBE$96*$B97+SUM($F$7:$F$9)-((JBE$96*$B97+SUM($F$7:$F$9))/$F$10*$F$37)-($F$24*JBE$96/$D$6)-SUM($F$13:$F$23,$F$25:$F$30,$F$32:$F$33,$F$38))</f>
        <v>-304.75907137272975</v>
      </c>
      <c r="JBF97" s="318">
        <f>(JBF$96*$B97+SUM($F$7:$F$9)-((JBF$96*$B97+SUM($F$7:$F$9))/$F$10*$F$37)-($F$24*JBF$96/$D$6)-SUM($F$13:$F$23,$F$25:$F$30,$F$32:$F$33,$F$38))</f>
        <v>-304.75907137272975</v>
      </c>
      <c r="JBG97" s="318">
        <f>(JBG$96*$B97+SUM($F$7:$F$9)-((JBG$96*$B97+SUM($F$7:$F$9))/$F$10*$F$37)-($F$24*JBG$96/$D$6)-SUM($F$13:$F$23,$F$25:$F$30,$F$32:$F$33,$F$38))</f>
        <v>-304.75907137272975</v>
      </c>
      <c r="JBH97" s="318">
        <f>(JBH$96*$B97+SUM($F$7:$F$9)-((JBH$96*$B97+SUM($F$7:$F$9))/$F$10*$F$37)-($F$24*JBH$96/$D$6)-SUM($F$13:$F$23,$F$25:$F$30,$F$32:$F$33,$F$38))</f>
        <v>-304.75907137272975</v>
      </c>
      <c r="JBI97" s="318">
        <f>(JBI$96*$B97+SUM($F$7:$F$9)-((JBI$96*$B97+SUM($F$7:$F$9))/$F$10*$F$37)-($F$24*JBI$96/$D$6)-SUM($F$13:$F$23,$F$25:$F$30,$F$32:$F$33,$F$38))</f>
        <v>-304.75907137272975</v>
      </c>
      <c r="JBJ97" s="318">
        <f>(JBJ$96*$B97+SUM($F$7:$F$9)-((JBJ$96*$B97+SUM($F$7:$F$9))/$F$10*$F$37)-($F$24*JBJ$96/$D$6)-SUM($F$13:$F$23,$F$25:$F$30,$F$32:$F$33,$F$38))</f>
        <v>-304.75907137272975</v>
      </c>
      <c r="JBK97" s="318">
        <f>(JBK$96*$B97+SUM($F$7:$F$9)-((JBK$96*$B97+SUM($F$7:$F$9))/$F$10*$F$37)-($F$24*JBK$96/$D$6)-SUM($F$13:$F$23,$F$25:$F$30,$F$32:$F$33,$F$38))</f>
        <v>-304.75907137272975</v>
      </c>
      <c r="JBL97" s="318">
        <f>(JBL$96*$B97+SUM($F$7:$F$9)-((JBL$96*$B97+SUM($F$7:$F$9))/$F$10*$F$37)-($F$24*JBL$96/$D$6)-SUM($F$13:$F$23,$F$25:$F$30,$F$32:$F$33,$F$38))</f>
        <v>-304.75907137272975</v>
      </c>
      <c r="JBM97" s="318">
        <f>(JBM$96*$B97+SUM($F$7:$F$9)-((JBM$96*$B97+SUM($F$7:$F$9))/$F$10*$F$37)-($F$24*JBM$96/$D$6)-SUM($F$13:$F$23,$F$25:$F$30,$F$32:$F$33,$F$38))</f>
        <v>-304.75907137272975</v>
      </c>
      <c r="JBN97" s="318">
        <f>(JBN$96*$B97+SUM($F$7:$F$9)-((JBN$96*$B97+SUM($F$7:$F$9))/$F$10*$F$37)-($F$24*JBN$96/$D$6)-SUM($F$13:$F$23,$F$25:$F$30,$F$32:$F$33,$F$38))</f>
        <v>-304.75907137272975</v>
      </c>
      <c r="JBO97" s="318">
        <f>(JBO$96*$B97+SUM($F$7:$F$9)-((JBO$96*$B97+SUM($F$7:$F$9))/$F$10*$F$37)-($F$24*JBO$96/$D$6)-SUM($F$13:$F$23,$F$25:$F$30,$F$32:$F$33,$F$38))</f>
        <v>-304.75907137272975</v>
      </c>
      <c r="JBP97" s="318">
        <f>(JBP$96*$B97+SUM($F$7:$F$9)-((JBP$96*$B97+SUM($F$7:$F$9))/$F$10*$F$37)-($F$24*JBP$96/$D$6)-SUM($F$13:$F$23,$F$25:$F$30,$F$32:$F$33,$F$38))</f>
        <v>-304.75907137272975</v>
      </c>
      <c r="JBQ97" s="318">
        <f>(JBQ$96*$B97+SUM($F$7:$F$9)-((JBQ$96*$B97+SUM($F$7:$F$9))/$F$10*$F$37)-($F$24*JBQ$96/$D$6)-SUM($F$13:$F$23,$F$25:$F$30,$F$32:$F$33,$F$38))</f>
        <v>-304.75907137272975</v>
      </c>
      <c r="JBR97" s="318">
        <f>(JBR$96*$B97+SUM($F$7:$F$9)-((JBR$96*$B97+SUM($F$7:$F$9))/$F$10*$F$37)-($F$24*JBR$96/$D$6)-SUM($F$13:$F$23,$F$25:$F$30,$F$32:$F$33,$F$38))</f>
        <v>-304.75907137272975</v>
      </c>
      <c r="JBS97" s="318">
        <f>(JBS$96*$B97+SUM($F$7:$F$9)-((JBS$96*$B97+SUM($F$7:$F$9))/$F$10*$F$37)-($F$24*JBS$96/$D$6)-SUM($F$13:$F$23,$F$25:$F$30,$F$32:$F$33,$F$38))</f>
        <v>-304.75907137272975</v>
      </c>
      <c r="JBT97" s="318">
        <f>(JBT$96*$B97+SUM($F$7:$F$9)-((JBT$96*$B97+SUM($F$7:$F$9))/$F$10*$F$37)-($F$24*JBT$96/$D$6)-SUM($F$13:$F$23,$F$25:$F$30,$F$32:$F$33,$F$38))</f>
        <v>-304.75907137272975</v>
      </c>
      <c r="JBU97" s="318">
        <f>(JBU$96*$B97+SUM($F$7:$F$9)-((JBU$96*$B97+SUM($F$7:$F$9))/$F$10*$F$37)-($F$24*JBU$96/$D$6)-SUM($F$13:$F$23,$F$25:$F$30,$F$32:$F$33,$F$38))</f>
        <v>-304.75907137272975</v>
      </c>
      <c r="JBV97" s="318">
        <f>(JBV$96*$B97+SUM($F$7:$F$9)-((JBV$96*$B97+SUM($F$7:$F$9))/$F$10*$F$37)-($F$24*JBV$96/$D$6)-SUM($F$13:$F$23,$F$25:$F$30,$F$32:$F$33,$F$38))</f>
        <v>-304.75907137272975</v>
      </c>
      <c r="JBW97" s="318">
        <f>(JBW$96*$B97+SUM($F$7:$F$9)-((JBW$96*$B97+SUM($F$7:$F$9))/$F$10*$F$37)-($F$24*JBW$96/$D$6)-SUM($F$13:$F$23,$F$25:$F$30,$F$32:$F$33,$F$38))</f>
        <v>-304.75907137272975</v>
      </c>
      <c r="JBX97" s="318">
        <f>(JBX$96*$B97+SUM($F$7:$F$9)-((JBX$96*$B97+SUM($F$7:$F$9))/$F$10*$F$37)-($F$24*JBX$96/$D$6)-SUM($F$13:$F$23,$F$25:$F$30,$F$32:$F$33,$F$38))</f>
        <v>-304.75907137272975</v>
      </c>
      <c r="JBY97" s="318">
        <f>(JBY$96*$B97+SUM($F$7:$F$9)-((JBY$96*$B97+SUM($F$7:$F$9))/$F$10*$F$37)-($F$24*JBY$96/$D$6)-SUM($F$13:$F$23,$F$25:$F$30,$F$32:$F$33,$F$38))</f>
        <v>-304.75907137272975</v>
      </c>
      <c r="JBZ97" s="318">
        <f>(JBZ$96*$B97+SUM($F$7:$F$9)-((JBZ$96*$B97+SUM($F$7:$F$9))/$F$10*$F$37)-($F$24*JBZ$96/$D$6)-SUM($F$13:$F$23,$F$25:$F$30,$F$32:$F$33,$F$38))</f>
        <v>-304.75907137272975</v>
      </c>
      <c r="JCA97" s="318">
        <f>(JCA$96*$B97+SUM($F$7:$F$9)-((JCA$96*$B97+SUM($F$7:$F$9))/$F$10*$F$37)-($F$24*JCA$96/$D$6)-SUM($F$13:$F$23,$F$25:$F$30,$F$32:$F$33,$F$38))</f>
        <v>-304.75907137272975</v>
      </c>
      <c r="JCB97" s="318">
        <f>(JCB$96*$B97+SUM($F$7:$F$9)-((JCB$96*$B97+SUM($F$7:$F$9))/$F$10*$F$37)-($F$24*JCB$96/$D$6)-SUM($F$13:$F$23,$F$25:$F$30,$F$32:$F$33,$F$38))</f>
        <v>-304.75907137272975</v>
      </c>
      <c r="JCC97" s="318">
        <f>(JCC$96*$B97+SUM($F$7:$F$9)-((JCC$96*$B97+SUM($F$7:$F$9))/$F$10*$F$37)-($F$24*JCC$96/$D$6)-SUM($F$13:$F$23,$F$25:$F$30,$F$32:$F$33,$F$38))</f>
        <v>-304.75907137272975</v>
      </c>
      <c r="JCD97" s="318">
        <f>(JCD$96*$B97+SUM($F$7:$F$9)-((JCD$96*$B97+SUM($F$7:$F$9))/$F$10*$F$37)-($F$24*JCD$96/$D$6)-SUM($F$13:$F$23,$F$25:$F$30,$F$32:$F$33,$F$38))</f>
        <v>-304.75907137272975</v>
      </c>
      <c r="JCE97" s="318">
        <f>(JCE$96*$B97+SUM($F$7:$F$9)-((JCE$96*$B97+SUM($F$7:$F$9))/$F$10*$F$37)-($F$24*JCE$96/$D$6)-SUM($F$13:$F$23,$F$25:$F$30,$F$32:$F$33,$F$38))</f>
        <v>-304.75907137272975</v>
      </c>
      <c r="JCF97" s="318">
        <f>(JCF$96*$B97+SUM($F$7:$F$9)-((JCF$96*$B97+SUM($F$7:$F$9))/$F$10*$F$37)-($F$24*JCF$96/$D$6)-SUM($F$13:$F$23,$F$25:$F$30,$F$32:$F$33,$F$38))</f>
        <v>-304.75907137272975</v>
      </c>
      <c r="JCG97" s="318">
        <f>(JCG$96*$B97+SUM($F$7:$F$9)-((JCG$96*$B97+SUM($F$7:$F$9))/$F$10*$F$37)-($F$24*JCG$96/$D$6)-SUM($F$13:$F$23,$F$25:$F$30,$F$32:$F$33,$F$38))</f>
        <v>-304.75907137272975</v>
      </c>
      <c r="JCH97" s="318">
        <f>(JCH$96*$B97+SUM($F$7:$F$9)-((JCH$96*$B97+SUM($F$7:$F$9))/$F$10*$F$37)-($F$24*JCH$96/$D$6)-SUM($F$13:$F$23,$F$25:$F$30,$F$32:$F$33,$F$38))</f>
        <v>-304.75907137272975</v>
      </c>
      <c r="JCI97" s="318">
        <f>(JCI$96*$B97+SUM($F$7:$F$9)-((JCI$96*$B97+SUM($F$7:$F$9))/$F$10*$F$37)-($F$24*JCI$96/$D$6)-SUM($F$13:$F$23,$F$25:$F$30,$F$32:$F$33,$F$38))</f>
        <v>-304.75907137272975</v>
      </c>
      <c r="JCJ97" s="318">
        <f>(JCJ$96*$B97+SUM($F$7:$F$9)-((JCJ$96*$B97+SUM($F$7:$F$9))/$F$10*$F$37)-($F$24*JCJ$96/$D$6)-SUM($F$13:$F$23,$F$25:$F$30,$F$32:$F$33,$F$38))</f>
        <v>-304.75907137272975</v>
      </c>
      <c r="JCK97" s="318">
        <f>(JCK$96*$B97+SUM($F$7:$F$9)-((JCK$96*$B97+SUM($F$7:$F$9))/$F$10*$F$37)-($F$24*JCK$96/$D$6)-SUM($F$13:$F$23,$F$25:$F$30,$F$32:$F$33,$F$38))</f>
        <v>-304.75907137272975</v>
      </c>
      <c r="JCL97" s="318">
        <f>(JCL$96*$B97+SUM($F$7:$F$9)-((JCL$96*$B97+SUM($F$7:$F$9))/$F$10*$F$37)-($F$24*JCL$96/$D$6)-SUM($F$13:$F$23,$F$25:$F$30,$F$32:$F$33,$F$38))</f>
        <v>-304.75907137272975</v>
      </c>
      <c r="JCM97" s="318">
        <f>(JCM$96*$B97+SUM($F$7:$F$9)-((JCM$96*$B97+SUM($F$7:$F$9))/$F$10*$F$37)-($F$24*JCM$96/$D$6)-SUM($F$13:$F$23,$F$25:$F$30,$F$32:$F$33,$F$38))</f>
        <v>-304.75907137272975</v>
      </c>
      <c r="JCN97" s="318">
        <f>(JCN$96*$B97+SUM($F$7:$F$9)-((JCN$96*$B97+SUM($F$7:$F$9))/$F$10*$F$37)-($F$24*JCN$96/$D$6)-SUM($F$13:$F$23,$F$25:$F$30,$F$32:$F$33,$F$38))</f>
        <v>-304.75907137272975</v>
      </c>
      <c r="JCO97" s="318">
        <f>(JCO$96*$B97+SUM($F$7:$F$9)-((JCO$96*$B97+SUM($F$7:$F$9))/$F$10*$F$37)-($F$24*JCO$96/$D$6)-SUM($F$13:$F$23,$F$25:$F$30,$F$32:$F$33,$F$38))</f>
        <v>-304.75907137272975</v>
      </c>
      <c r="JCP97" s="318">
        <f>(JCP$96*$B97+SUM($F$7:$F$9)-((JCP$96*$B97+SUM($F$7:$F$9))/$F$10*$F$37)-($F$24*JCP$96/$D$6)-SUM($F$13:$F$23,$F$25:$F$30,$F$32:$F$33,$F$38))</f>
        <v>-304.75907137272975</v>
      </c>
      <c r="JCQ97" s="318">
        <f>(JCQ$96*$B97+SUM($F$7:$F$9)-((JCQ$96*$B97+SUM($F$7:$F$9))/$F$10*$F$37)-($F$24*JCQ$96/$D$6)-SUM($F$13:$F$23,$F$25:$F$30,$F$32:$F$33,$F$38))</f>
        <v>-304.75907137272975</v>
      </c>
      <c r="JCR97" s="318">
        <f>(JCR$96*$B97+SUM($F$7:$F$9)-((JCR$96*$B97+SUM($F$7:$F$9))/$F$10*$F$37)-($F$24*JCR$96/$D$6)-SUM($F$13:$F$23,$F$25:$F$30,$F$32:$F$33,$F$38))</f>
        <v>-304.75907137272975</v>
      </c>
      <c r="JCS97" s="318">
        <f>(JCS$96*$B97+SUM($F$7:$F$9)-((JCS$96*$B97+SUM($F$7:$F$9))/$F$10*$F$37)-($F$24*JCS$96/$D$6)-SUM($F$13:$F$23,$F$25:$F$30,$F$32:$F$33,$F$38))</f>
        <v>-304.75907137272975</v>
      </c>
      <c r="JCT97" s="318">
        <f>(JCT$96*$B97+SUM($F$7:$F$9)-((JCT$96*$B97+SUM($F$7:$F$9))/$F$10*$F$37)-($F$24*JCT$96/$D$6)-SUM($F$13:$F$23,$F$25:$F$30,$F$32:$F$33,$F$38))</f>
        <v>-304.75907137272975</v>
      </c>
      <c r="JCU97" s="318">
        <f>(JCU$96*$B97+SUM($F$7:$F$9)-((JCU$96*$B97+SUM($F$7:$F$9))/$F$10*$F$37)-($F$24*JCU$96/$D$6)-SUM($F$13:$F$23,$F$25:$F$30,$F$32:$F$33,$F$38))</f>
        <v>-304.75907137272975</v>
      </c>
      <c r="JCV97" s="318">
        <f>(JCV$96*$B97+SUM($F$7:$F$9)-((JCV$96*$B97+SUM($F$7:$F$9))/$F$10*$F$37)-($F$24*JCV$96/$D$6)-SUM($F$13:$F$23,$F$25:$F$30,$F$32:$F$33,$F$38))</f>
        <v>-304.75907137272975</v>
      </c>
      <c r="JCW97" s="318">
        <f>(JCW$96*$B97+SUM($F$7:$F$9)-((JCW$96*$B97+SUM($F$7:$F$9))/$F$10*$F$37)-($F$24*JCW$96/$D$6)-SUM($F$13:$F$23,$F$25:$F$30,$F$32:$F$33,$F$38))</f>
        <v>-304.75907137272975</v>
      </c>
      <c r="JCX97" s="318">
        <f>(JCX$96*$B97+SUM($F$7:$F$9)-((JCX$96*$B97+SUM($F$7:$F$9))/$F$10*$F$37)-($F$24*JCX$96/$D$6)-SUM($F$13:$F$23,$F$25:$F$30,$F$32:$F$33,$F$38))</f>
        <v>-304.75907137272975</v>
      </c>
      <c r="JCY97" s="318">
        <f>(JCY$96*$B97+SUM($F$7:$F$9)-((JCY$96*$B97+SUM($F$7:$F$9))/$F$10*$F$37)-($F$24*JCY$96/$D$6)-SUM($F$13:$F$23,$F$25:$F$30,$F$32:$F$33,$F$38))</f>
        <v>-304.75907137272975</v>
      </c>
      <c r="JCZ97" s="318">
        <f>(JCZ$96*$B97+SUM($F$7:$F$9)-((JCZ$96*$B97+SUM($F$7:$F$9))/$F$10*$F$37)-($F$24*JCZ$96/$D$6)-SUM($F$13:$F$23,$F$25:$F$30,$F$32:$F$33,$F$38))</f>
        <v>-304.75907137272975</v>
      </c>
      <c r="JDA97" s="318">
        <f>(JDA$96*$B97+SUM($F$7:$F$9)-((JDA$96*$B97+SUM($F$7:$F$9))/$F$10*$F$37)-($F$24*JDA$96/$D$6)-SUM($F$13:$F$23,$F$25:$F$30,$F$32:$F$33,$F$38))</f>
        <v>-304.75907137272975</v>
      </c>
      <c r="JDB97" s="318">
        <f>(JDB$96*$B97+SUM($F$7:$F$9)-((JDB$96*$B97+SUM($F$7:$F$9))/$F$10*$F$37)-($F$24*JDB$96/$D$6)-SUM($F$13:$F$23,$F$25:$F$30,$F$32:$F$33,$F$38))</f>
        <v>-304.75907137272975</v>
      </c>
      <c r="JDC97" s="318">
        <f>(JDC$96*$B97+SUM($F$7:$F$9)-((JDC$96*$B97+SUM($F$7:$F$9))/$F$10*$F$37)-($F$24*JDC$96/$D$6)-SUM($F$13:$F$23,$F$25:$F$30,$F$32:$F$33,$F$38))</f>
        <v>-304.75907137272975</v>
      </c>
      <c r="JDD97" s="318">
        <f>(JDD$96*$B97+SUM($F$7:$F$9)-((JDD$96*$B97+SUM($F$7:$F$9))/$F$10*$F$37)-($F$24*JDD$96/$D$6)-SUM($F$13:$F$23,$F$25:$F$30,$F$32:$F$33,$F$38))</f>
        <v>-304.75907137272975</v>
      </c>
      <c r="JDE97" s="318">
        <f>(JDE$96*$B97+SUM($F$7:$F$9)-((JDE$96*$B97+SUM($F$7:$F$9))/$F$10*$F$37)-($F$24*JDE$96/$D$6)-SUM($F$13:$F$23,$F$25:$F$30,$F$32:$F$33,$F$38))</f>
        <v>-304.75907137272975</v>
      </c>
      <c r="JDF97" s="318">
        <f>(JDF$96*$B97+SUM($F$7:$F$9)-((JDF$96*$B97+SUM($F$7:$F$9))/$F$10*$F$37)-($F$24*JDF$96/$D$6)-SUM($F$13:$F$23,$F$25:$F$30,$F$32:$F$33,$F$38))</f>
        <v>-304.75907137272975</v>
      </c>
      <c r="JDG97" s="318">
        <f>(JDG$96*$B97+SUM($F$7:$F$9)-((JDG$96*$B97+SUM($F$7:$F$9))/$F$10*$F$37)-($F$24*JDG$96/$D$6)-SUM($F$13:$F$23,$F$25:$F$30,$F$32:$F$33,$F$38))</f>
        <v>-304.75907137272975</v>
      </c>
      <c r="JDH97" s="318">
        <f>(JDH$96*$B97+SUM($F$7:$F$9)-((JDH$96*$B97+SUM($F$7:$F$9))/$F$10*$F$37)-($F$24*JDH$96/$D$6)-SUM($F$13:$F$23,$F$25:$F$30,$F$32:$F$33,$F$38))</f>
        <v>-304.75907137272975</v>
      </c>
      <c r="JDI97" s="318">
        <f>(JDI$96*$B97+SUM($F$7:$F$9)-((JDI$96*$B97+SUM($F$7:$F$9))/$F$10*$F$37)-($F$24*JDI$96/$D$6)-SUM($F$13:$F$23,$F$25:$F$30,$F$32:$F$33,$F$38))</f>
        <v>-304.75907137272975</v>
      </c>
      <c r="JDJ97" s="318">
        <f>(JDJ$96*$B97+SUM($F$7:$F$9)-((JDJ$96*$B97+SUM($F$7:$F$9))/$F$10*$F$37)-($F$24*JDJ$96/$D$6)-SUM($F$13:$F$23,$F$25:$F$30,$F$32:$F$33,$F$38))</f>
        <v>-304.75907137272975</v>
      </c>
      <c r="JDK97" s="318">
        <f>(JDK$96*$B97+SUM($F$7:$F$9)-((JDK$96*$B97+SUM($F$7:$F$9))/$F$10*$F$37)-($F$24*JDK$96/$D$6)-SUM($F$13:$F$23,$F$25:$F$30,$F$32:$F$33,$F$38))</f>
        <v>-304.75907137272975</v>
      </c>
      <c r="JDL97" s="318">
        <f>(JDL$96*$B97+SUM($F$7:$F$9)-((JDL$96*$B97+SUM($F$7:$F$9))/$F$10*$F$37)-($F$24*JDL$96/$D$6)-SUM($F$13:$F$23,$F$25:$F$30,$F$32:$F$33,$F$38))</f>
        <v>-304.75907137272975</v>
      </c>
      <c r="JDM97" s="318">
        <f>(JDM$96*$B97+SUM($F$7:$F$9)-((JDM$96*$B97+SUM($F$7:$F$9))/$F$10*$F$37)-($F$24*JDM$96/$D$6)-SUM($F$13:$F$23,$F$25:$F$30,$F$32:$F$33,$F$38))</f>
        <v>-304.75907137272975</v>
      </c>
      <c r="JDN97" s="318">
        <f>(JDN$96*$B97+SUM($F$7:$F$9)-((JDN$96*$B97+SUM($F$7:$F$9))/$F$10*$F$37)-($F$24*JDN$96/$D$6)-SUM($F$13:$F$23,$F$25:$F$30,$F$32:$F$33,$F$38))</f>
        <v>-304.75907137272975</v>
      </c>
      <c r="JDO97" s="318">
        <f>(JDO$96*$B97+SUM($F$7:$F$9)-((JDO$96*$B97+SUM($F$7:$F$9))/$F$10*$F$37)-($F$24*JDO$96/$D$6)-SUM($F$13:$F$23,$F$25:$F$30,$F$32:$F$33,$F$38))</f>
        <v>-304.75907137272975</v>
      </c>
      <c r="JDP97" s="318">
        <f>(JDP$96*$B97+SUM($F$7:$F$9)-((JDP$96*$B97+SUM($F$7:$F$9))/$F$10*$F$37)-($F$24*JDP$96/$D$6)-SUM($F$13:$F$23,$F$25:$F$30,$F$32:$F$33,$F$38))</f>
        <v>-304.75907137272975</v>
      </c>
      <c r="JDQ97" s="318">
        <f>(JDQ$96*$B97+SUM($F$7:$F$9)-((JDQ$96*$B97+SUM($F$7:$F$9))/$F$10*$F$37)-($F$24*JDQ$96/$D$6)-SUM($F$13:$F$23,$F$25:$F$30,$F$32:$F$33,$F$38))</f>
        <v>-304.75907137272975</v>
      </c>
      <c r="JDR97" s="318">
        <f>(JDR$96*$B97+SUM($F$7:$F$9)-((JDR$96*$B97+SUM($F$7:$F$9))/$F$10*$F$37)-($F$24*JDR$96/$D$6)-SUM($F$13:$F$23,$F$25:$F$30,$F$32:$F$33,$F$38))</f>
        <v>-304.75907137272975</v>
      </c>
      <c r="JDS97" s="318">
        <f>(JDS$96*$B97+SUM($F$7:$F$9)-((JDS$96*$B97+SUM($F$7:$F$9))/$F$10*$F$37)-($F$24*JDS$96/$D$6)-SUM($F$13:$F$23,$F$25:$F$30,$F$32:$F$33,$F$38))</f>
        <v>-304.75907137272975</v>
      </c>
      <c r="JDT97" s="318">
        <f>(JDT$96*$B97+SUM($F$7:$F$9)-((JDT$96*$B97+SUM($F$7:$F$9))/$F$10*$F$37)-($F$24*JDT$96/$D$6)-SUM($F$13:$F$23,$F$25:$F$30,$F$32:$F$33,$F$38))</f>
        <v>-304.75907137272975</v>
      </c>
      <c r="JDU97" s="318">
        <f>(JDU$96*$B97+SUM($F$7:$F$9)-((JDU$96*$B97+SUM($F$7:$F$9))/$F$10*$F$37)-($F$24*JDU$96/$D$6)-SUM($F$13:$F$23,$F$25:$F$30,$F$32:$F$33,$F$38))</f>
        <v>-304.75907137272975</v>
      </c>
      <c r="JDV97" s="318">
        <f>(JDV$96*$B97+SUM($F$7:$F$9)-((JDV$96*$B97+SUM($F$7:$F$9))/$F$10*$F$37)-($F$24*JDV$96/$D$6)-SUM($F$13:$F$23,$F$25:$F$30,$F$32:$F$33,$F$38))</f>
        <v>-304.75907137272975</v>
      </c>
      <c r="JDW97" s="318">
        <f>(JDW$96*$B97+SUM($F$7:$F$9)-((JDW$96*$B97+SUM($F$7:$F$9))/$F$10*$F$37)-($F$24*JDW$96/$D$6)-SUM($F$13:$F$23,$F$25:$F$30,$F$32:$F$33,$F$38))</f>
        <v>-304.75907137272975</v>
      </c>
      <c r="JDX97" s="318">
        <f>(JDX$96*$B97+SUM($F$7:$F$9)-((JDX$96*$B97+SUM($F$7:$F$9))/$F$10*$F$37)-($F$24*JDX$96/$D$6)-SUM($F$13:$F$23,$F$25:$F$30,$F$32:$F$33,$F$38))</f>
        <v>-304.75907137272975</v>
      </c>
      <c r="JDY97" s="318">
        <f>(JDY$96*$B97+SUM($F$7:$F$9)-((JDY$96*$B97+SUM($F$7:$F$9))/$F$10*$F$37)-($F$24*JDY$96/$D$6)-SUM($F$13:$F$23,$F$25:$F$30,$F$32:$F$33,$F$38))</f>
        <v>-304.75907137272975</v>
      </c>
      <c r="JDZ97" s="318">
        <f>(JDZ$96*$B97+SUM($F$7:$F$9)-((JDZ$96*$B97+SUM($F$7:$F$9))/$F$10*$F$37)-($F$24*JDZ$96/$D$6)-SUM($F$13:$F$23,$F$25:$F$30,$F$32:$F$33,$F$38))</f>
        <v>-304.75907137272975</v>
      </c>
      <c r="JEA97" s="318">
        <f>(JEA$96*$B97+SUM($F$7:$F$9)-((JEA$96*$B97+SUM($F$7:$F$9))/$F$10*$F$37)-($F$24*JEA$96/$D$6)-SUM($F$13:$F$23,$F$25:$F$30,$F$32:$F$33,$F$38))</f>
        <v>-304.75907137272975</v>
      </c>
      <c r="JEB97" s="318">
        <f>(JEB$96*$B97+SUM($F$7:$F$9)-((JEB$96*$B97+SUM($F$7:$F$9))/$F$10*$F$37)-($F$24*JEB$96/$D$6)-SUM($F$13:$F$23,$F$25:$F$30,$F$32:$F$33,$F$38))</f>
        <v>-304.75907137272975</v>
      </c>
      <c r="JEC97" s="318">
        <f>(JEC$96*$B97+SUM($F$7:$F$9)-((JEC$96*$B97+SUM($F$7:$F$9))/$F$10*$F$37)-($F$24*JEC$96/$D$6)-SUM($F$13:$F$23,$F$25:$F$30,$F$32:$F$33,$F$38))</f>
        <v>-304.75907137272975</v>
      </c>
      <c r="JED97" s="318">
        <f>(JED$96*$B97+SUM($F$7:$F$9)-((JED$96*$B97+SUM($F$7:$F$9))/$F$10*$F$37)-($F$24*JED$96/$D$6)-SUM($F$13:$F$23,$F$25:$F$30,$F$32:$F$33,$F$38))</f>
        <v>-304.75907137272975</v>
      </c>
      <c r="JEE97" s="318">
        <f>(JEE$96*$B97+SUM($F$7:$F$9)-((JEE$96*$B97+SUM($F$7:$F$9))/$F$10*$F$37)-($F$24*JEE$96/$D$6)-SUM($F$13:$F$23,$F$25:$F$30,$F$32:$F$33,$F$38))</f>
        <v>-304.75907137272975</v>
      </c>
      <c r="JEF97" s="318">
        <f>(JEF$96*$B97+SUM($F$7:$F$9)-((JEF$96*$B97+SUM($F$7:$F$9))/$F$10*$F$37)-($F$24*JEF$96/$D$6)-SUM($F$13:$F$23,$F$25:$F$30,$F$32:$F$33,$F$38))</f>
        <v>-304.75907137272975</v>
      </c>
      <c r="JEG97" s="318">
        <f>(JEG$96*$B97+SUM($F$7:$F$9)-((JEG$96*$B97+SUM($F$7:$F$9))/$F$10*$F$37)-($F$24*JEG$96/$D$6)-SUM($F$13:$F$23,$F$25:$F$30,$F$32:$F$33,$F$38))</f>
        <v>-304.75907137272975</v>
      </c>
      <c r="JEH97" s="318">
        <f>(JEH$96*$B97+SUM($F$7:$F$9)-((JEH$96*$B97+SUM($F$7:$F$9))/$F$10*$F$37)-($F$24*JEH$96/$D$6)-SUM($F$13:$F$23,$F$25:$F$30,$F$32:$F$33,$F$38))</f>
        <v>-304.75907137272975</v>
      </c>
      <c r="JEI97" s="318">
        <f>(JEI$96*$B97+SUM($F$7:$F$9)-((JEI$96*$B97+SUM($F$7:$F$9))/$F$10*$F$37)-($F$24*JEI$96/$D$6)-SUM($F$13:$F$23,$F$25:$F$30,$F$32:$F$33,$F$38))</f>
        <v>-304.75907137272975</v>
      </c>
      <c r="JEJ97" s="318">
        <f>(JEJ$96*$B97+SUM($F$7:$F$9)-((JEJ$96*$B97+SUM($F$7:$F$9))/$F$10*$F$37)-($F$24*JEJ$96/$D$6)-SUM($F$13:$F$23,$F$25:$F$30,$F$32:$F$33,$F$38))</f>
        <v>-304.75907137272975</v>
      </c>
      <c r="JEK97" s="318">
        <f>(JEK$96*$B97+SUM($F$7:$F$9)-((JEK$96*$B97+SUM($F$7:$F$9))/$F$10*$F$37)-($F$24*JEK$96/$D$6)-SUM($F$13:$F$23,$F$25:$F$30,$F$32:$F$33,$F$38))</f>
        <v>-304.75907137272975</v>
      </c>
      <c r="JEL97" s="318">
        <f>(JEL$96*$B97+SUM($F$7:$F$9)-((JEL$96*$B97+SUM($F$7:$F$9))/$F$10*$F$37)-($F$24*JEL$96/$D$6)-SUM($F$13:$F$23,$F$25:$F$30,$F$32:$F$33,$F$38))</f>
        <v>-304.75907137272975</v>
      </c>
      <c r="JEM97" s="318">
        <f>(JEM$96*$B97+SUM($F$7:$F$9)-((JEM$96*$B97+SUM($F$7:$F$9))/$F$10*$F$37)-($F$24*JEM$96/$D$6)-SUM($F$13:$F$23,$F$25:$F$30,$F$32:$F$33,$F$38))</f>
        <v>-304.75907137272975</v>
      </c>
      <c r="JEN97" s="318">
        <f>(JEN$96*$B97+SUM($F$7:$F$9)-((JEN$96*$B97+SUM($F$7:$F$9))/$F$10*$F$37)-($F$24*JEN$96/$D$6)-SUM($F$13:$F$23,$F$25:$F$30,$F$32:$F$33,$F$38))</f>
        <v>-304.75907137272975</v>
      </c>
      <c r="JEO97" s="318">
        <f>(JEO$96*$B97+SUM($F$7:$F$9)-((JEO$96*$B97+SUM($F$7:$F$9))/$F$10*$F$37)-($F$24*JEO$96/$D$6)-SUM($F$13:$F$23,$F$25:$F$30,$F$32:$F$33,$F$38))</f>
        <v>-304.75907137272975</v>
      </c>
      <c r="JEP97" s="318">
        <f>(JEP$96*$B97+SUM($F$7:$F$9)-((JEP$96*$B97+SUM($F$7:$F$9))/$F$10*$F$37)-($F$24*JEP$96/$D$6)-SUM($F$13:$F$23,$F$25:$F$30,$F$32:$F$33,$F$38))</f>
        <v>-304.75907137272975</v>
      </c>
      <c r="JEQ97" s="318">
        <f>(JEQ$96*$B97+SUM($F$7:$F$9)-((JEQ$96*$B97+SUM($F$7:$F$9))/$F$10*$F$37)-($F$24*JEQ$96/$D$6)-SUM($F$13:$F$23,$F$25:$F$30,$F$32:$F$33,$F$38))</f>
        <v>-304.75907137272975</v>
      </c>
      <c r="JER97" s="318">
        <f>(JER$96*$B97+SUM($F$7:$F$9)-((JER$96*$B97+SUM($F$7:$F$9))/$F$10*$F$37)-($F$24*JER$96/$D$6)-SUM($F$13:$F$23,$F$25:$F$30,$F$32:$F$33,$F$38))</f>
        <v>-304.75907137272975</v>
      </c>
      <c r="JES97" s="318">
        <f>(JES$96*$B97+SUM($F$7:$F$9)-((JES$96*$B97+SUM($F$7:$F$9))/$F$10*$F$37)-($F$24*JES$96/$D$6)-SUM($F$13:$F$23,$F$25:$F$30,$F$32:$F$33,$F$38))</f>
        <v>-304.75907137272975</v>
      </c>
      <c r="JET97" s="318">
        <f>(JET$96*$B97+SUM($F$7:$F$9)-((JET$96*$B97+SUM($F$7:$F$9))/$F$10*$F$37)-($F$24*JET$96/$D$6)-SUM($F$13:$F$23,$F$25:$F$30,$F$32:$F$33,$F$38))</f>
        <v>-304.75907137272975</v>
      </c>
      <c r="JEU97" s="318">
        <f>(JEU$96*$B97+SUM($F$7:$F$9)-((JEU$96*$B97+SUM($F$7:$F$9))/$F$10*$F$37)-($F$24*JEU$96/$D$6)-SUM($F$13:$F$23,$F$25:$F$30,$F$32:$F$33,$F$38))</f>
        <v>-304.75907137272975</v>
      </c>
      <c r="JEV97" s="318">
        <f>(JEV$96*$B97+SUM($F$7:$F$9)-((JEV$96*$B97+SUM($F$7:$F$9))/$F$10*$F$37)-($F$24*JEV$96/$D$6)-SUM($F$13:$F$23,$F$25:$F$30,$F$32:$F$33,$F$38))</f>
        <v>-304.75907137272975</v>
      </c>
      <c r="JEW97" s="318">
        <f>(JEW$96*$B97+SUM($F$7:$F$9)-((JEW$96*$B97+SUM($F$7:$F$9))/$F$10*$F$37)-($F$24*JEW$96/$D$6)-SUM($F$13:$F$23,$F$25:$F$30,$F$32:$F$33,$F$38))</f>
        <v>-304.75907137272975</v>
      </c>
      <c r="JEX97" s="318">
        <f>(JEX$96*$B97+SUM($F$7:$F$9)-((JEX$96*$B97+SUM($F$7:$F$9))/$F$10*$F$37)-($F$24*JEX$96/$D$6)-SUM($F$13:$F$23,$F$25:$F$30,$F$32:$F$33,$F$38))</f>
        <v>-304.75907137272975</v>
      </c>
      <c r="JEY97" s="318">
        <f>(JEY$96*$B97+SUM($F$7:$F$9)-((JEY$96*$B97+SUM($F$7:$F$9))/$F$10*$F$37)-($F$24*JEY$96/$D$6)-SUM($F$13:$F$23,$F$25:$F$30,$F$32:$F$33,$F$38))</f>
        <v>-304.75907137272975</v>
      </c>
      <c r="JEZ97" s="318">
        <f>(JEZ$96*$B97+SUM($F$7:$F$9)-((JEZ$96*$B97+SUM($F$7:$F$9))/$F$10*$F$37)-($F$24*JEZ$96/$D$6)-SUM($F$13:$F$23,$F$25:$F$30,$F$32:$F$33,$F$38))</f>
        <v>-304.75907137272975</v>
      </c>
      <c r="JFA97" s="318">
        <f>(JFA$96*$B97+SUM($F$7:$F$9)-((JFA$96*$B97+SUM($F$7:$F$9))/$F$10*$F$37)-($F$24*JFA$96/$D$6)-SUM($F$13:$F$23,$F$25:$F$30,$F$32:$F$33,$F$38))</f>
        <v>-304.75907137272975</v>
      </c>
      <c r="JFB97" s="318">
        <f>(JFB$96*$B97+SUM($F$7:$F$9)-((JFB$96*$B97+SUM($F$7:$F$9))/$F$10*$F$37)-($F$24*JFB$96/$D$6)-SUM($F$13:$F$23,$F$25:$F$30,$F$32:$F$33,$F$38))</f>
        <v>-304.75907137272975</v>
      </c>
      <c r="JFC97" s="318">
        <f>(JFC$96*$B97+SUM($F$7:$F$9)-((JFC$96*$B97+SUM($F$7:$F$9))/$F$10*$F$37)-($F$24*JFC$96/$D$6)-SUM($F$13:$F$23,$F$25:$F$30,$F$32:$F$33,$F$38))</f>
        <v>-304.75907137272975</v>
      </c>
      <c r="JFD97" s="318">
        <f>(JFD$96*$B97+SUM($F$7:$F$9)-((JFD$96*$B97+SUM($F$7:$F$9))/$F$10*$F$37)-($F$24*JFD$96/$D$6)-SUM($F$13:$F$23,$F$25:$F$30,$F$32:$F$33,$F$38))</f>
        <v>-304.75907137272975</v>
      </c>
      <c r="JFE97" s="318">
        <f>(JFE$96*$B97+SUM($F$7:$F$9)-((JFE$96*$B97+SUM($F$7:$F$9))/$F$10*$F$37)-($F$24*JFE$96/$D$6)-SUM($F$13:$F$23,$F$25:$F$30,$F$32:$F$33,$F$38))</f>
        <v>-304.75907137272975</v>
      </c>
      <c r="JFF97" s="318">
        <f>(JFF$96*$B97+SUM($F$7:$F$9)-((JFF$96*$B97+SUM($F$7:$F$9))/$F$10*$F$37)-($F$24*JFF$96/$D$6)-SUM($F$13:$F$23,$F$25:$F$30,$F$32:$F$33,$F$38))</f>
        <v>-304.75907137272975</v>
      </c>
      <c r="JFG97" s="318">
        <f>(JFG$96*$B97+SUM($F$7:$F$9)-((JFG$96*$B97+SUM($F$7:$F$9))/$F$10*$F$37)-($F$24*JFG$96/$D$6)-SUM($F$13:$F$23,$F$25:$F$30,$F$32:$F$33,$F$38))</f>
        <v>-304.75907137272975</v>
      </c>
      <c r="JFH97" s="318">
        <f>(JFH$96*$B97+SUM($F$7:$F$9)-((JFH$96*$B97+SUM($F$7:$F$9))/$F$10*$F$37)-($F$24*JFH$96/$D$6)-SUM($F$13:$F$23,$F$25:$F$30,$F$32:$F$33,$F$38))</f>
        <v>-304.75907137272975</v>
      </c>
      <c r="JFI97" s="318">
        <f>(JFI$96*$B97+SUM($F$7:$F$9)-((JFI$96*$B97+SUM($F$7:$F$9))/$F$10*$F$37)-($F$24*JFI$96/$D$6)-SUM($F$13:$F$23,$F$25:$F$30,$F$32:$F$33,$F$38))</f>
        <v>-304.75907137272975</v>
      </c>
      <c r="JFJ97" s="318">
        <f>(JFJ$96*$B97+SUM($F$7:$F$9)-((JFJ$96*$B97+SUM($F$7:$F$9))/$F$10*$F$37)-($F$24*JFJ$96/$D$6)-SUM($F$13:$F$23,$F$25:$F$30,$F$32:$F$33,$F$38))</f>
        <v>-304.75907137272975</v>
      </c>
      <c r="JFK97" s="318">
        <f>(JFK$96*$B97+SUM($F$7:$F$9)-((JFK$96*$B97+SUM($F$7:$F$9))/$F$10*$F$37)-($F$24*JFK$96/$D$6)-SUM($F$13:$F$23,$F$25:$F$30,$F$32:$F$33,$F$38))</f>
        <v>-304.75907137272975</v>
      </c>
      <c r="JFL97" s="318">
        <f>(JFL$96*$B97+SUM($F$7:$F$9)-((JFL$96*$B97+SUM($F$7:$F$9))/$F$10*$F$37)-($F$24*JFL$96/$D$6)-SUM($F$13:$F$23,$F$25:$F$30,$F$32:$F$33,$F$38))</f>
        <v>-304.75907137272975</v>
      </c>
      <c r="JFM97" s="318">
        <f>(JFM$96*$B97+SUM($F$7:$F$9)-((JFM$96*$B97+SUM($F$7:$F$9))/$F$10*$F$37)-($F$24*JFM$96/$D$6)-SUM($F$13:$F$23,$F$25:$F$30,$F$32:$F$33,$F$38))</f>
        <v>-304.75907137272975</v>
      </c>
      <c r="JFN97" s="318">
        <f>(JFN$96*$B97+SUM($F$7:$F$9)-((JFN$96*$B97+SUM($F$7:$F$9))/$F$10*$F$37)-($F$24*JFN$96/$D$6)-SUM($F$13:$F$23,$F$25:$F$30,$F$32:$F$33,$F$38))</f>
        <v>-304.75907137272975</v>
      </c>
      <c r="JFO97" s="318">
        <f>(JFO$96*$B97+SUM($F$7:$F$9)-((JFO$96*$B97+SUM($F$7:$F$9))/$F$10*$F$37)-($F$24*JFO$96/$D$6)-SUM($F$13:$F$23,$F$25:$F$30,$F$32:$F$33,$F$38))</f>
        <v>-304.75907137272975</v>
      </c>
      <c r="JFP97" s="318">
        <f>(JFP$96*$B97+SUM($F$7:$F$9)-((JFP$96*$B97+SUM($F$7:$F$9))/$F$10*$F$37)-($F$24*JFP$96/$D$6)-SUM($F$13:$F$23,$F$25:$F$30,$F$32:$F$33,$F$38))</f>
        <v>-304.75907137272975</v>
      </c>
      <c r="JFQ97" s="318">
        <f>(JFQ$96*$B97+SUM($F$7:$F$9)-((JFQ$96*$B97+SUM($F$7:$F$9))/$F$10*$F$37)-($F$24*JFQ$96/$D$6)-SUM($F$13:$F$23,$F$25:$F$30,$F$32:$F$33,$F$38))</f>
        <v>-304.75907137272975</v>
      </c>
      <c r="JFR97" s="318">
        <f>(JFR$96*$B97+SUM($F$7:$F$9)-((JFR$96*$B97+SUM($F$7:$F$9))/$F$10*$F$37)-($F$24*JFR$96/$D$6)-SUM($F$13:$F$23,$F$25:$F$30,$F$32:$F$33,$F$38))</f>
        <v>-304.75907137272975</v>
      </c>
      <c r="JFS97" s="318">
        <f>(JFS$96*$B97+SUM($F$7:$F$9)-((JFS$96*$B97+SUM($F$7:$F$9))/$F$10*$F$37)-($F$24*JFS$96/$D$6)-SUM($F$13:$F$23,$F$25:$F$30,$F$32:$F$33,$F$38))</f>
        <v>-304.75907137272975</v>
      </c>
      <c r="JFT97" s="318">
        <f>(JFT$96*$B97+SUM($F$7:$F$9)-((JFT$96*$B97+SUM($F$7:$F$9))/$F$10*$F$37)-($F$24*JFT$96/$D$6)-SUM($F$13:$F$23,$F$25:$F$30,$F$32:$F$33,$F$38))</f>
        <v>-304.75907137272975</v>
      </c>
      <c r="JFU97" s="318">
        <f>(JFU$96*$B97+SUM($F$7:$F$9)-((JFU$96*$B97+SUM($F$7:$F$9))/$F$10*$F$37)-($F$24*JFU$96/$D$6)-SUM($F$13:$F$23,$F$25:$F$30,$F$32:$F$33,$F$38))</f>
        <v>-304.75907137272975</v>
      </c>
      <c r="JFV97" s="318">
        <f>(JFV$96*$B97+SUM($F$7:$F$9)-((JFV$96*$B97+SUM($F$7:$F$9))/$F$10*$F$37)-($F$24*JFV$96/$D$6)-SUM($F$13:$F$23,$F$25:$F$30,$F$32:$F$33,$F$38))</f>
        <v>-304.75907137272975</v>
      </c>
      <c r="JFW97" s="318">
        <f>(JFW$96*$B97+SUM($F$7:$F$9)-((JFW$96*$B97+SUM($F$7:$F$9))/$F$10*$F$37)-($F$24*JFW$96/$D$6)-SUM($F$13:$F$23,$F$25:$F$30,$F$32:$F$33,$F$38))</f>
        <v>-304.75907137272975</v>
      </c>
      <c r="JFX97" s="318">
        <f>(JFX$96*$B97+SUM($F$7:$F$9)-((JFX$96*$B97+SUM($F$7:$F$9))/$F$10*$F$37)-($F$24*JFX$96/$D$6)-SUM($F$13:$F$23,$F$25:$F$30,$F$32:$F$33,$F$38))</f>
        <v>-304.75907137272975</v>
      </c>
      <c r="JFY97" s="318">
        <f>(JFY$96*$B97+SUM($F$7:$F$9)-((JFY$96*$B97+SUM($F$7:$F$9))/$F$10*$F$37)-($F$24*JFY$96/$D$6)-SUM($F$13:$F$23,$F$25:$F$30,$F$32:$F$33,$F$38))</f>
        <v>-304.75907137272975</v>
      </c>
      <c r="JFZ97" s="318">
        <f>(JFZ$96*$B97+SUM($F$7:$F$9)-((JFZ$96*$B97+SUM($F$7:$F$9))/$F$10*$F$37)-($F$24*JFZ$96/$D$6)-SUM($F$13:$F$23,$F$25:$F$30,$F$32:$F$33,$F$38))</f>
        <v>-304.75907137272975</v>
      </c>
      <c r="JGA97" s="318">
        <f>(JGA$96*$B97+SUM($F$7:$F$9)-((JGA$96*$B97+SUM($F$7:$F$9))/$F$10*$F$37)-($F$24*JGA$96/$D$6)-SUM($F$13:$F$23,$F$25:$F$30,$F$32:$F$33,$F$38))</f>
        <v>-304.75907137272975</v>
      </c>
      <c r="JGB97" s="318">
        <f>(JGB$96*$B97+SUM($F$7:$F$9)-((JGB$96*$B97+SUM($F$7:$F$9))/$F$10*$F$37)-($F$24*JGB$96/$D$6)-SUM($F$13:$F$23,$F$25:$F$30,$F$32:$F$33,$F$38))</f>
        <v>-304.75907137272975</v>
      </c>
      <c r="JGC97" s="318">
        <f>(JGC$96*$B97+SUM($F$7:$F$9)-((JGC$96*$B97+SUM($F$7:$F$9))/$F$10*$F$37)-($F$24*JGC$96/$D$6)-SUM($F$13:$F$23,$F$25:$F$30,$F$32:$F$33,$F$38))</f>
        <v>-304.75907137272975</v>
      </c>
      <c r="JGD97" s="318">
        <f>(JGD$96*$B97+SUM($F$7:$F$9)-((JGD$96*$B97+SUM($F$7:$F$9))/$F$10*$F$37)-($F$24*JGD$96/$D$6)-SUM($F$13:$F$23,$F$25:$F$30,$F$32:$F$33,$F$38))</f>
        <v>-304.75907137272975</v>
      </c>
      <c r="JGE97" s="318">
        <f>(JGE$96*$B97+SUM($F$7:$F$9)-((JGE$96*$B97+SUM($F$7:$F$9))/$F$10*$F$37)-($F$24*JGE$96/$D$6)-SUM($F$13:$F$23,$F$25:$F$30,$F$32:$F$33,$F$38))</f>
        <v>-304.75907137272975</v>
      </c>
      <c r="JGF97" s="318">
        <f>(JGF$96*$B97+SUM($F$7:$F$9)-((JGF$96*$B97+SUM($F$7:$F$9))/$F$10*$F$37)-($F$24*JGF$96/$D$6)-SUM($F$13:$F$23,$F$25:$F$30,$F$32:$F$33,$F$38))</f>
        <v>-304.75907137272975</v>
      </c>
      <c r="JGG97" s="318">
        <f>(JGG$96*$B97+SUM($F$7:$F$9)-((JGG$96*$B97+SUM($F$7:$F$9))/$F$10*$F$37)-($F$24*JGG$96/$D$6)-SUM($F$13:$F$23,$F$25:$F$30,$F$32:$F$33,$F$38))</f>
        <v>-304.75907137272975</v>
      </c>
      <c r="JGH97" s="318">
        <f>(JGH$96*$B97+SUM($F$7:$F$9)-((JGH$96*$B97+SUM($F$7:$F$9))/$F$10*$F$37)-($F$24*JGH$96/$D$6)-SUM($F$13:$F$23,$F$25:$F$30,$F$32:$F$33,$F$38))</f>
        <v>-304.75907137272975</v>
      </c>
      <c r="JGI97" s="318">
        <f>(JGI$96*$B97+SUM($F$7:$F$9)-((JGI$96*$B97+SUM($F$7:$F$9))/$F$10*$F$37)-($F$24*JGI$96/$D$6)-SUM($F$13:$F$23,$F$25:$F$30,$F$32:$F$33,$F$38))</f>
        <v>-304.75907137272975</v>
      </c>
      <c r="JGJ97" s="318">
        <f>(JGJ$96*$B97+SUM($F$7:$F$9)-((JGJ$96*$B97+SUM($F$7:$F$9))/$F$10*$F$37)-($F$24*JGJ$96/$D$6)-SUM($F$13:$F$23,$F$25:$F$30,$F$32:$F$33,$F$38))</f>
        <v>-304.75907137272975</v>
      </c>
      <c r="JGK97" s="318">
        <f>(JGK$96*$B97+SUM($F$7:$F$9)-((JGK$96*$B97+SUM($F$7:$F$9))/$F$10*$F$37)-($F$24*JGK$96/$D$6)-SUM($F$13:$F$23,$F$25:$F$30,$F$32:$F$33,$F$38))</f>
        <v>-304.75907137272975</v>
      </c>
      <c r="JGL97" s="318">
        <f>(JGL$96*$B97+SUM($F$7:$F$9)-((JGL$96*$B97+SUM($F$7:$F$9))/$F$10*$F$37)-($F$24*JGL$96/$D$6)-SUM($F$13:$F$23,$F$25:$F$30,$F$32:$F$33,$F$38))</f>
        <v>-304.75907137272975</v>
      </c>
      <c r="JGM97" s="318">
        <f>(JGM$96*$B97+SUM($F$7:$F$9)-((JGM$96*$B97+SUM($F$7:$F$9))/$F$10*$F$37)-($F$24*JGM$96/$D$6)-SUM($F$13:$F$23,$F$25:$F$30,$F$32:$F$33,$F$38))</f>
        <v>-304.75907137272975</v>
      </c>
      <c r="JGN97" s="318">
        <f>(JGN$96*$B97+SUM($F$7:$F$9)-((JGN$96*$B97+SUM($F$7:$F$9))/$F$10*$F$37)-($F$24*JGN$96/$D$6)-SUM($F$13:$F$23,$F$25:$F$30,$F$32:$F$33,$F$38))</f>
        <v>-304.75907137272975</v>
      </c>
      <c r="JGO97" s="318">
        <f>(JGO$96*$B97+SUM($F$7:$F$9)-((JGO$96*$B97+SUM($F$7:$F$9))/$F$10*$F$37)-($F$24*JGO$96/$D$6)-SUM($F$13:$F$23,$F$25:$F$30,$F$32:$F$33,$F$38))</f>
        <v>-304.75907137272975</v>
      </c>
      <c r="JGP97" s="318">
        <f>(JGP$96*$B97+SUM($F$7:$F$9)-((JGP$96*$B97+SUM($F$7:$F$9))/$F$10*$F$37)-($F$24*JGP$96/$D$6)-SUM($F$13:$F$23,$F$25:$F$30,$F$32:$F$33,$F$38))</f>
        <v>-304.75907137272975</v>
      </c>
      <c r="JGQ97" s="318">
        <f>(JGQ$96*$B97+SUM($F$7:$F$9)-((JGQ$96*$B97+SUM($F$7:$F$9))/$F$10*$F$37)-($F$24*JGQ$96/$D$6)-SUM($F$13:$F$23,$F$25:$F$30,$F$32:$F$33,$F$38))</f>
        <v>-304.75907137272975</v>
      </c>
      <c r="JGR97" s="318">
        <f>(JGR$96*$B97+SUM($F$7:$F$9)-((JGR$96*$B97+SUM($F$7:$F$9))/$F$10*$F$37)-($F$24*JGR$96/$D$6)-SUM($F$13:$F$23,$F$25:$F$30,$F$32:$F$33,$F$38))</f>
        <v>-304.75907137272975</v>
      </c>
      <c r="JGS97" s="318">
        <f>(JGS$96*$B97+SUM($F$7:$F$9)-((JGS$96*$B97+SUM($F$7:$F$9))/$F$10*$F$37)-($F$24*JGS$96/$D$6)-SUM($F$13:$F$23,$F$25:$F$30,$F$32:$F$33,$F$38))</f>
        <v>-304.75907137272975</v>
      </c>
      <c r="JGT97" s="318">
        <f>(JGT$96*$B97+SUM($F$7:$F$9)-((JGT$96*$B97+SUM($F$7:$F$9))/$F$10*$F$37)-($F$24*JGT$96/$D$6)-SUM($F$13:$F$23,$F$25:$F$30,$F$32:$F$33,$F$38))</f>
        <v>-304.75907137272975</v>
      </c>
      <c r="JGU97" s="318">
        <f>(JGU$96*$B97+SUM($F$7:$F$9)-((JGU$96*$B97+SUM($F$7:$F$9))/$F$10*$F$37)-($F$24*JGU$96/$D$6)-SUM($F$13:$F$23,$F$25:$F$30,$F$32:$F$33,$F$38))</f>
        <v>-304.75907137272975</v>
      </c>
      <c r="JGV97" s="318">
        <f>(JGV$96*$B97+SUM($F$7:$F$9)-((JGV$96*$B97+SUM($F$7:$F$9))/$F$10*$F$37)-($F$24*JGV$96/$D$6)-SUM($F$13:$F$23,$F$25:$F$30,$F$32:$F$33,$F$38))</f>
        <v>-304.75907137272975</v>
      </c>
      <c r="JGW97" s="318">
        <f>(JGW$96*$B97+SUM($F$7:$F$9)-((JGW$96*$B97+SUM($F$7:$F$9))/$F$10*$F$37)-($F$24*JGW$96/$D$6)-SUM($F$13:$F$23,$F$25:$F$30,$F$32:$F$33,$F$38))</f>
        <v>-304.75907137272975</v>
      </c>
      <c r="JGX97" s="318">
        <f>(JGX$96*$B97+SUM($F$7:$F$9)-((JGX$96*$B97+SUM($F$7:$F$9))/$F$10*$F$37)-($F$24*JGX$96/$D$6)-SUM($F$13:$F$23,$F$25:$F$30,$F$32:$F$33,$F$38))</f>
        <v>-304.75907137272975</v>
      </c>
      <c r="JGY97" s="318">
        <f>(JGY$96*$B97+SUM($F$7:$F$9)-((JGY$96*$B97+SUM($F$7:$F$9))/$F$10*$F$37)-($F$24*JGY$96/$D$6)-SUM($F$13:$F$23,$F$25:$F$30,$F$32:$F$33,$F$38))</f>
        <v>-304.75907137272975</v>
      </c>
      <c r="JGZ97" s="318">
        <f>(JGZ$96*$B97+SUM($F$7:$F$9)-((JGZ$96*$B97+SUM($F$7:$F$9))/$F$10*$F$37)-($F$24*JGZ$96/$D$6)-SUM($F$13:$F$23,$F$25:$F$30,$F$32:$F$33,$F$38))</f>
        <v>-304.75907137272975</v>
      </c>
      <c r="JHA97" s="318">
        <f>(JHA$96*$B97+SUM($F$7:$F$9)-((JHA$96*$B97+SUM($F$7:$F$9))/$F$10*$F$37)-($F$24*JHA$96/$D$6)-SUM($F$13:$F$23,$F$25:$F$30,$F$32:$F$33,$F$38))</f>
        <v>-304.75907137272975</v>
      </c>
      <c r="JHB97" s="318">
        <f>(JHB$96*$B97+SUM($F$7:$F$9)-((JHB$96*$B97+SUM($F$7:$F$9))/$F$10*$F$37)-($F$24*JHB$96/$D$6)-SUM($F$13:$F$23,$F$25:$F$30,$F$32:$F$33,$F$38))</f>
        <v>-304.75907137272975</v>
      </c>
      <c r="JHC97" s="318">
        <f>(JHC$96*$B97+SUM($F$7:$F$9)-((JHC$96*$B97+SUM($F$7:$F$9))/$F$10*$F$37)-($F$24*JHC$96/$D$6)-SUM($F$13:$F$23,$F$25:$F$30,$F$32:$F$33,$F$38))</f>
        <v>-304.75907137272975</v>
      </c>
      <c r="JHD97" s="318">
        <f>(JHD$96*$B97+SUM($F$7:$F$9)-((JHD$96*$B97+SUM($F$7:$F$9))/$F$10*$F$37)-($F$24*JHD$96/$D$6)-SUM($F$13:$F$23,$F$25:$F$30,$F$32:$F$33,$F$38))</f>
        <v>-304.75907137272975</v>
      </c>
      <c r="JHE97" s="318">
        <f>(JHE$96*$B97+SUM($F$7:$F$9)-((JHE$96*$B97+SUM($F$7:$F$9))/$F$10*$F$37)-($F$24*JHE$96/$D$6)-SUM($F$13:$F$23,$F$25:$F$30,$F$32:$F$33,$F$38))</f>
        <v>-304.75907137272975</v>
      </c>
      <c r="JHF97" s="318">
        <f>(JHF$96*$B97+SUM($F$7:$F$9)-((JHF$96*$B97+SUM($F$7:$F$9))/$F$10*$F$37)-($F$24*JHF$96/$D$6)-SUM($F$13:$F$23,$F$25:$F$30,$F$32:$F$33,$F$38))</f>
        <v>-304.75907137272975</v>
      </c>
      <c r="JHG97" s="318">
        <f>(JHG$96*$B97+SUM($F$7:$F$9)-((JHG$96*$B97+SUM($F$7:$F$9))/$F$10*$F$37)-($F$24*JHG$96/$D$6)-SUM($F$13:$F$23,$F$25:$F$30,$F$32:$F$33,$F$38))</f>
        <v>-304.75907137272975</v>
      </c>
      <c r="JHH97" s="318">
        <f>(JHH$96*$B97+SUM($F$7:$F$9)-((JHH$96*$B97+SUM($F$7:$F$9))/$F$10*$F$37)-($F$24*JHH$96/$D$6)-SUM($F$13:$F$23,$F$25:$F$30,$F$32:$F$33,$F$38))</f>
        <v>-304.75907137272975</v>
      </c>
      <c r="JHI97" s="318">
        <f>(JHI$96*$B97+SUM($F$7:$F$9)-((JHI$96*$B97+SUM($F$7:$F$9))/$F$10*$F$37)-($F$24*JHI$96/$D$6)-SUM($F$13:$F$23,$F$25:$F$30,$F$32:$F$33,$F$38))</f>
        <v>-304.75907137272975</v>
      </c>
      <c r="JHJ97" s="318">
        <f>(JHJ$96*$B97+SUM($F$7:$F$9)-((JHJ$96*$B97+SUM($F$7:$F$9))/$F$10*$F$37)-($F$24*JHJ$96/$D$6)-SUM($F$13:$F$23,$F$25:$F$30,$F$32:$F$33,$F$38))</f>
        <v>-304.75907137272975</v>
      </c>
      <c r="JHK97" s="318">
        <f>(JHK$96*$B97+SUM($F$7:$F$9)-((JHK$96*$B97+SUM($F$7:$F$9))/$F$10*$F$37)-($F$24*JHK$96/$D$6)-SUM($F$13:$F$23,$F$25:$F$30,$F$32:$F$33,$F$38))</f>
        <v>-304.75907137272975</v>
      </c>
      <c r="JHL97" s="318">
        <f>(JHL$96*$B97+SUM($F$7:$F$9)-((JHL$96*$B97+SUM($F$7:$F$9))/$F$10*$F$37)-($F$24*JHL$96/$D$6)-SUM($F$13:$F$23,$F$25:$F$30,$F$32:$F$33,$F$38))</f>
        <v>-304.75907137272975</v>
      </c>
      <c r="JHM97" s="318">
        <f>(JHM$96*$B97+SUM($F$7:$F$9)-((JHM$96*$B97+SUM($F$7:$F$9))/$F$10*$F$37)-($F$24*JHM$96/$D$6)-SUM($F$13:$F$23,$F$25:$F$30,$F$32:$F$33,$F$38))</f>
        <v>-304.75907137272975</v>
      </c>
      <c r="JHN97" s="318">
        <f>(JHN$96*$B97+SUM($F$7:$F$9)-((JHN$96*$B97+SUM($F$7:$F$9))/$F$10*$F$37)-($F$24*JHN$96/$D$6)-SUM($F$13:$F$23,$F$25:$F$30,$F$32:$F$33,$F$38))</f>
        <v>-304.75907137272975</v>
      </c>
      <c r="JHO97" s="318">
        <f>(JHO$96*$B97+SUM($F$7:$F$9)-((JHO$96*$B97+SUM($F$7:$F$9))/$F$10*$F$37)-($F$24*JHO$96/$D$6)-SUM($F$13:$F$23,$F$25:$F$30,$F$32:$F$33,$F$38))</f>
        <v>-304.75907137272975</v>
      </c>
      <c r="JHP97" s="318">
        <f>(JHP$96*$B97+SUM($F$7:$F$9)-((JHP$96*$B97+SUM($F$7:$F$9))/$F$10*$F$37)-($F$24*JHP$96/$D$6)-SUM($F$13:$F$23,$F$25:$F$30,$F$32:$F$33,$F$38))</f>
        <v>-304.75907137272975</v>
      </c>
      <c r="JHQ97" s="318">
        <f>(JHQ$96*$B97+SUM($F$7:$F$9)-((JHQ$96*$B97+SUM($F$7:$F$9))/$F$10*$F$37)-($F$24*JHQ$96/$D$6)-SUM($F$13:$F$23,$F$25:$F$30,$F$32:$F$33,$F$38))</f>
        <v>-304.75907137272975</v>
      </c>
      <c r="JHR97" s="318">
        <f>(JHR$96*$B97+SUM($F$7:$F$9)-((JHR$96*$B97+SUM($F$7:$F$9))/$F$10*$F$37)-($F$24*JHR$96/$D$6)-SUM($F$13:$F$23,$F$25:$F$30,$F$32:$F$33,$F$38))</f>
        <v>-304.75907137272975</v>
      </c>
      <c r="JHS97" s="318">
        <f>(JHS$96*$B97+SUM($F$7:$F$9)-((JHS$96*$B97+SUM($F$7:$F$9))/$F$10*$F$37)-($F$24*JHS$96/$D$6)-SUM($F$13:$F$23,$F$25:$F$30,$F$32:$F$33,$F$38))</f>
        <v>-304.75907137272975</v>
      </c>
      <c r="JHT97" s="318">
        <f>(JHT$96*$B97+SUM($F$7:$F$9)-((JHT$96*$B97+SUM($F$7:$F$9))/$F$10*$F$37)-($F$24*JHT$96/$D$6)-SUM($F$13:$F$23,$F$25:$F$30,$F$32:$F$33,$F$38))</f>
        <v>-304.75907137272975</v>
      </c>
      <c r="JHU97" s="318">
        <f>(JHU$96*$B97+SUM($F$7:$F$9)-((JHU$96*$B97+SUM($F$7:$F$9))/$F$10*$F$37)-($F$24*JHU$96/$D$6)-SUM($F$13:$F$23,$F$25:$F$30,$F$32:$F$33,$F$38))</f>
        <v>-304.75907137272975</v>
      </c>
      <c r="JHV97" s="318">
        <f>(JHV$96*$B97+SUM($F$7:$F$9)-((JHV$96*$B97+SUM($F$7:$F$9))/$F$10*$F$37)-($F$24*JHV$96/$D$6)-SUM($F$13:$F$23,$F$25:$F$30,$F$32:$F$33,$F$38))</f>
        <v>-304.75907137272975</v>
      </c>
      <c r="JHW97" s="318">
        <f>(JHW$96*$B97+SUM($F$7:$F$9)-((JHW$96*$B97+SUM($F$7:$F$9))/$F$10*$F$37)-($F$24*JHW$96/$D$6)-SUM($F$13:$F$23,$F$25:$F$30,$F$32:$F$33,$F$38))</f>
        <v>-304.75907137272975</v>
      </c>
      <c r="JHX97" s="318">
        <f>(JHX$96*$B97+SUM($F$7:$F$9)-((JHX$96*$B97+SUM($F$7:$F$9))/$F$10*$F$37)-($F$24*JHX$96/$D$6)-SUM($F$13:$F$23,$F$25:$F$30,$F$32:$F$33,$F$38))</f>
        <v>-304.75907137272975</v>
      </c>
      <c r="JHY97" s="318">
        <f>(JHY$96*$B97+SUM($F$7:$F$9)-((JHY$96*$B97+SUM($F$7:$F$9))/$F$10*$F$37)-($F$24*JHY$96/$D$6)-SUM($F$13:$F$23,$F$25:$F$30,$F$32:$F$33,$F$38))</f>
        <v>-304.75907137272975</v>
      </c>
      <c r="JHZ97" s="318">
        <f>(JHZ$96*$B97+SUM($F$7:$F$9)-((JHZ$96*$B97+SUM($F$7:$F$9))/$F$10*$F$37)-($F$24*JHZ$96/$D$6)-SUM($F$13:$F$23,$F$25:$F$30,$F$32:$F$33,$F$38))</f>
        <v>-304.75907137272975</v>
      </c>
      <c r="JIA97" s="318">
        <f>(JIA$96*$B97+SUM($F$7:$F$9)-((JIA$96*$B97+SUM($F$7:$F$9))/$F$10*$F$37)-($F$24*JIA$96/$D$6)-SUM($F$13:$F$23,$F$25:$F$30,$F$32:$F$33,$F$38))</f>
        <v>-304.75907137272975</v>
      </c>
      <c r="JIB97" s="318">
        <f>(JIB$96*$B97+SUM($F$7:$F$9)-((JIB$96*$B97+SUM($F$7:$F$9))/$F$10*$F$37)-($F$24*JIB$96/$D$6)-SUM($F$13:$F$23,$F$25:$F$30,$F$32:$F$33,$F$38))</f>
        <v>-304.75907137272975</v>
      </c>
      <c r="JIC97" s="318">
        <f>(JIC$96*$B97+SUM($F$7:$F$9)-((JIC$96*$B97+SUM($F$7:$F$9))/$F$10*$F$37)-($F$24*JIC$96/$D$6)-SUM($F$13:$F$23,$F$25:$F$30,$F$32:$F$33,$F$38))</f>
        <v>-304.75907137272975</v>
      </c>
      <c r="JID97" s="318">
        <f>(JID$96*$B97+SUM($F$7:$F$9)-((JID$96*$B97+SUM($F$7:$F$9))/$F$10*$F$37)-($F$24*JID$96/$D$6)-SUM($F$13:$F$23,$F$25:$F$30,$F$32:$F$33,$F$38))</f>
        <v>-304.75907137272975</v>
      </c>
      <c r="JIE97" s="318">
        <f>(JIE$96*$B97+SUM($F$7:$F$9)-((JIE$96*$B97+SUM($F$7:$F$9))/$F$10*$F$37)-($F$24*JIE$96/$D$6)-SUM($F$13:$F$23,$F$25:$F$30,$F$32:$F$33,$F$38))</f>
        <v>-304.75907137272975</v>
      </c>
      <c r="JIF97" s="318">
        <f>(JIF$96*$B97+SUM($F$7:$F$9)-((JIF$96*$B97+SUM($F$7:$F$9))/$F$10*$F$37)-($F$24*JIF$96/$D$6)-SUM($F$13:$F$23,$F$25:$F$30,$F$32:$F$33,$F$38))</f>
        <v>-304.75907137272975</v>
      </c>
      <c r="JIG97" s="318">
        <f>(JIG$96*$B97+SUM($F$7:$F$9)-((JIG$96*$B97+SUM($F$7:$F$9))/$F$10*$F$37)-($F$24*JIG$96/$D$6)-SUM($F$13:$F$23,$F$25:$F$30,$F$32:$F$33,$F$38))</f>
        <v>-304.75907137272975</v>
      </c>
      <c r="JIH97" s="318">
        <f>(JIH$96*$B97+SUM($F$7:$F$9)-((JIH$96*$B97+SUM($F$7:$F$9))/$F$10*$F$37)-($F$24*JIH$96/$D$6)-SUM($F$13:$F$23,$F$25:$F$30,$F$32:$F$33,$F$38))</f>
        <v>-304.75907137272975</v>
      </c>
      <c r="JII97" s="318">
        <f>(JII$96*$B97+SUM($F$7:$F$9)-((JII$96*$B97+SUM($F$7:$F$9))/$F$10*$F$37)-($F$24*JII$96/$D$6)-SUM($F$13:$F$23,$F$25:$F$30,$F$32:$F$33,$F$38))</f>
        <v>-304.75907137272975</v>
      </c>
      <c r="JIJ97" s="318">
        <f>(JIJ$96*$B97+SUM($F$7:$F$9)-((JIJ$96*$B97+SUM($F$7:$F$9))/$F$10*$F$37)-($F$24*JIJ$96/$D$6)-SUM($F$13:$F$23,$F$25:$F$30,$F$32:$F$33,$F$38))</f>
        <v>-304.75907137272975</v>
      </c>
      <c r="JIK97" s="318">
        <f>(JIK$96*$B97+SUM($F$7:$F$9)-((JIK$96*$B97+SUM($F$7:$F$9))/$F$10*$F$37)-($F$24*JIK$96/$D$6)-SUM($F$13:$F$23,$F$25:$F$30,$F$32:$F$33,$F$38))</f>
        <v>-304.75907137272975</v>
      </c>
      <c r="JIL97" s="318">
        <f>(JIL$96*$B97+SUM($F$7:$F$9)-((JIL$96*$B97+SUM($F$7:$F$9))/$F$10*$F$37)-($F$24*JIL$96/$D$6)-SUM($F$13:$F$23,$F$25:$F$30,$F$32:$F$33,$F$38))</f>
        <v>-304.75907137272975</v>
      </c>
      <c r="JIM97" s="318">
        <f>(JIM$96*$B97+SUM($F$7:$F$9)-((JIM$96*$B97+SUM($F$7:$F$9))/$F$10*$F$37)-($F$24*JIM$96/$D$6)-SUM($F$13:$F$23,$F$25:$F$30,$F$32:$F$33,$F$38))</f>
        <v>-304.75907137272975</v>
      </c>
      <c r="JIN97" s="318">
        <f>(JIN$96*$B97+SUM($F$7:$F$9)-((JIN$96*$B97+SUM($F$7:$F$9))/$F$10*$F$37)-($F$24*JIN$96/$D$6)-SUM($F$13:$F$23,$F$25:$F$30,$F$32:$F$33,$F$38))</f>
        <v>-304.75907137272975</v>
      </c>
      <c r="JIO97" s="318">
        <f>(JIO$96*$B97+SUM($F$7:$F$9)-((JIO$96*$B97+SUM($F$7:$F$9))/$F$10*$F$37)-($F$24*JIO$96/$D$6)-SUM($F$13:$F$23,$F$25:$F$30,$F$32:$F$33,$F$38))</f>
        <v>-304.75907137272975</v>
      </c>
      <c r="JIP97" s="318">
        <f>(JIP$96*$B97+SUM($F$7:$F$9)-((JIP$96*$B97+SUM($F$7:$F$9))/$F$10*$F$37)-($F$24*JIP$96/$D$6)-SUM($F$13:$F$23,$F$25:$F$30,$F$32:$F$33,$F$38))</f>
        <v>-304.75907137272975</v>
      </c>
      <c r="JIQ97" s="318">
        <f>(JIQ$96*$B97+SUM($F$7:$F$9)-((JIQ$96*$B97+SUM($F$7:$F$9))/$F$10*$F$37)-($F$24*JIQ$96/$D$6)-SUM($F$13:$F$23,$F$25:$F$30,$F$32:$F$33,$F$38))</f>
        <v>-304.75907137272975</v>
      </c>
      <c r="JIR97" s="318">
        <f>(JIR$96*$B97+SUM($F$7:$F$9)-((JIR$96*$B97+SUM($F$7:$F$9))/$F$10*$F$37)-($F$24*JIR$96/$D$6)-SUM($F$13:$F$23,$F$25:$F$30,$F$32:$F$33,$F$38))</f>
        <v>-304.75907137272975</v>
      </c>
      <c r="JIS97" s="318">
        <f>(JIS$96*$B97+SUM($F$7:$F$9)-((JIS$96*$B97+SUM($F$7:$F$9))/$F$10*$F$37)-($F$24*JIS$96/$D$6)-SUM($F$13:$F$23,$F$25:$F$30,$F$32:$F$33,$F$38))</f>
        <v>-304.75907137272975</v>
      </c>
      <c r="JIT97" s="318">
        <f>(JIT$96*$B97+SUM($F$7:$F$9)-((JIT$96*$B97+SUM($F$7:$F$9))/$F$10*$F$37)-($F$24*JIT$96/$D$6)-SUM($F$13:$F$23,$F$25:$F$30,$F$32:$F$33,$F$38))</f>
        <v>-304.75907137272975</v>
      </c>
      <c r="JIU97" s="318">
        <f>(JIU$96*$B97+SUM($F$7:$F$9)-((JIU$96*$B97+SUM($F$7:$F$9))/$F$10*$F$37)-($F$24*JIU$96/$D$6)-SUM($F$13:$F$23,$F$25:$F$30,$F$32:$F$33,$F$38))</f>
        <v>-304.75907137272975</v>
      </c>
      <c r="JIV97" s="318">
        <f>(JIV$96*$B97+SUM($F$7:$F$9)-((JIV$96*$B97+SUM($F$7:$F$9))/$F$10*$F$37)-($F$24*JIV$96/$D$6)-SUM($F$13:$F$23,$F$25:$F$30,$F$32:$F$33,$F$38))</f>
        <v>-304.75907137272975</v>
      </c>
      <c r="JIW97" s="318">
        <f>(JIW$96*$B97+SUM($F$7:$F$9)-((JIW$96*$B97+SUM($F$7:$F$9))/$F$10*$F$37)-($F$24*JIW$96/$D$6)-SUM($F$13:$F$23,$F$25:$F$30,$F$32:$F$33,$F$38))</f>
        <v>-304.75907137272975</v>
      </c>
      <c r="JIX97" s="318">
        <f>(JIX$96*$B97+SUM($F$7:$F$9)-((JIX$96*$B97+SUM($F$7:$F$9))/$F$10*$F$37)-($F$24*JIX$96/$D$6)-SUM($F$13:$F$23,$F$25:$F$30,$F$32:$F$33,$F$38))</f>
        <v>-304.75907137272975</v>
      </c>
      <c r="JIY97" s="318">
        <f>(JIY$96*$B97+SUM($F$7:$F$9)-((JIY$96*$B97+SUM($F$7:$F$9))/$F$10*$F$37)-($F$24*JIY$96/$D$6)-SUM($F$13:$F$23,$F$25:$F$30,$F$32:$F$33,$F$38))</f>
        <v>-304.75907137272975</v>
      </c>
      <c r="JIZ97" s="318">
        <f>(JIZ$96*$B97+SUM($F$7:$F$9)-((JIZ$96*$B97+SUM($F$7:$F$9))/$F$10*$F$37)-($F$24*JIZ$96/$D$6)-SUM($F$13:$F$23,$F$25:$F$30,$F$32:$F$33,$F$38))</f>
        <v>-304.75907137272975</v>
      </c>
      <c r="JJA97" s="318">
        <f>(JJA$96*$B97+SUM($F$7:$F$9)-((JJA$96*$B97+SUM($F$7:$F$9))/$F$10*$F$37)-($F$24*JJA$96/$D$6)-SUM($F$13:$F$23,$F$25:$F$30,$F$32:$F$33,$F$38))</f>
        <v>-304.75907137272975</v>
      </c>
      <c r="JJB97" s="318">
        <f>(JJB$96*$B97+SUM($F$7:$F$9)-((JJB$96*$B97+SUM($F$7:$F$9))/$F$10*$F$37)-($F$24*JJB$96/$D$6)-SUM($F$13:$F$23,$F$25:$F$30,$F$32:$F$33,$F$38))</f>
        <v>-304.75907137272975</v>
      </c>
      <c r="JJC97" s="318">
        <f>(JJC$96*$B97+SUM($F$7:$F$9)-((JJC$96*$B97+SUM($F$7:$F$9))/$F$10*$F$37)-($F$24*JJC$96/$D$6)-SUM($F$13:$F$23,$F$25:$F$30,$F$32:$F$33,$F$38))</f>
        <v>-304.75907137272975</v>
      </c>
      <c r="JJD97" s="318">
        <f>(JJD$96*$B97+SUM($F$7:$F$9)-((JJD$96*$B97+SUM($F$7:$F$9))/$F$10*$F$37)-($F$24*JJD$96/$D$6)-SUM($F$13:$F$23,$F$25:$F$30,$F$32:$F$33,$F$38))</f>
        <v>-304.75907137272975</v>
      </c>
      <c r="JJE97" s="318">
        <f>(JJE$96*$B97+SUM($F$7:$F$9)-((JJE$96*$B97+SUM($F$7:$F$9))/$F$10*$F$37)-($F$24*JJE$96/$D$6)-SUM($F$13:$F$23,$F$25:$F$30,$F$32:$F$33,$F$38))</f>
        <v>-304.75907137272975</v>
      </c>
      <c r="JJF97" s="318">
        <f>(JJF$96*$B97+SUM($F$7:$F$9)-((JJF$96*$B97+SUM($F$7:$F$9))/$F$10*$F$37)-($F$24*JJF$96/$D$6)-SUM($F$13:$F$23,$F$25:$F$30,$F$32:$F$33,$F$38))</f>
        <v>-304.75907137272975</v>
      </c>
      <c r="JJG97" s="318">
        <f>(JJG$96*$B97+SUM($F$7:$F$9)-((JJG$96*$B97+SUM($F$7:$F$9))/$F$10*$F$37)-($F$24*JJG$96/$D$6)-SUM($F$13:$F$23,$F$25:$F$30,$F$32:$F$33,$F$38))</f>
        <v>-304.75907137272975</v>
      </c>
      <c r="JJH97" s="318">
        <f>(JJH$96*$B97+SUM($F$7:$F$9)-((JJH$96*$B97+SUM($F$7:$F$9))/$F$10*$F$37)-($F$24*JJH$96/$D$6)-SUM($F$13:$F$23,$F$25:$F$30,$F$32:$F$33,$F$38))</f>
        <v>-304.75907137272975</v>
      </c>
      <c r="JJI97" s="318">
        <f>(JJI$96*$B97+SUM($F$7:$F$9)-((JJI$96*$B97+SUM($F$7:$F$9))/$F$10*$F$37)-($F$24*JJI$96/$D$6)-SUM($F$13:$F$23,$F$25:$F$30,$F$32:$F$33,$F$38))</f>
        <v>-304.75907137272975</v>
      </c>
      <c r="JJJ97" s="318">
        <f>(JJJ$96*$B97+SUM($F$7:$F$9)-((JJJ$96*$B97+SUM($F$7:$F$9))/$F$10*$F$37)-($F$24*JJJ$96/$D$6)-SUM($F$13:$F$23,$F$25:$F$30,$F$32:$F$33,$F$38))</f>
        <v>-304.75907137272975</v>
      </c>
      <c r="JJK97" s="318">
        <f>(JJK$96*$B97+SUM($F$7:$F$9)-((JJK$96*$B97+SUM($F$7:$F$9))/$F$10*$F$37)-($F$24*JJK$96/$D$6)-SUM($F$13:$F$23,$F$25:$F$30,$F$32:$F$33,$F$38))</f>
        <v>-304.75907137272975</v>
      </c>
      <c r="JJL97" s="318">
        <f>(JJL$96*$B97+SUM($F$7:$F$9)-((JJL$96*$B97+SUM($F$7:$F$9))/$F$10*$F$37)-($F$24*JJL$96/$D$6)-SUM($F$13:$F$23,$F$25:$F$30,$F$32:$F$33,$F$38))</f>
        <v>-304.75907137272975</v>
      </c>
      <c r="JJM97" s="318">
        <f>(JJM$96*$B97+SUM($F$7:$F$9)-((JJM$96*$B97+SUM($F$7:$F$9))/$F$10*$F$37)-($F$24*JJM$96/$D$6)-SUM($F$13:$F$23,$F$25:$F$30,$F$32:$F$33,$F$38))</f>
        <v>-304.75907137272975</v>
      </c>
      <c r="JJN97" s="318">
        <f>(JJN$96*$B97+SUM($F$7:$F$9)-((JJN$96*$B97+SUM($F$7:$F$9))/$F$10*$F$37)-($F$24*JJN$96/$D$6)-SUM($F$13:$F$23,$F$25:$F$30,$F$32:$F$33,$F$38))</f>
        <v>-304.75907137272975</v>
      </c>
      <c r="JJO97" s="318">
        <f>(JJO$96*$B97+SUM($F$7:$F$9)-((JJO$96*$B97+SUM($F$7:$F$9))/$F$10*$F$37)-($F$24*JJO$96/$D$6)-SUM($F$13:$F$23,$F$25:$F$30,$F$32:$F$33,$F$38))</f>
        <v>-304.75907137272975</v>
      </c>
      <c r="JJP97" s="318">
        <f>(JJP$96*$B97+SUM($F$7:$F$9)-((JJP$96*$B97+SUM($F$7:$F$9))/$F$10*$F$37)-($F$24*JJP$96/$D$6)-SUM($F$13:$F$23,$F$25:$F$30,$F$32:$F$33,$F$38))</f>
        <v>-304.75907137272975</v>
      </c>
      <c r="JJQ97" s="318">
        <f>(JJQ$96*$B97+SUM($F$7:$F$9)-((JJQ$96*$B97+SUM($F$7:$F$9))/$F$10*$F$37)-($F$24*JJQ$96/$D$6)-SUM($F$13:$F$23,$F$25:$F$30,$F$32:$F$33,$F$38))</f>
        <v>-304.75907137272975</v>
      </c>
      <c r="JJR97" s="318">
        <f>(JJR$96*$B97+SUM($F$7:$F$9)-((JJR$96*$B97+SUM($F$7:$F$9))/$F$10*$F$37)-($F$24*JJR$96/$D$6)-SUM($F$13:$F$23,$F$25:$F$30,$F$32:$F$33,$F$38))</f>
        <v>-304.75907137272975</v>
      </c>
      <c r="JJS97" s="318">
        <f>(JJS$96*$B97+SUM($F$7:$F$9)-((JJS$96*$B97+SUM($F$7:$F$9))/$F$10*$F$37)-($F$24*JJS$96/$D$6)-SUM($F$13:$F$23,$F$25:$F$30,$F$32:$F$33,$F$38))</f>
        <v>-304.75907137272975</v>
      </c>
      <c r="JJT97" s="318">
        <f>(JJT$96*$B97+SUM($F$7:$F$9)-((JJT$96*$B97+SUM($F$7:$F$9))/$F$10*$F$37)-($F$24*JJT$96/$D$6)-SUM($F$13:$F$23,$F$25:$F$30,$F$32:$F$33,$F$38))</f>
        <v>-304.75907137272975</v>
      </c>
      <c r="JJU97" s="318">
        <f>(JJU$96*$B97+SUM($F$7:$F$9)-((JJU$96*$B97+SUM($F$7:$F$9))/$F$10*$F$37)-($F$24*JJU$96/$D$6)-SUM($F$13:$F$23,$F$25:$F$30,$F$32:$F$33,$F$38))</f>
        <v>-304.75907137272975</v>
      </c>
      <c r="JJV97" s="318">
        <f>(JJV$96*$B97+SUM($F$7:$F$9)-((JJV$96*$B97+SUM($F$7:$F$9))/$F$10*$F$37)-($F$24*JJV$96/$D$6)-SUM($F$13:$F$23,$F$25:$F$30,$F$32:$F$33,$F$38))</f>
        <v>-304.75907137272975</v>
      </c>
      <c r="JJW97" s="318">
        <f>(JJW$96*$B97+SUM($F$7:$F$9)-((JJW$96*$B97+SUM($F$7:$F$9))/$F$10*$F$37)-($F$24*JJW$96/$D$6)-SUM($F$13:$F$23,$F$25:$F$30,$F$32:$F$33,$F$38))</f>
        <v>-304.75907137272975</v>
      </c>
      <c r="JJX97" s="318">
        <f>(JJX$96*$B97+SUM($F$7:$F$9)-((JJX$96*$B97+SUM($F$7:$F$9))/$F$10*$F$37)-($F$24*JJX$96/$D$6)-SUM($F$13:$F$23,$F$25:$F$30,$F$32:$F$33,$F$38))</f>
        <v>-304.75907137272975</v>
      </c>
      <c r="JJY97" s="318">
        <f>(JJY$96*$B97+SUM($F$7:$F$9)-((JJY$96*$B97+SUM($F$7:$F$9))/$F$10*$F$37)-($F$24*JJY$96/$D$6)-SUM($F$13:$F$23,$F$25:$F$30,$F$32:$F$33,$F$38))</f>
        <v>-304.75907137272975</v>
      </c>
      <c r="JJZ97" s="318">
        <f>(JJZ$96*$B97+SUM($F$7:$F$9)-((JJZ$96*$B97+SUM($F$7:$F$9))/$F$10*$F$37)-($F$24*JJZ$96/$D$6)-SUM($F$13:$F$23,$F$25:$F$30,$F$32:$F$33,$F$38))</f>
        <v>-304.75907137272975</v>
      </c>
      <c r="JKA97" s="318">
        <f>(JKA$96*$B97+SUM($F$7:$F$9)-((JKA$96*$B97+SUM($F$7:$F$9))/$F$10*$F$37)-($F$24*JKA$96/$D$6)-SUM($F$13:$F$23,$F$25:$F$30,$F$32:$F$33,$F$38))</f>
        <v>-304.75907137272975</v>
      </c>
      <c r="JKB97" s="318">
        <f>(JKB$96*$B97+SUM($F$7:$F$9)-((JKB$96*$B97+SUM($F$7:$F$9))/$F$10*$F$37)-($F$24*JKB$96/$D$6)-SUM($F$13:$F$23,$F$25:$F$30,$F$32:$F$33,$F$38))</f>
        <v>-304.75907137272975</v>
      </c>
      <c r="JKC97" s="318">
        <f>(JKC$96*$B97+SUM($F$7:$F$9)-((JKC$96*$B97+SUM($F$7:$F$9))/$F$10*$F$37)-($F$24*JKC$96/$D$6)-SUM($F$13:$F$23,$F$25:$F$30,$F$32:$F$33,$F$38))</f>
        <v>-304.75907137272975</v>
      </c>
      <c r="JKD97" s="318">
        <f>(JKD$96*$B97+SUM($F$7:$F$9)-((JKD$96*$B97+SUM($F$7:$F$9))/$F$10*$F$37)-($F$24*JKD$96/$D$6)-SUM($F$13:$F$23,$F$25:$F$30,$F$32:$F$33,$F$38))</f>
        <v>-304.75907137272975</v>
      </c>
      <c r="JKE97" s="318">
        <f>(JKE$96*$B97+SUM($F$7:$F$9)-((JKE$96*$B97+SUM($F$7:$F$9))/$F$10*$F$37)-($F$24*JKE$96/$D$6)-SUM($F$13:$F$23,$F$25:$F$30,$F$32:$F$33,$F$38))</f>
        <v>-304.75907137272975</v>
      </c>
      <c r="JKF97" s="318">
        <f>(JKF$96*$B97+SUM($F$7:$F$9)-((JKF$96*$B97+SUM($F$7:$F$9))/$F$10*$F$37)-($F$24*JKF$96/$D$6)-SUM($F$13:$F$23,$F$25:$F$30,$F$32:$F$33,$F$38))</f>
        <v>-304.75907137272975</v>
      </c>
      <c r="JKG97" s="318">
        <f>(JKG$96*$B97+SUM($F$7:$F$9)-((JKG$96*$B97+SUM($F$7:$F$9))/$F$10*$F$37)-($F$24*JKG$96/$D$6)-SUM($F$13:$F$23,$F$25:$F$30,$F$32:$F$33,$F$38))</f>
        <v>-304.75907137272975</v>
      </c>
      <c r="JKH97" s="318">
        <f>(JKH$96*$B97+SUM($F$7:$F$9)-((JKH$96*$B97+SUM($F$7:$F$9))/$F$10*$F$37)-($F$24*JKH$96/$D$6)-SUM($F$13:$F$23,$F$25:$F$30,$F$32:$F$33,$F$38))</f>
        <v>-304.75907137272975</v>
      </c>
      <c r="JKI97" s="318">
        <f>(JKI$96*$B97+SUM($F$7:$F$9)-((JKI$96*$B97+SUM($F$7:$F$9))/$F$10*$F$37)-($F$24*JKI$96/$D$6)-SUM($F$13:$F$23,$F$25:$F$30,$F$32:$F$33,$F$38))</f>
        <v>-304.75907137272975</v>
      </c>
      <c r="JKJ97" s="318">
        <f>(JKJ$96*$B97+SUM($F$7:$F$9)-((JKJ$96*$B97+SUM($F$7:$F$9))/$F$10*$F$37)-($F$24*JKJ$96/$D$6)-SUM($F$13:$F$23,$F$25:$F$30,$F$32:$F$33,$F$38))</f>
        <v>-304.75907137272975</v>
      </c>
      <c r="JKK97" s="318">
        <f>(JKK$96*$B97+SUM($F$7:$F$9)-((JKK$96*$B97+SUM($F$7:$F$9))/$F$10*$F$37)-($F$24*JKK$96/$D$6)-SUM($F$13:$F$23,$F$25:$F$30,$F$32:$F$33,$F$38))</f>
        <v>-304.75907137272975</v>
      </c>
      <c r="JKL97" s="318">
        <f>(JKL$96*$B97+SUM($F$7:$F$9)-((JKL$96*$B97+SUM($F$7:$F$9))/$F$10*$F$37)-($F$24*JKL$96/$D$6)-SUM($F$13:$F$23,$F$25:$F$30,$F$32:$F$33,$F$38))</f>
        <v>-304.75907137272975</v>
      </c>
      <c r="JKM97" s="318">
        <f>(JKM$96*$B97+SUM($F$7:$F$9)-((JKM$96*$B97+SUM($F$7:$F$9))/$F$10*$F$37)-($F$24*JKM$96/$D$6)-SUM($F$13:$F$23,$F$25:$F$30,$F$32:$F$33,$F$38))</f>
        <v>-304.75907137272975</v>
      </c>
      <c r="JKN97" s="318">
        <f>(JKN$96*$B97+SUM($F$7:$F$9)-((JKN$96*$B97+SUM($F$7:$F$9))/$F$10*$F$37)-($F$24*JKN$96/$D$6)-SUM($F$13:$F$23,$F$25:$F$30,$F$32:$F$33,$F$38))</f>
        <v>-304.75907137272975</v>
      </c>
      <c r="JKO97" s="318">
        <f>(JKO$96*$B97+SUM($F$7:$F$9)-((JKO$96*$B97+SUM($F$7:$F$9))/$F$10*$F$37)-($F$24*JKO$96/$D$6)-SUM($F$13:$F$23,$F$25:$F$30,$F$32:$F$33,$F$38))</f>
        <v>-304.75907137272975</v>
      </c>
      <c r="JKP97" s="318">
        <f>(JKP$96*$B97+SUM($F$7:$F$9)-((JKP$96*$B97+SUM($F$7:$F$9))/$F$10*$F$37)-($F$24*JKP$96/$D$6)-SUM($F$13:$F$23,$F$25:$F$30,$F$32:$F$33,$F$38))</f>
        <v>-304.75907137272975</v>
      </c>
      <c r="JKQ97" s="318">
        <f>(JKQ$96*$B97+SUM($F$7:$F$9)-((JKQ$96*$B97+SUM($F$7:$F$9))/$F$10*$F$37)-($F$24*JKQ$96/$D$6)-SUM($F$13:$F$23,$F$25:$F$30,$F$32:$F$33,$F$38))</f>
        <v>-304.75907137272975</v>
      </c>
      <c r="JKR97" s="318">
        <f>(JKR$96*$B97+SUM($F$7:$F$9)-((JKR$96*$B97+SUM($F$7:$F$9))/$F$10*$F$37)-($F$24*JKR$96/$D$6)-SUM($F$13:$F$23,$F$25:$F$30,$F$32:$F$33,$F$38))</f>
        <v>-304.75907137272975</v>
      </c>
      <c r="JKS97" s="318">
        <f>(JKS$96*$B97+SUM($F$7:$F$9)-((JKS$96*$B97+SUM($F$7:$F$9))/$F$10*$F$37)-($F$24*JKS$96/$D$6)-SUM($F$13:$F$23,$F$25:$F$30,$F$32:$F$33,$F$38))</f>
        <v>-304.75907137272975</v>
      </c>
      <c r="JKT97" s="318">
        <f>(JKT$96*$B97+SUM($F$7:$F$9)-((JKT$96*$B97+SUM($F$7:$F$9))/$F$10*$F$37)-($F$24*JKT$96/$D$6)-SUM($F$13:$F$23,$F$25:$F$30,$F$32:$F$33,$F$38))</f>
        <v>-304.75907137272975</v>
      </c>
      <c r="JKU97" s="318">
        <f>(JKU$96*$B97+SUM($F$7:$F$9)-((JKU$96*$B97+SUM($F$7:$F$9))/$F$10*$F$37)-($F$24*JKU$96/$D$6)-SUM($F$13:$F$23,$F$25:$F$30,$F$32:$F$33,$F$38))</f>
        <v>-304.75907137272975</v>
      </c>
      <c r="JKV97" s="318">
        <f>(JKV$96*$B97+SUM($F$7:$F$9)-((JKV$96*$B97+SUM($F$7:$F$9))/$F$10*$F$37)-($F$24*JKV$96/$D$6)-SUM($F$13:$F$23,$F$25:$F$30,$F$32:$F$33,$F$38))</f>
        <v>-304.75907137272975</v>
      </c>
      <c r="JKW97" s="318">
        <f>(JKW$96*$B97+SUM($F$7:$F$9)-((JKW$96*$B97+SUM($F$7:$F$9))/$F$10*$F$37)-($F$24*JKW$96/$D$6)-SUM($F$13:$F$23,$F$25:$F$30,$F$32:$F$33,$F$38))</f>
        <v>-304.75907137272975</v>
      </c>
      <c r="JKX97" s="318">
        <f>(JKX$96*$B97+SUM($F$7:$F$9)-((JKX$96*$B97+SUM($F$7:$F$9))/$F$10*$F$37)-($F$24*JKX$96/$D$6)-SUM($F$13:$F$23,$F$25:$F$30,$F$32:$F$33,$F$38))</f>
        <v>-304.75907137272975</v>
      </c>
      <c r="JKY97" s="318">
        <f>(JKY$96*$B97+SUM($F$7:$F$9)-((JKY$96*$B97+SUM($F$7:$F$9))/$F$10*$F$37)-($F$24*JKY$96/$D$6)-SUM($F$13:$F$23,$F$25:$F$30,$F$32:$F$33,$F$38))</f>
        <v>-304.75907137272975</v>
      </c>
      <c r="JKZ97" s="318">
        <f>(JKZ$96*$B97+SUM($F$7:$F$9)-((JKZ$96*$B97+SUM($F$7:$F$9))/$F$10*$F$37)-($F$24*JKZ$96/$D$6)-SUM($F$13:$F$23,$F$25:$F$30,$F$32:$F$33,$F$38))</f>
        <v>-304.75907137272975</v>
      </c>
      <c r="JLA97" s="318">
        <f>(JLA$96*$B97+SUM($F$7:$F$9)-((JLA$96*$B97+SUM($F$7:$F$9))/$F$10*$F$37)-($F$24*JLA$96/$D$6)-SUM($F$13:$F$23,$F$25:$F$30,$F$32:$F$33,$F$38))</f>
        <v>-304.75907137272975</v>
      </c>
      <c r="JLB97" s="318">
        <f>(JLB$96*$B97+SUM($F$7:$F$9)-((JLB$96*$B97+SUM($F$7:$F$9))/$F$10*$F$37)-($F$24*JLB$96/$D$6)-SUM($F$13:$F$23,$F$25:$F$30,$F$32:$F$33,$F$38))</f>
        <v>-304.75907137272975</v>
      </c>
      <c r="JLC97" s="318">
        <f>(JLC$96*$B97+SUM($F$7:$F$9)-((JLC$96*$B97+SUM($F$7:$F$9))/$F$10*$F$37)-($F$24*JLC$96/$D$6)-SUM($F$13:$F$23,$F$25:$F$30,$F$32:$F$33,$F$38))</f>
        <v>-304.75907137272975</v>
      </c>
      <c r="JLD97" s="318">
        <f>(JLD$96*$B97+SUM($F$7:$F$9)-((JLD$96*$B97+SUM($F$7:$F$9))/$F$10*$F$37)-($F$24*JLD$96/$D$6)-SUM($F$13:$F$23,$F$25:$F$30,$F$32:$F$33,$F$38))</f>
        <v>-304.75907137272975</v>
      </c>
      <c r="JLE97" s="318">
        <f>(JLE$96*$B97+SUM($F$7:$F$9)-((JLE$96*$B97+SUM($F$7:$F$9))/$F$10*$F$37)-($F$24*JLE$96/$D$6)-SUM($F$13:$F$23,$F$25:$F$30,$F$32:$F$33,$F$38))</f>
        <v>-304.75907137272975</v>
      </c>
      <c r="JLF97" s="318">
        <f>(JLF$96*$B97+SUM($F$7:$F$9)-((JLF$96*$B97+SUM($F$7:$F$9))/$F$10*$F$37)-($F$24*JLF$96/$D$6)-SUM($F$13:$F$23,$F$25:$F$30,$F$32:$F$33,$F$38))</f>
        <v>-304.75907137272975</v>
      </c>
      <c r="JLG97" s="318">
        <f>(JLG$96*$B97+SUM($F$7:$F$9)-((JLG$96*$B97+SUM($F$7:$F$9))/$F$10*$F$37)-($F$24*JLG$96/$D$6)-SUM($F$13:$F$23,$F$25:$F$30,$F$32:$F$33,$F$38))</f>
        <v>-304.75907137272975</v>
      </c>
      <c r="JLH97" s="318">
        <f>(JLH$96*$B97+SUM($F$7:$F$9)-((JLH$96*$B97+SUM($F$7:$F$9))/$F$10*$F$37)-($F$24*JLH$96/$D$6)-SUM($F$13:$F$23,$F$25:$F$30,$F$32:$F$33,$F$38))</f>
        <v>-304.75907137272975</v>
      </c>
      <c r="JLI97" s="318">
        <f>(JLI$96*$B97+SUM($F$7:$F$9)-((JLI$96*$B97+SUM($F$7:$F$9))/$F$10*$F$37)-($F$24*JLI$96/$D$6)-SUM($F$13:$F$23,$F$25:$F$30,$F$32:$F$33,$F$38))</f>
        <v>-304.75907137272975</v>
      </c>
      <c r="JLJ97" s="318">
        <f>(JLJ$96*$B97+SUM($F$7:$F$9)-((JLJ$96*$B97+SUM($F$7:$F$9))/$F$10*$F$37)-($F$24*JLJ$96/$D$6)-SUM($F$13:$F$23,$F$25:$F$30,$F$32:$F$33,$F$38))</f>
        <v>-304.75907137272975</v>
      </c>
      <c r="JLK97" s="318">
        <f>(JLK$96*$B97+SUM($F$7:$F$9)-((JLK$96*$B97+SUM($F$7:$F$9))/$F$10*$F$37)-($F$24*JLK$96/$D$6)-SUM($F$13:$F$23,$F$25:$F$30,$F$32:$F$33,$F$38))</f>
        <v>-304.75907137272975</v>
      </c>
      <c r="JLL97" s="318">
        <f>(JLL$96*$B97+SUM($F$7:$F$9)-((JLL$96*$B97+SUM($F$7:$F$9))/$F$10*$F$37)-($F$24*JLL$96/$D$6)-SUM($F$13:$F$23,$F$25:$F$30,$F$32:$F$33,$F$38))</f>
        <v>-304.75907137272975</v>
      </c>
      <c r="JLM97" s="318">
        <f>(JLM$96*$B97+SUM($F$7:$F$9)-((JLM$96*$B97+SUM($F$7:$F$9))/$F$10*$F$37)-($F$24*JLM$96/$D$6)-SUM($F$13:$F$23,$F$25:$F$30,$F$32:$F$33,$F$38))</f>
        <v>-304.75907137272975</v>
      </c>
      <c r="JLN97" s="318">
        <f>(JLN$96*$B97+SUM($F$7:$F$9)-((JLN$96*$B97+SUM($F$7:$F$9))/$F$10*$F$37)-($F$24*JLN$96/$D$6)-SUM($F$13:$F$23,$F$25:$F$30,$F$32:$F$33,$F$38))</f>
        <v>-304.75907137272975</v>
      </c>
      <c r="JLO97" s="318">
        <f>(JLO$96*$B97+SUM($F$7:$F$9)-((JLO$96*$B97+SUM($F$7:$F$9))/$F$10*$F$37)-($F$24*JLO$96/$D$6)-SUM($F$13:$F$23,$F$25:$F$30,$F$32:$F$33,$F$38))</f>
        <v>-304.75907137272975</v>
      </c>
      <c r="JLP97" s="318">
        <f>(JLP$96*$B97+SUM($F$7:$F$9)-((JLP$96*$B97+SUM($F$7:$F$9))/$F$10*$F$37)-($F$24*JLP$96/$D$6)-SUM($F$13:$F$23,$F$25:$F$30,$F$32:$F$33,$F$38))</f>
        <v>-304.75907137272975</v>
      </c>
      <c r="JLQ97" s="318">
        <f>(JLQ$96*$B97+SUM($F$7:$F$9)-((JLQ$96*$B97+SUM($F$7:$F$9))/$F$10*$F$37)-($F$24*JLQ$96/$D$6)-SUM($F$13:$F$23,$F$25:$F$30,$F$32:$F$33,$F$38))</f>
        <v>-304.75907137272975</v>
      </c>
      <c r="JLR97" s="318">
        <f>(JLR$96*$B97+SUM($F$7:$F$9)-((JLR$96*$B97+SUM($F$7:$F$9))/$F$10*$F$37)-($F$24*JLR$96/$D$6)-SUM($F$13:$F$23,$F$25:$F$30,$F$32:$F$33,$F$38))</f>
        <v>-304.75907137272975</v>
      </c>
      <c r="JLS97" s="318">
        <f>(JLS$96*$B97+SUM($F$7:$F$9)-((JLS$96*$B97+SUM($F$7:$F$9))/$F$10*$F$37)-($F$24*JLS$96/$D$6)-SUM($F$13:$F$23,$F$25:$F$30,$F$32:$F$33,$F$38))</f>
        <v>-304.75907137272975</v>
      </c>
      <c r="JLT97" s="318">
        <f>(JLT$96*$B97+SUM($F$7:$F$9)-((JLT$96*$B97+SUM($F$7:$F$9))/$F$10*$F$37)-($F$24*JLT$96/$D$6)-SUM($F$13:$F$23,$F$25:$F$30,$F$32:$F$33,$F$38))</f>
        <v>-304.75907137272975</v>
      </c>
      <c r="JLU97" s="318">
        <f>(JLU$96*$B97+SUM($F$7:$F$9)-((JLU$96*$B97+SUM($F$7:$F$9))/$F$10*$F$37)-($F$24*JLU$96/$D$6)-SUM($F$13:$F$23,$F$25:$F$30,$F$32:$F$33,$F$38))</f>
        <v>-304.75907137272975</v>
      </c>
      <c r="JLV97" s="318">
        <f>(JLV$96*$B97+SUM($F$7:$F$9)-((JLV$96*$B97+SUM($F$7:$F$9))/$F$10*$F$37)-($F$24*JLV$96/$D$6)-SUM($F$13:$F$23,$F$25:$F$30,$F$32:$F$33,$F$38))</f>
        <v>-304.75907137272975</v>
      </c>
      <c r="JLW97" s="318">
        <f>(JLW$96*$B97+SUM($F$7:$F$9)-((JLW$96*$B97+SUM($F$7:$F$9))/$F$10*$F$37)-($F$24*JLW$96/$D$6)-SUM($F$13:$F$23,$F$25:$F$30,$F$32:$F$33,$F$38))</f>
        <v>-304.75907137272975</v>
      </c>
      <c r="JLX97" s="318">
        <f>(JLX$96*$B97+SUM($F$7:$F$9)-((JLX$96*$B97+SUM($F$7:$F$9))/$F$10*$F$37)-($F$24*JLX$96/$D$6)-SUM($F$13:$F$23,$F$25:$F$30,$F$32:$F$33,$F$38))</f>
        <v>-304.75907137272975</v>
      </c>
      <c r="JLY97" s="318">
        <f>(JLY$96*$B97+SUM($F$7:$F$9)-((JLY$96*$B97+SUM($F$7:$F$9))/$F$10*$F$37)-($F$24*JLY$96/$D$6)-SUM($F$13:$F$23,$F$25:$F$30,$F$32:$F$33,$F$38))</f>
        <v>-304.75907137272975</v>
      </c>
      <c r="JLZ97" s="318">
        <f>(JLZ$96*$B97+SUM($F$7:$F$9)-((JLZ$96*$B97+SUM($F$7:$F$9))/$F$10*$F$37)-($F$24*JLZ$96/$D$6)-SUM($F$13:$F$23,$F$25:$F$30,$F$32:$F$33,$F$38))</f>
        <v>-304.75907137272975</v>
      </c>
      <c r="JMA97" s="318">
        <f>(JMA$96*$B97+SUM($F$7:$F$9)-((JMA$96*$B97+SUM($F$7:$F$9))/$F$10*$F$37)-($F$24*JMA$96/$D$6)-SUM($F$13:$F$23,$F$25:$F$30,$F$32:$F$33,$F$38))</f>
        <v>-304.75907137272975</v>
      </c>
      <c r="JMB97" s="318">
        <f>(JMB$96*$B97+SUM($F$7:$F$9)-((JMB$96*$B97+SUM($F$7:$F$9))/$F$10*$F$37)-($F$24*JMB$96/$D$6)-SUM($F$13:$F$23,$F$25:$F$30,$F$32:$F$33,$F$38))</f>
        <v>-304.75907137272975</v>
      </c>
      <c r="JMC97" s="318">
        <f>(JMC$96*$B97+SUM($F$7:$F$9)-((JMC$96*$B97+SUM($F$7:$F$9))/$F$10*$F$37)-($F$24*JMC$96/$D$6)-SUM($F$13:$F$23,$F$25:$F$30,$F$32:$F$33,$F$38))</f>
        <v>-304.75907137272975</v>
      </c>
      <c r="JMD97" s="318">
        <f>(JMD$96*$B97+SUM($F$7:$F$9)-((JMD$96*$B97+SUM($F$7:$F$9))/$F$10*$F$37)-($F$24*JMD$96/$D$6)-SUM($F$13:$F$23,$F$25:$F$30,$F$32:$F$33,$F$38))</f>
        <v>-304.75907137272975</v>
      </c>
      <c r="JME97" s="318">
        <f>(JME$96*$B97+SUM($F$7:$F$9)-((JME$96*$B97+SUM($F$7:$F$9))/$F$10*$F$37)-($F$24*JME$96/$D$6)-SUM($F$13:$F$23,$F$25:$F$30,$F$32:$F$33,$F$38))</f>
        <v>-304.75907137272975</v>
      </c>
      <c r="JMF97" s="318">
        <f>(JMF$96*$B97+SUM($F$7:$F$9)-((JMF$96*$B97+SUM($F$7:$F$9))/$F$10*$F$37)-($F$24*JMF$96/$D$6)-SUM($F$13:$F$23,$F$25:$F$30,$F$32:$F$33,$F$38))</f>
        <v>-304.75907137272975</v>
      </c>
      <c r="JMG97" s="318">
        <f>(JMG$96*$B97+SUM($F$7:$F$9)-((JMG$96*$B97+SUM($F$7:$F$9))/$F$10*$F$37)-($F$24*JMG$96/$D$6)-SUM($F$13:$F$23,$F$25:$F$30,$F$32:$F$33,$F$38))</f>
        <v>-304.75907137272975</v>
      </c>
      <c r="JMH97" s="318">
        <f>(JMH$96*$B97+SUM($F$7:$F$9)-((JMH$96*$B97+SUM($F$7:$F$9))/$F$10*$F$37)-($F$24*JMH$96/$D$6)-SUM($F$13:$F$23,$F$25:$F$30,$F$32:$F$33,$F$38))</f>
        <v>-304.75907137272975</v>
      </c>
      <c r="JMI97" s="318">
        <f>(JMI$96*$B97+SUM($F$7:$F$9)-((JMI$96*$B97+SUM($F$7:$F$9))/$F$10*$F$37)-($F$24*JMI$96/$D$6)-SUM($F$13:$F$23,$F$25:$F$30,$F$32:$F$33,$F$38))</f>
        <v>-304.75907137272975</v>
      </c>
      <c r="JMJ97" s="318">
        <f>(JMJ$96*$B97+SUM($F$7:$F$9)-((JMJ$96*$B97+SUM($F$7:$F$9))/$F$10*$F$37)-($F$24*JMJ$96/$D$6)-SUM($F$13:$F$23,$F$25:$F$30,$F$32:$F$33,$F$38))</f>
        <v>-304.75907137272975</v>
      </c>
      <c r="JMK97" s="318">
        <f>(JMK$96*$B97+SUM($F$7:$F$9)-((JMK$96*$B97+SUM($F$7:$F$9))/$F$10*$F$37)-($F$24*JMK$96/$D$6)-SUM($F$13:$F$23,$F$25:$F$30,$F$32:$F$33,$F$38))</f>
        <v>-304.75907137272975</v>
      </c>
      <c r="JML97" s="318">
        <f>(JML$96*$B97+SUM($F$7:$F$9)-((JML$96*$B97+SUM($F$7:$F$9))/$F$10*$F$37)-($F$24*JML$96/$D$6)-SUM($F$13:$F$23,$F$25:$F$30,$F$32:$F$33,$F$38))</f>
        <v>-304.75907137272975</v>
      </c>
      <c r="JMM97" s="318">
        <f>(JMM$96*$B97+SUM($F$7:$F$9)-((JMM$96*$B97+SUM($F$7:$F$9))/$F$10*$F$37)-($F$24*JMM$96/$D$6)-SUM($F$13:$F$23,$F$25:$F$30,$F$32:$F$33,$F$38))</f>
        <v>-304.75907137272975</v>
      </c>
      <c r="JMN97" s="318">
        <f>(JMN$96*$B97+SUM($F$7:$F$9)-((JMN$96*$B97+SUM($F$7:$F$9))/$F$10*$F$37)-($F$24*JMN$96/$D$6)-SUM($F$13:$F$23,$F$25:$F$30,$F$32:$F$33,$F$38))</f>
        <v>-304.75907137272975</v>
      </c>
      <c r="JMO97" s="318">
        <f>(JMO$96*$B97+SUM($F$7:$F$9)-((JMO$96*$B97+SUM($F$7:$F$9))/$F$10*$F$37)-($F$24*JMO$96/$D$6)-SUM($F$13:$F$23,$F$25:$F$30,$F$32:$F$33,$F$38))</f>
        <v>-304.75907137272975</v>
      </c>
      <c r="JMP97" s="318">
        <f>(JMP$96*$B97+SUM($F$7:$F$9)-((JMP$96*$B97+SUM($F$7:$F$9))/$F$10*$F$37)-($F$24*JMP$96/$D$6)-SUM($F$13:$F$23,$F$25:$F$30,$F$32:$F$33,$F$38))</f>
        <v>-304.75907137272975</v>
      </c>
      <c r="JMQ97" s="318">
        <f>(JMQ$96*$B97+SUM($F$7:$F$9)-((JMQ$96*$B97+SUM($F$7:$F$9))/$F$10*$F$37)-($F$24*JMQ$96/$D$6)-SUM($F$13:$F$23,$F$25:$F$30,$F$32:$F$33,$F$38))</f>
        <v>-304.75907137272975</v>
      </c>
      <c r="JMR97" s="318">
        <f>(JMR$96*$B97+SUM($F$7:$F$9)-((JMR$96*$B97+SUM($F$7:$F$9))/$F$10*$F$37)-($F$24*JMR$96/$D$6)-SUM($F$13:$F$23,$F$25:$F$30,$F$32:$F$33,$F$38))</f>
        <v>-304.75907137272975</v>
      </c>
      <c r="JMS97" s="318">
        <f>(JMS$96*$B97+SUM($F$7:$F$9)-((JMS$96*$B97+SUM($F$7:$F$9))/$F$10*$F$37)-($F$24*JMS$96/$D$6)-SUM($F$13:$F$23,$F$25:$F$30,$F$32:$F$33,$F$38))</f>
        <v>-304.75907137272975</v>
      </c>
      <c r="JMT97" s="318">
        <f>(JMT$96*$B97+SUM($F$7:$F$9)-((JMT$96*$B97+SUM($F$7:$F$9))/$F$10*$F$37)-($F$24*JMT$96/$D$6)-SUM($F$13:$F$23,$F$25:$F$30,$F$32:$F$33,$F$38))</f>
        <v>-304.75907137272975</v>
      </c>
      <c r="JMU97" s="318">
        <f>(JMU$96*$B97+SUM($F$7:$F$9)-((JMU$96*$B97+SUM($F$7:$F$9))/$F$10*$F$37)-($F$24*JMU$96/$D$6)-SUM($F$13:$F$23,$F$25:$F$30,$F$32:$F$33,$F$38))</f>
        <v>-304.75907137272975</v>
      </c>
      <c r="JMV97" s="318">
        <f>(JMV$96*$B97+SUM($F$7:$F$9)-((JMV$96*$B97+SUM($F$7:$F$9))/$F$10*$F$37)-($F$24*JMV$96/$D$6)-SUM($F$13:$F$23,$F$25:$F$30,$F$32:$F$33,$F$38))</f>
        <v>-304.75907137272975</v>
      </c>
      <c r="JMW97" s="318">
        <f>(JMW$96*$B97+SUM($F$7:$F$9)-((JMW$96*$B97+SUM($F$7:$F$9))/$F$10*$F$37)-($F$24*JMW$96/$D$6)-SUM($F$13:$F$23,$F$25:$F$30,$F$32:$F$33,$F$38))</f>
        <v>-304.75907137272975</v>
      </c>
      <c r="JMX97" s="318">
        <f>(JMX$96*$B97+SUM($F$7:$F$9)-((JMX$96*$B97+SUM($F$7:$F$9))/$F$10*$F$37)-($F$24*JMX$96/$D$6)-SUM($F$13:$F$23,$F$25:$F$30,$F$32:$F$33,$F$38))</f>
        <v>-304.75907137272975</v>
      </c>
      <c r="JMY97" s="318">
        <f>(JMY$96*$B97+SUM($F$7:$F$9)-((JMY$96*$B97+SUM($F$7:$F$9))/$F$10*$F$37)-($F$24*JMY$96/$D$6)-SUM($F$13:$F$23,$F$25:$F$30,$F$32:$F$33,$F$38))</f>
        <v>-304.75907137272975</v>
      </c>
      <c r="JMZ97" s="318">
        <f>(JMZ$96*$B97+SUM($F$7:$F$9)-((JMZ$96*$B97+SUM($F$7:$F$9))/$F$10*$F$37)-($F$24*JMZ$96/$D$6)-SUM($F$13:$F$23,$F$25:$F$30,$F$32:$F$33,$F$38))</f>
        <v>-304.75907137272975</v>
      </c>
      <c r="JNA97" s="318">
        <f>(JNA$96*$B97+SUM($F$7:$F$9)-((JNA$96*$B97+SUM($F$7:$F$9))/$F$10*$F$37)-($F$24*JNA$96/$D$6)-SUM($F$13:$F$23,$F$25:$F$30,$F$32:$F$33,$F$38))</f>
        <v>-304.75907137272975</v>
      </c>
      <c r="JNB97" s="318">
        <f>(JNB$96*$B97+SUM($F$7:$F$9)-((JNB$96*$B97+SUM($F$7:$F$9))/$F$10*$F$37)-($F$24*JNB$96/$D$6)-SUM($F$13:$F$23,$F$25:$F$30,$F$32:$F$33,$F$38))</f>
        <v>-304.75907137272975</v>
      </c>
      <c r="JNC97" s="318">
        <f>(JNC$96*$B97+SUM($F$7:$F$9)-((JNC$96*$B97+SUM($F$7:$F$9))/$F$10*$F$37)-($F$24*JNC$96/$D$6)-SUM($F$13:$F$23,$F$25:$F$30,$F$32:$F$33,$F$38))</f>
        <v>-304.75907137272975</v>
      </c>
      <c r="JND97" s="318">
        <f>(JND$96*$B97+SUM($F$7:$F$9)-((JND$96*$B97+SUM($F$7:$F$9))/$F$10*$F$37)-($F$24*JND$96/$D$6)-SUM($F$13:$F$23,$F$25:$F$30,$F$32:$F$33,$F$38))</f>
        <v>-304.75907137272975</v>
      </c>
      <c r="JNE97" s="318">
        <f>(JNE$96*$B97+SUM($F$7:$F$9)-((JNE$96*$B97+SUM($F$7:$F$9))/$F$10*$F$37)-($F$24*JNE$96/$D$6)-SUM($F$13:$F$23,$F$25:$F$30,$F$32:$F$33,$F$38))</f>
        <v>-304.75907137272975</v>
      </c>
      <c r="JNF97" s="318">
        <f>(JNF$96*$B97+SUM($F$7:$F$9)-((JNF$96*$B97+SUM($F$7:$F$9))/$F$10*$F$37)-($F$24*JNF$96/$D$6)-SUM($F$13:$F$23,$F$25:$F$30,$F$32:$F$33,$F$38))</f>
        <v>-304.75907137272975</v>
      </c>
      <c r="JNG97" s="318">
        <f>(JNG$96*$B97+SUM($F$7:$F$9)-((JNG$96*$B97+SUM($F$7:$F$9))/$F$10*$F$37)-($F$24*JNG$96/$D$6)-SUM($F$13:$F$23,$F$25:$F$30,$F$32:$F$33,$F$38))</f>
        <v>-304.75907137272975</v>
      </c>
      <c r="JNH97" s="318">
        <f>(JNH$96*$B97+SUM($F$7:$F$9)-((JNH$96*$B97+SUM($F$7:$F$9))/$F$10*$F$37)-($F$24*JNH$96/$D$6)-SUM($F$13:$F$23,$F$25:$F$30,$F$32:$F$33,$F$38))</f>
        <v>-304.75907137272975</v>
      </c>
      <c r="JNI97" s="318">
        <f>(JNI$96*$B97+SUM($F$7:$F$9)-((JNI$96*$B97+SUM($F$7:$F$9))/$F$10*$F$37)-($F$24*JNI$96/$D$6)-SUM($F$13:$F$23,$F$25:$F$30,$F$32:$F$33,$F$38))</f>
        <v>-304.75907137272975</v>
      </c>
      <c r="JNJ97" s="318">
        <f>(JNJ$96*$B97+SUM($F$7:$F$9)-((JNJ$96*$B97+SUM($F$7:$F$9))/$F$10*$F$37)-($F$24*JNJ$96/$D$6)-SUM($F$13:$F$23,$F$25:$F$30,$F$32:$F$33,$F$38))</f>
        <v>-304.75907137272975</v>
      </c>
      <c r="JNK97" s="318">
        <f>(JNK$96*$B97+SUM($F$7:$F$9)-((JNK$96*$B97+SUM($F$7:$F$9))/$F$10*$F$37)-($F$24*JNK$96/$D$6)-SUM($F$13:$F$23,$F$25:$F$30,$F$32:$F$33,$F$38))</f>
        <v>-304.75907137272975</v>
      </c>
      <c r="JNL97" s="318">
        <f>(JNL$96*$B97+SUM($F$7:$F$9)-((JNL$96*$B97+SUM($F$7:$F$9))/$F$10*$F$37)-($F$24*JNL$96/$D$6)-SUM($F$13:$F$23,$F$25:$F$30,$F$32:$F$33,$F$38))</f>
        <v>-304.75907137272975</v>
      </c>
      <c r="JNM97" s="318">
        <f>(JNM$96*$B97+SUM($F$7:$F$9)-((JNM$96*$B97+SUM($F$7:$F$9))/$F$10*$F$37)-($F$24*JNM$96/$D$6)-SUM($F$13:$F$23,$F$25:$F$30,$F$32:$F$33,$F$38))</f>
        <v>-304.75907137272975</v>
      </c>
      <c r="JNN97" s="318">
        <f>(JNN$96*$B97+SUM($F$7:$F$9)-((JNN$96*$B97+SUM($F$7:$F$9))/$F$10*$F$37)-($F$24*JNN$96/$D$6)-SUM($F$13:$F$23,$F$25:$F$30,$F$32:$F$33,$F$38))</f>
        <v>-304.75907137272975</v>
      </c>
      <c r="JNO97" s="318">
        <f>(JNO$96*$B97+SUM($F$7:$F$9)-((JNO$96*$B97+SUM($F$7:$F$9))/$F$10*$F$37)-($F$24*JNO$96/$D$6)-SUM($F$13:$F$23,$F$25:$F$30,$F$32:$F$33,$F$38))</f>
        <v>-304.75907137272975</v>
      </c>
      <c r="JNP97" s="318">
        <f>(JNP$96*$B97+SUM($F$7:$F$9)-((JNP$96*$B97+SUM($F$7:$F$9))/$F$10*$F$37)-($F$24*JNP$96/$D$6)-SUM($F$13:$F$23,$F$25:$F$30,$F$32:$F$33,$F$38))</f>
        <v>-304.75907137272975</v>
      </c>
      <c r="JNQ97" s="318">
        <f>(JNQ$96*$B97+SUM($F$7:$F$9)-((JNQ$96*$B97+SUM($F$7:$F$9))/$F$10*$F$37)-($F$24*JNQ$96/$D$6)-SUM($F$13:$F$23,$F$25:$F$30,$F$32:$F$33,$F$38))</f>
        <v>-304.75907137272975</v>
      </c>
      <c r="JNR97" s="318">
        <f>(JNR$96*$B97+SUM($F$7:$F$9)-((JNR$96*$B97+SUM($F$7:$F$9))/$F$10*$F$37)-($F$24*JNR$96/$D$6)-SUM($F$13:$F$23,$F$25:$F$30,$F$32:$F$33,$F$38))</f>
        <v>-304.75907137272975</v>
      </c>
      <c r="JNS97" s="318">
        <f>(JNS$96*$B97+SUM($F$7:$F$9)-((JNS$96*$B97+SUM($F$7:$F$9))/$F$10*$F$37)-($F$24*JNS$96/$D$6)-SUM($F$13:$F$23,$F$25:$F$30,$F$32:$F$33,$F$38))</f>
        <v>-304.75907137272975</v>
      </c>
      <c r="JNT97" s="318">
        <f>(JNT$96*$B97+SUM($F$7:$F$9)-((JNT$96*$B97+SUM($F$7:$F$9))/$F$10*$F$37)-($F$24*JNT$96/$D$6)-SUM($F$13:$F$23,$F$25:$F$30,$F$32:$F$33,$F$38))</f>
        <v>-304.75907137272975</v>
      </c>
      <c r="JNU97" s="318">
        <f>(JNU$96*$B97+SUM($F$7:$F$9)-((JNU$96*$B97+SUM($F$7:$F$9))/$F$10*$F$37)-($F$24*JNU$96/$D$6)-SUM($F$13:$F$23,$F$25:$F$30,$F$32:$F$33,$F$38))</f>
        <v>-304.75907137272975</v>
      </c>
      <c r="JNV97" s="318">
        <f>(JNV$96*$B97+SUM($F$7:$F$9)-((JNV$96*$B97+SUM($F$7:$F$9))/$F$10*$F$37)-($F$24*JNV$96/$D$6)-SUM($F$13:$F$23,$F$25:$F$30,$F$32:$F$33,$F$38))</f>
        <v>-304.75907137272975</v>
      </c>
      <c r="JNW97" s="318">
        <f>(JNW$96*$B97+SUM($F$7:$F$9)-((JNW$96*$B97+SUM($F$7:$F$9))/$F$10*$F$37)-($F$24*JNW$96/$D$6)-SUM($F$13:$F$23,$F$25:$F$30,$F$32:$F$33,$F$38))</f>
        <v>-304.75907137272975</v>
      </c>
      <c r="JNX97" s="318">
        <f>(JNX$96*$B97+SUM($F$7:$F$9)-((JNX$96*$B97+SUM($F$7:$F$9))/$F$10*$F$37)-($F$24*JNX$96/$D$6)-SUM($F$13:$F$23,$F$25:$F$30,$F$32:$F$33,$F$38))</f>
        <v>-304.75907137272975</v>
      </c>
      <c r="JNY97" s="318">
        <f>(JNY$96*$B97+SUM($F$7:$F$9)-((JNY$96*$B97+SUM($F$7:$F$9))/$F$10*$F$37)-($F$24*JNY$96/$D$6)-SUM($F$13:$F$23,$F$25:$F$30,$F$32:$F$33,$F$38))</f>
        <v>-304.75907137272975</v>
      </c>
      <c r="JNZ97" s="318">
        <f>(JNZ$96*$B97+SUM($F$7:$F$9)-((JNZ$96*$B97+SUM($F$7:$F$9))/$F$10*$F$37)-($F$24*JNZ$96/$D$6)-SUM($F$13:$F$23,$F$25:$F$30,$F$32:$F$33,$F$38))</f>
        <v>-304.75907137272975</v>
      </c>
      <c r="JOA97" s="318">
        <f>(JOA$96*$B97+SUM($F$7:$F$9)-((JOA$96*$B97+SUM($F$7:$F$9))/$F$10*$F$37)-($F$24*JOA$96/$D$6)-SUM($F$13:$F$23,$F$25:$F$30,$F$32:$F$33,$F$38))</f>
        <v>-304.75907137272975</v>
      </c>
      <c r="JOB97" s="318">
        <f>(JOB$96*$B97+SUM($F$7:$F$9)-((JOB$96*$B97+SUM($F$7:$F$9))/$F$10*$F$37)-($F$24*JOB$96/$D$6)-SUM($F$13:$F$23,$F$25:$F$30,$F$32:$F$33,$F$38))</f>
        <v>-304.75907137272975</v>
      </c>
      <c r="JOC97" s="318">
        <f>(JOC$96*$B97+SUM($F$7:$F$9)-((JOC$96*$B97+SUM($F$7:$F$9))/$F$10*$F$37)-($F$24*JOC$96/$D$6)-SUM($F$13:$F$23,$F$25:$F$30,$F$32:$F$33,$F$38))</f>
        <v>-304.75907137272975</v>
      </c>
      <c r="JOD97" s="318">
        <f>(JOD$96*$B97+SUM($F$7:$F$9)-((JOD$96*$B97+SUM($F$7:$F$9))/$F$10*$F$37)-($F$24*JOD$96/$D$6)-SUM($F$13:$F$23,$F$25:$F$30,$F$32:$F$33,$F$38))</f>
        <v>-304.75907137272975</v>
      </c>
      <c r="JOE97" s="318">
        <f>(JOE$96*$B97+SUM($F$7:$F$9)-((JOE$96*$B97+SUM($F$7:$F$9))/$F$10*$F$37)-($F$24*JOE$96/$D$6)-SUM($F$13:$F$23,$F$25:$F$30,$F$32:$F$33,$F$38))</f>
        <v>-304.75907137272975</v>
      </c>
      <c r="JOF97" s="318">
        <f>(JOF$96*$B97+SUM($F$7:$F$9)-((JOF$96*$B97+SUM($F$7:$F$9))/$F$10*$F$37)-($F$24*JOF$96/$D$6)-SUM($F$13:$F$23,$F$25:$F$30,$F$32:$F$33,$F$38))</f>
        <v>-304.75907137272975</v>
      </c>
      <c r="JOG97" s="318">
        <f>(JOG$96*$B97+SUM($F$7:$F$9)-((JOG$96*$B97+SUM($F$7:$F$9))/$F$10*$F$37)-($F$24*JOG$96/$D$6)-SUM($F$13:$F$23,$F$25:$F$30,$F$32:$F$33,$F$38))</f>
        <v>-304.75907137272975</v>
      </c>
      <c r="JOH97" s="318">
        <f>(JOH$96*$B97+SUM($F$7:$F$9)-((JOH$96*$B97+SUM($F$7:$F$9))/$F$10*$F$37)-($F$24*JOH$96/$D$6)-SUM($F$13:$F$23,$F$25:$F$30,$F$32:$F$33,$F$38))</f>
        <v>-304.75907137272975</v>
      </c>
      <c r="JOI97" s="318">
        <f>(JOI$96*$B97+SUM($F$7:$F$9)-((JOI$96*$B97+SUM($F$7:$F$9))/$F$10*$F$37)-($F$24*JOI$96/$D$6)-SUM($F$13:$F$23,$F$25:$F$30,$F$32:$F$33,$F$38))</f>
        <v>-304.75907137272975</v>
      </c>
      <c r="JOJ97" s="318">
        <f>(JOJ$96*$B97+SUM($F$7:$F$9)-((JOJ$96*$B97+SUM($F$7:$F$9))/$F$10*$F$37)-($F$24*JOJ$96/$D$6)-SUM($F$13:$F$23,$F$25:$F$30,$F$32:$F$33,$F$38))</f>
        <v>-304.75907137272975</v>
      </c>
      <c r="JOK97" s="318">
        <f>(JOK$96*$B97+SUM($F$7:$F$9)-((JOK$96*$B97+SUM($F$7:$F$9))/$F$10*$F$37)-($F$24*JOK$96/$D$6)-SUM($F$13:$F$23,$F$25:$F$30,$F$32:$F$33,$F$38))</f>
        <v>-304.75907137272975</v>
      </c>
      <c r="JOL97" s="318">
        <f>(JOL$96*$B97+SUM($F$7:$F$9)-((JOL$96*$B97+SUM($F$7:$F$9))/$F$10*$F$37)-($F$24*JOL$96/$D$6)-SUM($F$13:$F$23,$F$25:$F$30,$F$32:$F$33,$F$38))</f>
        <v>-304.75907137272975</v>
      </c>
      <c r="JOM97" s="318">
        <f>(JOM$96*$B97+SUM($F$7:$F$9)-((JOM$96*$B97+SUM($F$7:$F$9))/$F$10*$F$37)-($F$24*JOM$96/$D$6)-SUM($F$13:$F$23,$F$25:$F$30,$F$32:$F$33,$F$38))</f>
        <v>-304.75907137272975</v>
      </c>
      <c r="JON97" s="318">
        <f>(JON$96*$B97+SUM($F$7:$F$9)-((JON$96*$B97+SUM($F$7:$F$9))/$F$10*$F$37)-($F$24*JON$96/$D$6)-SUM($F$13:$F$23,$F$25:$F$30,$F$32:$F$33,$F$38))</f>
        <v>-304.75907137272975</v>
      </c>
      <c r="JOO97" s="318">
        <f>(JOO$96*$B97+SUM($F$7:$F$9)-((JOO$96*$B97+SUM($F$7:$F$9))/$F$10*$F$37)-($F$24*JOO$96/$D$6)-SUM($F$13:$F$23,$F$25:$F$30,$F$32:$F$33,$F$38))</f>
        <v>-304.75907137272975</v>
      </c>
      <c r="JOP97" s="318">
        <f>(JOP$96*$B97+SUM($F$7:$F$9)-((JOP$96*$B97+SUM($F$7:$F$9))/$F$10*$F$37)-($F$24*JOP$96/$D$6)-SUM($F$13:$F$23,$F$25:$F$30,$F$32:$F$33,$F$38))</f>
        <v>-304.75907137272975</v>
      </c>
      <c r="JOQ97" s="318">
        <f>(JOQ$96*$B97+SUM($F$7:$F$9)-((JOQ$96*$B97+SUM($F$7:$F$9))/$F$10*$F$37)-($F$24*JOQ$96/$D$6)-SUM($F$13:$F$23,$F$25:$F$30,$F$32:$F$33,$F$38))</f>
        <v>-304.75907137272975</v>
      </c>
      <c r="JOR97" s="318">
        <f>(JOR$96*$B97+SUM($F$7:$F$9)-((JOR$96*$B97+SUM($F$7:$F$9))/$F$10*$F$37)-($F$24*JOR$96/$D$6)-SUM($F$13:$F$23,$F$25:$F$30,$F$32:$F$33,$F$38))</f>
        <v>-304.75907137272975</v>
      </c>
      <c r="JOS97" s="318">
        <f>(JOS$96*$B97+SUM($F$7:$F$9)-((JOS$96*$B97+SUM($F$7:$F$9))/$F$10*$F$37)-($F$24*JOS$96/$D$6)-SUM($F$13:$F$23,$F$25:$F$30,$F$32:$F$33,$F$38))</f>
        <v>-304.75907137272975</v>
      </c>
      <c r="JOT97" s="318">
        <f>(JOT$96*$B97+SUM($F$7:$F$9)-((JOT$96*$B97+SUM($F$7:$F$9))/$F$10*$F$37)-($F$24*JOT$96/$D$6)-SUM($F$13:$F$23,$F$25:$F$30,$F$32:$F$33,$F$38))</f>
        <v>-304.75907137272975</v>
      </c>
      <c r="JOU97" s="318">
        <f>(JOU$96*$B97+SUM($F$7:$F$9)-((JOU$96*$B97+SUM($F$7:$F$9))/$F$10*$F$37)-($F$24*JOU$96/$D$6)-SUM($F$13:$F$23,$F$25:$F$30,$F$32:$F$33,$F$38))</f>
        <v>-304.75907137272975</v>
      </c>
      <c r="JOV97" s="318">
        <f>(JOV$96*$B97+SUM($F$7:$F$9)-((JOV$96*$B97+SUM($F$7:$F$9))/$F$10*$F$37)-($F$24*JOV$96/$D$6)-SUM($F$13:$F$23,$F$25:$F$30,$F$32:$F$33,$F$38))</f>
        <v>-304.75907137272975</v>
      </c>
      <c r="JOW97" s="318">
        <f>(JOW$96*$B97+SUM($F$7:$F$9)-((JOW$96*$B97+SUM($F$7:$F$9))/$F$10*$F$37)-($F$24*JOW$96/$D$6)-SUM($F$13:$F$23,$F$25:$F$30,$F$32:$F$33,$F$38))</f>
        <v>-304.75907137272975</v>
      </c>
      <c r="JOX97" s="318">
        <f>(JOX$96*$B97+SUM($F$7:$F$9)-((JOX$96*$B97+SUM($F$7:$F$9))/$F$10*$F$37)-($F$24*JOX$96/$D$6)-SUM($F$13:$F$23,$F$25:$F$30,$F$32:$F$33,$F$38))</f>
        <v>-304.75907137272975</v>
      </c>
      <c r="JOY97" s="318">
        <f>(JOY$96*$B97+SUM($F$7:$F$9)-((JOY$96*$B97+SUM($F$7:$F$9))/$F$10*$F$37)-($F$24*JOY$96/$D$6)-SUM($F$13:$F$23,$F$25:$F$30,$F$32:$F$33,$F$38))</f>
        <v>-304.75907137272975</v>
      </c>
      <c r="JOZ97" s="318">
        <f>(JOZ$96*$B97+SUM($F$7:$F$9)-((JOZ$96*$B97+SUM($F$7:$F$9))/$F$10*$F$37)-($F$24*JOZ$96/$D$6)-SUM($F$13:$F$23,$F$25:$F$30,$F$32:$F$33,$F$38))</f>
        <v>-304.75907137272975</v>
      </c>
      <c r="JPA97" s="318">
        <f>(JPA$96*$B97+SUM($F$7:$F$9)-((JPA$96*$B97+SUM($F$7:$F$9))/$F$10*$F$37)-($F$24*JPA$96/$D$6)-SUM($F$13:$F$23,$F$25:$F$30,$F$32:$F$33,$F$38))</f>
        <v>-304.75907137272975</v>
      </c>
      <c r="JPB97" s="318">
        <f>(JPB$96*$B97+SUM($F$7:$F$9)-((JPB$96*$B97+SUM($F$7:$F$9))/$F$10*$F$37)-($F$24*JPB$96/$D$6)-SUM($F$13:$F$23,$F$25:$F$30,$F$32:$F$33,$F$38))</f>
        <v>-304.75907137272975</v>
      </c>
      <c r="JPC97" s="318">
        <f>(JPC$96*$B97+SUM($F$7:$F$9)-((JPC$96*$B97+SUM($F$7:$F$9))/$F$10*$F$37)-($F$24*JPC$96/$D$6)-SUM($F$13:$F$23,$F$25:$F$30,$F$32:$F$33,$F$38))</f>
        <v>-304.75907137272975</v>
      </c>
      <c r="JPD97" s="318">
        <f>(JPD$96*$B97+SUM($F$7:$F$9)-((JPD$96*$B97+SUM($F$7:$F$9))/$F$10*$F$37)-($F$24*JPD$96/$D$6)-SUM($F$13:$F$23,$F$25:$F$30,$F$32:$F$33,$F$38))</f>
        <v>-304.75907137272975</v>
      </c>
      <c r="JPE97" s="318">
        <f>(JPE$96*$B97+SUM($F$7:$F$9)-((JPE$96*$B97+SUM($F$7:$F$9))/$F$10*$F$37)-($F$24*JPE$96/$D$6)-SUM($F$13:$F$23,$F$25:$F$30,$F$32:$F$33,$F$38))</f>
        <v>-304.75907137272975</v>
      </c>
      <c r="JPF97" s="318">
        <f>(JPF$96*$B97+SUM($F$7:$F$9)-((JPF$96*$B97+SUM($F$7:$F$9))/$F$10*$F$37)-($F$24*JPF$96/$D$6)-SUM($F$13:$F$23,$F$25:$F$30,$F$32:$F$33,$F$38))</f>
        <v>-304.75907137272975</v>
      </c>
      <c r="JPG97" s="318">
        <f>(JPG$96*$B97+SUM($F$7:$F$9)-((JPG$96*$B97+SUM($F$7:$F$9))/$F$10*$F$37)-($F$24*JPG$96/$D$6)-SUM($F$13:$F$23,$F$25:$F$30,$F$32:$F$33,$F$38))</f>
        <v>-304.75907137272975</v>
      </c>
      <c r="JPH97" s="318">
        <f>(JPH$96*$B97+SUM($F$7:$F$9)-((JPH$96*$B97+SUM($F$7:$F$9))/$F$10*$F$37)-($F$24*JPH$96/$D$6)-SUM($F$13:$F$23,$F$25:$F$30,$F$32:$F$33,$F$38))</f>
        <v>-304.75907137272975</v>
      </c>
      <c r="JPI97" s="318">
        <f>(JPI$96*$B97+SUM($F$7:$F$9)-((JPI$96*$B97+SUM($F$7:$F$9))/$F$10*$F$37)-($F$24*JPI$96/$D$6)-SUM($F$13:$F$23,$F$25:$F$30,$F$32:$F$33,$F$38))</f>
        <v>-304.75907137272975</v>
      </c>
      <c r="JPJ97" s="318">
        <f>(JPJ$96*$B97+SUM($F$7:$F$9)-((JPJ$96*$B97+SUM($F$7:$F$9))/$F$10*$F$37)-($F$24*JPJ$96/$D$6)-SUM($F$13:$F$23,$F$25:$F$30,$F$32:$F$33,$F$38))</f>
        <v>-304.75907137272975</v>
      </c>
      <c r="JPK97" s="318">
        <f>(JPK$96*$B97+SUM($F$7:$F$9)-((JPK$96*$B97+SUM($F$7:$F$9))/$F$10*$F$37)-($F$24*JPK$96/$D$6)-SUM($F$13:$F$23,$F$25:$F$30,$F$32:$F$33,$F$38))</f>
        <v>-304.75907137272975</v>
      </c>
      <c r="JPL97" s="318">
        <f>(JPL$96*$B97+SUM($F$7:$F$9)-((JPL$96*$B97+SUM($F$7:$F$9))/$F$10*$F$37)-($F$24*JPL$96/$D$6)-SUM($F$13:$F$23,$F$25:$F$30,$F$32:$F$33,$F$38))</f>
        <v>-304.75907137272975</v>
      </c>
      <c r="JPM97" s="318">
        <f>(JPM$96*$B97+SUM($F$7:$F$9)-((JPM$96*$B97+SUM($F$7:$F$9))/$F$10*$F$37)-($F$24*JPM$96/$D$6)-SUM($F$13:$F$23,$F$25:$F$30,$F$32:$F$33,$F$38))</f>
        <v>-304.75907137272975</v>
      </c>
      <c r="JPN97" s="318">
        <f>(JPN$96*$B97+SUM($F$7:$F$9)-((JPN$96*$B97+SUM($F$7:$F$9))/$F$10*$F$37)-($F$24*JPN$96/$D$6)-SUM($F$13:$F$23,$F$25:$F$30,$F$32:$F$33,$F$38))</f>
        <v>-304.75907137272975</v>
      </c>
      <c r="JPO97" s="318">
        <f>(JPO$96*$B97+SUM($F$7:$F$9)-((JPO$96*$B97+SUM($F$7:$F$9))/$F$10*$F$37)-($F$24*JPO$96/$D$6)-SUM($F$13:$F$23,$F$25:$F$30,$F$32:$F$33,$F$38))</f>
        <v>-304.75907137272975</v>
      </c>
      <c r="JPP97" s="318">
        <f>(JPP$96*$B97+SUM($F$7:$F$9)-((JPP$96*$B97+SUM($F$7:$F$9))/$F$10*$F$37)-($F$24*JPP$96/$D$6)-SUM($F$13:$F$23,$F$25:$F$30,$F$32:$F$33,$F$38))</f>
        <v>-304.75907137272975</v>
      </c>
      <c r="JPQ97" s="318">
        <f>(JPQ$96*$B97+SUM($F$7:$F$9)-((JPQ$96*$B97+SUM($F$7:$F$9))/$F$10*$F$37)-($F$24*JPQ$96/$D$6)-SUM($F$13:$F$23,$F$25:$F$30,$F$32:$F$33,$F$38))</f>
        <v>-304.75907137272975</v>
      </c>
      <c r="JPR97" s="318">
        <f>(JPR$96*$B97+SUM($F$7:$F$9)-((JPR$96*$B97+SUM($F$7:$F$9))/$F$10*$F$37)-($F$24*JPR$96/$D$6)-SUM($F$13:$F$23,$F$25:$F$30,$F$32:$F$33,$F$38))</f>
        <v>-304.75907137272975</v>
      </c>
      <c r="JPS97" s="318">
        <f>(JPS$96*$B97+SUM($F$7:$F$9)-((JPS$96*$B97+SUM($F$7:$F$9))/$F$10*$F$37)-($F$24*JPS$96/$D$6)-SUM($F$13:$F$23,$F$25:$F$30,$F$32:$F$33,$F$38))</f>
        <v>-304.75907137272975</v>
      </c>
      <c r="JPT97" s="318">
        <f>(JPT$96*$B97+SUM($F$7:$F$9)-((JPT$96*$B97+SUM($F$7:$F$9))/$F$10*$F$37)-($F$24*JPT$96/$D$6)-SUM($F$13:$F$23,$F$25:$F$30,$F$32:$F$33,$F$38))</f>
        <v>-304.75907137272975</v>
      </c>
      <c r="JPU97" s="318">
        <f>(JPU$96*$B97+SUM($F$7:$F$9)-((JPU$96*$B97+SUM($F$7:$F$9))/$F$10*$F$37)-($F$24*JPU$96/$D$6)-SUM($F$13:$F$23,$F$25:$F$30,$F$32:$F$33,$F$38))</f>
        <v>-304.75907137272975</v>
      </c>
      <c r="JPV97" s="318">
        <f>(JPV$96*$B97+SUM($F$7:$F$9)-((JPV$96*$B97+SUM($F$7:$F$9))/$F$10*$F$37)-($F$24*JPV$96/$D$6)-SUM($F$13:$F$23,$F$25:$F$30,$F$32:$F$33,$F$38))</f>
        <v>-304.75907137272975</v>
      </c>
      <c r="JPW97" s="318">
        <f>(JPW$96*$B97+SUM($F$7:$F$9)-((JPW$96*$B97+SUM($F$7:$F$9))/$F$10*$F$37)-($F$24*JPW$96/$D$6)-SUM($F$13:$F$23,$F$25:$F$30,$F$32:$F$33,$F$38))</f>
        <v>-304.75907137272975</v>
      </c>
      <c r="JPX97" s="318">
        <f>(JPX$96*$B97+SUM($F$7:$F$9)-((JPX$96*$B97+SUM($F$7:$F$9))/$F$10*$F$37)-($F$24*JPX$96/$D$6)-SUM($F$13:$F$23,$F$25:$F$30,$F$32:$F$33,$F$38))</f>
        <v>-304.75907137272975</v>
      </c>
      <c r="JPY97" s="318">
        <f>(JPY$96*$B97+SUM($F$7:$F$9)-((JPY$96*$B97+SUM($F$7:$F$9))/$F$10*$F$37)-($F$24*JPY$96/$D$6)-SUM($F$13:$F$23,$F$25:$F$30,$F$32:$F$33,$F$38))</f>
        <v>-304.75907137272975</v>
      </c>
      <c r="JPZ97" s="318">
        <f>(JPZ$96*$B97+SUM($F$7:$F$9)-((JPZ$96*$B97+SUM($F$7:$F$9))/$F$10*$F$37)-($F$24*JPZ$96/$D$6)-SUM($F$13:$F$23,$F$25:$F$30,$F$32:$F$33,$F$38))</f>
        <v>-304.75907137272975</v>
      </c>
      <c r="JQA97" s="318">
        <f>(JQA$96*$B97+SUM($F$7:$F$9)-((JQA$96*$B97+SUM($F$7:$F$9))/$F$10*$F$37)-($F$24*JQA$96/$D$6)-SUM($F$13:$F$23,$F$25:$F$30,$F$32:$F$33,$F$38))</f>
        <v>-304.75907137272975</v>
      </c>
      <c r="JQB97" s="318">
        <f>(JQB$96*$B97+SUM($F$7:$F$9)-((JQB$96*$B97+SUM($F$7:$F$9))/$F$10*$F$37)-($F$24*JQB$96/$D$6)-SUM($F$13:$F$23,$F$25:$F$30,$F$32:$F$33,$F$38))</f>
        <v>-304.75907137272975</v>
      </c>
      <c r="JQC97" s="318">
        <f>(JQC$96*$B97+SUM($F$7:$F$9)-((JQC$96*$B97+SUM($F$7:$F$9))/$F$10*$F$37)-($F$24*JQC$96/$D$6)-SUM($F$13:$F$23,$F$25:$F$30,$F$32:$F$33,$F$38))</f>
        <v>-304.75907137272975</v>
      </c>
      <c r="JQD97" s="318">
        <f>(JQD$96*$B97+SUM($F$7:$F$9)-((JQD$96*$B97+SUM($F$7:$F$9))/$F$10*$F$37)-($F$24*JQD$96/$D$6)-SUM($F$13:$F$23,$F$25:$F$30,$F$32:$F$33,$F$38))</f>
        <v>-304.75907137272975</v>
      </c>
      <c r="JQE97" s="318">
        <f>(JQE$96*$B97+SUM($F$7:$F$9)-((JQE$96*$B97+SUM($F$7:$F$9))/$F$10*$F$37)-($F$24*JQE$96/$D$6)-SUM($F$13:$F$23,$F$25:$F$30,$F$32:$F$33,$F$38))</f>
        <v>-304.75907137272975</v>
      </c>
      <c r="JQF97" s="318">
        <f>(JQF$96*$B97+SUM($F$7:$F$9)-((JQF$96*$B97+SUM($F$7:$F$9))/$F$10*$F$37)-($F$24*JQF$96/$D$6)-SUM($F$13:$F$23,$F$25:$F$30,$F$32:$F$33,$F$38))</f>
        <v>-304.75907137272975</v>
      </c>
      <c r="JQG97" s="318">
        <f>(JQG$96*$B97+SUM($F$7:$F$9)-((JQG$96*$B97+SUM($F$7:$F$9))/$F$10*$F$37)-($F$24*JQG$96/$D$6)-SUM($F$13:$F$23,$F$25:$F$30,$F$32:$F$33,$F$38))</f>
        <v>-304.75907137272975</v>
      </c>
      <c r="JQH97" s="318">
        <f>(JQH$96*$B97+SUM($F$7:$F$9)-((JQH$96*$B97+SUM($F$7:$F$9))/$F$10*$F$37)-($F$24*JQH$96/$D$6)-SUM($F$13:$F$23,$F$25:$F$30,$F$32:$F$33,$F$38))</f>
        <v>-304.75907137272975</v>
      </c>
      <c r="JQI97" s="318">
        <f>(JQI$96*$B97+SUM($F$7:$F$9)-((JQI$96*$B97+SUM($F$7:$F$9))/$F$10*$F$37)-($F$24*JQI$96/$D$6)-SUM($F$13:$F$23,$F$25:$F$30,$F$32:$F$33,$F$38))</f>
        <v>-304.75907137272975</v>
      </c>
      <c r="JQJ97" s="318">
        <f>(JQJ$96*$B97+SUM($F$7:$F$9)-((JQJ$96*$B97+SUM($F$7:$F$9))/$F$10*$F$37)-($F$24*JQJ$96/$D$6)-SUM($F$13:$F$23,$F$25:$F$30,$F$32:$F$33,$F$38))</f>
        <v>-304.75907137272975</v>
      </c>
      <c r="JQK97" s="318">
        <f>(JQK$96*$B97+SUM($F$7:$F$9)-((JQK$96*$B97+SUM($F$7:$F$9))/$F$10*$F$37)-($F$24*JQK$96/$D$6)-SUM($F$13:$F$23,$F$25:$F$30,$F$32:$F$33,$F$38))</f>
        <v>-304.75907137272975</v>
      </c>
      <c r="JQL97" s="318">
        <f>(JQL$96*$B97+SUM($F$7:$F$9)-((JQL$96*$B97+SUM($F$7:$F$9))/$F$10*$F$37)-($F$24*JQL$96/$D$6)-SUM($F$13:$F$23,$F$25:$F$30,$F$32:$F$33,$F$38))</f>
        <v>-304.75907137272975</v>
      </c>
      <c r="JQM97" s="318">
        <f>(JQM$96*$B97+SUM($F$7:$F$9)-((JQM$96*$B97+SUM($F$7:$F$9))/$F$10*$F$37)-($F$24*JQM$96/$D$6)-SUM($F$13:$F$23,$F$25:$F$30,$F$32:$F$33,$F$38))</f>
        <v>-304.75907137272975</v>
      </c>
      <c r="JQN97" s="318">
        <f>(JQN$96*$B97+SUM($F$7:$F$9)-((JQN$96*$B97+SUM($F$7:$F$9))/$F$10*$F$37)-($F$24*JQN$96/$D$6)-SUM($F$13:$F$23,$F$25:$F$30,$F$32:$F$33,$F$38))</f>
        <v>-304.75907137272975</v>
      </c>
      <c r="JQO97" s="318">
        <f>(JQO$96*$B97+SUM($F$7:$F$9)-((JQO$96*$B97+SUM($F$7:$F$9))/$F$10*$F$37)-($F$24*JQO$96/$D$6)-SUM($F$13:$F$23,$F$25:$F$30,$F$32:$F$33,$F$38))</f>
        <v>-304.75907137272975</v>
      </c>
      <c r="JQP97" s="318">
        <f>(JQP$96*$B97+SUM($F$7:$F$9)-((JQP$96*$B97+SUM($F$7:$F$9))/$F$10*$F$37)-($F$24*JQP$96/$D$6)-SUM($F$13:$F$23,$F$25:$F$30,$F$32:$F$33,$F$38))</f>
        <v>-304.75907137272975</v>
      </c>
      <c r="JQQ97" s="318">
        <f>(JQQ$96*$B97+SUM($F$7:$F$9)-((JQQ$96*$B97+SUM($F$7:$F$9))/$F$10*$F$37)-($F$24*JQQ$96/$D$6)-SUM($F$13:$F$23,$F$25:$F$30,$F$32:$F$33,$F$38))</f>
        <v>-304.75907137272975</v>
      </c>
      <c r="JQR97" s="318">
        <f>(JQR$96*$B97+SUM($F$7:$F$9)-((JQR$96*$B97+SUM($F$7:$F$9))/$F$10*$F$37)-($F$24*JQR$96/$D$6)-SUM($F$13:$F$23,$F$25:$F$30,$F$32:$F$33,$F$38))</f>
        <v>-304.75907137272975</v>
      </c>
      <c r="JQS97" s="318">
        <f>(JQS$96*$B97+SUM($F$7:$F$9)-((JQS$96*$B97+SUM($F$7:$F$9))/$F$10*$F$37)-($F$24*JQS$96/$D$6)-SUM($F$13:$F$23,$F$25:$F$30,$F$32:$F$33,$F$38))</f>
        <v>-304.75907137272975</v>
      </c>
      <c r="JQT97" s="318">
        <f>(JQT$96*$B97+SUM($F$7:$F$9)-((JQT$96*$B97+SUM($F$7:$F$9))/$F$10*$F$37)-($F$24*JQT$96/$D$6)-SUM($F$13:$F$23,$F$25:$F$30,$F$32:$F$33,$F$38))</f>
        <v>-304.75907137272975</v>
      </c>
      <c r="JQU97" s="318">
        <f>(JQU$96*$B97+SUM($F$7:$F$9)-((JQU$96*$B97+SUM($F$7:$F$9))/$F$10*$F$37)-($F$24*JQU$96/$D$6)-SUM($F$13:$F$23,$F$25:$F$30,$F$32:$F$33,$F$38))</f>
        <v>-304.75907137272975</v>
      </c>
      <c r="JQV97" s="318">
        <f>(JQV$96*$B97+SUM($F$7:$F$9)-((JQV$96*$B97+SUM($F$7:$F$9))/$F$10*$F$37)-($F$24*JQV$96/$D$6)-SUM($F$13:$F$23,$F$25:$F$30,$F$32:$F$33,$F$38))</f>
        <v>-304.75907137272975</v>
      </c>
      <c r="JQW97" s="318">
        <f>(JQW$96*$B97+SUM($F$7:$F$9)-((JQW$96*$B97+SUM($F$7:$F$9))/$F$10*$F$37)-($F$24*JQW$96/$D$6)-SUM($F$13:$F$23,$F$25:$F$30,$F$32:$F$33,$F$38))</f>
        <v>-304.75907137272975</v>
      </c>
      <c r="JQX97" s="318">
        <f>(JQX$96*$B97+SUM($F$7:$F$9)-((JQX$96*$B97+SUM($F$7:$F$9))/$F$10*$F$37)-($F$24*JQX$96/$D$6)-SUM($F$13:$F$23,$F$25:$F$30,$F$32:$F$33,$F$38))</f>
        <v>-304.75907137272975</v>
      </c>
      <c r="JQY97" s="318">
        <f>(JQY$96*$B97+SUM($F$7:$F$9)-((JQY$96*$B97+SUM($F$7:$F$9))/$F$10*$F$37)-($F$24*JQY$96/$D$6)-SUM($F$13:$F$23,$F$25:$F$30,$F$32:$F$33,$F$38))</f>
        <v>-304.75907137272975</v>
      </c>
      <c r="JQZ97" s="318">
        <f>(JQZ$96*$B97+SUM($F$7:$F$9)-((JQZ$96*$B97+SUM($F$7:$F$9))/$F$10*$F$37)-($F$24*JQZ$96/$D$6)-SUM($F$13:$F$23,$F$25:$F$30,$F$32:$F$33,$F$38))</f>
        <v>-304.75907137272975</v>
      </c>
      <c r="JRA97" s="318">
        <f>(JRA$96*$B97+SUM($F$7:$F$9)-((JRA$96*$B97+SUM($F$7:$F$9))/$F$10*$F$37)-($F$24*JRA$96/$D$6)-SUM($F$13:$F$23,$F$25:$F$30,$F$32:$F$33,$F$38))</f>
        <v>-304.75907137272975</v>
      </c>
      <c r="JRB97" s="318">
        <f>(JRB$96*$B97+SUM($F$7:$F$9)-((JRB$96*$B97+SUM($F$7:$F$9))/$F$10*$F$37)-($F$24*JRB$96/$D$6)-SUM($F$13:$F$23,$F$25:$F$30,$F$32:$F$33,$F$38))</f>
        <v>-304.75907137272975</v>
      </c>
      <c r="JRC97" s="318">
        <f>(JRC$96*$B97+SUM($F$7:$F$9)-((JRC$96*$B97+SUM($F$7:$F$9))/$F$10*$F$37)-($F$24*JRC$96/$D$6)-SUM($F$13:$F$23,$F$25:$F$30,$F$32:$F$33,$F$38))</f>
        <v>-304.75907137272975</v>
      </c>
      <c r="JRD97" s="318">
        <f>(JRD$96*$B97+SUM($F$7:$F$9)-((JRD$96*$B97+SUM($F$7:$F$9))/$F$10*$F$37)-($F$24*JRD$96/$D$6)-SUM($F$13:$F$23,$F$25:$F$30,$F$32:$F$33,$F$38))</f>
        <v>-304.75907137272975</v>
      </c>
      <c r="JRE97" s="318">
        <f>(JRE$96*$B97+SUM($F$7:$F$9)-((JRE$96*$B97+SUM($F$7:$F$9))/$F$10*$F$37)-($F$24*JRE$96/$D$6)-SUM($F$13:$F$23,$F$25:$F$30,$F$32:$F$33,$F$38))</f>
        <v>-304.75907137272975</v>
      </c>
      <c r="JRF97" s="318">
        <f>(JRF$96*$B97+SUM($F$7:$F$9)-((JRF$96*$B97+SUM($F$7:$F$9))/$F$10*$F$37)-($F$24*JRF$96/$D$6)-SUM($F$13:$F$23,$F$25:$F$30,$F$32:$F$33,$F$38))</f>
        <v>-304.75907137272975</v>
      </c>
      <c r="JRG97" s="318">
        <f>(JRG$96*$B97+SUM($F$7:$F$9)-((JRG$96*$B97+SUM($F$7:$F$9))/$F$10*$F$37)-($F$24*JRG$96/$D$6)-SUM($F$13:$F$23,$F$25:$F$30,$F$32:$F$33,$F$38))</f>
        <v>-304.75907137272975</v>
      </c>
      <c r="JRH97" s="318">
        <f>(JRH$96*$B97+SUM($F$7:$F$9)-((JRH$96*$B97+SUM($F$7:$F$9))/$F$10*$F$37)-($F$24*JRH$96/$D$6)-SUM($F$13:$F$23,$F$25:$F$30,$F$32:$F$33,$F$38))</f>
        <v>-304.75907137272975</v>
      </c>
      <c r="JRI97" s="318">
        <f>(JRI$96*$B97+SUM($F$7:$F$9)-((JRI$96*$B97+SUM($F$7:$F$9))/$F$10*$F$37)-($F$24*JRI$96/$D$6)-SUM($F$13:$F$23,$F$25:$F$30,$F$32:$F$33,$F$38))</f>
        <v>-304.75907137272975</v>
      </c>
      <c r="JRJ97" s="318">
        <f>(JRJ$96*$B97+SUM($F$7:$F$9)-((JRJ$96*$B97+SUM($F$7:$F$9))/$F$10*$F$37)-($F$24*JRJ$96/$D$6)-SUM($F$13:$F$23,$F$25:$F$30,$F$32:$F$33,$F$38))</f>
        <v>-304.75907137272975</v>
      </c>
      <c r="JRK97" s="318">
        <f>(JRK$96*$B97+SUM($F$7:$F$9)-((JRK$96*$B97+SUM($F$7:$F$9))/$F$10*$F$37)-($F$24*JRK$96/$D$6)-SUM($F$13:$F$23,$F$25:$F$30,$F$32:$F$33,$F$38))</f>
        <v>-304.75907137272975</v>
      </c>
      <c r="JRL97" s="318">
        <f>(JRL$96*$B97+SUM($F$7:$F$9)-((JRL$96*$B97+SUM($F$7:$F$9))/$F$10*$F$37)-($F$24*JRL$96/$D$6)-SUM($F$13:$F$23,$F$25:$F$30,$F$32:$F$33,$F$38))</f>
        <v>-304.75907137272975</v>
      </c>
      <c r="JRM97" s="318">
        <f>(JRM$96*$B97+SUM($F$7:$F$9)-((JRM$96*$B97+SUM($F$7:$F$9))/$F$10*$F$37)-($F$24*JRM$96/$D$6)-SUM($F$13:$F$23,$F$25:$F$30,$F$32:$F$33,$F$38))</f>
        <v>-304.75907137272975</v>
      </c>
      <c r="JRN97" s="318">
        <f>(JRN$96*$B97+SUM($F$7:$F$9)-((JRN$96*$B97+SUM($F$7:$F$9))/$F$10*$F$37)-($F$24*JRN$96/$D$6)-SUM($F$13:$F$23,$F$25:$F$30,$F$32:$F$33,$F$38))</f>
        <v>-304.75907137272975</v>
      </c>
      <c r="JRO97" s="318">
        <f>(JRO$96*$B97+SUM($F$7:$F$9)-((JRO$96*$B97+SUM($F$7:$F$9))/$F$10*$F$37)-($F$24*JRO$96/$D$6)-SUM($F$13:$F$23,$F$25:$F$30,$F$32:$F$33,$F$38))</f>
        <v>-304.75907137272975</v>
      </c>
      <c r="JRP97" s="318">
        <f>(JRP$96*$B97+SUM($F$7:$F$9)-((JRP$96*$B97+SUM($F$7:$F$9))/$F$10*$F$37)-($F$24*JRP$96/$D$6)-SUM($F$13:$F$23,$F$25:$F$30,$F$32:$F$33,$F$38))</f>
        <v>-304.75907137272975</v>
      </c>
      <c r="JRQ97" s="318">
        <f>(JRQ$96*$B97+SUM($F$7:$F$9)-((JRQ$96*$B97+SUM($F$7:$F$9))/$F$10*$F$37)-($F$24*JRQ$96/$D$6)-SUM($F$13:$F$23,$F$25:$F$30,$F$32:$F$33,$F$38))</f>
        <v>-304.75907137272975</v>
      </c>
      <c r="JRR97" s="318">
        <f>(JRR$96*$B97+SUM($F$7:$F$9)-((JRR$96*$B97+SUM($F$7:$F$9))/$F$10*$F$37)-($F$24*JRR$96/$D$6)-SUM($F$13:$F$23,$F$25:$F$30,$F$32:$F$33,$F$38))</f>
        <v>-304.75907137272975</v>
      </c>
      <c r="JRS97" s="318">
        <f>(JRS$96*$B97+SUM($F$7:$F$9)-((JRS$96*$B97+SUM($F$7:$F$9))/$F$10*$F$37)-($F$24*JRS$96/$D$6)-SUM($F$13:$F$23,$F$25:$F$30,$F$32:$F$33,$F$38))</f>
        <v>-304.75907137272975</v>
      </c>
      <c r="JRT97" s="318">
        <f>(JRT$96*$B97+SUM($F$7:$F$9)-((JRT$96*$B97+SUM($F$7:$F$9))/$F$10*$F$37)-($F$24*JRT$96/$D$6)-SUM($F$13:$F$23,$F$25:$F$30,$F$32:$F$33,$F$38))</f>
        <v>-304.75907137272975</v>
      </c>
      <c r="JRU97" s="318">
        <f>(JRU$96*$B97+SUM($F$7:$F$9)-((JRU$96*$B97+SUM($F$7:$F$9))/$F$10*$F$37)-($F$24*JRU$96/$D$6)-SUM($F$13:$F$23,$F$25:$F$30,$F$32:$F$33,$F$38))</f>
        <v>-304.75907137272975</v>
      </c>
      <c r="JRV97" s="318">
        <f>(JRV$96*$B97+SUM($F$7:$F$9)-((JRV$96*$B97+SUM($F$7:$F$9))/$F$10*$F$37)-($F$24*JRV$96/$D$6)-SUM($F$13:$F$23,$F$25:$F$30,$F$32:$F$33,$F$38))</f>
        <v>-304.75907137272975</v>
      </c>
      <c r="JRW97" s="318">
        <f>(JRW$96*$B97+SUM($F$7:$F$9)-((JRW$96*$B97+SUM($F$7:$F$9))/$F$10*$F$37)-($F$24*JRW$96/$D$6)-SUM($F$13:$F$23,$F$25:$F$30,$F$32:$F$33,$F$38))</f>
        <v>-304.75907137272975</v>
      </c>
      <c r="JRX97" s="318">
        <f>(JRX$96*$B97+SUM($F$7:$F$9)-((JRX$96*$B97+SUM($F$7:$F$9))/$F$10*$F$37)-($F$24*JRX$96/$D$6)-SUM($F$13:$F$23,$F$25:$F$30,$F$32:$F$33,$F$38))</f>
        <v>-304.75907137272975</v>
      </c>
      <c r="JRY97" s="318">
        <f>(JRY$96*$B97+SUM($F$7:$F$9)-((JRY$96*$B97+SUM($F$7:$F$9))/$F$10*$F$37)-($F$24*JRY$96/$D$6)-SUM($F$13:$F$23,$F$25:$F$30,$F$32:$F$33,$F$38))</f>
        <v>-304.75907137272975</v>
      </c>
      <c r="JRZ97" s="318">
        <f>(JRZ$96*$B97+SUM($F$7:$F$9)-((JRZ$96*$B97+SUM($F$7:$F$9))/$F$10*$F$37)-($F$24*JRZ$96/$D$6)-SUM($F$13:$F$23,$F$25:$F$30,$F$32:$F$33,$F$38))</f>
        <v>-304.75907137272975</v>
      </c>
      <c r="JSA97" s="318">
        <f>(JSA$96*$B97+SUM($F$7:$F$9)-((JSA$96*$B97+SUM($F$7:$F$9))/$F$10*$F$37)-($F$24*JSA$96/$D$6)-SUM($F$13:$F$23,$F$25:$F$30,$F$32:$F$33,$F$38))</f>
        <v>-304.75907137272975</v>
      </c>
      <c r="JSB97" s="318">
        <f>(JSB$96*$B97+SUM($F$7:$F$9)-((JSB$96*$B97+SUM($F$7:$F$9))/$F$10*$F$37)-($F$24*JSB$96/$D$6)-SUM($F$13:$F$23,$F$25:$F$30,$F$32:$F$33,$F$38))</f>
        <v>-304.75907137272975</v>
      </c>
      <c r="JSC97" s="318">
        <f>(JSC$96*$B97+SUM($F$7:$F$9)-((JSC$96*$B97+SUM($F$7:$F$9))/$F$10*$F$37)-($F$24*JSC$96/$D$6)-SUM($F$13:$F$23,$F$25:$F$30,$F$32:$F$33,$F$38))</f>
        <v>-304.75907137272975</v>
      </c>
      <c r="JSD97" s="318">
        <f>(JSD$96*$B97+SUM($F$7:$F$9)-((JSD$96*$B97+SUM($F$7:$F$9))/$F$10*$F$37)-($F$24*JSD$96/$D$6)-SUM($F$13:$F$23,$F$25:$F$30,$F$32:$F$33,$F$38))</f>
        <v>-304.75907137272975</v>
      </c>
      <c r="JSE97" s="318">
        <f>(JSE$96*$B97+SUM($F$7:$F$9)-((JSE$96*$B97+SUM($F$7:$F$9))/$F$10*$F$37)-($F$24*JSE$96/$D$6)-SUM($F$13:$F$23,$F$25:$F$30,$F$32:$F$33,$F$38))</f>
        <v>-304.75907137272975</v>
      </c>
      <c r="JSF97" s="318">
        <f>(JSF$96*$B97+SUM($F$7:$F$9)-((JSF$96*$B97+SUM($F$7:$F$9))/$F$10*$F$37)-($F$24*JSF$96/$D$6)-SUM($F$13:$F$23,$F$25:$F$30,$F$32:$F$33,$F$38))</f>
        <v>-304.75907137272975</v>
      </c>
      <c r="JSG97" s="318">
        <f>(JSG$96*$B97+SUM($F$7:$F$9)-((JSG$96*$B97+SUM($F$7:$F$9))/$F$10*$F$37)-($F$24*JSG$96/$D$6)-SUM($F$13:$F$23,$F$25:$F$30,$F$32:$F$33,$F$38))</f>
        <v>-304.75907137272975</v>
      </c>
      <c r="JSH97" s="318">
        <f>(JSH$96*$B97+SUM($F$7:$F$9)-((JSH$96*$B97+SUM($F$7:$F$9))/$F$10*$F$37)-($F$24*JSH$96/$D$6)-SUM($F$13:$F$23,$F$25:$F$30,$F$32:$F$33,$F$38))</f>
        <v>-304.75907137272975</v>
      </c>
      <c r="JSI97" s="318">
        <f>(JSI$96*$B97+SUM($F$7:$F$9)-((JSI$96*$B97+SUM($F$7:$F$9))/$F$10*$F$37)-($F$24*JSI$96/$D$6)-SUM($F$13:$F$23,$F$25:$F$30,$F$32:$F$33,$F$38))</f>
        <v>-304.75907137272975</v>
      </c>
      <c r="JSJ97" s="318">
        <f>(JSJ$96*$B97+SUM($F$7:$F$9)-((JSJ$96*$B97+SUM($F$7:$F$9))/$F$10*$F$37)-($F$24*JSJ$96/$D$6)-SUM($F$13:$F$23,$F$25:$F$30,$F$32:$F$33,$F$38))</f>
        <v>-304.75907137272975</v>
      </c>
      <c r="JSK97" s="318">
        <f>(JSK$96*$B97+SUM($F$7:$F$9)-((JSK$96*$B97+SUM($F$7:$F$9))/$F$10*$F$37)-($F$24*JSK$96/$D$6)-SUM($F$13:$F$23,$F$25:$F$30,$F$32:$F$33,$F$38))</f>
        <v>-304.75907137272975</v>
      </c>
      <c r="JSL97" s="318">
        <f>(JSL$96*$B97+SUM($F$7:$F$9)-((JSL$96*$B97+SUM($F$7:$F$9))/$F$10*$F$37)-($F$24*JSL$96/$D$6)-SUM($F$13:$F$23,$F$25:$F$30,$F$32:$F$33,$F$38))</f>
        <v>-304.75907137272975</v>
      </c>
      <c r="JSM97" s="318">
        <f>(JSM$96*$B97+SUM($F$7:$F$9)-((JSM$96*$B97+SUM($F$7:$F$9))/$F$10*$F$37)-($F$24*JSM$96/$D$6)-SUM($F$13:$F$23,$F$25:$F$30,$F$32:$F$33,$F$38))</f>
        <v>-304.75907137272975</v>
      </c>
      <c r="JSN97" s="318">
        <f>(JSN$96*$B97+SUM($F$7:$F$9)-((JSN$96*$B97+SUM($F$7:$F$9))/$F$10*$F$37)-($F$24*JSN$96/$D$6)-SUM($F$13:$F$23,$F$25:$F$30,$F$32:$F$33,$F$38))</f>
        <v>-304.75907137272975</v>
      </c>
      <c r="JSO97" s="318">
        <f>(JSO$96*$B97+SUM($F$7:$F$9)-((JSO$96*$B97+SUM($F$7:$F$9))/$F$10*$F$37)-($F$24*JSO$96/$D$6)-SUM($F$13:$F$23,$F$25:$F$30,$F$32:$F$33,$F$38))</f>
        <v>-304.75907137272975</v>
      </c>
      <c r="JSP97" s="318">
        <f>(JSP$96*$B97+SUM($F$7:$F$9)-((JSP$96*$B97+SUM($F$7:$F$9))/$F$10*$F$37)-($F$24*JSP$96/$D$6)-SUM($F$13:$F$23,$F$25:$F$30,$F$32:$F$33,$F$38))</f>
        <v>-304.75907137272975</v>
      </c>
      <c r="JSQ97" s="318">
        <f>(JSQ$96*$B97+SUM($F$7:$F$9)-((JSQ$96*$B97+SUM($F$7:$F$9))/$F$10*$F$37)-($F$24*JSQ$96/$D$6)-SUM($F$13:$F$23,$F$25:$F$30,$F$32:$F$33,$F$38))</f>
        <v>-304.75907137272975</v>
      </c>
      <c r="JSR97" s="318">
        <f>(JSR$96*$B97+SUM($F$7:$F$9)-((JSR$96*$B97+SUM($F$7:$F$9))/$F$10*$F$37)-($F$24*JSR$96/$D$6)-SUM($F$13:$F$23,$F$25:$F$30,$F$32:$F$33,$F$38))</f>
        <v>-304.75907137272975</v>
      </c>
      <c r="JSS97" s="318">
        <f>(JSS$96*$B97+SUM($F$7:$F$9)-((JSS$96*$B97+SUM($F$7:$F$9))/$F$10*$F$37)-($F$24*JSS$96/$D$6)-SUM($F$13:$F$23,$F$25:$F$30,$F$32:$F$33,$F$38))</f>
        <v>-304.75907137272975</v>
      </c>
      <c r="JST97" s="318">
        <f>(JST$96*$B97+SUM($F$7:$F$9)-((JST$96*$B97+SUM($F$7:$F$9))/$F$10*$F$37)-($F$24*JST$96/$D$6)-SUM($F$13:$F$23,$F$25:$F$30,$F$32:$F$33,$F$38))</f>
        <v>-304.75907137272975</v>
      </c>
      <c r="JSU97" s="318">
        <f>(JSU$96*$B97+SUM($F$7:$F$9)-((JSU$96*$B97+SUM($F$7:$F$9))/$F$10*$F$37)-($F$24*JSU$96/$D$6)-SUM($F$13:$F$23,$F$25:$F$30,$F$32:$F$33,$F$38))</f>
        <v>-304.75907137272975</v>
      </c>
      <c r="JSV97" s="318">
        <f>(JSV$96*$B97+SUM($F$7:$F$9)-((JSV$96*$B97+SUM($F$7:$F$9))/$F$10*$F$37)-($F$24*JSV$96/$D$6)-SUM($F$13:$F$23,$F$25:$F$30,$F$32:$F$33,$F$38))</f>
        <v>-304.75907137272975</v>
      </c>
      <c r="JSW97" s="318">
        <f>(JSW$96*$B97+SUM($F$7:$F$9)-((JSW$96*$B97+SUM($F$7:$F$9))/$F$10*$F$37)-($F$24*JSW$96/$D$6)-SUM($F$13:$F$23,$F$25:$F$30,$F$32:$F$33,$F$38))</f>
        <v>-304.75907137272975</v>
      </c>
      <c r="JSX97" s="318">
        <f>(JSX$96*$B97+SUM($F$7:$F$9)-((JSX$96*$B97+SUM($F$7:$F$9))/$F$10*$F$37)-($F$24*JSX$96/$D$6)-SUM($F$13:$F$23,$F$25:$F$30,$F$32:$F$33,$F$38))</f>
        <v>-304.75907137272975</v>
      </c>
      <c r="JSY97" s="318">
        <f>(JSY$96*$B97+SUM($F$7:$F$9)-((JSY$96*$B97+SUM($F$7:$F$9))/$F$10*$F$37)-($F$24*JSY$96/$D$6)-SUM($F$13:$F$23,$F$25:$F$30,$F$32:$F$33,$F$38))</f>
        <v>-304.75907137272975</v>
      </c>
      <c r="JSZ97" s="318">
        <f>(JSZ$96*$B97+SUM($F$7:$F$9)-((JSZ$96*$B97+SUM($F$7:$F$9))/$F$10*$F$37)-($F$24*JSZ$96/$D$6)-SUM($F$13:$F$23,$F$25:$F$30,$F$32:$F$33,$F$38))</f>
        <v>-304.75907137272975</v>
      </c>
      <c r="JTA97" s="318">
        <f>(JTA$96*$B97+SUM($F$7:$F$9)-((JTA$96*$B97+SUM($F$7:$F$9))/$F$10*$F$37)-($F$24*JTA$96/$D$6)-SUM($F$13:$F$23,$F$25:$F$30,$F$32:$F$33,$F$38))</f>
        <v>-304.75907137272975</v>
      </c>
      <c r="JTB97" s="318">
        <f>(JTB$96*$B97+SUM($F$7:$F$9)-((JTB$96*$B97+SUM($F$7:$F$9))/$F$10*$F$37)-($F$24*JTB$96/$D$6)-SUM($F$13:$F$23,$F$25:$F$30,$F$32:$F$33,$F$38))</f>
        <v>-304.75907137272975</v>
      </c>
      <c r="JTC97" s="318">
        <f>(JTC$96*$B97+SUM($F$7:$F$9)-((JTC$96*$B97+SUM($F$7:$F$9))/$F$10*$F$37)-($F$24*JTC$96/$D$6)-SUM($F$13:$F$23,$F$25:$F$30,$F$32:$F$33,$F$38))</f>
        <v>-304.75907137272975</v>
      </c>
      <c r="JTD97" s="318">
        <f>(JTD$96*$B97+SUM($F$7:$F$9)-((JTD$96*$B97+SUM($F$7:$F$9))/$F$10*$F$37)-($F$24*JTD$96/$D$6)-SUM($F$13:$F$23,$F$25:$F$30,$F$32:$F$33,$F$38))</f>
        <v>-304.75907137272975</v>
      </c>
      <c r="JTE97" s="318">
        <f>(JTE$96*$B97+SUM($F$7:$F$9)-((JTE$96*$B97+SUM($F$7:$F$9))/$F$10*$F$37)-($F$24*JTE$96/$D$6)-SUM($F$13:$F$23,$F$25:$F$30,$F$32:$F$33,$F$38))</f>
        <v>-304.75907137272975</v>
      </c>
      <c r="JTF97" s="318">
        <f>(JTF$96*$B97+SUM($F$7:$F$9)-((JTF$96*$B97+SUM($F$7:$F$9))/$F$10*$F$37)-($F$24*JTF$96/$D$6)-SUM($F$13:$F$23,$F$25:$F$30,$F$32:$F$33,$F$38))</f>
        <v>-304.75907137272975</v>
      </c>
      <c r="JTG97" s="318">
        <f>(JTG$96*$B97+SUM($F$7:$F$9)-((JTG$96*$B97+SUM($F$7:$F$9))/$F$10*$F$37)-($F$24*JTG$96/$D$6)-SUM($F$13:$F$23,$F$25:$F$30,$F$32:$F$33,$F$38))</f>
        <v>-304.75907137272975</v>
      </c>
      <c r="JTH97" s="318">
        <f>(JTH$96*$B97+SUM($F$7:$F$9)-((JTH$96*$B97+SUM($F$7:$F$9))/$F$10*$F$37)-($F$24*JTH$96/$D$6)-SUM($F$13:$F$23,$F$25:$F$30,$F$32:$F$33,$F$38))</f>
        <v>-304.75907137272975</v>
      </c>
      <c r="JTI97" s="318">
        <f>(JTI$96*$B97+SUM($F$7:$F$9)-((JTI$96*$B97+SUM($F$7:$F$9))/$F$10*$F$37)-($F$24*JTI$96/$D$6)-SUM($F$13:$F$23,$F$25:$F$30,$F$32:$F$33,$F$38))</f>
        <v>-304.75907137272975</v>
      </c>
      <c r="JTJ97" s="318">
        <f>(JTJ$96*$B97+SUM($F$7:$F$9)-((JTJ$96*$B97+SUM($F$7:$F$9))/$F$10*$F$37)-($F$24*JTJ$96/$D$6)-SUM($F$13:$F$23,$F$25:$F$30,$F$32:$F$33,$F$38))</f>
        <v>-304.75907137272975</v>
      </c>
      <c r="JTK97" s="318">
        <f>(JTK$96*$B97+SUM($F$7:$F$9)-((JTK$96*$B97+SUM($F$7:$F$9))/$F$10*$F$37)-($F$24*JTK$96/$D$6)-SUM($F$13:$F$23,$F$25:$F$30,$F$32:$F$33,$F$38))</f>
        <v>-304.75907137272975</v>
      </c>
      <c r="JTL97" s="318">
        <f>(JTL$96*$B97+SUM($F$7:$F$9)-((JTL$96*$B97+SUM($F$7:$F$9))/$F$10*$F$37)-($F$24*JTL$96/$D$6)-SUM($F$13:$F$23,$F$25:$F$30,$F$32:$F$33,$F$38))</f>
        <v>-304.75907137272975</v>
      </c>
      <c r="JTM97" s="318">
        <f>(JTM$96*$B97+SUM($F$7:$F$9)-((JTM$96*$B97+SUM($F$7:$F$9))/$F$10*$F$37)-($F$24*JTM$96/$D$6)-SUM($F$13:$F$23,$F$25:$F$30,$F$32:$F$33,$F$38))</f>
        <v>-304.75907137272975</v>
      </c>
      <c r="JTN97" s="318">
        <f>(JTN$96*$B97+SUM($F$7:$F$9)-((JTN$96*$B97+SUM($F$7:$F$9))/$F$10*$F$37)-($F$24*JTN$96/$D$6)-SUM($F$13:$F$23,$F$25:$F$30,$F$32:$F$33,$F$38))</f>
        <v>-304.75907137272975</v>
      </c>
      <c r="JTO97" s="318">
        <f>(JTO$96*$B97+SUM($F$7:$F$9)-((JTO$96*$B97+SUM($F$7:$F$9))/$F$10*$F$37)-($F$24*JTO$96/$D$6)-SUM($F$13:$F$23,$F$25:$F$30,$F$32:$F$33,$F$38))</f>
        <v>-304.75907137272975</v>
      </c>
      <c r="JTP97" s="318">
        <f>(JTP$96*$B97+SUM($F$7:$F$9)-((JTP$96*$B97+SUM($F$7:$F$9))/$F$10*$F$37)-($F$24*JTP$96/$D$6)-SUM($F$13:$F$23,$F$25:$F$30,$F$32:$F$33,$F$38))</f>
        <v>-304.75907137272975</v>
      </c>
      <c r="JTQ97" s="318">
        <f>(JTQ$96*$B97+SUM($F$7:$F$9)-((JTQ$96*$B97+SUM($F$7:$F$9))/$F$10*$F$37)-($F$24*JTQ$96/$D$6)-SUM($F$13:$F$23,$F$25:$F$30,$F$32:$F$33,$F$38))</f>
        <v>-304.75907137272975</v>
      </c>
      <c r="JTR97" s="318">
        <f>(JTR$96*$B97+SUM($F$7:$F$9)-((JTR$96*$B97+SUM($F$7:$F$9))/$F$10*$F$37)-($F$24*JTR$96/$D$6)-SUM($F$13:$F$23,$F$25:$F$30,$F$32:$F$33,$F$38))</f>
        <v>-304.75907137272975</v>
      </c>
      <c r="JTS97" s="318">
        <f>(JTS$96*$B97+SUM($F$7:$F$9)-((JTS$96*$B97+SUM($F$7:$F$9))/$F$10*$F$37)-($F$24*JTS$96/$D$6)-SUM($F$13:$F$23,$F$25:$F$30,$F$32:$F$33,$F$38))</f>
        <v>-304.75907137272975</v>
      </c>
      <c r="JTT97" s="318">
        <f>(JTT$96*$B97+SUM($F$7:$F$9)-((JTT$96*$B97+SUM($F$7:$F$9))/$F$10*$F$37)-($F$24*JTT$96/$D$6)-SUM($F$13:$F$23,$F$25:$F$30,$F$32:$F$33,$F$38))</f>
        <v>-304.75907137272975</v>
      </c>
      <c r="JTU97" s="318">
        <f>(JTU$96*$B97+SUM($F$7:$F$9)-((JTU$96*$B97+SUM($F$7:$F$9))/$F$10*$F$37)-($F$24*JTU$96/$D$6)-SUM($F$13:$F$23,$F$25:$F$30,$F$32:$F$33,$F$38))</f>
        <v>-304.75907137272975</v>
      </c>
      <c r="JTV97" s="318">
        <f>(JTV$96*$B97+SUM($F$7:$F$9)-((JTV$96*$B97+SUM($F$7:$F$9))/$F$10*$F$37)-($F$24*JTV$96/$D$6)-SUM($F$13:$F$23,$F$25:$F$30,$F$32:$F$33,$F$38))</f>
        <v>-304.75907137272975</v>
      </c>
      <c r="JTW97" s="318">
        <f>(JTW$96*$B97+SUM($F$7:$F$9)-((JTW$96*$B97+SUM($F$7:$F$9))/$F$10*$F$37)-($F$24*JTW$96/$D$6)-SUM($F$13:$F$23,$F$25:$F$30,$F$32:$F$33,$F$38))</f>
        <v>-304.75907137272975</v>
      </c>
      <c r="JTX97" s="318">
        <f>(JTX$96*$B97+SUM($F$7:$F$9)-((JTX$96*$B97+SUM($F$7:$F$9))/$F$10*$F$37)-($F$24*JTX$96/$D$6)-SUM($F$13:$F$23,$F$25:$F$30,$F$32:$F$33,$F$38))</f>
        <v>-304.75907137272975</v>
      </c>
      <c r="JTY97" s="318">
        <f>(JTY$96*$B97+SUM($F$7:$F$9)-((JTY$96*$B97+SUM($F$7:$F$9))/$F$10*$F$37)-($F$24*JTY$96/$D$6)-SUM($F$13:$F$23,$F$25:$F$30,$F$32:$F$33,$F$38))</f>
        <v>-304.75907137272975</v>
      </c>
      <c r="JTZ97" s="318">
        <f>(JTZ$96*$B97+SUM($F$7:$F$9)-((JTZ$96*$B97+SUM($F$7:$F$9))/$F$10*$F$37)-($F$24*JTZ$96/$D$6)-SUM($F$13:$F$23,$F$25:$F$30,$F$32:$F$33,$F$38))</f>
        <v>-304.75907137272975</v>
      </c>
      <c r="JUA97" s="318">
        <f>(JUA$96*$B97+SUM($F$7:$F$9)-((JUA$96*$B97+SUM($F$7:$F$9))/$F$10*$F$37)-($F$24*JUA$96/$D$6)-SUM($F$13:$F$23,$F$25:$F$30,$F$32:$F$33,$F$38))</f>
        <v>-304.75907137272975</v>
      </c>
      <c r="JUB97" s="318">
        <f>(JUB$96*$B97+SUM($F$7:$F$9)-((JUB$96*$B97+SUM($F$7:$F$9))/$F$10*$F$37)-($F$24*JUB$96/$D$6)-SUM($F$13:$F$23,$F$25:$F$30,$F$32:$F$33,$F$38))</f>
        <v>-304.75907137272975</v>
      </c>
      <c r="JUC97" s="318">
        <f>(JUC$96*$B97+SUM($F$7:$F$9)-((JUC$96*$B97+SUM($F$7:$F$9))/$F$10*$F$37)-($F$24*JUC$96/$D$6)-SUM($F$13:$F$23,$F$25:$F$30,$F$32:$F$33,$F$38))</f>
        <v>-304.75907137272975</v>
      </c>
      <c r="JUD97" s="318">
        <f>(JUD$96*$B97+SUM($F$7:$F$9)-((JUD$96*$B97+SUM($F$7:$F$9))/$F$10*$F$37)-($F$24*JUD$96/$D$6)-SUM($F$13:$F$23,$F$25:$F$30,$F$32:$F$33,$F$38))</f>
        <v>-304.75907137272975</v>
      </c>
      <c r="JUE97" s="318">
        <f>(JUE$96*$B97+SUM($F$7:$F$9)-((JUE$96*$B97+SUM($F$7:$F$9))/$F$10*$F$37)-($F$24*JUE$96/$D$6)-SUM($F$13:$F$23,$F$25:$F$30,$F$32:$F$33,$F$38))</f>
        <v>-304.75907137272975</v>
      </c>
      <c r="JUF97" s="318">
        <f>(JUF$96*$B97+SUM($F$7:$F$9)-((JUF$96*$B97+SUM($F$7:$F$9))/$F$10*$F$37)-($F$24*JUF$96/$D$6)-SUM($F$13:$F$23,$F$25:$F$30,$F$32:$F$33,$F$38))</f>
        <v>-304.75907137272975</v>
      </c>
      <c r="JUG97" s="318">
        <f>(JUG$96*$B97+SUM($F$7:$F$9)-((JUG$96*$B97+SUM($F$7:$F$9))/$F$10*$F$37)-($F$24*JUG$96/$D$6)-SUM($F$13:$F$23,$F$25:$F$30,$F$32:$F$33,$F$38))</f>
        <v>-304.75907137272975</v>
      </c>
      <c r="JUH97" s="318">
        <f>(JUH$96*$B97+SUM($F$7:$F$9)-((JUH$96*$B97+SUM($F$7:$F$9))/$F$10*$F$37)-($F$24*JUH$96/$D$6)-SUM($F$13:$F$23,$F$25:$F$30,$F$32:$F$33,$F$38))</f>
        <v>-304.75907137272975</v>
      </c>
      <c r="JUI97" s="318">
        <f>(JUI$96*$B97+SUM($F$7:$F$9)-((JUI$96*$B97+SUM($F$7:$F$9))/$F$10*$F$37)-($F$24*JUI$96/$D$6)-SUM($F$13:$F$23,$F$25:$F$30,$F$32:$F$33,$F$38))</f>
        <v>-304.75907137272975</v>
      </c>
      <c r="JUJ97" s="318">
        <f>(JUJ$96*$B97+SUM($F$7:$F$9)-((JUJ$96*$B97+SUM($F$7:$F$9))/$F$10*$F$37)-($F$24*JUJ$96/$D$6)-SUM($F$13:$F$23,$F$25:$F$30,$F$32:$F$33,$F$38))</f>
        <v>-304.75907137272975</v>
      </c>
      <c r="JUK97" s="318">
        <f>(JUK$96*$B97+SUM($F$7:$F$9)-((JUK$96*$B97+SUM($F$7:$F$9))/$F$10*$F$37)-($F$24*JUK$96/$D$6)-SUM($F$13:$F$23,$F$25:$F$30,$F$32:$F$33,$F$38))</f>
        <v>-304.75907137272975</v>
      </c>
      <c r="JUL97" s="318">
        <f>(JUL$96*$B97+SUM($F$7:$F$9)-((JUL$96*$B97+SUM($F$7:$F$9))/$F$10*$F$37)-($F$24*JUL$96/$D$6)-SUM($F$13:$F$23,$F$25:$F$30,$F$32:$F$33,$F$38))</f>
        <v>-304.75907137272975</v>
      </c>
      <c r="JUM97" s="318">
        <f>(JUM$96*$B97+SUM($F$7:$F$9)-((JUM$96*$B97+SUM($F$7:$F$9))/$F$10*$F$37)-($F$24*JUM$96/$D$6)-SUM($F$13:$F$23,$F$25:$F$30,$F$32:$F$33,$F$38))</f>
        <v>-304.75907137272975</v>
      </c>
      <c r="JUN97" s="318">
        <f>(JUN$96*$B97+SUM($F$7:$F$9)-((JUN$96*$B97+SUM($F$7:$F$9))/$F$10*$F$37)-($F$24*JUN$96/$D$6)-SUM($F$13:$F$23,$F$25:$F$30,$F$32:$F$33,$F$38))</f>
        <v>-304.75907137272975</v>
      </c>
      <c r="JUO97" s="318">
        <f>(JUO$96*$B97+SUM($F$7:$F$9)-((JUO$96*$B97+SUM($F$7:$F$9))/$F$10*$F$37)-($F$24*JUO$96/$D$6)-SUM($F$13:$F$23,$F$25:$F$30,$F$32:$F$33,$F$38))</f>
        <v>-304.75907137272975</v>
      </c>
      <c r="JUP97" s="318">
        <f>(JUP$96*$B97+SUM($F$7:$F$9)-((JUP$96*$B97+SUM($F$7:$F$9))/$F$10*$F$37)-($F$24*JUP$96/$D$6)-SUM($F$13:$F$23,$F$25:$F$30,$F$32:$F$33,$F$38))</f>
        <v>-304.75907137272975</v>
      </c>
      <c r="JUQ97" s="318">
        <f>(JUQ$96*$B97+SUM($F$7:$F$9)-((JUQ$96*$B97+SUM($F$7:$F$9))/$F$10*$F$37)-($F$24*JUQ$96/$D$6)-SUM($F$13:$F$23,$F$25:$F$30,$F$32:$F$33,$F$38))</f>
        <v>-304.75907137272975</v>
      </c>
      <c r="JUR97" s="318">
        <f>(JUR$96*$B97+SUM($F$7:$F$9)-((JUR$96*$B97+SUM($F$7:$F$9))/$F$10*$F$37)-($F$24*JUR$96/$D$6)-SUM($F$13:$F$23,$F$25:$F$30,$F$32:$F$33,$F$38))</f>
        <v>-304.75907137272975</v>
      </c>
      <c r="JUS97" s="318">
        <f>(JUS$96*$B97+SUM($F$7:$F$9)-((JUS$96*$B97+SUM($F$7:$F$9))/$F$10*$F$37)-($F$24*JUS$96/$D$6)-SUM($F$13:$F$23,$F$25:$F$30,$F$32:$F$33,$F$38))</f>
        <v>-304.75907137272975</v>
      </c>
      <c r="JUT97" s="318">
        <f>(JUT$96*$B97+SUM($F$7:$F$9)-((JUT$96*$B97+SUM($F$7:$F$9))/$F$10*$F$37)-($F$24*JUT$96/$D$6)-SUM($F$13:$F$23,$F$25:$F$30,$F$32:$F$33,$F$38))</f>
        <v>-304.75907137272975</v>
      </c>
      <c r="JUU97" s="318">
        <f>(JUU$96*$B97+SUM($F$7:$F$9)-((JUU$96*$B97+SUM($F$7:$F$9))/$F$10*$F$37)-($F$24*JUU$96/$D$6)-SUM($F$13:$F$23,$F$25:$F$30,$F$32:$F$33,$F$38))</f>
        <v>-304.75907137272975</v>
      </c>
      <c r="JUV97" s="318">
        <f>(JUV$96*$B97+SUM($F$7:$F$9)-((JUV$96*$B97+SUM($F$7:$F$9))/$F$10*$F$37)-($F$24*JUV$96/$D$6)-SUM($F$13:$F$23,$F$25:$F$30,$F$32:$F$33,$F$38))</f>
        <v>-304.75907137272975</v>
      </c>
      <c r="JUW97" s="318">
        <f>(JUW$96*$B97+SUM($F$7:$F$9)-((JUW$96*$B97+SUM($F$7:$F$9))/$F$10*$F$37)-($F$24*JUW$96/$D$6)-SUM($F$13:$F$23,$F$25:$F$30,$F$32:$F$33,$F$38))</f>
        <v>-304.75907137272975</v>
      </c>
      <c r="JUX97" s="318">
        <f>(JUX$96*$B97+SUM($F$7:$F$9)-((JUX$96*$B97+SUM($F$7:$F$9))/$F$10*$F$37)-($F$24*JUX$96/$D$6)-SUM($F$13:$F$23,$F$25:$F$30,$F$32:$F$33,$F$38))</f>
        <v>-304.75907137272975</v>
      </c>
      <c r="JUY97" s="318">
        <f>(JUY$96*$B97+SUM($F$7:$F$9)-((JUY$96*$B97+SUM($F$7:$F$9))/$F$10*$F$37)-($F$24*JUY$96/$D$6)-SUM($F$13:$F$23,$F$25:$F$30,$F$32:$F$33,$F$38))</f>
        <v>-304.75907137272975</v>
      </c>
      <c r="JUZ97" s="318">
        <f>(JUZ$96*$B97+SUM($F$7:$F$9)-((JUZ$96*$B97+SUM($F$7:$F$9))/$F$10*$F$37)-($F$24*JUZ$96/$D$6)-SUM($F$13:$F$23,$F$25:$F$30,$F$32:$F$33,$F$38))</f>
        <v>-304.75907137272975</v>
      </c>
      <c r="JVA97" s="318">
        <f>(JVA$96*$B97+SUM($F$7:$F$9)-((JVA$96*$B97+SUM($F$7:$F$9))/$F$10*$F$37)-($F$24*JVA$96/$D$6)-SUM($F$13:$F$23,$F$25:$F$30,$F$32:$F$33,$F$38))</f>
        <v>-304.75907137272975</v>
      </c>
      <c r="JVB97" s="318">
        <f>(JVB$96*$B97+SUM($F$7:$F$9)-((JVB$96*$B97+SUM($F$7:$F$9))/$F$10*$F$37)-($F$24*JVB$96/$D$6)-SUM($F$13:$F$23,$F$25:$F$30,$F$32:$F$33,$F$38))</f>
        <v>-304.75907137272975</v>
      </c>
      <c r="JVC97" s="318">
        <f>(JVC$96*$B97+SUM($F$7:$F$9)-((JVC$96*$B97+SUM($F$7:$F$9))/$F$10*$F$37)-($F$24*JVC$96/$D$6)-SUM($F$13:$F$23,$F$25:$F$30,$F$32:$F$33,$F$38))</f>
        <v>-304.75907137272975</v>
      </c>
      <c r="JVD97" s="318">
        <f>(JVD$96*$B97+SUM($F$7:$F$9)-((JVD$96*$B97+SUM($F$7:$F$9))/$F$10*$F$37)-($F$24*JVD$96/$D$6)-SUM($F$13:$F$23,$F$25:$F$30,$F$32:$F$33,$F$38))</f>
        <v>-304.75907137272975</v>
      </c>
      <c r="JVE97" s="318">
        <f>(JVE$96*$B97+SUM($F$7:$F$9)-((JVE$96*$B97+SUM($F$7:$F$9))/$F$10*$F$37)-($F$24*JVE$96/$D$6)-SUM($F$13:$F$23,$F$25:$F$30,$F$32:$F$33,$F$38))</f>
        <v>-304.75907137272975</v>
      </c>
      <c r="JVF97" s="318">
        <f>(JVF$96*$B97+SUM($F$7:$F$9)-((JVF$96*$B97+SUM($F$7:$F$9))/$F$10*$F$37)-($F$24*JVF$96/$D$6)-SUM($F$13:$F$23,$F$25:$F$30,$F$32:$F$33,$F$38))</f>
        <v>-304.75907137272975</v>
      </c>
      <c r="JVG97" s="318">
        <f>(JVG$96*$B97+SUM($F$7:$F$9)-((JVG$96*$B97+SUM($F$7:$F$9))/$F$10*$F$37)-($F$24*JVG$96/$D$6)-SUM($F$13:$F$23,$F$25:$F$30,$F$32:$F$33,$F$38))</f>
        <v>-304.75907137272975</v>
      </c>
      <c r="JVH97" s="318">
        <f>(JVH$96*$B97+SUM($F$7:$F$9)-((JVH$96*$B97+SUM($F$7:$F$9))/$F$10*$F$37)-($F$24*JVH$96/$D$6)-SUM($F$13:$F$23,$F$25:$F$30,$F$32:$F$33,$F$38))</f>
        <v>-304.75907137272975</v>
      </c>
      <c r="JVI97" s="318">
        <f>(JVI$96*$B97+SUM($F$7:$F$9)-((JVI$96*$B97+SUM($F$7:$F$9))/$F$10*$F$37)-($F$24*JVI$96/$D$6)-SUM($F$13:$F$23,$F$25:$F$30,$F$32:$F$33,$F$38))</f>
        <v>-304.75907137272975</v>
      </c>
      <c r="JVJ97" s="318">
        <f>(JVJ$96*$B97+SUM($F$7:$F$9)-((JVJ$96*$B97+SUM($F$7:$F$9))/$F$10*$F$37)-($F$24*JVJ$96/$D$6)-SUM($F$13:$F$23,$F$25:$F$30,$F$32:$F$33,$F$38))</f>
        <v>-304.75907137272975</v>
      </c>
      <c r="JVK97" s="318">
        <f>(JVK$96*$B97+SUM($F$7:$F$9)-((JVK$96*$B97+SUM($F$7:$F$9))/$F$10*$F$37)-($F$24*JVK$96/$D$6)-SUM($F$13:$F$23,$F$25:$F$30,$F$32:$F$33,$F$38))</f>
        <v>-304.75907137272975</v>
      </c>
      <c r="JVL97" s="318">
        <f>(JVL$96*$B97+SUM($F$7:$F$9)-((JVL$96*$B97+SUM($F$7:$F$9))/$F$10*$F$37)-($F$24*JVL$96/$D$6)-SUM($F$13:$F$23,$F$25:$F$30,$F$32:$F$33,$F$38))</f>
        <v>-304.75907137272975</v>
      </c>
      <c r="JVM97" s="318">
        <f>(JVM$96*$B97+SUM($F$7:$F$9)-((JVM$96*$B97+SUM($F$7:$F$9))/$F$10*$F$37)-($F$24*JVM$96/$D$6)-SUM($F$13:$F$23,$F$25:$F$30,$F$32:$F$33,$F$38))</f>
        <v>-304.75907137272975</v>
      </c>
      <c r="JVN97" s="318">
        <f>(JVN$96*$B97+SUM($F$7:$F$9)-((JVN$96*$B97+SUM($F$7:$F$9))/$F$10*$F$37)-($F$24*JVN$96/$D$6)-SUM($F$13:$F$23,$F$25:$F$30,$F$32:$F$33,$F$38))</f>
        <v>-304.75907137272975</v>
      </c>
      <c r="JVO97" s="318">
        <f>(JVO$96*$B97+SUM($F$7:$F$9)-((JVO$96*$B97+SUM($F$7:$F$9))/$F$10*$F$37)-($F$24*JVO$96/$D$6)-SUM($F$13:$F$23,$F$25:$F$30,$F$32:$F$33,$F$38))</f>
        <v>-304.75907137272975</v>
      </c>
      <c r="JVP97" s="318">
        <f>(JVP$96*$B97+SUM($F$7:$F$9)-((JVP$96*$B97+SUM($F$7:$F$9))/$F$10*$F$37)-($F$24*JVP$96/$D$6)-SUM($F$13:$F$23,$F$25:$F$30,$F$32:$F$33,$F$38))</f>
        <v>-304.75907137272975</v>
      </c>
      <c r="JVQ97" s="318">
        <f>(JVQ$96*$B97+SUM($F$7:$F$9)-((JVQ$96*$B97+SUM($F$7:$F$9))/$F$10*$F$37)-($F$24*JVQ$96/$D$6)-SUM($F$13:$F$23,$F$25:$F$30,$F$32:$F$33,$F$38))</f>
        <v>-304.75907137272975</v>
      </c>
      <c r="JVR97" s="318">
        <f>(JVR$96*$B97+SUM($F$7:$F$9)-((JVR$96*$B97+SUM($F$7:$F$9))/$F$10*$F$37)-($F$24*JVR$96/$D$6)-SUM($F$13:$F$23,$F$25:$F$30,$F$32:$F$33,$F$38))</f>
        <v>-304.75907137272975</v>
      </c>
      <c r="JVS97" s="318">
        <f>(JVS$96*$B97+SUM($F$7:$F$9)-((JVS$96*$B97+SUM($F$7:$F$9))/$F$10*$F$37)-($F$24*JVS$96/$D$6)-SUM($F$13:$F$23,$F$25:$F$30,$F$32:$F$33,$F$38))</f>
        <v>-304.75907137272975</v>
      </c>
      <c r="JVT97" s="318">
        <f>(JVT$96*$B97+SUM($F$7:$F$9)-((JVT$96*$B97+SUM($F$7:$F$9))/$F$10*$F$37)-($F$24*JVT$96/$D$6)-SUM($F$13:$F$23,$F$25:$F$30,$F$32:$F$33,$F$38))</f>
        <v>-304.75907137272975</v>
      </c>
      <c r="JVU97" s="318">
        <f>(JVU$96*$B97+SUM($F$7:$F$9)-((JVU$96*$B97+SUM($F$7:$F$9))/$F$10*$F$37)-($F$24*JVU$96/$D$6)-SUM($F$13:$F$23,$F$25:$F$30,$F$32:$F$33,$F$38))</f>
        <v>-304.75907137272975</v>
      </c>
      <c r="JVV97" s="318">
        <f>(JVV$96*$B97+SUM($F$7:$F$9)-((JVV$96*$B97+SUM($F$7:$F$9))/$F$10*$F$37)-($F$24*JVV$96/$D$6)-SUM($F$13:$F$23,$F$25:$F$30,$F$32:$F$33,$F$38))</f>
        <v>-304.75907137272975</v>
      </c>
      <c r="JVW97" s="318">
        <f>(JVW$96*$B97+SUM($F$7:$F$9)-((JVW$96*$B97+SUM($F$7:$F$9))/$F$10*$F$37)-($F$24*JVW$96/$D$6)-SUM($F$13:$F$23,$F$25:$F$30,$F$32:$F$33,$F$38))</f>
        <v>-304.75907137272975</v>
      </c>
      <c r="JVX97" s="318">
        <f>(JVX$96*$B97+SUM($F$7:$F$9)-((JVX$96*$B97+SUM($F$7:$F$9))/$F$10*$F$37)-($F$24*JVX$96/$D$6)-SUM($F$13:$F$23,$F$25:$F$30,$F$32:$F$33,$F$38))</f>
        <v>-304.75907137272975</v>
      </c>
      <c r="JVY97" s="318">
        <f>(JVY$96*$B97+SUM($F$7:$F$9)-((JVY$96*$B97+SUM($F$7:$F$9))/$F$10*$F$37)-($F$24*JVY$96/$D$6)-SUM($F$13:$F$23,$F$25:$F$30,$F$32:$F$33,$F$38))</f>
        <v>-304.75907137272975</v>
      </c>
      <c r="JVZ97" s="318">
        <f>(JVZ$96*$B97+SUM($F$7:$F$9)-((JVZ$96*$B97+SUM($F$7:$F$9))/$F$10*$F$37)-($F$24*JVZ$96/$D$6)-SUM($F$13:$F$23,$F$25:$F$30,$F$32:$F$33,$F$38))</f>
        <v>-304.75907137272975</v>
      </c>
      <c r="JWA97" s="318">
        <f>(JWA$96*$B97+SUM($F$7:$F$9)-((JWA$96*$B97+SUM($F$7:$F$9))/$F$10*$F$37)-($F$24*JWA$96/$D$6)-SUM($F$13:$F$23,$F$25:$F$30,$F$32:$F$33,$F$38))</f>
        <v>-304.75907137272975</v>
      </c>
      <c r="JWB97" s="318">
        <f>(JWB$96*$B97+SUM($F$7:$F$9)-((JWB$96*$B97+SUM($F$7:$F$9))/$F$10*$F$37)-($F$24*JWB$96/$D$6)-SUM($F$13:$F$23,$F$25:$F$30,$F$32:$F$33,$F$38))</f>
        <v>-304.75907137272975</v>
      </c>
      <c r="JWC97" s="318">
        <f>(JWC$96*$B97+SUM($F$7:$F$9)-((JWC$96*$B97+SUM($F$7:$F$9))/$F$10*$F$37)-($F$24*JWC$96/$D$6)-SUM($F$13:$F$23,$F$25:$F$30,$F$32:$F$33,$F$38))</f>
        <v>-304.75907137272975</v>
      </c>
      <c r="JWD97" s="318">
        <f>(JWD$96*$B97+SUM($F$7:$F$9)-((JWD$96*$B97+SUM($F$7:$F$9))/$F$10*$F$37)-($F$24*JWD$96/$D$6)-SUM($F$13:$F$23,$F$25:$F$30,$F$32:$F$33,$F$38))</f>
        <v>-304.75907137272975</v>
      </c>
      <c r="JWE97" s="318">
        <f>(JWE$96*$B97+SUM($F$7:$F$9)-((JWE$96*$B97+SUM($F$7:$F$9))/$F$10*$F$37)-($F$24*JWE$96/$D$6)-SUM($F$13:$F$23,$F$25:$F$30,$F$32:$F$33,$F$38))</f>
        <v>-304.75907137272975</v>
      </c>
      <c r="JWF97" s="318">
        <f>(JWF$96*$B97+SUM($F$7:$F$9)-((JWF$96*$B97+SUM($F$7:$F$9))/$F$10*$F$37)-($F$24*JWF$96/$D$6)-SUM($F$13:$F$23,$F$25:$F$30,$F$32:$F$33,$F$38))</f>
        <v>-304.75907137272975</v>
      </c>
      <c r="JWG97" s="318">
        <f>(JWG$96*$B97+SUM($F$7:$F$9)-((JWG$96*$B97+SUM($F$7:$F$9))/$F$10*$F$37)-($F$24*JWG$96/$D$6)-SUM($F$13:$F$23,$F$25:$F$30,$F$32:$F$33,$F$38))</f>
        <v>-304.75907137272975</v>
      </c>
      <c r="JWH97" s="318">
        <f>(JWH$96*$B97+SUM($F$7:$F$9)-((JWH$96*$B97+SUM($F$7:$F$9))/$F$10*$F$37)-($F$24*JWH$96/$D$6)-SUM($F$13:$F$23,$F$25:$F$30,$F$32:$F$33,$F$38))</f>
        <v>-304.75907137272975</v>
      </c>
      <c r="JWI97" s="318">
        <f>(JWI$96*$B97+SUM($F$7:$F$9)-((JWI$96*$B97+SUM($F$7:$F$9))/$F$10*$F$37)-($F$24*JWI$96/$D$6)-SUM($F$13:$F$23,$F$25:$F$30,$F$32:$F$33,$F$38))</f>
        <v>-304.75907137272975</v>
      </c>
      <c r="JWJ97" s="318">
        <f>(JWJ$96*$B97+SUM($F$7:$F$9)-((JWJ$96*$B97+SUM($F$7:$F$9))/$F$10*$F$37)-($F$24*JWJ$96/$D$6)-SUM($F$13:$F$23,$F$25:$F$30,$F$32:$F$33,$F$38))</f>
        <v>-304.75907137272975</v>
      </c>
      <c r="JWK97" s="318">
        <f>(JWK$96*$B97+SUM($F$7:$F$9)-((JWK$96*$B97+SUM($F$7:$F$9))/$F$10*$F$37)-($F$24*JWK$96/$D$6)-SUM($F$13:$F$23,$F$25:$F$30,$F$32:$F$33,$F$38))</f>
        <v>-304.75907137272975</v>
      </c>
      <c r="JWL97" s="318">
        <f>(JWL$96*$B97+SUM($F$7:$F$9)-((JWL$96*$B97+SUM($F$7:$F$9))/$F$10*$F$37)-($F$24*JWL$96/$D$6)-SUM($F$13:$F$23,$F$25:$F$30,$F$32:$F$33,$F$38))</f>
        <v>-304.75907137272975</v>
      </c>
      <c r="JWM97" s="318">
        <f>(JWM$96*$B97+SUM($F$7:$F$9)-((JWM$96*$B97+SUM($F$7:$F$9))/$F$10*$F$37)-($F$24*JWM$96/$D$6)-SUM($F$13:$F$23,$F$25:$F$30,$F$32:$F$33,$F$38))</f>
        <v>-304.75907137272975</v>
      </c>
      <c r="JWN97" s="318">
        <f>(JWN$96*$B97+SUM($F$7:$F$9)-((JWN$96*$B97+SUM($F$7:$F$9))/$F$10*$F$37)-($F$24*JWN$96/$D$6)-SUM($F$13:$F$23,$F$25:$F$30,$F$32:$F$33,$F$38))</f>
        <v>-304.75907137272975</v>
      </c>
      <c r="JWO97" s="318">
        <f>(JWO$96*$B97+SUM($F$7:$F$9)-((JWO$96*$B97+SUM($F$7:$F$9))/$F$10*$F$37)-($F$24*JWO$96/$D$6)-SUM($F$13:$F$23,$F$25:$F$30,$F$32:$F$33,$F$38))</f>
        <v>-304.75907137272975</v>
      </c>
      <c r="JWP97" s="318">
        <f>(JWP$96*$B97+SUM($F$7:$F$9)-((JWP$96*$B97+SUM($F$7:$F$9))/$F$10*$F$37)-($F$24*JWP$96/$D$6)-SUM($F$13:$F$23,$F$25:$F$30,$F$32:$F$33,$F$38))</f>
        <v>-304.75907137272975</v>
      </c>
      <c r="JWQ97" s="318">
        <f>(JWQ$96*$B97+SUM($F$7:$F$9)-((JWQ$96*$B97+SUM($F$7:$F$9))/$F$10*$F$37)-($F$24*JWQ$96/$D$6)-SUM($F$13:$F$23,$F$25:$F$30,$F$32:$F$33,$F$38))</f>
        <v>-304.75907137272975</v>
      </c>
      <c r="JWR97" s="318">
        <f>(JWR$96*$B97+SUM($F$7:$F$9)-((JWR$96*$B97+SUM($F$7:$F$9))/$F$10*$F$37)-($F$24*JWR$96/$D$6)-SUM($F$13:$F$23,$F$25:$F$30,$F$32:$F$33,$F$38))</f>
        <v>-304.75907137272975</v>
      </c>
      <c r="JWS97" s="318">
        <f>(JWS$96*$B97+SUM($F$7:$F$9)-((JWS$96*$B97+SUM($F$7:$F$9))/$F$10*$F$37)-($F$24*JWS$96/$D$6)-SUM($F$13:$F$23,$F$25:$F$30,$F$32:$F$33,$F$38))</f>
        <v>-304.75907137272975</v>
      </c>
      <c r="JWT97" s="318">
        <f>(JWT$96*$B97+SUM($F$7:$F$9)-((JWT$96*$B97+SUM($F$7:$F$9))/$F$10*$F$37)-($F$24*JWT$96/$D$6)-SUM($F$13:$F$23,$F$25:$F$30,$F$32:$F$33,$F$38))</f>
        <v>-304.75907137272975</v>
      </c>
      <c r="JWU97" s="318">
        <f>(JWU$96*$B97+SUM($F$7:$F$9)-((JWU$96*$B97+SUM($F$7:$F$9))/$F$10*$F$37)-($F$24*JWU$96/$D$6)-SUM($F$13:$F$23,$F$25:$F$30,$F$32:$F$33,$F$38))</f>
        <v>-304.75907137272975</v>
      </c>
      <c r="JWV97" s="318">
        <f>(JWV$96*$B97+SUM($F$7:$F$9)-((JWV$96*$B97+SUM($F$7:$F$9))/$F$10*$F$37)-($F$24*JWV$96/$D$6)-SUM($F$13:$F$23,$F$25:$F$30,$F$32:$F$33,$F$38))</f>
        <v>-304.75907137272975</v>
      </c>
      <c r="JWW97" s="318">
        <f>(JWW$96*$B97+SUM($F$7:$F$9)-((JWW$96*$B97+SUM($F$7:$F$9))/$F$10*$F$37)-($F$24*JWW$96/$D$6)-SUM($F$13:$F$23,$F$25:$F$30,$F$32:$F$33,$F$38))</f>
        <v>-304.75907137272975</v>
      </c>
      <c r="JWX97" s="318">
        <f>(JWX$96*$B97+SUM($F$7:$F$9)-((JWX$96*$B97+SUM($F$7:$F$9))/$F$10*$F$37)-($F$24*JWX$96/$D$6)-SUM($F$13:$F$23,$F$25:$F$30,$F$32:$F$33,$F$38))</f>
        <v>-304.75907137272975</v>
      </c>
      <c r="JWY97" s="318">
        <f>(JWY$96*$B97+SUM($F$7:$F$9)-((JWY$96*$B97+SUM($F$7:$F$9))/$F$10*$F$37)-($F$24*JWY$96/$D$6)-SUM($F$13:$F$23,$F$25:$F$30,$F$32:$F$33,$F$38))</f>
        <v>-304.75907137272975</v>
      </c>
      <c r="JWZ97" s="318">
        <f>(JWZ$96*$B97+SUM($F$7:$F$9)-((JWZ$96*$B97+SUM($F$7:$F$9))/$F$10*$F$37)-($F$24*JWZ$96/$D$6)-SUM($F$13:$F$23,$F$25:$F$30,$F$32:$F$33,$F$38))</f>
        <v>-304.75907137272975</v>
      </c>
      <c r="JXA97" s="318">
        <f>(JXA$96*$B97+SUM($F$7:$F$9)-((JXA$96*$B97+SUM($F$7:$F$9))/$F$10*$F$37)-($F$24*JXA$96/$D$6)-SUM($F$13:$F$23,$F$25:$F$30,$F$32:$F$33,$F$38))</f>
        <v>-304.75907137272975</v>
      </c>
      <c r="JXB97" s="318">
        <f>(JXB$96*$B97+SUM($F$7:$F$9)-((JXB$96*$B97+SUM($F$7:$F$9))/$F$10*$F$37)-($F$24*JXB$96/$D$6)-SUM($F$13:$F$23,$F$25:$F$30,$F$32:$F$33,$F$38))</f>
        <v>-304.75907137272975</v>
      </c>
      <c r="JXC97" s="318">
        <f>(JXC$96*$B97+SUM($F$7:$F$9)-((JXC$96*$B97+SUM($F$7:$F$9))/$F$10*$F$37)-($F$24*JXC$96/$D$6)-SUM($F$13:$F$23,$F$25:$F$30,$F$32:$F$33,$F$38))</f>
        <v>-304.75907137272975</v>
      </c>
      <c r="JXD97" s="318">
        <f>(JXD$96*$B97+SUM($F$7:$F$9)-((JXD$96*$B97+SUM($F$7:$F$9))/$F$10*$F$37)-($F$24*JXD$96/$D$6)-SUM($F$13:$F$23,$F$25:$F$30,$F$32:$F$33,$F$38))</f>
        <v>-304.75907137272975</v>
      </c>
      <c r="JXE97" s="318">
        <f>(JXE$96*$B97+SUM($F$7:$F$9)-((JXE$96*$B97+SUM($F$7:$F$9))/$F$10*$F$37)-($F$24*JXE$96/$D$6)-SUM($F$13:$F$23,$F$25:$F$30,$F$32:$F$33,$F$38))</f>
        <v>-304.75907137272975</v>
      </c>
      <c r="JXF97" s="318">
        <f>(JXF$96*$B97+SUM($F$7:$F$9)-((JXF$96*$B97+SUM($F$7:$F$9))/$F$10*$F$37)-($F$24*JXF$96/$D$6)-SUM($F$13:$F$23,$F$25:$F$30,$F$32:$F$33,$F$38))</f>
        <v>-304.75907137272975</v>
      </c>
      <c r="JXG97" s="318">
        <f>(JXG$96*$B97+SUM($F$7:$F$9)-((JXG$96*$B97+SUM($F$7:$F$9))/$F$10*$F$37)-($F$24*JXG$96/$D$6)-SUM($F$13:$F$23,$F$25:$F$30,$F$32:$F$33,$F$38))</f>
        <v>-304.75907137272975</v>
      </c>
      <c r="JXH97" s="318">
        <f>(JXH$96*$B97+SUM($F$7:$F$9)-((JXH$96*$B97+SUM($F$7:$F$9))/$F$10*$F$37)-($F$24*JXH$96/$D$6)-SUM($F$13:$F$23,$F$25:$F$30,$F$32:$F$33,$F$38))</f>
        <v>-304.75907137272975</v>
      </c>
      <c r="JXI97" s="318">
        <f>(JXI$96*$B97+SUM($F$7:$F$9)-((JXI$96*$B97+SUM($F$7:$F$9))/$F$10*$F$37)-($F$24*JXI$96/$D$6)-SUM($F$13:$F$23,$F$25:$F$30,$F$32:$F$33,$F$38))</f>
        <v>-304.75907137272975</v>
      </c>
      <c r="JXJ97" s="318">
        <f>(JXJ$96*$B97+SUM($F$7:$F$9)-((JXJ$96*$B97+SUM($F$7:$F$9))/$F$10*$F$37)-($F$24*JXJ$96/$D$6)-SUM($F$13:$F$23,$F$25:$F$30,$F$32:$F$33,$F$38))</f>
        <v>-304.75907137272975</v>
      </c>
      <c r="JXK97" s="318">
        <f>(JXK$96*$B97+SUM($F$7:$F$9)-((JXK$96*$B97+SUM($F$7:$F$9))/$F$10*$F$37)-($F$24*JXK$96/$D$6)-SUM($F$13:$F$23,$F$25:$F$30,$F$32:$F$33,$F$38))</f>
        <v>-304.75907137272975</v>
      </c>
      <c r="JXL97" s="318">
        <f>(JXL$96*$B97+SUM($F$7:$F$9)-((JXL$96*$B97+SUM($F$7:$F$9))/$F$10*$F$37)-($F$24*JXL$96/$D$6)-SUM($F$13:$F$23,$F$25:$F$30,$F$32:$F$33,$F$38))</f>
        <v>-304.75907137272975</v>
      </c>
      <c r="JXM97" s="318">
        <f>(JXM$96*$B97+SUM($F$7:$F$9)-((JXM$96*$B97+SUM($F$7:$F$9))/$F$10*$F$37)-($F$24*JXM$96/$D$6)-SUM($F$13:$F$23,$F$25:$F$30,$F$32:$F$33,$F$38))</f>
        <v>-304.75907137272975</v>
      </c>
      <c r="JXN97" s="318">
        <f>(JXN$96*$B97+SUM($F$7:$F$9)-((JXN$96*$B97+SUM($F$7:$F$9))/$F$10*$F$37)-($F$24*JXN$96/$D$6)-SUM($F$13:$F$23,$F$25:$F$30,$F$32:$F$33,$F$38))</f>
        <v>-304.75907137272975</v>
      </c>
      <c r="JXO97" s="318">
        <f>(JXO$96*$B97+SUM($F$7:$F$9)-((JXO$96*$B97+SUM($F$7:$F$9))/$F$10*$F$37)-($F$24*JXO$96/$D$6)-SUM($F$13:$F$23,$F$25:$F$30,$F$32:$F$33,$F$38))</f>
        <v>-304.75907137272975</v>
      </c>
      <c r="JXP97" s="318">
        <f>(JXP$96*$B97+SUM($F$7:$F$9)-((JXP$96*$B97+SUM($F$7:$F$9))/$F$10*$F$37)-($F$24*JXP$96/$D$6)-SUM($F$13:$F$23,$F$25:$F$30,$F$32:$F$33,$F$38))</f>
        <v>-304.75907137272975</v>
      </c>
      <c r="JXQ97" s="318">
        <f>(JXQ$96*$B97+SUM($F$7:$F$9)-((JXQ$96*$B97+SUM($F$7:$F$9))/$F$10*$F$37)-($F$24*JXQ$96/$D$6)-SUM($F$13:$F$23,$F$25:$F$30,$F$32:$F$33,$F$38))</f>
        <v>-304.75907137272975</v>
      </c>
      <c r="JXR97" s="318">
        <f>(JXR$96*$B97+SUM($F$7:$F$9)-((JXR$96*$B97+SUM($F$7:$F$9))/$F$10*$F$37)-($F$24*JXR$96/$D$6)-SUM($F$13:$F$23,$F$25:$F$30,$F$32:$F$33,$F$38))</f>
        <v>-304.75907137272975</v>
      </c>
      <c r="JXS97" s="318">
        <f>(JXS$96*$B97+SUM($F$7:$F$9)-((JXS$96*$B97+SUM($F$7:$F$9))/$F$10*$F$37)-($F$24*JXS$96/$D$6)-SUM($F$13:$F$23,$F$25:$F$30,$F$32:$F$33,$F$38))</f>
        <v>-304.75907137272975</v>
      </c>
      <c r="JXT97" s="318">
        <f>(JXT$96*$B97+SUM($F$7:$F$9)-((JXT$96*$B97+SUM($F$7:$F$9))/$F$10*$F$37)-($F$24*JXT$96/$D$6)-SUM($F$13:$F$23,$F$25:$F$30,$F$32:$F$33,$F$38))</f>
        <v>-304.75907137272975</v>
      </c>
      <c r="JXU97" s="318">
        <f>(JXU$96*$B97+SUM($F$7:$F$9)-((JXU$96*$B97+SUM($F$7:$F$9))/$F$10*$F$37)-($F$24*JXU$96/$D$6)-SUM($F$13:$F$23,$F$25:$F$30,$F$32:$F$33,$F$38))</f>
        <v>-304.75907137272975</v>
      </c>
      <c r="JXV97" s="318">
        <f>(JXV$96*$B97+SUM($F$7:$F$9)-((JXV$96*$B97+SUM($F$7:$F$9))/$F$10*$F$37)-($F$24*JXV$96/$D$6)-SUM($F$13:$F$23,$F$25:$F$30,$F$32:$F$33,$F$38))</f>
        <v>-304.75907137272975</v>
      </c>
      <c r="JXW97" s="318">
        <f>(JXW$96*$B97+SUM($F$7:$F$9)-((JXW$96*$B97+SUM($F$7:$F$9))/$F$10*$F$37)-($F$24*JXW$96/$D$6)-SUM($F$13:$F$23,$F$25:$F$30,$F$32:$F$33,$F$38))</f>
        <v>-304.75907137272975</v>
      </c>
      <c r="JXX97" s="318">
        <f>(JXX$96*$B97+SUM($F$7:$F$9)-((JXX$96*$B97+SUM($F$7:$F$9))/$F$10*$F$37)-($F$24*JXX$96/$D$6)-SUM($F$13:$F$23,$F$25:$F$30,$F$32:$F$33,$F$38))</f>
        <v>-304.75907137272975</v>
      </c>
      <c r="JXY97" s="318">
        <f>(JXY$96*$B97+SUM($F$7:$F$9)-((JXY$96*$B97+SUM($F$7:$F$9))/$F$10*$F$37)-($F$24*JXY$96/$D$6)-SUM($F$13:$F$23,$F$25:$F$30,$F$32:$F$33,$F$38))</f>
        <v>-304.75907137272975</v>
      </c>
      <c r="JXZ97" s="318">
        <f>(JXZ$96*$B97+SUM($F$7:$F$9)-((JXZ$96*$B97+SUM($F$7:$F$9))/$F$10*$F$37)-($F$24*JXZ$96/$D$6)-SUM($F$13:$F$23,$F$25:$F$30,$F$32:$F$33,$F$38))</f>
        <v>-304.75907137272975</v>
      </c>
      <c r="JYA97" s="318">
        <f>(JYA$96*$B97+SUM($F$7:$F$9)-((JYA$96*$B97+SUM($F$7:$F$9))/$F$10*$F$37)-($F$24*JYA$96/$D$6)-SUM($F$13:$F$23,$F$25:$F$30,$F$32:$F$33,$F$38))</f>
        <v>-304.75907137272975</v>
      </c>
      <c r="JYB97" s="318">
        <f>(JYB$96*$B97+SUM($F$7:$F$9)-((JYB$96*$B97+SUM($F$7:$F$9))/$F$10*$F$37)-($F$24*JYB$96/$D$6)-SUM($F$13:$F$23,$F$25:$F$30,$F$32:$F$33,$F$38))</f>
        <v>-304.75907137272975</v>
      </c>
      <c r="JYC97" s="318">
        <f>(JYC$96*$B97+SUM($F$7:$F$9)-((JYC$96*$B97+SUM($F$7:$F$9))/$F$10*$F$37)-($F$24*JYC$96/$D$6)-SUM($F$13:$F$23,$F$25:$F$30,$F$32:$F$33,$F$38))</f>
        <v>-304.75907137272975</v>
      </c>
      <c r="JYD97" s="318">
        <f>(JYD$96*$B97+SUM($F$7:$F$9)-((JYD$96*$B97+SUM($F$7:$F$9))/$F$10*$F$37)-($F$24*JYD$96/$D$6)-SUM($F$13:$F$23,$F$25:$F$30,$F$32:$F$33,$F$38))</f>
        <v>-304.75907137272975</v>
      </c>
      <c r="JYE97" s="318">
        <f>(JYE$96*$B97+SUM($F$7:$F$9)-((JYE$96*$B97+SUM($F$7:$F$9))/$F$10*$F$37)-($F$24*JYE$96/$D$6)-SUM($F$13:$F$23,$F$25:$F$30,$F$32:$F$33,$F$38))</f>
        <v>-304.75907137272975</v>
      </c>
      <c r="JYF97" s="318">
        <f>(JYF$96*$B97+SUM($F$7:$F$9)-((JYF$96*$B97+SUM($F$7:$F$9))/$F$10*$F$37)-($F$24*JYF$96/$D$6)-SUM($F$13:$F$23,$F$25:$F$30,$F$32:$F$33,$F$38))</f>
        <v>-304.75907137272975</v>
      </c>
      <c r="JYG97" s="318">
        <f>(JYG$96*$B97+SUM($F$7:$F$9)-((JYG$96*$B97+SUM($F$7:$F$9))/$F$10*$F$37)-($F$24*JYG$96/$D$6)-SUM($F$13:$F$23,$F$25:$F$30,$F$32:$F$33,$F$38))</f>
        <v>-304.75907137272975</v>
      </c>
      <c r="JYH97" s="318">
        <f>(JYH$96*$B97+SUM($F$7:$F$9)-((JYH$96*$B97+SUM($F$7:$F$9))/$F$10*$F$37)-($F$24*JYH$96/$D$6)-SUM($F$13:$F$23,$F$25:$F$30,$F$32:$F$33,$F$38))</f>
        <v>-304.75907137272975</v>
      </c>
      <c r="JYI97" s="318">
        <f>(JYI$96*$B97+SUM($F$7:$F$9)-((JYI$96*$B97+SUM($F$7:$F$9))/$F$10*$F$37)-($F$24*JYI$96/$D$6)-SUM($F$13:$F$23,$F$25:$F$30,$F$32:$F$33,$F$38))</f>
        <v>-304.75907137272975</v>
      </c>
      <c r="JYJ97" s="318">
        <f>(JYJ$96*$B97+SUM($F$7:$F$9)-((JYJ$96*$B97+SUM($F$7:$F$9))/$F$10*$F$37)-($F$24*JYJ$96/$D$6)-SUM($F$13:$F$23,$F$25:$F$30,$F$32:$F$33,$F$38))</f>
        <v>-304.75907137272975</v>
      </c>
      <c r="JYK97" s="318">
        <f>(JYK$96*$B97+SUM($F$7:$F$9)-((JYK$96*$B97+SUM($F$7:$F$9))/$F$10*$F$37)-($F$24*JYK$96/$D$6)-SUM($F$13:$F$23,$F$25:$F$30,$F$32:$F$33,$F$38))</f>
        <v>-304.75907137272975</v>
      </c>
      <c r="JYL97" s="318">
        <f>(JYL$96*$B97+SUM($F$7:$F$9)-((JYL$96*$B97+SUM($F$7:$F$9))/$F$10*$F$37)-($F$24*JYL$96/$D$6)-SUM($F$13:$F$23,$F$25:$F$30,$F$32:$F$33,$F$38))</f>
        <v>-304.75907137272975</v>
      </c>
      <c r="JYM97" s="318">
        <f>(JYM$96*$B97+SUM($F$7:$F$9)-((JYM$96*$B97+SUM($F$7:$F$9))/$F$10*$F$37)-($F$24*JYM$96/$D$6)-SUM($F$13:$F$23,$F$25:$F$30,$F$32:$F$33,$F$38))</f>
        <v>-304.75907137272975</v>
      </c>
      <c r="JYN97" s="318">
        <f>(JYN$96*$B97+SUM($F$7:$F$9)-((JYN$96*$B97+SUM($F$7:$F$9))/$F$10*$F$37)-($F$24*JYN$96/$D$6)-SUM($F$13:$F$23,$F$25:$F$30,$F$32:$F$33,$F$38))</f>
        <v>-304.75907137272975</v>
      </c>
      <c r="JYO97" s="318">
        <f>(JYO$96*$B97+SUM($F$7:$F$9)-((JYO$96*$B97+SUM($F$7:$F$9))/$F$10*$F$37)-($F$24*JYO$96/$D$6)-SUM($F$13:$F$23,$F$25:$F$30,$F$32:$F$33,$F$38))</f>
        <v>-304.75907137272975</v>
      </c>
      <c r="JYP97" s="318">
        <f>(JYP$96*$B97+SUM($F$7:$F$9)-((JYP$96*$B97+SUM($F$7:$F$9))/$F$10*$F$37)-($F$24*JYP$96/$D$6)-SUM($F$13:$F$23,$F$25:$F$30,$F$32:$F$33,$F$38))</f>
        <v>-304.75907137272975</v>
      </c>
      <c r="JYQ97" s="318">
        <f>(JYQ$96*$B97+SUM($F$7:$F$9)-((JYQ$96*$B97+SUM($F$7:$F$9))/$F$10*$F$37)-($F$24*JYQ$96/$D$6)-SUM($F$13:$F$23,$F$25:$F$30,$F$32:$F$33,$F$38))</f>
        <v>-304.75907137272975</v>
      </c>
      <c r="JYR97" s="318">
        <f>(JYR$96*$B97+SUM($F$7:$F$9)-((JYR$96*$B97+SUM($F$7:$F$9))/$F$10*$F$37)-($F$24*JYR$96/$D$6)-SUM($F$13:$F$23,$F$25:$F$30,$F$32:$F$33,$F$38))</f>
        <v>-304.75907137272975</v>
      </c>
      <c r="JYS97" s="318">
        <f>(JYS$96*$B97+SUM($F$7:$F$9)-((JYS$96*$B97+SUM($F$7:$F$9))/$F$10*$F$37)-($F$24*JYS$96/$D$6)-SUM($F$13:$F$23,$F$25:$F$30,$F$32:$F$33,$F$38))</f>
        <v>-304.75907137272975</v>
      </c>
      <c r="JYT97" s="318">
        <f>(JYT$96*$B97+SUM($F$7:$F$9)-((JYT$96*$B97+SUM($F$7:$F$9))/$F$10*$F$37)-($F$24*JYT$96/$D$6)-SUM($F$13:$F$23,$F$25:$F$30,$F$32:$F$33,$F$38))</f>
        <v>-304.75907137272975</v>
      </c>
      <c r="JYU97" s="318">
        <f>(JYU$96*$B97+SUM($F$7:$F$9)-((JYU$96*$B97+SUM($F$7:$F$9))/$F$10*$F$37)-($F$24*JYU$96/$D$6)-SUM($F$13:$F$23,$F$25:$F$30,$F$32:$F$33,$F$38))</f>
        <v>-304.75907137272975</v>
      </c>
      <c r="JYV97" s="318">
        <f>(JYV$96*$B97+SUM($F$7:$F$9)-((JYV$96*$B97+SUM($F$7:$F$9))/$F$10*$F$37)-($F$24*JYV$96/$D$6)-SUM($F$13:$F$23,$F$25:$F$30,$F$32:$F$33,$F$38))</f>
        <v>-304.75907137272975</v>
      </c>
      <c r="JYW97" s="318">
        <f>(JYW$96*$B97+SUM($F$7:$F$9)-((JYW$96*$B97+SUM($F$7:$F$9))/$F$10*$F$37)-($F$24*JYW$96/$D$6)-SUM($F$13:$F$23,$F$25:$F$30,$F$32:$F$33,$F$38))</f>
        <v>-304.75907137272975</v>
      </c>
      <c r="JYX97" s="318">
        <f>(JYX$96*$B97+SUM($F$7:$F$9)-((JYX$96*$B97+SUM($F$7:$F$9))/$F$10*$F$37)-($F$24*JYX$96/$D$6)-SUM($F$13:$F$23,$F$25:$F$30,$F$32:$F$33,$F$38))</f>
        <v>-304.75907137272975</v>
      </c>
      <c r="JYY97" s="318">
        <f>(JYY$96*$B97+SUM($F$7:$F$9)-((JYY$96*$B97+SUM($F$7:$F$9))/$F$10*$F$37)-($F$24*JYY$96/$D$6)-SUM($F$13:$F$23,$F$25:$F$30,$F$32:$F$33,$F$38))</f>
        <v>-304.75907137272975</v>
      </c>
      <c r="JYZ97" s="318">
        <f>(JYZ$96*$B97+SUM($F$7:$F$9)-((JYZ$96*$B97+SUM($F$7:$F$9))/$F$10*$F$37)-($F$24*JYZ$96/$D$6)-SUM($F$13:$F$23,$F$25:$F$30,$F$32:$F$33,$F$38))</f>
        <v>-304.75907137272975</v>
      </c>
      <c r="JZA97" s="318">
        <f>(JZA$96*$B97+SUM($F$7:$F$9)-((JZA$96*$B97+SUM($F$7:$F$9))/$F$10*$F$37)-($F$24*JZA$96/$D$6)-SUM($F$13:$F$23,$F$25:$F$30,$F$32:$F$33,$F$38))</f>
        <v>-304.75907137272975</v>
      </c>
      <c r="JZB97" s="318">
        <f>(JZB$96*$B97+SUM($F$7:$F$9)-((JZB$96*$B97+SUM($F$7:$F$9))/$F$10*$F$37)-($F$24*JZB$96/$D$6)-SUM($F$13:$F$23,$F$25:$F$30,$F$32:$F$33,$F$38))</f>
        <v>-304.75907137272975</v>
      </c>
      <c r="JZC97" s="318">
        <f>(JZC$96*$B97+SUM($F$7:$F$9)-((JZC$96*$B97+SUM($F$7:$F$9))/$F$10*$F$37)-($F$24*JZC$96/$D$6)-SUM($F$13:$F$23,$F$25:$F$30,$F$32:$F$33,$F$38))</f>
        <v>-304.75907137272975</v>
      </c>
      <c r="JZD97" s="318">
        <f>(JZD$96*$B97+SUM($F$7:$F$9)-((JZD$96*$B97+SUM($F$7:$F$9))/$F$10*$F$37)-($F$24*JZD$96/$D$6)-SUM($F$13:$F$23,$F$25:$F$30,$F$32:$F$33,$F$38))</f>
        <v>-304.75907137272975</v>
      </c>
      <c r="JZE97" s="318">
        <f>(JZE$96*$B97+SUM($F$7:$F$9)-((JZE$96*$B97+SUM($F$7:$F$9))/$F$10*$F$37)-($F$24*JZE$96/$D$6)-SUM($F$13:$F$23,$F$25:$F$30,$F$32:$F$33,$F$38))</f>
        <v>-304.75907137272975</v>
      </c>
      <c r="JZF97" s="318">
        <f>(JZF$96*$B97+SUM($F$7:$F$9)-((JZF$96*$B97+SUM($F$7:$F$9))/$F$10*$F$37)-($F$24*JZF$96/$D$6)-SUM($F$13:$F$23,$F$25:$F$30,$F$32:$F$33,$F$38))</f>
        <v>-304.75907137272975</v>
      </c>
      <c r="JZG97" s="318">
        <f>(JZG$96*$B97+SUM($F$7:$F$9)-((JZG$96*$B97+SUM($F$7:$F$9))/$F$10*$F$37)-($F$24*JZG$96/$D$6)-SUM($F$13:$F$23,$F$25:$F$30,$F$32:$F$33,$F$38))</f>
        <v>-304.75907137272975</v>
      </c>
      <c r="JZH97" s="318">
        <f>(JZH$96*$B97+SUM($F$7:$F$9)-((JZH$96*$B97+SUM($F$7:$F$9))/$F$10*$F$37)-($F$24*JZH$96/$D$6)-SUM($F$13:$F$23,$F$25:$F$30,$F$32:$F$33,$F$38))</f>
        <v>-304.75907137272975</v>
      </c>
      <c r="JZI97" s="318">
        <f>(JZI$96*$B97+SUM($F$7:$F$9)-((JZI$96*$B97+SUM($F$7:$F$9))/$F$10*$F$37)-($F$24*JZI$96/$D$6)-SUM($F$13:$F$23,$F$25:$F$30,$F$32:$F$33,$F$38))</f>
        <v>-304.75907137272975</v>
      </c>
      <c r="JZJ97" s="318">
        <f>(JZJ$96*$B97+SUM($F$7:$F$9)-((JZJ$96*$B97+SUM($F$7:$F$9))/$F$10*$F$37)-($F$24*JZJ$96/$D$6)-SUM($F$13:$F$23,$F$25:$F$30,$F$32:$F$33,$F$38))</f>
        <v>-304.75907137272975</v>
      </c>
      <c r="JZK97" s="318">
        <f>(JZK$96*$B97+SUM($F$7:$F$9)-((JZK$96*$B97+SUM($F$7:$F$9))/$F$10*$F$37)-($F$24*JZK$96/$D$6)-SUM($F$13:$F$23,$F$25:$F$30,$F$32:$F$33,$F$38))</f>
        <v>-304.75907137272975</v>
      </c>
      <c r="JZL97" s="318">
        <f>(JZL$96*$B97+SUM($F$7:$F$9)-((JZL$96*$B97+SUM($F$7:$F$9))/$F$10*$F$37)-($F$24*JZL$96/$D$6)-SUM($F$13:$F$23,$F$25:$F$30,$F$32:$F$33,$F$38))</f>
        <v>-304.75907137272975</v>
      </c>
      <c r="JZM97" s="318">
        <f>(JZM$96*$B97+SUM($F$7:$F$9)-((JZM$96*$B97+SUM($F$7:$F$9))/$F$10*$F$37)-($F$24*JZM$96/$D$6)-SUM($F$13:$F$23,$F$25:$F$30,$F$32:$F$33,$F$38))</f>
        <v>-304.75907137272975</v>
      </c>
      <c r="JZN97" s="318">
        <f>(JZN$96*$B97+SUM($F$7:$F$9)-((JZN$96*$B97+SUM($F$7:$F$9))/$F$10*$F$37)-($F$24*JZN$96/$D$6)-SUM($F$13:$F$23,$F$25:$F$30,$F$32:$F$33,$F$38))</f>
        <v>-304.75907137272975</v>
      </c>
      <c r="JZO97" s="318">
        <f>(JZO$96*$B97+SUM($F$7:$F$9)-((JZO$96*$B97+SUM($F$7:$F$9))/$F$10*$F$37)-($F$24*JZO$96/$D$6)-SUM($F$13:$F$23,$F$25:$F$30,$F$32:$F$33,$F$38))</f>
        <v>-304.75907137272975</v>
      </c>
      <c r="JZP97" s="318">
        <f>(JZP$96*$B97+SUM($F$7:$F$9)-((JZP$96*$B97+SUM($F$7:$F$9))/$F$10*$F$37)-($F$24*JZP$96/$D$6)-SUM($F$13:$F$23,$F$25:$F$30,$F$32:$F$33,$F$38))</f>
        <v>-304.75907137272975</v>
      </c>
      <c r="JZQ97" s="318">
        <f>(JZQ$96*$B97+SUM($F$7:$F$9)-((JZQ$96*$B97+SUM($F$7:$F$9))/$F$10*$F$37)-($F$24*JZQ$96/$D$6)-SUM($F$13:$F$23,$F$25:$F$30,$F$32:$F$33,$F$38))</f>
        <v>-304.75907137272975</v>
      </c>
      <c r="JZR97" s="318">
        <f>(JZR$96*$B97+SUM($F$7:$F$9)-((JZR$96*$B97+SUM($F$7:$F$9))/$F$10*$F$37)-($F$24*JZR$96/$D$6)-SUM($F$13:$F$23,$F$25:$F$30,$F$32:$F$33,$F$38))</f>
        <v>-304.75907137272975</v>
      </c>
      <c r="JZS97" s="318">
        <f>(JZS$96*$B97+SUM($F$7:$F$9)-((JZS$96*$B97+SUM($F$7:$F$9))/$F$10*$F$37)-($F$24*JZS$96/$D$6)-SUM($F$13:$F$23,$F$25:$F$30,$F$32:$F$33,$F$38))</f>
        <v>-304.75907137272975</v>
      </c>
      <c r="JZT97" s="318">
        <f>(JZT$96*$B97+SUM($F$7:$F$9)-((JZT$96*$B97+SUM($F$7:$F$9))/$F$10*$F$37)-($F$24*JZT$96/$D$6)-SUM($F$13:$F$23,$F$25:$F$30,$F$32:$F$33,$F$38))</f>
        <v>-304.75907137272975</v>
      </c>
      <c r="JZU97" s="318">
        <f>(JZU$96*$B97+SUM($F$7:$F$9)-((JZU$96*$B97+SUM($F$7:$F$9))/$F$10*$F$37)-($F$24*JZU$96/$D$6)-SUM($F$13:$F$23,$F$25:$F$30,$F$32:$F$33,$F$38))</f>
        <v>-304.75907137272975</v>
      </c>
      <c r="JZV97" s="318">
        <f>(JZV$96*$B97+SUM($F$7:$F$9)-((JZV$96*$B97+SUM($F$7:$F$9))/$F$10*$F$37)-($F$24*JZV$96/$D$6)-SUM($F$13:$F$23,$F$25:$F$30,$F$32:$F$33,$F$38))</f>
        <v>-304.75907137272975</v>
      </c>
      <c r="JZW97" s="318">
        <f>(JZW$96*$B97+SUM($F$7:$F$9)-((JZW$96*$B97+SUM($F$7:$F$9))/$F$10*$F$37)-($F$24*JZW$96/$D$6)-SUM($F$13:$F$23,$F$25:$F$30,$F$32:$F$33,$F$38))</f>
        <v>-304.75907137272975</v>
      </c>
      <c r="JZX97" s="318">
        <f>(JZX$96*$B97+SUM($F$7:$F$9)-((JZX$96*$B97+SUM($F$7:$F$9))/$F$10*$F$37)-($F$24*JZX$96/$D$6)-SUM($F$13:$F$23,$F$25:$F$30,$F$32:$F$33,$F$38))</f>
        <v>-304.75907137272975</v>
      </c>
      <c r="JZY97" s="318">
        <f>(JZY$96*$B97+SUM($F$7:$F$9)-((JZY$96*$B97+SUM($F$7:$F$9))/$F$10*$F$37)-($F$24*JZY$96/$D$6)-SUM($F$13:$F$23,$F$25:$F$30,$F$32:$F$33,$F$38))</f>
        <v>-304.75907137272975</v>
      </c>
      <c r="JZZ97" s="318">
        <f>(JZZ$96*$B97+SUM($F$7:$F$9)-((JZZ$96*$B97+SUM($F$7:$F$9))/$F$10*$F$37)-($F$24*JZZ$96/$D$6)-SUM($F$13:$F$23,$F$25:$F$30,$F$32:$F$33,$F$38))</f>
        <v>-304.75907137272975</v>
      </c>
      <c r="KAA97" s="318">
        <f>(KAA$96*$B97+SUM($F$7:$F$9)-((KAA$96*$B97+SUM($F$7:$F$9))/$F$10*$F$37)-($F$24*KAA$96/$D$6)-SUM($F$13:$F$23,$F$25:$F$30,$F$32:$F$33,$F$38))</f>
        <v>-304.75907137272975</v>
      </c>
      <c r="KAB97" s="318">
        <f>(KAB$96*$B97+SUM($F$7:$F$9)-((KAB$96*$B97+SUM($F$7:$F$9))/$F$10*$F$37)-($F$24*KAB$96/$D$6)-SUM($F$13:$F$23,$F$25:$F$30,$F$32:$F$33,$F$38))</f>
        <v>-304.75907137272975</v>
      </c>
      <c r="KAC97" s="318">
        <f>(KAC$96*$B97+SUM($F$7:$F$9)-((KAC$96*$B97+SUM($F$7:$F$9))/$F$10*$F$37)-($F$24*KAC$96/$D$6)-SUM($F$13:$F$23,$F$25:$F$30,$F$32:$F$33,$F$38))</f>
        <v>-304.75907137272975</v>
      </c>
      <c r="KAD97" s="318">
        <f>(KAD$96*$B97+SUM($F$7:$F$9)-((KAD$96*$B97+SUM($F$7:$F$9))/$F$10*$F$37)-($F$24*KAD$96/$D$6)-SUM($F$13:$F$23,$F$25:$F$30,$F$32:$F$33,$F$38))</f>
        <v>-304.75907137272975</v>
      </c>
      <c r="KAE97" s="318">
        <f>(KAE$96*$B97+SUM($F$7:$F$9)-((KAE$96*$B97+SUM($F$7:$F$9))/$F$10*$F$37)-($F$24*KAE$96/$D$6)-SUM($F$13:$F$23,$F$25:$F$30,$F$32:$F$33,$F$38))</f>
        <v>-304.75907137272975</v>
      </c>
      <c r="KAF97" s="318">
        <f>(KAF$96*$B97+SUM($F$7:$F$9)-((KAF$96*$B97+SUM($F$7:$F$9))/$F$10*$F$37)-($F$24*KAF$96/$D$6)-SUM($F$13:$F$23,$F$25:$F$30,$F$32:$F$33,$F$38))</f>
        <v>-304.75907137272975</v>
      </c>
      <c r="KAG97" s="318">
        <f>(KAG$96*$B97+SUM($F$7:$F$9)-((KAG$96*$B97+SUM($F$7:$F$9))/$F$10*$F$37)-($F$24*KAG$96/$D$6)-SUM($F$13:$F$23,$F$25:$F$30,$F$32:$F$33,$F$38))</f>
        <v>-304.75907137272975</v>
      </c>
      <c r="KAH97" s="318">
        <f>(KAH$96*$B97+SUM($F$7:$F$9)-((KAH$96*$B97+SUM($F$7:$F$9))/$F$10*$F$37)-($F$24*KAH$96/$D$6)-SUM($F$13:$F$23,$F$25:$F$30,$F$32:$F$33,$F$38))</f>
        <v>-304.75907137272975</v>
      </c>
      <c r="KAI97" s="318">
        <f>(KAI$96*$B97+SUM($F$7:$F$9)-((KAI$96*$B97+SUM($F$7:$F$9))/$F$10*$F$37)-($F$24*KAI$96/$D$6)-SUM($F$13:$F$23,$F$25:$F$30,$F$32:$F$33,$F$38))</f>
        <v>-304.75907137272975</v>
      </c>
      <c r="KAJ97" s="318">
        <f>(KAJ$96*$B97+SUM($F$7:$F$9)-((KAJ$96*$B97+SUM($F$7:$F$9))/$F$10*$F$37)-($F$24*KAJ$96/$D$6)-SUM($F$13:$F$23,$F$25:$F$30,$F$32:$F$33,$F$38))</f>
        <v>-304.75907137272975</v>
      </c>
      <c r="KAK97" s="318">
        <f>(KAK$96*$B97+SUM($F$7:$F$9)-((KAK$96*$B97+SUM($F$7:$F$9))/$F$10*$F$37)-($F$24*KAK$96/$D$6)-SUM($F$13:$F$23,$F$25:$F$30,$F$32:$F$33,$F$38))</f>
        <v>-304.75907137272975</v>
      </c>
      <c r="KAL97" s="318">
        <f>(KAL$96*$B97+SUM($F$7:$F$9)-((KAL$96*$B97+SUM($F$7:$F$9))/$F$10*$F$37)-($F$24*KAL$96/$D$6)-SUM($F$13:$F$23,$F$25:$F$30,$F$32:$F$33,$F$38))</f>
        <v>-304.75907137272975</v>
      </c>
      <c r="KAM97" s="318">
        <f>(KAM$96*$B97+SUM($F$7:$F$9)-((KAM$96*$B97+SUM($F$7:$F$9))/$F$10*$F$37)-($F$24*KAM$96/$D$6)-SUM($F$13:$F$23,$F$25:$F$30,$F$32:$F$33,$F$38))</f>
        <v>-304.75907137272975</v>
      </c>
      <c r="KAN97" s="318">
        <f>(KAN$96*$B97+SUM($F$7:$F$9)-((KAN$96*$B97+SUM($F$7:$F$9))/$F$10*$F$37)-($F$24*KAN$96/$D$6)-SUM($F$13:$F$23,$F$25:$F$30,$F$32:$F$33,$F$38))</f>
        <v>-304.75907137272975</v>
      </c>
      <c r="KAO97" s="318">
        <f>(KAO$96*$B97+SUM($F$7:$F$9)-((KAO$96*$B97+SUM($F$7:$F$9))/$F$10*$F$37)-($F$24*KAO$96/$D$6)-SUM($F$13:$F$23,$F$25:$F$30,$F$32:$F$33,$F$38))</f>
        <v>-304.75907137272975</v>
      </c>
      <c r="KAP97" s="318">
        <f>(KAP$96*$B97+SUM($F$7:$F$9)-((KAP$96*$B97+SUM($F$7:$F$9))/$F$10*$F$37)-($F$24*KAP$96/$D$6)-SUM($F$13:$F$23,$F$25:$F$30,$F$32:$F$33,$F$38))</f>
        <v>-304.75907137272975</v>
      </c>
      <c r="KAQ97" s="318">
        <f>(KAQ$96*$B97+SUM($F$7:$F$9)-((KAQ$96*$B97+SUM($F$7:$F$9))/$F$10*$F$37)-($F$24*KAQ$96/$D$6)-SUM($F$13:$F$23,$F$25:$F$30,$F$32:$F$33,$F$38))</f>
        <v>-304.75907137272975</v>
      </c>
      <c r="KAR97" s="318">
        <f>(KAR$96*$B97+SUM($F$7:$F$9)-((KAR$96*$B97+SUM($F$7:$F$9))/$F$10*$F$37)-($F$24*KAR$96/$D$6)-SUM($F$13:$F$23,$F$25:$F$30,$F$32:$F$33,$F$38))</f>
        <v>-304.75907137272975</v>
      </c>
      <c r="KAS97" s="318">
        <f>(KAS$96*$B97+SUM($F$7:$F$9)-((KAS$96*$B97+SUM($F$7:$F$9))/$F$10*$F$37)-($F$24*KAS$96/$D$6)-SUM($F$13:$F$23,$F$25:$F$30,$F$32:$F$33,$F$38))</f>
        <v>-304.75907137272975</v>
      </c>
      <c r="KAT97" s="318">
        <f>(KAT$96*$B97+SUM($F$7:$F$9)-((KAT$96*$B97+SUM($F$7:$F$9))/$F$10*$F$37)-($F$24*KAT$96/$D$6)-SUM($F$13:$F$23,$F$25:$F$30,$F$32:$F$33,$F$38))</f>
        <v>-304.75907137272975</v>
      </c>
      <c r="KAU97" s="318">
        <f>(KAU$96*$B97+SUM($F$7:$F$9)-((KAU$96*$B97+SUM($F$7:$F$9))/$F$10*$F$37)-($F$24*KAU$96/$D$6)-SUM($F$13:$F$23,$F$25:$F$30,$F$32:$F$33,$F$38))</f>
        <v>-304.75907137272975</v>
      </c>
      <c r="KAV97" s="318">
        <f>(KAV$96*$B97+SUM($F$7:$F$9)-((KAV$96*$B97+SUM($F$7:$F$9))/$F$10*$F$37)-($F$24*KAV$96/$D$6)-SUM($F$13:$F$23,$F$25:$F$30,$F$32:$F$33,$F$38))</f>
        <v>-304.75907137272975</v>
      </c>
      <c r="KAW97" s="318">
        <f>(KAW$96*$B97+SUM($F$7:$F$9)-((KAW$96*$B97+SUM($F$7:$F$9))/$F$10*$F$37)-($F$24*KAW$96/$D$6)-SUM($F$13:$F$23,$F$25:$F$30,$F$32:$F$33,$F$38))</f>
        <v>-304.75907137272975</v>
      </c>
      <c r="KAX97" s="318">
        <f>(KAX$96*$B97+SUM($F$7:$F$9)-((KAX$96*$B97+SUM($F$7:$F$9))/$F$10*$F$37)-($F$24*KAX$96/$D$6)-SUM($F$13:$F$23,$F$25:$F$30,$F$32:$F$33,$F$38))</f>
        <v>-304.75907137272975</v>
      </c>
      <c r="KAY97" s="318">
        <f>(KAY$96*$B97+SUM($F$7:$F$9)-((KAY$96*$B97+SUM($F$7:$F$9))/$F$10*$F$37)-($F$24*KAY$96/$D$6)-SUM($F$13:$F$23,$F$25:$F$30,$F$32:$F$33,$F$38))</f>
        <v>-304.75907137272975</v>
      </c>
      <c r="KAZ97" s="318">
        <f>(KAZ$96*$B97+SUM($F$7:$F$9)-((KAZ$96*$B97+SUM($F$7:$F$9))/$F$10*$F$37)-($F$24*KAZ$96/$D$6)-SUM($F$13:$F$23,$F$25:$F$30,$F$32:$F$33,$F$38))</f>
        <v>-304.75907137272975</v>
      </c>
      <c r="KBA97" s="318">
        <f>(KBA$96*$B97+SUM($F$7:$F$9)-((KBA$96*$B97+SUM($F$7:$F$9))/$F$10*$F$37)-($F$24*KBA$96/$D$6)-SUM($F$13:$F$23,$F$25:$F$30,$F$32:$F$33,$F$38))</f>
        <v>-304.75907137272975</v>
      </c>
      <c r="KBB97" s="318">
        <f>(KBB$96*$B97+SUM($F$7:$F$9)-((KBB$96*$B97+SUM($F$7:$F$9))/$F$10*$F$37)-($F$24*KBB$96/$D$6)-SUM($F$13:$F$23,$F$25:$F$30,$F$32:$F$33,$F$38))</f>
        <v>-304.75907137272975</v>
      </c>
      <c r="KBC97" s="318">
        <f>(KBC$96*$B97+SUM($F$7:$F$9)-((KBC$96*$B97+SUM($F$7:$F$9))/$F$10*$F$37)-($F$24*KBC$96/$D$6)-SUM($F$13:$F$23,$F$25:$F$30,$F$32:$F$33,$F$38))</f>
        <v>-304.75907137272975</v>
      </c>
      <c r="KBD97" s="318">
        <f>(KBD$96*$B97+SUM($F$7:$F$9)-((KBD$96*$B97+SUM($F$7:$F$9))/$F$10*$F$37)-($F$24*KBD$96/$D$6)-SUM($F$13:$F$23,$F$25:$F$30,$F$32:$F$33,$F$38))</f>
        <v>-304.75907137272975</v>
      </c>
      <c r="KBE97" s="318">
        <f>(KBE$96*$B97+SUM($F$7:$F$9)-((KBE$96*$B97+SUM($F$7:$F$9))/$F$10*$F$37)-($F$24*KBE$96/$D$6)-SUM($F$13:$F$23,$F$25:$F$30,$F$32:$F$33,$F$38))</f>
        <v>-304.75907137272975</v>
      </c>
      <c r="KBF97" s="318">
        <f>(KBF$96*$B97+SUM($F$7:$F$9)-((KBF$96*$B97+SUM($F$7:$F$9))/$F$10*$F$37)-($F$24*KBF$96/$D$6)-SUM($F$13:$F$23,$F$25:$F$30,$F$32:$F$33,$F$38))</f>
        <v>-304.75907137272975</v>
      </c>
      <c r="KBG97" s="318">
        <f>(KBG$96*$B97+SUM($F$7:$F$9)-((KBG$96*$B97+SUM($F$7:$F$9))/$F$10*$F$37)-($F$24*KBG$96/$D$6)-SUM($F$13:$F$23,$F$25:$F$30,$F$32:$F$33,$F$38))</f>
        <v>-304.75907137272975</v>
      </c>
      <c r="KBH97" s="318">
        <f>(KBH$96*$B97+SUM($F$7:$F$9)-((KBH$96*$B97+SUM($F$7:$F$9))/$F$10*$F$37)-($F$24*KBH$96/$D$6)-SUM($F$13:$F$23,$F$25:$F$30,$F$32:$F$33,$F$38))</f>
        <v>-304.75907137272975</v>
      </c>
      <c r="KBI97" s="318">
        <f>(KBI$96*$B97+SUM($F$7:$F$9)-((KBI$96*$B97+SUM($F$7:$F$9))/$F$10*$F$37)-($F$24*KBI$96/$D$6)-SUM($F$13:$F$23,$F$25:$F$30,$F$32:$F$33,$F$38))</f>
        <v>-304.75907137272975</v>
      </c>
      <c r="KBJ97" s="318">
        <f>(KBJ$96*$B97+SUM($F$7:$F$9)-((KBJ$96*$B97+SUM($F$7:$F$9))/$F$10*$F$37)-($F$24*KBJ$96/$D$6)-SUM($F$13:$F$23,$F$25:$F$30,$F$32:$F$33,$F$38))</f>
        <v>-304.75907137272975</v>
      </c>
      <c r="KBK97" s="318">
        <f>(KBK$96*$B97+SUM($F$7:$F$9)-((KBK$96*$B97+SUM($F$7:$F$9))/$F$10*$F$37)-($F$24*KBK$96/$D$6)-SUM($F$13:$F$23,$F$25:$F$30,$F$32:$F$33,$F$38))</f>
        <v>-304.75907137272975</v>
      </c>
      <c r="KBL97" s="318">
        <f>(KBL$96*$B97+SUM($F$7:$F$9)-((KBL$96*$B97+SUM($F$7:$F$9))/$F$10*$F$37)-($F$24*KBL$96/$D$6)-SUM($F$13:$F$23,$F$25:$F$30,$F$32:$F$33,$F$38))</f>
        <v>-304.75907137272975</v>
      </c>
      <c r="KBM97" s="318">
        <f>(KBM$96*$B97+SUM($F$7:$F$9)-((KBM$96*$B97+SUM($F$7:$F$9))/$F$10*$F$37)-($F$24*KBM$96/$D$6)-SUM($F$13:$F$23,$F$25:$F$30,$F$32:$F$33,$F$38))</f>
        <v>-304.75907137272975</v>
      </c>
      <c r="KBN97" s="318">
        <f>(KBN$96*$B97+SUM($F$7:$F$9)-((KBN$96*$B97+SUM($F$7:$F$9))/$F$10*$F$37)-($F$24*KBN$96/$D$6)-SUM($F$13:$F$23,$F$25:$F$30,$F$32:$F$33,$F$38))</f>
        <v>-304.75907137272975</v>
      </c>
      <c r="KBO97" s="318">
        <f>(KBO$96*$B97+SUM($F$7:$F$9)-((KBO$96*$B97+SUM($F$7:$F$9))/$F$10*$F$37)-($F$24*KBO$96/$D$6)-SUM($F$13:$F$23,$F$25:$F$30,$F$32:$F$33,$F$38))</f>
        <v>-304.75907137272975</v>
      </c>
      <c r="KBP97" s="318">
        <f>(KBP$96*$B97+SUM($F$7:$F$9)-((KBP$96*$B97+SUM($F$7:$F$9))/$F$10*$F$37)-($F$24*KBP$96/$D$6)-SUM($F$13:$F$23,$F$25:$F$30,$F$32:$F$33,$F$38))</f>
        <v>-304.75907137272975</v>
      </c>
      <c r="KBQ97" s="318">
        <f>(KBQ$96*$B97+SUM($F$7:$F$9)-((KBQ$96*$B97+SUM($F$7:$F$9))/$F$10*$F$37)-($F$24*KBQ$96/$D$6)-SUM($F$13:$F$23,$F$25:$F$30,$F$32:$F$33,$F$38))</f>
        <v>-304.75907137272975</v>
      </c>
      <c r="KBR97" s="318">
        <f>(KBR$96*$B97+SUM($F$7:$F$9)-((KBR$96*$B97+SUM($F$7:$F$9))/$F$10*$F$37)-($F$24*KBR$96/$D$6)-SUM($F$13:$F$23,$F$25:$F$30,$F$32:$F$33,$F$38))</f>
        <v>-304.75907137272975</v>
      </c>
      <c r="KBS97" s="318">
        <f>(KBS$96*$B97+SUM($F$7:$F$9)-((KBS$96*$B97+SUM($F$7:$F$9))/$F$10*$F$37)-($F$24*KBS$96/$D$6)-SUM($F$13:$F$23,$F$25:$F$30,$F$32:$F$33,$F$38))</f>
        <v>-304.75907137272975</v>
      </c>
      <c r="KBT97" s="318">
        <f>(KBT$96*$B97+SUM($F$7:$F$9)-((KBT$96*$B97+SUM($F$7:$F$9))/$F$10*$F$37)-($F$24*KBT$96/$D$6)-SUM($F$13:$F$23,$F$25:$F$30,$F$32:$F$33,$F$38))</f>
        <v>-304.75907137272975</v>
      </c>
      <c r="KBU97" s="318">
        <f>(KBU$96*$B97+SUM($F$7:$F$9)-((KBU$96*$B97+SUM($F$7:$F$9))/$F$10*$F$37)-($F$24*KBU$96/$D$6)-SUM($F$13:$F$23,$F$25:$F$30,$F$32:$F$33,$F$38))</f>
        <v>-304.75907137272975</v>
      </c>
      <c r="KBV97" s="318">
        <f>(KBV$96*$B97+SUM($F$7:$F$9)-((KBV$96*$B97+SUM($F$7:$F$9))/$F$10*$F$37)-($F$24*KBV$96/$D$6)-SUM($F$13:$F$23,$F$25:$F$30,$F$32:$F$33,$F$38))</f>
        <v>-304.75907137272975</v>
      </c>
      <c r="KBW97" s="318">
        <f>(KBW$96*$B97+SUM($F$7:$F$9)-((KBW$96*$B97+SUM($F$7:$F$9))/$F$10*$F$37)-($F$24*KBW$96/$D$6)-SUM($F$13:$F$23,$F$25:$F$30,$F$32:$F$33,$F$38))</f>
        <v>-304.75907137272975</v>
      </c>
      <c r="KBX97" s="318">
        <f>(KBX$96*$B97+SUM($F$7:$F$9)-((KBX$96*$B97+SUM($F$7:$F$9))/$F$10*$F$37)-($F$24*KBX$96/$D$6)-SUM($F$13:$F$23,$F$25:$F$30,$F$32:$F$33,$F$38))</f>
        <v>-304.75907137272975</v>
      </c>
      <c r="KBY97" s="318">
        <f>(KBY$96*$B97+SUM($F$7:$F$9)-((KBY$96*$B97+SUM($F$7:$F$9))/$F$10*$F$37)-($F$24*KBY$96/$D$6)-SUM($F$13:$F$23,$F$25:$F$30,$F$32:$F$33,$F$38))</f>
        <v>-304.75907137272975</v>
      </c>
      <c r="KBZ97" s="318">
        <f>(KBZ$96*$B97+SUM($F$7:$F$9)-((KBZ$96*$B97+SUM($F$7:$F$9))/$F$10*$F$37)-($F$24*KBZ$96/$D$6)-SUM($F$13:$F$23,$F$25:$F$30,$F$32:$F$33,$F$38))</f>
        <v>-304.75907137272975</v>
      </c>
      <c r="KCA97" s="318">
        <f>(KCA$96*$B97+SUM($F$7:$F$9)-((KCA$96*$B97+SUM($F$7:$F$9))/$F$10*$F$37)-($F$24*KCA$96/$D$6)-SUM($F$13:$F$23,$F$25:$F$30,$F$32:$F$33,$F$38))</f>
        <v>-304.75907137272975</v>
      </c>
      <c r="KCB97" s="318">
        <f>(KCB$96*$B97+SUM($F$7:$F$9)-((KCB$96*$B97+SUM($F$7:$F$9))/$F$10*$F$37)-($F$24*KCB$96/$D$6)-SUM($F$13:$F$23,$F$25:$F$30,$F$32:$F$33,$F$38))</f>
        <v>-304.75907137272975</v>
      </c>
      <c r="KCC97" s="318">
        <f>(KCC$96*$B97+SUM($F$7:$F$9)-((KCC$96*$B97+SUM($F$7:$F$9))/$F$10*$F$37)-($F$24*KCC$96/$D$6)-SUM($F$13:$F$23,$F$25:$F$30,$F$32:$F$33,$F$38))</f>
        <v>-304.75907137272975</v>
      </c>
      <c r="KCD97" s="318">
        <f>(KCD$96*$B97+SUM($F$7:$F$9)-((KCD$96*$B97+SUM($F$7:$F$9))/$F$10*$F$37)-($F$24*KCD$96/$D$6)-SUM($F$13:$F$23,$F$25:$F$30,$F$32:$F$33,$F$38))</f>
        <v>-304.75907137272975</v>
      </c>
      <c r="KCE97" s="318">
        <f>(KCE$96*$B97+SUM($F$7:$F$9)-((KCE$96*$B97+SUM($F$7:$F$9))/$F$10*$F$37)-($F$24*KCE$96/$D$6)-SUM($F$13:$F$23,$F$25:$F$30,$F$32:$F$33,$F$38))</f>
        <v>-304.75907137272975</v>
      </c>
      <c r="KCF97" s="318">
        <f>(KCF$96*$B97+SUM($F$7:$F$9)-((KCF$96*$B97+SUM($F$7:$F$9))/$F$10*$F$37)-($F$24*KCF$96/$D$6)-SUM($F$13:$F$23,$F$25:$F$30,$F$32:$F$33,$F$38))</f>
        <v>-304.75907137272975</v>
      </c>
      <c r="KCG97" s="318">
        <f>(KCG$96*$B97+SUM($F$7:$F$9)-((KCG$96*$B97+SUM($F$7:$F$9))/$F$10*$F$37)-($F$24*KCG$96/$D$6)-SUM($F$13:$F$23,$F$25:$F$30,$F$32:$F$33,$F$38))</f>
        <v>-304.75907137272975</v>
      </c>
      <c r="KCH97" s="318">
        <f>(KCH$96*$B97+SUM($F$7:$F$9)-((KCH$96*$B97+SUM($F$7:$F$9))/$F$10*$F$37)-($F$24*KCH$96/$D$6)-SUM($F$13:$F$23,$F$25:$F$30,$F$32:$F$33,$F$38))</f>
        <v>-304.75907137272975</v>
      </c>
      <c r="KCI97" s="318">
        <f>(KCI$96*$B97+SUM($F$7:$F$9)-((KCI$96*$B97+SUM($F$7:$F$9))/$F$10*$F$37)-($F$24*KCI$96/$D$6)-SUM($F$13:$F$23,$F$25:$F$30,$F$32:$F$33,$F$38))</f>
        <v>-304.75907137272975</v>
      </c>
      <c r="KCJ97" s="318">
        <f>(KCJ$96*$B97+SUM($F$7:$F$9)-((KCJ$96*$B97+SUM($F$7:$F$9))/$F$10*$F$37)-($F$24*KCJ$96/$D$6)-SUM($F$13:$F$23,$F$25:$F$30,$F$32:$F$33,$F$38))</f>
        <v>-304.75907137272975</v>
      </c>
      <c r="KCK97" s="318">
        <f>(KCK$96*$B97+SUM($F$7:$F$9)-((KCK$96*$B97+SUM($F$7:$F$9))/$F$10*$F$37)-($F$24*KCK$96/$D$6)-SUM($F$13:$F$23,$F$25:$F$30,$F$32:$F$33,$F$38))</f>
        <v>-304.75907137272975</v>
      </c>
      <c r="KCL97" s="318">
        <f>(KCL$96*$B97+SUM($F$7:$F$9)-((KCL$96*$B97+SUM($F$7:$F$9))/$F$10*$F$37)-($F$24*KCL$96/$D$6)-SUM($F$13:$F$23,$F$25:$F$30,$F$32:$F$33,$F$38))</f>
        <v>-304.75907137272975</v>
      </c>
      <c r="KCM97" s="318">
        <f>(KCM$96*$B97+SUM($F$7:$F$9)-((KCM$96*$B97+SUM($F$7:$F$9))/$F$10*$F$37)-($F$24*KCM$96/$D$6)-SUM($F$13:$F$23,$F$25:$F$30,$F$32:$F$33,$F$38))</f>
        <v>-304.75907137272975</v>
      </c>
      <c r="KCN97" s="318">
        <f>(KCN$96*$B97+SUM($F$7:$F$9)-((KCN$96*$B97+SUM($F$7:$F$9))/$F$10*$F$37)-($F$24*KCN$96/$D$6)-SUM($F$13:$F$23,$F$25:$F$30,$F$32:$F$33,$F$38))</f>
        <v>-304.75907137272975</v>
      </c>
      <c r="KCO97" s="318">
        <f>(KCO$96*$B97+SUM($F$7:$F$9)-((KCO$96*$B97+SUM($F$7:$F$9))/$F$10*$F$37)-($F$24*KCO$96/$D$6)-SUM($F$13:$F$23,$F$25:$F$30,$F$32:$F$33,$F$38))</f>
        <v>-304.75907137272975</v>
      </c>
      <c r="KCP97" s="318">
        <f>(KCP$96*$B97+SUM($F$7:$F$9)-((KCP$96*$B97+SUM($F$7:$F$9))/$F$10*$F$37)-($F$24*KCP$96/$D$6)-SUM($F$13:$F$23,$F$25:$F$30,$F$32:$F$33,$F$38))</f>
        <v>-304.75907137272975</v>
      </c>
      <c r="KCQ97" s="318">
        <f>(KCQ$96*$B97+SUM($F$7:$F$9)-((KCQ$96*$B97+SUM($F$7:$F$9))/$F$10*$F$37)-($F$24*KCQ$96/$D$6)-SUM($F$13:$F$23,$F$25:$F$30,$F$32:$F$33,$F$38))</f>
        <v>-304.75907137272975</v>
      </c>
      <c r="KCR97" s="318">
        <f>(KCR$96*$B97+SUM($F$7:$F$9)-((KCR$96*$B97+SUM($F$7:$F$9))/$F$10*$F$37)-($F$24*KCR$96/$D$6)-SUM($F$13:$F$23,$F$25:$F$30,$F$32:$F$33,$F$38))</f>
        <v>-304.75907137272975</v>
      </c>
      <c r="KCS97" s="318">
        <f>(KCS$96*$B97+SUM($F$7:$F$9)-((KCS$96*$B97+SUM($F$7:$F$9))/$F$10*$F$37)-($F$24*KCS$96/$D$6)-SUM($F$13:$F$23,$F$25:$F$30,$F$32:$F$33,$F$38))</f>
        <v>-304.75907137272975</v>
      </c>
      <c r="KCT97" s="318">
        <f>(KCT$96*$B97+SUM($F$7:$F$9)-((KCT$96*$B97+SUM($F$7:$F$9))/$F$10*$F$37)-($F$24*KCT$96/$D$6)-SUM($F$13:$F$23,$F$25:$F$30,$F$32:$F$33,$F$38))</f>
        <v>-304.75907137272975</v>
      </c>
      <c r="KCU97" s="318">
        <f>(KCU$96*$B97+SUM($F$7:$F$9)-((KCU$96*$B97+SUM($F$7:$F$9))/$F$10*$F$37)-($F$24*KCU$96/$D$6)-SUM($F$13:$F$23,$F$25:$F$30,$F$32:$F$33,$F$38))</f>
        <v>-304.75907137272975</v>
      </c>
      <c r="KCV97" s="318">
        <f>(KCV$96*$B97+SUM($F$7:$F$9)-((KCV$96*$B97+SUM($F$7:$F$9))/$F$10*$F$37)-($F$24*KCV$96/$D$6)-SUM($F$13:$F$23,$F$25:$F$30,$F$32:$F$33,$F$38))</f>
        <v>-304.75907137272975</v>
      </c>
      <c r="KCW97" s="318">
        <f>(KCW$96*$B97+SUM($F$7:$F$9)-((KCW$96*$B97+SUM($F$7:$F$9))/$F$10*$F$37)-($F$24*KCW$96/$D$6)-SUM($F$13:$F$23,$F$25:$F$30,$F$32:$F$33,$F$38))</f>
        <v>-304.75907137272975</v>
      </c>
      <c r="KCX97" s="318">
        <f>(KCX$96*$B97+SUM($F$7:$F$9)-((KCX$96*$B97+SUM($F$7:$F$9))/$F$10*$F$37)-($F$24*KCX$96/$D$6)-SUM($F$13:$F$23,$F$25:$F$30,$F$32:$F$33,$F$38))</f>
        <v>-304.75907137272975</v>
      </c>
      <c r="KCY97" s="318">
        <f>(KCY$96*$B97+SUM($F$7:$F$9)-((KCY$96*$B97+SUM($F$7:$F$9))/$F$10*$F$37)-($F$24*KCY$96/$D$6)-SUM($F$13:$F$23,$F$25:$F$30,$F$32:$F$33,$F$38))</f>
        <v>-304.75907137272975</v>
      </c>
      <c r="KCZ97" s="318">
        <f>(KCZ$96*$B97+SUM($F$7:$F$9)-((KCZ$96*$B97+SUM($F$7:$F$9))/$F$10*$F$37)-($F$24*KCZ$96/$D$6)-SUM($F$13:$F$23,$F$25:$F$30,$F$32:$F$33,$F$38))</f>
        <v>-304.75907137272975</v>
      </c>
      <c r="KDA97" s="318">
        <f>(KDA$96*$B97+SUM($F$7:$F$9)-((KDA$96*$B97+SUM($F$7:$F$9))/$F$10*$F$37)-($F$24*KDA$96/$D$6)-SUM($F$13:$F$23,$F$25:$F$30,$F$32:$F$33,$F$38))</f>
        <v>-304.75907137272975</v>
      </c>
      <c r="KDB97" s="318">
        <f>(KDB$96*$B97+SUM($F$7:$F$9)-((KDB$96*$B97+SUM($F$7:$F$9))/$F$10*$F$37)-($F$24*KDB$96/$D$6)-SUM($F$13:$F$23,$F$25:$F$30,$F$32:$F$33,$F$38))</f>
        <v>-304.75907137272975</v>
      </c>
      <c r="KDC97" s="318">
        <f>(KDC$96*$B97+SUM($F$7:$F$9)-((KDC$96*$B97+SUM($F$7:$F$9))/$F$10*$F$37)-($F$24*KDC$96/$D$6)-SUM($F$13:$F$23,$F$25:$F$30,$F$32:$F$33,$F$38))</f>
        <v>-304.75907137272975</v>
      </c>
      <c r="KDD97" s="318">
        <f>(KDD$96*$B97+SUM($F$7:$F$9)-((KDD$96*$B97+SUM($F$7:$F$9))/$F$10*$F$37)-($F$24*KDD$96/$D$6)-SUM($F$13:$F$23,$F$25:$F$30,$F$32:$F$33,$F$38))</f>
        <v>-304.75907137272975</v>
      </c>
      <c r="KDE97" s="318">
        <f>(KDE$96*$B97+SUM($F$7:$F$9)-((KDE$96*$B97+SUM($F$7:$F$9))/$F$10*$F$37)-($F$24*KDE$96/$D$6)-SUM($F$13:$F$23,$F$25:$F$30,$F$32:$F$33,$F$38))</f>
        <v>-304.75907137272975</v>
      </c>
      <c r="KDF97" s="318">
        <f>(KDF$96*$B97+SUM($F$7:$F$9)-((KDF$96*$B97+SUM($F$7:$F$9))/$F$10*$F$37)-($F$24*KDF$96/$D$6)-SUM($F$13:$F$23,$F$25:$F$30,$F$32:$F$33,$F$38))</f>
        <v>-304.75907137272975</v>
      </c>
      <c r="KDG97" s="318">
        <f>(KDG$96*$B97+SUM($F$7:$F$9)-((KDG$96*$B97+SUM($F$7:$F$9))/$F$10*$F$37)-($F$24*KDG$96/$D$6)-SUM($F$13:$F$23,$F$25:$F$30,$F$32:$F$33,$F$38))</f>
        <v>-304.75907137272975</v>
      </c>
      <c r="KDH97" s="318">
        <f>(KDH$96*$B97+SUM($F$7:$F$9)-((KDH$96*$B97+SUM($F$7:$F$9))/$F$10*$F$37)-($F$24*KDH$96/$D$6)-SUM($F$13:$F$23,$F$25:$F$30,$F$32:$F$33,$F$38))</f>
        <v>-304.75907137272975</v>
      </c>
      <c r="KDI97" s="318">
        <f>(KDI$96*$B97+SUM($F$7:$F$9)-((KDI$96*$B97+SUM($F$7:$F$9))/$F$10*$F$37)-($F$24*KDI$96/$D$6)-SUM($F$13:$F$23,$F$25:$F$30,$F$32:$F$33,$F$38))</f>
        <v>-304.75907137272975</v>
      </c>
      <c r="KDJ97" s="318">
        <f>(KDJ$96*$B97+SUM($F$7:$F$9)-((KDJ$96*$B97+SUM($F$7:$F$9))/$F$10*$F$37)-($F$24*KDJ$96/$D$6)-SUM($F$13:$F$23,$F$25:$F$30,$F$32:$F$33,$F$38))</f>
        <v>-304.75907137272975</v>
      </c>
      <c r="KDK97" s="318">
        <f>(KDK$96*$B97+SUM($F$7:$F$9)-((KDK$96*$B97+SUM($F$7:$F$9))/$F$10*$F$37)-($F$24*KDK$96/$D$6)-SUM($F$13:$F$23,$F$25:$F$30,$F$32:$F$33,$F$38))</f>
        <v>-304.75907137272975</v>
      </c>
      <c r="KDL97" s="318">
        <f>(KDL$96*$B97+SUM($F$7:$F$9)-((KDL$96*$B97+SUM($F$7:$F$9))/$F$10*$F$37)-($F$24*KDL$96/$D$6)-SUM($F$13:$F$23,$F$25:$F$30,$F$32:$F$33,$F$38))</f>
        <v>-304.75907137272975</v>
      </c>
      <c r="KDM97" s="318">
        <f>(KDM$96*$B97+SUM($F$7:$F$9)-((KDM$96*$B97+SUM($F$7:$F$9))/$F$10*$F$37)-($F$24*KDM$96/$D$6)-SUM($F$13:$F$23,$F$25:$F$30,$F$32:$F$33,$F$38))</f>
        <v>-304.75907137272975</v>
      </c>
      <c r="KDN97" s="318">
        <f>(KDN$96*$B97+SUM($F$7:$F$9)-((KDN$96*$B97+SUM($F$7:$F$9))/$F$10*$F$37)-($F$24*KDN$96/$D$6)-SUM($F$13:$F$23,$F$25:$F$30,$F$32:$F$33,$F$38))</f>
        <v>-304.75907137272975</v>
      </c>
      <c r="KDO97" s="318">
        <f>(KDO$96*$B97+SUM($F$7:$F$9)-((KDO$96*$B97+SUM($F$7:$F$9))/$F$10*$F$37)-($F$24*KDO$96/$D$6)-SUM($F$13:$F$23,$F$25:$F$30,$F$32:$F$33,$F$38))</f>
        <v>-304.75907137272975</v>
      </c>
      <c r="KDP97" s="318">
        <f>(KDP$96*$B97+SUM($F$7:$F$9)-((KDP$96*$B97+SUM($F$7:$F$9))/$F$10*$F$37)-($F$24*KDP$96/$D$6)-SUM($F$13:$F$23,$F$25:$F$30,$F$32:$F$33,$F$38))</f>
        <v>-304.75907137272975</v>
      </c>
      <c r="KDQ97" s="318">
        <f>(KDQ$96*$B97+SUM($F$7:$F$9)-((KDQ$96*$B97+SUM($F$7:$F$9))/$F$10*$F$37)-($F$24*KDQ$96/$D$6)-SUM($F$13:$F$23,$F$25:$F$30,$F$32:$F$33,$F$38))</f>
        <v>-304.75907137272975</v>
      </c>
      <c r="KDR97" s="318">
        <f>(KDR$96*$B97+SUM($F$7:$F$9)-((KDR$96*$B97+SUM($F$7:$F$9))/$F$10*$F$37)-($F$24*KDR$96/$D$6)-SUM($F$13:$F$23,$F$25:$F$30,$F$32:$F$33,$F$38))</f>
        <v>-304.75907137272975</v>
      </c>
      <c r="KDS97" s="318">
        <f>(KDS$96*$B97+SUM($F$7:$F$9)-((KDS$96*$B97+SUM($F$7:$F$9))/$F$10*$F$37)-($F$24*KDS$96/$D$6)-SUM($F$13:$F$23,$F$25:$F$30,$F$32:$F$33,$F$38))</f>
        <v>-304.75907137272975</v>
      </c>
      <c r="KDT97" s="318">
        <f>(KDT$96*$B97+SUM($F$7:$F$9)-((KDT$96*$B97+SUM($F$7:$F$9))/$F$10*$F$37)-($F$24*KDT$96/$D$6)-SUM($F$13:$F$23,$F$25:$F$30,$F$32:$F$33,$F$38))</f>
        <v>-304.75907137272975</v>
      </c>
      <c r="KDU97" s="318">
        <f>(KDU$96*$B97+SUM($F$7:$F$9)-((KDU$96*$B97+SUM($F$7:$F$9))/$F$10*$F$37)-($F$24*KDU$96/$D$6)-SUM($F$13:$F$23,$F$25:$F$30,$F$32:$F$33,$F$38))</f>
        <v>-304.75907137272975</v>
      </c>
      <c r="KDV97" s="318">
        <f>(KDV$96*$B97+SUM($F$7:$F$9)-((KDV$96*$B97+SUM($F$7:$F$9))/$F$10*$F$37)-($F$24*KDV$96/$D$6)-SUM($F$13:$F$23,$F$25:$F$30,$F$32:$F$33,$F$38))</f>
        <v>-304.75907137272975</v>
      </c>
      <c r="KDW97" s="318">
        <f>(KDW$96*$B97+SUM($F$7:$F$9)-((KDW$96*$B97+SUM($F$7:$F$9))/$F$10*$F$37)-($F$24*KDW$96/$D$6)-SUM($F$13:$F$23,$F$25:$F$30,$F$32:$F$33,$F$38))</f>
        <v>-304.75907137272975</v>
      </c>
      <c r="KDX97" s="318">
        <f>(KDX$96*$B97+SUM($F$7:$F$9)-((KDX$96*$B97+SUM($F$7:$F$9))/$F$10*$F$37)-($F$24*KDX$96/$D$6)-SUM($F$13:$F$23,$F$25:$F$30,$F$32:$F$33,$F$38))</f>
        <v>-304.75907137272975</v>
      </c>
      <c r="KDY97" s="318">
        <f>(KDY$96*$B97+SUM($F$7:$F$9)-((KDY$96*$B97+SUM($F$7:$F$9))/$F$10*$F$37)-($F$24*KDY$96/$D$6)-SUM($F$13:$F$23,$F$25:$F$30,$F$32:$F$33,$F$38))</f>
        <v>-304.75907137272975</v>
      </c>
      <c r="KDZ97" s="318">
        <f>(KDZ$96*$B97+SUM($F$7:$F$9)-((KDZ$96*$B97+SUM($F$7:$F$9))/$F$10*$F$37)-($F$24*KDZ$96/$D$6)-SUM($F$13:$F$23,$F$25:$F$30,$F$32:$F$33,$F$38))</f>
        <v>-304.75907137272975</v>
      </c>
      <c r="KEA97" s="318">
        <f>(KEA$96*$B97+SUM($F$7:$F$9)-((KEA$96*$B97+SUM($F$7:$F$9))/$F$10*$F$37)-($F$24*KEA$96/$D$6)-SUM($F$13:$F$23,$F$25:$F$30,$F$32:$F$33,$F$38))</f>
        <v>-304.75907137272975</v>
      </c>
      <c r="KEB97" s="318">
        <f>(KEB$96*$B97+SUM($F$7:$F$9)-((KEB$96*$B97+SUM($F$7:$F$9))/$F$10*$F$37)-($F$24*KEB$96/$D$6)-SUM($F$13:$F$23,$F$25:$F$30,$F$32:$F$33,$F$38))</f>
        <v>-304.75907137272975</v>
      </c>
      <c r="KEC97" s="318">
        <f>(KEC$96*$B97+SUM($F$7:$F$9)-((KEC$96*$B97+SUM($F$7:$F$9))/$F$10*$F$37)-($F$24*KEC$96/$D$6)-SUM($F$13:$F$23,$F$25:$F$30,$F$32:$F$33,$F$38))</f>
        <v>-304.75907137272975</v>
      </c>
      <c r="KED97" s="318">
        <f>(KED$96*$B97+SUM($F$7:$F$9)-((KED$96*$B97+SUM($F$7:$F$9))/$F$10*$F$37)-($F$24*KED$96/$D$6)-SUM($F$13:$F$23,$F$25:$F$30,$F$32:$F$33,$F$38))</f>
        <v>-304.75907137272975</v>
      </c>
      <c r="KEE97" s="318">
        <f>(KEE$96*$B97+SUM($F$7:$F$9)-((KEE$96*$B97+SUM($F$7:$F$9))/$F$10*$F$37)-($F$24*KEE$96/$D$6)-SUM($F$13:$F$23,$F$25:$F$30,$F$32:$F$33,$F$38))</f>
        <v>-304.75907137272975</v>
      </c>
      <c r="KEF97" s="318">
        <f>(KEF$96*$B97+SUM($F$7:$F$9)-((KEF$96*$B97+SUM($F$7:$F$9))/$F$10*$F$37)-($F$24*KEF$96/$D$6)-SUM($F$13:$F$23,$F$25:$F$30,$F$32:$F$33,$F$38))</f>
        <v>-304.75907137272975</v>
      </c>
      <c r="KEG97" s="318">
        <f>(KEG$96*$B97+SUM($F$7:$F$9)-((KEG$96*$B97+SUM($F$7:$F$9))/$F$10*$F$37)-($F$24*KEG$96/$D$6)-SUM($F$13:$F$23,$F$25:$F$30,$F$32:$F$33,$F$38))</f>
        <v>-304.75907137272975</v>
      </c>
      <c r="KEH97" s="318">
        <f>(KEH$96*$B97+SUM($F$7:$F$9)-((KEH$96*$B97+SUM($F$7:$F$9))/$F$10*$F$37)-($F$24*KEH$96/$D$6)-SUM($F$13:$F$23,$F$25:$F$30,$F$32:$F$33,$F$38))</f>
        <v>-304.75907137272975</v>
      </c>
      <c r="KEI97" s="318">
        <f>(KEI$96*$B97+SUM($F$7:$F$9)-((KEI$96*$B97+SUM($F$7:$F$9))/$F$10*$F$37)-($F$24*KEI$96/$D$6)-SUM($F$13:$F$23,$F$25:$F$30,$F$32:$F$33,$F$38))</f>
        <v>-304.75907137272975</v>
      </c>
      <c r="KEJ97" s="318">
        <f>(KEJ$96*$B97+SUM($F$7:$F$9)-((KEJ$96*$B97+SUM($F$7:$F$9))/$F$10*$F$37)-($F$24*KEJ$96/$D$6)-SUM($F$13:$F$23,$F$25:$F$30,$F$32:$F$33,$F$38))</f>
        <v>-304.75907137272975</v>
      </c>
      <c r="KEK97" s="318">
        <f>(KEK$96*$B97+SUM($F$7:$F$9)-((KEK$96*$B97+SUM($F$7:$F$9))/$F$10*$F$37)-($F$24*KEK$96/$D$6)-SUM($F$13:$F$23,$F$25:$F$30,$F$32:$F$33,$F$38))</f>
        <v>-304.75907137272975</v>
      </c>
      <c r="KEL97" s="318">
        <f>(KEL$96*$B97+SUM($F$7:$F$9)-((KEL$96*$B97+SUM($F$7:$F$9))/$F$10*$F$37)-($F$24*KEL$96/$D$6)-SUM($F$13:$F$23,$F$25:$F$30,$F$32:$F$33,$F$38))</f>
        <v>-304.75907137272975</v>
      </c>
      <c r="KEM97" s="318">
        <f>(KEM$96*$B97+SUM($F$7:$F$9)-((KEM$96*$B97+SUM($F$7:$F$9))/$F$10*$F$37)-($F$24*KEM$96/$D$6)-SUM($F$13:$F$23,$F$25:$F$30,$F$32:$F$33,$F$38))</f>
        <v>-304.75907137272975</v>
      </c>
      <c r="KEN97" s="318">
        <f>(KEN$96*$B97+SUM($F$7:$F$9)-((KEN$96*$B97+SUM($F$7:$F$9))/$F$10*$F$37)-($F$24*KEN$96/$D$6)-SUM($F$13:$F$23,$F$25:$F$30,$F$32:$F$33,$F$38))</f>
        <v>-304.75907137272975</v>
      </c>
      <c r="KEO97" s="318">
        <f>(KEO$96*$B97+SUM($F$7:$F$9)-((KEO$96*$B97+SUM($F$7:$F$9))/$F$10*$F$37)-($F$24*KEO$96/$D$6)-SUM($F$13:$F$23,$F$25:$F$30,$F$32:$F$33,$F$38))</f>
        <v>-304.75907137272975</v>
      </c>
      <c r="KEP97" s="318">
        <f>(KEP$96*$B97+SUM($F$7:$F$9)-((KEP$96*$B97+SUM($F$7:$F$9))/$F$10*$F$37)-($F$24*KEP$96/$D$6)-SUM($F$13:$F$23,$F$25:$F$30,$F$32:$F$33,$F$38))</f>
        <v>-304.75907137272975</v>
      </c>
      <c r="KEQ97" s="318">
        <f>(KEQ$96*$B97+SUM($F$7:$F$9)-((KEQ$96*$B97+SUM($F$7:$F$9))/$F$10*$F$37)-($F$24*KEQ$96/$D$6)-SUM($F$13:$F$23,$F$25:$F$30,$F$32:$F$33,$F$38))</f>
        <v>-304.75907137272975</v>
      </c>
      <c r="KER97" s="318">
        <f>(KER$96*$B97+SUM($F$7:$F$9)-((KER$96*$B97+SUM($F$7:$F$9))/$F$10*$F$37)-($F$24*KER$96/$D$6)-SUM($F$13:$F$23,$F$25:$F$30,$F$32:$F$33,$F$38))</f>
        <v>-304.75907137272975</v>
      </c>
      <c r="KES97" s="318">
        <f>(KES$96*$B97+SUM($F$7:$F$9)-((KES$96*$B97+SUM($F$7:$F$9))/$F$10*$F$37)-($F$24*KES$96/$D$6)-SUM($F$13:$F$23,$F$25:$F$30,$F$32:$F$33,$F$38))</f>
        <v>-304.75907137272975</v>
      </c>
      <c r="KET97" s="318">
        <f>(KET$96*$B97+SUM($F$7:$F$9)-((KET$96*$B97+SUM($F$7:$F$9))/$F$10*$F$37)-($F$24*KET$96/$D$6)-SUM($F$13:$F$23,$F$25:$F$30,$F$32:$F$33,$F$38))</f>
        <v>-304.75907137272975</v>
      </c>
      <c r="KEU97" s="318">
        <f>(KEU$96*$B97+SUM($F$7:$F$9)-((KEU$96*$B97+SUM($F$7:$F$9))/$F$10*$F$37)-($F$24*KEU$96/$D$6)-SUM($F$13:$F$23,$F$25:$F$30,$F$32:$F$33,$F$38))</f>
        <v>-304.75907137272975</v>
      </c>
      <c r="KEV97" s="318">
        <f>(KEV$96*$B97+SUM($F$7:$F$9)-((KEV$96*$B97+SUM($F$7:$F$9))/$F$10*$F$37)-($F$24*KEV$96/$D$6)-SUM($F$13:$F$23,$F$25:$F$30,$F$32:$F$33,$F$38))</f>
        <v>-304.75907137272975</v>
      </c>
      <c r="KEW97" s="318">
        <f>(KEW$96*$B97+SUM($F$7:$F$9)-((KEW$96*$B97+SUM($F$7:$F$9))/$F$10*$F$37)-($F$24*KEW$96/$D$6)-SUM($F$13:$F$23,$F$25:$F$30,$F$32:$F$33,$F$38))</f>
        <v>-304.75907137272975</v>
      </c>
      <c r="KEX97" s="318">
        <f>(KEX$96*$B97+SUM($F$7:$F$9)-((KEX$96*$B97+SUM($F$7:$F$9))/$F$10*$F$37)-($F$24*KEX$96/$D$6)-SUM($F$13:$F$23,$F$25:$F$30,$F$32:$F$33,$F$38))</f>
        <v>-304.75907137272975</v>
      </c>
      <c r="KEY97" s="318">
        <f>(KEY$96*$B97+SUM($F$7:$F$9)-((KEY$96*$B97+SUM($F$7:$F$9))/$F$10*$F$37)-($F$24*KEY$96/$D$6)-SUM($F$13:$F$23,$F$25:$F$30,$F$32:$F$33,$F$38))</f>
        <v>-304.75907137272975</v>
      </c>
      <c r="KEZ97" s="318">
        <f>(KEZ$96*$B97+SUM($F$7:$F$9)-((KEZ$96*$B97+SUM($F$7:$F$9))/$F$10*$F$37)-($F$24*KEZ$96/$D$6)-SUM($F$13:$F$23,$F$25:$F$30,$F$32:$F$33,$F$38))</f>
        <v>-304.75907137272975</v>
      </c>
      <c r="KFA97" s="318">
        <f>(KFA$96*$B97+SUM($F$7:$F$9)-((KFA$96*$B97+SUM($F$7:$F$9))/$F$10*$F$37)-($F$24*KFA$96/$D$6)-SUM($F$13:$F$23,$F$25:$F$30,$F$32:$F$33,$F$38))</f>
        <v>-304.75907137272975</v>
      </c>
      <c r="KFB97" s="318">
        <f>(KFB$96*$B97+SUM($F$7:$F$9)-((KFB$96*$B97+SUM($F$7:$F$9))/$F$10*$F$37)-($F$24*KFB$96/$D$6)-SUM($F$13:$F$23,$F$25:$F$30,$F$32:$F$33,$F$38))</f>
        <v>-304.75907137272975</v>
      </c>
      <c r="KFC97" s="318">
        <f>(KFC$96*$B97+SUM($F$7:$F$9)-((KFC$96*$B97+SUM($F$7:$F$9))/$F$10*$F$37)-($F$24*KFC$96/$D$6)-SUM($F$13:$F$23,$F$25:$F$30,$F$32:$F$33,$F$38))</f>
        <v>-304.75907137272975</v>
      </c>
      <c r="KFD97" s="318">
        <f>(KFD$96*$B97+SUM($F$7:$F$9)-((KFD$96*$B97+SUM($F$7:$F$9))/$F$10*$F$37)-($F$24*KFD$96/$D$6)-SUM($F$13:$F$23,$F$25:$F$30,$F$32:$F$33,$F$38))</f>
        <v>-304.75907137272975</v>
      </c>
      <c r="KFE97" s="318">
        <f>(KFE$96*$B97+SUM($F$7:$F$9)-((KFE$96*$B97+SUM($F$7:$F$9))/$F$10*$F$37)-($F$24*KFE$96/$D$6)-SUM($F$13:$F$23,$F$25:$F$30,$F$32:$F$33,$F$38))</f>
        <v>-304.75907137272975</v>
      </c>
      <c r="KFF97" s="318">
        <f>(KFF$96*$B97+SUM($F$7:$F$9)-((KFF$96*$B97+SUM($F$7:$F$9))/$F$10*$F$37)-($F$24*KFF$96/$D$6)-SUM($F$13:$F$23,$F$25:$F$30,$F$32:$F$33,$F$38))</f>
        <v>-304.75907137272975</v>
      </c>
      <c r="KFG97" s="318">
        <f>(KFG$96*$B97+SUM($F$7:$F$9)-((KFG$96*$B97+SUM($F$7:$F$9))/$F$10*$F$37)-($F$24*KFG$96/$D$6)-SUM($F$13:$F$23,$F$25:$F$30,$F$32:$F$33,$F$38))</f>
        <v>-304.75907137272975</v>
      </c>
      <c r="KFH97" s="318">
        <f>(KFH$96*$B97+SUM($F$7:$F$9)-((KFH$96*$B97+SUM($F$7:$F$9))/$F$10*$F$37)-($F$24*KFH$96/$D$6)-SUM($F$13:$F$23,$F$25:$F$30,$F$32:$F$33,$F$38))</f>
        <v>-304.75907137272975</v>
      </c>
      <c r="KFI97" s="318">
        <f>(KFI$96*$B97+SUM($F$7:$F$9)-((KFI$96*$B97+SUM($F$7:$F$9))/$F$10*$F$37)-($F$24*KFI$96/$D$6)-SUM($F$13:$F$23,$F$25:$F$30,$F$32:$F$33,$F$38))</f>
        <v>-304.75907137272975</v>
      </c>
      <c r="KFJ97" s="318">
        <f>(KFJ$96*$B97+SUM($F$7:$F$9)-((KFJ$96*$B97+SUM($F$7:$F$9))/$F$10*$F$37)-($F$24*KFJ$96/$D$6)-SUM($F$13:$F$23,$F$25:$F$30,$F$32:$F$33,$F$38))</f>
        <v>-304.75907137272975</v>
      </c>
      <c r="KFK97" s="318">
        <f>(KFK$96*$B97+SUM($F$7:$F$9)-((KFK$96*$B97+SUM($F$7:$F$9))/$F$10*$F$37)-($F$24*KFK$96/$D$6)-SUM($F$13:$F$23,$F$25:$F$30,$F$32:$F$33,$F$38))</f>
        <v>-304.75907137272975</v>
      </c>
      <c r="KFL97" s="318">
        <f>(KFL$96*$B97+SUM($F$7:$F$9)-((KFL$96*$B97+SUM($F$7:$F$9))/$F$10*$F$37)-($F$24*KFL$96/$D$6)-SUM($F$13:$F$23,$F$25:$F$30,$F$32:$F$33,$F$38))</f>
        <v>-304.75907137272975</v>
      </c>
      <c r="KFM97" s="318">
        <f>(KFM$96*$B97+SUM($F$7:$F$9)-((KFM$96*$B97+SUM($F$7:$F$9))/$F$10*$F$37)-($F$24*KFM$96/$D$6)-SUM($F$13:$F$23,$F$25:$F$30,$F$32:$F$33,$F$38))</f>
        <v>-304.75907137272975</v>
      </c>
      <c r="KFN97" s="318">
        <f>(KFN$96*$B97+SUM($F$7:$F$9)-((KFN$96*$B97+SUM($F$7:$F$9))/$F$10*$F$37)-($F$24*KFN$96/$D$6)-SUM($F$13:$F$23,$F$25:$F$30,$F$32:$F$33,$F$38))</f>
        <v>-304.75907137272975</v>
      </c>
      <c r="KFO97" s="318">
        <f>(KFO$96*$B97+SUM($F$7:$F$9)-((KFO$96*$B97+SUM($F$7:$F$9))/$F$10*$F$37)-($F$24*KFO$96/$D$6)-SUM($F$13:$F$23,$F$25:$F$30,$F$32:$F$33,$F$38))</f>
        <v>-304.75907137272975</v>
      </c>
      <c r="KFP97" s="318">
        <f>(KFP$96*$B97+SUM($F$7:$F$9)-((KFP$96*$B97+SUM($F$7:$F$9))/$F$10*$F$37)-($F$24*KFP$96/$D$6)-SUM($F$13:$F$23,$F$25:$F$30,$F$32:$F$33,$F$38))</f>
        <v>-304.75907137272975</v>
      </c>
      <c r="KFQ97" s="318">
        <f>(KFQ$96*$B97+SUM($F$7:$F$9)-((KFQ$96*$B97+SUM($F$7:$F$9))/$F$10*$F$37)-($F$24*KFQ$96/$D$6)-SUM($F$13:$F$23,$F$25:$F$30,$F$32:$F$33,$F$38))</f>
        <v>-304.75907137272975</v>
      </c>
      <c r="KFR97" s="318">
        <f>(KFR$96*$B97+SUM($F$7:$F$9)-((KFR$96*$B97+SUM($F$7:$F$9))/$F$10*$F$37)-($F$24*KFR$96/$D$6)-SUM($F$13:$F$23,$F$25:$F$30,$F$32:$F$33,$F$38))</f>
        <v>-304.75907137272975</v>
      </c>
      <c r="KFS97" s="318">
        <f>(KFS$96*$B97+SUM($F$7:$F$9)-((KFS$96*$B97+SUM($F$7:$F$9))/$F$10*$F$37)-($F$24*KFS$96/$D$6)-SUM($F$13:$F$23,$F$25:$F$30,$F$32:$F$33,$F$38))</f>
        <v>-304.75907137272975</v>
      </c>
      <c r="KFT97" s="318">
        <f>(KFT$96*$B97+SUM($F$7:$F$9)-((KFT$96*$B97+SUM($F$7:$F$9))/$F$10*$F$37)-($F$24*KFT$96/$D$6)-SUM($F$13:$F$23,$F$25:$F$30,$F$32:$F$33,$F$38))</f>
        <v>-304.75907137272975</v>
      </c>
      <c r="KFU97" s="318">
        <f>(KFU$96*$B97+SUM($F$7:$F$9)-((KFU$96*$B97+SUM($F$7:$F$9))/$F$10*$F$37)-($F$24*KFU$96/$D$6)-SUM($F$13:$F$23,$F$25:$F$30,$F$32:$F$33,$F$38))</f>
        <v>-304.75907137272975</v>
      </c>
      <c r="KFV97" s="318">
        <f>(KFV$96*$B97+SUM($F$7:$F$9)-((KFV$96*$B97+SUM($F$7:$F$9))/$F$10*$F$37)-($F$24*KFV$96/$D$6)-SUM($F$13:$F$23,$F$25:$F$30,$F$32:$F$33,$F$38))</f>
        <v>-304.75907137272975</v>
      </c>
      <c r="KFW97" s="318">
        <f>(KFW$96*$B97+SUM($F$7:$F$9)-((KFW$96*$B97+SUM($F$7:$F$9))/$F$10*$F$37)-($F$24*KFW$96/$D$6)-SUM($F$13:$F$23,$F$25:$F$30,$F$32:$F$33,$F$38))</f>
        <v>-304.75907137272975</v>
      </c>
      <c r="KFX97" s="318">
        <f>(KFX$96*$B97+SUM($F$7:$F$9)-((KFX$96*$B97+SUM($F$7:$F$9))/$F$10*$F$37)-($F$24*KFX$96/$D$6)-SUM($F$13:$F$23,$F$25:$F$30,$F$32:$F$33,$F$38))</f>
        <v>-304.75907137272975</v>
      </c>
      <c r="KFY97" s="318">
        <f>(KFY$96*$B97+SUM($F$7:$F$9)-((KFY$96*$B97+SUM($F$7:$F$9))/$F$10*$F$37)-($F$24*KFY$96/$D$6)-SUM($F$13:$F$23,$F$25:$F$30,$F$32:$F$33,$F$38))</f>
        <v>-304.75907137272975</v>
      </c>
      <c r="KFZ97" s="318">
        <f>(KFZ$96*$B97+SUM($F$7:$F$9)-((KFZ$96*$B97+SUM($F$7:$F$9))/$F$10*$F$37)-($F$24*KFZ$96/$D$6)-SUM($F$13:$F$23,$F$25:$F$30,$F$32:$F$33,$F$38))</f>
        <v>-304.75907137272975</v>
      </c>
      <c r="KGA97" s="318">
        <f>(KGA$96*$B97+SUM($F$7:$F$9)-((KGA$96*$B97+SUM($F$7:$F$9))/$F$10*$F$37)-($F$24*KGA$96/$D$6)-SUM($F$13:$F$23,$F$25:$F$30,$F$32:$F$33,$F$38))</f>
        <v>-304.75907137272975</v>
      </c>
      <c r="KGB97" s="318">
        <f>(KGB$96*$B97+SUM($F$7:$F$9)-((KGB$96*$B97+SUM($F$7:$F$9))/$F$10*$F$37)-($F$24*KGB$96/$D$6)-SUM($F$13:$F$23,$F$25:$F$30,$F$32:$F$33,$F$38))</f>
        <v>-304.75907137272975</v>
      </c>
      <c r="KGC97" s="318">
        <f>(KGC$96*$B97+SUM($F$7:$F$9)-((KGC$96*$B97+SUM($F$7:$F$9))/$F$10*$F$37)-($F$24*KGC$96/$D$6)-SUM($F$13:$F$23,$F$25:$F$30,$F$32:$F$33,$F$38))</f>
        <v>-304.75907137272975</v>
      </c>
      <c r="KGD97" s="318">
        <f>(KGD$96*$B97+SUM($F$7:$F$9)-((KGD$96*$B97+SUM($F$7:$F$9))/$F$10*$F$37)-($F$24*KGD$96/$D$6)-SUM($F$13:$F$23,$F$25:$F$30,$F$32:$F$33,$F$38))</f>
        <v>-304.75907137272975</v>
      </c>
      <c r="KGE97" s="318">
        <f>(KGE$96*$B97+SUM($F$7:$F$9)-((KGE$96*$B97+SUM($F$7:$F$9))/$F$10*$F$37)-($F$24*KGE$96/$D$6)-SUM($F$13:$F$23,$F$25:$F$30,$F$32:$F$33,$F$38))</f>
        <v>-304.75907137272975</v>
      </c>
      <c r="KGF97" s="318">
        <f>(KGF$96*$B97+SUM($F$7:$F$9)-((KGF$96*$B97+SUM($F$7:$F$9))/$F$10*$F$37)-($F$24*KGF$96/$D$6)-SUM($F$13:$F$23,$F$25:$F$30,$F$32:$F$33,$F$38))</f>
        <v>-304.75907137272975</v>
      </c>
      <c r="KGG97" s="318">
        <f>(KGG$96*$B97+SUM($F$7:$F$9)-((KGG$96*$B97+SUM($F$7:$F$9))/$F$10*$F$37)-($F$24*KGG$96/$D$6)-SUM($F$13:$F$23,$F$25:$F$30,$F$32:$F$33,$F$38))</f>
        <v>-304.75907137272975</v>
      </c>
      <c r="KGH97" s="318">
        <f>(KGH$96*$B97+SUM($F$7:$F$9)-((KGH$96*$B97+SUM($F$7:$F$9))/$F$10*$F$37)-($F$24*KGH$96/$D$6)-SUM($F$13:$F$23,$F$25:$F$30,$F$32:$F$33,$F$38))</f>
        <v>-304.75907137272975</v>
      </c>
      <c r="KGI97" s="318">
        <f>(KGI$96*$B97+SUM($F$7:$F$9)-((KGI$96*$B97+SUM($F$7:$F$9))/$F$10*$F$37)-($F$24*KGI$96/$D$6)-SUM($F$13:$F$23,$F$25:$F$30,$F$32:$F$33,$F$38))</f>
        <v>-304.75907137272975</v>
      </c>
      <c r="KGJ97" s="318">
        <f>(KGJ$96*$B97+SUM($F$7:$F$9)-((KGJ$96*$B97+SUM($F$7:$F$9))/$F$10*$F$37)-($F$24*KGJ$96/$D$6)-SUM($F$13:$F$23,$F$25:$F$30,$F$32:$F$33,$F$38))</f>
        <v>-304.75907137272975</v>
      </c>
      <c r="KGK97" s="318">
        <f>(KGK$96*$B97+SUM($F$7:$F$9)-((KGK$96*$B97+SUM($F$7:$F$9))/$F$10*$F$37)-($F$24*KGK$96/$D$6)-SUM($F$13:$F$23,$F$25:$F$30,$F$32:$F$33,$F$38))</f>
        <v>-304.75907137272975</v>
      </c>
      <c r="KGL97" s="318">
        <f>(KGL$96*$B97+SUM($F$7:$F$9)-((KGL$96*$B97+SUM($F$7:$F$9))/$F$10*$F$37)-($F$24*KGL$96/$D$6)-SUM($F$13:$F$23,$F$25:$F$30,$F$32:$F$33,$F$38))</f>
        <v>-304.75907137272975</v>
      </c>
      <c r="KGM97" s="318">
        <f>(KGM$96*$B97+SUM($F$7:$F$9)-((KGM$96*$B97+SUM($F$7:$F$9))/$F$10*$F$37)-($F$24*KGM$96/$D$6)-SUM($F$13:$F$23,$F$25:$F$30,$F$32:$F$33,$F$38))</f>
        <v>-304.75907137272975</v>
      </c>
      <c r="KGN97" s="318">
        <f>(KGN$96*$B97+SUM($F$7:$F$9)-((KGN$96*$B97+SUM($F$7:$F$9))/$F$10*$F$37)-($F$24*KGN$96/$D$6)-SUM($F$13:$F$23,$F$25:$F$30,$F$32:$F$33,$F$38))</f>
        <v>-304.75907137272975</v>
      </c>
      <c r="KGO97" s="318">
        <f>(KGO$96*$B97+SUM($F$7:$F$9)-((KGO$96*$B97+SUM($F$7:$F$9))/$F$10*$F$37)-($F$24*KGO$96/$D$6)-SUM($F$13:$F$23,$F$25:$F$30,$F$32:$F$33,$F$38))</f>
        <v>-304.75907137272975</v>
      </c>
      <c r="KGP97" s="318">
        <f>(KGP$96*$B97+SUM($F$7:$F$9)-((KGP$96*$B97+SUM($F$7:$F$9))/$F$10*$F$37)-($F$24*KGP$96/$D$6)-SUM($F$13:$F$23,$F$25:$F$30,$F$32:$F$33,$F$38))</f>
        <v>-304.75907137272975</v>
      </c>
      <c r="KGQ97" s="318">
        <f>(KGQ$96*$B97+SUM($F$7:$F$9)-((KGQ$96*$B97+SUM($F$7:$F$9))/$F$10*$F$37)-($F$24*KGQ$96/$D$6)-SUM($F$13:$F$23,$F$25:$F$30,$F$32:$F$33,$F$38))</f>
        <v>-304.75907137272975</v>
      </c>
      <c r="KGR97" s="318">
        <f>(KGR$96*$B97+SUM($F$7:$F$9)-((KGR$96*$B97+SUM($F$7:$F$9))/$F$10*$F$37)-($F$24*KGR$96/$D$6)-SUM($F$13:$F$23,$F$25:$F$30,$F$32:$F$33,$F$38))</f>
        <v>-304.75907137272975</v>
      </c>
      <c r="KGS97" s="318">
        <f>(KGS$96*$B97+SUM($F$7:$F$9)-((KGS$96*$B97+SUM($F$7:$F$9))/$F$10*$F$37)-($F$24*KGS$96/$D$6)-SUM($F$13:$F$23,$F$25:$F$30,$F$32:$F$33,$F$38))</f>
        <v>-304.75907137272975</v>
      </c>
      <c r="KGT97" s="318">
        <f>(KGT$96*$B97+SUM($F$7:$F$9)-((KGT$96*$B97+SUM($F$7:$F$9))/$F$10*$F$37)-($F$24*KGT$96/$D$6)-SUM($F$13:$F$23,$F$25:$F$30,$F$32:$F$33,$F$38))</f>
        <v>-304.75907137272975</v>
      </c>
      <c r="KGU97" s="318">
        <f>(KGU$96*$B97+SUM($F$7:$F$9)-((KGU$96*$B97+SUM($F$7:$F$9))/$F$10*$F$37)-($F$24*KGU$96/$D$6)-SUM($F$13:$F$23,$F$25:$F$30,$F$32:$F$33,$F$38))</f>
        <v>-304.75907137272975</v>
      </c>
      <c r="KGV97" s="318">
        <f>(KGV$96*$B97+SUM($F$7:$F$9)-((KGV$96*$B97+SUM($F$7:$F$9))/$F$10*$F$37)-($F$24*KGV$96/$D$6)-SUM($F$13:$F$23,$F$25:$F$30,$F$32:$F$33,$F$38))</f>
        <v>-304.75907137272975</v>
      </c>
      <c r="KGW97" s="318">
        <f>(KGW$96*$B97+SUM($F$7:$F$9)-((KGW$96*$B97+SUM($F$7:$F$9))/$F$10*$F$37)-($F$24*KGW$96/$D$6)-SUM($F$13:$F$23,$F$25:$F$30,$F$32:$F$33,$F$38))</f>
        <v>-304.75907137272975</v>
      </c>
      <c r="KGX97" s="318">
        <f>(KGX$96*$B97+SUM($F$7:$F$9)-((KGX$96*$B97+SUM($F$7:$F$9))/$F$10*$F$37)-($F$24*KGX$96/$D$6)-SUM($F$13:$F$23,$F$25:$F$30,$F$32:$F$33,$F$38))</f>
        <v>-304.75907137272975</v>
      </c>
      <c r="KGY97" s="318">
        <f>(KGY$96*$B97+SUM($F$7:$F$9)-((KGY$96*$B97+SUM($F$7:$F$9))/$F$10*$F$37)-($F$24*KGY$96/$D$6)-SUM($F$13:$F$23,$F$25:$F$30,$F$32:$F$33,$F$38))</f>
        <v>-304.75907137272975</v>
      </c>
      <c r="KGZ97" s="318">
        <f>(KGZ$96*$B97+SUM($F$7:$F$9)-((KGZ$96*$B97+SUM($F$7:$F$9))/$F$10*$F$37)-($F$24*KGZ$96/$D$6)-SUM($F$13:$F$23,$F$25:$F$30,$F$32:$F$33,$F$38))</f>
        <v>-304.75907137272975</v>
      </c>
      <c r="KHA97" s="318">
        <f>(KHA$96*$B97+SUM($F$7:$F$9)-((KHA$96*$B97+SUM($F$7:$F$9))/$F$10*$F$37)-($F$24*KHA$96/$D$6)-SUM($F$13:$F$23,$F$25:$F$30,$F$32:$F$33,$F$38))</f>
        <v>-304.75907137272975</v>
      </c>
      <c r="KHB97" s="318">
        <f>(KHB$96*$B97+SUM($F$7:$F$9)-((KHB$96*$B97+SUM($F$7:$F$9))/$F$10*$F$37)-($F$24*KHB$96/$D$6)-SUM($F$13:$F$23,$F$25:$F$30,$F$32:$F$33,$F$38))</f>
        <v>-304.75907137272975</v>
      </c>
      <c r="KHC97" s="318">
        <f>(KHC$96*$B97+SUM($F$7:$F$9)-((KHC$96*$B97+SUM($F$7:$F$9))/$F$10*$F$37)-($F$24*KHC$96/$D$6)-SUM($F$13:$F$23,$F$25:$F$30,$F$32:$F$33,$F$38))</f>
        <v>-304.75907137272975</v>
      </c>
      <c r="KHD97" s="318">
        <f>(KHD$96*$B97+SUM($F$7:$F$9)-((KHD$96*$B97+SUM($F$7:$F$9))/$F$10*$F$37)-($F$24*KHD$96/$D$6)-SUM($F$13:$F$23,$F$25:$F$30,$F$32:$F$33,$F$38))</f>
        <v>-304.75907137272975</v>
      </c>
      <c r="KHE97" s="318">
        <f>(KHE$96*$B97+SUM($F$7:$F$9)-((KHE$96*$B97+SUM($F$7:$F$9))/$F$10*$F$37)-($F$24*KHE$96/$D$6)-SUM($F$13:$F$23,$F$25:$F$30,$F$32:$F$33,$F$38))</f>
        <v>-304.75907137272975</v>
      </c>
      <c r="KHF97" s="318">
        <f>(KHF$96*$B97+SUM($F$7:$F$9)-((KHF$96*$B97+SUM($F$7:$F$9))/$F$10*$F$37)-($F$24*KHF$96/$D$6)-SUM($F$13:$F$23,$F$25:$F$30,$F$32:$F$33,$F$38))</f>
        <v>-304.75907137272975</v>
      </c>
      <c r="KHG97" s="318">
        <f>(KHG$96*$B97+SUM($F$7:$F$9)-((KHG$96*$B97+SUM($F$7:$F$9))/$F$10*$F$37)-($F$24*KHG$96/$D$6)-SUM($F$13:$F$23,$F$25:$F$30,$F$32:$F$33,$F$38))</f>
        <v>-304.75907137272975</v>
      </c>
      <c r="KHH97" s="318">
        <f>(KHH$96*$B97+SUM($F$7:$F$9)-((KHH$96*$B97+SUM($F$7:$F$9))/$F$10*$F$37)-($F$24*KHH$96/$D$6)-SUM($F$13:$F$23,$F$25:$F$30,$F$32:$F$33,$F$38))</f>
        <v>-304.75907137272975</v>
      </c>
      <c r="KHI97" s="318">
        <f>(KHI$96*$B97+SUM($F$7:$F$9)-((KHI$96*$B97+SUM($F$7:$F$9))/$F$10*$F$37)-($F$24*KHI$96/$D$6)-SUM($F$13:$F$23,$F$25:$F$30,$F$32:$F$33,$F$38))</f>
        <v>-304.75907137272975</v>
      </c>
      <c r="KHJ97" s="318">
        <f>(KHJ$96*$B97+SUM($F$7:$F$9)-((KHJ$96*$B97+SUM($F$7:$F$9))/$F$10*$F$37)-($F$24*KHJ$96/$D$6)-SUM($F$13:$F$23,$F$25:$F$30,$F$32:$F$33,$F$38))</f>
        <v>-304.75907137272975</v>
      </c>
      <c r="KHK97" s="318">
        <f>(KHK$96*$B97+SUM($F$7:$F$9)-((KHK$96*$B97+SUM($F$7:$F$9))/$F$10*$F$37)-($F$24*KHK$96/$D$6)-SUM($F$13:$F$23,$F$25:$F$30,$F$32:$F$33,$F$38))</f>
        <v>-304.75907137272975</v>
      </c>
      <c r="KHL97" s="318">
        <f>(KHL$96*$B97+SUM($F$7:$F$9)-((KHL$96*$B97+SUM($F$7:$F$9))/$F$10*$F$37)-($F$24*KHL$96/$D$6)-SUM($F$13:$F$23,$F$25:$F$30,$F$32:$F$33,$F$38))</f>
        <v>-304.75907137272975</v>
      </c>
      <c r="KHM97" s="318">
        <f>(KHM$96*$B97+SUM($F$7:$F$9)-((KHM$96*$B97+SUM($F$7:$F$9))/$F$10*$F$37)-($F$24*KHM$96/$D$6)-SUM($F$13:$F$23,$F$25:$F$30,$F$32:$F$33,$F$38))</f>
        <v>-304.75907137272975</v>
      </c>
      <c r="KHN97" s="318">
        <f>(KHN$96*$B97+SUM($F$7:$F$9)-((KHN$96*$B97+SUM($F$7:$F$9))/$F$10*$F$37)-($F$24*KHN$96/$D$6)-SUM($F$13:$F$23,$F$25:$F$30,$F$32:$F$33,$F$38))</f>
        <v>-304.75907137272975</v>
      </c>
      <c r="KHO97" s="318">
        <f>(KHO$96*$B97+SUM($F$7:$F$9)-((KHO$96*$B97+SUM($F$7:$F$9))/$F$10*$F$37)-($F$24*KHO$96/$D$6)-SUM($F$13:$F$23,$F$25:$F$30,$F$32:$F$33,$F$38))</f>
        <v>-304.75907137272975</v>
      </c>
      <c r="KHP97" s="318">
        <f>(KHP$96*$B97+SUM($F$7:$F$9)-((KHP$96*$B97+SUM($F$7:$F$9))/$F$10*$F$37)-($F$24*KHP$96/$D$6)-SUM($F$13:$F$23,$F$25:$F$30,$F$32:$F$33,$F$38))</f>
        <v>-304.75907137272975</v>
      </c>
      <c r="KHQ97" s="318">
        <f>(KHQ$96*$B97+SUM($F$7:$F$9)-((KHQ$96*$B97+SUM($F$7:$F$9))/$F$10*$F$37)-($F$24*KHQ$96/$D$6)-SUM($F$13:$F$23,$F$25:$F$30,$F$32:$F$33,$F$38))</f>
        <v>-304.75907137272975</v>
      </c>
      <c r="KHR97" s="318">
        <f>(KHR$96*$B97+SUM($F$7:$F$9)-((KHR$96*$B97+SUM($F$7:$F$9))/$F$10*$F$37)-($F$24*KHR$96/$D$6)-SUM($F$13:$F$23,$F$25:$F$30,$F$32:$F$33,$F$38))</f>
        <v>-304.75907137272975</v>
      </c>
      <c r="KHS97" s="318">
        <f>(KHS$96*$B97+SUM($F$7:$F$9)-((KHS$96*$B97+SUM($F$7:$F$9))/$F$10*$F$37)-($F$24*KHS$96/$D$6)-SUM($F$13:$F$23,$F$25:$F$30,$F$32:$F$33,$F$38))</f>
        <v>-304.75907137272975</v>
      </c>
      <c r="KHT97" s="318">
        <f>(KHT$96*$B97+SUM($F$7:$F$9)-((KHT$96*$B97+SUM($F$7:$F$9))/$F$10*$F$37)-($F$24*KHT$96/$D$6)-SUM($F$13:$F$23,$F$25:$F$30,$F$32:$F$33,$F$38))</f>
        <v>-304.75907137272975</v>
      </c>
      <c r="KHU97" s="318">
        <f>(KHU$96*$B97+SUM($F$7:$F$9)-((KHU$96*$B97+SUM($F$7:$F$9))/$F$10*$F$37)-($F$24*KHU$96/$D$6)-SUM($F$13:$F$23,$F$25:$F$30,$F$32:$F$33,$F$38))</f>
        <v>-304.75907137272975</v>
      </c>
      <c r="KHV97" s="318">
        <f>(KHV$96*$B97+SUM($F$7:$F$9)-((KHV$96*$B97+SUM($F$7:$F$9))/$F$10*$F$37)-($F$24*KHV$96/$D$6)-SUM($F$13:$F$23,$F$25:$F$30,$F$32:$F$33,$F$38))</f>
        <v>-304.75907137272975</v>
      </c>
      <c r="KHW97" s="318">
        <f>(KHW$96*$B97+SUM($F$7:$F$9)-((KHW$96*$B97+SUM($F$7:$F$9))/$F$10*$F$37)-($F$24*KHW$96/$D$6)-SUM($F$13:$F$23,$F$25:$F$30,$F$32:$F$33,$F$38))</f>
        <v>-304.75907137272975</v>
      </c>
      <c r="KHX97" s="318">
        <f>(KHX$96*$B97+SUM($F$7:$F$9)-((KHX$96*$B97+SUM($F$7:$F$9))/$F$10*$F$37)-($F$24*KHX$96/$D$6)-SUM($F$13:$F$23,$F$25:$F$30,$F$32:$F$33,$F$38))</f>
        <v>-304.75907137272975</v>
      </c>
      <c r="KHY97" s="318">
        <f>(KHY$96*$B97+SUM($F$7:$F$9)-((KHY$96*$B97+SUM($F$7:$F$9))/$F$10*$F$37)-($F$24*KHY$96/$D$6)-SUM($F$13:$F$23,$F$25:$F$30,$F$32:$F$33,$F$38))</f>
        <v>-304.75907137272975</v>
      </c>
      <c r="KHZ97" s="318">
        <f>(KHZ$96*$B97+SUM($F$7:$F$9)-((KHZ$96*$B97+SUM($F$7:$F$9))/$F$10*$F$37)-($F$24*KHZ$96/$D$6)-SUM($F$13:$F$23,$F$25:$F$30,$F$32:$F$33,$F$38))</f>
        <v>-304.75907137272975</v>
      </c>
      <c r="KIA97" s="318">
        <f>(KIA$96*$B97+SUM($F$7:$F$9)-((KIA$96*$B97+SUM($F$7:$F$9))/$F$10*$F$37)-($F$24*KIA$96/$D$6)-SUM($F$13:$F$23,$F$25:$F$30,$F$32:$F$33,$F$38))</f>
        <v>-304.75907137272975</v>
      </c>
      <c r="KIB97" s="318">
        <f>(KIB$96*$B97+SUM($F$7:$F$9)-((KIB$96*$B97+SUM($F$7:$F$9))/$F$10*$F$37)-($F$24*KIB$96/$D$6)-SUM($F$13:$F$23,$F$25:$F$30,$F$32:$F$33,$F$38))</f>
        <v>-304.75907137272975</v>
      </c>
      <c r="KIC97" s="318">
        <f>(KIC$96*$B97+SUM($F$7:$F$9)-((KIC$96*$B97+SUM($F$7:$F$9))/$F$10*$F$37)-($F$24*KIC$96/$D$6)-SUM($F$13:$F$23,$F$25:$F$30,$F$32:$F$33,$F$38))</f>
        <v>-304.75907137272975</v>
      </c>
      <c r="KID97" s="318">
        <f>(KID$96*$B97+SUM($F$7:$F$9)-((KID$96*$B97+SUM($F$7:$F$9))/$F$10*$F$37)-($F$24*KID$96/$D$6)-SUM($F$13:$F$23,$F$25:$F$30,$F$32:$F$33,$F$38))</f>
        <v>-304.75907137272975</v>
      </c>
      <c r="KIE97" s="318">
        <f>(KIE$96*$B97+SUM($F$7:$F$9)-((KIE$96*$B97+SUM($F$7:$F$9))/$F$10*$F$37)-($F$24*KIE$96/$D$6)-SUM($F$13:$F$23,$F$25:$F$30,$F$32:$F$33,$F$38))</f>
        <v>-304.75907137272975</v>
      </c>
      <c r="KIF97" s="318">
        <f>(KIF$96*$B97+SUM($F$7:$F$9)-((KIF$96*$B97+SUM($F$7:$F$9))/$F$10*$F$37)-($F$24*KIF$96/$D$6)-SUM($F$13:$F$23,$F$25:$F$30,$F$32:$F$33,$F$38))</f>
        <v>-304.75907137272975</v>
      </c>
      <c r="KIG97" s="318">
        <f>(KIG$96*$B97+SUM($F$7:$F$9)-((KIG$96*$B97+SUM($F$7:$F$9))/$F$10*$F$37)-($F$24*KIG$96/$D$6)-SUM($F$13:$F$23,$F$25:$F$30,$F$32:$F$33,$F$38))</f>
        <v>-304.75907137272975</v>
      </c>
      <c r="KIH97" s="318">
        <f>(KIH$96*$B97+SUM($F$7:$F$9)-((KIH$96*$B97+SUM($F$7:$F$9))/$F$10*$F$37)-($F$24*KIH$96/$D$6)-SUM($F$13:$F$23,$F$25:$F$30,$F$32:$F$33,$F$38))</f>
        <v>-304.75907137272975</v>
      </c>
      <c r="KII97" s="318">
        <f>(KII$96*$B97+SUM($F$7:$F$9)-((KII$96*$B97+SUM($F$7:$F$9))/$F$10*$F$37)-($F$24*KII$96/$D$6)-SUM($F$13:$F$23,$F$25:$F$30,$F$32:$F$33,$F$38))</f>
        <v>-304.75907137272975</v>
      </c>
      <c r="KIJ97" s="318">
        <f>(KIJ$96*$B97+SUM($F$7:$F$9)-((KIJ$96*$B97+SUM($F$7:$F$9))/$F$10*$F$37)-($F$24*KIJ$96/$D$6)-SUM($F$13:$F$23,$F$25:$F$30,$F$32:$F$33,$F$38))</f>
        <v>-304.75907137272975</v>
      </c>
      <c r="KIK97" s="318">
        <f>(KIK$96*$B97+SUM($F$7:$F$9)-((KIK$96*$B97+SUM($F$7:$F$9))/$F$10*$F$37)-($F$24*KIK$96/$D$6)-SUM($F$13:$F$23,$F$25:$F$30,$F$32:$F$33,$F$38))</f>
        <v>-304.75907137272975</v>
      </c>
      <c r="KIL97" s="318">
        <f>(KIL$96*$B97+SUM($F$7:$F$9)-((KIL$96*$B97+SUM($F$7:$F$9))/$F$10*$F$37)-($F$24*KIL$96/$D$6)-SUM($F$13:$F$23,$F$25:$F$30,$F$32:$F$33,$F$38))</f>
        <v>-304.75907137272975</v>
      </c>
      <c r="KIM97" s="318">
        <f>(KIM$96*$B97+SUM($F$7:$F$9)-((KIM$96*$B97+SUM($F$7:$F$9))/$F$10*$F$37)-($F$24*KIM$96/$D$6)-SUM($F$13:$F$23,$F$25:$F$30,$F$32:$F$33,$F$38))</f>
        <v>-304.75907137272975</v>
      </c>
      <c r="KIN97" s="318">
        <f>(KIN$96*$B97+SUM($F$7:$F$9)-((KIN$96*$B97+SUM($F$7:$F$9))/$F$10*$F$37)-($F$24*KIN$96/$D$6)-SUM($F$13:$F$23,$F$25:$F$30,$F$32:$F$33,$F$38))</f>
        <v>-304.75907137272975</v>
      </c>
      <c r="KIO97" s="318">
        <f>(KIO$96*$B97+SUM($F$7:$F$9)-((KIO$96*$B97+SUM($F$7:$F$9))/$F$10*$F$37)-($F$24*KIO$96/$D$6)-SUM($F$13:$F$23,$F$25:$F$30,$F$32:$F$33,$F$38))</f>
        <v>-304.75907137272975</v>
      </c>
      <c r="KIP97" s="318">
        <f>(KIP$96*$B97+SUM($F$7:$F$9)-((KIP$96*$B97+SUM($F$7:$F$9))/$F$10*$F$37)-($F$24*KIP$96/$D$6)-SUM($F$13:$F$23,$F$25:$F$30,$F$32:$F$33,$F$38))</f>
        <v>-304.75907137272975</v>
      </c>
      <c r="KIQ97" s="318">
        <f>(KIQ$96*$B97+SUM($F$7:$F$9)-((KIQ$96*$B97+SUM($F$7:$F$9))/$F$10*$F$37)-($F$24*KIQ$96/$D$6)-SUM($F$13:$F$23,$F$25:$F$30,$F$32:$F$33,$F$38))</f>
        <v>-304.75907137272975</v>
      </c>
      <c r="KIR97" s="318">
        <f>(KIR$96*$B97+SUM($F$7:$F$9)-((KIR$96*$B97+SUM($F$7:$F$9))/$F$10*$F$37)-($F$24*KIR$96/$D$6)-SUM($F$13:$F$23,$F$25:$F$30,$F$32:$F$33,$F$38))</f>
        <v>-304.75907137272975</v>
      </c>
      <c r="KIS97" s="318">
        <f>(KIS$96*$B97+SUM($F$7:$F$9)-((KIS$96*$B97+SUM($F$7:$F$9))/$F$10*$F$37)-($F$24*KIS$96/$D$6)-SUM($F$13:$F$23,$F$25:$F$30,$F$32:$F$33,$F$38))</f>
        <v>-304.75907137272975</v>
      </c>
      <c r="KIT97" s="318">
        <f>(KIT$96*$B97+SUM($F$7:$F$9)-((KIT$96*$B97+SUM($F$7:$F$9))/$F$10*$F$37)-($F$24*KIT$96/$D$6)-SUM($F$13:$F$23,$F$25:$F$30,$F$32:$F$33,$F$38))</f>
        <v>-304.75907137272975</v>
      </c>
      <c r="KIU97" s="318">
        <f>(KIU$96*$B97+SUM($F$7:$F$9)-((KIU$96*$B97+SUM($F$7:$F$9))/$F$10*$F$37)-($F$24*KIU$96/$D$6)-SUM($F$13:$F$23,$F$25:$F$30,$F$32:$F$33,$F$38))</f>
        <v>-304.75907137272975</v>
      </c>
      <c r="KIV97" s="318">
        <f>(KIV$96*$B97+SUM($F$7:$F$9)-((KIV$96*$B97+SUM($F$7:$F$9))/$F$10*$F$37)-($F$24*KIV$96/$D$6)-SUM($F$13:$F$23,$F$25:$F$30,$F$32:$F$33,$F$38))</f>
        <v>-304.75907137272975</v>
      </c>
      <c r="KIW97" s="318">
        <f>(KIW$96*$B97+SUM($F$7:$F$9)-((KIW$96*$B97+SUM($F$7:$F$9))/$F$10*$F$37)-($F$24*KIW$96/$D$6)-SUM($F$13:$F$23,$F$25:$F$30,$F$32:$F$33,$F$38))</f>
        <v>-304.75907137272975</v>
      </c>
      <c r="KIX97" s="318">
        <f>(KIX$96*$B97+SUM($F$7:$F$9)-((KIX$96*$B97+SUM($F$7:$F$9))/$F$10*$F$37)-($F$24*KIX$96/$D$6)-SUM($F$13:$F$23,$F$25:$F$30,$F$32:$F$33,$F$38))</f>
        <v>-304.75907137272975</v>
      </c>
      <c r="KIY97" s="318">
        <f>(KIY$96*$B97+SUM($F$7:$F$9)-((KIY$96*$B97+SUM($F$7:$F$9))/$F$10*$F$37)-($F$24*KIY$96/$D$6)-SUM($F$13:$F$23,$F$25:$F$30,$F$32:$F$33,$F$38))</f>
        <v>-304.75907137272975</v>
      </c>
      <c r="KIZ97" s="318">
        <f>(KIZ$96*$B97+SUM($F$7:$F$9)-((KIZ$96*$B97+SUM($F$7:$F$9))/$F$10*$F$37)-($F$24*KIZ$96/$D$6)-SUM($F$13:$F$23,$F$25:$F$30,$F$32:$F$33,$F$38))</f>
        <v>-304.75907137272975</v>
      </c>
      <c r="KJA97" s="318">
        <f>(KJA$96*$B97+SUM($F$7:$F$9)-((KJA$96*$B97+SUM($F$7:$F$9))/$F$10*$F$37)-($F$24*KJA$96/$D$6)-SUM($F$13:$F$23,$F$25:$F$30,$F$32:$F$33,$F$38))</f>
        <v>-304.75907137272975</v>
      </c>
      <c r="KJB97" s="318">
        <f>(KJB$96*$B97+SUM($F$7:$F$9)-((KJB$96*$B97+SUM($F$7:$F$9))/$F$10*$F$37)-($F$24*KJB$96/$D$6)-SUM($F$13:$F$23,$F$25:$F$30,$F$32:$F$33,$F$38))</f>
        <v>-304.75907137272975</v>
      </c>
      <c r="KJC97" s="318">
        <f>(KJC$96*$B97+SUM($F$7:$F$9)-((KJC$96*$B97+SUM($F$7:$F$9))/$F$10*$F$37)-($F$24*KJC$96/$D$6)-SUM($F$13:$F$23,$F$25:$F$30,$F$32:$F$33,$F$38))</f>
        <v>-304.75907137272975</v>
      </c>
      <c r="KJD97" s="318">
        <f>(KJD$96*$B97+SUM($F$7:$F$9)-((KJD$96*$B97+SUM($F$7:$F$9))/$F$10*$F$37)-($F$24*KJD$96/$D$6)-SUM($F$13:$F$23,$F$25:$F$30,$F$32:$F$33,$F$38))</f>
        <v>-304.75907137272975</v>
      </c>
      <c r="KJE97" s="318">
        <f>(KJE$96*$B97+SUM($F$7:$F$9)-((KJE$96*$B97+SUM($F$7:$F$9))/$F$10*$F$37)-($F$24*KJE$96/$D$6)-SUM($F$13:$F$23,$F$25:$F$30,$F$32:$F$33,$F$38))</f>
        <v>-304.75907137272975</v>
      </c>
      <c r="KJF97" s="318">
        <f>(KJF$96*$B97+SUM($F$7:$F$9)-((KJF$96*$B97+SUM($F$7:$F$9))/$F$10*$F$37)-($F$24*KJF$96/$D$6)-SUM($F$13:$F$23,$F$25:$F$30,$F$32:$F$33,$F$38))</f>
        <v>-304.75907137272975</v>
      </c>
      <c r="KJG97" s="318">
        <f>(KJG$96*$B97+SUM($F$7:$F$9)-((KJG$96*$B97+SUM($F$7:$F$9))/$F$10*$F$37)-($F$24*KJG$96/$D$6)-SUM($F$13:$F$23,$F$25:$F$30,$F$32:$F$33,$F$38))</f>
        <v>-304.75907137272975</v>
      </c>
      <c r="KJH97" s="318">
        <f>(KJH$96*$B97+SUM($F$7:$F$9)-((KJH$96*$B97+SUM($F$7:$F$9))/$F$10*$F$37)-($F$24*KJH$96/$D$6)-SUM($F$13:$F$23,$F$25:$F$30,$F$32:$F$33,$F$38))</f>
        <v>-304.75907137272975</v>
      </c>
      <c r="KJI97" s="318">
        <f>(KJI$96*$B97+SUM($F$7:$F$9)-((KJI$96*$B97+SUM($F$7:$F$9))/$F$10*$F$37)-($F$24*KJI$96/$D$6)-SUM($F$13:$F$23,$F$25:$F$30,$F$32:$F$33,$F$38))</f>
        <v>-304.75907137272975</v>
      </c>
      <c r="KJJ97" s="318">
        <f>(KJJ$96*$B97+SUM($F$7:$F$9)-((KJJ$96*$B97+SUM($F$7:$F$9))/$F$10*$F$37)-($F$24*KJJ$96/$D$6)-SUM($F$13:$F$23,$F$25:$F$30,$F$32:$F$33,$F$38))</f>
        <v>-304.75907137272975</v>
      </c>
      <c r="KJK97" s="318">
        <f>(KJK$96*$B97+SUM($F$7:$F$9)-((KJK$96*$B97+SUM($F$7:$F$9))/$F$10*$F$37)-($F$24*KJK$96/$D$6)-SUM($F$13:$F$23,$F$25:$F$30,$F$32:$F$33,$F$38))</f>
        <v>-304.75907137272975</v>
      </c>
      <c r="KJL97" s="318">
        <f>(KJL$96*$B97+SUM($F$7:$F$9)-((KJL$96*$B97+SUM($F$7:$F$9))/$F$10*$F$37)-($F$24*KJL$96/$D$6)-SUM($F$13:$F$23,$F$25:$F$30,$F$32:$F$33,$F$38))</f>
        <v>-304.75907137272975</v>
      </c>
      <c r="KJM97" s="318">
        <f>(KJM$96*$B97+SUM($F$7:$F$9)-((KJM$96*$B97+SUM($F$7:$F$9))/$F$10*$F$37)-($F$24*KJM$96/$D$6)-SUM($F$13:$F$23,$F$25:$F$30,$F$32:$F$33,$F$38))</f>
        <v>-304.75907137272975</v>
      </c>
      <c r="KJN97" s="318">
        <f>(KJN$96*$B97+SUM($F$7:$F$9)-((KJN$96*$B97+SUM($F$7:$F$9))/$F$10*$F$37)-($F$24*KJN$96/$D$6)-SUM($F$13:$F$23,$F$25:$F$30,$F$32:$F$33,$F$38))</f>
        <v>-304.75907137272975</v>
      </c>
      <c r="KJO97" s="318">
        <f>(KJO$96*$B97+SUM($F$7:$F$9)-((KJO$96*$B97+SUM($F$7:$F$9))/$F$10*$F$37)-($F$24*KJO$96/$D$6)-SUM($F$13:$F$23,$F$25:$F$30,$F$32:$F$33,$F$38))</f>
        <v>-304.75907137272975</v>
      </c>
      <c r="KJP97" s="318">
        <f>(KJP$96*$B97+SUM($F$7:$F$9)-((KJP$96*$B97+SUM($F$7:$F$9))/$F$10*$F$37)-($F$24*KJP$96/$D$6)-SUM($F$13:$F$23,$F$25:$F$30,$F$32:$F$33,$F$38))</f>
        <v>-304.75907137272975</v>
      </c>
      <c r="KJQ97" s="318">
        <f>(KJQ$96*$B97+SUM($F$7:$F$9)-((KJQ$96*$B97+SUM($F$7:$F$9))/$F$10*$F$37)-($F$24*KJQ$96/$D$6)-SUM($F$13:$F$23,$F$25:$F$30,$F$32:$F$33,$F$38))</f>
        <v>-304.75907137272975</v>
      </c>
      <c r="KJR97" s="318">
        <f>(KJR$96*$B97+SUM($F$7:$F$9)-((KJR$96*$B97+SUM($F$7:$F$9))/$F$10*$F$37)-($F$24*KJR$96/$D$6)-SUM($F$13:$F$23,$F$25:$F$30,$F$32:$F$33,$F$38))</f>
        <v>-304.75907137272975</v>
      </c>
      <c r="KJS97" s="318">
        <f>(KJS$96*$B97+SUM($F$7:$F$9)-((KJS$96*$B97+SUM($F$7:$F$9))/$F$10*$F$37)-($F$24*KJS$96/$D$6)-SUM($F$13:$F$23,$F$25:$F$30,$F$32:$F$33,$F$38))</f>
        <v>-304.75907137272975</v>
      </c>
      <c r="KJT97" s="318">
        <f>(KJT$96*$B97+SUM($F$7:$F$9)-((KJT$96*$B97+SUM($F$7:$F$9))/$F$10*$F$37)-($F$24*KJT$96/$D$6)-SUM($F$13:$F$23,$F$25:$F$30,$F$32:$F$33,$F$38))</f>
        <v>-304.75907137272975</v>
      </c>
      <c r="KJU97" s="318">
        <f>(KJU$96*$B97+SUM($F$7:$F$9)-((KJU$96*$B97+SUM($F$7:$F$9))/$F$10*$F$37)-($F$24*KJU$96/$D$6)-SUM($F$13:$F$23,$F$25:$F$30,$F$32:$F$33,$F$38))</f>
        <v>-304.75907137272975</v>
      </c>
      <c r="KJV97" s="318">
        <f>(KJV$96*$B97+SUM($F$7:$F$9)-((KJV$96*$B97+SUM($F$7:$F$9))/$F$10*$F$37)-($F$24*KJV$96/$D$6)-SUM($F$13:$F$23,$F$25:$F$30,$F$32:$F$33,$F$38))</f>
        <v>-304.75907137272975</v>
      </c>
      <c r="KJW97" s="318">
        <f>(KJW$96*$B97+SUM($F$7:$F$9)-((KJW$96*$B97+SUM($F$7:$F$9))/$F$10*$F$37)-($F$24*KJW$96/$D$6)-SUM($F$13:$F$23,$F$25:$F$30,$F$32:$F$33,$F$38))</f>
        <v>-304.75907137272975</v>
      </c>
      <c r="KJX97" s="318">
        <f>(KJX$96*$B97+SUM($F$7:$F$9)-((KJX$96*$B97+SUM($F$7:$F$9))/$F$10*$F$37)-($F$24*KJX$96/$D$6)-SUM($F$13:$F$23,$F$25:$F$30,$F$32:$F$33,$F$38))</f>
        <v>-304.75907137272975</v>
      </c>
      <c r="KJY97" s="318">
        <f>(KJY$96*$B97+SUM($F$7:$F$9)-((KJY$96*$B97+SUM($F$7:$F$9))/$F$10*$F$37)-($F$24*KJY$96/$D$6)-SUM($F$13:$F$23,$F$25:$F$30,$F$32:$F$33,$F$38))</f>
        <v>-304.75907137272975</v>
      </c>
      <c r="KJZ97" s="318">
        <f>(KJZ$96*$B97+SUM($F$7:$F$9)-((KJZ$96*$B97+SUM($F$7:$F$9))/$F$10*$F$37)-($F$24*KJZ$96/$D$6)-SUM($F$13:$F$23,$F$25:$F$30,$F$32:$F$33,$F$38))</f>
        <v>-304.75907137272975</v>
      </c>
      <c r="KKA97" s="318">
        <f>(KKA$96*$B97+SUM($F$7:$F$9)-((KKA$96*$B97+SUM($F$7:$F$9))/$F$10*$F$37)-($F$24*KKA$96/$D$6)-SUM($F$13:$F$23,$F$25:$F$30,$F$32:$F$33,$F$38))</f>
        <v>-304.75907137272975</v>
      </c>
      <c r="KKB97" s="318">
        <f>(KKB$96*$B97+SUM($F$7:$F$9)-((KKB$96*$B97+SUM($F$7:$F$9))/$F$10*$F$37)-($F$24*KKB$96/$D$6)-SUM($F$13:$F$23,$F$25:$F$30,$F$32:$F$33,$F$38))</f>
        <v>-304.75907137272975</v>
      </c>
      <c r="KKC97" s="318">
        <f>(KKC$96*$B97+SUM($F$7:$F$9)-((KKC$96*$B97+SUM($F$7:$F$9))/$F$10*$F$37)-($F$24*KKC$96/$D$6)-SUM($F$13:$F$23,$F$25:$F$30,$F$32:$F$33,$F$38))</f>
        <v>-304.75907137272975</v>
      </c>
      <c r="KKD97" s="318">
        <f>(KKD$96*$B97+SUM($F$7:$F$9)-((KKD$96*$B97+SUM($F$7:$F$9))/$F$10*$F$37)-($F$24*KKD$96/$D$6)-SUM($F$13:$F$23,$F$25:$F$30,$F$32:$F$33,$F$38))</f>
        <v>-304.75907137272975</v>
      </c>
      <c r="KKE97" s="318">
        <f>(KKE$96*$B97+SUM($F$7:$F$9)-((KKE$96*$B97+SUM($F$7:$F$9))/$F$10*$F$37)-($F$24*KKE$96/$D$6)-SUM($F$13:$F$23,$F$25:$F$30,$F$32:$F$33,$F$38))</f>
        <v>-304.75907137272975</v>
      </c>
      <c r="KKF97" s="318">
        <f>(KKF$96*$B97+SUM($F$7:$F$9)-((KKF$96*$B97+SUM($F$7:$F$9))/$F$10*$F$37)-($F$24*KKF$96/$D$6)-SUM($F$13:$F$23,$F$25:$F$30,$F$32:$F$33,$F$38))</f>
        <v>-304.75907137272975</v>
      </c>
      <c r="KKG97" s="318">
        <f>(KKG$96*$B97+SUM($F$7:$F$9)-((KKG$96*$B97+SUM($F$7:$F$9))/$F$10*$F$37)-($F$24*KKG$96/$D$6)-SUM($F$13:$F$23,$F$25:$F$30,$F$32:$F$33,$F$38))</f>
        <v>-304.75907137272975</v>
      </c>
      <c r="KKH97" s="318">
        <f>(KKH$96*$B97+SUM($F$7:$F$9)-((KKH$96*$B97+SUM($F$7:$F$9))/$F$10*$F$37)-($F$24*KKH$96/$D$6)-SUM($F$13:$F$23,$F$25:$F$30,$F$32:$F$33,$F$38))</f>
        <v>-304.75907137272975</v>
      </c>
      <c r="KKI97" s="318">
        <f>(KKI$96*$B97+SUM($F$7:$F$9)-((KKI$96*$B97+SUM($F$7:$F$9))/$F$10*$F$37)-($F$24*KKI$96/$D$6)-SUM($F$13:$F$23,$F$25:$F$30,$F$32:$F$33,$F$38))</f>
        <v>-304.75907137272975</v>
      </c>
      <c r="KKJ97" s="318">
        <f>(KKJ$96*$B97+SUM($F$7:$F$9)-((KKJ$96*$B97+SUM($F$7:$F$9))/$F$10*$F$37)-($F$24*KKJ$96/$D$6)-SUM($F$13:$F$23,$F$25:$F$30,$F$32:$F$33,$F$38))</f>
        <v>-304.75907137272975</v>
      </c>
      <c r="KKK97" s="318">
        <f>(KKK$96*$B97+SUM($F$7:$F$9)-((KKK$96*$B97+SUM($F$7:$F$9))/$F$10*$F$37)-($F$24*KKK$96/$D$6)-SUM($F$13:$F$23,$F$25:$F$30,$F$32:$F$33,$F$38))</f>
        <v>-304.75907137272975</v>
      </c>
      <c r="KKL97" s="318">
        <f>(KKL$96*$B97+SUM($F$7:$F$9)-((KKL$96*$B97+SUM($F$7:$F$9))/$F$10*$F$37)-($F$24*KKL$96/$D$6)-SUM($F$13:$F$23,$F$25:$F$30,$F$32:$F$33,$F$38))</f>
        <v>-304.75907137272975</v>
      </c>
      <c r="KKM97" s="318">
        <f>(KKM$96*$B97+SUM($F$7:$F$9)-((KKM$96*$B97+SUM($F$7:$F$9))/$F$10*$F$37)-($F$24*KKM$96/$D$6)-SUM($F$13:$F$23,$F$25:$F$30,$F$32:$F$33,$F$38))</f>
        <v>-304.75907137272975</v>
      </c>
      <c r="KKN97" s="318">
        <f>(KKN$96*$B97+SUM($F$7:$F$9)-((KKN$96*$B97+SUM($F$7:$F$9))/$F$10*$F$37)-($F$24*KKN$96/$D$6)-SUM($F$13:$F$23,$F$25:$F$30,$F$32:$F$33,$F$38))</f>
        <v>-304.75907137272975</v>
      </c>
      <c r="KKO97" s="318">
        <f>(KKO$96*$B97+SUM($F$7:$F$9)-((KKO$96*$B97+SUM($F$7:$F$9))/$F$10*$F$37)-($F$24*KKO$96/$D$6)-SUM($F$13:$F$23,$F$25:$F$30,$F$32:$F$33,$F$38))</f>
        <v>-304.75907137272975</v>
      </c>
      <c r="KKP97" s="318">
        <f>(KKP$96*$B97+SUM($F$7:$F$9)-((KKP$96*$B97+SUM($F$7:$F$9))/$F$10*$F$37)-($F$24*KKP$96/$D$6)-SUM($F$13:$F$23,$F$25:$F$30,$F$32:$F$33,$F$38))</f>
        <v>-304.75907137272975</v>
      </c>
      <c r="KKQ97" s="318">
        <f>(KKQ$96*$B97+SUM($F$7:$F$9)-((KKQ$96*$B97+SUM($F$7:$F$9))/$F$10*$F$37)-($F$24*KKQ$96/$D$6)-SUM($F$13:$F$23,$F$25:$F$30,$F$32:$F$33,$F$38))</f>
        <v>-304.75907137272975</v>
      </c>
      <c r="KKR97" s="318">
        <f>(KKR$96*$B97+SUM($F$7:$F$9)-((KKR$96*$B97+SUM($F$7:$F$9))/$F$10*$F$37)-($F$24*KKR$96/$D$6)-SUM($F$13:$F$23,$F$25:$F$30,$F$32:$F$33,$F$38))</f>
        <v>-304.75907137272975</v>
      </c>
      <c r="KKS97" s="318">
        <f>(KKS$96*$B97+SUM($F$7:$F$9)-((KKS$96*$B97+SUM($F$7:$F$9))/$F$10*$F$37)-($F$24*KKS$96/$D$6)-SUM($F$13:$F$23,$F$25:$F$30,$F$32:$F$33,$F$38))</f>
        <v>-304.75907137272975</v>
      </c>
      <c r="KKT97" s="318">
        <f>(KKT$96*$B97+SUM($F$7:$F$9)-((KKT$96*$B97+SUM($F$7:$F$9))/$F$10*$F$37)-($F$24*KKT$96/$D$6)-SUM($F$13:$F$23,$F$25:$F$30,$F$32:$F$33,$F$38))</f>
        <v>-304.75907137272975</v>
      </c>
      <c r="KKU97" s="318">
        <f>(KKU$96*$B97+SUM($F$7:$F$9)-((KKU$96*$B97+SUM($F$7:$F$9))/$F$10*$F$37)-($F$24*KKU$96/$D$6)-SUM($F$13:$F$23,$F$25:$F$30,$F$32:$F$33,$F$38))</f>
        <v>-304.75907137272975</v>
      </c>
      <c r="KKV97" s="318">
        <f>(KKV$96*$B97+SUM($F$7:$F$9)-((KKV$96*$B97+SUM($F$7:$F$9))/$F$10*$F$37)-($F$24*KKV$96/$D$6)-SUM($F$13:$F$23,$F$25:$F$30,$F$32:$F$33,$F$38))</f>
        <v>-304.75907137272975</v>
      </c>
      <c r="KKW97" s="318">
        <f>(KKW$96*$B97+SUM($F$7:$F$9)-((KKW$96*$B97+SUM($F$7:$F$9))/$F$10*$F$37)-($F$24*KKW$96/$D$6)-SUM($F$13:$F$23,$F$25:$F$30,$F$32:$F$33,$F$38))</f>
        <v>-304.75907137272975</v>
      </c>
      <c r="KKX97" s="318">
        <f>(KKX$96*$B97+SUM($F$7:$F$9)-((KKX$96*$B97+SUM($F$7:$F$9))/$F$10*$F$37)-($F$24*KKX$96/$D$6)-SUM($F$13:$F$23,$F$25:$F$30,$F$32:$F$33,$F$38))</f>
        <v>-304.75907137272975</v>
      </c>
      <c r="KKY97" s="318">
        <f>(KKY$96*$B97+SUM($F$7:$F$9)-((KKY$96*$B97+SUM($F$7:$F$9))/$F$10*$F$37)-($F$24*KKY$96/$D$6)-SUM($F$13:$F$23,$F$25:$F$30,$F$32:$F$33,$F$38))</f>
        <v>-304.75907137272975</v>
      </c>
      <c r="KKZ97" s="318">
        <f>(KKZ$96*$B97+SUM($F$7:$F$9)-((KKZ$96*$B97+SUM($F$7:$F$9))/$F$10*$F$37)-($F$24*KKZ$96/$D$6)-SUM($F$13:$F$23,$F$25:$F$30,$F$32:$F$33,$F$38))</f>
        <v>-304.75907137272975</v>
      </c>
      <c r="KLA97" s="318">
        <f>(KLA$96*$B97+SUM($F$7:$F$9)-((KLA$96*$B97+SUM($F$7:$F$9))/$F$10*$F$37)-($F$24*KLA$96/$D$6)-SUM($F$13:$F$23,$F$25:$F$30,$F$32:$F$33,$F$38))</f>
        <v>-304.75907137272975</v>
      </c>
      <c r="KLB97" s="318">
        <f>(KLB$96*$B97+SUM($F$7:$F$9)-((KLB$96*$B97+SUM($F$7:$F$9))/$F$10*$F$37)-($F$24*KLB$96/$D$6)-SUM($F$13:$F$23,$F$25:$F$30,$F$32:$F$33,$F$38))</f>
        <v>-304.75907137272975</v>
      </c>
      <c r="KLC97" s="318">
        <f>(KLC$96*$B97+SUM($F$7:$F$9)-((KLC$96*$B97+SUM($F$7:$F$9))/$F$10*$F$37)-($F$24*KLC$96/$D$6)-SUM($F$13:$F$23,$F$25:$F$30,$F$32:$F$33,$F$38))</f>
        <v>-304.75907137272975</v>
      </c>
      <c r="KLD97" s="318">
        <f>(KLD$96*$B97+SUM($F$7:$F$9)-((KLD$96*$B97+SUM($F$7:$F$9))/$F$10*$F$37)-($F$24*KLD$96/$D$6)-SUM($F$13:$F$23,$F$25:$F$30,$F$32:$F$33,$F$38))</f>
        <v>-304.75907137272975</v>
      </c>
      <c r="KLE97" s="318">
        <f>(KLE$96*$B97+SUM($F$7:$F$9)-((KLE$96*$B97+SUM($F$7:$F$9))/$F$10*$F$37)-($F$24*KLE$96/$D$6)-SUM($F$13:$F$23,$F$25:$F$30,$F$32:$F$33,$F$38))</f>
        <v>-304.75907137272975</v>
      </c>
      <c r="KLF97" s="318">
        <f>(KLF$96*$B97+SUM($F$7:$F$9)-((KLF$96*$B97+SUM($F$7:$F$9))/$F$10*$F$37)-($F$24*KLF$96/$D$6)-SUM($F$13:$F$23,$F$25:$F$30,$F$32:$F$33,$F$38))</f>
        <v>-304.75907137272975</v>
      </c>
      <c r="KLG97" s="318">
        <f>(KLG$96*$B97+SUM($F$7:$F$9)-((KLG$96*$B97+SUM($F$7:$F$9))/$F$10*$F$37)-($F$24*KLG$96/$D$6)-SUM($F$13:$F$23,$F$25:$F$30,$F$32:$F$33,$F$38))</f>
        <v>-304.75907137272975</v>
      </c>
      <c r="KLH97" s="318">
        <f>(KLH$96*$B97+SUM($F$7:$F$9)-((KLH$96*$B97+SUM($F$7:$F$9))/$F$10*$F$37)-($F$24*KLH$96/$D$6)-SUM($F$13:$F$23,$F$25:$F$30,$F$32:$F$33,$F$38))</f>
        <v>-304.75907137272975</v>
      </c>
      <c r="KLI97" s="318">
        <f>(KLI$96*$B97+SUM($F$7:$F$9)-((KLI$96*$B97+SUM($F$7:$F$9))/$F$10*$F$37)-($F$24*KLI$96/$D$6)-SUM($F$13:$F$23,$F$25:$F$30,$F$32:$F$33,$F$38))</f>
        <v>-304.75907137272975</v>
      </c>
      <c r="KLJ97" s="318">
        <f>(KLJ$96*$B97+SUM($F$7:$F$9)-((KLJ$96*$B97+SUM($F$7:$F$9))/$F$10*$F$37)-($F$24*KLJ$96/$D$6)-SUM($F$13:$F$23,$F$25:$F$30,$F$32:$F$33,$F$38))</f>
        <v>-304.75907137272975</v>
      </c>
      <c r="KLK97" s="318">
        <f>(KLK$96*$B97+SUM($F$7:$F$9)-((KLK$96*$B97+SUM($F$7:$F$9))/$F$10*$F$37)-($F$24*KLK$96/$D$6)-SUM($F$13:$F$23,$F$25:$F$30,$F$32:$F$33,$F$38))</f>
        <v>-304.75907137272975</v>
      </c>
      <c r="KLL97" s="318">
        <f>(KLL$96*$B97+SUM($F$7:$F$9)-((KLL$96*$B97+SUM($F$7:$F$9))/$F$10*$F$37)-($F$24*KLL$96/$D$6)-SUM($F$13:$F$23,$F$25:$F$30,$F$32:$F$33,$F$38))</f>
        <v>-304.75907137272975</v>
      </c>
      <c r="KLM97" s="318">
        <f>(KLM$96*$B97+SUM($F$7:$F$9)-((KLM$96*$B97+SUM($F$7:$F$9))/$F$10*$F$37)-($F$24*KLM$96/$D$6)-SUM($F$13:$F$23,$F$25:$F$30,$F$32:$F$33,$F$38))</f>
        <v>-304.75907137272975</v>
      </c>
      <c r="KLN97" s="318">
        <f>(KLN$96*$B97+SUM($F$7:$F$9)-((KLN$96*$B97+SUM($F$7:$F$9))/$F$10*$F$37)-($F$24*KLN$96/$D$6)-SUM($F$13:$F$23,$F$25:$F$30,$F$32:$F$33,$F$38))</f>
        <v>-304.75907137272975</v>
      </c>
      <c r="KLO97" s="318">
        <f>(KLO$96*$B97+SUM($F$7:$F$9)-((KLO$96*$B97+SUM($F$7:$F$9))/$F$10*$F$37)-($F$24*KLO$96/$D$6)-SUM($F$13:$F$23,$F$25:$F$30,$F$32:$F$33,$F$38))</f>
        <v>-304.75907137272975</v>
      </c>
      <c r="KLP97" s="318">
        <f>(KLP$96*$B97+SUM($F$7:$F$9)-((KLP$96*$B97+SUM($F$7:$F$9))/$F$10*$F$37)-($F$24*KLP$96/$D$6)-SUM($F$13:$F$23,$F$25:$F$30,$F$32:$F$33,$F$38))</f>
        <v>-304.75907137272975</v>
      </c>
      <c r="KLQ97" s="318">
        <f>(KLQ$96*$B97+SUM($F$7:$F$9)-((KLQ$96*$B97+SUM($F$7:$F$9))/$F$10*$F$37)-($F$24*KLQ$96/$D$6)-SUM($F$13:$F$23,$F$25:$F$30,$F$32:$F$33,$F$38))</f>
        <v>-304.75907137272975</v>
      </c>
      <c r="KLR97" s="318">
        <f>(KLR$96*$B97+SUM($F$7:$F$9)-((KLR$96*$B97+SUM($F$7:$F$9))/$F$10*$F$37)-($F$24*KLR$96/$D$6)-SUM($F$13:$F$23,$F$25:$F$30,$F$32:$F$33,$F$38))</f>
        <v>-304.75907137272975</v>
      </c>
      <c r="KLS97" s="318">
        <f>(KLS$96*$B97+SUM($F$7:$F$9)-((KLS$96*$B97+SUM($F$7:$F$9))/$F$10*$F$37)-($F$24*KLS$96/$D$6)-SUM($F$13:$F$23,$F$25:$F$30,$F$32:$F$33,$F$38))</f>
        <v>-304.75907137272975</v>
      </c>
      <c r="KLT97" s="318">
        <f>(KLT$96*$B97+SUM($F$7:$F$9)-((KLT$96*$B97+SUM($F$7:$F$9))/$F$10*$F$37)-($F$24*KLT$96/$D$6)-SUM($F$13:$F$23,$F$25:$F$30,$F$32:$F$33,$F$38))</f>
        <v>-304.75907137272975</v>
      </c>
      <c r="KLU97" s="318">
        <f>(KLU$96*$B97+SUM($F$7:$F$9)-((KLU$96*$B97+SUM($F$7:$F$9))/$F$10*$F$37)-($F$24*KLU$96/$D$6)-SUM($F$13:$F$23,$F$25:$F$30,$F$32:$F$33,$F$38))</f>
        <v>-304.75907137272975</v>
      </c>
      <c r="KLV97" s="318">
        <f>(KLV$96*$B97+SUM($F$7:$F$9)-((KLV$96*$B97+SUM($F$7:$F$9))/$F$10*$F$37)-($F$24*KLV$96/$D$6)-SUM($F$13:$F$23,$F$25:$F$30,$F$32:$F$33,$F$38))</f>
        <v>-304.75907137272975</v>
      </c>
      <c r="KLW97" s="318">
        <f>(KLW$96*$B97+SUM($F$7:$F$9)-((KLW$96*$B97+SUM($F$7:$F$9))/$F$10*$F$37)-($F$24*KLW$96/$D$6)-SUM($F$13:$F$23,$F$25:$F$30,$F$32:$F$33,$F$38))</f>
        <v>-304.75907137272975</v>
      </c>
      <c r="KLX97" s="318">
        <f>(KLX$96*$B97+SUM($F$7:$F$9)-((KLX$96*$B97+SUM($F$7:$F$9))/$F$10*$F$37)-($F$24*KLX$96/$D$6)-SUM($F$13:$F$23,$F$25:$F$30,$F$32:$F$33,$F$38))</f>
        <v>-304.75907137272975</v>
      </c>
      <c r="KLY97" s="318">
        <f>(KLY$96*$B97+SUM($F$7:$F$9)-((KLY$96*$B97+SUM($F$7:$F$9))/$F$10*$F$37)-($F$24*KLY$96/$D$6)-SUM($F$13:$F$23,$F$25:$F$30,$F$32:$F$33,$F$38))</f>
        <v>-304.75907137272975</v>
      </c>
      <c r="KLZ97" s="318">
        <f>(KLZ$96*$B97+SUM($F$7:$F$9)-((KLZ$96*$B97+SUM($F$7:$F$9))/$F$10*$F$37)-($F$24*KLZ$96/$D$6)-SUM($F$13:$F$23,$F$25:$F$30,$F$32:$F$33,$F$38))</f>
        <v>-304.75907137272975</v>
      </c>
      <c r="KMA97" s="318">
        <f>(KMA$96*$B97+SUM($F$7:$F$9)-((KMA$96*$B97+SUM($F$7:$F$9))/$F$10*$F$37)-($F$24*KMA$96/$D$6)-SUM($F$13:$F$23,$F$25:$F$30,$F$32:$F$33,$F$38))</f>
        <v>-304.75907137272975</v>
      </c>
      <c r="KMB97" s="318">
        <f>(KMB$96*$B97+SUM($F$7:$F$9)-((KMB$96*$B97+SUM($F$7:$F$9))/$F$10*$F$37)-($F$24*KMB$96/$D$6)-SUM($F$13:$F$23,$F$25:$F$30,$F$32:$F$33,$F$38))</f>
        <v>-304.75907137272975</v>
      </c>
      <c r="KMC97" s="318">
        <f>(KMC$96*$B97+SUM($F$7:$F$9)-((KMC$96*$B97+SUM($F$7:$F$9))/$F$10*$F$37)-($F$24*KMC$96/$D$6)-SUM($F$13:$F$23,$F$25:$F$30,$F$32:$F$33,$F$38))</f>
        <v>-304.75907137272975</v>
      </c>
      <c r="KMD97" s="318">
        <f>(KMD$96*$B97+SUM($F$7:$F$9)-((KMD$96*$B97+SUM($F$7:$F$9))/$F$10*$F$37)-($F$24*KMD$96/$D$6)-SUM($F$13:$F$23,$F$25:$F$30,$F$32:$F$33,$F$38))</f>
        <v>-304.75907137272975</v>
      </c>
      <c r="KME97" s="318">
        <f>(KME$96*$B97+SUM($F$7:$F$9)-((KME$96*$B97+SUM($F$7:$F$9))/$F$10*$F$37)-($F$24*KME$96/$D$6)-SUM($F$13:$F$23,$F$25:$F$30,$F$32:$F$33,$F$38))</f>
        <v>-304.75907137272975</v>
      </c>
      <c r="KMF97" s="318">
        <f>(KMF$96*$B97+SUM($F$7:$F$9)-((KMF$96*$B97+SUM($F$7:$F$9))/$F$10*$F$37)-($F$24*KMF$96/$D$6)-SUM($F$13:$F$23,$F$25:$F$30,$F$32:$F$33,$F$38))</f>
        <v>-304.75907137272975</v>
      </c>
      <c r="KMG97" s="318">
        <f>(KMG$96*$B97+SUM($F$7:$F$9)-((KMG$96*$B97+SUM($F$7:$F$9))/$F$10*$F$37)-($F$24*KMG$96/$D$6)-SUM($F$13:$F$23,$F$25:$F$30,$F$32:$F$33,$F$38))</f>
        <v>-304.75907137272975</v>
      </c>
      <c r="KMH97" s="318">
        <f>(KMH$96*$B97+SUM($F$7:$F$9)-((KMH$96*$B97+SUM($F$7:$F$9))/$F$10*$F$37)-($F$24*KMH$96/$D$6)-SUM($F$13:$F$23,$F$25:$F$30,$F$32:$F$33,$F$38))</f>
        <v>-304.75907137272975</v>
      </c>
      <c r="KMI97" s="318">
        <f>(KMI$96*$B97+SUM($F$7:$F$9)-((KMI$96*$B97+SUM($F$7:$F$9))/$F$10*$F$37)-($F$24*KMI$96/$D$6)-SUM($F$13:$F$23,$F$25:$F$30,$F$32:$F$33,$F$38))</f>
        <v>-304.75907137272975</v>
      </c>
      <c r="KMJ97" s="318">
        <f>(KMJ$96*$B97+SUM($F$7:$F$9)-((KMJ$96*$B97+SUM($F$7:$F$9))/$F$10*$F$37)-($F$24*KMJ$96/$D$6)-SUM($F$13:$F$23,$F$25:$F$30,$F$32:$F$33,$F$38))</f>
        <v>-304.75907137272975</v>
      </c>
      <c r="KMK97" s="318">
        <f>(KMK$96*$B97+SUM($F$7:$F$9)-((KMK$96*$B97+SUM($F$7:$F$9))/$F$10*$F$37)-($F$24*KMK$96/$D$6)-SUM($F$13:$F$23,$F$25:$F$30,$F$32:$F$33,$F$38))</f>
        <v>-304.75907137272975</v>
      </c>
      <c r="KML97" s="318">
        <f>(KML$96*$B97+SUM($F$7:$F$9)-((KML$96*$B97+SUM($F$7:$F$9))/$F$10*$F$37)-($F$24*KML$96/$D$6)-SUM($F$13:$F$23,$F$25:$F$30,$F$32:$F$33,$F$38))</f>
        <v>-304.75907137272975</v>
      </c>
      <c r="KMM97" s="318">
        <f>(KMM$96*$B97+SUM($F$7:$F$9)-((KMM$96*$B97+SUM($F$7:$F$9))/$F$10*$F$37)-($F$24*KMM$96/$D$6)-SUM($F$13:$F$23,$F$25:$F$30,$F$32:$F$33,$F$38))</f>
        <v>-304.75907137272975</v>
      </c>
      <c r="KMN97" s="318">
        <f>(KMN$96*$B97+SUM($F$7:$F$9)-((KMN$96*$B97+SUM($F$7:$F$9))/$F$10*$F$37)-($F$24*KMN$96/$D$6)-SUM($F$13:$F$23,$F$25:$F$30,$F$32:$F$33,$F$38))</f>
        <v>-304.75907137272975</v>
      </c>
      <c r="KMO97" s="318">
        <f>(KMO$96*$B97+SUM($F$7:$F$9)-((KMO$96*$B97+SUM($F$7:$F$9))/$F$10*$F$37)-($F$24*KMO$96/$D$6)-SUM($F$13:$F$23,$F$25:$F$30,$F$32:$F$33,$F$38))</f>
        <v>-304.75907137272975</v>
      </c>
      <c r="KMP97" s="318">
        <f>(KMP$96*$B97+SUM($F$7:$F$9)-((KMP$96*$B97+SUM($F$7:$F$9))/$F$10*$F$37)-($F$24*KMP$96/$D$6)-SUM($F$13:$F$23,$F$25:$F$30,$F$32:$F$33,$F$38))</f>
        <v>-304.75907137272975</v>
      </c>
      <c r="KMQ97" s="318">
        <f>(KMQ$96*$B97+SUM($F$7:$F$9)-((KMQ$96*$B97+SUM($F$7:$F$9))/$F$10*$F$37)-($F$24*KMQ$96/$D$6)-SUM($F$13:$F$23,$F$25:$F$30,$F$32:$F$33,$F$38))</f>
        <v>-304.75907137272975</v>
      </c>
      <c r="KMR97" s="318">
        <f>(KMR$96*$B97+SUM($F$7:$F$9)-((KMR$96*$B97+SUM($F$7:$F$9))/$F$10*$F$37)-($F$24*KMR$96/$D$6)-SUM($F$13:$F$23,$F$25:$F$30,$F$32:$F$33,$F$38))</f>
        <v>-304.75907137272975</v>
      </c>
      <c r="KMS97" s="318">
        <f>(KMS$96*$B97+SUM($F$7:$F$9)-((KMS$96*$B97+SUM($F$7:$F$9))/$F$10*$F$37)-($F$24*KMS$96/$D$6)-SUM($F$13:$F$23,$F$25:$F$30,$F$32:$F$33,$F$38))</f>
        <v>-304.75907137272975</v>
      </c>
      <c r="KMT97" s="318">
        <f>(KMT$96*$B97+SUM($F$7:$F$9)-((KMT$96*$B97+SUM($F$7:$F$9))/$F$10*$F$37)-($F$24*KMT$96/$D$6)-SUM($F$13:$F$23,$F$25:$F$30,$F$32:$F$33,$F$38))</f>
        <v>-304.75907137272975</v>
      </c>
      <c r="KMU97" s="318">
        <f>(KMU$96*$B97+SUM($F$7:$F$9)-((KMU$96*$B97+SUM($F$7:$F$9))/$F$10*$F$37)-($F$24*KMU$96/$D$6)-SUM($F$13:$F$23,$F$25:$F$30,$F$32:$F$33,$F$38))</f>
        <v>-304.75907137272975</v>
      </c>
      <c r="KMV97" s="318">
        <f>(KMV$96*$B97+SUM($F$7:$F$9)-((KMV$96*$B97+SUM($F$7:$F$9))/$F$10*$F$37)-($F$24*KMV$96/$D$6)-SUM($F$13:$F$23,$F$25:$F$30,$F$32:$F$33,$F$38))</f>
        <v>-304.75907137272975</v>
      </c>
      <c r="KMW97" s="318">
        <f>(KMW$96*$B97+SUM($F$7:$F$9)-((KMW$96*$B97+SUM($F$7:$F$9))/$F$10*$F$37)-($F$24*KMW$96/$D$6)-SUM($F$13:$F$23,$F$25:$F$30,$F$32:$F$33,$F$38))</f>
        <v>-304.75907137272975</v>
      </c>
      <c r="KMX97" s="318">
        <f>(KMX$96*$B97+SUM($F$7:$F$9)-((KMX$96*$B97+SUM($F$7:$F$9))/$F$10*$F$37)-($F$24*KMX$96/$D$6)-SUM($F$13:$F$23,$F$25:$F$30,$F$32:$F$33,$F$38))</f>
        <v>-304.75907137272975</v>
      </c>
      <c r="KMY97" s="318">
        <f>(KMY$96*$B97+SUM($F$7:$F$9)-((KMY$96*$B97+SUM($F$7:$F$9))/$F$10*$F$37)-($F$24*KMY$96/$D$6)-SUM($F$13:$F$23,$F$25:$F$30,$F$32:$F$33,$F$38))</f>
        <v>-304.75907137272975</v>
      </c>
      <c r="KMZ97" s="318">
        <f>(KMZ$96*$B97+SUM($F$7:$F$9)-((KMZ$96*$B97+SUM($F$7:$F$9))/$F$10*$F$37)-($F$24*KMZ$96/$D$6)-SUM($F$13:$F$23,$F$25:$F$30,$F$32:$F$33,$F$38))</f>
        <v>-304.75907137272975</v>
      </c>
      <c r="KNA97" s="318">
        <f>(KNA$96*$B97+SUM($F$7:$F$9)-((KNA$96*$B97+SUM($F$7:$F$9))/$F$10*$F$37)-($F$24*KNA$96/$D$6)-SUM($F$13:$F$23,$F$25:$F$30,$F$32:$F$33,$F$38))</f>
        <v>-304.75907137272975</v>
      </c>
      <c r="KNB97" s="318">
        <f>(KNB$96*$B97+SUM($F$7:$F$9)-((KNB$96*$B97+SUM($F$7:$F$9))/$F$10*$F$37)-($F$24*KNB$96/$D$6)-SUM($F$13:$F$23,$F$25:$F$30,$F$32:$F$33,$F$38))</f>
        <v>-304.75907137272975</v>
      </c>
      <c r="KNC97" s="318">
        <f>(KNC$96*$B97+SUM($F$7:$F$9)-((KNC$96*$B97+SUM($F$7:$F$9))/$F$10*$F$37)-($F$24*KNC$96/$D$6)-SUM($F$13:$F$23,$F$25:$F$30,$F$32:$F$33,$F$38))</f>
        <v>-304.75907137272975</v>
      </c>
      <c r="KND97" s="318">
        <f>(KND$96*$B97+SUM($F$7:$F$9)-((KND$96*$B97+SUM($F$7:$F$9))/$F$10*$F$37)-($F$24*KND$96/$D$6)-SUM($F$13:$F$23,$F$25:$F$30,$F$32:$F$33,$F$38))</f>
        <v>-304.75907137272975</v>
      </c>
      <c r="KNE97" s="318">
        <f>(KNE$96*$B97+SUM($F$7:$F$9)-((KNE$96*$B97+SUM($F$7:$F$9))/$F$10*$F$37)-($F$24*KNE$96/$D$6)-SUM($F$13:$F$23,$F$25:$F$30,$F$32:$F$33,$F$38))</f>
        <v>-304.75907137272975</v>
      </c>
      <c r="KNF97" s="318">
        <f>(KNF$96*$B97+SUM($F$7:$F$9)-((KNF$96*$B97+SUM($F$7:$F$9))/$F$10*$F$37)-($F$24*KNF$96/$D$6)-SUM($F$13:$F$23,$F$25:$F$30,$F$32:$F$33,$F$38))</f>
        <v>-304.75907137272975</v>
      </c>
      <c r="KNG97" s="318">
        <f>(KNG$96*$B97+SUM($F$7:$F$9)-((KNG$96*$B97+SUM($F$7:$F$9))/$F$10*$F$37)-($F$24*KNG$96/$D$6)-SUM($F$13:$F$23,$F$25:$F$30,$F$32:$F$33,$F$38))</f>
        <v>-304.75907137272975</v>
      </c>
      <c r="KNH97" s="318">
        <f>(KNH$96*$B97+SUM($F$7:$F$9)-((KNH$96*$B97+SUM($F$7:$F$9))/$F$10*$F$37)-($F$24*KNH$96/$D$6)-SUM($F$13:$F$23,$F$25:$F$30,$F$32:$F$33,$F$38))</f>
        <v>-304.75907137272975</v>
      </c>
      <c r="KNI97" s="318">
        <f>(KNI$96*$B97+SUM($F$7:$F$9)-((KNI$96*$B97+SUM($F$7:$F$9))/$F$10*$F$37)-($F$24*KNI$96/$D$6)-SUM($F$13:$F$23,$F$25:$F$30,$F$32:$F$33,$F$38))</f>
        <v>-304.75907137272975</v>
      </c>
      <c r="KNJ97" s="318">
        <f>(KNJ$96*$B97+SUM($F$7:$F$9)-((KNJ$96*$B97+SUM($F$7:$F$9))/$F$10*$F$37)-($F$24*KNJ$96/$D$6)-SUM($F$13:$F$23,$F$25:$F$30,$F$32:$F$33,$F$38))</f>
        <v>-304.75907137272975</v>
      </c>
      <c r="KNK97" s="318">
        <f>(KNK$96*$B97+SUM($F$7:$F$9)-((KNK$96*$B97+SUM($F$7:$F$9))/$F$10*$F$37)-($F$24*KNK$96/$D$6)-SUM($F$13:$F$23,$F$25:$F$30,$F$32:$F$33,$F$38))</f>
        <v>-304.75907137272975</v>
      </c>
      <c r="KNL97" s="318">
        <f>(KNL$96*$B97+SUM($F$7:$F$9)-((KNL$96*$B97+SUM($F$7:$F$9))/$F$10*$F$37)-($F$24*KNL$96/$D$6)-SUM($F$13:$F$23,$F$25:$F$30,$F$32:$F$33,$F$38))</f>
        <v>-304.75907137272975</v>
      </c>
      <c r="KNM97" s="318">
        <f>(KNM$96*$B97+SUM($F$7:$F$9)-((KNM$96*$B97+SUM($F$7:$F$9))/$F$10*$F$37)-($F$24*KNM$96/$D$6)-SUM($F$13:$F$23,$F$25:$F$30,$F$32:$F$33,$F$38))</f>
        <v>-304.75907137272975</v>
      </c>
      <c r="KNN97" s="318">
        <f>(KNN$96*$B97+SUM($F$7:$F$9)-((KNN$96*$B97+SUM($F$7:$F$9))/$F$10*$F$37)-($F$24*KNN$96/$D$6)-SUM($F$13:$F$23,$F$25:$F$30,$F$32:$F$33,$F$38))</f>
        <v>-304.75907137272975</v>
      </c>
      <c r="KNO97" s="318">
        <f>(KNO$96*$B97+SUM($F$7:$F$9)-((KNO$96*$B97+SUM($F$7:$F$9))/$F$10*$F$37)-($F$24*KNO$96/$D$6)-SUM($F$13:$F$23,$F$25:$F$30,$F$32:$F$33,$F$38))</f>
        <v>-304.75907137272975</v>
      </c>
      <c r="KNP97" s="318">
        <f>(KNP$96*$B97+SUM($F$7:$F$9)-((KNP$96*$B97+SUM($F$7:$F$9))/$F$10*$F$37)-($F$24*KNP$96/$D$6)-SUM($F$13:$F$23,$F$25:$F$30,$F$32:$F$33,$F$38))</f>
        <v>-304.75907137272975</v>
      </c>
      <c r="KNQ97" s="318">
        <f>(KNQ$96*$B97+SUM($F$7:$F$9)-((KNQ$96*$B97+SUM($F$7:$F$9))/$F$10*$F$37)-($F$24*KNQ$96/$D$6)-SUM($F$13:$F$23,$F$25:$F$30,$F$32:$F$33,$F$38))</f>
        <v>-304.75907137272975</v>
      </c>
      <c r="KNR97" s="318">
        <f>(KNR$96*$B97+SUM($F$7:$F$9)-((KNR$96*$B97+SUM($F$7:$F$9))/$F$10*$F$37)-($F$24*KNR$96/$D$6)-SUM($F$13:$F$23,$F$25:$F$30,$F$32:$F$33,$F$38))</f>
        <v>-304.75907137272975</v>
      </c>
      <c r="KNS97" s="318">
        <f>(KNS$96*$B97+SUM($F$7:$F$9)-((KNS$96*$B97+SUM($F$7:$F$9))/$F$10*$F$37)-($F$24*KNS$96/$D$6)-SUM($F$13:$F$23,$F$25:$F$30,$F$32:$F$33,$F$38))</f>
        <v>-304.75907137272975</v>
      </c>
      <c r="KNT97" s="318">
        <f>(KNT$96*$B97+SUM($F$7:$F$9)-((KNT$96*$B97+SUM($F$7:$F$9))/$F$10*$F$37)-($F$24*KNT$96/$D$6)-SUM($F$13:$F$23,$F$25:$F$30,$F$32:$F$33,$F$38))</f>
        <v>-304.75907137272975</v>
      </c>
      <c r="KNU97" s="318">
        <f>(KNU$96*$B97+SUM($F$7:$F$9)-((KNU$96*$B97+SUM($F$7:$F$9))/$F$10*$F$37)-($F$24*KNU$96/$D$6)-SUM($F$13:$F$23,$F$25:$F$30,$F$32:$F$33,$F$38))</f>
        <v>-304.75907137272975</v>
      </c>
      <c r="KNV97" s="318">
        <f>(KNV$96*$B97+SUM($F$7:$F$9)-((KNV$96*$B97+SUM($F$7:$F$9))/$F$10*$F$37)-($F$24*KNV$96/$D$6)-SUM($F$13:$F$23,$F$25:$F$30,$F$32:$F$33,$F$38))</f>
        <v>-304.75907137272975</v>
      </c>
      <c r="KNW97" s="318">
        <f>(KNW$96*$B97+SUM($F$7:$F$9)-((KNW$96*$B97+SUM($F$7:$F$9))/$F$10*$F$37)-($F$24*KNW$96/$D$6)-SUM($F$13:$F$23,$F$25:$F$30,$F$32:$F$33,$F$38))</f>
        <v>-304.75907137272975</v>
      </c>
      <c r="KNX97" s="318">
        <f>(KNX$96*$B97+SUM($F$7:$F$9)-((KNX$96*$B97+SUM($F$7:$F$9))/$F$10*$F$37)-($F$24*KNX$96/$D$6)-SUM($F$13:$F$23,$F$25:$F$30,$F$32:$F$33,$F$38))</f>
        <v>-304.75907137272975</v>
      </c>
      <c r="KNY97" s="318">
        <f>(KNY$96*$B97+SUM($F$7:$F$9)-((KNY$96*$B97+SUM($F$7:$F$9))/$F$10*$F$37)-($F$24*KNY$96/$D$6)-SUM($F$13:$F$23,$F$25:$F$30,$F$32:$F$33,$F$38))</f>
        <v>-304.75907137272975</v>
      </c>
      <c r="KNZ97" s="318">
        <f>(KNZ$96*$B97+SUM($F$7:$F$9)-((KNZ$96*$B97+SUM($F$7:$F$9))/$F$10*$F$37)-($F$24*KNZ$96/$D$6)-SUM($F$13:$F$23,$F$25:$F$30,$F$32:$F$33,$F$38))</f>
        <v>-304.75907137272975</v>
      </c>
      <c r="KOA97" s="318">
        <f>(KOA$96*$B97+SUM($F$7:$F$9)-((KOA$96*$B97+SUM($F$7:$F$9))/$F$10*$F$37)-($F$24*KOA$96/$D$6)-SUM($F$13:$F$23,$F$25:$F$30,$F$32:$F$33,$F$38))</f>
        <v>-304.75907137272975</v>
      </c>
      <c r="KOB97" s="318">
        <f>(KOB$96*$B97+SUM($F$7:$F$9)-((KOB$96*$B97+SUM($F$7:$F$9))/$F$10*$F$37)-($F$24*KOB$96/$D$6)-SUM($F$13:$F$23,$F$25:$F$30,$F$32:$F$33,$F$38))</f>
        <v>-304.75907137272975</v>
      </c>
      <c r="KOC97" s="318">
        <f>(KOC$96*$B97+SUM($F$7:$F$9)-((KOC$96*$B97+SUM($F$7:$F$9))/$F$10*$F$37)-($F$24*KOC$96/$D$6)-SUM($F$13:$F$23,$F$25:$F$30,$F$32:$F$33,$F$38))</f>
        <v>-304.75907137272975</v>
      </c>
      <c r="KOD97" s="318">
        <f>(KOD$96*$B97+SUM($F$7:$F$9)-((KOD$96*$B97+SUM($F$7:$F$9))/$F$10*$F$37)-($F$24*KOD$96/$D$6)-SUM($F$13:$F$23,$F$25:$F$30,$F$32:$F$33,$F$38))</f>
        <v>-304.75907137272975</v>
      </c>
      <c r="KOE97" s="318">
        <f>(KOE$96*$B97+SUM($F$7:$F$9)-((KOE$96*$B97+SUM($F$7:$F$9))/$F$10*$F$37)-($F$24*KOE$96/$D$6)-SUM($F$13:$F$23,$F$25:$F$30,$F$32:$F$33,$F$38))</f>
        <v>-304.75907137272975</v>
      </c>
      <c r="KOF97" s="318">
        <f>(KOF$96*$B97+SUM($F$7:$F$9)-((KOF$96*$B97+SUM($F$7:$F$9))/$F$10*$F$37)-($F$24*KOF$96/$D$6)-SUM($F$13:$F$23,$F$25:$F$30,$F$32:$F$33,$F$38))</f>
        <v>-304.75907137272975</v>
      </c>
      <c r="KOG97" s="318">
        <f>(KOG$96*$B97+SUM($F$7:$F$9)-((KOG$96*$B97+SUM($F$7:$F$9))/$F$10*$F$37)-($F$24*KOG$96/$D$6)-SUM($F$13:$F$23,$F$25:$F$30,$F$32:$F$33,$F$38))</f>
        <v>-304.75907137272975</v>
      </c>
      <c r="KOH97" s="318">
        <f>(KOH$96*$B97+SUM($F$7:$F$9)-((KOH$96*$B97+SUM($F$7:$F$9))/$F$10*$F$37)-($F$24*KOH$96/$D$6)-SUM($F$13:$F$23,$F$25:$F$30,$F$32:$F$33,$F$38))</f>
        <v>-304.75907137272975</v>
      </c>
      <c r="KOI97" s="318">
        <f>(KOI$96*$B97+SUM($F$7:$F$9)-((KOI$96*$B97+SUM($F$7:$F$9))/$F$10*$F$37)-($F$24*KOI$96/$D$6)-SUM($F$13:$F$23,$F$25:$F$30,$F$32:$F$33,$F$38))</f>
        <v>-304.75907137272975</v>
      </c>
      <c r="KOJ97" s="318">
        <f>(KOJ$96*$B97+SUM($F$7:$F$9)-((KOJ$96*$B97+SUM($F$7:$F$9))/$F$10*$F$37)-($F$24*KOJ$96/$D$6)-SUM($F$13:$F$23,$F$25:$F$30,$F$32:$F$33,$F$38))</f>
        <v>-304.75907137272975</v>
      </c>
      <c r="KOK97" s="318">
        <f>(KOK$96*$B97+SUM($F$7:$F$9)-((KOK$96*$B97+SUM($F$7:$F$9))/$F$10*$F$37)-($F$24*KOK$96/$D$6)-SUM($F$13:$F$23,$F$25:$F$30,$F$32:$F$33,$F$38))</f>
        <v>-304.75907137272975</v>
      </c>
      <c r="KOL97" s="318">
        <f>(KOL$96*$B97+SUM($F$7:$F$9)-((KOL$96*$B97+SUM($F$7:$F$9))/$F$10*$F$37)-($F$24*KOL$96/$D$6)-SUM($F$13:$F$23,$F$25:$F$30,$F$32:$F$33,$F$38))</f>
        <v>-304.75907137272975</v>
      </c>
      <c r="KOM97" s="318">
        <f>(KOM$96*$B97+SUM($F$7:$F$9)-((KOM$96*$B97+SUM($F$7:$F$9))/$F$10*$F$37)-($F$24*KOM$96/$D$6)-SUM($F$13:$F$23,$F$25:$F$30,$F$32:$F$33,$F$38))</f>
        <v>-304.75907137272975</v>
      </c>
      <c r="KON97" s="318">
        <f>(KON$96*$B97+SUM($F$7:$F$9)-((KON$96*$B97+SUM($F$7:$F$9))/$F$10*$F$37)-($F$24*KON$96/$D$6)-SUM($F$13:$F$23,$F$25:$F$30,$F$32:$F$33,$F$38))</f>
        <v>-304.75907137272975</v>
      </c>
      <c r="KOO97" s="318">
        <f>(KOO$96*$B97+SUM($F$7:$F$9)-((KOO$96*$B97+SUM($F$7:$F$9))/$F$10*$F$37)-($F$24*KOO$96/$D$6)-SUM($F$13:$F$23,$F$25:$F$30,$F$32:$F$33,$F$38))</f>
        <v>-304.75907137272975</v>
      </c>
      <c r="KOP97" s="318">
        <f>(KOP$96*$B97+SUM($F$7:$F$9)-((KOP$96*$B97+SUM($F$7:$F$9))/$F$10*$F$37)-($F$24*KOP$96/$D$6)-SUM($F$13:$F$23,$F$25:$F$30,$F$32:$F$33,$F$38))</f>
        <v>-304.75907137272975</v>
      </c>
      <c r="KOQ97" s="318">
        <f>(KOQ$96*$B97+SUM($F$7:$F$9)-((KOQ$96*$B97+SUM($F$7:$F$9))/$F$10*$F$37)-($F$24*KOQ$96/$D$6)-SUM($F$13:$F$23,$F$25:$F$30,$F$32:$F$33,$F$38))</f>
        <v>-304.75907137272975</v>
      </c>
      <c r="KOR97" s="318">
        <f>(KOR$96*$B97+SUM($F$7:$F$9)-((KOR$96*$B97+SUM($F$7:$F$9))/$F$10*$F$37)-($F$24*KOR$96/$D$6)-SUM($F$13:$F$23,$F$25:$F$30,$F$32:$F$33,$F$38))</f>
        <v>-304.75907137272975</v>
      </c>
      <c r="KOS97" s="318">
        <f>(KOS$96*$B97+SUM($F$7:$F$9)-((KOS$96*$B97+SUM($F$7:$F$9))/$F$10*$F$37)-($F$24*KOS$96/$D$6)-SUM($F$13:$F$23,$F$25:$F$30,$F$32:$F$33,$F$38))</f>
        <v>-304.75907137272975</v>
      </c>
      <c r="KOT97" s="318">
        <f>(KOT$96*$B97+SUM($F$7:$F$9)-((KOT$96*$B97+SUM($F$7:$F$9))/$F$10*$F$37)-($F$24*KOT$96/$D$6)-SUM($F$13:$F$23,$F$25:$F$30,$F$32:$F$33,$F$38))</f>
        <v>-304.75907137272975</v>
      </c>
      <c r="KOU97" s="318">
        <f>(KOU$96*$B97+SUM($F$7:$F$9)-((KOU$96*$B97+SUM($F$7:$F$9))/$F$10*$F$37)-($F$24*KOU$96/$D$6)-SUM($F$13:$F$23,$F$25:$F$30,$F$32:$F$33,$F$38))</f>
        <v>-304.75907137272975</v>
      </c>
      <c r="KOV97" s="318">
        <f>(KOV$96*$B97+SUM($F$7:$F$9)-((KOV$96*$B97+SUM($F$7:$F$9))/$F$10*$F$37)-($F$24*KOV$96/$D$6)-SUM($F$13:$F$23,$F$25:$F$30,$F$32:$F$33,$F$38))</f>
        <v>-304.75907137272975</v>
      </c>
      <c r="KOW97" s="318">
        <f>(KOW$96*$B97+SUM($F$7:$F$9)-((KOW$96*$B97+SUM($F$7:$F$9))/$F$10*$F$37)-($F$24*KOW$96/$D$6)-SUM($F$13:$F$23,$F$25:$F$30,$F$32:$F$33,$F$38))</f>
        <v>-304.75907137272975</v>
      </c>
      <c r="KOX97" s="318">
        <f>(KOX$96*$B97+SUM($F$7:$F$9)-((KOX$96*$B97+SUM($F$7:$F$9))/$F$10*$F$37)-($F$24*KOX$96/$D$6)-SUM($F$13:$F$23,$F$25:$F$30,$F$32:$F$33,$F$38))</f>
        <v>-304.75907137272975</v>
      </c>
      <c r="KOY97" s="318">
        <f>(KOY$96*$B97+SUM($F$7:$F$9)-((KOY$96*$B97+SUM($F$7:$F$9))/$F$10*$F$37)-($F$24*KOY$96/$D$6)-SUM($F$13:$F$23,$F$25:$F$30,$F$32:$F$33,$F$38))</f>
        <v>-304.75907137272975</v>
      </c>
      <c r="KOZ97" s="318">
        <f>(KOZ$96*$B97+SUM($F$7:$F$9)-((KOZ$96*$B97+SUM($F$7:$F$9))/$F$10*$F$37)-($F$24*KOZ$96/$D$6)-SUM($F$13:$F$23,$F$25:$F$30,$F$32:$F$33,$F$38))</f>
        <v>-304.75907137272975</v>
      </c>
      <c r="KPA97" s="318">
        <f>(KPA$96*$B97+SUM($F$7:$F$9)-((KPA$96*$B97+SUM($F$7:$F$9))/$F$10*$F$37)-($F$24*KPA$96/$D$6)-SUM($F$13:$F$23,$F$25:$F$30,$F$32:$F$33,$F$38))</f>
        <v>-304.75907137272975</v>
      </c>
      <c r="KPB97" s="318">
        <f>(KPB$96*$B97+SUM($F$7:$F$9)-((KPB$96*$B97+SUM($F$7:$F$9))/$F$10*$F$37)-($F$24*KPB$96/$D$6)-SUM($F$13:$F$23,$F$25:$F$30,$F$32:$F$33,$F$38))</f>
        <v>-304.75907137272975</v>
      </c>
      <c r="KPC97" s="318">
        <f>(KPC$96*$B97+SUM($F$7:$F$9)-((KPC$96*$B97+SUM($F$7:$F$9))/$F$10*$F$37)-($F$24*KPC$96/$D$6)-SUM($F$13:$F$23,$F$25:$F$30,$F$32:$F$33,$F$38))</f>
        <v>-304.75907137272975</v>
      </c>
      <c r="KPD97" s="318">
        <f>(KPD$96*$B97+SUM($F$7:$F$9)-((KPD$96*$B97+SUM($F$7:$F$9))/$F$10*$F$37)-($F$24*KPD$96/$D$6)-SUM($F$13:$F$23,$F$25:$F$30,$F$32:$F$33,$F$38))</f>
        <v>-304.75907137272975</v>
      </c>
      <c r="KPE97" s="318">
        <f>(KPE$96*$B97+SUM($F$7:$F$9)-((KPE$96*$B97+SUM($F$7:$F$9))/$F$10*$F$37)-($F$24*KPE$96/$D$6)-SUM($F$13:$F$23,$F$25:$F$30,$F$32:$F$33,$F$38))</f>
        <v>-304.75907137272975</v>
      </c>
      <c r="KPF97" s="318">
        <f>(KPF$96*$B97+SUM($F$7:$F$9)-((KPF$96*$B97+SUM($F$7:$F$9))/$F$10*$F$37)-($F$24*KPF$96/$D$6)-SUM($F$13:$F$23,$F$25:$F$30,$F$32:$F$33,$F$38))</f>
        <v>-304.75907137272975</v>
      </c>
      <c r="KPG97" s="318">
        <f>(KPG$96*$B97+SUM($F$7:$F$9)-((KPG$96*$B97+SUM($F$7:$F$9))/$F$10*$F$37)-($F$24*KPG$96/$D$6)-SUM($F$13:$F$23,$F$25:$F$30,$F$32:$F$33,$F$38))</f>
        <v>-304.75907137272975</v>
      </c>
      <c r="KPH97" s="318">
        <f>(KPH$96*$B97+SUM($F$7:$F$9)-((KPH$96*$B97+SUM($F$7:$F$9))/$F$10*$F$37)-($F$24*KPH$96/$D$6)-SUM($F$13:$F$23,$F$25:$F$30,$F$32:$F$33,$F$38))</f>
        <v>-304.75907137272975</v>
      </c>
      <c r="KPI97" s="318">
        <f>(KPI$96*$B97+SUM($F$7:$F$9)-((KPI$96*$B97+SUM($F$7:$F$9))/$F$10*$F$37)-($F$24*KPI$96/$D$6)-SUM($F$13:$F$23,$F$25:$F$30,$F$32:$F$33,$F$38))</f>
        <v>-304.75907137272975</v>
      </c>
      <c r="KPJ97" s="318">
        <f>(KPJ$96*$B97+SUM($F$7:$F$9)-((KPJ$96*$B97+SUM($F$7:$F$9))/$F$10*$F$37)-($F$24*KPJ$96/$D$6)-SUM($F$13:$F$23,$F$25:$F$30,$F$32:$F$33,$F$38))</f>
        <v>-304.75907137272975</v>
      </c>
      <c r="KPK97" s="318">
        <f>(KPK$96*$B97+SUM($F$7:$F$9)-((KPK$96*$B97+SUM($F$7:$F$9))/$F$10*$F$37)-($F$24*KPK$96/$D$6)-SUM($F$13:$F$23,$F$25:$F$30,$F$32:$F$33,$F$38))</f>
        <v>-304.75907137272975</v>
      </c>
      <c r="KPL97" s="318">
        <f>(KPL$96*$B97+SUM($F$7:$F$9)-((KPL$96*$B97+SUM($F$7:$F$9))/$F$10*$F$37)-($F$24*KPL$96/$D$6)-SUM($F$13:$F$23,$F$25:$F$30,$F$32:$F$33,$F$38))</f>
        <v>-304.75907137272975</v>
      </c>
      <c r="KPM97" s="318">
        <f>(KPM$96*$B97+SUM($F$7:$F$9)-((KPM$96*$B97+SUM($F$7:$F$9))/$F$10*$F$37)-($F$24*KPM$96/$D$6)-SUM($F$13:$F$23,$F$25:$F$30,$F$32:$F$33,$F$38))</f>
        <v>-304.75907137272975</v>
      </c>
      <c r="KPN97" s="318">
        <f>(KPN$96*$B97+SUM($F$7:$F$9)-((KPN$96*$B97+SUM($F$7:$F$9))/$F$10*$F$37)-($F$24*KPN$96/$D$6)-SUM($F$13:$F$23,$F$25:$F$30,$F$32:$F$33,$F$38))</f>
        <v>-304.75907137272975</v>
      </c>
      <c r="KPO97" s="318">
        <f>(KPO$96*$B97+SUM($F$7:$F$9)-((KPO$96*$B97+SUM($F$7:$F$9))/$F$10*$F$37)-($F$24*KPO$96/$D$6)-SUM($F$13:$F$23,$F$25:$F$30,$F$32:$F$33,$F$38))</f>
        <v>-304.75907137272975</v>
      </c>
      <c r="KPP97" s="318">
        <f>(KPP$96*$B97+SUM($F$7:$F$9)-((KPP$96*$B97+SUM($F$7:$F$9))/$F$10*$F$37)-($F$24*KPP$96/$D$6)-SUM($F$13:$F$23,$F$25:$F$30,$F$32:$F$33,$F$38))</f>
        <v>-304.75907137272975</v>
      </c>
      <c r="KPQ97" s="318">
        <f>(KPQ$96*$B97+SUM($F$7:$F$9)-((KPQ$96*$B97+SUM($F$7:$F$9))/$F$10*$F$37)-($F$24*KPQ$96/$D$6)-SUM($F$13:$F$23,$F$25:$F$30,$F$32:$F$33,$F$38))</f>
        <v>-304.75907137272975</v>
      </c>
      <c r="KPR97" s="318">
        <f>(KPR$96*$B97+SUM($F$7:$F$9)-((KPR$96*$B97+SUM($F$7:$F$9))/$F$10*$F$37)-($F$24*KPR$96/$D$6)-SUM($F$13:$F$23,$F$25:$F$30,$F$32:$F$33,$F$38))</f>
        <v>-304.75907137272975</v>
      </c>
      <c r="KPS97" s="318">
        <f>(KPS$96*$B97+SUM($F$7:$F$9)-((KPS$96*$B97+SUM($F$7:$F$9))/$F$10*$F$37)-($F$24*KPS$96/$D$6)-SUM($F$13:$F$23,$F$25:$F$30,$F$32:$F$33,$F$38))</f>
        <v>-304.75907137272975</v>
      </c>
      <c r="KPT97" s="318">
        <f>(KPT$96*$B97+SUM($F$7:$F$9)-((KPT$96*$B97+SUM($F$7:$F$9))/$F$10*$F$37)-($F$24*KPT$96/$D$6)-SUM($F$13:$F$23,$F$25:$F$30,$F$32:$F$33,$F$38))</f>
        <v>-304.75907137272975</v>
      </c>
      <c r="KPU97" s="318">
        <f>(KPU$96*$B97+SUM($F$7:$F$9)-((KPU$96*$B97+SUM($F$7:$F$9))/$F$10*$F$37)-($F$24*KPU$96/$D$6)-SUM($F$13:$F$23,$F$25:$F$30,$F$32:$F$33,$F$38))</f>
        <v>-304.75907137272975</v>
      </c>
      <c r="KPV97" s="318">
        <f>(KPV$96*$B97+SUM($F$7:$F$9)-((KPV$96*$B97+SUM($F$7:$F$9))/$F$10*$F$37)-($F$24*KPV$96/$D$6)-SUM($F$13:$F$23,$F$25:$F$30,$F$32:$F$33,$F$38))</f>
        <v>-304.75907137272975</v>
      </c>
      <c r="KPW97" s="318">
        <f>(KPW$96*$B97+SUM($F$7:$F$9)-((KPW$96*$B97+SUM($F$7:$F$9))/$F$10*$F$37)-($F$24*KPW$96/$D$6)-SUM($F$13:$F$23,$F$25:$F$30,$F$32:$F$33,$F$38))</f>
        <v>-304.75907137272975</v>
      </c>
      <c r="KPX97" s="318">
        <f>(KPX$96*$B97+SUM($F$7:$F$9)-((KPX$96*$B97+SUM($F$7:$F$9))/$F$10*$F$37)-($F$24*KPX$96/$D$6)-SUM($F$13:$F$23,$F$25:$F$30,$F$32:$F$33,$F$38))</f>
        <v>-304.75907137272975</v>
      </c>
      <c r="KPY97" s="318">
        <f>(KPY$96*$B97+SUM($F$7:$F$9)-((KPY$96*$B97+SUM($F$7:$F$9))/$F$10*$F$37)-($F$24*KPY$96/$D$6)-SUM($F$13:$F$23,$F$25:$F$30,$F$32:$F$33,$F$38))</f>
        <v>-304.75907137272975</v>
      </c>
      <c r="KPZ97" s="318">
        <f>(KPZ$96*$B97+SUM($F$7:$F$9)-((KPZ$96*$B97+SUM($F$7:$F$9))/$F$10*$F$37)-($F$24*KPZ$96/$D$6)-SUM($F$13:$F$23,$F$25:$F$30,$F$32:$F$33,$F$38))</f>
        <v>-304.75907137272975</v>
      </c>
      <c r="KQA97" s="318">
        <f>(KQA$96*$B97+SUM($F$7:$F$9)-((KQA$96*$B97+SUM($F$7:$F$9))/$F$10*$F$37)-($F$24*KQA$96/$D$6)-SUM($F$13:$F$23,$F$25:$F$30,$F$32:$F$33,$F$38))</f>
        <v>-304.75907137272975</v>
      </c>
      <c r="KQB97" s="318">
        <f>(KQB$96*$B97+SUM($F$7:$F$9)-((KQB$96*$B97+SUM($F$7:$F$9))/$F$10*$F$37)-($F$24*KQB$96/$D$6)-SUM($F$13:$F$23,$F$25:$F$30,$F$32:$F$33,$F$38))</f>
        <v>-304.75907137272975</v>
      </c>
      <c r="KQC97" s="318">
        <f>(KQC$96*$B97+SUM($F$7:$F$9)-((KQC$96*$B97+SUM($F$7:$F$9))/$F$10*$F$37)-($F$24*KQC$96/$D$6)-SUM($F$13:$F$23,$F$25:$F$30,$F$32:$F$33,$F$38))</f>
        <v>-304.75907137272975</v>
      </c>
      <c r="KQD97" s="318">
        <f>(KQD$96*$B97+SUM($F$7:$F$9)-((KQD$96*$B97+SUM($F$7:$F$9))/$F$10*$F$37)-($F$24*KQD$96/$D$6)-SUM($F$13:$F$23,$F$25:$F$30,$F$32:$F$33,$F$38))</f>
        <v>-304.75907137272975</v>
      </c>
      <c r="KQE97" s="318">
        <f>(KQE$96*$B97+SUM($F$7:$F$9)-((KQE$96*$B97+SUM($F$7:$F$9))/$F$10*$F$37)-($F$24*KQE$96/$D$6)-SUM($F$13:$F$23,$F$25:$F$30,$F$32:$F$33,$F$38))</f>
        <v>-304.75907137272975</v>
      </c>
      <c r="KQF97" s="318">
        <f>(KQF$96*$B97+SUM($F$7:$F$9)-((KQF$96*$B97+SUM($F$7:$F$9))/$F$10*$F$37)-($F$24*KQF$96/$D$6)-SUM($F$13:$F$23,$F$25:$F$30,$F$32:$F$33,$F$38))</f>
        <v>-304.75907137272975</v>
      </c>
      <c r="KQG97" s="318">
        <f>(KQG$96*$B97+SUM($F$7:$F$9)-((KQG$96*$B97+SUM($F$7:$F$9))/$F$10*$F$37)-($F$24*KQG$96/$D$6)-SUM($F$13:$F$23,$F$25:$F$30,$F$32:$F$33,$F$38))</f>
        <v>-304.75907137272975</v>
      </c>
      <c r="KQH97" s="318">
        <f>(KQH$96*$B97+SUM($F$7:$F$9)-((KQH$96*$B97+SUM($F$7:$F$9))/$F$10*$F$37)-($F$24*KQH$96/$D$6)-SUM($F$13:$F$23,$F$25:$F$30,$F$32:$F$33,$F$38))</f>
        <v>-304.75907137272975</v>
      </c>
      <c r="KQI97" s="318">
        <f>(KQI$96*$B97+SUM($F$7:$F$9)-((KQI$96*$B97+SUM($F$7:$F$9))/$F$10*$F$37)-($F$24*KQI$96/$D$6)-SUM($F$13:$F$23,$F$25:$F$30,$F$32:$F$33,$F$38))</f>
        <v>-304.75907137272975</v>
      </c>
      <c r="KQJ97" s="318">
        <f>(KQJ$96*$B97+SUM($F$7:$F$9)-((KQJ$96*$B97+SUM($F$7:$F$9))/$F$10*$F$37)-($F$24*KQJ$96/$D$6)-SUM($F$13:$F$23,$F$25:$F$30,$F$32:$F$33,$F$38))</f>
        <v>-304.75907137272975</v>
      </c>
      <c r="KQK97" s="318">
        <f>(KQK$96*$B97+SUM($F$7:$F$9)-((KQK$96*$B97+SUM($F$7:$F$9))/$F$10*$F$37)-($F$24*KQK$96/$D$6)-SUM($F$13:$F$23,$F$25:$F$30,$F$32:$F$33,$F$38))</f>
        <v>-304.75907137272975</v>
      </c>
      <c r="KQL97" s="318">
        <f>(KQL$96*$B97+SUM($F$7:$F$9)-((KQL$96*$B97+SUM($F$7:$F$9))/$F$10*$F$37)-($F$24*KQL$96/$D$6)-SUM($F$13:$F$23,$F$25:$F$30,$F$32:$F$33,$F$38))</f>
        <v>-304.75907137272975</v>
      </c>
      <c r="KQM97" s="318">
        <f>(KQM$96*$B97+SUM($F$7:$F$9)-((KQM$96*$B97+SUM($F$7:$F$9))/$F$10*$F$37)-($F$24*KQM$96/$D$6)-SUM($F$13:$F$23,$F$25:$F$30,$F$32:$F$33,$F$38))</f>
        <v>-304.75907137272975</v>
      </c>
      <c r="KQN97" s="318">
        <f>(KQN$96*$B97+SUM($F$7:$F$9)-((KQN$96*$B97+SUM($F$7:$F$9))/$F$10*$F$37)-($F$24*KQN$96/$D$6)-SUM($F$13:$F$23,$F$25:$F$30,$F$32:$F$33,$F$38))</f>
        <v>-304.75907137272975</v>
      </c>
      <c r="KQO97" s="318">
        <f>(KQO$96*$B97+SUM($F$7:$F$9)-((KQO$96*$B97+SUM($F$7:$F$9))/$F$10*$F$37)-($F$24*KQO$96/$D$6)-SUM($F$13:$F$23,$F$25:$F$30,$F$32:$F$33,$F$38))</f>
        <v>-304.75907137272975</v>
      </c>
      <c r="KQP97" s="318">
        <f>(KQP$96*$B97+SUM($F$7:$F$9)-((KQP$96*$B97+SUM($F$7:$F$9))/$F$10*$F$37)-($F$24*KQP$96/$D$6)-SUM($F$13:$F$23,$F$25:$F$30,$F$32:$F$33,$F$38))</f>
        <v>-304.75907137272975</v>
      </c>
      <c r="KQQ97" s="318">
        <f>(KQQ$96*$B97+SUM($F$7:$F$9)-((KQQ$96*$B97+SUM($F$7:$F$9))/$F$10*$F$37)-($F$24*KQQ$96/$D$6)-SUM($F$13:$F$23,$F$25:$F$30,$F$32:$F$33,$F$38))</f>
        <v>-304.75907137272975</v>
      </c>
      <c r="KQR97" s="318">
        <f>(KQR$96*$B97+SUM($F$7:$F$9)-((KQR$96*$B97+SUM($F$7:$F$9))/$F$10*$F$37)-($F$24*KQR$96/$D$6)-SUM($F$13:$F$23,$F$25:$F$30,$F$32:$F$33,$F$38))</f>
        <v>-304.75907137272975</v>
      </c>
      <c r="KQS97" s="318">
        <f>(KQS$96*$B97+SUM($F$7:$F$9)-((KQS$96*$B97+SUM($F$7:$F$9))/$F$10*$F$37)-($F$24*KQS$96/$D$6)-SUM($F$13:$F$23,$F$25:$F$30,$F$32:$F$33,$F$38))</f>
        <v>-304.75907137272975</v>
      </c>
      <c r="KQT97" s="318">
        <f>(KQT$96*$B97+SUM($F$7:$F$9)-((KQT$96*$B97+SUM($F$7:$F$9))/$F$10*$F$37)-($F$24*KQT$96/$D$6)-SUM($F$13:$F$23,$F$25:$F$30,$F$32:$F$33,$F$38))</f>
        <v>-304.75907137272975</v>
      </c>
      <c r="KQU97" s="318">
        <f>(KQU$96*$B97+SUM($F$7:$F$9)-((KQU$96*$B97+SUM($F$7:$F$9))/$F$10*$F$37)-($F$24*KQU$96/$D$6)-SUM($F$13:$F$23,$F$25:$F$30,$F$32:$F$33,$F$38))</f>
        <v>-304.75907137272975</v>
      </c>
      <c r="KQV97" s="318">
        <f>(KQV$96*$B97+SUM($F$7:$F$9)-((KQV$96*$B97+SUM($F$7:$F$9))/$F$10*$F$37)-($F$24*KQV$96/$D$6)-SUM($F$13:$F$23,$F$25:$F$30,$F$32:$F$33,$F$38))</f>
        <v>-304.75907137272975</v>
      </c>
      <c r="KQW97" s="318">
        <f>(KQW$96*$B97+SUM($F$7:$F$9)-((KQW$96*$B97+SUM($F$7:$F$9))/$F$10*$F$37)-($F$24*KQW$96/$D$6)-SUM($F$13:$F$23,$F$25:$F$30,$F$32:$F$33,$F$38))</f>
        <v>-304.75907137272975</v>
      </c>
      <c r="KQX97" s="318">
        <f>(KQX$96*$B97+SUM($F$7:$F$9)-((KQX$96*$B97+SUM($F$7:$F$9))/$F$10*$F$37)-($F$24*KQX$96/$D$6)-SUM($F$13:$F$23,$F$25:$F$30,$F$32:$F$33,$F$38))</f>
        <v>-304.75907137272975</v>
      </c>
      <c r="KQY97" s="318">
        <f>(KQY$96*$B97+SUM($F$7:$F$9)-((KQY$96*$B97+SUM($F$7:$F$9))/$F$10*$F$37)-($F$24*KQY$96/$D$6)-SUM($F$13:$F$23,$F$25:$F$30,$F$32:$F$33,$F$38))</f>
        <v>-304.75907137272975</v>
      </c>
      <c r="KQZ97" s="318">
        <f>(KQZ$96*$B97+SUM($F$7:$F$9)-((KQZ$96*$B97+SUM($F$7:$F$9))/$F$10*$F$37)-($F$24*KQZ$96/$D$6)-SUM($F$13:$F$23,$F$25:$F$30,$F$32:$F$33,$F$38))</f>
        <v>-304.75907137272975</v>
      </c>
      <c r="KRA97" s="318">
        <f>(KRA$96*$B97+SUM($F$7:$F$9)-((KRA$96*$B97+SUM($F$7:$F$9))/$F$10*$F$37)-($F$24*KRA$96/$D$6)-SUM($F$13:$F$23,$F$25:$F$30,$F$32:$F$33,$F$38))</f>
        <v>-304.75907137272975</v>
      </c>
      <c r="KRB97" s="318">
        <f>(KRB$96*$B97+SUM($F$7:$F$9)-((KRB$96*$B97+SUM($F$7:$F$9))/$F$10*$F$37)-($F$24*KRB$96/$D$6)-SUM($F$13:$F$23,$F$25:$F$30,$F$32:$F$33,$F$38))</f>
        <v>-304.75907137272975</v>
      </c>
      <c r="KRC97" s="318">
        <f>(KRC$96*$B97+SUM($F$7:$F$9)-((KRC$96*$B97+SUM($F$7:$F$9))/$F$10*$F$37)-($F$24*KRC$96/$D$6)-SUM($F$13:$F$23,$F$25:$F$30,$F$32:$F$33,$F$38))</f>
        <v>-304.75907137272975</v>
      </c>
      <c r="KRD97" s="318">
        <f>(KRD$96*$B97+SUM($F$7:$F$9)-((KRD$96*$B97+SUM($F$7:$F$9))/$F$10*$F$37)-($F$24*KRD$96/$D$6)-SUM($F$13:$F$23,$F$25:$F$30,$F$32:$F$33,$F$38))</f>
        <v>-304.75907137272975</v>
      </c>
      <c r="KRE97" s="318">
        <f>(KRE$96*$B97+SUM($F$7:$F$9)-((KRE$96*$B97+SUM($F$7:$F$9))/$F$10*$F$37)-($F$24*KRE$96/$D$6)-SUM($F$13:$F$23,$F$25:$F$30,$F$32:$F$33,$F$38))</f>
        <v>-304.75907137272975</v>
      </c>
      <c r="KRF97" s="318">
        <f>(KRF$96*$B97+SUM($F$7:$F$9)-((KRF$96*$B97+SUM($F$7:$F$9))/$F$10*$F$37)-($F$24*KRF$96/$D$6)-SUM($F$13:$F$23,$F$25:$F$30,$F$32:$F$33,$F$38))</f>
        <v>-304.75907137272975</v>
      </c>
      <c r="KRG97" s="318">
        <f>(KRG$96*$B97+SUM($F$7:$F$9)-((KRG$96*$B97+SUM($F$7:$F$9))/$F$10*$F$37)-($F$24*KRG$96/$D$6)-SUM($F$13:$F$23,$F$25:$F$30,$F$32:$F$33,$F$38))</f>
        <v>-304.75907137272975</v>
      </c>
      <c r="KRH97" s="318">
        <f>(KRH$96*$B97+SUM($F$7:$F$9)-((KRH$96*$B97+SUM($F$7:$F$9))/$F$10*$F$37)-($F$24*KRH$96/$D$6)-SUM($F$13:$F$23,$F$25:$F$30,$F$32:$F$33,$F$38))</f>
        <v>-304.75907137272975</v>
      </c>
      <c r="KRI97" s="318">
        <f>(KRI$96*$B97+SUM($F$7:$F$9)-((KRI$96*$B97+SUM($F$7:$F$9))/$F$10*$F$37)-($F$24*KRI$96/$D$6)-SUM($F$13:$F$23,$F$25:$F$30,$F$32:$F$33,$F$38))</f>
        <v>-304.75907137272975</v>
      </c>
      <c r="KRJ97" s="318">
        <f>(KRJ$96*$B97+SUM($F$7:$F$9)-((KRJ$96*$B97+SUM($F$7:$F$9))/$F$10*$F$37)-($F$24*KRJ$96/$D$6)-SUM($F$13:$F$23,$F$25:$F$30,$F$32:$F$33,$F$38))</f>
        <v>-304.75907137272975</v>
      </c>
      <c r="KRK97" s="318">
        <f>(KRK$96*$B97+SUM($F$7:$F$9)-((KRK$96*$B97+SUM($F$7:$F$9))/$F$10*$F$37)-($F$24*KRK$96/$D$6)-SUM($F$13:$F$23,$F$25:$F$30,$F$32:$F$33,$F$38))</f>
        <v>-304.75907137272975</v>
      </c>
      <c r="KRL97" s="318">
        <f>(KRL$96*$B97+SUM($F$7:$F$9)-((KRL$96*$B97+SUM($F$7:$F$9))/$F$10*$F$37)-($F$24*KRL$96/$D$6)-SUM($F$13:$F$23,$F$25:$F$30,$F$32:$F$33,$F$38))</f>
        <v>-304.75907137272975</v>
      </c>
      <c r="KRM97" s="318">
        <f>(KRM$96*$B97+SUM($F$7:$F$9)-((KRM$96*$B97+SUM($F$7:$F$9))/$F$10*$F$37)-($F$24*KRM$96/$D$6)-SUM($F$13:$F$23,$F$25:$F$30,$F$32:$F$33,$F$38))</f>
        <v>-304.75907137272975</v>
      </c>
      <c r="KRN97" s="318">
        <f>(KRN$96*$B97+SUM($F$7:$F$9)-((KRN$96*$B97+SUM($F$7:$F$9))/$F$10*$F$37)-($F$24*KRN$96/$D$6)-SUM($F$13:$F$23,$F$25:$F$30,$F$32:$F$33,$F$38))</f>
        <v>-304.75907137272975</v>
      </c>
      <c r="KRO97" s="318">
        <f>(KRO$96*$B97+SUM($F$7:$F$9)-((KRO$96*$B97+SUM($F$7:$F$9))/$F$10*$F$37)-($F$24*KRO$96/$D$6)-SUM($F$13:$F$23,$F$25:$F$30,$F$32:$F$33,$F$38))</f>
        <v>-304.75907137272975</v>
      </c>
      <c r="KRP97" s="318">
        <f>(KRP$96*$B97+SUM($F$7:$F$9)-((KRP$96*$B97+SUM($F$7:$F$9))/$F$10*$F$37)-($F$24*KRP$96/$D$6)-SUM($F$13:$F$23,$F$25:$F$30,$F$32:$F$33,$F$38))</f>
        <v>-304.75907137272975</v>
      </c>
      <c r="KRQ97" s="318">
        <f>(KRQ$96*$B97+SUM($F$7:$F$9)-((KRQ$96*$B97+SUM($F$7:$F$9))/$F$10*$F$37)-($F$24*KRQ$96/$D$6)-SUM($F$13:$F$23,$F$25:$F$30,$F$32:$F$33,$F$38))</f>
        <v>-304.75907137272975</v>
      </c>
      <c r="KRR97" s="318">
        <f>(KRR$96*$B97+SUM($F$7:$F$9)-((KRR$96*$B97+SUM($F$7:$F$9))/$F$10*$F$37)-($F$24*KRR$96/$D$6)-SUM($F$13:$F$23,$F$25:$F$30,$F$32:$F$33,$F$38))</f>
        <v>-304.75907137272975</v>
      </c>
      <c r="KRS97" s="318">
        <f>(KRS$96*$B97+SUM($F$7:$F$9)-((KRS$96*$B97+SUM($F$7:$F$9))/$F$10*$F$37)-($F$24*KRS$96/$D$6)-SUM($F$13:$F$23,$F$25:$F$30,$F$32:$F$33,$F$38))</f>
        <v>-304.75907137272975</v>
      </c>
      <c r="KRT97" s="318">
        <f>(KRT$96*$B97+SUM($F$7:$F$9)-((KRT$96*$B97+SUM($F$7:$F$9))/$F$10*$F$37)-($F$24*KRT$96/$D$6)-SUM($F$13:$F$23,$F$25:$F$30,$F$32:$F$33,$F$38))</f>
        <v>-304.75907137272975</v>
      </c>
      <c r="KRU97" s="318">
        <f>(KRU$96*$B97+SUM($F$7:$F$9)-((KRU$96*$B97+SUM($F$7:$F$9))/$F$10*$F$37)-($F$24*KRU$96/$D$6)-SUM($F$13:$F$23,$F$25:$F$30,$F$32:$F$33,$F$38))</f>
        <v>-304.75907137272975</v>
      </c>
      <c r="KRV97" s="318">
        <f>(KRV$96*$B97+SUM($F$7:$F$9)-((KRV$96*$B97+SUM($F$7:$F$9))/$F$10*$F$37)-($F$24*KRV$96/$D$6)-SUM($F$13:$F$23,$F$25:$F$30,$F$32:$F$33,$F$38))</f>
        <v>-304.75907137272975</v>
      </c>
      <c r="KRW97" s="318">
        <f>(KRW$96*$B97+SUM($F$7:$F$9)-((KRW$96*$B97+SUM($F$7:$F$9))/$F$10*$F$37)-($F$24*KRW$96/$D$6)-SUM($F$13:$F$23,$F$25:$F$30,$F$32:$F$33,$F$38))</f>
        <v>-304.75907137272975</v>
      </c>
      <c r="KRX97" s="318">
        <f>(KRX$96*$B97+SUM($F$7:$F$9)-((KRX$96*$B97+SUM($F$7:$F$9))/$F$10*$F$37)-($F$24*KRX$96/$D$6)-SUM($F$13:$F$23,$F$25:$F$30,$F$32:$F$33,$F$38))</f>
        <v>-304.75907137272975</v>
      </c>
      <c r="KRY97" s="318">
        <f>(KRY$96*$B97+SUM($F$7:$F$9)-((KRY$96*$B97+SUM($F$7:$F$9))/$F$10*$F$37)-($F$24*KRY$96/$D$6)-SUM($F$13:$F$23,$F$25:$F$30,$F$32:$F$33,$F$38))</f>
        <v>-304.75907137272975</v>
      </c>
      <c r="KRZ97" s="318">
        <f>(KRZ$96*$B97+SUM($F$7:$F$9)-((KRZ$96*$B97+SUM($F$7:$F$9))/$F$10*$F$37)-($F$24*KRZ$96/$D$6)-SUM($F$13:$F$23,$F$25:$F$30,$F$32:$F$33,$F$38))</f>
        <v>-304.75907137272975</v>
      </c>
      <c r="KSA97" s="318">
        <f>(KSA$96*$B97+SUM($F$7:$F$9)-((KSA$96*$B97+SUM($F$7:$F$9))/$F$10*$F$37)-($F$24*KSA$96/$D$6)-SUM($F$13:$F$23,$F$25:$F$30,$F$32:$F$33,$F$38))</f>
        <v>-304.75907137272975</v>
      </c>
      <c r="KSB97" s="318">
        <f>(KSB$96*$B97+SUM($F$7:$F$9)-((KSB$96*$B97+SUM($F$7:$F$9))/$F$10*$F$37)-($F$24*KSB$96/$D$6)-SUM($F$13:$F$23,$F$25:$F$30,$F$32:$F$33,$F$38))</f>
        <v>-304.75907137272975</v>
      </c>
      <c r="KSC97" s="318">
        <f>(KSC$96*$B97+SUM($F$7:$F$9)-((KSC$96*$B97+SUM($F$7:$F$9))/$F$10*$F$37)-($F$24*KSC$96/$D$6)-SUM($F$13:$F$23,$F$25:$F$30,$F$32:$F$33,$F$38))</f>
        <v>-304.75907137272975</v>
      </c>
      <c r="KSD97" s="318">
        <f>(KSD$96*$B97+SUM($F$7:$F$9)-((KSD$96*$B97+SUM($F$7:$F$9))/$F$10*$F$37)-($F$24*KSD$96/$D$6)-SUM($F$13:$F$23,$F$25:$F$30,$F$32:$F$33,$F$38))</f>
        <v>-304.75907137272975</v>
      </c>
      <c r="KSE97" s="318">
        <f>(KSE$96*$B97+SUM($F$7:$F$9)-((KSE$96*$B97+SUM($F$7:$F$9))/$F$10*$F$37)-($F$24*KSE$96/$D$6)-SUM($F$13:$F$23,$F$25:$F$30,$F$32:$F$33,$F$38))</f>
        <v>-304.75907137272975</v>
      </c>
      <c r="KSF97" s="318">
        <f>(KSF$96*$B97+SUM($F$7:$F$9)-((KSF$96*$B97+SUM($F$7:$F$9))/$F$10*$F$37)-($F$24*KSF$96/$D$6)-SUM($F$13:$F$23,$F$25:$F$30,$F$32:$F$33,$F$38))</f>
        <v>-304.75907137272975</v>
      </c>
      <c r="KSG97" s="318">
        <f>(KSG$96*$B97+SUM($F$7:$F$9)-((KSG$96*$B97+SUM($F$7:$F$9))/$F$10*$F$37)-($F$24*KSG$96/$D$6)-SUM($F$13:$F$23,$F$25:$F$30,$F$32:$F$33,$F$38))</f>
        <v>-304.75907137272975</v>
      </c>
      <c r="KSH97" s="318">
        <f>(KSH$96*$B97+SUM($F$7:$F$9)-((KSH$96*$B97+SUM($F$7:$F$9))/$F$10*$F$37)-($F$24*KSH$96/$D$6)-SUM($F$13:$F$23,$F$25:$F$30,$F$32:$F$33,$F$38))</f>
        <v>-304.75907137272975</v>
      </c>
      <c r="KSI97" s="318">
        <f>(KSI$96*$B97+SUM($F$7:$F$9)-((KSI$96*$B97+SUM($F$7:$F$9))/$F$10*$F$37)-($F$24*KSI$96/$D$6)-SUM($F$13:$F$23,$F$25:$F$30,$F$32:$F$33,$F$38))</f>
        <v>-304.75907137272975</v>
      </c>
      <c r="KSJ97" s="318">
        <f>(KSJ$96*$B97+SUM($F$7:$F$9)-((KSJ$96*$B97+SUM($F$7:$F$9))/$F$10*$F$37)-($F$24*KSJ$96/$D$6)-SUM($F$13:$F$23,$F$25:$F$30,$F$32:$F$33,$F$38))</f>
        <v>-304.75907137272975</v>
      </c>
      <c r="KSK97" s="318">
        <f>(KSK$96*$B97+SUM($F$7:$F$9)-((KSK$96*$B97+SUM($F$7:$F$9))/$F$10*$F$37)-($F$24*KSK$96/$D$6)-SUM($F$13:$F$23,$F$25:$F$30,$F$32:$F$33,$F$38))</f>
        <v>-304.75907137272975</v>
      </c>
      <c r="KSL97" s="318">
        <f>(KSL$96*$B97+SUM($F$7:$F$9)-((KSL$96*$B97+SUM($F$7:$F$9))/$F$10*$F$37)-($F$24*KSL$96/$D$6)-SUM($F$13:$F$23,$F$25:$F$30,$F$32:$F$33,$F$38))</f>
        <v>-304.75907137272975</v>
      </c>
      <c r="KSM97" s="318">
        <f>(KSM$96*$B97+SUM($F$7:$F$9)-((KSM$96*$B97+SUM($F$7:$F$9))/$F$10*$F$37)-($F$24*KSM$96/$D$6)-SUM($F$13:$F$23,$F$25:$F$30,$F$32:$F$33,$F$38))</f>
        <v>-304.75907137272975</v>
      </c>
      <c r="KSN97" s="318">
        <f>(KSN$96*$B97+SUM($F$7:$F$9)-((KSN$96*$B97+SUM($F$7:$F$9))/$F$10*$F$37)-($F$24*KSN$96/$D$6)-SUM($F$13:$F$23,$F$25:$F$30,$F$32:$F$33,$F$38))</f>
        <v>-304.75907137272975</v>
      </c>
      <c r="KSO97" s="318">
        <f>(KSO$96*$B97+SUM($F$7:$F$9)-((KSO$96*$B97+SUM($F$7:$F$9))/$F$10*$F$37)-($F$24*KSO$96/$D$6)-SUM($F$13:$F$23,$F$25:$F$30,$F$32:$F$33,$F$38))</f>
        <v>-304.75907137272975</v>
      </c>
      <c r="KSP97" s="318">
        <f>(KSP$96*$B97+SUM($F$7:$F$9)-((KSP$96*$B97+SUM($F$7:$F$9))/$F$10*$F$37)-($F$24*KSP$96/$D$6)-SUM($F$13:$F$23,$F$25:$F$30,$F$32:$F$33,$F$38))</f>
        <v>-304.75907137272975</v>
      </c>
      <c r="KSQ97" s="318">
        <f>(KSQ$96*$B97+SUM($F$7:$F$9)-((KSQ$96*$B97+SUM($F$7:$F$9))/$F$10*$F$37)-($F$24*KSQ$96/$D$6)-SUM($F$13:$F$23,$F$25:$F$30,$F$32:$F$33,$F$38))</f>
        <v>-304.75907137272975</v>
      </c>
      <c r="KSR97" s="318">
        <f>(KSR$96*$B97+SUM($F$7:$F$9)-((KSR$96*$B97+SUM($F$7:$F$9))/$F$10*$F$37)-($F$24*KSR$96/$D$6)-SUM($F$13:$F$23,$F$25:$F$30,$F$32:$F$33,$F$38))</f>
        <v>-304.75907137272975</v>
      </c>
      <c r="KSS97" s="318">
        <f>(KSS$96*$B97+SUM($F$7:$F$9)-((KSS$96*$B97+SUM($F$7:$F$9))/$F$10*$F$37)-($F$24*KSS$96/$D$6)-SUM($F$13:$F$23,$F$25:$F$30,$F$32:$F$33,$F$38))</f>
        <v>-304.75907137272975</v>
      </c>
      <c r="KST97" s="318">
        <f>(KST$96*$B97+SUM($F$7:$F$9)-((KST$96*$B97+SUM($F$7:$F$9))/$F$10*$F$37)-($F$24*KST$96/$D$6)-SUM($F$13:$F$23,$F$25:$F$30,$F$32:$F$33,$F$38))</f>
        <v>-304.75907137272975</v>
      </c>
      <c r="KSU97" s="318">
        <f>(KSU$96*$B97+SUM($F$7:$F$9)-((KSU$96*$B97+SUM($F$7:$F$9))/$F$10*$F$37)-($F$24*KSU$96/$D$6)-SUM($F$13:$F$23,$F$25:$F$30,$F$32:$F$33,$F$38))</f>
        <v>-304.75907137272975</v>
      </c>
      <c r="KSV97" s="318">
        <f>(KSV$96*$B97+SUM($F$7:$F$9)-((KSV$96*$B97+SUM($F$7:$F$9))/$F$10*$F$37)-($F$24*KSV$96/$D$6)-SUM($F$13:$F$23,$F$25:$F$30,$F$32:$F$33,$F$38))</f>
        <v>-304.75907137272975</v>
      </c>
      <c r="KSW97" s="318">
        <f>(KSW$96*$B97+SUM($F$7:$F$9)-((KSW$96*$B97+SUM($F$7:$F$9))/$F$10*$F$37)-($F$24*KSW$96/$D$6)-SUM($F$13:$F$23,$F$25:$F$30,$F$32:$F$33,$F$38))</f>
        <v>-304.75907137272975</v>
      </c>
      <c r="KSX97" s="318">
        <f>(KSX$96*$B97+SUM($F$7:$F$9)-((KSX$96*$B97+SUM($F$7:$F$9))/$F$10*$F$37)-($F$24*KSX$96/$D$6)-SUM($F$13:$F$23,$F$25:$F$30,$F$32:$F$33,$F$38))</f>
        <v>-304.75907137272975</v>
      </c>
      <c r="KSY97" s="318">
        <f>(KSY$96*$B97+SUM($F$7:$F$9)-((KSY$96*$B97+SUM($F$7:$F$9))/$F$10*$F$37)-($F$24*KSY$96/$D$6)-SUM($F$13:$F$23,$F$25:$F$30,$F$32:$F$33,$F$38))</f>
        <v>-304.75907137272975</v>
      </c>
      <c r="KSZ97" s="318">
        <f>(KSZ$96*$B97+SUM($F$7:$F$9)-((KSZ$96*$B97+SUM($F$7:$F$9))/$F$10*$F$37)-($F$24*KSZ$96/$D$6)-SUM($F$13:$F$23,$F$25:$F$30,$F$32:$F$33,$F$38))</f>
        <v>-304.75907137272975</v>
      </c>
      <c r="KTA97" s="318">
        <f>(KTA$96*$B97+SUM($F$7:$F$9)-((KTA$96*$B97+SUM($F$7:$F$9))/$F$10*$F$37)-($F$24*KTA$96/$D$6)-SUM($F$13:$F$23,$F$25:$F$30,$F$32:$F$33,$F$38))</f>
        <v>-304.75907137272975</v>
      </c>
      <c r="KTB97" s="318">
        <f>(KTB$96*$B97+SUM($F$7:$F$9)-((KTB$96*$B97+SUM($F$7:$F$9))/$F$10*$F$37)-($F$24*KTB$96/$D$6)-SUM($F$13:$F$23,$F$25:$F$30,$F$32:$F$33,$F$38))</f>
        <v>-304.75907137272975</v>
      </c>
      <c r="KTC97" s="318">
        <f>(KTC$96*$B97+SUM($F$7:$F$9)-((KTC$96*$B97+SUM($F$7:$F$9))/$F$10*$F$37)-($F$24*KTC$96/$D$6)-SUM($F$13:$F$23,$F$25:$F$30,$F$32:$F$33,$F$38))</f>
        <v>-304.75907137272975</v>
      </c>
      <c r="KTD97" s="318">
        <f>(KTD$96*$B97+SUM($F$7:$F$9)-((KTD$96*$B97+SUM($F$7:$F$9))/$F$10*$F$37)-($F$24*KTD$96/$D$6)-SUM($F$13:$F$23,$F$25:$F$30,$F$32:$F$33,$F$38))</f>
        <v>-304.75907137272975</v>
      </c>
      <c r="KTE97" s="318">
        <f>(KTE$96*$B97+SUM($F$7:$F$9)-((KTE$96*$B97+SUM($F$7:$F$9))/$F$10*$F$37)-($F$24*KTE$96/$D$6)-SUM($F$13:$F$23,$F$25:$F$30,$F$32:$F$33,$F$38))</f>
        <v>-304.75907137272975</v>
      </c>
      <c r="KTF97" s="318">
        <f>(KTF$96*$B97+SUM($F$7:$F$9)-((KTF$96*$B97+SUM($F$7:$F$9))/$F$10*$F$37)-($F$24*KTF$96/$D$6)-SUM($F$13:$F$23,$F$25:$F$30,$F$32:$F$33,$F$38))</f>
        <v>-304.75907137272975</v>
      </c>
      <c r="KTG97" s="318">
        <f>(KTG$96*$B97+SUM($F$7:$F$9)-((KTG$96*$B97+SUM($F$7:$F$9))/$F$10*$F$37)-($F$24*KTG$96/$D$6)-SUM($F$13:$F$23,$F$25:$F$30,$F$32:$F$33,$F$38))</f>
        <v>-304.75907137272975</v>
      </c>
      <c r="KTH97" s="318">
        <f>(KTH$96*$B97+SUM($F$7:$F$9)-((KTH$96*$B97+SUM($F$7:$F$9))/$F$10*$F$37)-($F$24*KTH$96/$D$6)-SUM($F$13:$F$23,$F$25:$F$30,$F$32:$F$33,$F$38))</f>
        <v>-304.75907137272975</v>
      </c>
      <c r="KTI97" s="318">
        <f>(KTI$96*$B97+SUM($F$7:$F$9)-((KTI$96*$B97+SUM($F$7:$F$9))/$F$10*$F$37)-($F$24*KTI$96/$D$6)-SUM($F$13:$F$23,$F$25:$F$30,$F$32:$F$33,$F$38))</f>
        <v>-304.75907137272975</v>
      </c>
      <c r="KTJ97" s="318">
        <f>(KTJ$96*$B97+SUM($F$7:$F$9)-((KTJ$96*$B97+SUM($F$7:$F$9))/$F$10*$F$37)-($F$24*KTJ$96/$D$6)-SUM($F$13:$F$23,$F$25:$F$30,$F$32:$F$33,$F$38))</f>
        <v>-304.75907137272975</v>
      </c>
      <c r="KTK97" s="318">
        <f>(KTK$96*$B97+SUM($F$7:$F$9)-((KTK$96*$B97+SUM($F$7:$F$9))/$F$10*$F$37)-($F$24*KTK$96/$D$6)-SUM($F$13:$F$23,$F$25:$F$30,$F$32:$F$33,$F$38))</f>
        <v>-304.75907137272975</v>
      </c>
      <c r="KTL97" s="318">
        <f>(KTL$96*$B97+SUM($F$7:$F$9)-((KTL$96*$B97+SUM($F$7:$F$9))/$F$10*$F$37)-($F$24*KTL$96/$D$6)-SUM($F$13:$F$23,$F$25:$F$30,$F$32:$F$33,$F$38))</f>
        <v>-304.75907137272975</v>
      </c>
      <c r="KTM97" s="318">
        <f>(KTM$96*$B97+SUM($F$7:$F$9)-((KTM$96*$B97+SUM($F$7:$F$9))/$F$10*$F$37)-($F$24*KTM$96/$D$6)-SUM($F$13:$F$23,$F$25:$F$30,$F$32:$F$33,$F$38))</f>
        <v>-304.75907137272975</v>
      </c>
      <c r="KTN97" s="318">
        <f>(KTN$96*$B97+SUM($F$7:$F$9)-((KTN$96*$B97+SUM($F$7:$F$9))/$F$10*$F$37)-($F$24*KTN$96/$D$6)-SUM($F$13:$F$23,$F$25:$F$30,$F$32:$F$33,$F$38))</f>
        <v>-304.75907137272975</v>
      </c>
      <c r="KTO97" s="318">
        <f>(KTO$96*$B97+SUM($F$7:$F$9)-((KTO$96*$B97+SUM($F$7:$F$9))/$F$10*$F$37)-($F$24*KTO$96/$D$6)-SUM($F$13:$F$23,$F$25:$F$30,$F$32:$F$33,$F$38))</f>
        <v>-304.75907137272975</v>
      </c>
      <c r="KTP97" s="318">
        <f>(KTP$96*$B97+SUM($F$7:$F$9)-((KTP$96*$B97+SUM($F$7:$F$9))/$F$10*$F$37)-($F$24*KTP$96/$D$6)-SUM($F$13:$F$23,$F$25:$F$30,$F$32:$F$33,$F$38))</f>
        <v>-304.75907137272975</v>
      </c>
      <c r="KTQ97" s="318">
        <f>(KTQ$96*$B97+SUM($F$7:$F$9)-((KTQ$96*$B97+SUM($F$7:$F$9))/$F$10*$F$37)-($F$24*KTQ$96/$D$6)-SUM($F$13:$F$23,$F$25:$F$30,$F$32:$F$33,$F$38))</f>
        <v>-304.75907137272975</v>
      </c>
      <c r="KTR97" s="318">
        <f>(KTR$96*$B97+SUM($F$7:$F$9)-((KTR$96*$B97+SUM($F$7:$F$9))/$F$10*$F$37)-($F$24*KTR$96/$D$6)-SUM($F$13:$F$23,$F$25:$F$30,$F$32:$F$33,$F$38))</f>
        <v>-304.75907137272975</v>
      </c>
      <c r="KTS97" s="318">
        <f>(KTS$96*$B97+SUM($F$7:$F$9)-((KTS$96*$B97+SUM($F$7:$F$9))/$F$10*$F$37)-($F$24*KTS$96/$D$6)-SUM($F$13:$F$23,$F$25:$F$30,$F$32:$F$33,$F$38))</f>
        <v>-304.75907137272975</v>
      </c>
      <c r="KTT97" s="318">
        <f>(KTT$96*$B97+SUM($F$7:$F$9)-((KTT$96*$B97+SUM($F$7:$F$9))/$F$10*$F$37)-($F$24*KTT$96/$D$6)-SUM($F$13:$F$23,$F$25:$F$30,$F$32:$F$33,$F$38))</f>
        <v>-304.75907137272975</v>
      </c>
      <c r="KTU97" s="318">
        <f>(KTU$96*$B97+SUM($F$7:$F$9)-((KTU$96*$B97+SUM($F$7:$F$9))/$F$10*$F$37)-($F$24*KTU$96/$D$6)-SUM($F$13:$F$23,$F$25:$F$30,$F$32:$F$33,$F$38))</f>
        <v>-304.75907137272975</v>
      </c>
      <c r="KTV97" s="318">
        <f>(KTV$96*$B97+SUM($F$7:$F$9)-((KTV$96*$B97+SUM($F$7:$F$9))/$F$10*$F$37)-($F$24*KTV$96/$D$6)-SUM($F$13:$F$23,$F$25:$F$30,$F$32:$F$33,$F$38))</f>
        <v>-304.75907137272975</v>
      </c>
      <c r="KTW97" s="318">
        <f>(KTW$96*$B97+SUM($F$7:$F$9)-((KTW$96*$B97+SUM($F$7:$F$9))/$F$10*$F$37)-($F$24*KTW$96/$D$6)-SUM($F$13:$F$23,$F$25:$F$30,$F$32:$F$33,$F$38))</f>
        <v>-304.75907137272975</v>
      </c>
      <c r="KTX97" s="318">
        <f>(KTX$96*$B97+SUM($F$7:$F$9)-((KTX$96*$B97+SUM($F$7:$F$9))/$F$10*$F$37)-($F$24*KTX$96/$D$6)-SUM($F$13:$F$23,$F$25:$F$30,$F$32:$F$33,$F$38))</f>
        <v>-304.75907137272975</v>
      </c>
      <c r="KTY97" s="318">
        <f>(KTY$96*$B97+SUM($F$7:$F$9)-((KTY$96*$B97+SUM($F$7:$F$9))/$F$10*$F$37)-($F$24*KTY$96/$D$6)-SUM($F$13:$F$23,$F$25:$F$30,$F$32:$F$33,$F$38))</f>
        <v>-304.75907137272975</v>
      </c>
      <c r="KTZ97" s="318">
        <f>(KTZ$96*$B97+SUM($F$7:$F$9)-((KTZ$96*$B97+SUM($F$7:$F$9))/$F$10*$F$37)-($F$24*KTZ$96/$D$6)-SUM($F$13:$F$23,$F$25:$F$30,$F$32:$F$33,$F$38))</f>
        <v>-304.75907137272975</v>
      </c>
      <c r="KUA97" s="318">
        <f>(KUA$96*$B97+SUM($F$7:$F$9)-((KUA$96*$B97+SUM($F$7:$F$9))/$F$10*$F$37)-($F$24*KUA$96/$D$6)-SUM($F$13:$F$23,$F$25:$F$30,$F$32:$F$33,$F$38))</f>
        <v>-304.75907137272975</v>
      </c>
      <c r="KUB97" s="318">
        <f>(KUB$96*$B97+SUM($F$7:$F$9)-((KUB$96*$B97+SUM($F$7:$F$9))/$F$10*$F$37)-($F$24*KUB$96/$D$6)-SUM($F$13:$F$23,$F$25:$F$30,$F$32:$F$33,$F$38))</f>
        <v>-304.75907137272975</v>
      </c>
      <c r="KUC97" s="318">
        <f>(KUC$96*$B97+SUM($F$7:$F$9)-((KUC$96*$B97+SUM($F$7:$F$9))/$F$10*$F$37)-($F$24*KUC$96/$D$6)-SUM($F$13:$F$23,$F$25:$F$30,$F$32:$F$33,$F$38))</f>
        <v>-304.75907137272975</v>
      </c>
      <c r="KUD97" s="318">
        <f>(KUD$96*$B97+SUM($F$7:$F$9)-((KUD$96*$B97+SUM($F$7:$F$9))/$F$10*$F$37)-($F$24*KUD$96/$D$6)-SUM($F$13:$F$23,$F$25:$F$30,$F$32:$F$33,$F$38))</f>
        <v>-304.75907137272975</v>
      </c>
      <c r="KUE97" s="318">
        <f>(KUE$96*$B97+SUM($F$7:$F$9)-((KUE$96*$B97+SUM($F$7:$F$9))/$F$10*$F$37)-($F$24*KUE$96/$D$6)-SUM($F$13:$F$23,$F$25:$F$30,$F$32:$F$33,$F$38))</f>
        <v>-304.75907137272975</v>
      </c>
      <c r="KUF97" s="318">
        <f>(KUF$96*$B97+SUM($F$7:$F$9)-((KUF$96*$B97+SUM($F$7:$F$9))/$F$10*$F$37)-($F$24*KUF$96/$D$6)-SUM($F$13:$F$23,$F$25:$F$30,$F$32:$F$33,$F$38))</f>
        <v>-304.75907137272975</v>
      </c>
      <c r="KUG97" s="318">
        <f>(KUG$96*$B97+SUM($F$7:$F$9)-((KUG$96*$B97+SUM($F$7:$F$9))/$F$10*$F$37)-($F$24*KUG$96/$D$6)-SUM($F$13:$F$23,$F$25:$F$30,$F$32:$F$33,$F$38))</f>
        <v>-304.75907137272975</v>
      </c>
      <c r="KUH97" s="318">
        <f>(KUH$96*$B97+SUM($F$7:$F$9)-((KUH$96*$B97+SUM($F$7:$F$9))/$F$10*$F$37)-($F$24*KUH$96/$D$6)-SUM($F$13:$F$23,$F$25:$F$30,$F$32:$F$33,$F$38))</f>
        <v>-304.75907137272975</v>
      </c>
      <c r="KUI97" s="318">
        <f>(KUI$96*$B97+SUM($F$7:$F$9)-((KUI$96*$B97+SUM($F$7:$F$9))/$F$10*$F$37)-($F$24*KUI$96/$D$6)-SUM($F$13:$F$23,$F$25:$F$30,$F$32:$F$33,$F$38))</f>
        <v>-304.75907137272975</v>
      </c>
      <c r="KUJ97" s="318">
        <f>(KUJ$96*$B97+SUM($F$7:$F$9)-((KUJ$96*$B97+SUM($F$7:$F$9))/$F$10*$F$37)-($F$24*KUJ$96/$D$6)-SUM($F$13:$F$23,$F$25:$F$30,$F$32:$F$33,$F$38))</f>
        <v>-304.75907137272975</v>
      </c>
      <c r="KUK97" s="318">
        <f>(KUK$96*$B97+SUM($F$7:$F$9)-((KUK$96*$B97+SUM($F$7:$F$9))/$F$10*$F$37)-($F$24*KUK$96/$D$6)-SUM($F$13:$F$23,$F$25:$F$30,$F$32:$F$33,$F$38))</f>
        <v>-304.75907137272975</v>
      </c>
      <c r="KUL97" s="318">
        <f>(KUL$96*$B97+SUM($F$7:$F$9)-((KUL$96*$B97+SUM($F$7:$F$9))/$F$10*$F$37)-($F$24*KUL$96/$D$6)-SUM($F$13:$F$23,$F$25:$F$30,$F$32:$F$33,$F$38))</f>
        <v>-304.75907137272975</v>
      </c>
      <c r="KUM97" s="318">
        <f>(KUM$96*$B97+SUM($F$7:$F$9)-((KUM$96*$B97+SUM($F$7:$F$9))/$F$10*$F$37)-($F$24*KUM$96/$D$6)-SUM($F$13:$F$23,$F$25:$F$30,$F$32:$F$33,$F$38))</f>
        <v>-304.75907137272975</v>
      </c>
      <c r="KUN97" s="318">
        <f>(KUN$96*$B97+SUM($F$7:$F$9)-((KUN$96*$B97+SUM($F$7:$F$9))/$F$10*$F$37)-($F$24*KUN$96/$D$6)-SUM($F$13:$F$23,$F$25:$F$30,$F$32:$F$33,$F$38))</f>
        <v>-304.75907137272975</v>
      </c>
      <c r="KUO97" s="318">
        <f>(KUO$96*$B97+SUM($F$7:$F$9)-((KUO$96*$B97+SUM($F$7:$F$9))/$F$10*$F$37)-($F$24*KUO$96/$D$6)-SUM($F$13:$F$23,$F$25:$F$30,$F$32:$F$33,$F$38))</f>
        <v>-304.75907137272975</v>
      </c>
      <c r="KUP97" s="318">
        <f>(KUP$96*$B97+SUM($F$7:$F$9)-((KUP$96*$B97+SUM($F$7:$F$9))/$F$10*$F$37)-($F$24*KUP$96/$D$6)-SUM($F$13:$F$23,$F$25:$F$30,$F$32:$F$33,$F$38))</f>
        <v>-304.75907137272975</v>
      </c>
      <c r="KUQ97" s="318">
        <f>(KUQ$96*$B97+SUM($F$7:$F$9)-((KUQ$96*$B97+SUM($F$7:$F$9))/$F$10*$F$37)-($F$24*KUQ$96/$D$6)-SUM($F$13:$F$23,$F$25:$F$30,$F$32:$F$33,$F$38))</f>
        <v>-304.75907137272975</v>
      </c>
      <c r="KUR97" s="318">
        <f>(KUR$96*$B97+SUM($F$7:$F$9)-((KUR$96*$B97+SUM($F$7:$F$9))/$F$10*$F$37)-($F$24*KUR$96/$D$6)-SUM($F$13:$F$23,$F$25:$F$30,$F$32:$F$33,$F$38))</f>
        <v>-304.75907137272975</v>
      </c>
      <c r="KUS97" s="318">
        <f>(KUS$96*$B97+SUM($F$7:$F$9)-((KUS$96*$B97+SUM($F$7:$F$9))/$F$10*$F$37)-($F$24*KUS$96/$D$6)-SUM($F$13:$F$23,$F$25:$F$30,$F$32:$F$33,$F$38))</f>
        <v>-304.75907137272975</v>
      </c>
      <c r="KUT97" s="318">
        <f>(KUT$96*$B97+SUM($F$7:$F$9)-((KUT$96*$B97+SUM($F$7:$F$9))/$F$10*$F$37)-($F$24*KUT$96/$D$6)-SUM($F$13:$F$23,$F$25:$F$30,$F$32:$F$33,$F$38))</f>
        <v>-304.75907137272975</v>
      </c>
      <c r="KUU97" s="318">
        <f>(KUU$96*$B97+SUM($F$7:$F$9)-((KUU$96*$B97+SUM($F$7:$F$9))/$F$10*$F$37)-($F$24*KUU$96/$D$6)-SUM($F$13:$F$23,$F$25:$F$30,$F$32:$F$33,$F$38))</f>
        <v>-304.75907137272975</v>
      </c>
      <c r="KUV97" s="318">
        <f>(KUV$96*$B97+SUM($F$7:$F$9)-((KUV$96*$B97+SUM($F$7:$F$9))/$F$10*$F$37)-($F$24*KUV$96/$D$6)-SUM($F$13:$F$23,$F$25:$F$30,$F$32:$F$33,$F$38))</f>
        <v>-304.75907137272975</v>
      </c>
      <c r="KUW97" s="318">
        <f>(KUW$96*$B97+SUM($F$7:$F$9)-((KUW$96*$B97+SUM($F$7:$F$9))/$F$10*$F$37)-($F$24*KUW$96/$D$6)-SUM($F$13:$F$23,$F$25:$F$30,$F$32:$F$33,$F$38))</f>
        <v>-304.75907137272975</v>
      </c>
      <c r="KUX97" s="318">
        <f>(KUX$96*$B97+SUM($F$7:$F$9)-((KUX$96*$B97+SUM($F$7:$F$9))/$F$10*$F$37)-($F$24*KUX$96/$D$6)-SUM($F$13:$F$23,$F$25:$F$30,$F$32:$F$33,$F$38))</f>
        <v>-304.75907137272975</v>
      </c>
      <c r="KUY97" s="318">
        <f>(KUY$96*$B97+SUM($F$7:$F$9)-((KUY$96*$B97+SUM($F$7:$F$9))/$F$10*$F$37)-($F$24*KUY$96/$D$6)-SUM($F$13:$F$23,$F$25:$F$30,$F$32:$F$33,$F$38))</f>
        <v>-304.75907137272975</v>
      </c>
      <c r="KUZ97" s="318">
        <f>(KUZ$96*$B97+SUM($F$7:$F$9)-((KUZ$96*$B97+SUM($F$7:$F$9))/$F$10*$F$37)-($F$24*KUZ$96/$D$6)-SUM($F$13:$F$23,$F$25:$F$30,$F$32:$F$33,$F$38))</f>
        <v>-304.75907137272975</v>
      </c>
      <c r="KVA97" s="318">
        <f>(KVA$96*$B97+SUM($F$7:$F$9)-((KVA$96*$B97+SUM($F$7:$F$9))/$F$10*$F$37)-($F$24*KVA$96/$D$6)-SUM($F$13:$F$23,$F$25:$F$30,$F$32:$F$33,$F$38))</f>
        <v>-304.75907137272975</v>
      </c>
      <c r="KVB97" s="318">
        <f>(KVB$96*$B97+SUM($F$7:$F$9)-((KVB$96*$B97+SUM($F$7:$F$9))/$F$10*$F$37)-($F$24*KVB$96/$D$6)-SUM($F$13:$F$23,$F$25:$F$30,$F$32:$F$33,$F$38))</f>
        <v>-304.75907137272975</v>
      </c>
      <c r="KVC97" s="318">
        <f>(KVC$96*$B97+SUM($F$7:$F$9)-((KVC$96*$B97+SUM($F$7:$F$9))/$F$10*$F$37)-($F$24*KVC$96/$D$6)-SUM($F$13:$F$23,$F$25:$F$30,$F$32:$F$33,$F$38))</f>
        <v>-304.75907137272975</v>
      </c>
      <c r="KVD97" s="318">
        <f>(KVD$96*$B97+SUM($F$7:$F$9)-((KVD$96*$B97+SUM($F$7:$F$9))/$F$10*$F$37)-($F$24*KVD$96/$D$6)-SUM($F$13:$F$23,$F$25:$F$30,$F$32:$F$33,$F$38))</f>
        <v>-304.75907137272975</v>
      </c>
      <c r="KVE97" s="318">
        <f>(KVE$96*$B97+SUM($F$7:$F$9)-((KVE$96*$B97+SUM($F$7:$F$9))/$F$10*$F$37)-($F$24*KVE$96/$D$6)-SUM($F$13:$F$23,$F$25:$F$30,$F$32:$F$33,$F$38))</f>
        <v>-304.75907137272975</v>
      </c>
      <c r="KVF97" s="318">
        <f>(KVF$96*$B97+SUM($F$7:$F$9)-((KVF$96*$B97+SUM($F$7:$F$9))/$F$10*$F$37)-($F$24*KVF$96/$D$6)-SUM($F$13:$F$23,$F$25:$F$30,$F$32:$F$33,$F$38))</f>
        <v>-304.75907137272975</v>
      </c>
      <c r="KVG97" s="318">
        <f>(KVG$96*$B97+SUM($F$7:$F$9)-((KVG$96*$B97+SUM($F$7:$F$9))/$F$10*$F$37)-($F$24*KVG$96/$D$6)-SUM($F$13:$F$23,$F$25:$F$30,$F$32:$F$33,$F$38))</f>
        <v>-304.75907137272975</v>
      </c>
      <c r="KVH97" s="318">
        <f>(KVH$96*$B97+SUM($F$7:$F$9)-((KVH$96*$B97+SUM($F$7:$F$9))/$F$10*$F$37)-($F$24*KVH$96/$D$6)-SUM($F$13:$F$23,$F$25:$F$30,$F$32:$F$33,$F$38))</f>
        <v>-304.75907137272975</v>
      </c>
      <c r="KVI97" s="318">
        <f>(KVI$96*$B97+SUM($F$7:$F$9)-((KVI$96*$B97+SUM($F$7:$F$9))/$F$10*$F$37)-($F$24*KVI$96/$D$6)-SUM($F$13:$F$23,$F$25:$F$30,$F$32:$F$33,$F$38))</f>
        <v>-304.75907137272975</v>
      </c>
      <c r="KVJ97" s="318">
        <f>(KVJ$96*$B97+SUM($F$7:$F$9)-((KVJ$96*$B97+SUM($F$7:$F$9))/$F$10*$F$37)-($F$24*KVJ$96/$D$6)-SUM($F$13:$F$23,$F$25:$F$30,$F$32:$F$33,$F$38))</f>
        <v>-304.75907137272975</v>
      </c>
      <c r="KVK97" s="318">
        <f>(KVK$96*$B97+SUM($F$7:$F$9)-((KVK$96*$B97+SUM($F$7:$F$9))/$F$10*$F$37)-($F$24*KVK$96/$D$6)-SUM($F$13:$F$23,$F$25:$F$30,$F$32:$F$33,$F$38))</f>
        <v>-304.75907137272975</v>
      </c>
      <c r="KVL97" s="318">
        <f>(KVL$96*$B97+SUM($F$7:$F$9)-((KVL$96*$B97+SUM($F$7:$F$9))/$F$10*$F$37)-($F$24*KVL$96/$D$6)-SUM($F$13:$F$23,$F$25:$F$30,$F$32:$F$33,$F$38))</f>
        <v>-304.75907137272975</v>
      </c>
      <c r="KVM97" s="318">
        <f>(KVM$96*$B97+SUM($F$7:$F$9)-((KVM$96*$B97+SUM($F$7:$F$9))/$F$10*$F$37)-($F$24*KVM$96/$D$6)-SUM($F$13:$F$23,$F$25:$F$30,$F$32:$F$33,$F$38))</f>
        <v>-304.75907137272975</v>
      </c>
      <c r="KVN97" s="318">
        <f>(KVN$96*$B97+SUM($F$7:$F$9)-((KVN$96*$B97+SUM($F$7:$F$9))/$F$10*$F$37)-($F$24*KVN$96/$D$6)-SUM($F$13:$F$23,$F$25:$F$30,$F$32:$F$33,$F$38))</f>
        <v>-304.75907137272975</v>
      </c>
      <c r="KVO97" s="318">
        <f>(KVO$96*$B97+SUM($F$7:$F$9)-((KVO$96*$B97+SUM($F$7:$F$9))/$F$10*$F$37)-($F$24*KVO$96/$D$6)-SUM($F$13:$F$23,$F$25:$F$30,$F$32:$F$33,$F$38))</f>
        <v>-304.75907137272975</v>
      </c>
      <c r="KVP97" s="318">
        <f>(KVP$96*$B97+SUM($F$7:$F$9)-((KVP$96*$B97+SUM($F$7:$F$9))/$F$10*$F$37)-($F$24*KVP$96/$D$6)-SUM($F$13:$F$23,$F$25:$F$30,$F$32:$F$33,$F$38))</f>
        <v>-304.75907137272975</v>
      </c>
      <c r="KVQ97" s="318">
        <f>(KVQ$96*$B97+SUM($F$7:$F$9)-((KVQ$96*$B97+SUM($F$7:$F$9))/$F$10*$F$37)-($F$24*KVQ$96/$D$6)-SUM($F$13:$F$23,$F$25:$F$30,$F$32:$F$33,$F$38))</f>
        <v>-304.75907137272975</v>
      </c>
      <c r="KVR97" s="318">
        <f>(KVR$96*$B97+SUM($F$7:$F$9)-((KVR$96*$B97+SUM($F$7:$F$9))/$F$10*$F$37)-($F$24*KVR$96/$D$6)-SUM($F$13:$F$23,$F$25:$F$30,$F$32:$F$33,$F$38))</f>
        <v>-304.75907137272975</v>
      </c>
      <c r="KVS97" s="318">
        <f>(KVS$96*$B97+SUM($F$7:$F$9)-((KVS$96*$B97+SUM($F$7:$F$9))/$F$10*$F$37)-($F$24*KVS$96/$D$6)-SUM($F$13:$F$23,$F$25:$F$30,$F$32:$F$33,$F$38))</f>
        <v>-304.75907137272975</v>
      </c>
      <c r="KVT97" s="318">
        <f>(KVT$96*$B97+SUM($F$7:$F$9)-((KVT$96*$B97+SUM($F$7:$F$9))/$F$10*$F$37)-($F$24*KVT$96/$D$6)-SUM($F$13:$F$23,$F$25:$F$30,$F$32:$F$33,$F$38))</f>
        <v>-304.75907137272975</v>
      </c>
      <c r="KVU97" s="318">
        <f>(KVU$96*$B97+SUM($F$7:$F$9)-((KVU$96*$B97+SUM($F$7:$F$9))/$F$10*$F$37)-($F$24*KVU$96/$D$6)-SUM($F$13:$F$23,$F$25:$F$30,$F$32:$F$33,$F$38))</f>
        <v>-304.75907137272975</v>
      </c>
      <c r="KVV97" s="318">
        <f>(KVV$96*$B97+SUM($F$7:$F$9)-((KVV$96*$B97+SUM($F$7:$F$9))/$F$10*$F$37)-($F$24*KVV$96/$D$6)-SUM($F$13:$F$23,$F$25:$F$30,$F$32:$F$33,$F$38))</f>
        <v>-304.75907137272975</v>
      </c>
      <c r="KVW97" s="318">
        <f>(KVW$96*$B97+SUM($F$7:$F$9)-((KVW$96*$B97+SUM($F$7:$F$9))/$F$10*$F$37)-($F$24*KVW$96/$D$6)-SUM($F$13:$F$23,$F$25:$F$30,$F$32:$F$33,$F$38))</f>
        <v>-304.75907137272975</v>
      </c>
      <c r="KVX97" s="318">
        <f>(KVX$96*$B97+SUM($F$7:$F$9)-((KVX$96*$B97+SUM($F$7:$F$9))/$F$10*$F$37)-($F$24*KVX$96/$D$6)-SUM($F$13:$F$23,$F$25:$F$30,$F$32:$F$33,$F$38))</f>
        <v>-304.75907137272975</v>
      </c>
      <c r="KVY97" s="318">
        <f>(KVY$96*$B97+SUM($F$7:$F$9)-((KVY$96*$B97+SUM($F$7:$F$9))/$F$10*$F$37)-($F$24*KVY$96/$D$6)-SUM($F$13:$F$23,$F$25:$F$30,$F$32:$F$33,$F$38))</f>
        <v>-304.75907137272975</v>
      </c>
      <c r="KVZ97" s="318">
        <f>(KVZ$96*$B97+SUM($F$7:$F$9)-((KVZ$96*$B97+SUM($F$7:$F$9))/$F$10*$F$37)-($F$24*KVZ$96/$D$6)-SUM($F$13:$F$23,$F$25:$F$30,$F$32:$F$33,$F$38))</f>
        <v>-304.75907137272975</v>
      </c>
      <c r="KWA97" s="318">
        <f>(KWA$96*$B97+SUM($F$7:$F$9)-((KWA$96*$B97+SUM($F$7:$F$9))/$F$10*$F$37)-($F$24*KWA$96/$D$6)-SUM($F$13:$F$23,$F$25:$F$30,$F$32:$F$33,$F$38))</f>
        <v>-304.75907137272975</v>
      </c>
      <c r="KWB97" s="318">
        <f>(KWB$96*$B97+SUM($F$7:$F$9)-((KWB$96*$B97+SUM($F$7:$F$9))/$F$10*$F$37)-($F$24*KWB$96/$D$6)-SUM($F$13:$F$23,$F$25:$F$30,$F$32:$F$33,$F$38))</f>
        <v>-304.75907137272975</v>
      </c>
      <c r="KWC97" s="318">
        <f>(KWC$96*$B97+SUM($F$7:$F$9)-((KWC$96*$B97+SUM($F$7:$F$9))/$F$10*$F$37)-($F$24*KWC$96/$D$6)-SUM($F$13:$F$23,$F$25:$F$30,$F$32:$F$33,$F$38))</f>
        <v>-304.75907137272975</v>
      </c>
      <c r="KWD97" s="318">
        <f>(KWD$96*$B97+SUM($F$7:$F$9)-((KWD$96*$B97+SUM($F$7:$F$9))/$F$10*$F$37)-($F$24*KWD$96/$D$6)-SUM($F$13:$F$23,$F$25:$F$30,$F$32:$F$33,$F$38))</f>
        <v>-304.75907137272975</v>
      </c>
      <c r="KWE97" s="318">
        <f>(KWE$96*$B97+SUM($F$7:$F$9)-((KWE$96*$B97+SUM($F$7:$F$9))/$F$10*$F$37)-($F$24*KWE$96/$D$6)-SUM($F$13:$F$23,$F$25:$F$30,$F$32:$F$33,$F$38))</f>
        <v>-304.75907137272975</v>
      </c>
      <c r="KWF97" s="318">
        <f>(KWF$96*$B97+SUM($F$7:$F$9)-((KWF$96*$B97+SUM($F$7:$F$9))/$F$10*$F$37)-($F$24*KWF$96/$D$6)-SUM($F$13:$F$23,$F$25:$F$30,$F$32:$F$33,$F$38))</f>
        <v>-304.75907137272975</v>
      </c>
      <c r="KWG97" s="318">
        <f>(KWG$96*$B97+SUM($F$7:$F$9)-((KWG$96*$B97+SUM($F$7:$F$9))/$F$10*$F$37)-($F$24*KWG$96/$D$6)-SUM($F$13:$F$23,$F$25:$F$30,$F$32:$F$33,$F$38))</f>
        <v>-304.75907137272975</v>
      </c>
      <c r="KWH97" s="318">
        <f>(KWH$96*$B97+SUM($F$7:$F$9)-((KWH$96*$B97+SUM($F$7:$F$9))/$F$10*$F$37)-($F$24*KWH$96/$D$6)-SUM($F$13:$F$23,$F$25:$F$30,$F$32:$F$33,$F$38))</f>
        <v>-304.75907137272975</v>
      </c>
      <c r="KWI97" s="318">
        <f>(KWI$96*$B97+SUM($F$7:$F$9)-((KWI$96*$B97+SUM($F$7:$F$9))/$F$10*$F$37)-($F$24*KWI$96/$D$6)-SUM($F$13:$F$23,$F$25:$F$30,$F$32:$F$33,$F$38))</f>
        <v>-304.75907137272975</v>
      </c>
      <c r="KWJ97" s="318">
        <f>(KWJ$96*$B97+SUM($F$7:$F$9)-((KWJ$96*$B97+SUM($F$7:$F$9))/$F$10*$F$37)-($F$24*KWJ$96/$D$6)-SUM($F$13:$F$23,$F$25:$F$30,$F$32:$F$33,$F$38))</f>
        <v>-304.75907137272975</v>
      </c>
      <c r="KWK97" s="318">
        <f>(KWK$96*$B97+SUM($F$7:$F$9)-((KWK$96*$B97+SUM($F$7:$F$9))/$F$10*$F$37)-($F$24*KWK$96/$D$6)-SUM($F$13:$F$23,$F$25:$F$30,$F$32:$F$33,$F$38))</f>
        <v>-304.75907137272975</v>
      </c>
      <c r="KWL97" s="318">
        <f>(KWL$96*$B97+SUM($F$7:$F$9)-((KWL$96*$B97+SUM($F$7:$F$9))/$F$10*$F$37)-($F$24*KWL$96/$D$6)-SUM($F$13:$F$23,$F$25:$F$30,$F$32:$F$33,$F$38))</f>
        <v>-304.75907137272975</v>
      </c>
      <c r="KWM97" s="318">
        <f>(KWM$96*$B97+SUM($F$7:$F$9)-((KWM$96*$B97+SUM($F$7:$F$9))/$F$10*$F$37)-($F$24*KWM$96/$D$6)-SUM($F$13:$F$23,$F$25:$F$30,$F$32:$F$33,$F$38))</f>
        <v>-304.75907137272975</v>
      </c>
      <c r="KWN97" s="318">
        <f>(KWN$96*$B97+SUM($F$7:$F$9)-((KWN$96*$B97+SUM($F$7:$F$9))/$F$10*$F$37)-($F$24*KWN$96/$D$6)-SUM($F$13:$F$23,$F$25:$F$30,$F$32:$F$33,$F$38))</f>
        <v>-304.75907137272975</v>
      </c>
      <c r="KWO97" s="318">
        <f>(KWO$96*$B97+SUM($F$7:$F$9)-((KWO$96*$B97+SUM($F$7:$F$9))/$F$10*$F$37)-($F$24*KWO$96/$D$6)-SUM($F$13:$F$23,$F$25:$F$30,$F$32:$F$33,$F$38))</f>
        <v>-304.75907137272975</v>
      </c>
      <c r="KWP97" s="318">
        <f>(KWP$96*$B97+SUM($F$7:$F$9)-((KWP$96*$B97+SUM($F$7:$F$9))/$F$10*$F$37)-($F$24*KWP$96/$D$6)-SUM($F$13:$F$23,$F$25:$F$30,$F$32:$F$33,$F$38))</f>
        <v>-304.75907137272975</v>
      </c>
      <c r="KWQ97" s="318">
        <f>(KWQ$96*$B97+SUM($F$7:$F$9)-((KWQ$96*$B97+SUM($F$7:$F$9))/$F$10*$F$37)-($F$24*KWQ$96/$D$6)-SUM($F$13:$F$23,$F$25:$F$30,$F$32:$F$33,$F$38))</f>
        <v>-304.75907137272975</v>
      </c>
      <c r="KWR97" s="318">
        <f>(KWR$96*$B97+SUM($F$7:$F$9)-((KWR$96*$B97+SUM($F$7:$F$9))/$F$10*$F$37)-($F$24*KWR$96/$D$6)-SUM($F$13:$F$23,$F$25:$F$30,$F$32:$F$33,$F$38))</f>
        <v>-304.75907137272975</v>
      </c>
      <c r="KWS97" s="318">
        <f>(KWS$96*$B97+SUM($F$7:$F$9)-((KWS$96*$B97+SUM($F$7:$F$9))/$F$10*$F$37)-($F$24*KWS$96/$D$6)-SUM($F$13:$F$23,$F$25:$F$30,$F$32:$F$33,$F$38))</f>
        <v>-304.75907137272975</v>
      </c>
      <c r="KWT97" s="318">
        <f>(KWT$96*$B97+SUM($F$7:$F$9)-((KWT$96*$B97+SUM($F$7:$F$9))/$F$10*$F$37)-($F$24*KWT$96/$D$6)-SUM($F$13:$F$23,$F$25:$F$30,$F$32:$F$33,$F$38))</f>
        <v>-304.75907137272975</v>
      </c>
      <c r="KWU97" s="318">
        <f>(KWU$96*$B97+SUM($F$7:$F$9)-((KWU$96*$B97+SUM($F$7:$F$9))/$F$10*$F$37)-($F$24*KWU$96/$D$6)-SUM($F$13:$F$23,$F$25:$F$30,$F$32:$F$33,$F$38))</f>
        <v>-304.75907137272975</v>
      </c>
      <c r="KWV97" s="318">
        <f>(KWV$96*$B97+SUM($F$7:$F$9)-((KWV$96*$B97+SUM($F$7:$F$9))/$F$10*$F$37)-($F$24*KWV$96/$D$6)-SUM($F$13:$F$23,$F$25:$F$30,$F$32:$F$33,$F$38))</f>
        <v>-304.75907137272975</v>
      </c>
      <c r="KWW97" s="318">
        <f>(KWW$96*$B97+SUM($F$7:$F$9)-((KWW$96*$B97+SUM($F$7:$F$9))/$F$10*$F$37)-($F$24*KWW$96/$D$6)-SUM($F$13:$F$23,$F$25:$F$30,$F$32:$F$33,$F$38))</f>
        <v>-304.75907137272975</v>
      </c>
      <c r="KWX97" s="318">
        <f>(KWX$96*$B97+SUM($F$7:$F$9)-((KWX$96*$B97+SUM($F$7:$F$9))/$F$10*$F$37)-($F$24*KWX$96/$D$6)-SUM($F$13:$F$23,$F$25:$F$30,$F$32:$F$33,$F$38))</f>
        <v>-304.75907137272975</v>
      </c>
      <c r="KWY97" s="318">
        <f>(KWY$96*$B97+SUM($F$7:$F$9)-((KWY$96*$B97+SUM($F$7:$F$9))/$F$10*$F$37)-($F$24*KWY$96/$D$6)-SUM($F$13:$F$23,$F$25:$F$30,$F$32:$F$33,$F$38))</f>
        <v>-304.75907137272975</v>
      </c>
      <c r="KWZ97" s="318">
        <f>(KWZ$96*$B97+SUM($F$7:$F$9)-((KWZ$96*$B97+SUM($F$7:$F$9))/$F$10*$F$37)-($F$24*KWZ$96/$D$6)-SUM($F$13:$F$23,$F$25:$F$30,$F$32:$F$33,$F$38))</f>
        <v>-304.75907137272975</v>
      </c>
      <c r="KXA97" s="318">
        <f>(KXA$96*$B97+SUM($F$7:$F$9)-((KXA$96*$B97+SUM($F$7:$F$9))/$F$10*$F$37)-($F$24*KXA$96/$D$6)-SUM($F$13:$F$23,$F$25:$F$30,$F$32:$F$33,$F$38))</f>
        <v>-304.75907137272975</v>
      </c>
      <c r="KXB97" s="318">
        <f>(KXB$96*$B97+SUM($F$7:$F$9)-((KXB$96*$B97+SUM($F$7:$F$9))/$F$10*$F$37)-($F$24*KXB$96/$D$6)-SUM($F$13:$F$23,$F$25:$F$30,$F$32:$F$33,$F$38))</f>
        <v>-304.75907137272975</v>
      </c>
      <c r="KXC97" s="318">
        <f>(KXC$96*$B97+SUM($F$7:$F$9)-((KXC$96*$B97+SUM($F$7:$F$9))/$F$10*$F$37)-($F$24*KXC$96/$D$6)-SUM($F$13:$F$23,$F$25:$F$30,$F$32:$F$33,$F$38))</f>
        <v>-304.75907137272975</v>
      </c>
      <c r="KXD97" s="318">
        <f>(KXD$96*$B97+SUM($F$7:$F$9)-((KXD$96*$B97+SUM($F$7:$F$9))/$F$10*$F$37)-($F$24*KXD$96/$D$6)-SUM($F$13:$F$23,$F$25:$F$30,$F$32:$F$33,$F$38))</f>
        <v>-304.75907137272975</v>
      </c>
      <c r="KXE97" s="318">
        <f>(KXE$96*$B97+SUM($F$7:$F$9)-((KXE$96*$B97+SUM($F$7:$F$9))/$F$10*$F$37)-($F$24*KXE$96/$D$6)-SUM($F$13:$F$23,$F$25:$F$30,$F$32:$F$33,$F$38))</f>
        <v>-304.75907137272975</v>
      </c>
      <c r="KXF97" s="318">
        <f>(KXF$96*$B97+SUM($F$7:$F$9)-((KXF$96*$B97+SUM($F$7:$F$9))/$F$10*$F$37)-($F$24*KXF$96/$D$6)-SUM($F$13:$F$23,$F$25:$F$30,$F$32:$F$33,$F$38))</f>
        <v>-304.75907137272975</v>
      </c>
      <c r="KXG97" s="318">
        <f>(KXG$96*$B97+SUM($F$7:$F$9)-((KXG$96*$B97+SUM($F$7:$F$9))/$F$10*$F$37)-($F$24*KXG$96/$D$6)-SUM($F$13:$F$23,$F$25:$F$30,$F$32:$F$33,$F$38))</f>
        <v>-304.75907137272975</v>
      </c>
      <c r="KXH97" s="318">
        <f>(KXH$96*$B97+SUM($F$7:$F$9)-((KXH$96*$B97+SUM($F$7:$F$9))/$F$10*$F$37)-($F$24*KXH$96/$D$6)-SUM($F$13:$F$23,$F$25:$F$30,$F$32:$F$33,$F$38))</f>
        <v>-304.75907137272975</v>
      </c>
      <c r="KXI97" s="318">
        <f>(KXI$96*$B97+SUM($F$7:$F$9)-((KXI$96*$B97+SUM($F$7:$F$9))/$F$10*$F$37)-($F$24*KXI$96/$D$6)-SUM($F$13:$F$23,$F$25:$F$30,$F$32:$F$33,$F$38))</f>
        <v>-304.75907137272975</v>
      </c>
      <c r="KXJ97" s="318">
        <f>(KXJ$96*$B97+SUM($F$7:$F$9)-((KXJ$96*$B97+SUM($F$7:$F$9))/$F$10*$F$37)-($F$24*KXJ$96/$D$6)-SUM($F$13:$F$23,$F$25:$F$30,$F$32:$F$33,$F$38))</f>
        <v>-304.75907137272975</v>
      </c>
      <c r="KXK97" s="318">
        <f>(KXK$96*$B97+SUM($F$7:$F$9)-((KXK$96*$B97+SUM($F$7:$F$9))/$F$10*$F$37)-($F$24*KXK$96/$D$6)-SUM($F$13:$F$23,$F$25:$F$30,$F$32:$F$33,$F$38))</f>
        <v>-304.75907137272975</v>
      </c>
      <c r="KXL97" s="318">
        <f>(KXL$96*$B97+SUM($F$7:$F$9)-((KXL$96*$B97+SUM($F$7:$F$9))/$F$10*$F$37)-($F$24*KXL$96/$D$6)-SUM($F$13:$F$23,$F$25:$F$30,$F$32:$F$33,$F$38))</f>
        <v>-304.75907137272975</v>
      </c>
      <c r="KXM97" s="318">
        <f>(KXM$96*$B97+SUM($F$7:$F$9)-((KXM$96*$B97+SUM($F$7:$F$9))/$F$10*$F$37)-($F$24*KXM$96/$D$6)-SUM($F$13:$F$23,$F$25:$F$30,$F$32:$F$33,$F$38))</f>
        <v>-304.75907137272975</v>
      </c>
      <c r="KXN97" s="318">
        <f>(KXN$96*$B97+SUM($F$7:$F$9)-((KXN$96*$B97+SUM($F$7:$F$9))/$F$10*$F$37)-($F$24*KXN$96/$D$6)-SUM($F$13:$F$23,$F$25:$F$30,$F$32:$F$33,$F$38))</f>
        <v>-304.75907137272975</v>
      </c>
      <c r="KXO97" s="318">
        <f>(KXO$96*$B97+SUM($F$7:$F$9)-((KXO$96*$B97+SUM($F$7:$F$9))/$F$10*$F$37)-($F$24*KXO$96/$D$6)-SUM($F$13:$F$23,$F$25:$F$30,$F$32:$F$33,$F$38))</f>
        <v>-304.75907137272975</v>
      </c>
      <c r="KXP97" s="318">
        <f>(KXP$96*$B97+SUM($F$7:$F$9)-((KXP$96*$B97+SUM($F$7:$F$9))/$F$10*$F$37)-($F$24*KXP$96/$D$6)-SUM($F$13:$F$23,$F$25:$F$30,$F$32:$F$33,$F$38))</f>
        <v>-304.75907137272975</v>
      </c>
      <c r="KXQ97" s="318">
        <f>(KXQ$96*$B97+SUM($F$7:$F$9)-((KXQ$96*$B97+SUM($F$7:$F$9))/$F$10*$F$37)-($F$24*KXQ$96/$D$6)-SUM($F$13:$F$23,$F$25:$F$30,$F$32:$F$33,$F$38))</f>
        <v>-304.75907137272975</v>
      </c>
      <c r="KXR97" s="318">
        <f>(KXR$96*$B97+SUM($F$7:$F$9)-((KXR$96*$B97+SUM($F$7:$F$9))/$F$10*$F$37)-($F$24*KXR$96/$D$6)-SUM($F$13:$F$23,$F$25:$F$30,$F$32:$F$33,$F$38))</f>
        <v>-304.75907137272975</v>
      </c>
      <c r="KXS97" s="318">
        <f>(KXS$96*$B97+SUM($F$7:$F$9)-((KXS$96*$B97+SUM($F$7:$F$9))/$F$10*$F$37)-($F$24*KXS$96/$D$6)-SUM($F$13:$F$23,$F$25:$F$30,$F$32:$F$33,$F$38))</f>
        <v>-304.75907137272975</v>
      </c>
      <c r="KXT97" s="318">
        <f>(KXT$96*$B97+SUM($F$7:$F$9)-((KXT$96*$B97+SUM($F$7:$F$9))/$F$10*$F$37)-($F$24*KXT$96/$D$6)-SUM($F$13:$F$23,$F$25:$F$30,$F$32:$F$33,$F$38))</f>
        <v>-304.75907137272975</v>
      </c>
      <c r="KXU97" s="318">
        <f>(KXU$96*$B97+SUM($F$7:$F$9)-((KXU$96*$B97+SUM($F$7:$F$9))/$F$10*$F$37)-($F$24*KXU$96/$D$6)-SUM($F$13:$F$23,$F$25:$F$30,$F$32:$F$33,$F$38))</f>
        <v>-304.75907137272975</v>
      </c>
      <c r="KXV97" s="318">
        <f>(KXV$96*$B97+SUM($F$7:$F$9)-((KXV$96*$B97+SUM($F$7:$F$9))/$F$10*$F$37)-($F$24*KXV$96/$D$6)-SUM($F$13:$F$23,$F$25:$F$30,$F$32:$F$33,$F$38))</f>
        <v>-304.75907137272975</v>
      </c>
      <c r="KXW97" s="318">
        <f>(KXW$96*$B97+SUM($F$7:$F$9)-((KXW$96*$B97+SUM($F$7:$F$9))/$F$10*$F$37)-($F$24*KXW$96/$D$6)-SUM($F$13:$F$23,$F$25:$F$30,$F$32:$F$33,$F$38))</f>
        <v>-304.75907137272975</v>
      </c>
      <c r="KXX97" s="318">
        <f>(KXX$96*$B97+SUM($F$7:$F$9)-((KXX$96*$B97+SUM($F$7:$F$9))/$F$10*$F$37)-($F$24*KXX$96/$D$6)-SUM($F$13:$F$23,$F$25:$F$30,$F$32:$F$33,$F$38))</f>
        <v>-304.75907137272975</v>
      </c>
      <c r="KXY97" s="318">
        <f>(KXY$96*$B97+SUM($F$7:$F$9)-((KXY$96*$B97+SUM($F$7:$F$9))/$F$10*$F$37)-($F$24*KXY$96/$D$6)-SUM($F$13:$F$23,$F$25:$F$30,$F$32:$F$33,$F$38))</f>
        <v>-304.75907137272975</v>
      </c>
      <c r="KXZ97" s="318">
        <f>(KXZ$96*$B97+SUM($F$7:$F$9)-((KXZ$96*$B97+SUM($F$7:$F$9))/$F$10*$F$37)-($F$24*KXZ$96/$D$6)-SUM($F$13:$F$23,$F$25:$F$30,$F$32:$F$33,$F$38))</f>
        <v>-304.75907137272975</v>
      </c>
      <c r="KYA97" s="318">
        <f>(KYA$96*$B97+SUM($F$7:$F$9)-((KYA$96*$B97+SUM($F$7:$F$9))/$F$10*$F$37)-($F$24*KYA$96/$D$6)-SUM($F$13:$F$23,$F$25:$F$30,$F$32:$F$33,$F$38))</f>
        <v>-304.75907137272975</v>
      </c>
      <c r="KYB97" s="318">
        <f>(KYB$96*$B97+SUM($F$7:$F$9)-((KYB$96*$B97+SUM($F$7:$F$9))/$F$10*$F$37)-($F$24*KYB$96/$D$6)-SUM($F$13:$F$23,$F$25:$F$30,$F$32:$F$33,$F$38))</f>
        <v>-304.75907137272975</v>
      </c>
      <c r="KYC97" s="318">
        <f>(KYC$96*$B97+SUM($F$7:$F$9)-((KYC$96*$B97+SUM($F$7:$F$9))/$F$10*$F$37)-($F$24*KYC$96/$D$6)-SUM($F$13:$F$23,$F$25:$F$30,$F$32:$F$33,$F$38))</f>
        <v>-304.75907137272975</v>
      </c>
      <c r="KYD97" s="318">
        <f>(KYD$96*$B97+SUM($F$7:$F$9)-((KYD$96*$B97+SUM($F$7:$F$9))/$F$10*$F$37)-($F$24*KYD$96/$D$6)-SUM($F$13:$F$23,$F$25:$F$30,$F$32:$F$33,$F$38))</f>
        <v>-304.75907137272975</v>
      </c>
      <c r="KYE97" s="318">
        <f>(KYE$96*$B97+SUM($F$7:$F$9)-((KYE$96*$B97+SUM($F$7:$F$9))/$F$10*$F$37)-($F$24*KYE$96/$D$6)-SUM($F$13:$F$23,$F$25:$F$30,$F$32:$F$33,$F$38))</f>
        <v>-304.75907137272975</v>
      </c>
      <c r="KYF97" s="318">
        <f>(KYF$96*$B97+SUM($F$7:$F$9)-((KYF$96*$B97+SUM($F$7:$F$9))/$F$10*$F$37)-($F$24*KYF$96/$D$6)-SUM($F$13:$F$23,$F$25:$F$30,$F$32:$F$33,$F$38))</f>
        <v>-304.75907137272975</v>
      </c>
      <c r="KYG97" s="318">
        <f>(KYG$96*$B97+SUM($F$7:$F$9)-((KYG$96*$B97+SUM($F$7:$F$9))/$F$10*$F$37)-($F$24*KYG$96/$D$6)-SUM($F$13:$F$23,$F$25:$F$30,$F$32:$F$33,$F$38))</f>
        <v>-304.75907137272975</v>
      </c>
      <c r="KYH97" s="318">
        <f>(KYH$96*$B97+SUM($F$7:$F$9)-((KYH$96*$B97+SUM($F$7:$F$9))/$F$10*$F$37)-($F$24*KYH$96/$D$6)-SUM($F$13:$F$23,$F$25:$F$30,$F$32:$F$33,$F$38))</f>
        <v>-304.75907137272975</v>
      </c>
      <c r="KYI97" s="318">
        <f>(KYI$96*$B97+SUM($F$7:$F$9)-((KYI$96*$B97+SUM($F$7:$F$9))/$F$10*$F$37)-($F$24*KYI$96/$D$6)-SUM($F$13:$F$23,$F$25:$F$30,$F$32:$F$33,$F$38))</f>
        <v>-304.75907137272975</v>
      </c>
      <c r="KYJ97" s="318">
        <f>(KYJ$96*$B97+SUM($F$7:$F$9)-((KYJ$96*$B97+SUM($F$7:$F$9))/$F$10*$F$37)-($F$24*KYJ$96/$D$6)-SUM($F$13:$F$23,$F$25:$F$30,$F$32:$F$33,$F$38))</f>
        <v>-304.75907137272975</v>
      </c>
      <c r="KYK97" s="318">
        <f>(KYK$96*$B97+SUM($F$7:$F$9)-((KYK$96*$B97+SUM($F$7:$F$9))/$F$10*$F$37)-($F$24*KYK$96/$D$6)-SUM($F$13:$F$23,$F$25:$F$30,$F$32:$F$33,$F$38))</f>
        <v>-304.75907137272975</v>
      </c>
      <c r="KYL97" s="318">
        <f>(KYL$96*$B97+SUM($F$7:$F$9)-((KYL$96*$B97+SUM($F$7:$F$9))/$F$10*$F$37)-($F$24*KYL$96/$D$6)-SUM($F$13:$F$23,$F$25:$F$30,$F$32:$F$33,$F$38))</f>
        <v>-304.75907137272975</v>
      </c>
      <c r="KYM97" s="318">
        <f>(KYM$96*$B97+SUM($F$7:$F$9)-((KYM$96*$B97+SUM($F$7:$F$9))/$F$10*$F$37)-($F$24*KYM$96/$D$6)-SUM($F$13:$F$23,$F$25:$F$30,$F$32:$F$33,$F$38))</f>
        <v>-304.75907137272975</v>
      </c>
      <c r="KYN97" s="318">
        <f>(KYN$96*$B97+SUM($F$7:$F$9)-((KYN$96*$B97+SUM($F$7:$F$9))/$F$10*$F$37)-($F$24*KYN$96/$D$6)-SUM($F$13:$F$23,$F$25:$F$30,$F$32:$F$33,$F$38))</f>
        <v>-304.75907137272975</v>
      </c>
      <c r="KYO97" s="318">
        <f>(KYO$96*$B97+SUM($F$7:$F$9)-((KYO$96*$B97+SUM($F$7:$F$9))/$F$10*$F$37)-($F$24*KYO$96/$D$6)-SUM($F$13:$F$23,$F$25:$F$30,$F$32:$F$33,$F$38))</f>
        <v>-304.75907137272975</v>
      </c>
      <c r="KYP97" s="318">
        <f>(KYP$96*$B97+SUM($F$7:$F$9)-((KYP$96*$B97+SUM($F$7:$F$9))/$F$10*$F$37)-($F$24*KYP$96/$D$6)-SUM($F$13:$F$23,$F$25:$F$30,$F$32:$F$33,$F$38))</f>
        <v>-304.75907137272975</v>
      </c>
      <c r="KYQ97" s="318">
        <f>(KYQ$96*$B97+SUM($F$7:$F$9)-((KYQ$96*$B97+SUM($F$7:$F$9))/$F$10*$F$37)-($F$24*KYQ$96/$D$6)-SUM($F$13:$F$23,$F$25:$F$30,$F$32:$F$33,$F$38))</f>
        <v>-304.75907137272975</v>
      </c>
      <c r="KYR97" s="318">
        <f>(KYR$96*$B97+SUM($F$7:$F$9)-((KYR$96*$B97+SUM($F$7:$F$9))/$F$10*$F$37)-($F$24*KYR$96/$D$6)-SUM($F$13:$F$23,$F$25:$F$30,$F$32:$F$33,$F$38))</f>
        <v>-304.75907137272975</v>
      </c>
      <c r="KYS97" s="318">
        <f>(KYS$96*$B97+SUM($F$7:$F$9)-((KYS$96*$B97+SUM($F$7:$F$9))/$F$10*$F$37)-($F$24*KYS$96/$D$6)-SUM($F$13:$F$23,$F$25:$F$30,$F$32:$F$33,$F$38))</f>
        <v>-304.75907137272975</v>
      </c>
      <c r="KYT97" s="318">
        <f>(KYT$96*$B97+SUM($F$7:$F$9)-((KYT$96*$B97+SUM($F$7:$F$9))/$F$10*$F$37)-($F$24*KYT$96/$D$6)-SUM($F$13:$F$23,$F$25:$F$30,$F$32:$F$33,$F$38))</f>
        <v>-304.75907137272975</v>
      </c>
      <c r="KYU97" s="318">
        <f>(KYU$96*$B97+SUM($F$7:$F$9)-((KYU$96*$B97+SUM($F$7:$F$9))/$F$10*$F$37)-($F$24*KYU$96/$D$6)-SUM($F$13:$F$23,$F$25:$F$30,$F$32:$F$33,$F$38))</f>
        <v>-304.75907137272975</v>
      </c>
      <c r="KYV97" s="318">
        <f>(KYV$96*$B97+SUM($F$7:$F$9)-((KYV$96*$B97+SUM($F$7:$F$9))/$F$10*$F$37)-($F$24*KYV$96/$D$6)-SUM($F$13:$F$23,$F$25:$F$30,$F$32:$F$33,$F$38))</f>
        <v>-304.75907137272975</v>
      </c>
      <c r="KYW97" s="318">
        <f>(KYW$96*$B97+SUM($F$7:$F$9)-((KYW$96*$B97+SUM($F$7:$F$9))/$F$10*$F$37)-($F$24*KYW$96/$D$6)-SUM($F$13:$F$23,$F$25:$F$30,$F$32:$F$33,$F$38))</f>
        <v>-304.75907137272975</v>
      </c>
      <c r="KYX97" s="318">
        <f>(KYX$96*$B97+SUM($F$7:$F$9)-((KYX$96*$B97+SUM($F$7:$F$9))/$F$10*$F$37)-($F$24*KYX$96/$D$6)-SUM($F$13:$F$23,$F$25:$F$30,$F$32:$F$33,$F$38))</f>
        <v>-304.75907137272975</v>
      </c>
      <c r="KYY97" s="318">
        <f>(KYY$96*$B97+SUM($F$7:$F$9)-((KYY$96*$B97+SUM($F$7:$F$9))/$F$10*$F$37)-($F$24*KYY$96/$D$6)-SUM($F$13:$F$23,$F$25:$F$30,$F$32:$F$33,$F$38))</f>
        <v>-304.75907137272975</v>
      </c>
      <c r="KYZ97" s="318">
        <f>(KYZ$96*$B97+SUM($F$7:$F$9)-((KYZ$96*$B97+SUM($F$7:$F$9))/$F$10*$F$37)-($F$24*KYZ$96/$D$6)-SUM($F$13:$F$23,$F$25:$F$30,$F$32:$F$33,$F$38))</f>
        <v>-304.75907137272975</v>
      </c>
      <c r="KZA97" s="318">
        <f>(KZA$96*$B97+SUM($F$7:$F$9)-((KZA$96*$B97+SUM($F$7:$F$9))/$F$10*$F$37)-($F$24*KZA$96/$D$6)-SUM($F$13:$F$23,$F$25:$F$30,$F$32:$F$33,$F$38))</f>
        <v>-304.75907137272975</v>
      </c>
      <c r="KZB97" s="318">
        <f>(KZB$96*$B97+SUM($F$7:$F$9)-((KZB$96*$B97+SUM($F$7:$F$9))/$F$10*$F$37)-($F$24*KZB$96/$D$6)-SUM($F$13:$F$23,$F$25:$F$30,$F$32:$F$33,$F$38))</f>
        <v>-304.75907137272975</v>
      </c>
      <c r="KZC97" s="318">
        <f>(KZC$96*$B97+SUM($F$7:$F$9)-((KZC$96*$B97+SUM($F$7:$F$9))/$F$10*$F$37)-($F$24*KZC$96/$D$6)-SUM($F$13:$F$23,$F$25:$F$30,$F$32:$F$33,$F$38))</f>
        <v>-304.75907137272975</v>
      </c>
      <c r="KZD97" s="318">
        <f>(KZD$96*$B97+SUM($F$7:$F$9)-((KZD$96*$B97+SUM($F$7:$F$9))/$F$10*$F$37)-($F$24*KZD$96/$D$6)-SUM($F$13:$F$23,$F$25:$F$30,$F$32:$F$33,$F$38))</f>
        <v>-304.75907137272975</v>
      </c>
      <c r="KZE97" s="318">
        <f>(KZE$96*$B97+SUM($F$7:$F$9)-((KZE$96*$B97+SUM($F$7:$F$9))/$F$10*$F$37)-($F$24*KZE$96/$D$6)-SUM($F$13:$F$23,$F$25:$F$30,$F$32:$F$33,$F$38))</f>
        <v>-304.75907137272975</v>
      </c>
      <c r="KZF97" s="318">
        <f>(KZF$96*$B97+SUM($F$7:$F$9)-((KZF$96*$B97+SUM($F$7:$F$9))/$F$10*$F$37)-($F$24*KZF$96/$D$6)-SUM($F$13:$F$23,$F$25:$F$30,$F$32:$F$33,$F$38))</f>
        <v>-304.75907137272975</v>
      </c>
      <c r="KZG97" s="318">
        <f>(KZG$96*$B97+SUM($F$7:$F$9)-((KZG$96*$B97+SUM($F$7:$F$9))/$F$10*$F$37)-($F$24*KZG$96/$D$6)-SUM($F$13:$F$23,$F$25:$F$30,$F$32:$F$33,$F$38))</f>
        <v>-304.75907137272975</v>
      </c>
      <c r="KZH97" s="318">
        <f>(KZH$96*$B97+SUM($F$7:$F$9)-((KZH$96*$B97+SUM($F$7:$F$9))/$F$10*$F$37)-($F$24*KZH$96/$D$6)-SUM($F$13:$F$23,$F$25:$F$30,$F$32:$F$33,$F$38))</f>
        <v>-304.75907137272975</v>
      </c>
      <c r="KZI97" s="318">
        <f>(KZI$96*$B97+SUM($F$7:$F$9)-((KZI$96*$B97+SUM($F$7:$F$9))/$F$10*$F$37)-($F$24*KZI$96/$D$6)-SUM($F$13:$F$23,$F$25:$F$30,$F$32:$F$33,$F$38))</f>
        <v>-304.75907137272975</v>
      </c>
      <c r="KZJ97" s="318">
        <f>(KZJ$96*$B97+SUM($F$7:$F$9)-((KZJ$96*$B97+SUM($F$7:$F$9))/$F$10*$F$37)-($F$24*KZJ$96/$D$6)-SUM($F$13:$F$23,$F$25:$F$30,$F$32:$F$33,$F$38))</f>
        <v>-304.75907137272975</v>
      </c>
      <c r="KZK97" s="318">
        <f>(KZK$96*$B97+SUM($F$7:$F$9)-((KZK$96*$B97+SUM($F$7:$F$9))/$F$10*$F$37)-($F$24*KZK$96/$D$6)-SUM($F$13:$F$23,$F$25:$F$30,$F$32:$F$33,$F$38))</f>
        <v>-304.75907137272975</v>
      </c>
      <c r="KZL97" s="318">
        <f>(KZL$96*$B97+SUM($F$7:$F$9)-((KZL$96*$B97+SUM($F$7:$F$9))/$F$10*$F$37)-($F$24*KZL$96/$D$6)-SUM($F$13:$F$23,$F$25:$F$30,$F$32:$F$33,$F$38))</f>
        <v>-304.75907137272975</v>
      </c>
      <c r="KZM97" s="318">
        <f>(KZM$96*$B97+SUM($F$7:$F$9)-((KZM$96*$B97+SUM($F$7:$F$9))/$F$10*$F$37)-($F$24*KZM$96/$D$6)-SUM($F$13:$F$23,$F$25:$F$30,$F$32:$F$33,$F$38))</f>
        <v>-304.75907137272975</v>
      </c>
      <c r="KZN97" s="318">
        <f>(KZN$96*$B97+SUM($F$7:$F$9)-((KZN$96*$B97+SUM($F$7:$F$9))/$F$10*$F$37)-($F$24*KZN$96/$D$6)-SUM($F$13:$F$23,$F$25:$F$30,$F$32:$F$33,$F$38))</f>
        <v>-304.75907137272975</v>
      </c>
      <c r="KZO97" s="318">
        <f>(KZO$96*$B97+SUM($F$7:$F$9)-((KZO$96*$B97+SUM($F$7:$F$9))/$F$10*$F$37)-($F$24*KZO$96/$D$6)-SUM($F$13:$F$23,$F$25:$F$30,$F$32:$F$33,$F$38))</f>
        <v>-304.75907137272975</v>
      </c>
      <c r="KZP97" s="318">
        <f>(KZP$96*$B97+SUM($F$7:$F$9)-((KZP$96*$B97+SUM($F$7:$F$9))/$F$10*$F$37)-($F$24*KZP$96/$D$6)-SUM($F$13:$F$23,$F$25:$F$30,$F$32:$F$33,$F$38))</f>
        <v>-304.75907137272975</v>
      </c>
      <c r="KZQ97" s="318">
        <f>(KZQ$96*$B97+SUM($F$7:$F$9)-((KZQ$96*$B97+SUM($F$7:$F$9))/$F$10*$F$37)-($F$24*KZQ$96/$D$6)-SUM($F$13:$F$23,$F$25:$F$30,$F$32:$F$33,$F$38))</f>
        <v>-304.75907137272975</v>
      </c>
      <c r="KZR97" s="318">
        <f>(KZR$96*$B97+SUM($F$7:$F$9)-((KZR$96*$B97+SUM($F$7:$F$9))/$F$10*$F$37)-($F$24*KZR$96/$D$6)-SUM($F$13:$F$23,$F$25:$F$30,$F$32:$F$33,$F$38))</f>
        <v>-304.75907137272975</v>
      </c>
      <c r="KZS97" s="318">
        <f>(KZS$96*$B97+SUM($F$7:$F$9)-((KZS$96*$B97+SUM($F$7:$F$9))/$F$10*$F$37)-($F$24*KZS$96/$D$6)-SUM($F$13:$F$23,$F$25:$F$30,$F$32:$F$33,$F$38))</f>
        <v>-304.75907137272975</v>
      </c>
      <c r="KZT97" s="318">
        <f>(KZT$96*$B97+SUM($F$7:$F$9)-((KZT$96*$B97+SUM($F$7:$F$9))/$F$10*$F$37)-($F$24*KZT$96/$D$6)-SUM($F$13:$F$23,$F$25:$F$30,$F$32:$F$33,$F$38))</f>
        <v>-304.75907137272975</v>
      </c>
      <c r="KZU97" s="318">
        <f>(KZU$96*$B97+SUM($F$7:$F$9)-((KZU$96*$B97+SUM($F$7:$F$9))/$F$10*$F$37)-($F$24*KZU$96/$D$6)-SUM($F$13:$F$23,$F$25:$F$30,$F$32:$F$33,$F$38))</f>
        <v>-304.75907137272975</v>
      </c>
      <c r="KZV97" s="318">
        <f>(KZV$96*$B97+SUM($F$7:$F$9)-((KZV$96*$B97+SUM($F$7:$F$9))/$F$10*$F$37)-($F$24*KZV$96/$D$6)-SUM($F$13:$F$23,$F$25:$F$30,$F$32:$F$33,$F$38))</f>
        <v>-304.75907137272975</v>
      </c>
      <c r="KZW97" s="318">
        <f>(KZW$96*$B97+SUM($F$7:$F$9)-((KZW$96*$B97+SUM($F$7:$F$9))/$F$10*$F$37)-($F$24*KZW$96/$D$6)-SUM($F$13:$F$23,$F$25:$F$30,$F$32:$F$33,$F$38))</f>
        <v>-304.75907137272975</v>
      </c>
      <c r="KZX97" s="318">
        <f>(KZX$96*$B97+SUM($F$7:$F$9)-((KZX$96*$B97+SUM($F$7:$F$9))/$F$10*$F$37)-($F$24*KZX$96/$D$6)-SUM($F$13:$F$23,$F$25:$F$30,$F$32:$F$33,$F$38))</f>
        <v>-304.75907137272975</v>
      </c>
      <c r="KZY97" s="318">
        <f>(KZY$96*$B97+SUM($F$7:$F$9)-((KZY$96*$B97+SUM($F$7:$F$9))/$F$10*$F$37)-($F$24*KZY$96/$D$6)-SUM($F$13:$F$23,$F$25:$F$30,$F$32:$F$33,$F$38))</f>
        <v>-304.75907137272975</v>
      </c>
      <c r="KZZ97" s="318">
        <f>(KZZ$96*$B97+SUM($F$7:$F$9)-((KZZ$96*$B97+SUM($F$7:$F$9))/$F$10*$F$37)-($F$24*KZZ$96/$D$6)-SUM($F$13:$F$23,$F$25:$F$30,$F$32:$F$33,$F$38))</f>
        <v>-304.75907137272975</v>
      </c>
      <c r="LAA97" s="318">
        <f>(LAA$96*$B97+SUM($F$7:$F$9)-((LAA$96*$B97+SUM($F$7:$F$9))/$F$10*$F$37)-($F$24*LAA$96/$D$6)-SUM($F$13:$F$23,$F$25:$F$30,$F$32:$F$33,$F$38))</f>
        <v>-304.75907137272975</v>
      </c>
      <c r="LAB97" s="318">
        <f>(LAB$96*$B97+SUM($F$7:$F$9)-((LAB$96*$B97+SUM($F$7:$F$9))/$F$10*$F$37)-($F$24*LAB$96/$D$6)-SUM($F$13:$F$23,$F$25:$F$30,$F$32:$F$33,$F$38))</f>
        <v>-304.75907137272975</v>
      </c>
      <c r="LAC97" s="318">
        <f>(LAC$96*$B97+SUM($F$7:$F$9)-((LAC$96*$B97+SUM($F$7:$F$9))/$F$10*$F$37)-($F$24*LAC$96/$D$6)-SUM($F$13:$F$23,$F$25:$F$30,$F$32:$F$33,$F$38))</f>
        <v>-304.75907137272975</v>
      </c>
      <c r="LAD97" s="318">
        <f>(LAD$96*$B97+SUM($F$7:$F$9)-((LAD$96*$B97+SUM($F$7:$F$9))/$F$10*$F$37)-($F$24*LAD$96/$D$6)-SUM($F$13:$F$23,$F$25:$F$30,$F$32:$F$33,$F$38))</f>
        <v>-304.75907137272975</v>
      </c>
      <c r="LAE97" s="318">
        <f>(LAE$96*$B97+SUM($F$7:$F$9)-((LAE$96*$B97+SUM($F$7:$F$9))/$F$10*$F$37)-($F$24*LAE$96/$D$6)-SUM($F$13:$F$23,$F$25:$F$30,$F$32:$F$33,$F$38))</f>
        <v>-304.75907137272975</v>
      </c>
      <c r="LAF97" s="318">
        <f>(LAF$96*$B97+SUM($F$7:$F$9)-((LAF$96*$B97+SUM($F$7:$F$9))/$F$10*$F$37)-($F$24*LAF$96/$D$6)-SUM($F$13:$F$23,$F$25:$F$30,$F$32:$F$33,$F$38))</f>
        <v>-304.75907137272975</v>
      </c>
      <c r="LAG97" s="318">
        <f>(LAG$96*$B97+SUM($F$7:$F$9)-((LAG$96*$B97+SUM($F$7:$F$9))/$F$10*$F$37)-($F$24*LAG$96/$D$6)-SUM($F$13:$F$23,$F$25:$F$30,$F$32:$F$33,$F$38))</f>
        <v>-304.75907137272975</v>
      </c>
      <c r="LAH97" s="318">
        <f>(LAH$96*$B97+SUM($F$7:$F$9)-((LAH$96*$B97+SUM($F$7:$F$9))/$F$10*$F$37)-($F$24*LAH$96/$D$6)-SUM($F$13:$F$23,$F$25:$F$30,$F$32:$F$33,$F$38))</f>
        <v>-304.75907137272975</v>
      </c>
      <c r="LAI97" s="318">
        <f>(LAI$96*$B97+SUM($F$7:$F$9)-((LAI$96*$B97+SUM($F$7:$F$9))/$F$10*$F$37)-($F$24*LAI$96/$D$6)-SUM($F$13:$F$23,$F$25:$F$30,$F$32:$F$33,$F$38))</f>
        <v>-304.75907137272975</v>
      </c>
      <c r="LAJ97" s="318">
        <f>(LAJ$96*$B97+SUM($F$7:$F$9)-((LAJ$96*$B97+SUM($F$7:$F$9))/$F$10*$F$37)-($F$24*LAJ$96/$D$6)-SUM($F$13:$F$23,$F$25:$F$30,$F$32:$F$33,$F$38))</f>
        <v>-304.75907137272975</v>
      </c>
      <c r="LAK97" s="318">
        <f>(LAK$96*$B97+SUM($F$7:$F$9)-((LAK$96*$B97+SUM($F$7:$F$9))/$F$10*$F$37)-($F$24*LAK$96/$D$6)-SUM($F$13:$F$23,$F$25:$F$30,$F$32:$F$33,$F$38))</f>
        <v>-304.75907137272975</v>
      </c>
      <c r="LAL97" s="318">
        <f>(LAL$96*$B97+SUM($F$7:$F$9)-((LAL$96*$B97+SUM($F$7:$F$9))/$F$10*$F$37)-($F$24*LAL$96/$D$6)-SUM($F$13:$F$23,$F$25:$F$30,$F$32:$F$33,$F$38))</f>
        <v>-304.75907137272975</v>
      </c>
      <c r="LAM97" s="318">
        <f>(LAM$96*$B97+SUM($F$7:$F$9)-((LAM$96*$B97+SUM($F$7:$F$9))/$F$10*$F$37)-($F$24*LAM$96/$D$6)-SUM($F$13:$F$23,$F$25:$F$30,$F$32:$F$33,$F$38))</f>
        <v>-304.75907137272975</v>
      </c>
      <c r="LAN97" s="318">
        <f>(LAN$96*$B97+SUM($F$7:$F$9)-((LAN$96*$B97+SUM($F$7:$F$9))/$F$10*$F$37)-($F$24*LAN$96/$D$6)-SUM($F$13:$F$23,$F$25:$F$30,$F$32:$F$33,$F$38))</f>
        <v>-304.75907137272975</v>
      </c>
      <c r="LAO97" s="318">
        <f>(LAO$96*$B97+SUM($F$7:$F$9)-((LAO$96*$B97+SUM($F$7:$F$9))/$F$10*$F$37)-($F$24*LAO$96/$D$6)-SUM($F$13:$F$23,$F$25:$F$30,$F$32:$F$33,$F$38))</f>
        <v>-304.75907137272975</v>
      </c>
      <c r="LAP97" s="318">
        <f>(LAP$96*$B97+SUM($F$7:$F$9)-((LAP$96*$B97+SUM($F$7:$F$9))/$F$10*$F$37)-($F$24*LAP$96/$D$6)-SUM($F$13:$F$23,$F$25:$F$30,$F$32:$F$33,$F$38))</f>
        <v>-304.75907137272975</v>
      </c>
      <c r="LAQ97" s="318">
        <f>(LAQ$96*$B97+SUM($F$7:$F$9)-((LAQ$96*$B97+SUM($F$7:$F$9))/$F$10*$F$37)-($F$24*LAQ$96/$D$6)-SUM($F$13:$F$23,$F$25:$F$30,$F$32:$F$33,$F$38))</f>
        <v>-304.75907137272975</v>
      </c>
      <c r="LAR97" s="318">
        <f>(LAR$96*$B97+SUM($F$7:$F$9)-((LAR$96*$B97+SUM($F$7:$F$9))/$F$10*$F$37)-($F$24*LAR$96/$D$6)-SUM($F$13:$F$23,$F$25:$F$30,$F$32:$F$33,$F$38))</f>
        <v>-304.75907137272975</v>
      </c>
      <c r="LAS97" s="318">
        <f>(LAS$96*$B97+SUM($F$7:$F$9)-((LAS$96*$B97+SUM($F$7:$F$9))/$F$10*$F$37)-($F$24*LAS$96/$D$6)-SUM($F$13:$F$23,$F$25:$F$30,$F$32:$F$33,$F$38))</f>
        <v>-304.75907137272975</v>
      </c>
      <c r="LAT97" s="318">
        <f>(LAT$96*$B97+SUM($F$7:$F$9)-((LAT$96*$B97+SUM($F$7:$F$9))/$F$10*$F$37)-($F$24*LAT$96/$D$6)-SUM($F$13:$F$23,$F$25:$F$30,$F$32:$F$33,$F$38))</f>
        <v>-304.75907137272975</v>
      </c>
      <c r="LAU97" s="318">
        <f>(LAU$96*$B97+SUM($F$7:$F$9)-((LAU$96*$B97+SUM($F$7:$F$9))/$F$10*$F$37)-($F$24*LAU$96/$D$6)-SUM($F$13:$F$23,$F$25:$F$30,$F$32:$F$33,$F$38))</f>
        <v>-304.75907137272975</v>
      </c>
      <c r="LAV97" s="318">
        <f>(LAV$96*$B97+SUM($F$7:$F$9)-((LAV$96*$B97+SUM($F$7:$F$9))/$F$10*$F$37)-($F$24*LAV$96/$D$6)-SUM($F$13:$F$23,$F$25:$F$30,$F$32:$F$33,$F$38))</f>
        <v>-304.75907137272975</v>
      </c>
      <c r="LAW97" s="318">
        <f>(LAW$96*$B97+SUM($F$7:$F$9)-((LAW$96*$B97+SUM($F$7:$F$9))/$F$10*$F$37)-($F$24*LAW$96/$D$6)-SUM($F$13:$F$23,$F$25:$F$30,$F$32:$F$33,$F$38))</f>
        <v>-304.75907137272975</v>
      </c>
      <c r="LAX97" s="318">
        <f>(LAX$96*$B97+SUM($F$7:$F$9)-((LAX$96*$B97+SUM($F$7:$F$9))/$F$10*$F$37)-($F$24*LAX$96/$D$6)-SUM($F$13:$F$23,$F$25:$F$30,$F$32:$F$33,$F$38))</f>
        <v>-304.75907137272975</v>
      </c>
      <c r="LAY97" s="318">
        <f>(LAY$96*$B97+SUM($F$7:$F$9)-((LAY$96*$B97+SUM($F$7:$F$9))/$F$10*$F$37)-($F$24*LAY$96/$D$6)-SUM($F$13:$F$23,$F$25:$F$30,$F$32:$F$33,$F$38))</f>
        <v>-304.75907137272975</v>
      </c>
      <c r="LAZ97" s="318">
        <f>(LAZ$96*$B97+SUM($F$7:$F$9)-((LAZ$96*$B97+SUM($F$7:$F$9))/$F$10*$F$37)-($F$24*LAZ$96/$D$6)-SUM($F$13:$F$23,$F$25:$F$30,$F$32:$F$33,$F$38))</f>
        <v>-304.75907137272975</v>
      </c>
      <c r="LBA97" s="318">
        <f>(LBA$96*$B97+SUM($F$7:$F$9)-((LBA$96*$B97+SUM($F$7:$F$9))/$F$10*$F$37)-($F$24*LBA$96/$D$6)-SUM($F$13:$F$23,$F$25:$F$30,$F$32:$F$33,$F$38))</f>
        <v>-304.75907137272975</v>
      </c>
      <c r="LBB97" s="318">
        <f>(LBB$96*$B97+SUM($F$7:$F$9)-((LBB$96*$B97+SUM($F$7:$F$9))/$F$10*$F$37)-($F$24*LBB$96/$D$6)-SUM($F$13:$F$23,$F$25:$F$30,$F$32:$F$33,$F$38))</f>
        <v>-304.75907137272975</v>
      </c>
      <c r="LBC97" s="318">
        <f>(LBC$96*$B97+SUM($F$7:$F$9)-((LBC$96*$B97+SUM($F$7:$F$9))/$F$10*$F$37)-($F$24*LBC$96/$D$6)-SUM($F$13:$F$23,$F$25:$F$30,$F$32:$F$33,$F$38))</f>
        <v>-304.75907137272975</v>
      </c>
      <c r="LBD97" s="318">
        <f>(LBD$96*$B97+SUM($F$7:$F$9)-((LBD$96*$B97+SUM($F$7:$F$9))/$F$10*$F$37)-($F$24*LBD$96/$D$6)-SUM($F$13:$F$23,$F$25:$F$30,$F$32:$F$33,$F$38))</f>
        <v>-304.75907137272975</v>
      </c>
      <c r="LBE97" s="318">
        <f>(LBE$96*$B97+SUM($F$7:$F$9)-((LBE$96*$B97+SUM($F$7:$F$9))/$F$10*$F$37)-($F$24*LBE$96/$D$6)-SUM($F$13:$F$23,$F$25:$F$30,$F$32:$F$33,$F$38))</f>
        <v>-304.75907137272975</v>
      </c>
      <c r="LBF97" s="318">
        <f>(LBF$96*$B97+SUM($F$7:$F$9)-((LBF$96*$B97+SUM($F$7:$F$9))/$F$10*$F$37)-($F$24*LBF$96/$D$6)-SUM($F$13:$F$23,$F$25:$F$30,$F$32:$F$33,$F$38))</f>
        <v>-304.75907137272975</v>
      </c>
      <c r="LBG97" s="318">
        <f>(LBG$96*$B97+SUM($F$7:$F$9)-((LBG$96*$B97+SUM($F$7:$F$9))/$F$10*$F$37)-($F$24*LBG$96/$D$6)-SUM($F$13:$F$23,$F$25:$F$30,$F$32:$F$33,$F$38))</f>
        <v>-304.75907137272975</v>
      </c>
      <c r="LBH97" s="318">
        <f>(LBH$96*$B97+SUM($F$7:$F$9)-((LBH$96*$B97+SUM($F$7:$F$9))/$F$10*$F$37)-($F$24*LBH$96/$D$6)-SUM($F$13:$F$23,$F$25:$F$30,$F$32:$F$33,$F$38))</f>
        <v>-304.75907137272975</v>
      </c>
      <c r="LBI97" s="318">
        <f>(LBI$96*$B97+SUM($F$7:$F$9)-((LBI$96*$B97+SUM($F$7:$F$9))/$F$10*$F$37)-($F$24*LBI$96/$D$6)-SUM($F$13:$F$23,$F$25:$F$30,$F$32:$F$33,$F$38))</f>
        <v>-304.75907137272975</v>
      </c>
      <c r="LBJ97" s="318">
        <f>(LBJ$96*$B97+SUM($F$7:$F$9)-((LBJ$96*$B97+SUM($F$7:$F$9))/$F$10*$F$37)-($F$24*LBJ$96/$D$6)-SUM($F$13:$F$23,$F$25:$F$30,$F$32:$F$33,$F$38))</f>
        <v>-304.75907137272975</v>
      </c>
      <c r="LBK97" s="318">
        <f>(LBK$96*$B97+SUM($F$7:$F$9)-((LBK$96*$B97+SUM($F$7:$F$9))/$F$10*$F$37)-($F$24*LBK$96/$D$6)-SUM($F$13:$F$23,$F$25:$F$30,$F$32:$F$33,$F$38))</f>
        <v>-304.75907137272975</v>
      </c>
      <c r="LBL97" s="318">
        <f>(LBL$96*$B97+SUM($F$7:$F$9)-((LBL$96*$B97+SUM($F$7:$F$9))/$F$10*$F$37)-($F$24*LBL$96/$D$6)-SUM($F$13:$F$23,$F$25:$F$30,$F$32:$F$33,$F$38))</f>
        <v>-304.75907137272975</v>
      </c>
      <c r="LBM97" s="318">
        <f>(LBM$96*$B97+SUM($F$7:$F$9)-((LBM$96*$B97+SUM($F$7:$F$9))/$F$10*$F$37)-($F$24*LBM$96/$D$6)-SUM($F$13:$F$23,$F$25:$F$30,$F$32:$F$33,$F$38))</f>
        <v>-304.75907137272975</v>
      </c>
      <c r="LBN97" s="318">
        <f>(LBN$96*$B97+SUM($F$7:$F$9)-((LBN$96*$B97+SUM($F$7:$F$9))/$F$10*$F$37)-($F$24*LBN$96/$D$6)-SUM($F$13:$F$23,$F$25:$F$30,$F$32:$F$33,$F$38))</f>
        <v>-304.75907137272975</v>
      </c>
      <c r="LBO97" s="318">
        <f>(LBO$96*$B97+SUM($F$7:$F$9)-((LBO$96*$B97+SUM($F$7:$F$9))/$F$10*$F$37)-($F$24*LBO$96/$D$6)-SUM($F$13:$F$23,$F$25:$F$30,$F$32:$F$33,$F$38))</f>
        <v>-304.75907137272975</v>
      </c>
      <c r="LBP97" s="318">
        <f>(LBP$96*$B97+SUM($F$7:$F$9)-((LBP$96*$B97+SUM($F$7:$F$9))/$F$10*$F$37)-($F$24*LBP$96/$D$6)-SUM($F$13:$F$23,$F$25:$F$30,$F$32:$F$33,$F$38))</f>
        <v>-304.75907137272975</v>
      </c>
      <c r="LBQ97" s="318">
        <f>(LBQ$96*$B97+SUM($F$7:$F$9)-((LBQ$96*$B97+SUM($F$7:$F$9))/$F$10*$F$37)-($F$24*LBQ$96/$D$6)-SUM($F$13:$F$23,$F$25:$F$30,$F$32:$F$33,$F$38))</f>
        <v>-304.75907137272975</v>
      </c>
      <c r="LBR97" s="318">
        <f>(LBR$96*$B97+SUM($F$7:$F$9)-((LBR$96*$B97+SUM($F$7:$F$9))/$F$10*$F$37)-($F$24*LBR$96/$D$6)-SUM($F$13:$F$23,$F$25:$F$30,$F$32:$F$33,$F$38))</f>
        <v>-304.75907137272975</v>
      </c>
      <c r="LBS97" s="318">
        <f>(LBS$96*$B97+SUM($F$7:$F$9)-((LBS$96*$B97+SUM($F$7:$F$9))/$F$10*$F$37)-($F$24*LBS$96/$D$6)-SUM($F$13:$F$23,$F$25:$F$30,$F$32:$F$33,$F$38))</f>
        <v>-304.75907137272975</v>
      </c>
      <c r="LBT97" s="318">
        <f>(LBT$96*$B97+SUM($F$7:$F$9)-((LBT$96*$B97+SUM($F$7:$F$9))/$F$10*$F$37)-($F$24*LBT$96/$D$6)-SUM($F$13:$F$23,$F$25:$F$30,$F$32:$F$33,$F$38))</f>
        <v>-304.75907137272975</v>
      </c>
      <c r="LBU97" s="318">
        <f>(LBU$96*$B97+SUM($F$7:$F$9)-((LBU$96*$B97+SUM($F$7:$F$9))/$F$10*$F$37)-($F$24*LBU$96/$D$6)-SUM($F$13:$F$23,$F$25:$F$30,$F$32:$F$33,$F$38))</f>
        <v>-304.75907137272975</v>
      </c>
      <c r="LBV97" s="318">
        <f>(LBV$96*$B97+SUM($F$7:$F$9)-((LBV$96*$B97+SUM($F$7:$F$9))/$F$10*$F$37)-($F$24*LBV$96/$D$6)-SUM($F$13:$F$23,$F$25:$F$30,$F$32:$F$33,$F$38))</f>
        <v>-304.75907137272975</v>
      </c>
      <c r="LBW97" s="318">
        <f>(LBW$96*$B97+SUM($F$7:$F$9)-((LBW$96*$B97+SUM($F$7:$F$9))/$F$10*$F$37)-($F$24*LBW$96/$D$6)-SUM($F$13:$F$23,$F$25:$F$30,$F$32:$F$33,$F$38))</f>
        <v>-304.75907137272975</v>
      </c>
      <c r="LBX97" s="318">
        <f>(LBX$96*$B97+SUM($F$7:$F$9)-((LBX$96*$B97+SUM($F$7:$F$9))/$F$10*$F$37)-($F$24*LBX$96/$D$6)-SUM($F$13:$F$23,$F$25:$F$30,$F$32:$F$33,$F$38))</f>
        <v>-304.75907137272975</v>
      </c>
      <c r="LBY97" s="318">
        <f>(LBY$96*$B97+SUM($F$7:$F$9)-((LBY$96*$B97+SUM($F$7:$F$9))/$F$10*$F$37)-($F$24*LBY$96/$D$6)-SUM($F$13:$F$23,$F$25:$F$30,$F$32:$F$33,$F$38))</f>
        <v>-304.75907137272975</v>
      </c>
      <c r="LBZ97" s="318">
        <f>(LBZ$96*$B97+SUM($F$7:$F$9)-((LBZ$96*$B97+SUM($F$7:$F$9))/$F$10*$F$37)-($F$24*LBZ$96/$D$6)-SUM($F$13:$F$23,$F$25:$F$30,$F$32:$F$33,$F$38))</f>
        <v>-304.75907137272975</v>
      </c>
      <c r="LCA97" s="318">
        <f>(LCA$96*$B97+SUM($F$7:$F$9)-((LCA$96*$B97+SUM($F$7:$F$9))/$F$10*$F$37)-($F$24*LCA$96/$D$6)-SUM($F$13:$F$23,$F$25:$F$30,$F$32:$F$33,$F$38))</f>
        <v>-304.75907137272975</v>
      </c>
      <c r="LCB97" s="318">
        <f>(LCB$96*$B97+SUM($F$7:$F$9)-((LCB$96*$B97+SUM($F$7:$F$9))/$F$10*$F$37)-($F$24*LCB$96/$D$6)-SUM($F$13:$F$23,$F$25:$F$30,$F$32:$F$33,$F$38))</f>
        <v>-304.75907137272975</v>
      </c>
      <c r="LCC97" s="318">
        <f>(LCC$96*$B97+SUM($F$7:$F$9)-((LCC$96*$B97+SUM($F$7:$F$9))/$F$10*$F$37)-($F$24*LCC$96/$D$6)-SUM($F$13:$F$23,$F$25:$F$30,$F$32:$F$33,$F$38))</f>
        <v>-304.75907137272975</v>
      </c>
      <c r="LCD97" s="318">
        <f>(LCD$96*$B97+SUM($F$7:$F$9)-((LCD$96*$B97+SUM($F$7:$F$9))/$F$10*$F$37)-($F$24*LCD$96/$D$6)-SUM($F$13:$F$23,$F$25:$F$30,$F$32:$F$33,$F$38))</f>
        <v>-304.75907137272975</v>
      </c>
      <c r="LCE97" s="318">
        <f>(LCE$96*$B97+SUM($F$7:$F$9)-((LCE$96*$B97+SUM($F$7:$F$9))/$F$10*$F$37)-($F$24*LCE$96/$D$6)-SUM($F$13:$F$23,$F$25:$F$30,$F$32:$F$33,$F$38))</f>
        <v>-304.75907137272975</v>
      </c>
      <c r="LCF97" s="318">
        <f>(LCF$96*$B97+SUM($F$7:$F$9)-((LCF$96*$B97+SUM($F$7:$F$9))/$F$10*$F$37)-($F$24*LCF$96/$D$6)-SUM($F$13:$F$23,$F$25:$F$30,$F$32:$F$33,$F$38))</f>
        <v>-304.75907137272975</v>
      </c>
      <c r="LCG97" s="318">
        <f>(LCG$96*$B97+SUM($F$7:$F$9)-((LCG$96*$B97+SUM($F$7:$F$9))/$F$10*$F$37)-($F$24*LCG$96/$D$6)-SUM($F$13:$F$23,$F$25:$F$30,$F$32:$F$33,$F$38))</f>
        <v>-304.75907137272975</v>
      </c>
      <c r="LCH97" s="318">
        <f>(LCH$96*$B97+SUM($F$7:$F$9)-((LCH$96*$B97+SUM($F$7:$F$9))/$F$10*$F$37)-($F$24*LCH$96/$D$6)-SUM($F$13:$F$23,$F$25:$F$30,$F$32:$F$33,$F$38))</f>
        <v>-304.75907137272975</v>
      </c>
      <c r="LCI97" s="318">
        <f>(LCI$96*$B97+SUM($F$7:$F$9)-((LCI$96*$B97+SUM($F$7:$F$9))/$F$10*$F$37)-($F$24*LCI$96/$D$6)-SUM($F$13:$F$23,$F$25:$F$30,$F$32:$F$33,$F$38))</f>
        <v>-304.75907137272975</v>
      </c>
      <c r="LCJ97" s="318">
        <f>(LCJ$96*$B97+SUM($F$7:$F$9)-((LCJ$96*$B97+SUM($F$7:$F$9))/$F$10*$F$37)-($F$24*LCJ$96/$D$6)-SUM($F$13:$F$23,$F$25:$F$30,$F$32:$F$33,$F$38))</f>
        <v>-304.75907137272975</v>
      </c>
      <c r="LCK97" s="318">
        <f>(LCK$96*$B97+SUM($F$7:$F$9)-((LCK$96*$B97+SUM($F$7:$F$9))/$F$10*$F$37)-($F$24*LCK$96/$D$6)-SUM($F$13:$F$23,$F$25:$F$30,$F$32:$F$33,$F$38))</f>
        <v>-304.75907137272975</v>
      </c>
      <c r="LCL97" s="318">
        <f>(LCL$96*$B97+SUM($F$7:$F$9)-((LCL$96*$B97+SUM($F$7:$F$9))/$F$10*$F$37)-($F$24*LCL$96/$D$6)-SUM($F$13:$F$23,$F$25:$F$30,$F$32:$F$33,$F$38))</f>
        <v>-304.75907137272975</v>
      </c>
      <c r="LCM97" s="318">
        <f>(LCM$96*$B97+SUM($F$7:$F$9)-((LCM$96*$B97+SUM($F$7:$F$9))/$F$10*$F$37)-($F$24*LCM$96/$D$6)-SUM($F$13:$F$23,$F$25:$F$30,$F$32:$F$33,$F$38))</f>
        <v>-304.75907137272975</v>
      </c>
      <c r="LCN97" s="318">
        <f>(LCN$96*$B97+SUM($F$7:$F$9)-((LCN$96*$B97+SUM($F$7:$F$9))/$F$10*$F$37)-($F$24*LCN$96/$D$6)-SUM($F$13:$F$23,$F$25:$F$30,$F$32:$F$33,$F$38))</f>
        <v>-304.75907137272975</v>
      </c>
      <c r="LCO97" s="318">
        <f>(LCO$96*$B97+SUM($F$7:$F$9)-((LCO$96*$B97+SUM($F$7:$F$9))/$F$10*$F$37)-($F$24*LCO$96/$D$6)-SUM($F$13:$F$23,$F$25:$F$30,$F$32:$F$33,$F$38))</f>
        <v>-304.75907137272975</v>
      </c>
      <c r="LCP97" s="318">
        <f>(LCP$96*$B97+SUM($F$7:$F$9)-((LCP$96*$B97+SUM($F$7:$F$9))/$F$10*$F$37)-($F$24*LCP$96/$D$6)-SUM($F$13:$F$23,$F$25:$F$30,$F$32:$F$33,$F$38))</f>
        <v>-304.75907137272975</v>
      </c>
      <c r="LCQ97" s="318">
        <f>(LCQ$96*$B97+SUM($F$7:$F$9)-((LCQ$96*$B97+SUM($F$7:$F$9))/$F$10*$F$37)-($F$24*LCQ$96/$D$6)-SUM($F$13:$F$23,$F$25:$F$30,$F$32:$F$33,$F$38))</f>
        <v>-304.75907137272975</v>
      </c>
      <c r="LCR97" s="318">
        <f>(LCR$96*$B97+SUM($F$7:$F$9)-((LCR$96*$B97+SUM($F$7:$F$9))/$F$10*$F$37)-($F$24*LCR$96/$D$6)-SUM($F$13:$F$23,$F$25:$F$30,$F$32:$F$33,$F$38))</f>
        <v>-304.75907137272975</v>
      </c>
      <c r="LCS97" s="318">
        <f>(LCS$96*$B97+SUM($F$7:$F$9)-((LCS$96*$B97+SUM($F$7:$F$9))/$F$10*$F$37)-($F$24*LCS$96/$D$6)-SUM($F$13:$F$23,$F$25:$F$30,$F$32:$F$33,$F$38))</f>
        <v>-304.75907137272975</v>
      </c>
      <c r="LCT97" s="318">
        <f>(LCT$96*$B97+SUM($F$7:$F$9)-((LCT$96*$B97+SUM($F$7:$F$9))/$F$10*$F$37)-($F$24*LCT$96/$D$6)-SUM($F$13:$F$23,$F$25:$F$30,$F$32:$F$33,$F$38))</f>
        <v>-304.75907137272975</v>
      </c>
      <c r="LCU97" s="318">
        <f>(LCU$96*$B97+SUM($F$7:$F$9)-((LCU$96*$B97+SUM($F$7:$F$9))/$F$10*$F$37)-($F$24*LCU$96/$D$6)-SUM($F$13:$F$23,$F$25:$F$30,$F$32:$F$33,$F$38))</f>
        <v>-304.75907137272975</v>
      </c>
      <c r="LCV97" s="318">
        <f>(LCV$96*$B97+SUM($F$7:$F$9)-((LCV$96*$B97+SUM($F$7:$F$9))/$F$10*$F$37)-($F$24*LCV$96/$D$6)-SUM($F$13:$F$23,$F$25:$F$30,$F$32:$F$33,$F$38))</f>
        <v>-304.75907137272975</v>
      </c>
      <c r="LCW97" s="318">
        <f>(LCW$96*$B97+SUM($F$7:$F$9)-((LCW$96*$B97+SUM($F$7:$F$9))/$F$10*$F$37)-($F$24*LCW$96/$D$6)-SUM($F$13:$F$23,$F$25:$F$30,$F$32:$F$33,$F$38))</f>
        <v>-304.75907137272975</v>
      </c>
      <c r="LCX97" s="318">
        <f>(LCX$96*$B97+SUM($F$7:$F$9)-((LCX$96*$B97+SUM($F$7:$F$9))/$F$10*$F$37)-($F$24*LCX$96/$D$6)-SUM($F$13:$F$23,$F$25:$F$30,$F$32:$F$33,$F$38))</f>
        <v>-304.75907137272975</v>
      </c>
      <c r="LCY97" s="318">
        <f>(LCY$96*$B97+SUM($F$7:$F$9)-((LCY$96*$B97+SUM($F$7:$F$9))/$F$10*$F$37)-($F$24*LCY$96/$D$6)-SUM($F$13:$F$23,$F$25:$F$30,$F$32:$F$33,$F$38))</f>
        <v>-304.75907137272975</v>
      </c>
      <c r="LCZ97" s="318">
        <f>(LCZ$96*$B97+SUM($F$7:$F$9)-((LCZ$96*$B97+SUM($F$7:$F$9))/$F$10*$F$37)-($F$24*LCZ$96/$D$6)-SUM($F$13:$F$23,$F$25:$F$30,$F$32:$F$33,$F$38))</f>
        <v>-304.75907137272975</v>
      </c>
      <c r="LDA97" s="318">
        <f>(LDA$96*$B97+SUM($F$7:$F$9)-((LDA$96*$B97+SUM($F$7:$F$9))/$F$10*$F$37)-($F$24*LDA$96/$D$6)-SUM($F$13:$F$23,$F$25:$F$30,$F$32:$F$33,$F$38))</f>
        <v>-304.75907137272975</v>
      </c>
      <c r="LDB97" s="318">
        <f>(LDB$96*$B97+SUM($F$7:$F$9)-((LDB$96*$B97+SUM($F$7:$F$9))/$F$10*$F$37)-($F$24*LDB$96/$D$6)-SUM($F$13:$F$23,$F$25:$F$30,$F$32:$F$33,$F$38))</f>
        <v>-304.75907137272975</v>
      </c>
      <c r="LDC97" s="318">
        <f>(LDC$96*$B97+SUM($F$7:$F$9)-((LDC$96*$B97+SUM($F$7:$F$9))/$F$10*$F$37)-($F$24*LDC$96/$D$6)-SUM($F$13:$F$23,$F$25:$F$30,$F$32:$F$33,$F$38))</f>
        <v>-304.75907137272975</v>
      </c>
      <c r="LDD97" s="318">
        <f>(LDD$96*$B97+SUM($F$7:$F$9)-((LDD$96*$B97+SUM($F$7:$F$9))/$F$10*$F$37)-($F$24*LDD$96/$D$6)-SUM($F$13:$F$23,$F$25:$F$30,$F$32:$F$33,$F$38))</f>
        <v>-304.75907137272975</v>
      </c>
      <c r="LDE97" s="318">
        <f>(LDE$96*$B97+SUM($F$7:$F$9)-((LDE$96*$B97+SUM($F$7:$F$9))/$F$10*$F$37)-($F$24*LDE$96/$D$6)-SUM($F$13:$F$23,$F$25:$F$30,$F$32:$F$33,$F$38))</f>
        <v>-304.75907137272975</v>
      </c>
      <c r="LDF97" s="318">
        <f>(LDF$96*$B97+SUM($F$7:$F$9)-((LDF$96*$B97+SUM($F$7:$F$9))/$F$10*$F$37)-($F$24*LDF$96/$D$6)-SUM($F$13:$F$23,$F$25:$F$30,$F$32:$F$33,$F$38))</f>
        <v>-304.75907137272975</v>
      </c>
      <c r="LDG97" s="318">
        <f>(LDG$96*$B97+SUM($F$7:$F$9)-((LDG$96*$B97+SUM($F$7:$F$9))/$F$10*$F$37)-($F$24*LDG$96/$D$6)-SUM($F$13:$F$23,$F$25:$F$30,$F$32:$F$33,$F$38))</f>
        <v>-304.75907137272975</v>
      </c>
      <c r="LDH97" s="318">
        <f>(LDH$96*$B97+SUM($F$7:$F$9)-((LDH$96*$B97+SUM($F$7:$F$9))/$F$10*$F$37)-($F$24*LDH$96/$D$6)-SUM($F$13:$F$23,$F$25:$F$30,$F$32:$F$33,$F$38))</f>
        <v>-304.75907137272975</v>
      </c>
      <c r="LDI97" s="318">
        <f>(LDI$96*$B97+SUM($F$7:$F$9)-((LDI$96*$B97+SUM($F$7:$F$9))/$F$10*$F$37)-($F$24*LDI$96/$D$6)-SUM($F$13:$F$23,$F$25:$F$30,$F$32:$F$33,$F$38))</f>
        <v>-304.75907137272975</v>
      </c>
      <c r="LDJ97" s="318">
        <f>(LDJ$96*$B97+SUM($F$7:$F$9)-((LDJ$96*$B97+SUM($F$7:$F$9))/$F$10*$F$37)-($F$24*LDJ$96/$D$6)-SUM($F$13:$F$23,$F$25:$F$30,$F$32:$F$33,$F$38))</f>
        <v>-304.75907137272975</v>
      </c>
      <c r="LDK97" s="318">
        <f>(LDK$96*$B97+SUM($F$7:$F$9)-((LDK$96*$B97+SUM($F$7:$F$9))/$F$10*$F$37)-($F$24*LDK$96/$D$6)-SUM($F$13:$F$23,$F$25:$F$30,$F$32:$F$33,$F$38))</f>
        <v>-304.75907137272975</v>
      </c>
      <c r="LDL97" s="318">
        <f>(LDL$96*$B97+SUM($F$7:$F$9)-((LDL$96*$B97+SUM($F$7:$F$9))/$F$10*$F$37)-($F$24*LDL$96/$D$6)-SUM($F$13:$F$23,$F$25:$F$30,$F$32:$F$33,$F$38))</f>
        <v>-304.75907137272975</v>
      </c>
      <c r="LDM97" s="318">
        <f>(LDM$96*$B97+SUM($F$7:$F$9)-((LDM$96*$B97+SUM($F$7:$F$9))/$F$10*$F$37)-($F$24*LDM$96/$D$6)-SUM($F$13:$F$23,$F$25:$F$30,$F$32:$F$33,$F$38))</f>
        <v>-304.75907137272975</v>
      </c>
      <c r="LDN97" s="318">
        <f>(LDN$96*$B97+SUM($F$7:$F$9)-((LDN$96*$B97+SUM($F$7:$F$9))/$F$10*$F$37)-($F$24*LDN$96/$D$6)-SUM($F$13:$F$23,$F$25:$F$30,$F$32:$F$33,$F$38))</f>
        <v>-304.75907137272975</v>
      </c>
      <c r="LDO97" s="318">
        <f>(LDO$96*$B97+SUM($F$7:$F$9)-((LDO$96*$B97+SUM($F$7:$F$9))/$F$10*$F$37)-($F$24*LDO$96/$D$6)-SUM($F$13:$F$23,$F$25:$F$30,$F$32:$F$33,$F$38))</f>
        <v>-304.75907137272975</v>
      </c>
      <c r="LDP97" s="318">
        <f>(LDP$96*$B97+SUM($F$7:$F$9)-((LDP$96*$B97+SUM($F$7:$F$9))/$F$10*$F$37)-($F$24*LDP$96/$D$6)-SUM($F$13:$F$23,$F$25:$F$30,$F$32:$F$33,$F$38))</f>
        <v>-304.75907137272975</v>
      </c>
      <c r="LDQ97" s="318">
        <f>(LDQ$96*$B97+SUM($F$7:$F$9)-((LDQ$96*$B97+SUM($F$7:$F$9))/$F$10*$F$37)-($F$24*LDQ$96/$D$6)-SUM($F$13:$F$23,$F$25:$F$30,$F$32:$F$33,$F$38))</f>
        <v>-304.75907137272975</v>
      </c>
      <c r="LDR97" s="318">
        <f>(LDR$96*$B97+SUM($F$7:$F$9)-((LDR$96*$B97+SUM($F$7:$F$9))/$F$10*$F$37)-($F$24*LDR$96/$D$6)-SUM($F$13:$F$23,$F$25:$F$30,$F$32:$F$33,$F$38))</f>
        <v>-304.75907137272975</v>
      </c>
      <c r="LDS97" s="318">
        <f>(LDS$96*$B97+SUM($F$7:$F$9)-((LDS$96*$B97+SUM($F$7:$F$9))/$F$10*$F$37)-($F$24*LDS$96/$D$6)-SUM($F$13:$F$23,$F$25:$F$30,$F$32:$F$33,$F$38))</f>
        <v>-304.75907137272975</v>
      </c>
      <c r="LDT97" s="318">
        <f>(LDT$96*$B97+SUM($F$7:$F$9)-((LDT$96*$B97+SUM($F$7:$F$9))/$F$10*$F$37)-($F$24*LDT$96/$D$6)-SUM($F$13:$F$23,$F$25:$F$30,$F$32:$F$33,$F$38))</f>
        <v>-304.75907137272975</v>
      </c>
      <c r="LDU97" s="318">
        <f>(LDU$96*$B97+SUM($F$7:$F$9)-((LDU$96*$B97+SUM($F$7:$F$9))/$F$10*$F$37)-($F$24*LDU$96/$D$6)-SUM($F$13:$F$23,$F$25:$F$30,$F$32:$F$33,$F$38))</f>
        <v>-304.75907137272975</v>
      </c>
      <c r="LDV97" s="318">
        <f>(LDV$96*$B97+SUM($F$7:$F$9)-((LDV$96*$B97+SUM($F$7:$F$9))/$F$10*$F$37)-($F$24*LDV$96/$D$6)-SUM($F$13:$F$23,$F$25:$F$30,$F$32:$F$33,$F$38))</f>
        <v>-304.75907137272975</v>
      </c>
      <c r="LDW97" s="318">
        <f>(LDW$96*$B97+SUM($F$7:$F$9)-((LDW$96*$B97+SUM($F$7:$F$9))/$F$10*$F$37)-($F$24*LDW$96/$D$6)-SUM($F$13:$F$23,$F$25:$F$30,$F$32:$F$33,$F$38))</f>
        <v>-304.75907137272975</v>
      </c>
      <c r="LDX97" s="318">
        <f>(LDX$96*$B97+SUM($F$7:$F$9)-((LDX$96*$B97+SUM($F$7:$F$9))/$F$10*$F$37)-($F$24*LDX$96/$D$6)-SUM($F$13:$F$23,$F$25:$F$30,$F$32:$F$33,$F$38))</f>
        <v>-304.75907137272975</v>
      </c>
      <c r="LDY97" s="318">
        <f>(LDY$96*$B97+SUM($F$7:$F$9)-((LDY$96*$B97+SUM($F$7:$F$9))/$F$10*$F$37)-($F$24*LDY$96/$D$6)-SUM($F$13:$F$23,$F$25:$F$30,$F$32:$F$33,$F$38))</f>
        <v>-304.75907137272975</v>
      </c>
      <c r="LDZ97" s="318">
        <f>(LDZ$96*$B97+SUM($F$7:$F$9)-((LDZ$96*$B97+SUM($F$7:$F$9))/$F$10*$F$37)-($F$24*LDZ$96/$D$6)-SUM($F$13:$F$23,$F$25:$F$30,$F$32:$F$33,$F$38))</f>
        <v>-304.75907137272975</v>
      </c>
      <c r="LEA97" s="318">
        <f>(LEA$96*$B97+SUM($F$7:$F$9)-((LEA$96*$B97+SUM($F$7:$F$9))/$F$10*$F$37)-($F$24*LEA$96/$D$6)-SUM($F$13:$F$23,$F$25:$F$30,$F$32:$F$33,$F$38))</f>
        <v>-304.75907137272975</v>
      </c>
      <c r="LEB97" s="318">
        <f>(LEB$96*$B97+SUM($F$7:$F$9)-((LEB$96*$B97+SUM($F$7:$F$9))/$F$10*$F$37)-($F$24*LEB$96/$D$6)-SUM($F$13:$F$23,$F$25:$F$30,$F$32:$F$33,$F$38))</f>
        <v>-304.75907137272975</v>
      </c>
      <c r="LEC97" s="318">
        <f>(LEC$96*$B97+SUM($F$7:$F$9)-((LEC$96*$B97+SUM($F$7:$F$9))/$F$10*$F$37)-($F$24*LEC$96/$D$6)-SUM($F$13:$F$23,$F$25:$F$30,$F$32:$F$33,$F$38))</f>
        <v>-304.75907137272975</v>
      </c>
      <c r="LED97" s="318">
        <f>(LED$96*$B97+SUM($F$7:$F$9)-((LED$96*$B97+SUM($F$7:$F$9))/$F$10*$F$37)-($F$24*LED$96/$D$6)-SUM($F$13:$F$23,$F$25:$F$30,$F$32:$F$33,$F$38))</f>
        <v>-304.75907137272975</v>
      </c>
      <c r="LEE97" s="318">
        <f>(LEE$96*$B97+SUM($F$7:$F$9)-((LEE$96*$B97+SUM($F$7:$F$9))/$F$10*$F$37)-($F$24*LEE$96/$D$6)-SUM($F$13:$F$23,$F$25:$F$30,$F$32:$F$33,$F$38))</f>
        <v>-304.75907137272975</v>
      </c>
      <c r="LEF97" s="318">
        <f>(LEF$96*$B97+SUM($F$7:$F$9)-((LEF$96*$B97+SUM($F$7:$F$9))/$F$10*$F$37)-($F$24*LEF$96/$D$6)-SUM($F$13:$F$23,$F$25:$F$30,$F$32:$F$33,$F$38))</f>
        <v>-304.75907137272975</v>
      </c>
      <c r="LEG97" s="318">
        <f>(LEG$96*$B97+SUM($F$7:$F$9)-((LEG$96*$B97+SUM($F$7:$F$9))/$F$10*$F$37)-($F$24*LEG$96/$D$6)-SUM($F$13:$F$23,$F$25:$F$30,$F$32:$F$33,$F$38))</f>
        <v>-304.75907137272975</v>
      </c>
      <c r="LEH97" s="318">
        <f>(LEH$96*$B97+SUM($F$7:$F$9)-((LEH$96*$B97+SUM($F$7:$F$9))/$F$10*$F$37)-($F$24*LEH$96/$D$6)-SUM($F$13:$F$23,$F$25:$F$30,$F$32:$F$33,$F$38))</f>
        <v>-304.75907137272975</v>
      </c>
      <c r="LEI97" s="318">
        <f>(LEI$96*$B97+SUM($F$7:$F$9)-((LEI$96*$B97+SUM($F$7:$F$9))/$F$10*$F$37)-($F$24*LEI$96/$D$6)-SUM($F$13:$F$23,$F$25:$F$30,$F$32:$F$33,$F$38))</f>
        <v>-304.75907137272975</v>
      </c>
      <c r="LEJ97" s="318">
        <f>(LEJ$96*$B97+SUM($F$7:$F$9)-((LEJ$96*$B97+SUM($F$7:$F$9))/$F$10*$F$37)-($F$24*LEJ$96/$D$6)-SUM($F$13:$F$23,$F$25:$F$30,$F$32:$F$33,$F$38))</f>
        <v>-304.75907137272975</v>
      </c>
      <c r="LEK97" s="318">
        <f>(LEK$96*$B97+SUM($F$7:$F$9)-((LEK$96*$B97+SUM($F$7:$F$9))/$F$10*$F$37)-($F$24*LEK$96/$D$6)-SUM($F$13:$F$23,$F$25:$F$30,$F$32:$F$33,$F$38))</f>
        <v>-304.75907137272975</v>
      </c>
      <c r="LEL97" s="318">
        <f>(LEL$96*$B97+SUM($F$7:$F$9)-((LEL$96*$B97+SUM($F$7:$F$9))/$F$10*$F$37)-($F$24*LEL$96/$D$6)-SUM($F$13:$F$23,$F$25:$F$30,$F$32:$F$33,$F$38))</f>
        <v>-304.75907137272975</v>
      </c>
      <c r="LEM97" s="318">
        <f>(LEM$96*$B97+SUM($F$7:$F$9)-((LEM$96*$B97+SUM($F$7:$F$9))/$F$10*$F$37)-($F$24*LEM$96/$D$6)-SUM($F$13:$F$23,$F$25:$F$30,$F$32:$F$33,$F$38))</f>
        <v>-304.75907137272975</v>
      </c>
      <c r="LEN97" s="318">
        <f>(LEN$96*$B97+SUM($F$7:$F$9)-((LEN$96*$B97+SUM($F$7:$F$9))/$F$10*$F$37)-($F$24*LEN$96/$D$6)-SUM($F$13:$F$23,$F$25:$F$30,$F$32:$F$33,$F$38))</f>
        <v>-304.75907137272975</v>
      </c>
      <c r="LEO97" s="318">
        <f>(LEO$96*$B97+SUM($F$7:$F$9)-((LEO$96*$B97+SUM($F$7:$F$9))/$F$10*$F$37)-($F$24*LEO$96/$D$6)-SUM($F$13:$F$23,$F$25:$F$30,$F$32:$F$33,$F$38))</f>
        <v>-304.75907137272975</v>
      </c>
      <c r="LEP97" s="318">
        <f>(LEP$96*$B97+SUM($F$7:$F$9)-((LEP$96*$B97+SUM($F$7:$F$9))/$F$10*$F$37)-($F$24*LEP$96/$D$6)-SUM($F$13:$F$23,$F$25:$F$30,$F$32:$F$33,$F$38))</f>
        <v>-304.75907137272975</v>
      </c>
      <c r="LEQ97" s="318">
        <f>(LEQ$96*$B97+SUM($F$7:$F$9)-((LEQ$96*$B97+SUM($F$7:$F$9))/$F$10*$F$37)-($F$24*LEQ$96/$D$6)-SUM($F$13:$F$23,$F$25:$F$30,$F$32:$F$33,$F$38))</f>
        <v>-304.75907137272975</v>
      </c>
      <c r="LER97" s="318">
        <f>(LER$96*$B97+SUM($F$7:$F$9)-((LER$96*$B97+SUM($F$7:$F$9))/$F$10*$F$37)-($F$24*LER$96/$D$6)-SUM($F$13:$F$23,$F$25:$F$30,$F$32:$F$33,$F$38))</f>
        <v>-304.75907137272975</v>
      </c>
      <c r="LES97" s="318">
        <f>(LES$96*$B97+SUM($F$7:$F$9)-((LES$96*$B97+SUM($F$7:$F$9))/$F$10*$F$37)-($F$24*LES$96/$D$6)-SUM($F$13:$F$23,$F$25:$F$30,$F$32:$F$33,$F$38))</f>
        <v>-304.75907137272975</v>
      </c>
      <c r="LET97" s="318">
        <f>(LET$96*$B97+SUM($F$7:$F$9)-((LET$96*$B97+SUM($F$7:$F$9))/$F$10*$F$37)-($F$24*LET$96/$D$6)-SUM($F$13:$F$23,$F$25:$F$30,$F$32:$F$33,$F$38))</f>
        <v>-304.75907137272975</v>
      </c>
      <c r="LEU97" s="318">
        <f>(LEU$96*$B97+SUM($F$7:$F$9)-((LEU$96*$B97+SUM($F$7:$F$9))/$F$10*$F$37)-($F$24*LEU$96/$D$6)-SUM($F$13:$F$23,$F$25:$F$30,$F$32:$F$33,$F$38))</f>
        <v>-304.75907137272975</v>
      </c>
      <c r="LEV97" s="318">
        <f>(LEV$96*$B97+SUM($F$7:$F$9)-((LEV$96*$B97+SUM($F$7:$F$9))/$F$10*$F$37)-($F$24*LEV$96/$D$6)-SUM($F$13:$F$23,$F$25:$F$30,$F$32:$F$33,$F$38))</f>
        <v>-304.75907137272975</v>
      </c>
      <c r="LEW97" s="318">
        <f>(LEW$96*$B97+SUM($F$7:$F$9)-((LEW$96*$B97+SUM($F$7:$F$9))/$F$10*$F$37)-($F$24*LEW$96/$D$6)-SUM($F$13:$F$23,$F$25:$F$30,$F$32:$F$33,$F$38))</f>
        <v>-304.75907137272975</v>
      </c>
      <c r="LEX97" s="318">
        <f>(LEX$96*$B97+SUM($F$7:$F$9)-((LEX$96*$B97+SUM($F$7:$F$9))/$F$10*$F$37)-($F$24*LEX$96/$D$6)-SUM($F$13:$F$23,$F$25:$F$30,$F$32:$F$33,$F$38))</f>
        <v>-304.75907137272975</v>
      </c>
      <c r="LEY97" s="318">
        <f>(LEY$96*$B97+SUM($F$7:$F$9)-((LEY$96*$B97+SUM($F$7:$F$9))/$F$10*$F$37)-($F$24*LEY$96/$D$6)-SUM($F$13:$F$23,$F$25:$F$30,$F$32:$F$33,$F$38))</f>
        <v>-304.75907137272975</v>
      </c>
      <c r="LEZ97" s="318">
        <f>(LEZ$96*$B97+SUM($F$7:$F$9)-((LEZ$96*$B97+SUM($F$7:$F$9))/$F$10*$F$37)-($F$24*LEZ$96/$D$6)-SUM($F$13:$F$23,$F$25:$F$30,$F$32:$F$33,$F$38))</f>
        <v>-304.75907137272975</v>
      </c>
      <c r="LFA97" s="318">
        <f>(LFA$96*$B97+SUM($F$7:$F$9)-((LFA$96*$B97+SUM($F$7:$F$9))/$F$10*$F$37)-($F$24*LFA$96/$D$6)-SUM($F$13:$F$23,$F$25:$F$30,$F$32:$F$33,$F$38))</f>
        <v>-304.75907137272975</v>
      </c>
      <c r="LFB97" s="318">
        <f>(LFB$96*$B97+SUM($F$7:$F$9)-((LFB$96*$B97+SUM($F$7:$F$9))/$F$10*$F$37)-($F$24*LFB$96/$D$6)-SUM($F$13:$F$23,$F$25:$F$30,$F$32:$F$33,$F$38))</f>
        <v>-304.75907137272975</v>
      </c>
      <c r="LFC97" s="318">
        <f>(LFC$96*$B97+SUM($F$7:$F$9)-((LFC$96*$B97+SUM($F$7:$F$9))/$F$10*$F$37)-($F$24*LFC$96/$D$6)-SUM($F$13:$F$23,$F$25:$F$30,$F$32:$F$33,$F$38))</f>
        <v>-304.75907137272975</v>
      </c>
      <c r="LFD97" s="318">
        <f>(LFD$96*$B97+SUM($F$7:$F$9)-((LFD$96*$B97+SUM($F$7:$F$9))/$F$10*$F$37)-($F$24*LFD$96/$D$6)-SUM($F$13:$F$23,$F$25:$F$30,$F$32:$F$33,$F$38))</f>
        <v>-304.75907137272975</v>
      </c>
      <c r="LFE97" s="318">
        <f>(LFE$96*$B97+SUM($F$7:$F$9)-((LFE$96*$B97+SUM($F$7:$F$9))/$F$10*$F$37)-($F$24*LFE$96/$D$6)-SUM($F$13:$F$23,$F$25:$F$30,$F$32:$F$33,$F$38))</f>
        <v>-304.75907137272975</v>
      </c>
      <c r="LFF97" s="318">
        <f>(LFF$96*$B97+SUM($F$7:$F$9)-((LFF$96*$B97+SUM($F$7:$F$9))/$F$10*$F$37)-($F$24*LFF$96/$D$6)-SUM($F$13:$F$23,$F$25:$F$30,$F$32:$F$33,$F$38))</f>
        <v>-304.75907137272975</v>
      </c>
      <c r="LFG97" s="318">
        <f>(LFG$96*$B97+SUM($F$7:$F$9)-((LFG$96*$B97+SUM($F$7:$F$9))/$F$10*$F$37)-($F$24*LFG$96/$D$6)-SUM($F$13:$F$23,$F$25:$F$30,$F$32:$F$33,$F$38))</f>
        <v>-304.75907137272975</v>
      </c>
      <c r="LFH97" s="318">
        <f>(LFH$96*$B97+SUM($F$7:$F$9)-((LFH$96*$B97+SUM($F$7:$F$9))/$F$10*$F$37)-($F$24*LFH$96/$D$6)-SUM($F$13:$F$23,$F$25:$F$30,$F$32:$F$33,$F$38))</f>
        <v>-304.75907137272975</v>
      </c>
      <c r="LFI97" s="318">
        <f>(LFI$96*$B97+SUM($F$7:$F$9)-((LFI$96*$B97+SUM($F$7:$F$9))/$F$10*$F$37)-($F$24*LFI$96/$D$6)-SUM($F$13:$F$23,$F$25:$F$30,$F$32:$F$33,$F$38))</f>
        <v>-304.75907137272975</v>
      </c>
      <c r="LFJ97" s="318">
        <f>(LFJ$96*$B97+SUM($F$7:$F$9)-((LFJ$96*$B97+SUM($F$7:$F$9))/$F$10*$F$37)-($F$24*LFJ$96/$D$6)-SUM($F$13:$F$23,$F$25:$F$30,$F$32:$F$33,$F$38))</f>
        <v>-304.75907137272975</v>
      </c>
      <c r="LFK97" s="318">
        <f>(LFK$96*$B97+SUM($F$7:$F$9)-((LFK$96*$B97+SUM($F$7:$F$9))/$F$10*$F$37)-($F$24*LFK$96/$D$6)-SUM($F$13:$F$23,$F$25:$F$30,$F$32:$F$33,$F$38))</f>
        <v>-304.75907137272975</v>
      </c>
      <c r="LFL97" s="318">
        <f>(LFL$96*$B97+SUM($F$7:$F$9)-((LFL$96*$B97+SUM($F$7:$F$9))/$F$10*$F$37)-($F$24*LFL$96/$D$6)-SUM($F$13:$F$23,$F$25:$F$30,$F$32:$F$33,$F$38))</f>
        <v>-304.75907137272975</v>
      </c>
      <c r="LFM97" s="318">
        <f>(LFM$96*$B97+SUM($F$7:$F$9)-((LFM$96*$B97+SUM($F$7:$F$9))/$F$10*$F$37)-($F$24*LFM$96/$D$6)-SUM($F$13:$F$23,$F$25:$F$30,$F$32:$F$33,$F$38))</f>
        <v>-304.75907137272975</v>
      </c>
      <c r="LFN97" s="318">
        <f>(LFN$96*$B97+SUM($F$7:$F$9)-((LFN$96*$B97+SUM($F$7:$F$9))/$F$10*$F$37)-($F$24*LFN$96/$D$6)-SUM($F$13:$F$23,$F$25:$F$30,$F$32:$F$33,$F$38))</f>
        <v>-304.75907137272975</v>
      </c>
      <c r="LFO97" s="318">
        <f>(LFO$96*$B97+SUM($F$7:$F$9)-((LFO$96*$B97+SUM($F$7:$F$9))/$F$10*$F$37)-($F$24*LFO$96/$D$6)-SUM($F$13:$F$23,$F$25:$F$30,$F$32:$F$33,$F$38))</f>
        <v>-304.75907137272975</v>
      </c>
      <c r="LFP97" s="318">
        <f>(LFP$96*$B97+SUM($F$7:$F$9)-((LFP$96*$B97+SUM($F$7:$F$9))/$F$10*$F$37)-($F$24*LFP$96/$D$6)-SUM($F$13:$F$23,$F$25:$F$30,$F$32:$F$33,$F$38))</f>
        <v>-304.75907137272975</v>
      </c>
      <c r="LFQ97" s="318">
        <f>(LFQ$96*$B97+SUM($F$7:$F$9)-((LFQ$96*$B97+SUM($F$7:$F$9))/$F$10*$F$37)-($F$24*LFQ$96/$D$6)-SUM($F$13:$F$23,$F$25:$F$30,$F$32:$F$33,$F$38))</f>
        <v>-304.75907137272975</v>
      </c>
      <c r="LFR97" s="318">
        <f>(LFR$96*$B97+SUM($F$7:$F$9)-((LFR$96*$B97+SUM($F$7:$F$9))/$F$10*$F$37)-($F$24*LFR$96/$D$6)-SUM($F$13:$F$23,$F$25:$F$30,$F$32:$F$33,$F$38))</f>
        <v>-304.75907137272975</v>
      </c>
      <c r="LFS97" s="318">
        <f>(LFS$96*$B97+SUM($F$7:$F$9)-((LFS$96*$B97+SUM($F$7:$F$9))/$F$10*$F$37)-($F$24*LFS$96/$D$6)-SUM($F$13:$F$23,$F$25:$F$30,$F$32:$F$33,$F$38))</f>
        <v>-304.75907137272975</v>
      </c>
      <c r="LFT97" s="318">
        <f>(LFT$96*$B97+SUM($F$7:$F$9)-((LFT$96*$B97+SUM($F$7:$F$9))/$F$10*$F$37)-($F$24*LFT$96/$D$6)-SUM($F$13:$F$23,$F$25:$F$30,$F$32:$F$33,$F$38))</f>
        <v>-304.75907137272975</v>
      </c>
      <c r="LFU97" s="318">
        <f>(LFU$96*$B97+SUM($F$7:$F$9)-((LFU$96*$B97+SUM($F$7:$F$9))/$F$10*$F$37)-($F$24*LFU$96/$D$6)-SUM($F$13:$F$23,$F$25:$F$30,$F$32:$F$33,$F$38))</f>
        <v>-304.75907137272975</v>
      </c>
      <c r="LFV97" s="318">
        <f>(LFV$96*$B97+SUM($F$7:$F$9)-((LFV$96*$B97+SUM($F$7:$F$9))/$F$10*$F$37)-($F$24*LFV$96/$D$6)-SUM($F$13:$F$23,$F$25:$F$30,$F$32:$F$33,$F$38))</f>
        <v>-304.75907137272975</v>
      </c>
      <c r="LFW97" s="318">
        <f>(LFW$96*$B97+SUM($F$7:$F$9)-((LFW$96*$B97+SUM($F$7:$F$9))/$F$10*$F$37)-($F$24*LFW$96/$D$6)-SUM($F$13:$F$23,$F$25:$F$30,$F$32:$F$33,$F$38))</f>
        <v>-304.75907137272975</v>
      </c>
      <c r="LFX97" s="318">
        <f>(LFX$96*$B97+SUM($F$7:$F$9)-((LFX$96*$B97+SUM($F$7:$F$9))/$F$10*$F$37)-($F$24*LFX$96/$D$6)-SUM($F$13:$F$23,$F$25:$F$30,$F$32:$F$33,$F$38))</f>
        <v>-304.75907137272975</v>
      </c>
      <c r="LFY97" s="318">
        <f>(LFY$96*$B97+SUM($F$7:$F$9)-((LFY$96*$B97+SUM($F$7:$F$9))/$F$10*$F$37)-($F$24*LFY$96/$D$6)-SUM($F$13:$F$23,$F$25:$F$30,$F$32:$F$33,$F$38))</f>
        <v>-304.75907137272975</v>
      </c>
      <c r="LFZ97" s="318">
        <f>(LFZ$96*$B97+SUM($F$7:$F$9)-((LFZ$96*$B97+SUM($F$7:$F$9))/$F$10*$F$37)-($F$24*LFZ$96/$D$6)-SUM($F$13:$F$23,$F$25:$F$30,$F$32:$F$33,$F$38))</f>
        <v>-304.75907137272975</v>
      </c>
      <c r="LGA97" s="318">
        <f>(LGA$96*$B97+SUM($F$7:$F$9)-((LGA$96*$B97+SUM($F$7:$F$9))/$F$10*$F$37)-($F$24*LGA$96/$D$6)-SUM($F$13:$F$23,$F$25:$F$30,$F$32:$F$33,$F$38))</f>
        <v>-304.75907137272975</v>
      </c>
      <c r="LGB97" s="318">
        <f>(LGB$96*$B97+SUM($F$7:$F$9)-((LGB$96*$B97+SUM($F$7:$F$9))/$F$10*$F$37)-($F$24*LGB$96/$D$6)-SUM($F$13:$F$23,$F$25:$F$30,$F$32:$F$33,$F$38))</f>
        <v>-304.75907137272975</v>
      </c>
      <c r="LGC97" s="318">
        <f>(LGC$96*$B97+SUM($F$7:$F$9)-((LGC$96*$B97+SUM($F$7:$F$9))/$F$10*$F$37)-($F$24*LGC$96/$D$6)-SUM($F$13:$F$23,$F$25:$F$30,$F$32:$F$33,$F$38))</f>
        <v>-304.75907137272975</v>
      </c>
      <c r="LGD97" s="318">
        <f>(LGD$96*$B97+SUM($F$7:$F$9)-((LGD$96*$B97+SUM($F$7:$F$9))/$F$10*$F$37)-($F$24*LGD$96/$D$6)-SUM($F$13:$F$23,$F$25:$F$30,$F$32:$F$33,$F$38))</f>
        <v>-304.75907137272975</v>
      </c>
      <c r="LGE97" s="318">
        <f>(LGE$96*$B97+SUM($F$7:$F$9)-((LGE$96*$B97+SUM($F$7:$F$9))/$F$10*$F$37)-($F$24*LGE$96/$D$6)-SUM($F$13:$F$23,$F$25:$F$30,$F$32:$F$33,$F$38))</f>
        <v>-304.75907137272975</v>
      </c>
      <c r="LGF97" s="318">
        <f>(LGF$96*$B97+SUM($F$7:$F$9)-((LGF$96*$B97+SUM($F$7:$F$9))/$F$10*$F$37)-($F$24*LGF$96/$D$6)-SUM($F$13:$F$23,$F$25:$F$30,$F$32:$F$33,$F$38))</f>
        <v>-304.75907137272975</v>
      </c>
      <c r="LGG97" s="318">
        <f>(LGG$96*$B97+SUM($F$7:$F$9)-((LGG$96*$B97+SUM($F$7:$F$9))/$F$10*$F$37)-($F$24*LGG$96/$D$6)-SUM($F$13:$F$23,$F$25:$F$30,$F$32:$F$33,$F$38))</f>
        <v>-304.75907137272975</v>
      </c>
      <c r="LGH97" s="318">
        <f>(LGH$96*$B97+SUM($F$7:$F$9)-((LGH$96*$B97+SUM($F$7:$F$9))/$F$10*$F$37)-($F$24*LGH$96/$D$6)-SUM($F$13:$F$23,$F$25:$F$30,$F$32:$F$33,$F$38))</f>
        <v>-304.75907137272975</v>
      </c>
      <c r="LGI97" s="318">
        <f>(LGI$96*$B97+SUM($F$7:$F$9)-((LGI$96*$B97+SUM($F$7:$F$9))/$F$10*$F$37)-($F$24*LGI$96/$D$6)-SUM($F$13:$F$23,$F$25:$F$30,$F$32:$F$33,$F$38))</f>
        <v>-304.75907137272975</v>
      </c>
      <c r="LGJ97" s="318">
        <f>(LGJ$96*$B97+SUM($F$7:$F$9)-((LGJ$96*$B97+SUM($F$7:$F$9))/$F$10*$F$37)-($F$24*LGJ$96/$D$6)-SUM($F$13:$F$23,$F$25:$F$30,$F$32:$F$33,$F$38))</f>
        <v>-304.75907137272975</v>
      </c>
      <c r="LGK97" s="318">
        <f>(LGK$96*$B97+SUM($F$7:$F$9)-((LGK$96*$B97+SUM($F$7:$F$9))/$F$10*$F$37)-($F$24*LGK$96/$D$6)-SUM($F$13:$F$23,$F$25:$F$30,$F$32:$F$33,$F$38))</f>
        <v>-304.75907137272975</v>
      </c>
      <c r="LGL97" s="318">
        <f>(LGL$96*$B97+SUM($F$7:$F$9)-((LGL$96*$B97+SUM($F$7:$F$9))/$F$10*$F$37)-($F$24*LGL$96/$D$6)-SUM($F$13:$F$23,$F$25:$F$30,$F$32:$F$33,$F$38))</f>
        <v>-304.75907137272975</v>
      </c>
      <c r="LGM97" s="318">
        <f>(LGM$96*$B97+SUM($F$7:$F$9)-((LGM$96*$B97+SUM($F$7:$F$9))/$F$10*$F$37)-($F$24*LGM$96/$D$6)-SUM($F$13:$F$23,$F$25:$F$30,$F$32:$F$33,$F$38))</f>
        <v>-304.75907137272975</v>
      </c>
      <c r="LGN97" s="318">
        <f>(LGN$96*$B97+SUM($F$7:$F$9)-((LGN$96*$B97+SUM($F$7:$F$9))/$F$10*$F$37)-($F$24*LGN$96/$D$6)-SUM($F$13:$F$23,$F$25:$F$30,$F$32:$F$33,$F$38))</f>
        <v>-304.75907137272975</v>
      </c>
      <c r="LGO97" s="318">
        <f>(LGO$96*$B97+SUM($F$7:$F$9)-((LGO$96*$B97+SUM($F$7:$F$9))/$F$10*$F$37)-($F$24*LGO$96/$D$6)-SUM($F$13:$F$23,$F$25:$F$30,$F$32:$F$33,$F$38))</f>
        <v>-304.75907137272975</v>
      </c>
      <c r="LGP97" s="318">
        <f>(LGP$96*$B97+SUM($F$7:$F$9)-((LGP$96*$B97+SUM($F$7:$F$9))/$F$10*$F$37)-($F$24*LGP$96/$D$6)-SUM($F$13:$F$23,$F$25:$F$30,$F$32:$F$33,$F$38))</f>
        <v>-304.75907137272975</v>
      </c>
      <c r="LGQ97" s="318">
        <f>(LGQ$96*$B97+SUM($F$7:$F$9)-((LGQ$96*$B97+SUM($F$7:$F$9))/$F$10*$F$37)-($F$24*LGQ$96/$D$6)-SUM($F$13:$F$23,$F$25:$F$30,$F$32:$F$33,$F$38))</f>
        <v>-304.75907137272975</v>
      </c>
      <c r="LGR97" s="318">
        <f>(LGR$96*$B97+SUM($F$7:$F$9)-((LGR$96*$B97+SUM($F$7:$F$9))/$F$10*$F$37)-($F$24*LGR$96/$D$6)-SUM($F$13:$F$23,$F$25:$F$30,$F$32:$F$33,$F$38))</f>
        <v>-304.75907137272975</v>
      </c>
      <c r="LGS97" s="318">
        <f>(LGS$96*$B97+SUM($F$7:$F$9)-((LGS$96*$B97+SUM($F$7:$F$9))/$F$10*$F$37)-($F$24*LGS$96/$D$6)-SUM($F$13:$F$23,$F$25:$F$30,$F$32:$F$33,$F$38))</f>
        <v>-304.75907137272975</v>
      </c>
      <c r="LGT97" s="318">
        <f>(LGT$96*$B97+SUM($F$7:$F$9)-((LGT$96*$B97+SUM($F$7:$F$9))/$F$10*$F$37)-($F$24*LGT$96/$D$6)-SUM($F$13:$F$23,$F$25:$F$30,$F$32:$F$33,$F$38))</f>
        <v>-304.75907137272975</v>
      </c>
      <c r="LGU97" s="318">
        <f>(LGU$96*$B97+SUM($F$7:$F$9)-((LGU$96*$B97+SUM($F$7:$F$9))/$F$10*$F$37)-($F$24*LGU$96/$D$6)-SUM($F$13:$F$23,$F$25:$F$30,$F$32:$F$33,$F$38))</f>
        <v>-304.75907137272975</v>
      </c>
      <c r="LGV97" s="318">
        <f>(LGV$96*$B97+SUM($F$7:$F$9)-((LGV$96*$B97+SUM($F$7:$F$9))/$F$10*$F$37)-($F$24*LGV$96/$D$6)-SUM($F$13:$F$23,$F$25:$F$30,$F$32:$F$33,$F$38))</f>
        <v>-304.75907137272975</v>
      </c>
      <c r="LGW97" s="318">
        <f>(LGW$96*$B97+SUM($F$7:$F$9)-((LGW$96*$B97+SUM($F$7:$F$9))/$F$10*$F$37)-($F$24*LGW$96/$D$6)-SUM($F$13:$F$23,$F$25:$F$30,$F$32:$F$33,$F$38))</f>
        <v>-304.75907137272975</v>
      </c>
      <c r="LGX97" s="318">
        <f>(LGX$96*$B97+SUM($F$7:$F$9)-((LGX$96*$B97+SUM($F$7:$F$9))/$F$10*$F$37)-($F$24*LGX$96/$D$6)-SUM($F$13:$F$23,$F$25:$F$30,$F$32:$F$33,$F$38))</f>
        <v>-304.75907137272975</v>
      </c>
      <c r="LGY97" s="318">
        <f>(LGY$96*$B97+SUM($F$7:$F$9)-((LGY$96*$B97+SUM($F$7:$F$9))/$F$10*$F$37)-($F$24*LGY$96/$D$6)-SUM($F$13:$F$23,$F$25:$F$30,$F$32:$F$33,$F$38))</f>
        <v>-304.75907137272975</v>
      </c>
      <c r="LGZ97" s="318">
        <f>(LGZ$96*$B97+SUM($F$7:$F$9)-((LGZ$96*$B97+SUM($F$7:$F$9))/$F$10*$F$37)-($F$24*LGZ$96/$D$6)-SUM($F$13:$F$23,$F$25:$F$30,$F$32:$F$33,$F$38))</f>
        <v>-304.75907137272975</v>
      </c>
      <c r="LHA97" s="318">
        <f>(LHA$96*$B97+SUM($F$7:$F$9)-((LHA$96*$B97+SUM($F$7:$F$9))/$F$10*$F$37)-($F$24*LHA$96/$D$6)-SUM($F$13:$F$23,$F$25:$F$30,$F$32:$F$33,$F$38))</f>
        <v>-304.75907137272975</v>
      </c>
      <c r="LHB97" s="318">
        <f>(LHB$96*$B97+SUM($F$7:$F$9)-((LHB$96*$B97+SUM($F$7:$F$9))/$F$10*$F$37)-($F$24*LHB$96/$D$6)-SUM($F$13:$F$23,$F$25:$F$30,$F$32:$F$33,$F$38))</f>
        <v>-304.75907137272975</v>
      </c>
      <c r="LHC97" s="318">
        <f>(LHC$96*$B97+SUM($F$7:$F$9)-((LHC$96*$B97+SUM($F$7:$F$9))/$F$10*$F$37)-($F$24*LHC$96/$D$6)-SUM($F$13:$F$23,$F$25:$F$30,$F$32:$F$33,$F$38))</f>
        <v>-304.75907137272975</v>
      </c>
      <c r="LHD97" s="318">
        <f>(LHD$96*$B97+SUM($F$7:$F$9)-((LHD$96*$B97+SUM($F$7:$F$9))/$F$10*$F$37)-($F$24*LHD$96/$D$6)-SUM($F$13:$F$23,$F$25:$F$30,$F$32:$F$33,$F$38))</f>
        <v>-304.75907137272975</v>
      </c>
      <c r="LHE97" s="318">
        <f>(LHE$96*$B97+SUM($F$7:$F$9)-((LHE$96*$B97+SUM($F$7:$F$9))/$F$10*$F$37)-($F$24*LHE$96/$D$6)-SUM($F$13:$F$23,$F$25:$F$30,$F$32:$F$33,$F$38))</f>
        <v>-304.75907137272975</v>
      </c>
      <c r="LHF97" s="318">
        <f>(LHF$96*$B97+SUM($F$7:$F$9)-((LHF$96*$B97+SUM($F$7:$F$9))/$F$10*$F$37)-($F$24*LHF$96/$D$6)-SUM($F$13:$F$23,$F$25:$F$30,$F$32:$F$33,$F$38))</f>
        <v>-304.75907137272975</v>
      </c>
      <c r="LHG97" s="318">
        <f>(LHG$96*$B97+SUM($F$7:$F$9)-((LHG$96*$B97+SUM($F$7:$F$9))/$F$10*$F$37)-($F$24*LHG$96/$D$6)-SUM($F$13:$F$23,$F$25:$F$30,$F$32:$F$33,$F$38))</f>
        <v>-304.75907137272975</v>
      </c>
      <c r="LHH97" s="318">
        <f>(LHH$96*$B97+SUM($F$7:$F$9)-((LHH$96*$B97+SUM($F$7:$F$9))/$F$10*$F$37)-($F$24*LHH$96/$D$6)-SUM($F$13:$F$23,$F$25:$F$30,$F$32:$F$33,$F$38))</f>
        <v>-304.75907137272975</v>
      </c>
      <c r="LHI97" s="318">
        <f>(LHI$96*$B97+SUM($F$7:$F$9)-((LHI$96*$B97+SUM($F$7:$F$9))/$F$10*$F$37)-($F$24*LHI$96/$D$6)-SUM($F$13:$F$23,$F$25:$F$30,$F$32:$F$33,$F$38))</f>
        <v>-304.75907137272975</v>
      </c>
      <c r="LHJ97" s="318">
        <f>(LHJ$96*$B97+SUM($F$7:$F$9)-((LHJ$96*$B97+SUM($F$7:$F$9))/$F$10*$F$37)-($F$24*LHJ$96/$D$6)-SUM($F$13:$F$23,$F$25:$F$30,$F$32:$F$33,$F$38))</f>
        <v>-304.75907137272975</v>
      </c>
      <c r="LHK97" s="318">
        <f>(LHK$96*$B97+SUM($F$7:$F$9)-((LHK$96*$B97+SUM($F$7:$F$9))/$F$10*$F$37)-($F$24*LHK$96/$D$6)-SUM($F$13:$F$23,$F$25:$F$30,$F$32:$F$33,$F$38))</f>
        <v>-304.75907137272975</v>
      </c>
      <c r="LHL97" s="318">
        <f>(LHL$96*$B97+SUM($F$7:$F$9)-((LHL$96*$B97+SUM($F$7:$F$9))/$F$10*$F$37)-($F$24*LHL$96/$D$6)-SUM($F$13:$F$23,$F$25:$F$30,$F$32:$F$33,$F$38))</f>
        <v>-304.75907137272975</v>
      </c>
      <c r="LHM97" s="318">
        <f>(LHM$96*$B97+SUM($F$7:$F$9)-((LHM$96*$B97+SUM($F$7:$F$9))/$F$10*$F$37)-($F$24*LHM$96/$D$6)-SUM($F$13:$F$23,$F$25:$F$30,$F$32:$F$33,$F$38))</f>
        <v>-304.75907137272975</v>
      </c>
      <c r="LHN97" s="318">
        <f>(LHN$96*$B97+SUM($F$7:$F$9)-((LHN$96*$B97+SUM($F$7:$F$9))/$F$10*$F$37)-($F$24*LHN$96/$D$6)-SUM($F$13:$F$23,$F$25:$F$30,$F$32:$F$33,$F$38))</f>
        <v>-304.75907137272975</v>
      </c>
      <c r="LHO97" s="318">
        <f>(LHO$96*$B97+SUM($F$7:$F$9)-((LHO$96*$B97+SUM($F$7:$F$9))/$F$10*$F$37)-($F$24*LHO$96/$D$6)-SUM($F$13:$F$23,$F$25:$F$30,$F$32:$F$33,$F$38))</f>
        <v>-304.75907137272975</v>
      </c>
      <c r="LHP97" s="318">
        <f>(LHP$96*$B97+SUM($F$7:$F$9)-((LHP$96*$B97+SUM($F$7:$F$9))/$F$10*$F$37)-($F$24*LHP$96/$D$6)-SUM($F$13:$F$23,$F$25:$F$30,$F$32:$F$33,$F$38))</f>
        <v>-304.75907137272975</v>
      </c>
      <c r="LHQ97" s="318">
        <f>(LHQ$96*$B97+SUM($F$7:$F$9)-((LHQ$96*$B97+SUM($F$7:$F$9))/$F$10*$F$37)-($F$24*LHQ$96/$D$6)-SUM($F$13:$F$23,$F$25:$F$30,$F$32:$F$33,$F$38))</f>
        <v>-304.75907137272975</v>
      </c>
      <c r="LHR97" s="318">
        <f>(LHR$96*$B97+SUM($F$7:$F$9)-((LHR$96*$B97+SUM($F$7:$F$9))/$F$10*$F$37)-($F$24*LHR$96/$D$6)-SUM($F$13:$F$23,$F$25:$F$30,$F$32:$F$33,$F$38))</f>
        <v>-304.75907137272975</v>
      </c>
      <c r="LHS97" s="318">
        <f>(LHS$96*$B97+SUM($F$7:$F$9)-((LHS$96*$B97+SUM($F$7:$F$9))/$F$10*$F$37)-($F$24*LHS$96/$D$6)-SUM($F$13:$F$23,$F$25:$F$30,$F$32:$F$33,$F$38))</f>
        <v>-304.75907137272975</v>
      </c>
      <c r="LHT97" s="318">
        <f>(LHT$96*$B97+SUM($F$7:$F$9)-((LHT$96*$B97+SUM($F$7:$F$9))/$F$10*$F$37)-($F$24*LHT$96/$D$6)-SUM($F$13:$F$23,$F$25:$F$30,$F$32:$F$33,$F$38))</f>
        <v>-304.75907137272975</v>
      </c>
      <c r="LHU97" s="318">
        <f>(LHU$96*$B97+SUM($F$7:$F$9)-((LHU$96*$B97+SUM($F$7:$F$9))/$F$10*$F$37)-($F$24*LHU$96/$D$6)-SUM($F$13:$F$23,$F$25:$F$30,$F$32:$F$33,$F$38))</f>
        <v>-304.75907137272975</v>
      </c>
      <c r="LHV97" s="318">
        <f>(LHV$96*$B97+SUM($F$7:$F$9)-((LHV$96*$B97+SUM($F$7:$F$9))/$F$10*$F$37)-($F$24*LHV$96/$D$6)-SUM($F$13:$F$23,$F$25:$F$30,$F$32:$F$33,$F$38))</f>
        <v>-304.75907137272975</v>
      </c>
      <c r="LHW97" s="318">
        <f>(LHW$96*$B97+SUM($F$7:$F$9)-((LHW$96*$B97+SUM($F$7:$F$9))/$F$10*$F$37)-($F$24*LHW$96/$D$6)-SUM($F$13:$F$23,$F$25:$F$30,$F$32:$F$33,$F$38))</f>
        <v>-304.75907137272975</v>
      </c>
      <c r="LHX97" s="318">
        <f>(LHX$96*$B97+SUM($F$7:$F$9)-((LHX$96*$B97+SUM($F$7:$F$9))/$F$10*$F$37)-($F$24*LHX$96/$D$6)-SUM($F$13:$F$23,$F$25:$F$30,$F$32:$F$33,$F$38))</f>
        <v>-304.75907137272975</v>
      </c>
      <c r="LHY97" s="318">
        <f>(LHY$96*$B97+SUM($F$7:$F$9)-((LHY$96*$B97+SUM($F$7:$F$9))/$F$10*$F$37)-($F$24*LHY$96/$D$6)-SUM($F$13:$F$23,$F$25:$F$30,$F$32:$F$33,$F$38))</f>
        <v>-304.75907137272975</v>
      </c>
      <c r="LHZ97" s="318">
        <f>(LHZ$96*$B97+SUM($F$7:$F$9)-((LHZ$96*$B97+SUM($F$7:$F$9))/$F$10*$F$37)-($F$24*LHZ$96/$D$6)-SUM($F$13:$F$23,$F$25:$F$30,$F$32:$F$33,$F$38))</f>
        <v>-304.75907137272975</v>
      </c>
      <c r="LIA97" s="318">
        <f>(LIA$96*$B97+SUM($F$7:$F$9)-((LIA$96*$B97+SUM($F$7:$F$9))/$F$10*$F$37)-($F$24*LIA$96/$D$6)-SUM($F$13:$F$23,$F$25:$F$30,$F$32:$F$33,$F$38))</f>
        <v>-304.75907137272975</v>
      </c>
      <c r="LIB97" s="318">
        <f>(LIB$96*$B97+SUM($F$7:$F$9)-((LIB$96*$B97+SUM($F$7:$F$9))/$F$10*$F$37)-($F$24*LIB$96/$D$6)-SUM($F$13:$F$23,$F$25:$F$30,$F$32:$F$33,$F$38))</f>
        <v>-304.75907137272975</v>
      </c>
      <c r="LIC97" s="318">
        <f>(LIC$96*$B97+SUM($F$7:$F$9)-((LIC$96*$B97+SUM($F$7:$F$9))/$F$10*$F$37)-($F$24*LIC$96/$D$6)-SUM($F$13:$F$23,$F$25:$F$30,$F$32:$F$33,$F$38))</f>
        <v>-304.75907137272975</v>
      </c>
      <c r="LID97" s="318">
        <f>(LID$96*$B97+SUM($F$7:$F$9)-((LID$96*$B97+SUM($F$7:$F$9))/$F$10*$F$37)-($F$24*LID$96/$D$6)-SUM($F$13:$F$23,$F$25:$F$30,$F$32:$F$33,$F$38))</f>
        <v>-304.75907137272975</v>
      </c>
      <c r="LIE97" s="318">
        <f>(LIE$96*$B97+SUM($F$7:$F$9)-((LIE$96*$B97+SUM($F$7:$F$9))/$F$10*$F$37)-($F$24*LIE$96/$D$6)-SUM($F$13:$F$23,$F$25:$F$30,$F$32:$F$33,$F$38))</f>
        <v>-304.75907137272975</v>
      </c>
      <c r="LIF97" s="318">
        <f>(LIF$96*$B97+SUM($F$7:$F$9)-((LIF$96*$B97+SUM($F$7:$F$9))/$F$10*$F$37)-($F$24*LIF$96/$D$6)-SUM($F$13:$F$23,$F$25:$F$30,$F$32:$F$33,$F$38))</f>
        <v>-304.75907137272975</v>
      </c>
      <c r="LIG97" s="318">
        <f>(LIG$96*$B97+SUM($F$7:$F$9)-((LIG$96*$B97+SUM($F$7:$F$9))/$F$10*$F$37)-($F$24*LIG$96/$D$6)-SUM($F$13:$F$23,$F$25:$F$30,$F$32:$F$33,$F$38))</f>
        <v>-304.75907137272975</v>
      </c>
      <c r="LIH97" s="318">
        <f>(LIH$96*$B97+SUM($F$7:$F$9)-((LIH$96*$B97+SUM($F$7:$F$9))/$F$10*$F$37)-($F$24*LIH$96/$D$6)-SUM($F$13:$F$23,$F$25:$F$30,$F$32:$F$33,$F$38))</f>
        <v>-304.75907137272975</v>
      </c>
      <c r="LII97" s="318">
        <f>(LII$96*$B97+SUM($F$7:$F$9)-((LII$96*$B97+SUM($F$7:$F$9))/$F$10*$F$37)-($F$24*LII$96/$D$6)-SUM($F$13:$F$23,$F$25:$F$30,$F$32:$F$33,$F$38))</f>
        <v>-304.75907137272975</v>
      </c>
      <c r="LIJ97" s="318">
        <f>(LIJ$96*$B97+SUM($F$7:$F$9)-((LIJ$96*$B97+SUM($F$7:$F$9))/$F$10*$F$37)-($F$24*LIJ$96/$D$6)-SUM($F$13:$F$23,$F$25:$F$30,$F$32:$F$33,$F$38))</f>
        <v>-304.75907137272975</v>
      </c>
      <c r="LIK97" s="318">
        <f>(LIK$96*$B97+SUM($F$7:$F$9)-((LIK$96*$B97+SUM($F$7:$F$9))/$F$10*$F$37)-($F$24*LIK$96/$D$6)-SUM($F$13:$F$23,$F$25:$F$30,$F$32:$F$33,$F$38))</f>
        <v>-304.75907137272975</v>
      </c>
      <c r="LIL97" s="318">
        <f>(LIL$96*$B97+SUM($F$7:$F$9)-((LIL$96*$B97+SUM($F$7:$F$9))/$F$10*$F$37)-($F$24*LIL$96/$D$6)-SUM($F$13:$F$23,$F$25:$F$30,$F$32:$F$33,$F$38))</f>
        <v>-304.75907137272975</v>
      </c>
      <c r="LIM97" s="318">
        <f>(LIM$96*$B97+SUM($F$7:$F$9)-((LIM$96*$B97+SUM($F$7:$F$9))/$F$10*$F$37)-($F$24*LIM$96/$D$6)-SUM($F$13:$F$23,$F$25:$F$30,$F$32:$F$33,$F$38))</f>
        <v>-304.75907137272975</v>
      </c>
      <c r="LIN97" s="318">
        <f>(LIN$96*$B97+SUM($F$7:$F$9)-((LIN$96*$B97+SUM($F$7:$F$9))/$F$10*$F$37)-($F$24*LIN$96/$D$6)-SUM($F$13:$F$23,$F$25:$F$30,$F$32:$F$33,$F$38))</f>
        <v>-304.75907137272975</v>
      </c>
      <c r="LIO97" s="318">
        <f>(LIO$96*$B97+SUM($F$7:$F$9)-((LIO$96*$B97+SUM($F$7:$F$9))/$F$10*$F$37)-($F$24*LIO$96/$D$6)-SUM($F$13:$F$23,$F$25:$F$30,$F$32:$F$33,$F$38))</f>
        <v>-304.75907137272975</v>
      </c>
      <c r="LIP97" s="318">
        <f>(LIP$96*$B97+SUM($F$7:$F$9)-((LIP$96*$B97+SUM($F$7:$F$9))/$F$10*$F$37)-($F$24*LIP$96/$D$6)-SUM($F$13:$F$23,$F$25:$F$30,$F$32:$F$33,$F$38))</f>
        <v>-304.75907137272975</v>
      </c>
      <c r="LIQ97" s="318">
        <f>(LIQ$96*$B97+SUM($F$7:$F$9)-((LIQ$96*$B97+SUM($F$7:$F$9))/$F$10*$F$37)-($F$24*LIQ$96/$D$6)-SUM($F$13:$F$23,$F$25:$F$30,$F$32:$F$33,$F$38))</f>
        <v>-304.75907137272975</v>
      </c>
      <c r="LIR97" s="318">
        <f>(LIR$96*$B97+SUM($F$7:$F$9)-((LIR$96*$B97+SUM($F$7:$F$9))/$F$10*$F$37)-($F$24*LIR$96/$D$6)-SUM($F$13:$F$23,$F$25:$F$30,$F$32:$F$33,$F$38))</f>
        <v>-304.75907137272975</v>
      </c>
      <c r="LIS97" s="318">
        <f>(LIS$96*$B97+SUM($F$7:$F$9)-((LIS$96*$B97+SUM($F$7:$F$9))/$F$10*$F$37)-($F$24*LIS$96/$D$6)-SUM($F$13:$F$23,$F$25:$F$30,$F$32:$F$33,$F$38))</f>
        <v>-304.75907137272975</v>
      </c>
      <c r="LIT97" s="318">
        <f>(LIT$96*$B97+SUM($F$7:$F$9)-((LIT$96*$B97+SUM($F$7:$F$9))/$F$10*$F$37)-($F$24*LIT$96/$D$6)-SUM($F$13:$F$23,$F$25:$F$30,$F$32:$F$33,$F$38))</f>
        <v>-304.75907137272975</v>
      </c>
      <c r="LIU97" s="318">
        <f>(LIU$96*$B97+SUM($F$7:$F$9)-((LIU$96*$B97+SUM($F$7:$F$9))/$F$10*$F$37)-($F$24*LIU$96/$D$6)-SUM($F$13:$F$23,$F$25:$F$30,$F$32:$F$33,$F$38))</f>
        <v>-304.75907137272975</v>
      </c>
      <c r="LIV97" s="318">
        <f>(LIV$96*$B97+SUM($F$7:$F$9)-((LIV$96*$B97+SUM($F$7:$F$9))/$F$10*$F$37)-($F$24*LIV$96/$D$6)-SUM($F$13:$F$23,$F$25:$F$30,$F$32:$F$33,$F$38))</f>
        <v>-304.75907137272975</v>
      </c>
      <c r="LIW97" s="318">
        <f>(LIW$96*$B97+SUM($F$7:$F$9)-((LIW$96*$B97+SUM($F$7:$F$9))/$F$10*$F$37)-($F$24*LIW$96/$D$6)-SUM($F$13:$F$23,$F$25:$F$30,$F$32:$F$33,$F$38))</f>
        <v>-304.75907137272975</v>
      </c>
      <c r="LIX97" s="318">
        <f>(LIX$96*$B97+SUM($F$7:$F$9)-((LIX$96*$B97+SUM($F$7:$F$9))/$F$10*$F$37)-($F$24*LIX$96/$D$6)-SUM($F$13:$F$23,$F$25:$F$30,$F$32:$F$33,$F$38))</f>
        <v>-304.75907137272975</v>
      </c>
      <c r="LIY97" s="318">
        <f>(LIY$96*$B97+SUM($F$7:$F$9)-((LIY$96*$B97+SUM($F$7:$F$9))/$F$10*$F$37)-($F$24*LIY$96/$D$6)-SUM($F$13:$F$23,$F$25:$F$30,$F$32:$F$33,$F$38))</f>
        <v>-304.75907137272975</v>
      </c>
      <c r="LIZ97" s="318">
        <f>(LIZ$96*$B97+SUM($F$7:$F$9)-((LIZ$96*$B97+SUM($F$7:$F$9))/$F$10*$F$37)-($F$24*LIZ$96/$D$6)-SUM($F$13:$F$23,$F$25:$F$30,$F$32:$F$33,$F$38))</f>
        <v>-304.75907137272975</v>
      </c>
      <c r="LJA97" s="318">
        <f>(LJA$96*$B97+SUM($F$7:$F$9)-((LJA$96*$B97+SUM($F$7:$F$9))/$F$10*$F$37)-($F$24*LJA$96/$D$6)-SUM($F$13:$F$23,$F$25:$F$30,$F$32:$F$33,$F$38))</f>
        <v>-304.75907137272975</v>
      </c>
      <c r="LJB97" s="318">
        <f>(LJB$96*$B97+SUM($F$7:$F$9)-((LJB$96*$B97+SUM($F$7:$F$9))/$F$10*$F$37)-($F$24*LJB$96/$D$6)-SUM($F$13:$F$23,$F$25:$F$30,$F$32:$F$33,$F$38))</f>
        <v>-304.75907137272975</v>
      </c>
      <c r="LJC97" s="318">
        <f>(LJC$96*$B97+SUM($F$7:$F$9)-((LJC$96*$B97+SUM($F$7:$F$9))/$F$10*$F$37)-($F$24*LJC$96/$D$6)-SUM($F$13:$F$23,$F$25:$F$30,$F$32:$F$33,$F$38))</f>
        <v>-304.75907137272975</v>
      </c>
      <c r="LJD97" s="318">
        <f>(LJD$96*$B97+SUM($F$7:$F$9)-((LJD$96*$B97+SUM($F$7:$F$9))/$F$10*$F$37)-($F$24*LJD$96/$D$6)-SUM($F$13:$F$23,$F$25:$F$30,$F$32:$F$33,$F$38))</f>
        <v>-304.75907137272975</v>
      </c>
      <c r="LJE97" s="318">
        <f>(LJE$96*$B97+SUM($F$7:$F$9)-((LJE$96*$B97+SUM($F$7:$F$9))/$F$10*$F$37)-($F$24*LJE$96/$D$6)-SUM($F$13:$F$23,$F$25:$F$30,$F$32:$F$33,$F$38))</f>
        <v>-304.75907137272975</v>
      </c>
      <c r="LJF97" s="318">
        <f>(LJF$96*$B97+SUM($F$7:$F$9)-((LJF$96*$B97+SUM($F$7:$F$9))/$F$10*$F$37)-($F$24*LJF$96/$D$6)-SUM($F$13:$F$23,$F$25:$F$30,$F$32:$F$33,$F$38))</f>
        <v>-304.75907137272975</v>
      </c>
      <c r="LJG97" s="318">
        <f>(LJG$96*$B97+SUM($F$7:$F$9)-((LJG$96*$B97+SUM($F$7:$F$9))/$F$10*$F$37)-($F$24*LJG$96/$D$6)-SUM($F$13:$F$23,$F$25:$F$30,$F$32:$F$33,$F$38))</f>
        <v>-304.75907137272975</v>
      </c>
      <c r="LJH97" s="318">
        <f>(LJH$96*$B97+SUM($F$7:$F$9)-((LJH$96*$B97+SUM($F$7:$F$9))/$F$10*$F$37)-($F$24*LJH$96/$D$6)-SUM($F$13:$F$23,$F$25:$F$30,$F$32:$F$33,$F$38))</f>
        <v>-304.75907137272975</v>
      </c>
      <c r="LJI97" s="318">
        <f>(LJI$96*$B97+SUM($F$7:$F$9)-((LJI$96*$B97+SUM($F$7:$F$9))/$F$10*$F$37)-($F$24*LJI$96/$D$6)-SUM($F$13:$F$23,$F$25:$F$30,$F$32:$F$33,$F$38))</f>
        <v>-304.75907137272975</v>
      </c>
      <c r="LJJ97" s="318">
        <f>(LJJ$96*$B97+SUM($F$7:$F$9)-((LJJ$96*$B97+SUM($F$7:$F$9))/$F$10*$F$37)-($F$24*LJJ$96/$D$6)-SUM($F$13:$F$23,$F$25:$F$30,$F$32:$F$33,$F$38))</f>
        <v>-304.75907137272975</v>
      </c>
      <c r="LJK97" s="318">
        <f>(LJK$96*$B97+SUM($F$7:$F$9)-((LJK$96*$B97+SUM($F$7:$F$9))/$F$10*$F$37)-($F$24*LJK$96/$D$6)-SUM($F$13:$F$23,$F$25:$F$30,$F$32:$F$33,$F$38))</f>
        <v>-304.75907137272975</v>
      </c>
      <c r="LJL97" s="318">
        <f>(LJL$96*$B97+SUM($F$7:$F$9)-((LJL$96*$B97+SUM($F$7:$F$9))/$F$10*$F$37)-($F$24*LJL$96/$D$6)-SUM($F$13:$F$23,$F$25:$F$30,$F$32:$F$33,$F$38))</f>
        <v>-304.75907137272975</v>
      </c>
      <c r="LJM97" s="318">
        <f>(LJM$96*$B97+SUM($F$7:$F$9)-((LJM$96*$B97+SUM($F$7:$F$9))/$F$10*$F$37)-($F$24*LJM$96/$D$6)-SUM($F$13:$F$23,$F$25:$F$30,$F$32:$F$33,$F$38))</f>
        <v>-304.75907137272975</v>
      </c>
      <c r="LJN97" s="318">
        <f>(LJN$96*$B97+SUM($F$7:$F$9)-((LJN$96*$B97+SUM($F$7:$F$9))/$F$10*$F$37)-($F$24*LJN$96/$D$6)-SUM($F$13:$F$23,$F$25:$F$30,$F$32:$F$33,$F$38))</f>
        <v>-304.75907137272975</v>
      </c>
      <c r="LJO97" s="318">
        <f>(LJO$96*$B97+SUM($F$7:$F$9)-((LJO$96*$B97+SUM($F$7:$F$9))/$F$10*$F$37)-($F$24*LJO$96/$D$6)-SUM($F$13:$F$23,$F$25:$F$30,$F$32:$F$33,$F$38))</f>
        <v>-304.75907137272975</v>
      </c>
      <c r="LJP97" s="318">
        <f>(LJP$96*$B97+SUM($F$7:$F$9)-((LJP$96*$B97+SUM($F$7:$F$9))/$F$10*$F$37)-($F$24*LJP$96/$D$6)-SUM($F$13:$F$23,$F$25:$F$30,$F$32:$F$33,$F$38))</f>
        <v>-304.75907137272975</v>
      </c>
      <c r="LJQ97" s="318">
        <f>(LJQ$96*$B97+SUM($F$7:$F$9)-((LJQ$96*$B97+SUM($F$7:$F$9))/$F$10*$F$37)-($F$24*LJQ$96/$D$6)-SUM($F$13:$F$23,$F$25:$F$30,$F$32:$F$33,$F$38))</f>
        <v>-304.75907137272975</v>
      </c>
      <c r="LJR97" s="318">
        <f>(LJR$96*$B97+SUM($F$7:$F$9)-((LJR$96*$B97+SUM($F$7:$F$9))/$F$10*$F$37)-($F$24*LJR$96/$D$6)-SUM($F$13:$F$23,$F$25:$F$30,$F$32:$F$33,$F$38))</f>
        <v>-304.75907137272975</v>
      </c>
      <c r="LJS97" s="318">
        <f>(LJS$96*$B97+SUM($F$7:$F$9)-((LJS$96*$B97+SUM($F$7:$F$9))/$F$10*$F$37)-($F$24*LJS$96/$D$6)-SUM($F$13:$F$23,$F$25:$F$30,$F$32:$F$33,$F$38))</f>
        <v>-304.75907137272975</v>
      </c>
      <c r="LJT97" s="318">
        <f>(LJT$96*$B97+SUM($F$7:$F$9)-((LJT$96*$B97+SUM($F$7:$F$9))/$F$10*$F$37)-($F$24*LJT$96/$D$6)-SUM($F$13:$F$23,$F$25:$F$30,$F$32:$F$33,$F$38))</f>
        <v>-304.75907137272975</v>
      </c>
      <c r="LJU97" s="318">
        <f>(LJU$96*$B97+SUM($F$7:$F$9)-((LJU$96*$B97+SUM($F$7:$F$9))/$F$10*$F$37)-($F$24*LJU$96/$D$6)-SUM($F$13:$F$23,$F$25:$F$30,$F$32:$F$33,$F$38))</f>
        <v>-304.75907137272975</v>
      </c>
      <c r="LJV97" s="318">
        <f>(LJV$96*$B97+SUM($F$7:$F$9)-((LJV$96*$B97+SUM($F$7:$F$9))/$F$10*$F$37)-($F$24*LJV$96/$D$6)-SUM($F$13:$F$23,$F$25:$F$30,$F$32:$F$33,$F$38))</f>
        <v>-304.75907137272975</v>
      </c>
      <c r="LJW97" s="318">
        <f>(LJW$96*$B97+SUM($F$7:$F$9)-((LJW$96*$B97+SUM($F$7:$F$9))/$F$10*$F$37)-($F$24*LJW$96/$D$6)-SUM($F$13:$F$23,$F$25:$F$30,$F$32:$F$33,$F$38))</f>
        <v>-304.75907137272975</v>
      </c>
      <c r="LJX97" s="318">
        <f>(LJX$96*$B97+SUM($F$7:$F$9)-((LJX$96*$B97+SUM($F$7:$F$9))/$F$10*$F$37)-($F$24*LJX$96/$D$6)-SUM($F$13:$F$23,$F$25:$F$30,$F$32:$F$33,$F$38))</f>
        <v>-304.75907137272975</v>
      </c>
      <c r="LJY97" s="318">
        <f>(LJY$96*$B97+SUM($F$7:$F$9)-((LJY$96*$B97+SUM($F$7:$F$9))/$F$10*$F$37)-($F$24*LJY$96/$D$6)-SUM($F$13:$F$23,$F$25:$F$30,$F$32:$F$33,$F$38))</f>
        <v>-304.75907137272975</v>
      </c>
      <c r="LJZ97" s="318">
        <f>(LJZ$96*$B97+SUM($F$7:$F$9)-((LJZ$96*$B97+SUM($F$7:$F$9))/$F$10*$F$37)-($F$24*LJZ$96/$D$6)-SUM($F$13:$F$23,$F$25:$F$30,$F$32:$F$33,$F$38))</f>
        <v>-304.75907137272975</v>
      </c>
      <c r="LKA97" s="318">
        <f>(LKA$96*$B97+SUM($F$7:$F$9)-((LKA$96*$B97+SUM($F$7:$F$9))/$F$10*$F$37)-($F$24*LKA$96/$D$6)-SUM($F$13:$F$23,$F$25:$F$30,$F$32:$F$33,$F$38))</f>
        <v>-304.75907137272975</v>
      </c>
      <c r="LKB97" s="318">
        <f>(LKB$96*$B97+SUM($F$7:$F$9)-((LKB$96*$B97+SUM($F$7:$F$9))/$F$10*$F$37)-($F$24*LKB$96/$D$6)-SUM($F$13:$F$23,$F$25:$F$30,$F$32:$F$33,$F$38))</f>
        <v>-304.75907137272975</v>
      </c>
      <c r="LKC97" s="318">
        <f>(LKC$96*$B97+SUM($F$7:$F$9)-((LKC$96*$B97+SUM($F$7:$F$9))/$F$10*$F$37)-($F$24*LKC$96/$D$6)-SUM($F$13:$F$23,$F$25:$F$30,$F$32:$F$33,$F$38))</f>
        <v>-304.75907137272975</v>
      </c>
      <c r="LKD97" s="318">
        <f>(LKD$96*$B97+SUM($F$7:$F$9)-((LKD$96*$B97+SUM($F$7:$F$9))/$F$10*$F$37)-($F$24*LKD$96/$D$6)-SUM($F$13:$F$23,$F$25:$F$30,$F$32:$F$33,$F$38))</f>
        <v>-304.75907137272975</v>
      </c>
      <c r="LKE97" s="318">
        <f>(LKE$96*$B97+SUM($F$7:$F$9)-((LKE$96*$B97+SUM($F$7:$F$9))/$F$10*$F$37)-($F$24*LKE$96/$D$6)-SUM($F$13:$F$23,$F$25:$F$30,$F$32:$F$33,$F$38))</f>
        <v>-304.75907137272975</v>
      </c>
      <c r="LKF97" s="318">
        <f>(LKF$96*$B97+SUM($F$7:$F$9)-((LKF$96*$B97+SUM($F$7:$F$9))/$F$10*$F$37)-($F$24*LKF$96/$D$6)-SUM($F$13:$F$23,$F$25:$F$30,$F$32:$F$33,$F$38))</f>
        <v>-304.75907137272975</v>
      </c>
      <c r="LKG97" s="318">
        <f>(LKG$96*$B97+SUM($F$7:$F$9)-((LKG$96*$B97+SUM($F$7:$F$9))/$F$10*$F$37)-($F$24*LKG$96/$D$6)-SUM($F$13:$F$23,$F$25:$F$30,$F$32:$F$33,$F$38))</f>
        <v>-304.75907137272975</v>
      </c>
      <c r="LKH97" s="318">
        <f>(LKH$96*$B97+SUM($F$7:$F$9)-((LKH$96*$B97+SUM($F$7:$F$9))/$F$10*$F$37)-($F$24*LKH$96/$D$6)-SUM($F$13:$F$23,$F$25:$F$30,$F$32:$F$33,$F$38))</f>
        <v>-304.75907137272975</v>
      </c>
      <c r="LKI97" s="318">
        <f>(LKI$96*$B97+SUM($F$7:$F$9)-((LKI$96*$B97+SUM($F$7:$F$9))/$F$10*$F$37)-($F$24*LKI$96/$D$6)-SUM($F$13:$F$23,$F$25:$F$30,$F$32:$F$33,$F$38))</f>
        <v>-304.75907137272975</v>
      </c>
      <c r="LKJ97" s="318">
        <f>(LKJ$96*$B97+SUM($F$7:$F$9)-((LKJ$96*$B97+SUM($F$7:$F$9))/$F$10*$F$37)-($F$24*LKJ$96/$D$6)-SUM($F$13:$F$23,$F$25:$F$30,$F$32:$F$33,$F$38))</f>
        <v>-304.75907137272975</v>
      </c>
      <c r="LKK97" s="318">
        <f>(LKK$96*$B97+SUM($F$7:$F$9)-((LKK$96*$B97+SUM($F$7:$F$9))/$F$10*$F$37)-($F$24*LKK$96/$D$6)-SUM($F$13:$F$23,$F$25:$F$30,$F$32:$F$33,$F$38))</f>
        <v>-304.75907137272975</v>
      </c>
      <c r="LKL97" s="318">
        <f>(LKL$96*$B97+SUM($F$7:$F$9)-((LKL$96*$B97+SUM($F$7:$F$9))/$F$10*$F$37)-($F$24*LKL$96/$D$6)-SUM($F$13:$F$23,$F$25:$F$30,$F$32:$F$33,$F$38))</f>
        <v>-304.75907137272975</v>
      </c>
      <c r="LKM97" s="318">
        <f>(LKM$96*$B97+SUM($F$7:$F$9)-((LKM$96*$B97+SUM($F$7:$F$9))/$F$10*$F$37)-($F$24*LKM$96/$D$6)-SUM($F$13:$F$23,$F$25:$F$30,$F$32:$F$33,$F$38))</f>
        <v>-304.75907137272975</v>
      </c>
      <c r="LKN97" s="318">
        <f>(LKN$96*$B97+SUM($F$7:$F$9)-((LKN$96*$B97+SUM($F$7:$F$9))/$F$10*$F$37)-($F$24*LKN$96/$D$6)-SUM($F$13:$F$23,$F$25:$F$30,$F$32:$F$33,$F$38))</f>
        <v>-304.75907137272975</v>
      </c>
      <c r="LKO97" s="318">
        <f>(LKO$96*$B97+SUM($F$7:$F$9)-((LKO$96*$B97+SUM($F$7:$F$9))/$F$10*$F$37)-($F$24*LKO$96/$D$6)-SUM($F$13:$F$23,$F$25:$F$30,$F$32:$F$33,$F$38))</f>
        <v>-304.75907137272975</v>
      </c>
      <c r="LKP97" s="318">
        <f>(LKP$96*$B97+SUM($F$7:$F$9)-((LKP$96*$B97+SUM($F$7:$F$9))/$F$10*$F$37)-($F$24*LKP$96/$D$6)-SUM($F$13:$F$23,$F$25:$F$30,$F$32:$F$33,$F$38))</f>
        <v>-304.75907137272975</v>
      </c>
      <c r="LKQ97" s="318">
        <f>(LKQ$96*$B97+SUM($F$7:$F$9)-((LKQ$96*$B97+SUM($F$7:$F$9))/$F$10*$F$37)-($F$24*LKQ$96/$D$6)-SUM($F$13:$F$23,$F$25:$F$30,$F$32:$F$33,$F$38))</f>
        <v>-304.75907137272975</v>
      </c>
      <c r="LKR97" s="318">
        <f>(LKR$96*$B97+SUM($F$7:$F$9)-((LKR$96*$B97+SUM($F$7:$F$9))/$F$10*$F$37)-($F$24*LKR$96/$D$6)-SUM($F$13:$F$23,$F$25:$F$30,$F$32:$F$33,$F$38))</f>
        <v>-304.75907137272975</v>
      </c>
      <c r="LKS97" s="318">
        <f>(LKS$96*$B97+SUM($F$7:$F$9)-((LKS$96*$B97+SUM($F$7:$F$9))/$F$10*$F$37)-($F$24*LKS$96/$D$6)-SUM($F$13:$F$23,$F$25:$F$30,$F$32:$F$33,$F$38))</f>
        <v>-304.75907137272975</v>
      </c>
      <c r="LKT97" s="318">
        <f>(LKT$96*$B97+SUM($F$7:$F$9)-((LKT$96*$B97+SUM($F$7:$F$9))/$F$10*$F$37)-($F$24*LKT$96/$D$6)-SUM($F$13:$F$23,$F$25:$F$30,$F$32:$F$33,$F$38))</f>
        <v>-304.75907137272975</v>
      </c>
      <c r="LKU97" s="318">
        <f>(LKU$96*$B97+SUM($F$7:$F$9)-((LKU$96*$B97+SUM($F$7:$F$9))/$F$10*$F$37)-($F$24*LKU$96/$D$6)-SUM($F$13:$F$23,$F$25:$F$30,$F$32:$F$33,$F$38))</f>
        <v>-304.75907137272975</v>
      </c>
      <c r="LKV97" s="318">
        <f>(LKV$96*$B97+SUM($F$7:$F$9)-((LKV$96*$B97+SUM($F$7:$F$9))/$F$10*$F$37)-($F$24*LKV$96/$D$6)-SUM($F$13:$F$23,$F$25:$F$30,$F$32:$F$33,$F$38))</f>
        <v>-304.75907137272975</v>
      </c>
      <c r="LKW97" s="318">
        <f>(LKW$96*$B97+SUM($F$7:$F$9)-((LKW$96*$B97+SUM($F$7:$F$9))/$F$10*$F$37)-($F$24*LKW$96/$D$6)-SUM($F$13:$F$23,$F$25:$F$30,$F$32:$F$33,$F$38))</f>
        <v>-304.75907137272975</v>
      </c>
      <c r="LKX97" s="318">
        <f>(LKX$96*$B97+SUM($F$7:$F$9)-((LKX$96*$B97+SUM($F$7:$F$9))/$F$10*$F$37)-($F$24*LKX$96/$D$6)-SUM($F$13:$F$23,$F$25:$F$30,$F$32:$F$33,$F$38))</f>
        <v>-304.75907137272975</v>
      </c>
      <c r="LKY97" s="318">
        <f>(LKY$96*$B97+SUM($F$7:$F$9)-((LKY$96*$B97+SUM($F$7:$F$9))/$F$10*$F$37)-($F$24*LKY$96/$D$6)-SUM($F$13:$F$23,$F$25:$F$30,$F$32:$F$33,$F$38))</f>
        <v>-304.75907137272975</v>
      </c>
      <c r="LKZ97" s="318">
        <f>(LKZ$96*$B97+SUM($F$7:$F$9)-((LKZ$96*$B97+SUM($F$7:$F$9))/$F$10*$F$37)-($F$24*LKZ$96/$D$6)-SUM($F$13:$F$23,$F$25:$F$30,$F$32:$F$33,$F$38))</f>
        <v>-304.75907137272975</v>
      </c>
      <c r="LLA97" s="318">
        <f>(LLA$96*$B97+SUM($F$7:$F$9)-((LLA$96*$B97+SUM($F$7:$F$9))/$F$10*$F$37)-($F$24*LLA$96/$D$6)-SUM($F$13:$F$23,$F$25:$F$30,$F$32:$F$33,$F$38))</f>
        <v>-304.75907137272975</v>
      </c>
      <c r="LLB97" s="318">
        <f>(LLB$96*$B97+SUM($F$7:$F$9)-((LLB$96*$B97+SUM($F$7:$F$9))/$F$10*$F$37)-($F$24*LLB$96/$D$6)-SUM($F$13:$F$23,$F$25:$F$30,$F$32:$F$33,$F$38))</f>
        <v>-304.75907137272975</v>
      </c>
      <c r="LLC97" s="318">
        <f>(LLC$96*$B97+SUM($F$7:$F$9)-((LLC$96*$B97+SUM($F$7:$F$9))/$F$10*$F$37)-($F$24*LLC$96/$D$6)-SUM($F$13:$F$23,$F$25:$F$30,$F$32:$F$33,$F$38))</f>
        <v>-304.75907137272975</v>
      </c>
      <c r="LLD97" s="318">
        <f>(LLD$96*$B97+SUM($F$7:$F$9)-((LLD$96*$B97+SUM($F$7:$F$9))/$F$10*$F$37)-($F$24*LLD$96/$D$6)-SUM($F$13:$F$23,$F$25:$F$30,$F$32:$F$33,$F$38))</f>
        <v>-304.75907137272975</v>
      </c>
      <c r="LLE97" s="318">
        <f>(LLE$96*$B97+SUM($F$7:$F$9)-((LLE$96*$B97+SUM($F$7:$F$9))/$F$10*$F$37)-($F$24*LLE$96/$D$6)-SUM($F$13:$F$23,$F$25:$F$30,$F$32:$F$33,$F$38))</f>
        <v>-304.75907137272975</v>
      </c>
      <c r="LLF97" s="318">
        <f>(LLF$96*$B97+SUM($F$7:$F$9)-((LLF$96*$B97+SUM($F$7:$F$9))/$F$10*$F$37)-($F$24*LLF$96/$D$6)-SUM($F$13:$F$23,$F$25:$F$30,$F$32:$F$33,$F$38))</f>
        <v>-304.75907137272975</v>
      </c>
      <c r="LLG97" s="318">
        <f>(LLG$96*$B97+SUM($F$7:$F$9)-((LLG$96*$B97+SUM($F$7:$F$9))/$F$10*$F$37)-($F$24*LLG$96/$D$6)-SUM($F$13:$F$23,$F$25:$F$30,$F$32:$F$33,$F$38))</f>
        <v>-304.75907137272975</v>
      </c>
      <c r="LLH97" s="318">
        <f>(LLH$96*$B97+SUM($F$7:$F$9)-((LLH$96*$B97+SUM($F$7:$F$9))/$F$10*$F$37)-($F$24*LLH$96/$D$6)-SUM($F$13:$F$23,$F$25:$F$30,$F$32:$F$33,$F$38))</f>
        <v>-304.75907137272975</v>
      </c>
      <c r="LLI97" s="318">
        <f>(LLI$96*$B97+SUM($F$7:$F$9)-((LLI$96*$B97+SUM($F$7:$F$9))/$F$10*$F$37)-($F$24*LLI$96/$D$6)-SUM($F$13:$F$23,$F$25:$F$30,$F$32:$F$33,$F$38))</f>
        <v>-304.75907137272975</v>
      </c>
      <c r="LLJ97" s="318">
        <f>(LLJ$96*$B97+SUM($F$7:$F$9)-((LLJ$96*$B97+SUM($F$7:$F$9))/$F$10*$F$37)-($F$24*LLJ$96/$D$6)-SUM($F$13:$F$23,$F$25:$F$30,$F$32:$F$33,$F$38))</f>
        <v>-304.75907137272975</v>
      </c>
      <c r="LLK97" s="318">
        <f>(LLK$96*$B97+SUM($F$7:$F$9)-((LLK$96*$B97+SUM($F$7:$F$9))/$F$10*$F$37)-($F$24*LLK$96/$D$6)-SUM($F$13:$F$23,$F$25:$F$30,$F$32:$F$33,$F$38))</f>
        <v>-304.75907137272975</v>
      </c>
      <c r="LLL97" s="318">
        <f>(LLL$96*$B97+SUM($F$7:$F$9)-((LLL$96*$B97+SUM($F$7:$F$9))/$F$10*$F$37)-($F$24*LLL$96/$D$6)-SUM($F$13:$F$23,$F$25:$F$30,$F$32:$F$33,$F$38))</f>
        <v>-304.75907137272975</v>
      </c>
      <c r="LLM97" s="318">
        <f>(LLM$96*$B97+SUM($F$7:$F$9)-((LLM$96*$B97+SUM($F$7:$F$9))/$F$10*$F$37)-($F$24*LLM$96/$D$6)-SUM($F$13:$F$23,$F$25:$F$30,$F$32:$F$33,$F$38))</f>
        <v>-304.75907137272975</v>
      </c>
      <c r="LLN97" s="318">
        <f>(LLN$96*$B97+SUM($F$7:$F$9)-((LLN$96*$B97+SUM($F$7:$F$9))/$F$10*$F$37)-($F$24*LLN$96/$D$6)-SUM($F$13:$F$23,$F$25:$F$30,$F$32:$F$33,$F$38))</f>
        <v>-304.75907137272975</v>
      </c>
      <c r="LLO97" s="318">
        <f>(LLO$96*$B97+SUM($F$7:$F$9)-((LLO$96*$B97+SUM($F$7:$F$9))/$F$10*$F$37)-($F$24*LLO$96/$D$6)-SUM($F$13:$F$23,$F$25:$F$30,$F$32:$F$33,$F$38))</f>
        <v>-304.75907137272975</v>
      </c>
      <c r="LLP97" s="318">
        <f>(LLP$96*$B97+SUM($F$7:$F$9)-((LLP$96*$B97+SUM($F$7:$F$9))/$F$10*$F$37)-($F$24*LLP$96/$D$6)-SUM($F$13:$F$23,$F$25:$F$30,$F$32:$F$33,$F$38))</f>
        <v>-304.75907137272975</v>
      </c>
      <c r="LLQ97" s="318">
        <f>(LLQ$96*$B97+SUM($F$7:$F$9)-((LLQ$96*$B97+SUM($F$7:$F$9))/$F$10*$F$37)-($F$24*LLQ$96/$D$6)-SUM($F$13:$F$23,$F$25:$F$30,$F$32:$F$33,$F$38))</f>
        <v>-304.75907137272975</v>
      </c>
      <c r="LLR97" s="318">
        <f>(LLR$96*$B97+SUM($F$7:$F$9)-((LLR$96*$B97+SUM($F$7:$F$9))/$F$10*$F$37)-($F$24*LLR$96/$D$6)-SUM($F$13:$F$23,$F$25:$F$30,$F$32:$F$33,$F$38))</f>
        <v>-304.75907137272975</v>
      </c>
      <c r="LLS97" s="318">
        <f>(LLS$96*$B97+SUM($F$7:$F$9)-((LLS$96*$B97+SUM($F$7:$F$9))/$F$10*$F$37)-($F$24*LLS$96/$D$6)-SUM($F$13:$F$23,$F$25:$F$30,$F$32:$F$33,$F$38))</f>
        <v>-304.75907137272975</v>
      </c>
      <c r="LLT97" s="318">
        <f>(LLT$96*$B97+SUM($F$7:$F$9)-((LLT$96*$B97+SUM($F$7:$F$9))/$F$10*$F$37)-($F$24*LLT$96/$D$6)-SUM($F$13:$F$23,$F$25:$F$30,$F$32:$F$33,$F$38))</f>
        <v>-304.75907137272975</v>
      </c>
      <c r="LLU97" s="318">
        <f>(LLU$96*$B97+SUM($F$7:$F$9)-((LLU$96*$B97+SUM($F$7:$F$9))/$F$10*$F$37)-($F$24*LLU$96/$D$6)-SUM($F$13:$F$23,$F$25:$F$30,$F$32:$F$33,$F$38))</f>
        <v>-304.75907137272975</v>
      </c>
      <c r="LLV97" s="318">
        <f>(LLV$96*$B97+SUM($F$7:$F$9)-((LLV$96*$B97+SUM($F$7:$F$9))/$F$10*$F$37)-($F$24*LLV$96/$D$6)-SUM($F$13:$F$23,$F$25:$F$30,$F$32:$F$33,$F$38))</f>
        <v>-304.75907137272975</v>
      </c>
      <c r="LLW97" s="318">
        <f>(LLW$96*$B97+SUM($F$7:$F$9)-((LLW$96*$B97+SUM($F$7:$F$9))/$F$10*$F$37)-($F$24*LLW$96/$D$6)-SUM($F$13:$F$23,$F$25:$F$30,$F$32:$F$33,$F$38))</f>
        <v>-304.75907137272975</v>
      </c>
      <c r="LLX97" s="318">
        <f>(LLX$96*$B97+SUM($F$7:$F$9)-((LLX$96*$B97+SUM($F$7:$F$9))/$F$10*$F$37)-($F$24*LLX$96/$D$6)-SUM($F$13:$F$23,$F$25:$F$30,$F$32:$F$33,$F$38))</f>
        <v>-304.75907137272975</v>
      </c>
      <c r="LLY97" s="318">
        <f>(LLY$96*$B97+SUM($F$7:$F$9)-((LLY$96*$B97+SUM($F$7:$F$9))/$F$10*$F$37)-($F$24*LLY$96/$D$6)-SUM($F$13:$F$23,$F$25:$F$30,$F$32:$F$33,$F$38))</f>
        <v>-304.75907137272975</v>
      </c>
      <c r="LLZ97" s="318">
        <f>(LLZ$96*$B97+SUM($F$7:$F$9)-((LLZ$96*$B97+SUM($F$7:$F$9))/$F$10*$F$37)-($F$24*LLZ$96/$D$6)-SUM($F$13:$F$23,$F$25:$F$30,$F$32:$F$33,$F$38))</f>
        <v>-304.75907137272975</v>
      </c>
      <c r="LMA97" s="318">
        <f>(LMA$96*$B97+SUM($F$7:$F$9)-((LMA$96*$B97+SUM($F$7:$F$9))/$F$10*$F$37)-($F$24*LMA$96/$D$6)-SUM($F$13:$F$23,$F$25:$F$30,$F$32:$F$33,$F$38))</f>
        <v>-304.75907137272975</v>
      </c>
      <c r="LMB97" s="318">
        <f>(LMB$96*$B97+SUM($F$7:$F$9)-((LMB$96*$B97+SUM($F$7:$F$9))/$F$10*$F$37)-($F$24*LMB$96/$D$6)-SUM($F$13:$F$23,$F$25:$F$30,$F$32:$F$33,$F$38))</f>
        <v>-304.75907137272975</v>
      </c>
      <c r="LMC97" s="318">
        <f>(LMC$96*$B97+SUM($F$7:$F$9)-((LMC$96*$B97+SUM($F$7:$F$9))/$F$10*$F$37)-($F$24*LMC$96/$D$6)-SUM($F$13:$F$23,$F$25:$F$30,$F$32:$F$33,$F$38))</f>
        <v>-304.75907137272975</v>
      </c>
      <c r="LMD97" s="318">
        <f>(LMD$96*$B97+SUM($F$7:$F$9)-((LMD$96*$B97+SUM($F$7:$F$9))/$F$10*$F$37)-($F$24*LMD$96/$D$6)-SUM($F$13:$F$23,$F$25:$F$30,$F$32:$F$33,$F$38))</f>
        <v>-304.75907137272975</v>
      </c>
      <c r="LME97" s="318">
        <f>(LME$96*$B97+SUM($F$7:$F$9)-((LME$96*$B97+SUM($F$7:$F$9))/$F$10*$F$37)-($F$24*LME$96/$D$6)-SUM($F$13:$F$23,$F$25:$F$30,$F$32:$F$33,$F$38))</f>
        <v>-304.75907137272975</v>
      </c>
      <c r="LMF97" s="318">
        <f>(LMF$96*$B97+SUM($F$7:$F$9)-((LMF$96*$B97+SUM($F$7:$F$9))/$F$10*$F$37)-($F$24*LMF$96/$D$6)-SUM($F$13:$F$23,$F$25:$F$30,$F$32:$F$33,$F$38))</f>
        <v>-304.75907137272975</v>
      </c>
      <c r="LMG97" s="318">
        <f>(LMG$96*$B97+SUM($F$7:$F$9)-((LMG$96*$B97+SUM($F$7:$F$9))/$F$10*$F$37)-($F$24*LMG$96/$D$6)-SUM($F$13:$F$23,$F$25:$F$30,$F$32:$F$33,$F$38))</f>
        <v>-304.75907137272975</v>
      </c>
      <c r="LMH97" s="318">
        <f>(LMH$96*$B97+SUM($F$7:$F$9)-((LMH$96*$B97+SUM($F$7:$F$9))/$F$10*$F$37)-($F$24*LMH$96/$D$6)-SUM($F$13:$F$23,$F$25:$F$30,$F$32:$F$33,$F$38))</f>
        <v>-304.75907137272975</v>
      </c>
      <c r="LMI97" s="318">
        <f>(LMI$96*$B97+SUM($F$7:$F$9)-((LMI$96*$B97+SUM($F$7:$F$9))/$F$10*$F$37)-($F$24*LMI$96/$D$6)-SUM($F$13:$F$23,$F$25:$F$30,$F$32:$F$33,$F$38))</f>
        <v>-304.75907137272975</v>
      </c>
      <c r="LMJ97" s="318">
        <f>(LMJ$96*$B97+SUM($F$7:$F$9)-((LMJ$96*$B97+SUM($F$7:$F$9))/$F$10*$F$37)-($F$24*LMJ$96/$D$6)-SUM($F$13:$F$23,$F$25:$F$30,$F$32:$F$33,$F$38))</f>
        <v>-304.75907137272975</v>
      </c>
      <c r="LMK97" s="318">
        <f>(LMK$96*$B97+SUM($F$7:$F$9)-((LMK$96*$B97+SUM($F$7:$F$9))/$F$10*$F$37)-($F$24*LMK$96/$D$6)-SUM($F$13:$F$23,$F$25:$F$30,$F$32:$F$33,$F$38))</f>
        <v>-304.75907137272975</v>
      </c>
      <c r="LML97" s="318">
        <f>(LML$96*$B97+SUM($F$7:$F$9)-((LML$96*$B97+SUM($F$7:$F$9))/$F$10*$F$37)-($F$24*LML$96/$D$6)-SUM($F$13:$F$23,$F$25:$F$30,$F$32:$F$33,$F$38))</f>
        <v>-304.75907137272975</v>
      </c>
      <c r="LMM97" s="318">
        <f>(LMM$96*$B97+SUM($F$7:$F$9)-((LMM$96*$B97+SUM($F$7:$F$9))/$F$10*$F$37)-($F$24*LMM$96/$D$6)-SUM($F$13:$F$23,$F$25:$F$30,$F$32:$F$33,$F$38))</f>
        <v>-304.75907137272975</v>
      </c>
      <c r="LMN97" s="318">
        <f>(LMN$96*$B97+SUM($F$7:$F$9)-((LMN$96*$B97+SUM($F$7:$F$9))/$F$10*$F$37)-($F$24*LMN$96/$D$6)-SUM($F$13:$F$23,$F$25:$F$30,$F$32:$F$33,$F$38))</f>
        <v>-304.75907137272975</v>
      </c>
      <c r="LMO97" s="318">
        <f>(LMO$96*$B97+SUM($F$7:$F$9)-((LMO$96*$B97+SUM($F$7:$F$9))/$F$10*$F$37)-($F$24*LMO$96/$D$6)-SUM($F$13:$F$23,$F$25:$F$30,$F$32:$F$33,$F$38))</f>
        <v>-304.75907137272975</v>
      </c>
      <c r="LMP97" s="318">
        <f>(LMP$96*$B97+SUM($F$7:$F$9)-((LMP$96*$B97+SUM($F$7:$F$9))/$F$10*$F$37)-($F$24*LMP$96/$D$6)-SUM($F$13:$F$23,$F$25:$F$30,$F$32:$F$33,$F$38))</f>
        <v>-304.75907137272975</v>
      </c>
      <c r="LMQ97" s="318">
        <f>(LMQ$96*$B97+SUM($F$7:$F$9)-((LMQ$96*$B97+SUM($F$7:$F$9))/$F$10*$F$37)-($F$24*LMQ$96/$D$6)-SUM($F$13:$F$23,$F$25:$F$30,$F$32:$F$33,$F$38))</f>
        <v>-304.75907137272975</v>
      </c>
      <c r="LMR97" s="318">
        <f>(LMR$96*$B97+SUM($F$7:$F$9)-((LMR$96*$B97+SUM($F$7:$F$9))/$F$10*$F$37)-($F$24*LMR$96/$D$6)-SUM($F$13:$F$23,$F$25:$F$30,$F$32:$F$33,$F$38))</f>
        <v>-304.75907137272975</v>
      </c>
      <c r="LMS97" s="318">
        <f>(LMS$96*$B97+SUM($F$7:$F$9)-((LMS$96*$B97+SUM($F$7:$F$9))/$F$10*$F$37)-($F$24*LMS$96/$D$6)-SUM($F$13:$F$23,$F$25:$F$30,$F$32:$F$33,$F$38))</f>
        <v>-304.75907137272975</v>
      </c>
      <c r="LMT97" s="318">
        <f>(LMT$96*$B97+SUM($F$7:$F$9)-((LMT$96*$B97+SUM($F$7:$F$9))/$F$10*$F$37)-($F$24*LMT$96/$D$6)-SUM($F$13:$F$23,$F$25:$F$30,$F$32:$F$33,$F$38))</f>
        <v>-304.75907137272975</v>
      </c>
      <c r="LMU97" s="318">
        <f>(LMU$96*$B97+SUM($F$7:$F$9)-((LMU$96*$B97+SUM($F$7:$F$9))/$F$10*$F$37)-($F$24*LMU$96/$D$6)-SUM($F$13:$F$23,$F$25:$F$30,$F$32:$F$33,$F$38))</f>
        <v>-304.75907137272975</v>
      </c>
      <c r="LMV97" s="318">
        <f>(LMV$96*$B97+SUM($F$7:$F$9)-((LMV$96*$B97+SUM($F$7:$F$9))/$F$10*$F$37)-($F$24*LMV$96/$D$6)-SUM($F$13:$F$23,$F$25:$F$30,$F$32:$F$33,$F$38))</f>
        <v>-304.75907137272975</v>
      </c>
      <c r="LMW97" s="318">
        <f>(LMW$96*$B97+SUM($F$7:$F$9)-((LMW$96*$B97+SUM($F$7:$F$9))/$F$10*$F$37)-($F$24*LMW$96/$D$6)-SUM($F$13:$F$23,$F$25:$F$30,$F$32:$F$33,$F$38))</f>
        <v>-304.75907137272975</v>
      </c>
      <c r="LMX97" s="318">
        <f>(LMX$96*$B97+SUM($F$7:$F$9)-((LMX$96*$B97+SUM($F$7:$F$9))/$F$10*$F$37)-($F$24*LMX$96/$D$6)-SUM($F$13:$F$23,$F$25:$F$30,$F$32:$F$33,$F$38))</f>
        <v>-304.75907137272975</v>
      </c>
      <c r="LMY97" s="318">
        <f>(LMY$96*$B97+SUM($F$7:$F$9)-((LMY$96*$B97+SUM($F$7:$F$9))/$F$10*$F$37)-($F$24*LMY$96/$D$6)-SUM($F$13:$F$23,$F$25:$F$30,$F$32:$F$33,$F$38))</f>
        <v>-304.75907137272975</v>
      </c>
      <c r="LMZ97" s="318">
        <f>(LMZ$96*$B97+SUM($F$7:$F$9)-((LMZ$96*$B97+SUM($F$7:$F$9))/$F$10*$F$37)-($F$24*LMZ$96/$D$6)-SUM($F$13:$F$23,$F$25:$F$30,$F$32:$F$33,$F$38))</f>
        <v>-304.75907137272975</v>
      </c>
      <c r="LNA97" s="318">
        <f>(LNA$96*$B97+SUM($F$7:$F$9)-((LNA$96*$B97+SUM($F$7:$F$9))/$F$10*$F$37)-($F$24*LNA$96/$D$6)-SUM($F$13:$F$23,$F$25:$F$30,$F$32:$F$33,$F$38))</f>
        <v>-304.75907137272975</v>
      </c>
      <c r="LNB97" s="318">
        <f>(LNB$96*$B97+SUM($F$7:$F$9)-((LNB$96*$B97+SUM($F$7:$F$9))/$F$10*$F$37)-($F$24*LNB$96/$D$6)-SUM($F$13:$F$23,$F$25:$F$30,$F$32:$F$33,$F$38))</f>
        <v>-304.75907137272975</v>
      </c>
      <c r="LNC97" s="318">
        <f>(LNC$96*$B97+SUM($F$7:$F$9)-((LNC$96*$B97+SUM($F$7:$F$9))/$F$10*$F$37)-($F$24*LNC$96/$D$6)-SUM($F$13:$F$23,$F$25:$F$30,$F$32:$F$33,$F$38))</f>
        <v>-304.75907137272975</v>
      </c>
      <c r="LND97" s="318">
        <f>(LND$96*$B97+SUM($F$7:$F$9)-((LND$96*$B97+SUM($F$7:$F$9))/$F$10*$F$37)-($F$24*LND$96/$D$6)-SUM($F$13:$F$23,$F$25:$F$30,$F$32:$F$33,$F$38))</f>
        <v>-304.75907137272975</v>
      </c>
      <c r="LNE97" s="318">
        <f>(LNE$96*$B97+SUM($F$7:$F$9)-((LNE$96*$B97+SUM($F$7:$F$9))/$F$10*$F$37)-($F$24*LNE$96/$D$6)-SUM($F$13:$F$23,$F$25:$F$30,$F$32:$F$33,$F$38))</f>
        <v>-304.75907137272975</v>
      </c>
      <c r="LNF97" s="318">
        <f>(LNF$96*$B97+SUM($F$7:$F$9)-((LNF$96*$B97+SUM($F$7:$F$9))/$F$10*$F$37)-($F$24*LNF$96/$D$6)-SUM($F$13:$F$23,$F$25:$F$30,$F$32:$F$33,$F$38))</f>
        <v>-304.75907137272975</v>
      </c>
      <c r="LNG97" s="318">
        <f>(LNG$96*$B97+SUM($F$7:$F$9)-((LNG$96*$B97+SUM($F$7:$F$9))/$F$10*$F$37)-($F$24*LNG$96/$D$6)-SUM($F$13:$F$23,$F$25:$F$30,$F$32:$F$33,$F$38))</f>
        <v>-304.75907137272975</v>
      </c>
      <c r="LNH97" s="318">
        <f>(LNH$96*$B97+SUM($F$7:$F$9)-((LNH$96*$B97+SUM($F$7:$F$9))/$F$10*$F$37)-($F$24*LNH$96/$D$6)-SUM($F$13:$F$23,$F$25:$F$30,$F$32:$F$33,$F$38))</f>
        <v>-304.75907137272975</v>
      </c>
      <c r="LNI97" s="318">
        <f>(LNI$96*$B97+SUM($F$7:$F$9)-((LNI$96*$B97+SUM($F$7:$F$9))/$F$10*$F$37)-($F$24*LNI$96/$D$6)-SUM($F$13:$F$23,$F$25:$F$30,$F$32:$F$33,$F$38))</f>
        <v>-304.75907137272975</v>
      </c>
      <c r="LNJ97" s="318">
        <f>(LNJ$96*$B97+SUM($F$7:$F$9)-((LNJ$96*$B97+SUM($F$7:$F$9))/$F$10*$F$37)-($F$24*LNJ$96/$D$6)-SUM($F$13:$F$23,$F$25:$F$30,$F$32:$F$33,$F$38))</f>
        <v>-304.75907137272975</v>
      </c>
      <c r="LNK97" s="318">
        <f>(LNK$96*$B97+SUM($F$7:$F$9)-((LNK$96*$B97+SUM($F$7:$F$9))/$F$10*$F$37)-($F$24*LNK$96/$D$6)-SUM($F$13:$F$23,$F$25:$F$30,$F$32:$F$33,$F$38))</f>
        <v>-304.75907137272975</v>
      </c>
      <c r="LNL97" s="318">
        <f>(LNL$96*$B97+SUM($F$7:$F$9)-((LNL$96*$B97+SUM($F$7:$F$9))/$F$10*$F$37)-($F$24*LNL$96/$D$6)-SUM($F$13:$F$23,$F$25:$F$30,$F$32:$F$33,$F$38))</f>
        <v>-304.75907137272975</v>
      </c>
      <c r="LNM97" s="318">
        <f>(LNM$96*$B97+SUM($F$7:$F$9)-((LNM$96*$B97+SUM($F$7:$F$9))/$F$10*$F$37)-($F$24*LNM$96/$D$6)-SUM($F$13:$F$23,$F$25:$F$30,$F$32:$F$33,$F$38))</f>
        <v>-304.75907137272975</v>
      </c>
      <c r="LNN97" s="318">
        <f>(LNN$96*$B97+SUM($F$7:$F$9)-((LNN$96*$B97+SUM($F$7:$F$9))/$F$10*$F$37)-($F$24*LNN$96/$D$6)-SUM($F$13:$F$23,$F$25:$F$30,$F$32:$F$33,$F$38))</f>
        <v>-304.75907137272975</v>
      </c>
      <c r="LNO97" s="318">
        <f>(LNO$96*$B97+SUM($F$7:$F$9)-((LNO$96*$B97+SUM($F$7:$F$9))/$F$10*$F$37)-($F$24*LNO$96/$D$6)-SUM($F$13:$F$23,$F$25:$F$30,$F$32:$F$33,$F$38))</f>
        <v>-304.75907137272975</v>
      </c>
      <c r="LNP97" s="318">
        <f>(LNP$96*$B97+SUM($F$7:$F$9)-((LNP$96*$B97+SUM($F$7:$F$9))/$F$10*$F$37)-($F$24*LNP$96/$D$6)-SUM($F$13:$F$23,$F$25:$F$30,$F$32:$F$33,$F$38))</f>
        <v>-304.75907137272975</v>
      </c>
      <c r="LNQ97" s="318">
        <f>(LNQ$96*$B97+SUM($F$7:$F$9)-((LNQ$96*$B97+SUM($F$7:$F$9))/$F$10*$F$37)-($F$24*LNQ$96/$D$6)-SUM($F$13:$F$23,$F$25:$F$30,$F$32:$F$33,$F$38))</f>
        <v>-304.75907137272975</v>
      </c>
      <c r="LNR97" s="318">
        <f>(LNR$96*$B97+SUM($F$7:$F$9)-((LNR$96*$B97+SUM($F$7:$F$9))/$F$10*$F$37)-($F$24*LNR$96/$D$6)-SUM($F$13:$F$23,$F$25:$F$30,$F$32:$F$33,$F$38))</f>
        <v>-304.75907137272975</v>
      </c>
      <c r="LNS97" s="318">
        <f>(LNS$96*$B97+SUM($F$7:$F$9)-((LNS$96*$B97+SUM($F$7:$F$9))/$F$10*$F$37)-($F$24*LNS$96/$D$6)-SUM($F$13:$F$23,$F$25:$F$30,$F$32:$F$33,$F$38))</f>
        <v>-304.75907137272975</v>
      </c>
      <c r="LNT97" s="318">
        <f>(LNT$96*$B97+SUM($F$7:$F$9)-((LNT$96*$B97+SUM($F$7:$F$9))/$F$10*$F$37)-($F$24*LNT$96/$D$6)-SUM($F$13:$F$23,$F$25:$F$30,$F$32:$F$33,$F$38))</f>
        <v>-304.75907137272975</v>
      </c>
      <c r="LNU97" s="318">
        <f>(LNU$96*$B97+SUM($F$7:$F$9)-((LNU$96*$B97+SUM($F$7:$F$9))/$F$10*$F$37)-($F$24*LNU$96/$D$6)-SUM($F$13:$F$23,$F$25:$F$30,$F$32:$F$33,$F$38))</f>
        <v>-304.75907137272975</v>
      </c>
      <c r="LNV97" s="318">
        <f>(LNV$96*$B97+SUM($F$7:$F$9)-((LNV$96*$B97+SUM($F$7:$F$9))/$F$10*$F$37)-($F$24*LNV$96/$D$6)-SUM($F$13:$F$23,$F$25:$F$30,$F$32:$F$33,$F$38))</f>
        <v>-304.75907137272975</v>
      </c>
      <c r="LNW97" s="318">
        <f>(LNW$96*$B97+SUM($F$7:$F$9)-((LNW$96*$B97+SUM($F$7:$F$9))/$F$10*$F$37)-($F$24*LNW$96/$D$6)-SUM($F$13:$F$23,$F$25:$F$30,$F$32:$F$33,$F$38))</f>
        <v>-304.75907137272975</v>
      </c>
      <c r="LNX97" s="318">
        <f>(LNX$96*$B97+SUM($F$7:$F$9)-((LNX$96*$B97+SUM($F$7:$F$9))/$F$10*$F$37)-($F$24*LNX$96/$D$6)-SUM($F$13:$F$23,$F$25:$F$30,$F$32:$F$33,$F$38))</f>
        <v>-304.75907137272975</v>
      </c>
      <c r="LNY97" s="318">
        <f>(LNY$96*$B97+SUM($F$7:$F$9)-((LNY$96*$B97+SUM($F$7:$F$9))/$F$10*$F$37)-($F$24*LNY$96/$D$6)-SUM($F$13:$F$23,$F$25:$F$30,$F$32:$F$33,$F$38))</f>
        <v>-304.75907137272975</v>
      </c>
      <c r="LNZ97" s="318">
        <f>(LNZ$96*$B97+SUM($F$7:$F$9)-((LNZ$96*$B97+SUM($F$7:$F$9))/$F$10*$F$37)-($F$24*LNZ$96/$D$6)-SUM($F$13:$F$23,$F$25:$F$30,$F$32:$F$33,$F$38))</f>
        <v>-304.75907137272975</v>
      </c>
      <c r="LOA97" s="318">
        <f>(LOA$96*$B97+SUM($F$7:$F$9)-((LOA$96*$B97+SUM($F$7:$F$9))/$F$10*$F$37)-($F$24*LOA$96/$D$6)-SUM($F$13:$F$23,$F$25:$F$30,$F$32:$F$33,$F$38))</f>
        <v>-304.75907137272975</v>
      </c>
      <c r="LOB97" s="318">
        <f>(LOB$96*$B97+SUM($F$7:$F$9)-((LOB$96*$B97+SUM($F$7:$F$9))/$F$10*$F$37)-($F$24*LOB$96/$D$6)-SUM($F$13:$F$23,$F$25:$F$30,$F$32:$F$33,$F$38))</f>
        <v>-304.75907137272975</v>
      </c>
      <c r="LOC97" s="318">
        <f>(LOC$96*$B97+SUM($F$7:$F$9)-((LOC$96*$B97+SUM($F$7:$F$9))/$F$10*$F$37)-($F$24*LOC$96/$D$6)-SUM($F$13:$F$23,$F$25:$F$30,$F$32:$F$33,$F$38))</f>
        <v>-304.75907137272975</v>
      </c>
      <c r="LOD97" s="318">
        <f>(LOD$96*$B97+SUM($F$7:$F$9)-((LOD$96*$B97+SUM($F$7:$F$9))/$F$10*$F$37)-($F$24*LOD$96/$D$6)-SUM($F$13:$F$23,$F$25:$F$30,$F$32:$F$33,$F$38))</f>
        <v>-304.75907137272975</v>
      </c>
      <c r="LOE97" s="318">
        <f>(LOE$96*$B97+SUM($F$7:$F$9)-((LOE$96*$B97+SUM($F$7:$F$9))/$F$10*$F$37)-($F$24*LOE$96/$D$6)-SUM($F$13:$F$23,$F$25:$F$30,$F$32:$F$33,$F$38))</f>
        <v>-304.75907137272975</v>
      </c>
      <c r="LOF97" s="318">
        <f>(LOF$96*$B97+SUM($F$7:$F$9)-((LOF$96*$B97+SUM($F$7:$F$9))/$F$10*$F$37)-($F$24*LOF$96/$D$6)-SUM($F$13:$F$23,$F$25:$F$30,$F$32:$F$33,$F$38))</f>
        <v>-304.75907137272975</v>
      </c>
      <c r="LOG97" s="318">
        <f>(LOG$96*$B97+SUM($F$7:$F$9)-((LOG$96*$B97+SUM($F$7:$F$9))/$F$10*$F$37)-($F$24*LOG$96/$D$6)-SUM($F$13:$F$23,$F$25:$F$30,$F$32:$F$33,$F$38))</f>
        <v>-304.75907137272975</v>
      </c>
      <c r="LOH97" s="318">
        <f>(LOH$96*$B97+SUM($F$7:$F$9)-((LOH$96*$B97+SUM($F$7:$F$9))/$F$10*$F$37)-($F$24*LOH$96/$D$6)-SUM($F$13:$F$23,$F$25:$F$30,$F$32:$F$33,$F$38))</f>
        <v>-304.75907137272975</v>
      </c>
      <c r="LOI97" s="318">
        <f>(LOI$96*$B97+SUM($F$7:$F$9)-((LOI$96*$B97+SUM($F$7:$F$9))/$F$10*$F$37)-($F$24*LOI$96/$D$6)-SUM($F$13:$F$23,$F$25:$F$30,$F$32:$F$33,$F$38))</f>
        <v>-304.75907137272975</v>
      </c>
      <c r="LOJ97" s="318">
        <f>(LOJ$96*$B97+SUM($F$7:$F$9)-((LOJ$96*$B97+SUM($F$7:$F$9))/$F$10*$F$37)-($F$24*LOJ$96/$D$6)-SUM($F$13:$F$23,$F$25:$F$30,$F$32:$F$33,$F$38))</f>
        <v>-304.75907137272975</v>
      </c>
      <c r="LOK97" s="318">
        <f>(LOK$96*$B97+SUM($F$7:$F$9)-((LOK$96*$B97+SUM($F$7:$F$9))/$F$10*$F$37)-($F$24*LOK$96/$D$6)-SUM($F$13:$F$23,$F$25:$F$30,$F$32:$F$33,$F$38))</f>
        <v>-304.75907137272975</v>
      </c>
      <c r="LOL97" s="318">
        <f>(LOL$96*$B97+SUM($F$7:$F$9)-((LOL$96*$B97+SUM($F$7:$F$9))/$F$10*$F$37)-($F$24*LOL$96/$D$6)-SUM($F$13:$F$23,$F$25:$F$30,$F$32:$F$33,$F$38))</f>
        <v>-304.75907137272975</v>
      </c>
      <c r="LOM97" s="318">
        <f>(LOM$96*$B97+SUM($F$7:$F$9)-((LOM$96*$B97+SUM($F$7:$F$9))/$F$10*$F$37)-($F$24*LOM$96/$D$6)-SUM($F$13:$F$23,$F$25:$F$30,$F$32:$F$33,$F$38))</f>
        <v>-304.75907137272975</v>
      </c>
      <c r="LON97" s="318">
        <f>(LON$96*$B97+SUM($F$7:$F$9)-((LON$96*$B97+SUM($F$7:$F$9))/$F$10*$F$37)-($F$24*LON$96/$D$6)-SUM($F$13:$F$23,$F$25:$F$30,$F$32:$F$33,$F$38))</f>
        <v>-304.75907137272975</v>
      </c>
      <c r="LOO97" s="318">
        <f>(LOO$96*$B97+SUM($F$7:$F$9)-((LOO$96*$B97+SUM($F$7:$F$9))/$F$10*$F$37)-($F$24*LOO$96/$D$6)-SUM($F$13:$F$23,$F$25:$F$30,$F$32:$F$33,$F$38))</f>
        <v>-304.75907137272975</v>
      </c>
      <c r="LOP97" s="318">
        <f>(LOP$96*$B97+SUM($F$7:$F$9)-((LOP$96*$B97+SUM($F$7:$F$9))/$F$10*$F$37)-($F$24*LOP$96/$D$6)-SUM($F$13:$F$23,$F$25:$F$30,$F$32:$F$33,$F$38))</f>
        <v>-304.75907137272975</v>
      </c>
      <c r="LOQ97" s="318">
        <f>(LOQ$96*$B97+SUM($F$7:$F$9)-((LOQ$96*$B97+SUM($F$7:$F$9))/$F$10*$F$37)-($F$24*LOQ$96/$D$6)-SUM($F$13:$F$23,$F$25:$F$30,$F$32:$F$33,$F$38))</f>
        <v>-304.75907137272975</v>
      </c>
      <c r="LOR97" s="318">
        <f>(LOR$96*$B97+SUM($F$7:$F$9)-((LOR$96*$B97+SUM($F$7:$F$9))/$F$10*$F$37)-($F$24*LOR$96/$D$6)-SUM($F$13:$F$23,$F$25:$F$30,$F$32:$F$33,$F$38))</f>
        <v>-304.75907137272975</v>
      </c>
      <c r="LOS97" s="318">
        <f>(LOS$96*$B97+SUM($F$7:$F$9)-((LOS$96*$B97+SUM($F$7:$F$9))/$F$10*$F$37)-($F$24*LOS$96/$D$6)-SUM($F$13:$F$23,$F$25:$F$30,$F$32:$F$33,$F$38))</f>
        <v>-304.75907137272975</v>
      </c>
      <c r="LOT97" s="318">
        <f>(LOT$96*$B97+SUM($F$7:$F$9)-((LOT$96*$B97+SUM($F$7:$F$9))/$F$10*$F$37)-($F$24*LOT$96/$D$6)-SUM($F$13:$F$23,$F$25:$F$30,$F$32:$F$33,$F$38))</f>
        <v>-304.75907137272975</v>
      </c>
      <c r="LOU97" s="318">
        <f>(LOU$96*$B97+SUM($F$7:$F$9)-((LOU$96*$B97+SUM($F$7:$F$9))/$F$10*$F$37)-($F$24*LOU$96/$D$6)-SUM($F$13:$F$23,$F$25:$F$30,$F$32:$F$33,$F$38))</f>
        <v>-304.75907137272975</v>
      </c>
      <c r="LOV97" s="318">
        <f>(LOV$96*$B97+SUM($F$7:$F$9)-((LOV$96*$B97+SUM($F$7:$F$9))/$F$10*$F$37)-($F$24*LOV$96/$D$6)-SUM($F$13:$F$23,$F$25:$F$30,$F$32:$F$33,$F$38))</f>
        <v>-304.75907137272975</v>
      </c>
      <c r="LOW97" s="318">
        <f>(LOW$96*$B97+SUM($F$7:$F$9)-((LOW$96*$B97+SUM($F$7:$F$9))/$F$10*$F$37)-($F$24*LOW$96/$D$6)-SUM($F$13:$F$23,$F$25:$F$30,$F$32:$F$33,$F$38))</f>
        <v>-304.75907137272975</v>
      </c>
      <c r="LOX97" s="318">
        <f>(LOX$96*$B97+SUM($F$7:$F$9)-((LOX$96*$B97+SUM($F$7:$F$9))/$F$10*$F$37)-($F$24*LOX$96/$D$6)-SUM($F$13:$F$23,$F$25:$F$30,$F$32:$F$33,$F$38))</f>
        <v>-304.75907137272975</v>
      </c>
      <c r="LOY97" s="318">
        <f>(LOY$96*$B97+SUM($F$7:$F$9)-((LOY$96*$B97+SUM($F$7:$F$9))/$F$10*$F$37)-($F$24*LOY$96/$D$6)-SUM($F$13:$F$23,$F$25:$F$30,$F$32:$F$33,$F$38))</f>
        <v>-304.75907137272975</v>
      </c>
      <c r="LOZ97" s="318">
        <f>(LOZ$96*$B97+SUM($F$7:$F$9)-((LOZ$96*$B97+SUM($F$7:$F$9))/$F$10*$F$37)-($F$24*LOZ$96/$D$6)-SUM($F$13:$F$23,$F$25:$F$30,$F$32:$F$33,$F$38))</f>
        <v>-304.75907137272975</v>
      </c>
      <c r="LPA97" s="318">
        <f>(LPA$96*$B97+SUM($F$7:$F$9)-((LPA$96*$B97+SUM($F$7:$F$9))/$F$10*$F$37)-($F$24*LPA$96/$D$6)-SUM($F$13:$F$23,$F$25:$F$30,$F$32:$F$33,$F$38))</f>
        <v>-304.75907137272975</v>
      </c>
      <c r="LPB97" s="318">
        <f>(LPB$96*$B97+SUM($F$7:$F$9)-((LPB$96*$B97+SUM($F$7:$F$9))/$F$10*$F$37)-($F$24*LPB$96/$D$6)-SUM($F$13:$F$23,$F$25:$F$30,$F$32:$F$33,$F$38))</f>
        <v>-304.75907137272975</v>
      </c>
      <c r="LPC97" s="318">
        <f>(LPC$96*$B97+SUM($F$7:$F$9)-((LPC$96*$B97+SUM($F$7:$F$9))/$F$10*$F$37)-($F$24*LPC$96/$D$6)-SUM($F$13:$F$23,$F$25:$F$30,$F$32:$F$33,$F$38))</f>
        <v>-304.75907137272975</v>
      </c>
      <c r="LPD97" s="318">
        <f>(LPD$96*$B97+SUM($F$7:$F$9)-((LPD$96*$B97+SUM($F$7:$F$9))/$F$10*$F$37)-($F$24*LPD$96/$D$6)-SUM($F$13:$F$23,$F$25:$F$30,$F$32:$F$33,$F$38))</f>
        <v>-304.75907137272975</v>
      </c>
      <c r="LPE97" s="318">
        <f>(LPE$96*$B97+SUM($F$7:$F$9)-((LPE$96*$B97+SUM($F$7:$F$9))/$F$10*$F$37)-($F$24*LPE$96/$D$6)-SUM($F$13:$F$23,$F$25:$F$30,$F$32:$F$33,$F$38))</f>
        <v>-304.75907137272975</v>
      </c>
      <c r="LPF97" s="318">
        <f>(LPF$96*$B97+SUM($F$7:$F$9)-((LPF$96*$B97+SUM($F$7:$F$9))/$F$10*$F$37)-($F$24*LPF$96/$D$6)-SUM($F$13:$F$23,$F$25:$F$30,$F$32:$F$33,$F$38))</f>
        <v>-304.75907137272975</v>
      </c>
      <c r="LPG97" s="318">
        <f>(LPG$96*$B97+SUM($F$7:$F$9)-((LPG$96*$B97+SUM($F$7:$F$9))/$F$10*$F$37)-($F$24*LPG$96/$D$6)-SUM($F$13:$F$23,$F$25:$F$30,$F$32:$F$33,$F$38))</f>
        <v>-304.75907137272975</v>
      </c>
      <c r="LPH97" s="318">
        <f>(LPH$96*$B97+SUM($F$7:$F$9)-((LPH$96*$B97+SUM($F$7:$F$9))/$F$10*$F$37)-($F$24*LPH$96/$D$6)-SUM($F$13:$F$23,$F$25:$F$30,$F$32:$F$33,$F$38))</f>
        <v>-304.75907137272975</v>
      </c>
      <c r="LPI97" s="318">
        <f>(LPI$96*$B97+SUM($F$7:$F$9)-((LPI$96*$B97+SUM($F$7:$F$9))/$F$10*$F$37)-($F$24*LPI$96/$D$6)-SUM($F$13:$F$23,$F$25:$F$30,$F$32:$F$33,$F$38))</f>
        <v>-304.75907137272975</v>
      </c>
      <c r="LPJ97" s="318">
        <f>(LPJ$96*$B97+SUM($F$7:$F$9)-((LPJ$96*$B97+SUM($F$7:$F$9))/$F$10*$F$37)-($F$24*LPJ$96/$D$6)-SUM($F$13:$F$23,$F$25:$F$30,$F$32:$F$33,$F$38))</f>
        <v>-304.75907137272975</v>
      </c>
      <c r="LPK97" s="318">
        <f>(LPK$96*$B97+SUM($F$7:$F$9)-((LPK$96*$B97+SUM($F$7:$F$9))/$F$10*$F$37)-($F$24*LPK$96/$D$6)-SUM($F$13:$F$23,$F$25:$F$30,$F$32:$F$33,$F$38))</f>
        <v>-304.75907137272975</v>
      </c>
      <c r="LPL97" s="318">
        <f>(LPL$96*$B97+SUM($F$7:$F$9)-((LPL$96*$B97+SUM($F$7:$F$9))/$F$10*$F$37)-($F$24*LPL$96/$D$6)-SUM($F$13:$F$23,$F$25:$F$30,$F$32:$F$33,$F$38))</f>
        <v>-304.75907137272975</v>
      </c>
      <c r="LPM97" s="318">
        <f>(LPM$96*$B97+SUM($F$7:$F$9)-((LPM$96*$B97+SUM($F$7:$F$9))/$F$10*$F$37)-($F$24*LPM$96/$D$6)-SUM($F$13:$F$23,$F$25:$F$30,$F$32:$F$33,$F$38))</f>
        <v>-304.75907137272975</v>
      </c>
      <c r="LPN97" s="318">
        <f>(LPN$96*$B97+SUM($F$7:$F$9)-((LPN$96*$B97+SUM($F$7:$F$9))/$F$10*$F$37)-($F$24*LPN$96/$D$6)-SUM($F$13:$F$23,$F$25:$F$30,$F$32:$F$33,$F$38))</f>
        <v>-304.75907137272975</v>
      </c>
      <c r="LPO97" s="318">
        <f>(LPO$96*$B97+SUM($F$7:$F$9)-((LPO$96*$B97+SUM($F$7:$F$9))/$F$10*$F$37)-($F$24*LPO$96/$D$6)-SUM($F$13:$F$23,$F$25:$F$30,$F$32:$F$33,$F$38))</f>
        <v>-304.75907137272975</v>
      </c>
      <c r="LPP97" s="318">
        <f>(LPP$96*$B97+SUM($F$7:$F$9)-((LPP$96*$B97+SUM($F$7:$F$9))/$F$10*$F$37)-($F$24*LPP$96/$D$6)-SUM($F$13:$F$23,$F$25:$F$30,$F$32:$F$33,$F$38))</f>
        <v>-304.75907137272975</v>
      </c>
      <c r="LPQ97" s="318">
        <f>(LPQ$96*$B97+SUM($F$7:$F$9)-((LPQ$96*$B97+SUM($F$7:$F$9))/$F$10*$F$37)-($F$24*LPQ$96/$D$6)-SUM($F$13:$F$23,$F$25:$F$30,$F$32:$F$33,$F$38))</f>
        <v>-304.75907137272975</v>
      </c>
      <c r="LPR97" s="318">
        <f>(LPR$96*$B97+SUM($F$7:$F$9)-((LPR$96*$B97+SUM($F$7:$F$9))/$F$10*$F$37)-($F$24*LPR$96/$D$6)-SUM($F$13:$F$23,$F$25:$F$30,$F$32:$F$33,$F$38))</f>
        <v>-304.75907137272975</v>
      </c>
      <c r="LPS97" s="318">
        <f>(LPS$96*$B97+SUM($F$7:$F$9)-((LPS$96*$B97+SUM($F$7:$F$9))/$F$10*$F$37)-($F$24*LPS$96/$D$6)-SUM($F$13:$F$23,$F$25:$F$30,$F$32:$F$33,$F$38))</f>
        <v>-304.75907137272975</v>
      </c>
      <c r="LPT97" s="318">
        <f>(LPT$96*$B97+SUM($F$7:$F$9)-((LPT$96*$B97+SUM($F$7:$F$9))/$F$10*$F$37)-($F$24*LPT$96/$D$6)-SUM($F$13:$F$23,$F$25:$F$30,$F$32:$F$33,$F$38))</f>
        <v>-304.75907137272975</v>
      </c>
      <c r="LPU97" s="318">
        <f>(LPU$96*$B97+SUM($F$7:$F$9)-((LPU$96*$B97+SUM($F$7:$F$9))/$F$10*$F$37)-($F$24*LPU$96/$D$6)-SUM($F$13:$F$23,$F$25:$F$30,$F$32:$F$33,$F$38))</f>
        <v>-304.75907137272975</v>
      </c>
      <c r="LPV97" s="318">
        <f>(LPV$96*$B97+SUM($F$7:$F$9)-((LPV$96*$B97+SUM($F$7:$F$9))/$F$10*$F$37)-($F$24*LPV$96/$D$6)-SUM($F$13:$F$23,$F$25:$F$30,$F$32:$F$33,$F$38))</f>
        <v>-304.75907137272975</v>
      </c>
      <c r="LPW97" s="318">
        <f>(LPW$96*$B97+SUM($F$7:$F$9)-((LPW$96*$B97+SUM($F$7:$F$9))/$F$10*$F$37)-($F$24*LPW$96/$D$6)-SUM($F$13:$F$23,$F$25:$F$30,$F$32:$F$33,$F$38))</f>
        <v>-304.75907137272975</v>
      </c>
      <c r="LPX97" s="318">
        <f>(LPX$96*$B97+SUM($F$7:$F$9)-((LPX$96*$B97+SUM($F$7:$F$9))/$F$10*$F$37)-($F$24*LPX$96/$D$6)-SUM($F$13:$F$23,$F$25:$F$30,$F$32:$F$33,$F$38))</f>
        <v>-304.75907137272975</v>
      </c>
      <c r="LPY97" s="318">
        <f>(LPY$96*$B97+SUM($F$7:$F$9)-((LPY$96*$B97+SUM($F$7:$F$9))/$F$10*$F$37)-($F$24*LPY$96/$D$6)-SUM($F$13:$F$23,$F$25:$F$30,$F$32:$F$33,$F$38))</f>
        <v>-304.75907137272975</v>
      </c>
      <c r="LPZ97" s="318">
        <f>(LPZ$96*$B97+SUM($F$7:$F$9)-((LPZ$96*$B97+SUM($F$7:$F$9))/$F$10*$F$37)-($F$24*LPZ$96/$D$6)-SUM($F$13:$F$23,$F$25:$F$30,$F$32:$F$33,$F$38))</f>
        <v>-304.75907137272975</v>
      </c>
      <c r="LQA97" s="318">
        <f>(LQA$96*$B97+SUM($F$7:$F$9)-((LQA$96*$B97+SUM($F$7:$F$9))/$F$10*$F$37)-($F$24*LQA$96/$D$6)-SUM($F$13:$F$23,$F$25:$F$30,$F$32:$F$33,$F$38))</f>
        <v>-304.75907137272975</v>
      </c>
      <c r="LQB97" s="318">
        <f>(LQB$96*$B97+SUM($F$7:$F$9)-((LQB$96*$B97+SUM($F$7:$F$9))/$F$10*$F$37)-($F$24*LQB$96/$D$6)-SUM($F$13:$F$23,$F$25:$F$30,$F$32:$F$33,$F$38))</f>
        <v>-304.75907137272975</v>
      </c>
      <c r="LQC97" s="318">
        <f>(LQC$96*$B97+SUM($F$7:$F$9)-((LQC$96*$B97+SUM($F$7:$F$9))/$F$10*$F$37)-($F$24*LQC$96/$D$6)-SUM($F$13:$F$23,$F$25:$F$30,$F$32:$F$33,$F$38))</f>
        <v>-304.75907137272975</v>
      </c>
      <c r="LQD97" s="318">
        <f>(LQD$96*$B97+SUM($F$7:$F$9)-((LQD$96*$B97+SUM($F$7:$F$9))/$F$10*$F$37)-($F$24*LQD$96/$D$6)-SUM($F$13:$F$23,$F$25:$F$30,$F$32:$F$33,$F$38))</f>
        <v>-304.75907137272975</v>
      </c>
      <c r="LQE97" s="318">
        <f>(LQE$96*$B97+SUM($F$7:$F$9)-((LQE$96*$B97+SUM($F$7:$F$9))/$F$10*$F$37)-($F$24*LQE$96/$D$6)-SUM($F$13:$F$23,$F$25:$F$30,$F$32:$F$33,$F$38))</f>
        <v>-304.75907137272975</v>
      </c>
      <c r="LQF97" s="318">
        <f>(LQF$96*$B97+SUM($F$7:$F$9)-((LQF$96*$B97+SUM($F$7:$F$9))/$F$10*$F$37)-($F$24*LQF$96/$D$6)-SUM($F$13:$F$23,$F$25:$F$30,$F$32:$F$33,$F$38))</f>
        <v>-304.75907137272975</v>
      </c>
      <c r="LQG97" s="318">
        <f>(LQG$96*$B97+SUM($F$7:$F$9)-((LQG$96*$B97+SUM($F$7:$F$9))/$F$10*$F$37)-($F$24*LQG$96/$D$6)-SUM($F$13:$F$23,$F$25:$F$30,$F$32:$F$33,$F$38))</f>
        <v>-304.75907137272975</v>
      </c>
      <c r="LQH97" s="318">
        <f>(LQH$96*$B97+SUM($F$7:$F$9)-((LQH$96*$B97+SUM($F$7:$F$9))/$F$10*$F$37)-($F$24*LQH$96/$D$6)-SUM($F$13:$F$23,$F$25:$F$30,$F$32:$F$33,$F$38))</f>
        <v>-304.75907137272975</v>
      </c>
      <c r="LQI97" s="318">
        <f>(LQI$96*$B97+SUM($F$7:$F$9)-((LQI$96*$B97+SUM($F$7:$F$9))/$F$10*$F$37)-($F$24*LQI$96/$D$6)-SUM($F$13:$F$23,$F$25:$F$30,$F$32:$F$33,$F$38))</f>
        <v>-304.75907137272975</v>
      </c>
      <c r="LQJ97" s="318">
        <f>(LQJ$96*$B97+SUM($F$7:$F$9)-((LQJ$96*$B97+SUM($F$7:$F$9))/$F$10*$F$37)-($F$24*LQJ$96/$D$6)-SUM($F$13:$F$23,$F$25:$F$30,$F$32:$F$33,$F$38))</f>
        <v>-304.75907137272975</v>
      </c>
      <c r="LQK97" s="318">
        <f>(LQK$96*$B97+SUM($F$7:$F$9)-((LQK$96*$B97+SUM($F$7:$F$9))/$F$10*$F$37)-($F$24*LQK$96/$D$6)-SUM($F$13:$F$23,$F$25:$F$30,$F$32:$F$33,$F$38))</f>
        <v>-304.75907137272975</v>
      </c>
      <c r="LQL97" s="318">
        <f>(LQL$96*$B97+SUM($F$7:$F$9)-((LQL$96*$B97+SUM($F$7:$F$9))/$F$10*$F$37)-($F$24*LQL$96/$D$6)-SUM($F$13:$F$23,$F$25:$F$30,$F$32:$F$33,$F$38))</f>
        <v>-304.75907137272975</v>
      </c>
      <c r="LQM97" s="318">
        <f>(LQM$96*$B97+SUM($F$7:$F$9)-((LQM$96*$B97+SUM($F$7:$F$9))/$F$10*$F$37)-($F$24*LQM$96/$D$6)-SUM($F$13:$F$23,$F$25:$F$30,$F$32:$F$33,$F$38))</f>
        <v>-304.75907137272975</v>
      </c>
      <c r="LQN97" s="318">
        <f>(LQN$96*$B97+SUM($F$7:$F$9)-((LQN$96*$B97+SUM($F$7:$F$9))/$F$10*$F$37)-($F$24*LQN$96/$D$6)-SUM($F$13:$F$23,$F$25:$F$30,$F$32:$F$33,$F$38))</f>
        <v>-304.75907137272975</v>
      </c>
      <c r="LQO97" s="318">
        <f>(LQO$96*$B97+SUM($F$7:$F$9)-((LQO$96*$B97+SUM($F$7:$F$9))/$F$10*$F$37)-($F$24*LQO$96/$D$6)-SUM($F$13:$F$23,$F$25:$F$30,$F$32:$F$33,$F$38))</f>
        <v>-304.75907137272975</v>
      </c>
      <c r="LQP97" s="318">
        <f>(LQP$96*$B97+SUM($F$7:$F$9)-((LQP$96*$B97+SUM($F$7:$F$9))/$F$10*$F$37)-($F$24*LQP$96/$D$6)-SUM($F$13:$F$23,$F$25:$F$30,$F$32:$F$33,$F$38))</f>
        <v>-304.75907137272975</v>
      </c>
      <c r="LQQ97" s="318">
        <f>(LQQ$96*$B97+SUM($F$7:$F$9)-((LQQ$96*$B97+SUM($F$7:$F$9))/$F$10*$F$37)-($F$24*LQQ$96/$D$6)-SUM($F$13:$F$23,$F$25:$F$30,$F$32:$F$33,$F$38))</f>
        <v>-304.75907137272975</v>
      </c>
      <c r="LQR97" s="318">
        <f>(LQR$96*$B97+SUM($F$7:$F$9)-((LQR$96*$B97+SUM($F$7:$F$9))/$F$10*$F$37)-($F$24*LQR$96/$D$6)-SUM($F$13:$F$23,$F$25:$F$30,$F$32:$F$33,$F$38))</f>
        <v>-304.75907137272975</v>
      </c>
      <c r="LQS97" s="318">
        <f>(LQS$96*$B97+SUM($F$7:$F$9)-((LQS$96*$B97+SUM($F$7:$F$9))/$F$10*$F$37)-($F$24*LQS$96/$D$6)-SUM($F$13:$F$23,$F$25:$F$30,$F$32:$F$33,$F$38))</f>
        <v>-304.75907137272975</v>
      </c>
      <c r="LQT97" s="318">
        <f>(LQT$96*$B97+SUM($F$7:$F$9)-((LQT$96*$B97+SUM($F$7:$F$9))/$F$10*$F$37)-($F$24*LQT$96/$D$6)-SUM($F$13:$F$23,$F$25:$F$30,$F$32:$F$33,$F$38))</f>
        <v>-304.75907137272975</v>
      </c>
      <c r="LQU97" s="318">
        <f>(LQU$96*$B97+SUM($F$7:$F$9)-((LQU$96*$B97+SUM($F$7:$F$9))/$F$10*$F$37)-($F$24*LQU$96/$D$6)-SUM($F$13:$F$23,$F$25:$F$30,$F$32:$F$33,$F$38))</f>
        <v>-304.75907137272975</v>
      </c>
      <c r="LQV97" s="318">
        <f>(LQV$96*$B97+SUM($F$7:$F$9)-((LQV$96*$B97+SUM($F$7:$F$9))/$F$10*$F$37)-($F$24*LQV$96/$D$6)-SUM($F$13:$F$23,$F$25:$F$30,$F$32:$F$33,$F$38))</f>
        <v>-304.75907137272975</v>
      </c>
      <c r="LQW97" s="318">
        <f>(LQW$96*$B97+SUM($F$7:$F$9)-((LQW$96*$B97+SUM($F$7:$F$9))/$F$10*$F$37)-($F$24*LQW$96/$D$6)-SUM($F$13:$F$23,$F$25:$F$30,$F$32:$F$33,$F$38))</f>
        <v>-304.75907137272975</v>
      </c>
      <c r="LQX97" s="318">
        <f>(LQX$96*$B97+SUM($F$7:$F$9)-((LQX$96*$B97+SUM($F$7:$F$9))/$F$10*$F$37)-($F$24*LQX$96/$D$6)-SUM($F$13:$F$23,$F$25:$F$30,$F$32:$F$33,$F$38))</f>
        <v>-304.75907137272975</v>
      </c>
      <c r="LQY97" s="318">
        <f>(LQY$96*$B97+SUM($F$7:$F$9)-((LQY$96*$B97+SUM($F$7:$F$9))/$F$10*$F$37)-($F$24*LQY$96/$D$6)-SUM($F$13:$F$23,$F$25:$F$30,$F$32:$F$33,$F$38))</f>
        <v>-304.75907137272975</v>
      </c>
      <c r="LQZ97" s="318">
        <f>(LQZ$96*$B97+SUM($F$7:$F$9)-((LQZ$96*$B97+SUM($F$7:$F$9))/$F$10*$F$37)-($F$24*LQZ$96/$D$6)-SUM($F$13:$F$23,$F$25:$F$30,$F$32:$F$33,$F$38))</f>
        <v>-304.75907137272975</v>
      </c>
      <c r="LRA97" s="318">
        <f>(LRA$96*$B97+SUM($F$7:$F$9)-((LRA$96*$B97+SUM($F$7:$F$9))/$F$10*$F$37)-($F$24*LRA$96/$D$6)-SUM($F$13:$F$23,$F$25:$F$30,$F$32:$F$33,$F$38))</f>
        <v>-304.75907137272975</v>
      </c>
      <c r="LRB97" s="318">
        <f>(LRB$96*$B97+SUM($F$7:$F$9)-((LRB$96*$B97+SUM($F$7:$F$9))/$F$10*$F$37)-($F$24*LRB$96/$D$6)-SUM($F$13:$F$23,$F$25:$F$30,$F$32:$F$33,$F$38))</f>
        <v>-304.75907137272975</v>
      </c>
      <c r="LRC97" s="318">
        <f>(LRC$96*$B97+SUM($F$7:$F$9)-((LRC$96*$B97+SUM($F$7:$F$9))/$F$10*$F$37)-($F$24*LRC$96/$D$6)-SUM($F$13:$F$23,$F$25:$F$30,$F$32:$F$33,$F$38))</f>
        <v>-304.75907137272975</v>
      </c>
      <c r="LRD97" s="318">
        <f>(LRD$96*$B97+SUM($F$7:$F$9)-((LRD$96*$B97+SUM($F$7:$F$9))/$F$10*$F$37)-($F$24*LRD$96/$D$6)-SUM($F$13:$F$23,$F$25:$F$30,$F$32:$F$33,$F$38))</f>
        <v>-304.75907137272975</v>
      </c>
      <c r="LRE97" s="318">
        <f>(LRE$96*$B97+SUM($F$7:$F$9)-((LRE$96*$B97+SUM($F$7:$F$9))/$F$10*$F$37)-($F$24*LRE$96/$D$6)-SUM($F$13:$F$23,$F$25:$F$30,$F$32:$F$33,$F$38))</f>
        <v>-304.75907137272975</v>
      </c>
      <c r="LRF97" s="318">
        <f>(LRF$96*$B97+SUM($F$7:$F$9)-((LRF$96*$B97+SUM($F$7:$F$9))/$F$10*$F$37)-($F$24*LRF$96/$D$6)-SUM($F$13:$F$23,$F$25:$F$30,$F$32:$F$33,$F$38))</f>
        <v>-304.75907137272975</v>
      </c>
      <c r="LRG97" s="318">
        <f>(LRG$96*$B97+SUM($F$7:$F$9)-((LRG$96*$B97+SUM($F$7:$F$9))/$F$10*$F$37)-($F$24*LRG$96/$D$6)-SUM($F$13:$F$23,$F$25:$F$30,$F$32:$F$33,$F$38))</f>
        <v>-304.75907137272975</v>
      </c>
      <c r="LRH97" s="318">
        <f>(LRH$96*$B97+SUM($F$7:$F$9)-((LRH$96*$B97+SUM($F$7:$F$9))/$F$10*$F$37)-($F$24*LRH$96/$D$6)-SUM($F$13:$F$23,$F$25:$F$30,$F$32:$F$33,$F$38))</f>
        <v>-304.75907137272975</v>
      </c>
      <c r="LRI97" s="318">
        <f>(LRI$96*$B97+SUM($F$7:$F$9)-((LRI$96*$B97+SUM($F$7:$F$9))/$F$10*$F$37)-($F$24*LRI$96/$D$6)-SUM($F$13:$F$23,$F$25:$F$30,$F$32:$F$33,$F$38))</f>
        <v>-304.75907137272975</v>
      </c>
      <c r="LRJ97" s="318">
        <f>(LRJ$96*$B97+SUM($F$7:$F$9)-((LRJ$96*$B97+SUM($F$7:$F$9))/$F$10*$F$37)-($F$24*LRJ$96/$D$6)-SUM($F$13:$F$23,$F$25:$F$30,$F$32:$F$33,$F$38))</f>
        <v>-304.75907137272975</v>
      </c>
      <c r="LRK97" s="318">
        <f>(LRK$96*$B97+SUM($F$7:$F$9)-((LRK$96*$B97+SUM($F$7:$F$9))/$F$10*$F$37)-($F$24*LRK$96/$D$6)-SUM($F$13:$F$23,$F$25:$F$30,$F$32:$F$33,$F$38))</f>
        <v>-304.75907137272975</v>
      </c>
      <c r="LRL97" s="318">
        <f>(LRL$96*$B97+SUM($F$7:$F$9)-((LRL$96*$B97+SUM($F$7:$F$9))/$F$10*$F$37)-($F$24*LRL$96/$D$6)-SUM($F$13:$F$23,$F$25:$F$30,$F$32:$F$33,$F$38))</f>
        <v>-304.75907137272975</v>
      </c>
      <c r="LRM97" s="318">
        <f>(LRM$96*$B97+SUM($F$7:$F$9)-((LRM$96*$B97+SUM($F$7:$F$9))/$F$10*$F$37)-($F$24*LRM$96/$D$6)-SUM($F$13:$F$23,$F$25:$F$30,$F$32:$F$33,$F$38))</f>
        <v>-304.75907137272975</v>
      </c>
      <c r="LRN97" s="318">
        <f>(LRN$96*$B97+SUM($F$7:$F$9)-((LRN$96*$B97+SUM($F$7:$F$9))/$F$10*$F$37)-($F$24*LRN$96/$D$6)-SUM($F$13:$F$23,$F$25:$F$30,$F$32:$F$33,$F$38))</f>
        <v>-304.75907137272975</v>
      </c>
      <c r="LRO97" s="318">
        <f>(LRO$96*$B97+SUM($F$7:$F$9)-((LRO$96*$B97+SUM($F$7:$F$9))/$F$10*$F$37)-($F$24*LRO$96/$D$6)-SUM($F$13:$F$23,$F$25:$F$30,$F$32:$F$33,$F$38))</f>
        <v>-304.75907137272975</v>
      </c>
      <c r="LRP97" s="318">
        <f>(LRP$96*$B97+SUM($F$7:$F$9)-((LRP$96*$B97+SUM($F$7:$F$9))/$F$10*$F$37)-($F$24*LRP$96/$D$6)-SUM($F$13:$F$23,$F$25:$F$30,$F$32:$F$33,$F$38))</f>
        <v>-304.75907137272975</v>
      </c>
      <c r="LRQ97" s="318">
        <f>(LRQ$96*$B97+SUM($F$7:$F$9)-((LRQ$96*$B97+SUM($F$7:$F$9))/$F$10*$F$37)-($F$24*LRQ$96/$D$6)-SUM($F$13:$F$23,$F$25:$F$30,$F$32:$F$33,$F$38))</f>
        <v>-304.75907137272975</v>
      </c>
      <c r="LRR97" s="318">
        <f>(LRR$96*$B97+SUM($F$7:$F$9)-((LRR$96*$B97+SUM($F$7:$F$9))/$F$10*$F$37)-($F$24*LRR$96/$D$6)-SUM($F$13:$F$23,$F$25:$F$30,$F$32:$F$33,$F$38))</f>
        <v>-304.75907137272975</v>
      </c>
      <c r="LRS97" s="318">
        <f>(LRS$96*$B97+SUM($F$7:$F$9)-((LRS$96*$B97+SUM($F$7:$F$9))/$F$10*$F$37)-($F$24*LRS$96/$D$6)-SUM($F$13:$F$23,$F$25:$F$30,$F$32:$F$33,$F$38))</f>
        <v>-304.75907137272975</v>
      </c>
      <c r="LRT97" s="318">
        <f>(LRT$96*$B97+SUM($F$7:$F$9)-((LRT$96*$B97+SUM($F$7:$F$9))/$F$10*$F$37)-($F$24*LRT$96/$D$6)-SUM($F$13:$F$23,$F$25:$F$30,$F$32:$F$33,$F$38))</f>
        <v>-304.75907137272975</v>
      </c>
      <c r="LRU97" s="318">
        <f>(LRU$96*$B97+SUM($F$7:$F$9)-((LRU$96*$B97+SUM($F$7:$F$9))/$F$10*$F$37)-($F$24*LRU$96/$D$6)-SUM($F$13:$F$23,$F$25:$F$30,$F$32:$F$33,$F$38))</f>
        <v>-304.75907137272975</v>
      </c>
      <c r="LRV97" s="318">
        <f>(LRV$96*$B97+SUM($F$7:$F$9)-((LRV$96*$B97+SUM($F$7:$F$9))/$F$10*$F$37)-($F$24*LRV$96/$D$6)-SUM($F$13:$F$23,$F$25:$F$30,$F$32:$F$33,$F$38))</f>
        <v>-304.75907137272975</v>
      </c>
      <c r="LRW97" s="318">
        <f>(LRW$96*$B97+SUM($F$7:$F$9)-((LRW$96*$B97+SUM($F$7:$F$9))/$F$10*$F$37)-($F$24*LRW$96/$D$6)-SUM($F$13:$F$23,$F$25:$F$30,$F$32:$F$33,$F$38))</f>
        <v>-304.75907137272975</v>
      </c>
      <c r="LRX97" s="318">
        <f>(LRX$96*$B97+SUM($F$7:$F$9)-((LRX$96*$B97+SUM($F$7:$F$9))/$F$10*$F$37)-($F$24*LRX$96/$D$6)-SUM($F$13:$F$23,$F$25:$F$30,$F$32:$F$33,$F$38))</f>
        <v>-304.75907137272975</v>
      </c>
      <c r="LRY97" s="318">
        <f>(LRY$96*$B97+SUM($F$7:$F$9)-((LRY$96*$B97+SUM($F$7:$F$9))/$F$10*$F$37)-($F$24*LRY$96/$D$6)-SUM($F$13:$F$23,$F$25:$F$30,$F$32:$F$33,$F$38))</f>
        <v>-304.75907137272975</v>
      </c>
      <c r="LRZ97" s="318">
        <f>(LRZ$96*$B97+SUM($F$7:$F$9)-((LRZ$96*$B97+SUM($F$7:$F$9))/$F$10*$F$37)-($F$24*LRZ$96/$D$6)-SUM($F$13:$F$23,$F$25:$F$30,$F$32:$F$33,$F$38))</f>
        <v>-304.75907137272975</v>
      </c>
      <c r="LSA97" s="318">
        <f>(LSA$96*$B97+SUM($F$7:$F$9)-((LSA$96*$B97+SUM($F$7:$F$9))/$F$10*$F$37)-($F$24*LSA$96/$D$6)-SUM($F$13:$F$23,$F$25:$F$30,$F$32:$F$33,$F$38))</f>
        <v>-304.75907137272975</v>
      </c>
      <c r="LSB97" s="318">
        <f>(LSB$96*$B97+SUM($F$7:$F$9)-((LSB$96*$B97+SUM($F$7:$F$9))/$F$10*$F$37)-($F$24*LSB$96/$D$6)-SUM($F$13:$F$23,$F$25:$F$30,$F$32:$F$33,$F$38))</f>
        <v>-304.75907137272975</v>
      </c>
      <c r="LSC97" s="318">
        <f>(LSC$96*$B97+SUM($F$7:$F$9)-((LSC$96*$B97+SUM($F$7:$F$9))/$F$10*$F$37)-($F$24*LSC$96/$D$6)-SUM($F$13:$F$23,$F$25:$F$30,$F$32:$F$33,$F$38))</f>
        <v>-304.75907137272975</v>
      </c>
      <c r="LSD97" s="318">
        <f>(LSD$96*$B97+SUM($F$7:$F$9)-((LSD$96*$B97+SUM($F$7:$F$9))/$F$10*$F$37)-($F$24*LSD$96/$D$6)-SUM($F$13:$F$23,$F$25:$F$30,$F$32:$F$33,$F$38))</f>
        <v>-304.75907137272975</v>
      </c>
      <c r="LSE97" s="318">
        <f>(LSE$96*$B97+SUM($F$7:$F$9)-((LSE$96*$B97+SUM($F$7:$F$9))/$F$10*$F$37)-($F$24*LSE$96/$D$6)-SUM($F$13:$F$23,$F$25:$F$30,$F$32:$F$33,$F$38))</f>
        <v>-304.75907137272975</v>
      </c>
      <c r="LSF97" s="318">
        <f>(LSF$96*$B97+SUM($F$7:$F$9)-((LSF$96*$B97+SUM($F$7:$F$9))/$F$10*$F$37)-($F$24*LSF$96/$D$6)-SUM($F$13:$F$23,$F$25:$F$30,$F$32:$F$33,$F$38))</f>
        <v>-304.75907137272975</v>
      </c>
      <c r="LSG97" s="318">
        <f>(LSG$96*$B97+SUM($F$7:$F$9)-((LSG$96*$B97+SUM($F$7:$F$9))/$F$10*$F$37)-($F$24*LSG$96/$D$6)-SUM($F$13:$F$23,$F$25:$F$30,$F$32:$F$33,$F$38))</f>
        <v>-304.75907137272975</v>
      </c>
      <c r="LSH97" s="318">
        <f>(LSH$96*$B97+SUM($F$7:$F$9)-((LSH$96*$B97+SUM($F$7:$F$9))/$F$10*$F$37)-($F$24*LSH$96/$D$6)-SUM($F$13:$F$23,$F$25:$F$30,$F$32:$F$33,$F$38))</f>
        <v>-304.75907137272975</v>
      </c>
      <c r="LSI97" s="318">
        <f>(LSI$96*$B97+SUM($F$7:$F$9)-((LSI$96*$B97+SUM($F$7:$F$9))/$F$10*$F$37)-($F$24*LSI$96/$D$6)-SUM($F$13:$F$23,$F$25:$F$30,$F$32:$F$33,$F$38))</f>
        <v>-304.75907137272975</v>
      </c>
      <c r="LSJ97" s="318">
        <f>(LSJ$96*$B97+SUM($F$7:$F$9)-((LSJ$96*$B97+SUM($F$7:$F$9))/$F$10*$F$37)-($F$24*LSJ$96/$D$6)-SUM($F$13:$F$23,$F$25:$F$30,$F$32:$F$33,$F$38))</f>
        <v>-304.75907137272975</v>
      </c>
      <c r="LSK97" s="318">
        <f>(LSK$96*$B97+SUM($F$7:$F$9)-((LSK$96*$B97+SUM($F$7:$F$9))/$F$10*$F$37)-($F$24*LSK$96/$D$6)-SUM($F$13:$F$23,$F$25:$F$30,$F$32:$F$33,$F$38))</f>
        <v>-304.75907137272975</v>
      </c>
      <c r="LSL97" s="318">
        <f>(LSL$96*$B97+SUM($F$7:$F$9)-((LSL$96*$B97+SUM($F$7:$F$9))/$F$10*$F$37)-($F$24*LSL$96/$D$6)-SUM($F$13:$F$23,$F$25:$F$30,$F$32:$F$33,$F$38))</f>
        <v>-304.75907137272975</v>
      </c>
      <c r="LSM97" s="318">
        <f>(LSM$96*$B97+SUM($F$7:$F$9)-((LSM$96*$B97+SUM($F$7:$F$9))/$F$10*$F$37)-($F$24*LSM$96/$D$6)-SUM($F$13:$F$23,$F$25:$F$30,$F$32:$F$33,$F$38))</f>
        <v>-304.75907137272975</v>
      </c>
      <c r="LSN97" s="318">
        <f>(LSN$96*$B97+SUM($F$7:$F$9)-((LSN$96*$B97+SUM($F$7:$F$9))/$F$10*$F$37)-($F$24*LSN$96/$D$6)-SUM($F$13:$F$23,$F$25:$F$30,$F$32:$F$33,$F$38))</f>
        <v>-304.75907137272975</v>
      </c>
      <c r="LSO97" s="318">
        <f>(LSO$96*$B97+SUM($F$7:$F$9)-((LSO$96*$B97+SUM($F$7:$F$9))/$F$10*$F$37)-($F$24*LSO$96/$D$6)-SUM($F$13:$F$23,$F$25:$F$30,$F$32:$F$33,$F$38))</f>
        <v>-304.75907137272975</v>
      </c>
      <c r="LSP97" s="318">
        <f>(LSP$96*$B97+SUM($F$7:$F$9)-((LSP$96*$B97+SUM($F$7:$F$9))/$F$10*$F$37)-($F$24*LSP$96/$D$6)-SUM($F$13:$F$23,$F$25:$F$30,$F$32:$F$33,$F$38))</f>
        <v>-304.75907137272975</v>
      </c>
      <c r="LSQ97" s="318">
        <f>(LSQ$96*$B97+SUM($F$7:$F$9)-((LSQ$96*$B97+SUM($F$7:$F$9))/$F$10*$F$37)-($F$24*LSQ$96/$D$6)-SUM($F$13:$F$23,$F$25:$F$30,$F$32:$F$33,$F$38))</f>
        <v>-304.75907137272975</v>
      </c>
      <c r="LSR97" s="318">
        <f>(LSR$96*$B97+SUM($F$7:$F$9)-((LSR$96*$B97+SUM($F$7:$F$9))/$F$10*$F$37)-($F$24*LSR$96/$D$6)-SUM($F$13:$F$23,$F$25:$F$30,$F$32:$F$33,$F$38))</f>
        <v>-304.75907137272975</v>
      </c>
      <c r="LSS97" s="318">
        <f>(LSS$96*$B97+SUM($F$7:$F$9)-((LSS$96*$B97+SUM($F$7:$F$9))/$F$10*$F$37)-($F$24*LSS$96/$D$6)-SUM($F$13:$F$23,$F$25:$F$30,$F$32:$F$33,$F$38))</f>
        <v>-304.75907137272975</v>
      </c>
      <c r="LST97" s="318">
        <f>(LST$96*$B97+SUM($F$7:$F$9)-((LST$96*$B97+SUM($F$7:$F$9))/$F$10*$F$37)-($F$24*LST$96/$D$6)-SUM($F$13:$F$23,$F$25:$F$30,$F$32:$F$33,$F$38))</f>
        <v>-304.75907137272975</v>
      </c>
      <c r="LSU97" s="318">
        <f>(LSU$96*$B97+SUM($F$7:$F$9)-((LSU$96*$B97+SUM($F$7:$F$9))/$F$10*$F$37)-($F$24*LSU$96/$D$6)-SUM($F$13:$F$23,$F$25:$F$30,$F$32:$F$33,$F$38))</f>
        <v>-304.75907137272975</v>
      </c>
      <c r="LSV97" s="318">
        <f>(LSV$96*$B97+SUM($F$7:$F$9)-((LSV$96*$B97+SUM($F$7:$F$9))/$F$10*$F$37)-($F$24*LSV$96/$D$6)-SUM($F$13:$F$23,$F$25:$F$30,$F$32:$F$33,$F$38))</f>
        <v>-304.75907137272975</v>
      </c>
      <c r="LSW97" s="318">
        <f>(LSW$96*$B97+SUM($F$7:$F$9)-((LSW$96*$B97+SUM($F$7:$F$9))/$F$10*$F$37)-($F$24*LSW$96/$D$6)-SUM($F$13:$F$23,$F$25:$F$30,$F$32:$F$33,$F$38))</f>
        <v>-304.75907137272975</v>
      </c>
      <c r="LSX97" s="318">
        <f>(LSX$96*$B97+SUM($F$7:$F$9)-((LSX$96*$B97+SUM($F$7:$F$9))/$F$10*$F$37)-($F$24*LSX$96/$D$6)-SUM($F$13:$F$23,$F$25:$F$30,$F$32:$F$33,$F$38))</f>
        <v>-304.75907137272975</v>
      </c>
      <c r="LSY97" s="318">
        <f>(LSY$96*$B97+SUM($F$7:$F$9)-((LSY$96*$B97+SUM($F$7:$F$9))/$F$10*$F$37)-($F$24*LSY$96/$D$6)-SUM($F$13:$F$23,$F$25:$F$30,$F$32:$F$33,$F$38))</f>
        <v>-304.75907137272975</v>
      </c>
      <c r="LSZ97" s="318">
        <f>(LSZ$96*$B97+SUM($F$7:$F$9)-((LSZ$96*$B97+SUM($F$7:$F$9))/$F$10*$F$37)-($F$24*LSZ$96/$D$6)-SUM($F$13:$F$23,$F$25:$F$30,$F$32:$F$33,$F$38))</f>
        <v>-304.75907137272975</v>
      </c>
      <c r="LTA97" s="318">
        <f>(LTA$96*$B97+SUM($F$7:$F$9)-((LTA$96*$B97+SUM($F$7:$F$9))/$F$10*$F$37)-($F$24*LTA$96/$D$6)-SUM($F$13:$F$23,$F$25:$F$30,$F$32:$F$33,$F$38))</f>
        <v>-304.75907137272975</v>
      </c>
      <c r="LTB97" s="318">
        <f>(LTB$96*$B97+SUM($F$7:$F$9)-((LTB$96*$B97+SUM($F$7:$F$9))/$F$10*$F$37)-($F$24*LTB$96/$D$6)-SUM($F$13:$F$23,$F$25:$F$30,$F$32:$F$33,$F$38))</f>
        <v>-304.75907137272975</v>
      </c>
      <c r="LTC97" s="318">
        <f>(LTC$96*$B97+SUM($F$7:$F$9)-((LTC$96*$B97+SUM($F$7:$F$9))/$F$10*$F$37)-($F$24*LTC$96/$D$6)-SUM($F$13:$F$23,$F$25:$F$30,$F$32:$F$33,$F$38))</f>
        <v>-304.75907137272975</v>
      </c>
      <c r="LTD97" s="318">
        <f>(LTD$96*$B97+SUM($F$7:$F$9)-((LTD$96*$B97+SUM($F$7:$F$9))/$F$10*$F$37)-($F$24*LTD$96/$D$6)-SUM($F$13:$F$23,$F$25:$F$30,$F$32:$F$33,$F$38))</f>
        <v>-304.75907137272975</v>
      </c>
      <c r="LTE97" s="318">
        <f>(LTE$96*$B97+SUM($F$7:$F$9)-((LTE$96*$B97+SUM($F$7:$F$9))/$F$10*$F$37)-($F$24*LTE$96/$D$6)-SUM($F$13:$F$23,$F$25:$F$30,$F$32:$F$33,$F$38))</f>
        <v>-304.75907137272975</v>
      </c>
      <c r="LTF97" s="318">
        <f>(LTF$96*$B97+SUM($F$7:$F$9)-((LTF$96*$B97+SUM($F$7:$F$9))/$F$10*$F$37)-($F$24*LTF$96/$D$6)-SUM($F$13:$F$23,$F$25:$F$30,$F$32:$F$33,$F$38))</f>
        <v>-304.75907137272975</v>
      </c>
      <c r="LTG97" s="318">
        <f>(LTG$96*$B97+SUM($F$7:$F$9)-((LTG$96*$B97+SUM($F$7:$F$9))/$F$10*$F$37)-($F$24*LTG$96/$D$6)-SUM($F$13:$F$23,$F$25:$F$30,$F$32:$F$33,$F$38))</f>
        <v>-304.75907137272975</v>
      </c>
      <c r="LTH97" s="318">
        <f>(LTH$96*$B97+SUM($F$7:$F$9)-((LTH$96*$B97+SUM($F$7:$F$9))/$F$10*$F$37)-($F$24*LTH$96/$D$6)-SUM($F$13:$F$23,$F$25:$F$30,$F$32:$F$33,$F$38))</f>
        <v>-304.75907137272975</v>
      </c>
      <c r="LTI97" s="318">
        <f>(LTI$96*$B97+SUM($F$7:$F$9)-((LTI$96*$B97+SUM($F$7:$F$9))/$F$10*$F$37)-($F$24*LTI$96/$D$6)-SUM($F$13:$F$23,$F$25:$F$30,$F$32:$F$33,$F$38))</f>
        <v>-304.75907137272975</v>
      </c>
      <c r="LTJ97" s="318">
        <f>(LTJ$96*$B97+SUM($F$7:$F$9)-((LTJ$96*$B97+SUM($F$7:$F$9))/$F$10*$F$37)-($F$24*LTJ$96/$D$6)-SUM($F$13:$F$23,$F$25:$F$30,$F$32:$F$33,$F$38))</f>
        <v>-304.75907137272975</v>
      </c>
      <c r="LTK97" s="318">
        <f>(LTK$96*$B97+SUM($F$7:$F$9)-((LTK$96*$B97+SUM($F$7:$F$9))/$F$10*$F$37)-($F$24*LTK$96/$D$6)-SUM($F$13:$F$23,$F$25:$F$30,$F$32:$F$33,$F$38))</f>
        <v>-304.75907137272975</v>
      </c>
      <c r="LTL97" s="318">
        <f>(LTL$96*$B97+SUM($F$7:$F$9)-((LTL$96*$B97+SUM($F$7:$F$9))/$F$10*$F$37)-($F$24*LTL$96/$D$6)-SUM($F$13:$F$23,$F$25:$F$30,$F$32:$F$33,$F$38))</f>
        <v>-304.75907137272975</v>
      </c>
      <c r="LTM97" s="318">
        <f>(LTM$96*$B97+SUM($F$7:$F$9)-((LTM$96*$B97+SUM($F$7:$F$9))/$F$10*$F$37)-($F$24*LTM$96/$D$6)-SUM($F$13:$F$23,$F$25:$F$30,$F$32:$F$33,$F$38))</f>
        <v>-304.75907137272975</v>
      </c>
      <c r="LTN97" s="318">
        <f>(LTN$96*$B97+SUM($F$7:$F$9)-((LTN$96*$B97+SUM($F$7:$F$9))/$F$10*$F$37)-($F$24*LTN$96/$D$6)-SUM($F$13:$F$23,$F$25:$F$30,$F$32:$F$33,$F$38))</f>
        <v>-304.75907137272975</v>
      </c>
      <c r="LTO97" s="318">
        <f>(LTO$96*$B97+SUM($F$7:$F$9)-((LTO$96*$B97+SUM($F$7:$F$9))/$F$10*$F$37)-($F$24*LTO$96/$D$6)-SUM($F$13:$F$23,$F$25:$F$30,$F$32:$F$33,$F$38))</f>
        <v>-304.75907137272975</v>
      </c>
      <c r="LTP97" s="318">
        <f>(LTP$96*$B97+SUM($F$7:$F$9)-((LTP$96*$B97+SUM($F$7:$F$9))/$F$10*$F$37)-($F$24*LTP$96/$D$6)-SUM($F$13:$F$23,$F$25:$F$30,$F$32:$F$33,$F$38))</f>
        <v>-304.75907137272975</v>
      </c>
      <c r="LTQ97" s="318">
        <f>(LTQ$96*$B97+SUM($F$7:$F$9)-((LTQ$96*$B97+SUM($F$7:$F$9))/$F$10*$F$37)-($F$24*LTQ$96/$D$6)-SUM($F$13:$F$23,$F$25:$F$30,$F$32:$F$33,$F$38))</f>
        <v>-304.75907137272975</v>
      </c>
      <c r="LTR97" s="318">
        <f>(LTR$96*$B97+SUM($F$7:$F$9)-((LTR$96*$B97+SUM($F$7:$F$9))/$F$10*$F$37)-($F$24*LTR$96/$D$6)-SUM($F$13:$F$23,$F$25:$F$30,$F$32:$F$33,$F$38))</f>
        <v>-304.75907137272975</v>
      </c>
      <c r="LTS97" s="318">
        <f>(LTS$96*$B97+SUM($F$7:$F$9)-((LTS$96*$B97+SUM($F$7:$F$9))/$F$10*$F$37)-($F$24*LTS$96/$D$6)-SUM($F$13:$F$23,$F$25:$F$30,$F$32:$F$33,$F$38))</f>
        <v>-304.75907137272975</v>
      </c>
      <c r="LTT97" s="318">
        <f>(LTT$96*$B97+SUM($F$7:$F$9)-((LTT$96*$B97+SUM($F$7:$F$9))/$F$10*$F$37)-($F$24*LTT$96/$D$6)-SUM($F$13:$F$23,$F$25:$F$30,$F$32:$F$33,$F$38))</f>
        <v>-304.75907137272975</v>
      </c>
      <c r="LTU97" s="318">
        <f>(LTU$96*$B97+SUM($F$7:$F$9)-((LTU$96*$B97+SUM($F$7:$F$9))/$F$10*$F$37)-($F$24*LTU$96/$D$6)-SUM($F$13:$F$23,$F$25:$F$30,$F$32:$F$33,$F$38))</f>
        <v>-304.75907137272975</v>
      </c>
      <c r="LTV97" s="318">
        <f>(LTV$96*$B97+SUM($F$7:$F$9)-((LTV$96*$B97+SUM($F$7:$F$9))/$F$10*$F$37)-($F$24*LTV$96/$D$6)-SUM($F$13:$F$23,$F$25:$F$30,$F$32:$F$33,$F$38))</f>
        <v>-304.75907137272975</v>
      </c>
      <c r="LTW97" s="318">
        <f>(LTW$96*$B97+SUM($F$7:$F$9)-((LTW$96*$B97+SUM($F$7:$F$9))/$F$10*$F$37)-($F$24*LTW$96/$D$6)-SUM($F$13:$F$23,$F$25:$F$30,$F$32:$F$33,$F$38))</f>
        <v>-304.75907137272975</v>
      </c>
      <c r="LTX97" s="318">
        <f>(LTX$96*$B97+SUM($F$7:$F$9)-((LTX$96*$B97+SUM($F$7:$F$9))/$F$10*$F$37)-($F$24*LTX$96/$D$6)-SUM($F$13:$F$23,$F$25:$F$30,$F$32:$F$33,$F$38))</f>
        <v>-304.75907137272975</v>
      </c>
      <c r="LTY97" s="318">
        <f>(LTY$96*$B97+SUM($F$7:$F$9)-((LTY$96*$B97+SUM($F$7:$F$9))/$F$10*$F$37)-($F$24*LTY$96/$D$6)-SUM($F$13:$F$23,$F$25:$F$30,$F$32:$F$33,$F$38))</f>
        <v>-304.75907137272975</v>
      </c>
      <c r="LTZ97" s="318">
        <f>(LTZ$96*$B97+SUM($F$7:$F$9)-((LTZ$96*$B97+SUM($F$7:$F$9))/$F$10*$F$37)-($F$24*LTZ$96/$D$6)-SUM($F$13:$F$23,$F$25:$F$30,$F$32:$F$33,$F$38))</f>
        <v>-304.75907137272975</v>
      </c>
      <c r="LUA97" s="318">
        <f>(LUA$96*$B97+SUM($F$7:$F$9)-((LUA$96*$B97+SUM($F$7:$F$9))/$F$10*$F$37)-($F$24*LUA$96/$D$6)-SUM($F$13:$F$23,$F$25:$F$30,$F$32:$F$33,$F$38))</f>
        <v>-304.75907137272975</v>
      </c>
      <c r="LUB97" s="318">
        <f>(LUB$96*$B97+SUM($F$7:$F$9)-((LUB$96*$B97+SUM($F$7:$F$9))/$F$10*$F$37)-($F$24*LUB$96/$D$6)-SUM($F$13:$F$23,$F$25:$F$30,$F$32:$F$33,$F$38))</f>
        <v>-304.75907137272975</v>
      </c>
      <c r="LUC97" s="318">
        <f>(LUC$96*$B97+SUM($F$7:$F$9)-((LUC$96*$B97+SUM($F$7:$F$9))/$F$10*$F$37)-($F$24*LUC$96/$D$6)-SUM($F$13:$F$23,$F$25:$F$30,$F$32:$F$33,$F$38))</f>
        <v>-304.75907137272975</v>
      </c>
      <c r="LUD97" s="318">
        <f>(LUD$96*$B97+SUM($F$7:$F$9)-((LUD$96*$B97+SUM($F$7:$F$9))/$F$10*$F$37)-($F$24*LUD$96/$D$6)-SUM($F$13:$F$23,$F$25:$F$30,$F$32:$F$33,$F$38))</f>
        <v>-304.75907137272975</v>
      </c>
      <c r="LUE97" s="318">
        <f>(LUE$96*$B97+SUM($F$7:$F$9)-((LUE$96*$B97+SUM($F$7:$F$9))/$F$10*$F$37)-($F$24*LUE$96/$D$6)-SUM($F$13:$F$23,$F$25:$F$30,$F$32:$F$33,$F$38))</f>
        <v>-304.75907137272975</v>
      </c>
      <c r="LUF97" s="318">
        <f>(LUF$96*$B97+SUM($F$7:$F$9)-((LUF$96*$B97+SUM($F$7:$F$9))/$F$10*$F$37)-($F$24*LUF$96/$D$6)-SUM($F$13:$F$23,$F$25:$F$30,$F$32:$F$33,$F$38))</f>
        <v>-304.75907137272975</v>
      </c>
      <c r="LUG97" s="318">
        <f>(LUG$96*$B97+SUM($F$7:$F$9)-((LUG$96*$B97+SUM($F$7:$F$9))/$F$10*$F$37)-($F$24*LUG$96/$D$6)-SUM($F$13:$F$23,$F$25:$F$30,$F$32:$F$33,$F$38))</f>
        <v>-304.75907137272975</v>
      </c>
      <c r="LUH97" s="318">
        <f>(LUH$96*$B97+SUM($F$7:$F$9)-((LUH$96*$B97+SUM($F$7:$F$9))/$F$10*$F$37)-($F$24*LUH$96/$D$6)-SUM($F$13:$F$23,$F$25:$F$30,$F$32:$F$33,$F$38))</f>
        <v>-304.75907137272975</v>
      </c>
      <c r="LUI97" s="318">
        <f>(LUI$96*$B97+SUM($F$7:$F$9)-((LUI$96*$B97+SUM($F$7:$F$9))/$F$10*$F$37)-($F$24*LUI$96/$D$6)-SUM($F$13:$F$23,$F$25:$F$30,$F$32:$F$33,$F$38))</f>
        <v>-304.75907137272975</v>
      </c>
      <c r="LUJ97" s="318">
        <f>(LUJ$96*$B97+SUM($F$7:$F$9)-((LUJ$96*$B97+SUM($F$7:$F$9))/$F$10*$F$37)-($F$24*LUJ$96/$D$6)-SUM($F$13:$F$23,$F$25:$F$30,$F$32:$F$33,$F$38))</f>
        <v>-304.75907137272975</v>
      </c>
      <c r="LUK97" s="318">
        <f>(LUK$96*$B97+SUM($F$7:$F$9)-((LUK$96*$B97+SUM($F$7:$F$9))/$F$10*$F$37)-($F$24*LUK$96/$D$6)-SUM($F$13:$F$23,$F$25:$F$30,$F$32:$F$33,$F$38))</f>
        <v>-304.75907137272975</v>
      </c>
      <c r="LUL97" s="318">
        <f>(LUL$96*$B97+SUM($F$7:$F$9)-((LUL$96*$B97+SUM($F$7:$F$9))/$F$10*$F$37)-($F$24*LUL$96/$D$6)-SUM($F$13:$F$23,$F$25:$F$30,$F$32:$F$33,$F$38))</f>
        <v>-304.75907137272975</v>
      </c>
      <c r="LUM97" s="318">
        <f>(LUM$96*$B97+SUM($F$7:$F$9)-((LUM$96*$B97+SUM($F$7:$F$9))/$F$10*$F$37)-($F$24*LUM$96/$D$6)-SUM($F$13:$F$23,$F$25:$F$30,$F$32:$F$33,$F$38))</f>
        <v>-304.75907137272975</v>
      </c>
      <c r="LUN97" s="318">
        <f>(LUN$96*$B97+SUM($F$7:$F$9)-((LUN$96*$B97+SUM($F$7:$F$9))/$F$10*$F$37)-($F$24*LUN$96/$D$6)-SUM($F$13:$F$23,$F$25:$F$30,$F$32:$F$33,$F$38))</f>
        <v>-304.75907137272975</v>
      </c>
      <c r="LUO97" s="318">
        <f>(LUO$96*$B97+SUM($F$7:$F$9)-((LUO$96*$B97+SUM($F$7:$F$9))/$F$10*$F$37)-($F$24*LUO$96/$D$6)-SUM($F$13:$F$23,$F$25:$F$30,$F$32:$F$33,$F$38))</f>
        <v>-304.75907137272975</v>
      </c>
      <c r="LUP97" s="318">
        <f>(LUP$96*$B97+SUM($F$7:$F$9)-((LUP$96*$B97+SUM($F$7:$F$9))/$F$10*$F$37)-($F$24*LUP$96/$D$6)-SUM($F$13:$F$23,$F$25:$F$30,$F$32:$F$33,$F$38))</f>
        <v>-304.75907137272975</v>
      </c>
      <c r="LUQ97" s="318">
        <f>(LUQ$96*$B97+SUM($F$7:$F$9)-((LUQ$96*$B97+SUM($F$7:$F$9))/$F$10*$F$37)-($F$24*LUQ$96/$D$6)-SUM($F$13:$F$23,$F$25:$F$30,$F$32:$F$33,$F$38))</f>
        <v>-304.75907137272975</v>
      </c>
      <c r="LUR97" s="318">
        <f>(LUR$96*$B97+SUM($F$7:$F$9)-((LUR$96*$B97+SUM($F$7:$F$9))/$F$10*$F$37)-($F$24*LUR$96/$D$6)-SUM($F$13:$F$23,$F$25:$F$30,$F$32:$F$33,$F$38))</f>
        <v>-304.75907137272975</v>
      </c>
      <c r="LUS97" s="318">
        <f>(LUS$96*$B97+SUM($F$7:$F$9)-((LUS$96*$B97+SUM($F$7:$F$9))/$F$10*$F$37)-($F$24*LUS$96/$D$6)-SUM($F$13:$F$23,$F$25:$F$30,$F$32:$F$33,$F$38))</f>
        <v>-304.75907137272975</v>
      </c>
      <c r="LUT97" s="318">
        <f>(LUT$96*$B97+SUM($F$7:$F$9)-((LUT$96*$B97+SUM($F$7:$F$9))/$F$10*$F$37)-($F$24*LUT$96/$D$6)-SUM($F$13:$F$23,$F$25:$F$30,$F$32:$F$33,$F$38))</f>
        <v>-304.75907137272975</v>
      </c>
      <c r="LUU97" s="318">
        <f>(LUU$96*$B97+SUM($F$7:$F$9)-((LUU$96*$B97+SUM($F$7:$F$9))/$F$10*$F$37)-($F$24*LUU$96/$D$6)-SUM($F$13:$F$23,$F$25:$F$30,$F$32:$F$33,$F$38))</f>
        <v>-304.75907137272975</v>
      </c>
      <c r="LUV97" s="318">
        <f>(LUV$96*$B97+SUM($F$7:$F$9)-((LUV$96*$B97+SUM($F$7:$F$9))/$F$10*$F$37)-($F$24*LUV$96/$D$6)-SUM($F$13:$F$23,$F$25:$F$30,$F$32:$F$33,$F$38))</f>
        <v>-304.75907137272975</v>
      </c>
      <c r="LUW97" s="318">
        <f>(LUW$96*$B97+SUM($F$7:$F$9)-((LUW$96*$B97+SUM($F$7:$F$9))/$F$10*$F$37)-($F$24*LUW$96/$D$6)-SUM($F$13:$F$23,$F$25:$F$30,$F$32:$F$33,$F$38))</f>
        <v>-304.75907137272975</v>
      </c>
      <c r="LUX97" s="318">
        <f>(LUX$96*$B97+SUM($F$7:$F$9)-((LUX$96*$B97+SUM($F$7:$F$9))/$F$10*$F$37)-($F$24*LUX$96/$D$6)-SUM($F$13:$F$23,$F$25:$F$30,$F$32:$F$33,$F$38))</f>
        <v>-304.75907137272975</v>
      </c>
      <c r="LUY97" s="318">
        <f>(LUY$96*$B97+SUM($F$7:$F$9)-((LUY$96*$B97+SUM($F$7:$F$9))/$F$10*$F$37)-($F$24*LUY$96/$D$6)-SUM($F$13:$F$23,$F$25:$F$30,$F$32:$F$33,$F$38))</f>
        <v>-304.75907137272975</v>
      </c>
      <c r="LUZ97" s="318">
        <f>(LUZ$96*$B97+SUM($F$7:$F$9)-((LUZ$96*$B97+SUM($F$7:$F$9))/$F$10*$F$37)-($F$24*LUZ$96/$D$6)-SUM($F$13:$F$23,$F$25:$F$30,$F$32:$F$33,$F$38))</f>
        <v>-304.75907137272975</v>
      </c>
      <c r="LVA97" s="318">
        <f>(LVA$96*$B97+SUM($F$7:$F$9)-((LVA$96*$B97+SUM($F$7:$F$9))/$F$10*$F$37)-($F$24*LVA$96/$D$6)-SUM($F$13:$F$23,$F$25:$F$30,$F$32:$F$33,$F$38))</f>
        <v>-304.75907137272975</v>
      </c>
      <c r="LVB97" s="318">
        <f>(LVB$96*$B97+SUM($F$7:$F$9)-((LVB$96*$B97+SUM($F$7:$F$9))/$F$10*$F$37)-($F$24*LVB$96/$D$6)-SUM($F$13:$F$23,$F$25:$F$30,$F$32:$F$33,$F$38))</f>
        <v>-304.75907137272975</v>
      </c>
      <c r="LVC97" s="318">
        <f>(LVC$96*$B97+SUM($F$7:$F$9)-((LVC$96*$B97+SUM($F$7:$F$9))/$F$10*$F$37)-($F$24*LVC$96/$D$6)-SUM($F$13:$F$23,$F$25:$F$30,$F$32:$F$33,$F$38))</f>
        <v>-304.75907137272975</v>
      </c>
      <c r="LVD97" s="318">
        <f>(LVD$96*$B97+SUM($F$7:$F$9)-((LVD$96*$B97+SUM($F$7:$F$9))/$F$10*$F$37)-($F$24*LVD$96/$D$6)-SUM($F$13:$F$23,$F$25:$F$30,$F$32:$F$33,$F$38))</f>
        <v>-304.75907137272975</v>
      </c>
      <c r="LVE97" s="318">
        <f>(LVE$96*$B97+SUM($F$7:$F$9)-((LVE$96*$B97+SUM($F$7:$F$9))/$F$10*$F$37)-($F$24*LVE$96/$D$6)-SUM($F$13:$F$23,$F$25:$F$30,$F$32:$F$33,$F$38))</f>
        <v>-304.75907137272975</v>
      </c>
      <c r="LVF97" s="318">
        <f>(LVF$96*$B97+SUM($F$7:$F$9)-((LVF$96*$B97+SUM($F$7:$F$9))/$F$10*$F$37)-($F$24*LVF$96/$D$6)-SUM($F$13:$F$23,$F$25:$F$30,$F$32:$F$33,$F$38))</f>
        <v>-304.75907137272975</v>
      </c>
      <c r="LVG97" s="318">
        <f>(LVG$96*$B97+SUM($F$7:$F$9)-((LVG$96*$B97+SUM($F$7:$F$9))/$F$10*$F$37)-($F$24*LVG$96/$D$6)-SUM($F$13:$F$23,$F$25:$F$30,$F$32:$F$33,$F$38))</f>
        <v>-304.75907137272975</v>
      </c>
      <c r="LVH97" s="318">
        <f>(LVH$96*$B97+SUM($F$7:$F$9)-((LVH$96*$B97+SUM($F$7:$F$9))/$F$10*$F$37)-($F$24*LVH$96/$D$6)-SUM($F$13:$F$23,$F$25:$F$30,$F$32:$F$33,$F$38))</f>
        <v>-304.75907137272975</v>
      </c>
      <c r="LVI97" s="318">
        <f>(LVI$96*$B97+SUM($F$7:$F$9)-((LVI$96*$B97+SUM($F$7:$F$9))/$F$10*$F$37)-($F$24*LVI$96/$D$6)-SUM($F$13:$F$23,$F$25:$F$30,$F$32:$F$33,$F$38))</f>
        <v>-304.75907137272975</v>
      </c>
      <c r="LVJ97" s="318">
        <f>(LVJ$96*$B97+SUM($F$7:$F$9)-((LVJ$96*$B97+SUM($F$7:$F$9))/$F$10*$F$37)-($F$24*LVJ$96/$D$6)-SUM($F$13:$F$23,$F$25:$F$30,$F$32:$F$33,$F$38))</f>
        <v>-304.75907137272975</v>
      </c>
      <c r="LVK97" s="318">
        <f>(LVK$96*$B97+SUM($F$7:$F$9)-((LVK$96*$B97+SUM($F$7:$F$9))/$F$10*$F$37)-($F$24*LVK$96/$D$6)-SUM($F$13:$F$23,$F$25:$F$30,$F$32:$F$33,$F$38))</f>
        <v>-304.75907137272975</v>
      </c>
      <c r="LVL97" s="318">
        <f>(LVL$96*$B97+SUM($F$7:$F$9)-((LVL$96*$B97+SUM($F$7:$F$9))/$F$10*$F$37)-($F$24*LVL$96/$D$6)-SUM($F$13:$F$23,$F$25:$F$30,$F$32:$F$33,$F$38))</f>
        <v>-304.75907137272975</v>
      </c>
      <c r="LVM97" s="318">
        <f>(LVM$96*$B97+SUM($F$7:$F$9)-((LVM$96*$B97+SUM($F$7:$F$9))/$F$10*$F$37)-($F$24*LVM$96/$D$6)-SUM($F$13:$F$23,$F$25:$F$30,$F$32:$F$33,$F$38))</f>
        <v>-304.75907137272975</v>
      </c>
      <c r="LVN97" s="318">
        <f>(LVN$96*$B97+SUM($F$7:$F$9)-((LVN$96*$B97+SUM($F$7:$F$9))/$F$10*$F$37)-($F$24*LVN$96/$D$6)-SUM($F$13:$F$23,$F$25:$F$30,$F$32:$F$33,$F$38))</f>
        <v>-304.75907137272975</v>
      </c>
      <c r="LVO97" s="318">
        <f>(LVO$96*$B97+SUM($F$7:$F$9)-((LVO$96*$B97+SUM($F$7:$F$9))/$F$10*$F$37)-($F$24*LVO$96/$D$6)-SUM($F$13:$F$23,$F$25:$F$30,$F$32:$F$33,$F$38))</f>
        <v>-304.75907137272975</v>
      </c>
      <c r="LVP97" s="318">
        <f>(LVP$96*$B97+SUM($F$7:$F$9)-((LVP$96*$B97+SUM($F$7:$F$9))/$F$10*$F$37)-($F$24*LVP$96/$D$6)-SUM($F$13:$F$23,$F$25:$F$30,$F$32:$F$33,$F$38))</f>
        <v>-304.75907137272975</v>
      </c>
      <c r="LVQ97" s="318">
        <f>(LVQ$96*$B97+SUM($F$7:$F$9)-((LVQ$96*$B97+SUM($F$7:$F$9))/$F$10*$F$37)-($F$24*LVQ$96/$D$6)-SUM($F$13:$F$23,$F$25:$F$30,$F$32:$F$33,$F$38))</f>
        <v>-304.75907137272975</v>
      </c>
      <c r="LVR97" s="318">
        <f>(LVR$96*$B97+SUM($F$7:$F$9)-((LVR$96*$B97+SUM($F$7:$F$9))/$F$10*$F$37)-($F$24*LVR$96/$D$6)-SUM($F$13:$F$23,$F$25:$F$30,$F$32:$F$33,$F$38))</f>
        <v>-304.75907137272975</v>
      </c>
      <c r="LVS97" s="318">
        <f>(LVS$96*$B97+SUM($F$7:$F$9)-((LVS$96*$B97+SUM($F$7:$F$9))/$F$10*$F$37)-($F$24*LVS$96/$D$6)-SUM($F$13:$F$23,$F$25:$F$30,$F$32:$F$33,$F$38))</f>
        <v>-304.75907137272975</v>
      </c>
      <c r="LVT97" s="318">
        <f>(LVT$96*$B97+SUM($F$7:$F$9)-((LVT$96*$B97+SUM($F$7:$F$9))/$F$10*$F$37)-($F$24*LVT$96/$D$6)-SUM($F$13:$F$23,$F$25:$F$30,$F$32:$F$33,$F$38))</f>
        <v>-304.75907137272975</v>
      </c>
      <c r="LVU97" s="318">
        <f>(LVU$96*$B97+SUM($F$7:$F$9)-((LVU$96*$B97+SUM($F$7:$F$9))/$F$10*$F$37)-($F$24*LVU$96/$D$6)-SUM($F$13:$F$23,$F$25:$F$30,$F$32:$F$33,$F$38))</f>
        <v>-304.75907137272975</v>
      </c>
      <c r="LVV97" s="318">
        <f>(LVV$96*$B97+SUM($F$7:$F$9)-((LVV$96*$B97+SUM($F$7:$F$9))/$F$10*$F$37)-($F$24*LVV$96/$D$6)-SUM($F$13:$F$23,$F$25:$F$30,$F$32:$F$33,$F$38))</f>
        <v>-304.75907137272975</v>
      </c>
      <c r="LVW97" s="318">
        <f>(LVW$96*$B97+SUM($F$7:$F$9)-((LVW$96*$B97+SUM($F$7:$F$9))/$F$10*$F$37)-($F$24*LVW$96/$D$6)-SUM($F$13:$F$23,$F$25:$F$30,$F$32:$F$33,$F$38))</f>
        <v>-304.75907137272975</v>
      </c>
      <c r="LVX97" s="318">
        <f>(LVX$96*$B97+SUM($F$7:$F$9)-((LVX$96*$B97+SUM($F$7:$F$9))/$F$10*$F$37)-($F$24*LVX$96/$D$6)-SUM($F$13:$F$23,$F$25:$F$30,$F$32:$F$33,$F$38))</f>
        <v>-304.75907137272975</v>
      </c>
      <c r="LVY97" s="318">
        <f>(LVY$96*$B97+SUM($F$7:$F$9)-((LVY$96*$B97+SUM($F$7:$F$9))/$F$10*$F$37)-($F$24*LVY$96/$D$6)-SUM($F$13:$F$23,$F$25:$F$30,$F$32:$F$33,$F$38))</f>
        <v>-304.75907137272975</v>
      </c>
      <c r="LVZ97" s="318">
        <f>(LVZ$96*$B97+SUM($F$7:$F$9)-((LVZ$96*$B97+SUM($F$7:$F$9))/$F$10*$F$37)-($F$24*LVZ$96/$D$6)-SUM($F$13:$F$23,$F$25:$F$30,$F$32:$F$33,$F$38))</f>
        <v>-304.75907137272975</v>
      </c>
      <c r="LWA97" s="318">
        <f>(LWA$96*$B97+SUM($F$7:$F$9)-((LWA$96*$B97+SUM($F$7:$F$9))/$F$10*$F$37)-($F$24*LWA$96/$D$6)-SUM($F$13:$F$23,$F$25:$F$30,$F$32:$F$33,$F$38))</f>
        <v>-304.75907137272975</v>
      </c>
      <c r="LWB97" s="318">
        <f>(LWB$96*$B97+SUM($F$7:$F$9)-((LWB$96*$B97+SUM($F$7:$F$9))/$F$10*$F$37)-($F$24*LWB$96/$D$6)-SUM($F$13:$F$23,$F$25:$F$30,$F$32:$F$33,$F$38))</f>
        <v>-304.75907137272975</v>
      </c>
      <c r="LWC97" s="318">
        <f>(LWC$96*$B97+SUM($F$7:$F$9)-((LWC$96*$B97+SUM($F$7:$F$9))/$F$10*$F$37)-($F$24*LWC$96/$D$6)-SUM($F$13:$F$23,$F$25:$F$30,$F$32:$F$33,$F$38))</f>
        <v>-304.75907137272975</v>
      </c>
      <c r="LWD97" s="318">
        <f>(LWD$96*$B97+SUM($F$7:$F$9)-((LWD$96*$B97+SUM($F$7:$F$9))/$F$10*$F$37)-($F$24*LWD$96/$D$6)-SUM($F$13:$F$23,$F$25:$F$30,$F$32:$F$33,$F$38))</f>
        <v>-304.75907137272975</v>
      </c>
      <c r="LWE97" s="318">
        <f>(LWE$96*$B97+SUM($F$7:$F$9)-((LWE$96*$B97+SUM($F$7:$F$9))/$F$10*$F$37)-($F$24*LWE$96/$D$6)-SUM($F$13:$F$23,$F$25:$F$30,$F$32:$F$33,$F$38))</f>
        <v>-304.75907137272975</v>
      </c>
      <c r="LWF97" s="318">
        <f>(LWF$96*$B97+SUM($F$7:$F$9)-((LWF$96*$B97+SUM($F$7:$F$9))/$F$10*$F$37)-($F$24*LWF$96/$D$6)-SUM($F$13:$F$23,$F$25:$F$30,$F$32:$F$33,$F$38))</f>
        <v>-304.75907137272975</v>
      </c>
      <c r="LWG97" s="318">
        <f>(LWG$96*$B97+SUM($F$7:$F$9)-((LWG$96*$B97+SUM($F$7:$F$9))/$F$10*$F$37)-($F$24*LWG$96/$D$6)-SUM($F$13:$F$23,$F$25:$F$30,$F$32:$F$33,$F$38))</f>
        <v>-304.75907137272975</v>
      </c>
      <c r="LWH97" s="318">
        <f>(LWH$96*$B97+SUM($F$7:$F$9)-((LWH$96*$B97+SUM($F$7:$F$9))/$F$10*$F$37)-($F$24*LWH$96/$D$6)-SUM($F$13:$F$23,$F$25:$F$30,$F$32:$F$33,$F$38))</f>
        <v>-304.75907137272975</v>
      </c>
      <c r="LWI97" s="318">
        <f>(LWI$96*$B97+SUM($F$7:$F$9)-((LWI$96*$B97+SUM($F$7:$F$9))/$F$10*$F$37)-($F$24*LWI$96/$D$6)-SUM($F$13:$F$23,$F$25:$F$30,$F$32:$F$33,$F$38))</f>
        <v>-304.75907137272975</v>
      </c>
      <c r="LWJ97" s="318">
        <f>(LWJ$96*$B97+SUM($F$7:$F$9)-((LWJ$96*$B97+SUM($F$7:$F$9))/$F$10*$F$37)-($F$24*LWJ$96/$D$6)-SUM($F$13:$F$23,$F$25:$F$30,$F$32:$F$33,$F$38))</f>
        <v>-304.75907137272975</v>
      </c>
      <c r="LWK97" s="318">
        <f>(LWK$96*$B97+SUM($F$7:$F$9)-((LWK$96*$B97+SUM($F$7:$F$9))/$F$10*$F$37)-($F$24*LWK$96/$D$6)-SUM($F$13:$F$23,$F$25:$F$30,$F$32:$F$33,$F$38))</f>
        <v>-304.75907137272975</v>
      </c>
      <c r="LWL97" s="318">
        <f>(LWL$96*$B97+SUM($F$7:$F$9)-((LWL$96*$B97+SUM($F$7:$F$9))/$F$10*$F$37)-($F$24*LWL$96/$D$6)-SUM($F$13:$F$23,$F$25:$F$30,$F$32:$F$33,$F$38))</f>
        <v>-304.75907137272975</v>
      </c>
      <c r="LWM97" s="318">
        <f>(LWM$96*$B97+SUM($F$7:$F$9)-((LWM$96*$B97+SUM($F$7:$F$9))/$F$10*$F$37)-($F$24*LWM$96/$D$6)-SUM($F$13:$F$23,$F$25:$F$30,$F$32:$F$33,$F$38))</f>
        <v>-304.75907137272975</v>
      </c>
      <c r="LWN97" s="318">
        <f>(LWN$96*$B97+SUM($F$7:$F$9)-((LWN$96*$B97+SUM($F$7:$F$9))/$F$10*$F$37)-($F$24*LWN$96/$D$6)-SUM($F$13:$F$23,$F$25:$F$30,$F$32:$F$33,$F$38))</f>
        <v>-304.75907137272975</v>
      </c>
      <c r="LWO97" s="318">
        <f>(LWO$96*$B97+SUM($F$7:$F$9)-((LWO$96*$B97+SUM($F$7:$F$9))/$F$10*$F$37)-($F$24*LWO$96/$D$6)-SUM($F$13:$F$23,$F$25:$F$30,$F$32:$F$33,$F$38))</f>
        <v>-304.75907137272975</v>
      </c>
      <c r="LWP97" s="318">
        <f>(LWP$96*$B97+SUM($F$7:$F$9)-((LWP$96*$B97+SUM($F$7:$F$9))/$F$10*$F$37)-($F$24*LWP$96/$D$6)-SUM($F$13:$F$23,$F$25:$F$30,$F$32:$F$33,$F$38))</f>
        <v>-304.75907137272975</v>
      </c>
      <c r="LWQ97" s="318">
        <f>(LWQ$96*$B97+SUM($F$7:$F$9)-((LWQ$96*$B97+SUM($F$7:$F$9))/$F$10*$F$37)-($F$24*LWQ$96/$D$6)-SUM($F$13:$F$23,$F$25:$F$30,$F$32:$F$33,$F$38))</f>
        <v>-304.75907137272975</v>
      </c>
      <c r="LWR97" s="318">
        <f>(LWR$96*$B97+SUM($F$7:$F$9)-((LWR$96*$B97+SUM($F$7:$F$9))/$F$10*$F$37)-($F$24*LWR$96/$D$6)-SUM($F$13:$F$23,$F$25:$F$30,$F$32:$F$33,$F$38))</f>
        <v>-304.75907137272975</v>
      </c>
      <c r="LWS97" s="318">
        <f>(LWS$96*$B97+SUM($F$7:$F$9)-((LWS$96*$B97+SUM($F$7:$F$9))/$F$10*$F$37)-($F$24*LWS$96/$D$6)-SUM($F$13:$F$23,$F$25:$F$30,$F$32:$F$33,$F$38))</f>
        <v>-304.75907137272975</v>
      </c>
      <c r="LWT97" s="318">
        <f>(LWT$96*$B97+SUM($F$7:$F$9)-((LWT$96*$B97+SUM($F$7:$F$9))/$F$10*$F$37)-($F$24*LWT$96/$D$6)-SUM($F$13:$F$23,$F$25:$F$30,$F$32:$F$33,$F$38))</f>
        <v>-304.75907137272975</v>
      </c>
      <c r="LWU97" s="318">
        <f>(LWU$96*$B97+SUM($F$7:$F$9)-((LWU$96*$B97+SUM($F$7:$F$9))/$F$10*$F$37)-($F$24*LWU$96/$D$6)-SUM($F$13:$F$23,$F$25:$F$30,$F$32:$F$33,$F$38))</f>
        <v>-304.75907137272975</v>
      </c>
      <c r="LWV97" s="318">
        <f>(LWV$96*$B97+SUM($F$7:$F$9)-((LWV$96*$B97+SUM($F$7:$F$9))/$F$10*$F$37)-($F$24*LWV$96/$D$6)-SUM($F$13:$F$23,$F$25:$F$30,$F$32:$F$33,$F$38))</f>
        <v>-304.75907137272975</v>
      </c>
      <c r="LWW97" s="318">
        <f>(LWW$96*$B97+SUM($F$7:$F$9)-((LWW$96*$B97+SUM($F$7:$F$9))/$F$10*$F$37)-($F$24*LWW$96/$D$6)-SUM($F$13:$F$23,$F$25:$F$30,$F$32:$F$33,$F$38))</f>
        <v>-304.75907137272975</v>
      </c>
      <c r="LWX97" s="318">
        <f>(LWX$96*$B97+SUM($F$7:$F$9)-((LWX$96*$B97+SUM($F$7:$F$9))/$F$10*$F$37)-($F$24*LWX$96/$D$6)-SUM($F$13:$F$23,$F$25:$F$30,$F$32:$F$33,$F$38))</f>
        <v>-304.75907137272975</v>
      </c>
      <c r="LWY97" s="318">
        <f>(LWY$96*$B97+SUM($F$7:$F$9)-((LWY$96*$B97+SUM($F$7:$F$9))/$F$10*$F$37)-($F$24*LWY$96/$D$6)-SUM($F$13:$F$23,$F$25:$F$30,$F$32:$F$33,$F$38))</f>
        <v>-304.75907137272975</v>
      </c>
      <c r="LWZ97" s="318">
        <f>(LWZ$96*$B97+SUM($F$7:$F$9)-((LWZ$96*$B97+SUM($F$7:$F$9))/$F$10*$F$37)-($F$24*LWZ$96/$D$6)-SUM($F$13:$F$23,$F$25:$F$30,$F$32:$F$33,$F$38))</f>
        <v>-304.75907137272975</v>
      </c>
      <c r="LXA97" s="318">
        <f>(LXA$96*$B97+SUM($F$7:$F$9)-((LXA$96*$B97+SUM($F$7:$F$9))/$F$10*$F$37)-($F$24*LXA$96/$D$6)-SUM($F$13:$F$23,$F$25:$F$30,$F$32:$F$33,$F$38))</f>
        <v>-304.75907137272975</v>
      </c>
      <c r="LXB97" s="318">
        <f>(LXB$96*$B97+SUM($F$7:$F$9)-((LXB$96*$B97+SUM($F$7:$F$9))/$F$10*$F$37)-($F$24*LXB$96/$D$6)-SUM($F$13:$F$23,$F$25:$F$30,$F$32:$F$33,$F$38))</f>
        <v>-304.75907137272975</v>
      </c>
      <c r="LXC97" s="318">
        <f>(LXC$96*$B97+SUM($F$7:$F$9)-((LXC$96*$B97+SUM($F$7:$F$9))/$F$10*$F$37)-($F$24*LXC$96/$D$6)-SUM($F$13:$F$23,$F$25:$F$30,$F$32:$F$33,$F$38))</f>
        <v>-304.75907137272975</v>
      </c>
      <c r="LXD97" s="318">
        <f>(LXD$96*$B97+SUM($F$7:$F$9)-((LXD$96*$B97+SUM($F$7:$F$9))/$F$10*$F$37)-($F$24*LXD$96/$D$6)-SUM($F$13:$F$23,$F$25:$F$30,$F$32:$F$33,$F$38))</f>
        <v>-304.75907137272975</v>
      </c>
      <c r="LXE97" s="318">
        <f>(LXE$96*$B97+SUM($F$7:$F$9)-((LXE$96*$B97+SUM($F$7:$F$9))/$F$10*$F$37)-($F$24*LXE$96/$D$6)-SUM($F$13:$F$23,$F$25:$F$30,$F$32:$F$33,$F$38))</f>
        <v>-304.75907137272975</v>
      </c>
      <c r="LXF97" s="318">
        <f>(LXF$96*$B97+SUM($F$7:$F$9)-((LXF$96*$B97+SUM($F$7:$F$9))/$F$10*$F$37)-($F$24*LXF$96/$D$6)-SUM($F$13:$F$23,$F$25:$F$30,$F$32:$F$33,$F$38))</f>
        <v>-304.75907137272975</v>
      </c>
      <c r="LXG97" s="318">
        <f>(LXG$96*$B97+SUM($F$7:$F$9)-((LXG$96*$B97+SUM($F$7:$F$9))/$F$10*$F$37)-($F$24*LXG$96/$D$6)-SUM($F$13:$F$23,$F$25:$F$30,$F$32:$F$33,$F$38))</f>
        <v>-304.75907137272975</v>
      </c>
      <c r="LXH97" s="318">
        <f>(LXH$96*$B97+SUM($F$7:$F$9)-((LXH$96*$B97+SUM($F$7:$F$9))/$F$10*$F$37)-($F$24*LXH$96/$D$6)-SUM($F$13:$F$23,$F$25:$F$30,$F$32:$F$33,$F$38))</f>
        <v>-304.75907137272975</v>
      </c>
      <c r="LXI97" s="318">
        <f>(LXI$96*$B97+SUM($F$7:$F$9)-((LXI$96*$B97+SUM($F$7:$F$9))/$F$10*$F$37)-($F$24*LXI$96/$D$6)-SUM($F$13:$F$23,$F$25:$F$30,$F$32:$F$33,$F$38))</f>
        <v>-304.75907137272975</v>
      </c>
      <c r="LXJ97" s="318">
        <f>(LXJ$96*$B97+SUM($F$7:$F$9)-((LXJ$96*$B97+SUM($F$7:$F$9))/$F$10*$F$37)-($F$24*LXJ$96/$D$6)-SUM($F$13:$F$23,$F$25:$F$30,$F$32:$F$33,$F$38))</f>
        <v>-304.75907137272975</v>
      </c>
      <c r="LXK97" s="318">
        <f>(LXK$96*$B97+SUM($F$7:$F$9)-((LXK$96*$B97+SUM($F$7:$F$9))/$F$10*$F$37)-($F$24*LXK$96/$D$6)-SUM($F$13:$F$23,$F$25:$F$30,$F$32:$F$33,$F$38))</f>
        <v>-304.75907137272975</v>
      </c>
      <c r="LXL97" s="318">
        <f>(LXL$96*$B97+SUM($F$7:$F$9)-((LXL$96*$B97+SUM($F$7:$F$9))/$F$10*$F$37)-($F$24*LXL$96/$D$6)-SUM($F$13:$F$23,$F$25:$F$30,$F$32:$F$33,$F$38))</f>
        <v>-304.75907137272975</v>
      </c>
      <c r="LXM97" s="318">
        <f>(LXM$96*$B97+SUM($F$7:$F$9)-((LXM$96*$B97+SUM($F$7:$F$9))/$F$10*$F$37)-($F$24*LXM$96/$D$6)-SUM($F$13:$F$23,$F$25:$F$30,$F$32:$F$33,$F$38))</f>
        <v>-304.75907137272975</v>
      </c>
      <c r="LXN97" s="318">
        <f>(LXN$96*$B97+SUM($F$7:$F$9)-((LXN$96*$B97+SUM($F$7:$F$9))/$F$10*$F$37)-($F$24*LXN$96/$D$6)-SUM($F$13:$F$23,$F$25:$F$30,$F$32:$F$33,$F$38))</f>
        <v>-304.75907137272975</v>
      </c>
      <c r="LXO97" s="318">
        <f>(LXO$96*$B97+SUM($F$7:$F$9)-((LXO$96*$B97+SUM($F$7:$F$9))/$F$10*$F$37)-($F$24*LXO$96/$D$6)-SUM($F$13:$F$23,$F$25:$F$30,$F$32:$F$33,$F$38))</f>
        <v>-304.75907137272975</v>
      </c>
      <c r="LXP97" s="318">
        <f>(LXP$96*$B97+SUM($F$7:$F$9)-((LXP$96*$B97+SUM($F$7:$F$9))/$F$10*$F$37)-($F$24*LXP$96/$D$6)-SUM($F$13:$F$23,$F$25:$F$30,$F$32:$F$33,$F$38))</f>
        <v>-304.75907137272975</v>
      </c>
      <c r="LXQ97" s="318">
        <f>(LXQ$96*$B97+SUM($F$7:$F$9)-((LXQ$96*$B97+SUM($F$7:$F$9))/$F$10*$F$37)-($F$24*LXQ$96/$D$6)-SUM($F$13:$F$23,$F$25:$F$30,$F$32:$F$33,$F$38))</f>
        <v>-304.75907137272975</v>
      </c>
      <c r="LXR97" s="318">
        <f>(LXR$96*$B97+SUM($F$7:$F$9)-((LXR$96*$B97+SUM($F$7:$F$9))/$F$10*$F$37)-($F$24*LXR$96/$D$6)-SUM($F$13:$F$23,$F$25:$F$30,$F$32:$F$33,$F$38))</f>
        <v>-304.75907137272975</v>
      </c>
      <c r="LXS97" s="318">
        <f>(LXS$96*$B97+SUM($F$7:$F$9)-((LXS$96*$B97+SUM($F$7:$F$9))/$F$10*$F$37)-($F$24*LXS$96/$D$6)-SUM($F$13:$F$23,$F$25:$F$30,$F$32:$F$33,$F$38))</f>
        <v>-304.75907137272975</v>
      </c>
      <c r="LXT97" s="318">
        <f>(LXT$96*$B97+SUM($F$7:$F$9)-((LXT$96*$B97+SUM($F$7:$F$9))/$F$10*$F$37)-($F$24*LXT$96/$D$6)-SUM($F$13:$F$23,$F$25:$F$30,$F$32:$F$33,$F$38))</f>
        <v>-304.75907137272975</v>
      </c>
      <c r="LXU97" s="318">
        <f>(LXU$96*$B97+SUM($F$7:$F$9)-((LXU$96*$B97+SUM($F$7:$F$9))/$F$10*$F$37)-($F$24*LXU$96/$D$6)-SUM($F$13:$F$23,$F$25:$F$30,$F$32:$F$33,$F$38))</f>
        <v>-304.75907137272975</v>
      </c>
      <c r="LXV97" s="318">
        <f>(LXV$96*$B97+SUM($F$7:$F$9)-((LXV$96*$B97+SUM($F$7:$F$9))/$F$10*$F$37)-($F$24*LXV$96/$D$6)-SUM($F$13:$F$23,$F$25:$F$30,$F$32:$F$33,$F$38))</f>
        <v>-304.75907137272975</v>
      </c>
      <c r="LXW97" s="318">
        <f>(LXW$96*$B97+SUM($F$7:$F$9)-((LXW$96*$B97+SUM($F$7:$F$9))/$F$10*$F$37)-($F$24*LXW$96/$D$6)-SUM($F$13:$F$23,$F$25:$F$30,$F$32:$F$33,$F$38))</f>
        <v>-304.75907137272975</v>
      </c>
      <c r="LXX97" s="318">
        <f>(LXX$96*$B97+SUM($F$7:$F$9)-((LXX$96*$B97+SUM($F$7:$F$9))/$F$10*$F$37)-($F$24*LXX$96/$D$6)-SUM($F$13:$F$23,$F$25:$F$30,$F$32:$F$33,$F$38))</f>
        <v>-304.75907137272975</v>
      </c>
      <c r="LXY97" s="318">
        <f>(LXY$96*$B97+SUM($F$7:$F$9)-((LXY$96*$B97+SUM($F$7:$F$9))/$F$10*$F$37)-($F$24*LXY$96/$D$6)-SUM($F$13:$F$23,$F$25:$F$30,$F$32:$F$33,$F$38))</f>
        <v>-304.75907137272975</v>
      </c>
      <c r="LXZ97" s="318">
        <f>(LXZ$96*$B97+SUM($F$7:$F$9)-((LXZ$96*$B97+SUM($F$7:$F$9))/$F$10*$F$37)-($F$24*LXZ$96/$D$6)-SUM($F$13:$F$23,$F$25:$F$30,$F$32:$F$33,$F$38))</f>
        <v>-304.75907137272975</v>
      </c>
      <c r="LYA97" s="318">
        <f>(LYA$96*$B97+SUM($F$7:$F$9)-((LYA$96*$B97+SUM($F$7:$F$9))/$F$10*$F$37)-($F$24*LYA$96/$D$6)-SUM($F$13:$F$23,$F$25:$F$30,$F$32:$F$33,$F$38))</f>
        <v>-304.75907137272975</v>
      </c>
      <c r="LYB97" s="318">
        <f>(LYB$96*$B97+SUM($F$7:$F$9)-((LYB$96*$B97+SUM($F$7:$F$9))/$F$10*$F$37)-($F$24*LYB$96/$D$6)-SUM($F$13:$F$23,$F$25:$F$30,$F$32:$F$33,$F$38))</f>
        <v>-304.75907137272975</v>
      </c>
      <c r="LYC97" s="318">
        <f>(LYC$96*$B97+SUM($F$7:$F$9)-((LYC$96*$B97+SUM($F$7:$F$9))/$F$10*$F$37)-($F$24*LYC$96/$D$6)-SUM($F$13:$F$23,$F$25:$F$30,$F$32:$F$33,$F$38))</f>
        <v>-304.75907137272975</v>
      </c>
      <c r="LYD97" s="318">
        <f>(LYD$96*$B97+SUM($F$7:$F$9)-((LYD$96*$B97+SUM($F$7:$F$9))/$F$10*$F$37)-($F$24*LYD$96/$D$6)-SUM($F$13:$F$23,$F$25:$F$30,$F$32:$F$33,$F$38))</f>
        <v>-304.75907137272975</v>
      </c>
      <c r="LYE97" s="318">
        <f>(LYE$96*$B97+SUM($F$7:$F$9)-((LYE$96*$B97+SUM($F$7:$F$9))/$F$10*$F$37)-($F$24*LYE$96/$D$6)-SUM($F$13:$F$23,$F$25:$F$30,$F$32:$F$33,$F$38))</f>
        <v>-304.75907137272975</v>
      </c>
      <c r="LYF97" s="318">
        <f>(LYF$96*$B97+SUM($F$7:$F$9)-((LYF$96*$B97+SUM($F$7:$F$9))/$F$10*$F$37)-($F$24*LYF$96/$D$6)-SUM($F$13:$F$23,$F$25:$F$30,$F$32:$F$33,$F$38))</f>
        <v>-304.75907137272975</v>
      </c>
      <c r="LYG97" s="318">
        <f>(LYG$96*$B97+SUM($F$7:$F$9)-((LYG$96*$B97+SUM($F$7:$F$9))/$F$10*$F$37)-($F$24*LYG$96/$D$6)-SUM($F$13:$F$23,$F$25:$F$30,$F$32:$F$33,$F$38))</f>
        <v>-304.75907137272975</v>
      </c>
      <c r="LYH97" s="318">
        <f>(LYH$96*$B97+SUM($F$7:$F$9)-((LYH$96*$B97+SUM($F$7:$F$9))/$F$10*$F$37)-($F$24*LYH$96/$D$6)-SUM($F$13:$F$23,$F$25:$F$30,$F$32:$F$33,$F$38))</f>
        <v>-304.75907137272975</v>
      </c>
      <c r="LYI97" s="318">
        <f>(LYI$96*$B97+SUM($F$7:$F$9)-((LYI$96*$B97+SUM($F$7:$F$9))/$F$10*$F$37)-($F$24*LYI$96/$D$6)-SUM($F$13:$F$23,$F$25:$F$30,$F$32:$F$33,$F$38))</f>
        <v>-304.75907137272975</v>
      </c>
      <c r="LYJ97" s="318">
        <f>(LYJ$96*$B97+SUM($F$7:$F$9)-((LYJ$96*$B97+SUM($F$7:$F$9))/$F$10*$F$37)-($F$24*LYJ$96/$D$6)-SUM($F$13:$F$23,$F$25:$F$30,$F$32:$F$33,$F$38))</f>
        <v>-304.75907137272975</v>
      </c>
      <c r="LYK97" s="318">
        <f>(LYK$96*$B97+SUM($F$7:$F$9)-((LYK$96*$B97+SUM($F$7:$F$9))/$F$10*$F$37)-($F$24*LYK$96/$D$6)-SUM($F$13:$F$23,$F$25:$F$30,$F$32:$F$33,$F$38))</f>
        <v>-304.75907137272975</v>
      </c>
      <c r="LYL97" s="318">
        <f>(LYL$96*$B97+SUM($F$7:$F$9)-((LYL$96*$B97+SUM($F$7:$F$9))/$F$10*$F$37)-($F$24*LYL$96/$D$6)-SUM($F$13:$F$23,$F$25:$F$30,$F$32:$F$33,$F$38))</f>
        <v>-304.75907137272975</v>
      </c>
      <c r="LYM97" s="318">
        <f>(LYM$96*$B97+SUM($F$7:$F$9)-((LYM$96*$B97+SUM($F$7:$F$9))/$F$10*$F$37)-($F$24*LYM$96/$D$6)-SUM($F$13:$F$23,$F$25:$F$30,$F$32:$F$33,$F$38))</f>
        <v>-304.75907137272975</v>
      </c>
      <c r="LYN97" s="318">
        <f>(LYN$96*$B97+SUM($F$7:$F$9)-((LYN$96*$B97+SUM($F$7:$F$9))/$F$10*$F$37)-($F$24*LYN$96/$D$6)-SUM($F$13:$F$23,$F$25:$F$30,$F$32:$F$33,$F$38))</f>
        <v>-304.75907137272975</v>
      </c>
      <c r="LYO97" s="318">
        <f>(LYO$96*$B97+SUM($F$7:$F$9)-((LYO$96*$B97+SUM($F$7:$F$9))/$F$10*$F$37)-($F$24*LYO$96/$D$6)-SUM($F$13:$F$23,$F$25:$F$30,$F$32:$F$33,$F$38))</f>
        <v>-304.75907137272975</v>
      </c>
      <c r="LYP97" s="318">
        <f>(LYP$96*$B97+SUM($F$7:$F$9)-((LYP$96*$B97+SUM($F$7:$F$9))/$F$10*$F$37)-($F$24*LYP$96/$D$6)-SUM($F$13:$F$23,$F$25:$F$30,$F$32:$F$33,$F$38))</f>
        <v>-304.75907137272975</v>
      </c>
      <c r="LYQ97" s="318">
        <f>(LYQ$96*$B97+SUM($F$7:$F$9)-((LYQ$96*$B97+SUM($F$7:$F$9))/$F$10*$F$37)-($F$24*LYQ$96/$D$6)-SUM($F$13:$F$23,$F$25:$F$30,$F$32:$F$33,$F$38))</f>
        <v>-304.75907137272975</v>
      </c>
      <c r="LYR97" s="318">
        <f>(LYR$96*$B97+SUM($F$7:$F$9)-((LYR$96*$B97+SUM($F$7:$F$9))/$F$10*$F$37)-($F$24*LYR$96/$D$6)-SUM($F$13:$F$23,$F$25:$F$30,$F$32:$F$33,$F$38))</f>
        <v>-304.75907137272975</v>
      </c>
      <c r="LYS97" s="318">
        <f>(LYS$96*$B97+SUM($F$7:$F$9)-((LYS$96*$B97+SUM($F$7:$F$9))/$F$10*$F$37)-($F$24*LYS$96/$D$6)-SUM($F$13:$F$23,$F$25:$F$30,$F$32:$F$33,$F$38))</f>
        <v>-304.75907137272975</v>
      </c>
      <c r="LYT97" s="318">
        <f>(LYT$96*$B97+SUM($F$7:$F$9)-((LYT$96*$B97+SUM($F$7:$F$9))/$F$10*$F$37)-($F$24*LYT$96/$D$6)-SUM($F$13:$F$23,$F$25:$F$30,$F$32:$F$33,$F$38))</f>
        <v>-304.75907137272975</v>
      </c>
      <c r="LYU97" s="318">
        <f>(LYU$96*$B97+SUM($F$7:$F$9)-((LYU$96*$B97+SUM($F$7:$F$9))/$F$10*$F$37)-($F$24*LYU$96/$D$6)-SUM($F$13:$F$23,$F$25:$F$30,$F$32:$F$33,$F$38))</f>
        <v>-304.75907137272975</v>
      </c>
      <c r="LYV97" s="318">
        <f>(LYV$96*$B97+SUM($F$7:$F$9)-((LYV$96*$B97+SUM($F$7:$F$9))/$F$10*$F$37)-($F$24*LYV$96/$D$6)-SUM($F$13:$F$23,$F$25:$F$30,$F$32:$F$33,$F$38))</f>
        <v>-304.75907137272975</v>
      </c>
      <c r="LYW97" s="318">
        <f>(LYW$96*$B97+SUM($F$7:$F$9)-((LYW$96*$B97+SUM($F$7:$F$9))/$F$10*$F$37)-($F$24*LYW$96/$D$6)-SUM($F$13:$F$23,$F$25:$F$30,$F$32:$F$33,$F$38))</f>
        <v>-304.75907137272975</v>
      </c>
      <c r="LYX97" s="318">
        <f>(LYX$96*$B97+SUM($F$7:$F$9)-((LYX$96*$B97+SUM($F$7:$F$9))/$F$10*$F$37)-($F$24*LYX$96/$D$6)-SUM($F$13:$F$23,$F$25:$F$30,$F$32:$F$33,$F$38))</f>
        <v>-304.75907137272975</v>
      </c>
      <c r="LYY97" s="318">
        <f>(LYY$96*$B97+SUM($F$7:$F$9)-((LYY$96*$B97+SUM($F$7:$F$9))/$F$10*$F$37)-($F$24*LYY$96/$D$6)-SUM($F$13:$F$23,$F$25:$F$30,$F$32:$F$33,$F$38))</f>
        <v>-304.75907137272975</v>
      </c>
      <c r="LYZ97" s="318">
        <f>(LYZ$96*$B97+SUM($F$7:$F$9)-((LYZ$96*$B97+SUM($F$7:$F$9))/$F$10*$F$37)-($F$24*LYZ$96/$D$6)-SUM($F$13:$F$23,$F$25:$F$30,$F$32:$F$33,$F$38))</f>
        <v>-304.75907137272975</v>
      </c>
      <c r="LZA97" s="318">
        <f>(LZA$96*$B97+SUM($F$7:$F$9)-((LZA$96*$B97+SUM($F$7:$F$9))/$F$10*$F$37)-($F$24*LZA$96/$D$6)-SUM($F$13:$F$23,$F$25:$F$30,$F$32:$F$33,$F$38))</f>
        <v>-304.75907137272975</v>
      </c>
      <c r="LZB97" s="318">
        <f>(LZB$96*$B97+SUM($F$7:$F$9)-((LZB$96*$B97+SUM($F$7:$F$9))/$F$10*$F$37)-($F$24*LZB$96/$D$6)-SUM($F$13:$F$23,$F$25:$F$30,$F$32:$F$33,$F$38))</f>
        <v>-304.75907137272975</v>
      </c>
      <c r="LZC97" s="318">
        <f>(LZC$96*$B97+SUM($F$7:$F$9)-((LZC$96*$B97+SUM($F$7:$F$9))/$F$10*$F$37)-($F$24*LZC$96/$D$6)-SUM($F$13:$F$23,$F$25:$F$30,$F$32:$F$33,$F$38))</f>
        <v>-304.75907137272975</v>
      </c>
      <c r="LZD97" s="318">
        <f>(LZD$96*$B97+SUM($F$7:$F$9)-((LZD$96*$B97+SUM($F$7:$F$9))/$F$10*$F$37)-($F$24*LZD$96/$D$6)-SUM($F$13:$F$23,$F$25:$F$30,$F$32:$F$33,$F$38))</f>
        <v>-304.75907137272975</v>
      </c>
      <c r="LZE97" s="318">
        <f>(LZE$96*$B97+SUM($F$7:$F$9)-((LZE$96*$B97+SUM($F$7:$F$9))/$F$10*$F$37)-($F$24*LZE$96/$D$6)-SUM($F$13:$F$23,$F$25:$F$30,$F$32:$F$33,$F$38))</f>
        <v>-304.75907137272975</v>
      </c>
      <c r="LZF97" s="318">
        <f>(LZF$96*$B97+SUM($F$7:$F$9)-((LZF$96*$B97+SUM($F$7:$F$9))/$F$10*$F$37)-($F$24*LZF$96/$D$6)-SUM($F$13:$F$23,$F$25:$F$30,$F$32:$F$33,$F$38))</f>
        <v>-304.75907137272975</v>
      </c>
      <c r="LZG97" s="318">
        <f>(LZG$96*$B97+SUM($F$7:$F$9)-((LZG$96*$B97+SUM($F$7:$F$9))/$F$10*$F$37)-($F$24*LZG$96/$D$6)-SUM($F$13:$F$23,$F$25:$F$30,$F$32:$F$33,$F$38))</f>
        <v>-304.75907137272975</v>
      </c>
      <c r="LZH97" s="318">
        <f>(LZH$96*$B97+SUM($F$7:$F$9)-((LZH$96*$B97+SUM($F$7:$F$9))/$F$10*$F$37)-($F$24*LZH$96/$D$6)-SUM($F$13:$F$23,$F$25:$F$30,$F$32:$F$33,$F$38))</f>
        <v>-304.75907137272975</v>
      </c>
      <c r="LZI97" s="318">
        <f>(LZI$96*$B97+SUM($F$7:$F$9)-((LZI$96*$B97+SUM($F$7:$F$9))/$F$10*$F$37)-($F$24*LZI$96/$D$6)-SUM($F$13:$F$23,$F$25:$F$30,$F$32:$F$33,$F$38))</f>
        <v>-304.75907137272975</v>
      </c>
      <c r="LZJ97" s="318">
        <f>(LZJ$96*$B97+SUM($F$7:$F$9)-((LZJ$96*$B97+SUM($F$7:$F$9))/$F$10*$F$37)-($F$24*LZJ$96/$D$6)-SUM($F$13:$F$23,$F$25:$F$30,$F$32:$F$33,$F$38))</f>
        <v>-304.75907137272975</v>
      </c>
      <c r="LZK97" s="318">
        <f>(LZK$96*$B97+SUM($F$7:$F$9)-((LZK$96*$B97+SUM($F$7:$F$9))/$F$10*$F$37)-($F$24*LZK$96/$D$6)-SUM($F$13:$F$23,$F$25:$F$30,$F$32:$F$33,$F$38))</f>
        <v>-304.75907137272975</v>
      </c>
      <c r="LZL97" s="318">
        <f>(LZL$96*$B97+SUM($F$7:$F$9)-((LZL$96*$B97+SUM($F$7:$F$9))/$F$10*$F$37)-($F$24*LZL$96/$D$6)-SUM($F$13:$F$23,$F$25:$F$30,$F$32:$F$33,$F$38))</f>
        <v>-304.75907137272975</v>
      </c>
      <c r="LZM97" s="318">
        <f>(LZM$96*$B97+SUM($F$7:$F$9)-((LZM$96*$B97+SUM($F$7:$F$9))/$F$10*$F$37)-($F$24*LZM$96/$D$6)-SUM($F$13:$F$23,$F$25:$F$30,$F$32:$F$33,$F$38))</f>
        <v>-304.75907137272975</v>
      </c>
      <c r="LZN97" s="318">
        <f>(LZN$96*$B97+SUM($F$7:$F$9)-((LZN$96*$B97+SUM($F$7:$F$9))/$F$10*$F$37)-($F$24*LZN$96/$D$6)-SUM($F$13:$F$23,$F$25:$F$30,$F$32:$F$33,$F$38))</f>
        <v>-304.75907137272975</v>
      </c>
      <c r="LZO97" s="318">
        <f>(LZO$96*$B97+SUM($F$7:$F$9)-((LZO$96*$B97+SUM($F$7:$F$9))/$F$10*$F$37)-($F$24*LZO$96/$D$6)-SUM($F$13:$F$23,$F$25:$F$30,$F$32:$F$33,$F$38))</f>
        <v>-304.75907137272975</v>
      </c>
      <c r="LZP97" s="318">
        <f>(LZP$96*$B97+SUM($F$7:$F$9)-((LZP$96*$B97+SUM($F$7:$F$9))/$F$10*$F$37)-($F$24*LZP$96/$D$6)-SUM($F$13:$F$23,$F$25:$F$30,$F$32:$F$33,$F$38))</f>
        <v>-304.75907137272975</v>
      </c>
      <c r="LZQ97" s="318">
        <f>(LZQ$96*$B97+SUM($F$7:$F$9)-((LZQ$96*$B97+SUM($F$7:$F$9))/$F$10*$F$37)-($F$24*LZQ$96/$D$6)-SUM($F$13:$F$23,$F$25:$F$30,$F$32:$F$33,$F$38))</f>
        <v>-304.75907137272975</v>
      </c>
      <c r="LZR97" s="318">
        <f>(LZR$96*$B97+SUM($F$7:$F$9)-((LZR$96*$B97+SUM($F$7:$F$9))/$F$10*$F$37)-($F$24*LZR$96/$D$6)-SUM($F$13:$F$23,$F$25:$F$30,$F$32:$F$33,$F$38))</f>
        <v>-304.75907137272975</v>
      </c>
      <c r="LZS97" s="318">
        <f>(LZS$96*$B97+SUM($F$7:$F$9)-((LZS$96*$B97+SUM($F$7:$F$9))/$F$10*$F$37)-($F$24*LZS$96/$D$6)-SUM($F$13:$F$23,$F$25:$F$30,$F$32:$F$33,$F$38))</f>
        <v>-304.75907137272975</v>
      </c>
      <c r="LZT97" s="318">
        <f>(LZT$96*$B97+SUM($F$7:$F$9)-((LZT$96*$B97+SUM($F$7:$F$9))/$F$10*$F$37)-($F$24*LZT$96/$D$6)-SUM($F$13:$F$23,$F$25:$F$30,$F$32:$F$33,$F$38))</f>
        <v>-304.75907137272975</v>
      </c>
      <c r="LZU97" s="318">
        <f>(LZU$96*$B97+SUM($F$7:$F$9)-((LZU$96*$B97+SUM($F$7:$F$9))/$F$10*$F$37)-($F$24*LZU$96/$D$6)-SUM($F$13:$F$23,$F$25:$F$30,$F$32:$F$33,$F$38))</f>
        <v>-304.75907137272975</v>
      </c>
      <c r="LZV97" s="318">
        <f>(LZV$96*$B97+SUM($F$7:$F$9)-((LZV$96*$B97+SUM($F$7:$F$9))/$F$10*$F$37)-($F$24*LZV$96/$D$6)-SUM($F$13:$F$23,$F$25:$F$30,$F$32:$F$33,$F$38))</f>
        <v>-304.75907137272975</v>
      </c>
      <c r="LZW97" s="318">
        <f>(LZW$96*$B97+SUM($F$7:$F$9)-((LZW$96*$B97+SUM($F$7:$F$9))/$F$10*$F$37)-($F$24*LZW$96/$D$6)-SUM($F$13:$F$23,$F$25:$F$30,$F$32:$F$33,$F$38))</f>
        <v>-304.75907137272975</v>
      </c>
      <c r="LZX97" s="318">
        <f>(LZX$96*$B97+SUM($F$7:$F$9)-((LZX$96*$B97+SUM($F$7:$F$9))/$F$10*$F$37)-($F$24*LZX$96/$D$6)-SUM($F$13:$F$23,$F$25:$F$30,$F$32:$F$33,$F$38))</f>
        <v>-304.75907137272975</v>
      </c>
      <c r="LZY97" s="318">
        <f>(LZY$96*$B97+SUM($F$7:$F$9)-((LZY$96*$B97+SUM($F$7:$F$9))/$F$10*$F$37)-($F$24*LZY$96/$D$6)-SUM($F$13:$F$23,$F$25:$F$30,$F$32:$F$33,$F$38))</f>
        <v>-304.75907137272975</v>
      </c>
      <c r="LZZ97" s="318">
        <f>(LZZ$96*$B97+SUM($F$7:$F$9)-((LZZ$96*$B97+SUM($F$7:$F$9))/$F$10*$F$37)-($F$24*LZZ$96/$D$6)-SUM($F$13:$F$23,$F$25:$F$30,$F$32:$F$33,$F$38))</f>
        <v>-304.75907137272975</v>
      </c>
      <c r="MAA97" s="318">
        <f>(MAA$96*$B97+SUM($F$7:$F$9)-((MAA$96*$B97+SUM($F$7:$F$9))/$F$10*$F$37)-($F$24*MAA$96/$D$6)-SUM($F$13:$F$23,$F$25:$F$30,$F$32:$F$33,$F$38))</f>
        <v>-304.75907137272975</v>
      </c>
      <c r="MAB97" s="318">
        <f>(MAB$96*$B97+SUM($F$7:$F$9)-((MAB$96*$B97+SUM($F$7:$F$9))/$F$10*$F$37)-($F$24*MAB$96/$D$6)-SUM($F$13:$F$23,$F$25:$F$30,$F$32:$F$33,$F$38))</f>
        <v>-304.75907137272975</v>
      </c>
      <c r="MAC97" s="318">
        <f>(MAC$96*$B97+SUM($F$7:$F$9)-((MAC$96*$B97+SUM($F$7:$F$9))/$F$10*$F$37)-($F$24*MAC$96/$D$6)-SUM($F$13:$F$23,$F$25:$F$30,$F$32:$F$33,$F$38))</f>
        <v>-304.75907137272975</v>
      </c>
      <c r="MAD97" s="318">
        <f>(MAD$96*$B97+SUM($F$7:$F$9)-((MAD$96*$B97+SUM($F$7:$F$9))/$F$10*$F$37)-($F$24*MAD$96/$D$6)-SUM($F$13:$F$23,$F$25:$F$30,$F$32:$F$33,$F$38))</f>
        <v>-304.75907137272975</v>
      </c>
      <c r="MAE97" s="318">
        <f>(MAE$96*$B97+SUM($F$7:$F$9)-((MAE$96*$B97+SUM($F$7:$F$9))/$F$10*$F$37)-($F$24*MAE$96/$D$6)-SUM($F$13:$F$23,$F$25:$F$30,$F$32:$F$33,$F$38))</f>
        <v>-304.75907137272975</v>
      </c>
      <c r="MAF97" s="318">
        <f>(MAF$96*$B97+SUM($F$7:$F$9)-((MAF$96*$B97+SUM($F$7:$F$9))/$F$10*$F$37)-($F$24*MAF$96/$D$6)-SUM($F$13:$F$23,$F$25:$F$30,$F$32:$F$33,$F$38))</f>
        <v>-304.75907137272975</v>
      </c>
      <c r="MAG97" s="318">
        <f>(MAG$96*$B97+SUM($F$7:$F$9)-((MAG$96*$B97+SUM($F$7:$F$9))/$F$10*$F$37)-($F$24*MAG$96/$D$6)-SUM($F$13:$F$23,$F$25:$F$30,$F$32:$F$33,$F$38))</f>
        <v>-304.75907137272975</v>
      </c>
      <c r="MAH97" s="318">
        <f>(MAH$96*$B97+SUM($F$7:$F$9)-((MAH$96*$B97+SUM($F$7:$F$9))/$F$10*$F$37)-($F$24*MAH$96/$D$6)-SUM($F$13:$F$23,$F$25:$F$30,$F$32:$F$33,$F$38))</f>
        <v>-304.75907137272975</v>
      </c>
      <c r="MAI97" s="318">
        <f>(MAI$96*$B97+SUM($F$7:$F$9)-((MAI$96*$B97+SUM($F$7:$F$9))/$F$10*$F$37)-($F$24*MAI$96/$D$6)-SUM($F$13:$F$23,$F$25:$F$30,$F$32:$F$33,$F$38))</f>
        <v>-304.75907137272975</v>
      </c>
      <c r="MAJ97" s="318">
        <f>(MAJ$96*$B97+SUM($F$7:$F$9)-((MAJ$96*$B97+SUM($F$7:$F$9))/$F$10*$F$37)-($F$24*MAJ$96/$D$6)-SUM($F$13:$F$23,$F$25:$F$30,$F$32:$F$33,$F$38))</f>
        <v>-304.75907137272975</v>
      </c>
      <c r="MAK97" s="318">
        <f>(MAK$96*$B97+SUM($F$7:$F$9)-((MAK$96*$B97+SUM($F$7:$F$9))/$F$10*$F$37)-($F$24*MAK$96/$D$6)-SUM($F$13:$F$23,$F$25:$F$30,$F$32:$F$33,$F$38))</f>
        <v>-304.75907137272975</v>
      </c>
      <c r="MAL97" s="318">
        <f>(MAL$96*$B97+SUM($F$7:$F$9)-((MAL$96*$B97+SUM($F$7:$F$9))/$F$10*$F$37)-($F$24*MAL$96/$D$6)-SUM($F$13:$F$23,$F$25:$F$30,$F$32:$F$33,$F$38))</f>
        <v>-304.75907137272975</v>
      </c>
      <c r="MAM97" s="318">
        <f>(MAM$96*$B97+SUM($F$7:$F$9)-((MAM$96*$B97+SUM($F$7:$F$9))/$F$10*$F$37)-($F$24*MAM$96/$D$6)-SUM($F$13:$F$23,$F$25:$F$30,$F$32:$F$33,$F$38))</f>
        <v>-304.75907137272975</v>
      </c>
      <c r="MAN97" s="318">
        <f>(MAN$96*$B97+SUM($F$7:$F$9)-((MAN$96*$B97+SUM($F$7:$F$9))/$F$10*$F$37)-($F$24*MAN$96/$D$6)-SUM($F$13:$F$23,$F$25:$F$30,$F$32:$F$33,$F$38))</f>
        <v>-304.75907137272975</v>
      </c>
      <c r="MAO97" s="318">
        <f>(MAO$96*$B97+SUM($F$7:$F$9)-((MAO$96*$B97+SUM($F$7:$F$9))/$F$10*$F$37)-($F$24*MAO$96/$D$6)-SUM($F$13:$F$23,$F$25:$F$30,$F$32:$F$33,$F$38))</f>
        <v>-304.75907137272975</v>
      </c>
      <c r="MAP97" s="318">
        <f>(MAP$96*$B97+SUM($F$7:$F$9)-((MAP$96*$B97+SUM($F$7:$F$9))/$F$10*$F$37)-($F$24*MAP$96/$D$6)-SUM($F$13:$F$23,$F$25:$F$30,$F$32:$F$33,$F$38))</f>
        <v>-304.75907137272975</v>
      </c>
      <c r="MAQ97" s="318">
        <f>(MAQ$96*$B97+SUM($F$7:$F$9)-((MAQ$96*$B97+SUM($F$7:$F$9))/$F$10*$F$37)-($F$24*MAQ$96/$D$6)-SUM($F$13:$F$23,$F$25:$F$30,$F$32:$F$33,$F$38))</f>
        <v>-304.75907137272975</v>
      </c>
      <c r="MAR97" s="318">
        <f>(MAR$96*$B97+SUM($F$7:$F$9)-((MAR$96*$B97+SUM($F$7:$F$9))/$F$10*$F$37)-($F$24*MAR$96/$D$6)-SUM($F$13:$F$23,$F$25:$F$30,$F$32:$F$33,$F$38))</f>
        <v>-304.75907137272975</v>
      </c>
      <c r="MAS97" s="318">
        <f>(MAS$96*$B97+SUM($F$7:$F$9)-((MAS$96*$B97+SUM($F$7:$F$9))/$F$10*$F$37)-($F$24*MAS$96/$D$6)-SUM($F$13:$F$23,$F$25:$F$30,$F$32:$F$33,$F$38))</f>
        <v>-304.75907137272975</v>
      </c>
      <c r="MAT97" s="318">
        <f>(MAT$96*$B97+SUM($F$7:$F$9)-((MAT$96*$B97+SUM($F$7:$F$9))/$F$10*$F$37)-($F$24*MAT$96/$D$6)-SUM($F$13:$F$23,$F$25:$F$30,$F$32:$F$33,$F$38))</f>
        <v>-304.75907137272975</v>
      </c>
      <c r="MAU97" s="318">
        <f>(MAU$96*$B97+SUM($F$7:$F$9)-((MAU$96*$B97+SUM($F$7:$F$9))/$F$10*$F$37)-($F$24*MAU$96/$D$6)-SUM($F$13:$F$23,$F$25:$F$30,$F$32:$F$33,$F$38))</f>
        <v>-304.75907137272975</v>
      </c>
      <c r="MAV97" s="318">
        <f>(MAV$96*$B97+SUM($F$7:$F$9)-((MAV$96*$B97+SUM($F$7:$F$9))/$F$10*$F$37)-($F$24*MAV$96/$D$6)-SUM($F$13:$F$23,$F$25:$F$30,$F$32:$F$33,$F$38))</f>
        <v>-304.75907137272975</v>
      </c>
      <c r="MAW97" s="318">
        <f>(MAW$96*$B97+SUM($F$7:$F$9)-((MAW$96*$B97+SUM($F$7:$F$9))/$F$10*$F$37)-($F$24*MAW$96/$D$6)-SUM($F$13:$F$23,$F$25:$F$30,$F$32:$F$33,$F$38))</f>
        <v>-304.75907137272975</v>
      </c>
      <c r="MAX97" s="318">
        <f>(MAX$96*$B97+SUM($F$7:$F$9)-((MAX$96*$B97+SUM($F$7:$F$9))/$F$10*$F$37)-($F$24*MAX$96/$D$6)-SUM($F$13:$F$23,$F$25:$F$30,$F$32:$F$33,$F$38))</f>
        <v>-304.75907137272975</v>
      </c>
      <c r="MAY97" s="318">
        <f>(MAY$96*$B97+SUM($F$7:$F$9)-((MAY$96*$B97+SUM($F$7:$F$9))/$F$10*$F$37)-($F$24*MAY$96/$D$6)-SUM($F$13:$F$23,$F$25:$F$30,$F$32:$F$33,$F$38))</f>
        <v>-304.75907137272975</v>
      </c>
      <c r="MAZ97" s="318">
        <f>(MAZ$96*$B97+SUM($F$7:$F$9)-((MAZ$96*$B97+SUM($F$7:$F$9))/$F$10*$F$37)-($F$24*MAZ$96/$D$6)-SUM($F$13:$F$23,$F$25:$F$30,$F$32:$F$33,$F$38))</f>
        <v>-304.75907137272975</v>
      </c>
      <c r="MBA97" s="318">
        <f>(MBA$96*$B97+SUM($F$7:$F$9)-((MBA$96*$B97+SUM($F$7:$F$9))/$F$10*$F$37)-($F$24*MBA$96/$D$6)-SUM($F$13:$F$23,$F$25:$F$30,$F$32:$F$33,$F$38))</f>
        <v>-304.75907137272975</v>
      </c>
      <c r="MBB97" s="318">
        <f>(MBB$96*$B97+SUM($F$7:$F$9)-((MBB$96*$B97+SUM($F$7:$F$9))/$F$10*$F$37)-($F$24*MBB$96/$D$6)-SUM($F$13:$F$23,$F$25:$F$30,$F$32:$F$33,$F$38))</f>
        <v>-304.75907137272975</v>
      </c>
      <c r="MBC97" s="318">
        <f>(MBC$96*$B97+SUM($F$7:$F$9)-((MBC$96*$B97+SUM($F$7:$F$9))/$F$10*$F$37)-($F$24*MBC$96/$D$6)-SUM($F$13:$F$23,$F$25:$F$30,$F$32:$F$33,$F$38))</f>
        <v>-304.75907137272975</v>
      </c>
      <c r="MBD97" s="318">
        <f>(MBD$96*$B97+SUM($F$7:$F$9)-((MBD$96*$B97+SUM($F$7:$F$9))/$F$10*$F$37)-($F$24*MBD$96/$D$6)-SUM($F$13:$F$23,$F$25:$F$30,$F$32:$F$33,$F$38))</f>
        <v>-304.75907137272975</v>
      </c>
      <c r="MBE97" s="318">
        <f>(MBE$96*$B97+SUM($F$7:$F$9)-((MBE$96*$B97+SUM($F$7:$F$9))/$F$10*$F$37)-($F$24*MBE$96/$D$6)-SUM($F$13:$F$23,$F$25:$F$30,$F$32:$F$33,$F$38))</f>
        <v>-304.75907137272975</v>
      </c>
      <c r="MBF97" s="318">
        <f>(MBF$96*$B97+SUM($F$7:$F$9)-((MBF$96*$B97+SUM($F$7:$F$9))/$F$10*$F$37)-($F$24*MBF$96/$D$6)-SUM($F$13:$F$23,$F$25:$F$30,$F$32:$F$33,$F$38))</f>
        <v>-304.75907137272975</v>
      </c>
      <c r="MBG97" s="318">
        <f>(MBG$96*$B97+SUM($F$7:$F$9)-((MBG$96*$B97+SUM($F$7:$F$9))/$F$10*$F$37)-($F$24*MBG$96/$D$6)-SUM($F$13:$F$23,$F$25:$F$30,$F$32:$F$33,$F$38))</f>
        <v>-304.75907137272975</v>
      </c>
      <c r="MBH97" s="318">
        <f>(MBH$96*$B97+SUM($F$7:$F$9)-((MBH$96*$B97+SUM($F$7:$F$9))/$F$10*$F$37)-($F$24*MBH$96/$D$6)-SUM($F$13:$F$23,$F$25:$F$30,$F$32:$F$33,$F$38))</f>
        <v>-304.75907137272975</v>
      </c>
      <c r="MBI97" s="318">
        <f>(MBI$96*$B97+SUM($F$7:$F$9)-((MBI$96*$B97+SUM($F$7:$F$9))/$F$10*$F$37)-($F$24*MBI$96/$D$6)-SUM($F$13:$F$23,$F$25:$F$30,$F$32:$F$33,$F$38))</f>
        <v>-304.75907137272975</v>
      </c>
      <c r="MBJ97" s="318">
        <f>(MBJ$96*$B97+SUM($F$7:$F$9)-((MBJ$96*$B97+SUM($F$7:$F$9))/$F$10*$F$37)-($F$24*MBJ$96/$D$6)-SUM($F$13:$F$23,$F$25:$F$30,$F$32:$F$33,$F$38))</f>
        <v>-304.75907137272975</v>
      </c>
      <c r="MBK97" s="318">
        <f>(MBK$96*$B97+SUM($F$7:$F$9)-((MBK$96*$B97+SUM($F$7:$F$9))/$F$10*$F$37)-($F$24*MBK$96/$D$6)-SUM($F$13:$F$23,$F$25:$F$30,$F$32:$F$33,$F$38))</f>
        <v>-304.75907137272975</v>
      </c>
      <c r="MBL97" s="318">
        <f>(MBL$96*$B97+SUM($F$7:$F$9)-((MBL$96*$B97+SUM($F$7:$F$9))/$F$10*$F$37)-($F$24*MBL$96/$D$6)-SUM($F$13:$F$23,$F$25:$F$30,$F$32:$F$33,$F$38))</f>
        <v>-304.75907137272975</v>
      </c>
      <c r="MBM97" s="318">
        <f>(MBM$96*$B97+SUM($F$7:$F$9)-((MBM$96*$B97+SUM($F$7:$F$9))/$F$10*$F$37)-($F$24*MBM$96/$D$6)-SUM($F$13:$F$23,$F$25:$F$30,$F$32:$F$33,$F$38))</f>
        <v>-304.75907137272975</v>
      </c>
      <c r="MBN97" s="318">
        <f>(MBN$96*$B97+SUM($F$7:$F$9)-((MBN$96*$B97+SUM($F$7:$F$9))/$F$10*$F$37)-($F$24*MBN$96/$D$6)-SUM($F$13:$F$23,$F$25:$F$30,$F$32:$F$33,$F$38))</f>
        <v>-304.75907137272975</v>
      </c>
      <c r="MBO97" s="318">
        <f>(MBO$96*$B97+SUM($F$7:$F$9)-((MBO$96*$B97+SUM($F$7:$F$9))/$F$10*$F$37)-($F$24*MBO$96/$D$6)-SUM($F$13:$F$23,$F$25:$F$30,$F$32:$F$33,$F$38))</f>
        <v>-304.75907137272975</v>
      </c>
      <c r="MBP97" s="318">
        <f>(MBP$96*$B97+SUM($F$7:$F$9)-((MBP$96*$B97+SUM($F$7:$F$9))/$F$10*$F$37)-($F$24*MBP$96/$D$6)-SUM($F$13:$F$23,$F$25:$F$30,$F$32:$F$33,$F$38))</f>
        <v>-304.75907137272975</v>
      </c>
      <c r="MBQ97" s="318">
        <f>(MBQ$96*$B97+SUM($F$7:$F$9)-((MBQ$96*$B97+SUM($F$7:$F$9))/$F$10*$F$37)-($F$24*MBQ$96/$D$6)-SUM($F$13:$F$23,$F$25:$F$30,$F$32:$F$33,$F$38))</f>
        <v>-304.75907137272975</v>
      </c>
      <c r="MBR97" s="318">
        <f>(MBR$96*$B97+SUM($F$7:$F$9)-((MBR$96*$B97+SUM($F$7:$F$9))/$F$10*$F$37)-($F$24*MBR$96/$D$6)-SUM($F$13:$F$23,$F$25:$F$30,$F$32:$F$33,$F$38))</f>
        <v>-304.75907137272975</v>
      </c>
      <c r="MBS97" s="318">
        <f>(MBS$96*$B97+SUM($F$7:$F$9)-((MBS$96*$B97+SUM($F$7:$F$9))/$F$10*$F$37)-($F$24*MBS$96/$D$6)-SUM($F$13:$F$23,$F$25:$F$30,$F$32:$F$33,$F$38))</f>
        <v>-304.75907137272975</v>
      </c>
      <c r="MBT97" s="318">
        <f>(MBT$96*$B97+SUM($F$7:$F$9)-((MBT$96*$B97+SUM($F$7:$F$9))/$F$10*$F$37)-($F$24*MBT$96/$D$6)-SUM($F$13:$F$23,$F$25:$F$30,$F$32:$F$33,$F$38))</f>
        <v>-304.75907137272975</v>
      </c>
      <c r="MBU97" s="318">
        <f>(MBU$96*$B97+SUM($F$7:$F$9)-((MBU$96*$B97+SUM($F$7:$F$9))/$F$10*$F$37)-($F$24*MBU$96/$D$6)-SUM($F$13:$F$23,$F$25:$F$30,$F$32:$F$33,$F$38))</f>
        <v>-304.75907137272975</v>
      </c>
      <c r="MBV97" s="318">
        <f>(MBV$96*$B97+SUM($F$7:$F$9)-((MBV$96*$B97+SUM($F$7:$F$9))/$F$10*$F$37)-($F$24*MBV$96/$D$6)-SUM($F$13:$F$23,$F$25:$F$30,$F$32:$F$33,$F$38))</f>
        <v>-304.75907137272975</v>
      </c>
      <c r="MBW97" s="318">
        <f>(MBW$96*$B97+SUM($F$7:$F$9)-((MBW$96*$B97+SUM($F$7:$F$9))/$F$10*$F$37)-($F$24*MBW$96/$D$6)-SUM($F$13:$F$23,$F$25:$F$30,$F$32:$F$33,$F$38))</f>
        <v>-304.75907137272975</v>
      </c>
      <c r="MBX97" s="318">
        <f>(MBX$96*$B97+SUM($F$7:$F$9)-((MBX$96*$B97+SUM($F$7:$F$9))/$F$10*$F$37)-($F$24*MBX$96/$D$6)-SUM($F$13:$F$23,$F$25:$F$30,$F$32:$F$33,$F$38))</f>
        <v>-304.75907137272975</v>
      </c>
      <c r="MBY97" s="318">
        <f>(MBY$96*$B97+SUM($F$7:$F$9)-((MBY$96*$B97+SUM($F$7:$F$9))/$F$10*$F$37)-($F$24*MBY$96/$D$6)-SUM($F$13:$F$23,$F$25:$F$30,$F$32:$F$33,$F$38))</f>
        <v>-304.75907137272975</v>
      </c>
      <c r="MBZ97" s="318">
        <f>(MBZ$96*$B97+SUM($F$7:$F$9)-((MBZ$96*$B97+SUM($F$7:$F$9))/$F$10*$F$37)-($F$24*MBZ$96/$D$6)-SUM($F$13:$F$23,$F$25:$F$30,$F$32:$F$33,$F$38))</f>
        <v>-304.75907137272975</v>
      </c>
      <c r="MCA97" s="318">
        <f>(MCA$96*$B97+SUM($F$7:$F$9)-((MCA$96*$B97+SUM($F$7:$F$9))/$F$10*$F$37)-($F$24*MCA$96/$D$6)-SUM($F$13:$F$23,$F$25:$F$30,$F$32:$F$33,$F$38))</f>
        <v>-304.75907137272975</v>
      </c>
      <c r="MCB97" s="318">
        <f>(MCB$96*$B97+SUM($F$7:$F$9)-((MCB$96*$B97+SUM($F$7:$F$9))/$F$10*$F$37)-($F$24*MCB$96/$D$6)-SUM($F$13:$F$23,$F$25:$F$30,$F$32:$F$33,$F$38))</f>
        <v>-304.75907137272975</v>
      </c>
      <c r="MCC97" s="318">
        <f>(MCC$96*$B97+SUM($F$7:$F$9)-((MCC$96*$B97+SUM($F$7:$F$9))/$F$10*$F$37)-($F$24*MCC$96/$D$6)-SUM($F$13:$F$23,$F$25:$F$30,$F$32:$F$33,$F$38))</f>
        <v>-304.75907137272975</v>
      </c>
      <c r="MCD97" s="318">
        <f>(MCD$96*$B97+SUM($F$7:$F$9)-((MCD$96*$B97+SUM($F$7:$F$9))/$F$10*$F$37)-($F$24*MCD$96/$D$6)-SUM($F$13:$F$23,$F$25:$F$30,$F$32:$F$33,$F$38))</f>
        <v>-304.75907137272975</v>
      </c>
      <c r="MCE97" s="318">
        <f>(MCE$96*$B97+SUM($F$7:$F$9)-((MCE$96*$B97+SUM($F$7:$F$9))/$F$10*$F$37)-($F$24*MCE$96/$D$6)-SUM($F$13:$F$23,$F$25:$F$30,$F$32:$F$33,$F$38))</f>
        <v>-304.75907137272975</v>
      </c>
      <c r="MCF97" s="318">
        <f>(MCF$96*$B97+SUM($F$7:$F$9)-((MCF$96*$B97+SUM($F$7:$F$9))/$F$10*$F$37)-($F$24*MCF$96/$D$6)-SUM($F$13:$F$23,$F$25:$F$30,$F$32:$F$33,$F$38))</f>
        <v>-304.75907137272975</v>
      </c>
      <c r="MCG97" s="318">
        <f>(MCG$96*$B97+SUM($F$7:$F$9)-((MCG$96*$B97+SUM($F$7:$F$9))/$F$10*$F$37)-($F$24*MCG$96/$D$6)-SUM($F$13:$F$23,$F$25:$F$30,$F$32:$F$33,$F$38))</f>
        <v>-304.75907137272975</v>
      </c>
      <c r="MCH97" s="318">
        <f>(MCH$96*$B97+SUM($F$7:$F$9)-((MCH$96*$B97+SUM($F$7:$F$9))/$F$10*$F$37)-($F$24*MCH$96/$D$6)-SUM($F$13:$F$23,$F$25:$F$30,$F$32:$F$33,$F$38))</f>
        <v>-304.75907137272975</v>
      </c>
      <c r="MCI97" s="318">
        <f>(MCI$96*$B97+SUM($F$7:$F$9)-((MCI$96*$B97+SUM($F$7:$F$9))/$F$10*$F$37)-($F$24*MCI$96/$D$6)-SUM($F$13:$F$23,$F$25:$F$30,$F$32:$F$33,$F$38))</f>
        <v>-304.75907137272975</v>
      </c>
      <c r="MCJ97" s="318">
        <f>(MCJ$96*$B97+SUM($F$7:$F$9)-((MCJ$96*$B97+SUM($F$7:$F$9))/$F$10*$F$37)-($F$24*MCJ$96/$D$6)-SUM($F$13:$F$23,$F$25:$F$30,$F$32:$F$33,$F$38))</f>
        <v>-304.75907137272975</v>
      </c>
      <c r="MCK97" s="318">
        <f>(MCK$96*$B97+SUM($F$7:$F$9)-((MCK$96*$B97+SUM($F$7:$F$9))/$F$10*$F$37)-($F$24*MCK$96/$D$6)-SUM($F$13:$F$23,$F$25:$F$30,$F$32:$F$33,$F$38))</f>
        <v>-304.75907137272975</v>
      </c>
      <c r="MCL97" s="318">
        <f>(MCL$96*$B97+SUM($F$7:$F$9)-((MCL$96*$B97+SUM($F$7:$F$9))/$F$10*$F$37)-($F$24*MCL$96/$D$6)-SUM($F$13:$F$23,$F$25:$F$30,$F$32:$F$33,$F$38))</f>
        <v>-304.75907137272975</v>
      </c>
      <c r="MCM97" s="318">
        <f>(MCM$96*$B97+SUM($F$7:$F$9)-((MCM$96*$B97+SUM($F$7:$F$9))/$F$10*$F$37)-($F$24*MCM$96/$D$6)-SUM($F$13:$F$23,$F$25:$F$30,$F$32:$F$33,$F$38))</f>
        <v>-304.75907137272975</v>
      </c>
      <c r="MCN97" s="318">
        <f>(MCN$96*$B97+SUM($F$7:$F$9)-((MCN$96*$B97+SUM($F$7:$F$9))/$F$10*$F$37)-($F$24*MCN$96/$D$6)-SUM($F$13:$F$23,$F$25:$F$30,$F$32:$F$33,$F$38))</f>
        <v>-304.75907137272975</v>
      </c>
      <c r="MCO97" s="318">
        <f>(MCO$96*$B97+SUM($F$7:$F$9)-((MCO$96*$B97+SUM($F$7:$F$9))/$F$10*$F$37)-($F$24*MCO$96/$D$6)-SUM($F$13:$F$23,$F$25:$F$30,$F$32:$F$33,$F$38))</f>
        <v>-304.75907137272975</v>
      </c>
      <c r="MCP97" s="318">
        <f>(MCP$96*$B97+SUM($F$7:$F$9)-((MCP$96*$B97+SUM($F$7:$F$9))/$F$10*$F$37)-($F$24*MCP$96/$D$6)-SUM($F$13:$F$23,$F$25:$F$30,$F$32:$F$33,$F$38))</f>
        <v>-304.75907137272975</v>
      </c>
      <c r="MCQ97" s="318">
        <f>(MCQ$96*$B97+SUM($F$7:$F$9)-((MCQ$96*$B97+SUM($F$7:$F$9))/$F$10*$F$37)-($F$24*MCQ$96/$D$6)-SUM($F$13:$F$23,$F$25:$F$30,$F$32:$F$33,$F$38))</f>
        <v>-304.75907137272975</v>
      </c>
      <c r="MCR97" s="318">
        <f>(MCR$96*$B97+SUM($F$7:$F$9)-((MCR$96*$B97+SUM($F$7:$F$9))/$F$10*$F$37)-($F$24*MCR$96/$D$6)-SUM($F$13:$F$23,$F$25:$F$30,$F$32:$F$33,$F$38))</f>
        <v>-304.75907137272975</v>
      </c>
      <c r="MCS97" s="318">
        <f>(MCS$96*$B97+SUM($F$7:$F$9)-((MCS$96*$B97+SUM($F$7:$F$9))/$F$10*$F$37)-($F$24*MCS$96/$D$6)-SUM($F$13:$F$23,$F$25:$F$30,$F$32:$F$33,$F$38))</f>
        <v>-304.75907137272975</v>
      </c>
      <c r="MCT97" s="318">
        <f>(MCT$96*$B97+SUM($F$7:$F$9)-((MCT$96*$B97+SUM($F$7:$F$9))/$F$10*$F$37)-($F$24*MCT$96/$D$6)-SUM($F$13:$F$23,$F$25:$F$30,$F$32:$F$33,$F$38))</f>
        <v>-304.75907137272975</v>
      </c>
      <c r="MCU97" s="318">
        <f>(MCU$96*$B97+SUM($F$7:$F$9)-((MCU$96*$B97+SUM($F$7:$F$9))/$F$10*$F$37)-($F$24*MCU$96/$D$6)-SUM($F$13:$F$23,$F$25:$F$30,$F$32:$F$33,$F$38))</f>
        <v>-304.75907137272975</v>
      </c>
      <c r="MCV97" s="318">
        <f>(MCV$96*$B97+SUM($F$7:$F$9)-((MCV$96*$B97+SUM($F$7:$F$9))/$F$10*$F$37)-($F$24*MCV$96/$D$6)-SUM($F$13:$F$23,$F$25:$F$30,$F$32:$F$33,$F$38))</f>
        <v>-304.75907137272975</v>
      </c>
      <c r="MCW97" s="318">
        <f>(MCW$96*$B97+SUM($F$7:$F$9)-((MCW$96*$B97+SUM($F$7:$F$9))/$F$10*$F$37)-($F$24*MCW$96/$D$6)-SUM($F$13:$F$23,$F$25:$F$30,$F$32:$F$33,$F$38))</f>
        <v>-304.75907137272975</v>
      </c>
      <c r="MCX97" s="318">
        <f>(MCX$96*$B97+SUM($F$7:$F$9)-((MCX$96*$B97+SUM($F$7:$F$9))/$F$10*$F$37)-($F$24*MCX$96/$D$6)-SUM($F$13:$F$23,$F$25:$F$30,$F$32:$F$33,$F$38))</f>
        <v>-304.75907137272975</v>
      </c>
      <c r="MCY97" s="318">
        <f>(MCY$96*$B97+SUM($F$7:$F$9)-((MCY$96*$B97+SUM($F$7:$F$9))/$F$10*$F$37)-($F$24*MCY$96/$D$6)-SUM($F$13:$F$23,$F$25:$F$30,$F$32:$F$33,$F$38))</f>
        <v>-304.75907137272975</v>
      </c>
      <c r="MCZ97" s="318">
        <f>(MCZ$96*$B97+SUM($F$7:$F$9)-((MCZ$96*$B97+SUM($F$7:$F$9))/$F$10*$F$37)-($F$24*MCZ$96/$D$6)-SUM($F$13:$F$23,$F$25:$F$30,$F$32:$F$33,$F$38))</f>
        <v>-304.75907137272975</v>
      </c>
      <c r="MDA97" s="318">
        <f>(MDA$96*$B97+SUM($F$7:$F$9)-((MDA$96*$B97+SUM($F$7:$F$9))/$F$10*$F$37)-($F$24*MDA$96/$D$6)-SUM($F$13:$F$23,$F$25:$F$30,$F$32:$F$33,$F$38))</f>
        <v>-304.75907137272975</v>
      </c>
      <c r="MDB97" s="318">
        <f>(MDB$96*$B97+SUM($F$7:$F$9)-((MDB$96*$B97+SUM($F$7:$F$9))/$F$10*$F$37)-($F$24*MDB$96/$D$6)-SUM($F$13:$F$23,$F$25:$F$30,$F$32:$F$33,$F$38))</f>
        <v>-304.75907137272975</v>
      </c>
      <c r="MDC97" s="318">
        <f>(MDC$96*$B97+SUM($F$7:$F$9)-((MDC$96*$B97+SUM($F$7:$F$9))/$F$10*$F$37)-($F$24*MDC$96/$D$6)-SUM($F$13:$F$23,$F$25:$F$30,$F$32:$F$33,$F$38))</f>
        <v>-304.75907137272975</v>
      </c>
      <c r="MDD97" s="318">
        <f>(MDD$96*$B97+SUM($F$7:$F$9)-((MDD$96*$B97+SUM($F$7:$F$9))/$F$10*$F$37)-($F$24*MDD$96/$D$6)-SUM($F$13:$F$23,$F$25:$F$30,$F$32:$F$33,$F$38))</f>
        <v>-304.75907137272975</v>
      </c>
      <c r="MDE97" s="318">
        <f>(MDE$96*$B97+SUM($F$7:$F$9)-((MDE$96*$B97+SUM($F$7:$F$9))/$F$10*$F$37)-($F$24*MDE$96/$D$6)-SUM($F$13:$F$23,$F$25:$F$30,$F$32:$F$33,$F$38))</f>
        <v>-304.75907137272975</v>
      </c>
      <c r="MDF97" s="318">
        <f>(MDF$96*$B97+SUM($F$7:$F$9)-((MDF$96*$B97+SUM($F$7:$F$9))/$F$10*$F$37)-($F$24*MDF$96/$D$6)-SUM($F$13:$F$23,$F$25:$F$30,$F$32:$F$33,$F$38))</f>
        <v>-304.75907137272975</v>
      </c>
      <c r="MDG97" s="318">
        <f>(MDG$96*$B97+SUM($F$7:$F$9)-((MDG$96*$B97+SUM($F$7:$F$9))/$F$10*$F$37)-($F$24*MDG$96/$D$6)-SUM($F$13:$F$23,$F$25:$F$30,$F$32:$F$33,$F$38))</f>
        <v>-304.75907137272975</v>
      </c>
      <c r="MDH97" s="318">
        <f>(MDH$96*$B97+SUM($F$7:$F$9)-((MDH$96*$B97+SUM($F$7:$F$9))/$F$10*$F$37)-($F$24*MDH$96/$D$6)-SUM($F$13:$F$23,$F$25:$F$30,$F$32:$F$33,$F$38))</f>
        <v>-304.75907137272975</v>
      </c>
      <c r="MDI97" s="318">
        <f>(MDI$96*$B97+SUM($F$7:$F$9)-((MDI$96*$B97+SUM($F$7:$F$9))/$F$10*$F$37)-($F$24*MDI$96/$D$6)-SUM($F$13:$F$23,$F$25:$F$30,$F$32:$F$33,$F$38))</f>
        <v>-304.75907137272975</v>
      </c>
      <c r="MDJ97" s="318">
        <f>(MDJ$96*$B97+SUM($F$7:$F$9)-((MDJ$96*$B97+SUM($F$7:$F$9))/$F$10*$F$37)-($F$24*MDJ$96/$D$6)-SUM($F$13:$F$23,$F$25:$F$30,$F$32:$F$33,$F$38))</f>
        <v>-304.75907137272975</v>
      </c>
      <c r="MDK97" s="318">
        <f>(MDK$96*$B97+SUM($F$7:$F$9)-((MDK$96*$B97+SUM($F$7:$F$9))/$F$10*$F$37)-($F$24*MDK$96/$D$6)-SUM($F$13:$F$23,$F$25:$F$30,$F$32:$F$33,$F$38))</f>
        <v>-304.75907137272975</v>
      </c>
      <c r="MDL97" s="318">
        <f>(MDL$96*$B97+SUM($F$7:$F$9)-((MDL$96*$B97+SUM($F$7:$F$9))/$F$10*$F$37)-($F$24*MDL$96/$D$6)-SUM($F$13:$F$23,$F$25:$F$30,$F$32:$F$33,$F$38))</f>
        <v>-304.75907137272975</v>
      </c>
      <c r="MDM97" s="318">
        <f>(MDM$96*$B97+SUM($F$7:$F$9)-((MDM$96*$B97+SUM($F$7:$F$9))/$F$10*$F$37)-($F$24*MDM$96/$D$6)-SUM($F$13:$F$23,$F$25:$F$30,$F$32:$F$33,$F$38))</f>
        <v>-304.75907137272975</v>
      </c>
      <c r="MDN97" s="318">
        <f>(MDN$96*$B97+SUM($F$7:$F$9)-((MDN$96*$B97+SUM($F$7:$F$9))/$F$10*$F$37)-($F$24*MDN$96/$D$6)-SUM($F$13:$F$23,$F$25:$F$30,$F$32:$F$33,$F$38))</f>
        <v>-304.75907137272975</v>
      </c>
      <c r="MDO97" s="318">
        <f>(MDO$96*$B97+SUM($F$7:$F$9)-((MDO$96*$B97+SUM($F$7:$F$9))/$F$10*$F$37)-($F$24*MDO$96/$D$6)-SUM($F$13:$F$23,$F$25:$F$30,$F$32:$F$33,$F$38))</f>
        <v>-304.75907137272975</v>
      </c>
      <c r="MDP97" s="318">
        <f>(MDP$96*$B97+SUM($F$7:$F$9)-((MDP$96*$B97+SUM($F$7:$F$9))/$F$10*$F$37)-($F$24*MDP$96/$D$6)-SUM($F$13:$F$23,$F$25:$F$30,$F$32:$F$33,$F$38))</f>
        <v>-304.75907137272975</v>
      </c>
      <c r="MDQ97" s="318">
        <f>(MDQ$96*$B97+SUM($F$7:$F$9)-((MDQ$96*$B97+SUM($F$7:$F$9))/$F$10*$F$37)-($F$24*MDQ$96/$D$6)-SUM($F$13:$F$23,$F$25:$F$30,$F$32:$F$33,$F$38))</f>
        <v>-304.75907137272975</v>
      </c>
      <c r="MDR97" s="318">
        <f>(MDR$96*$B97+SUM($F$7:$F$9)-((MDR$96*$B97+SUM($F$7:$F$9))/$F$10*$F$37)-($F$24*MDR$96/$D$6)-SUM($F$13:$F$23,$F$25:$F$30,$F$32:$F$33,$F$38))</f>
        <v>-304.75907137272975</v>
      </c>
      <c r="MDS97" s="318">
        <f>(MDS$96*$B97+SUM($F$7:$F$9)-((MDS$96*$B97+SUM($F$7:$F$9))/$F$10*$F$37)-($F$24*MDS$96/$D$6)-SUM($F$13:$F$23,$F$25:$F$30,$F$32:$F$33,$F$38))</f>
        <v>-304.75907137272975</v>
      </c>
      <c r="MDT97" s="318">
        <f>(MDT$96*$B97+SUM($F$7:$F$9)-((MDT$96*$B97+SUM($F$7:$F$9))/$F$10*$F$37)-($F$24*MDT$96/$D$6)-SUM($F$13:$F$23,$F$25:$F$30,$F$32:$F$33,$F$38))</f>
        <v>-304.75907137272975</v>
      </c>
      <c r="MDU97" s="318">
        <f>(MDU$96*$B97+SUM($F$7:$F$9)-((MDU$96*$B97+SUM($F$7:$F$9))/$F$10*$F$37)-($F$24*MDU$96/$D$6)-SUM($F$13:$F$23,$F$25:$F$30,$F$32:$F$33,$F$38))</f>
        <v>-304.75907137272975</v>
      </c>
      <c r="MDV97" s="318">
        <f>(MDV$96*$B97+SUM($F$7:$F$9)-((MDV$96*$B97+SUM($F$7:$F$9))/$F$10*$F$37)-($F$24*MDV$96/$D$6)-SUM($F$13:$F$23,$F$25:$F$30,$F$32:$F$33,$F$38))</f>
        <v>-304.75907137272975</v>
      </c>
      <c r="MDW97" s="318">
        <f>(MDW$96*$B97+SUM($F$7:$F$9)-((MDW$96*$B97+SUM($F$7:$F$9))/$F$10*$F$37)-($F$24*MDW$96/$D$6)-SUM($F$13:$F$23,$F$25:$F$30,$F$32:$F$33,$F$38))</f>
        <v>-304.75907137272975</v>
      </c>
      <c r="MDX97" s="318">
        <f>(MDX$96*$B97+SUM($F$7:$F$9)-((MDX$96*$B97+SUM($F$7:$F$9))/$F$10*$F$37)-($F$24*MDX$96/$D$6)-SUM($F$13:$F$23,$F$25:$F$30,$F$32:$F$33,$F$38))</f>
        <v>-304.75907137272975</v>
      </c>
      <c r="MDY97" s="318">
        <f>(MDY$96*$B97+SUM($F$7:$F$9)-((MDY$96*$B97+SUM($F$7:$F$9))/$F$10*$F$37)-($F$24*MDY$96/$D$6)-SUM($F$13:$F$23,$F$25:$F$30,$F$32:$F$33,$F$38))</f>
        <v>-304.75907137272975</v>
      </c>
      <c r="MDZ97" s="318">
        <f>(MDZ$96*$B97+SUM($F$7:$F$9)-((MDZ$96*$B97+SUM($F$7:$F$9))/$F$10*$F$37)-($F$24*MDZ$96/$D$6)-SUM($F$13:$F$23,$F$25:$F$30,$F$32:$F$33,$F$38))</f>
        <v>-304.75907137272975</v>
      </c>
      <c r="MEA97" s="318">
        <f>(MEA$96*$B97+SUM($F$7:$F$9)-((MEA$96*$B97+SUM($F$7:$F$9))/$F$10*$F$37)-($F$24*MEA$96/$D$6)-SUM($F$13:$F$23,$F$25:$F$30,$F$32:$F$33,$F$38))</f>
        <v>-304.75907137272975</v>
      </c>
      <c r="MEB97" s="318">
        <f>(MEB$96*$B97+SUM($F$7:$F$9)-((MEB$96*$B97+SUM($F$7:$F$9))/$F$10*$F$37)-($F$24*MEB$96/$D$6)-SUM($F$13:$F$23,$F$25:$F$30,$F$32:$F$33,$F$38))</f>
        <v>-304.75907137272975</v>
      </c>
      <c r="MEC97" s="318">
        <f>(MEC$96*$B97+SUM($F$7:$F$9)-((MEC$96*$B97+SUM($F$7:$F$9))/$F$10*$F$37)-($F$24*MEC$96/$D$6)-SUM($F$13:$F$23,$F$25:$F$30,$F$32:$F$33,$F$38))</f>
        <v>-304.75907137272975</v>
      </c>
      <c r="MED97" s="318">
        <f>(MED$96*$B97+SUM($F$7:$F$9)-((MED$96*$B97+SUM($F$7:$F$9))/$F$10*$F$37)-($F$24*MED$96/$D$6)-SUM($F$13:$F$23,$F$25:$F$30,$F$32:$F$33,$F$38))</f>
        <v>-304.75907137272975</v>
      </c>
      <c r="MEE97" s="318">
        <f>(MEE$96*$B97+SUM($F$7:$F$9)-((MEE$96*$B97+SUM($F$7:$F$9))/$F$10*$F$37)-($F$24*MEE$96/$D$6)-SUM($F$13:$F$23,$F$25:$F$30,$F$32:$F$33,$F$38))</f>
        <v>-304.75907137272975</v>
      </c>
      <c r="MEF97" s="318">
        <f>(MEF$96*$B97+SUM($F$7:$F$9)-((MEF$96*$B97+SUM($F$7:$F$9))/$F$10*$F$37)-($F$24*MEF$96/$D$6)-SUM($F$13:$F$23,$F$25:$F$30,$F$32:$F$33,$F$38))</f>
        <v>-304.75907137272975</v>
      </c>
      <c r="MEG97" s="318">
        <f>(MEG$96*$B97+SUM($F$7:$F$9)-((MEG$96*$B97+SUM($F$7:$F$9))/$F$10*$F$37)-($F$24*MEG$96/$D$6)-SUM($F$13:$F$23,$F$25:$F$30,$F$32:$F$33,$F$38))</f>
        <v>-304.75907137272975</v>
      </c>
      <c r="MEH97" s="318">
        <f>(MEH$96*$B97+SUM($F$7:$F$9)-((MEH$96*$B97+SUM($F$7:$F$9))/$F$10*$F$37)-($F$24*MEH$96/$D$6)-SUM($F$13:$F$23,$F$25:$F$30,$F$32:$F$33,$F$38))</f>
        <v>-304.75907137272975</v>
      </c>
      <c r="MEI97" s="318">
        <f>(MEI$96*$B97+SUM($F$7:$F$9)-((MEI$96*$B97+SUM($F$7:$F$9))/$F$10*$F$37)-($F$24*MEI$96/$D$6)-SUM($F$13:$F$23,$F$25:$F$30,$F$32:$F$33,$F$38))</f>
        <v>-304.75907137272975</v>
      </c>
      <c r="MEJ97" s="318">
        <f>(MEJ$96*$B97+SUM($F$7:$F$9)-((MEJ$96*$B97+SUM($F$7:$F$9))/$F$10*$F$37)-($F$24*MEJ$96/$D$6)-SUM($F$13:$F$23,$F$25:$F$30,$F$32:$F$33,$F$38))</f>
        <v>-304.75907137272975</v>
      </c>
      <c r="MEK97" s="318">
        <f>(MEK$96*$B97+SUM($F$7:$F$9)-((MEK$96*$B97+SUM($F$7:$F$9))/$F$10*$F$37)-($F$24*MEK$96/$D$6)-SUM($F$13:$F$23,$F$25:$F$30,$F$32:$F$33,$F$38))</f>
        <v>-304.75907137272975</v>
      </c>
      <c r="MEL97" s="318">
        <f>(MEL$96*$B97+SUM($F$7:$F$9)-((MEL$96*$B97+SUM($F$7:$F$9))/$F$10*$F$37)-($F$24*MEL$96/$D$6)-SUM($F$13:$F$23,$F$25:$F$30,$F$32:$F$33,$F$38))</f>
        <v>-304.75907137272975</v>
      </c>
      <c r="MEM97" s="318">
        <f>(MEM$96*$B97+SUM($F$7:$F$9)-((MEM$96*$B97+SUM($F$7:$F$9))/$F$10*$F$37)-($F$24*MEM$96/$D$6)-SUM($F$13:$F$23,$F$25:$F$30,$F$32:$F$33,$F$38))</f>
        <v>-304.75907137272975</v>
      </c>
      <c r="MEN97" s="318">
        <f>(MEN$96*$B97+SUM($F$7:$F$9)-((MEN$96*$B97+SUM($F$7:$F$9))/$F$10*$F$37)-($F$24*MEN$96/$D$6)-SUM($F$13:$F$23,$F$25:$F$30,$F$32:$F$33,$F$38))</f>
        <v>-304.75907137272975</v>
      </c>
      <c r="MEO97" s="318">
        <f>(MEO$96*$B97+SUM($F$7:$F$9)-((MEO$96*$B97+SUM($F$7:$F$9))/$F$10*$F$37)-($F$24*MEO$96/$D$6)-SUM($F$13:$F$23,$F$25:$F$30,$F$32:$F$33,$F$38))</f>
        <v>-304.75907137272975</v>
      </c>
      <c r="MEP97" s="318">
        <f>(MEP$96*$B97+SUM($F$7:$F$9)-((MEP$96*$B97+SUM($F$7:$F$9))/$F$10*$F$37)-($F$24*MEP$96/$D$6)-SUM($F$13:$F$23,$F$25:$F$30,$F$32:$F$33,$F$38))</f>
        <v>-304.75907137272975</v>
      </c>
      <c r="MEQ97" s="318">
        <f>(MEQ$96*$B97+SUM($F$7:$F$9)-((MEQ$96*$B97+SUM($F$7:$F$9))/$F$10*$F$37)-($F$24*MEQ$96/$D$6)-SUM($F$13:$F$23,$F$25:$F$30,$F$32:$F$33,$F$38))</f>
        <v>-304.75907137272975</v>
      </c>
      <c r="MER97" s="318">
        <f>(MER$96*$B97+SUM($F$7:$F$9)-((MER$96*$B97+SUM($F$7:$F$9))/$F$10*$F$37)-($F$24*MER$96/$D$6)-SUM($F$13:$F$23,$F$25:$F$30,$F$32:$F$33,$F$38))</f>
        <v>-304.75907137272975</v>
      </c>
      <c r="MES97" s="318">
        <f>(MES$96*$B97+SUM($F$7:$F$9)-((MES$96*$B97+SUM($F$7:$F$9))/$F$10*$F$37)-($F$24*MES$96/$D$6)-SUM($F$13:$F$23,$F$25:$F$30,$F$32:$F$33,$F$38))</f>
        <v>-304.75907137272975</v>
      </c>
      <c r="MET97" s="318">
        <f>(MET$96*$B97+SUM($F$7:$F$9)-((MET$96*$B97+SUM($F$7:$F$9))/$F$10*$F$37)-($F$24*MET$96/$D$6)-SUM($F$13:$F$23,$F$25:$F$30,$F$32:$F$33,$F$38))</f>
        <v>-304.75907137272975</v>
      </c>
      <c r="MEU97" s="318">
        <f>(MEU$96*$B97+SUM($F$7:$F$9)-((MEU$96*$B97+SUM($F$7:$F$9))/$F$10*$F$37)-($F$24*MEU$96/$D$6)-SUM($F$13:$F$23,$F$25:$F$30,$F$32:$F$33,$F$38))</f>
        <v>-304.75907137272975</v>
      </c>
      <c r="MEV97" s="318">
        <f>(MEV$96*$B97+SUM($F$7:$F$9)-((MEV$96*$B97+SUM($F$7:$F$9))/$F$10*$F$37)-($F$24*MEV$96/$D$6)-SUM($F$13:$F$23,$F$25:$F$30,$F$32:$F$33,$F$38))</f>
        <v>-304.75907137272975</v>
      </c>
      <c r="MEW97" s="318">
        <f>(MEW$96*$B97+SUM($F$7:$F$9)-((MEW$96*$B97+SUM($F$7:$F$9))/$F$10*$F$37)-($F$24*MEW$96/$D$6)-SUM($F$13:$F$23,$F$25:$F$30,$F$32:$F$33,$F$38))</f>
        <v>-304.75907137272975</v>
      </c>
      <c r="MEX97" s="318">
        <f>(MEX$96*$B97+SUM($F$7:$F$9)-((MEX$96*$B97+SUM($F$7:$F$9))/$F$10*$F$37)-($F$24*MEX$96/$D$6)-SUM($F$13:$F$23,$F$25:$F$30,$F$32:$F$33,$F$38))</f>
        <v>-304.75907137272975</v>
      </c>
      <c r="MEY97" s="318">
        <f>(MEY$96*$B97+SUM($F$7:$F$9)-((MEY$96*$B97+SUM($F$7:$F$9))/$F$10*$F$37)-($F$24*MEY$96/$D$6)-SUM($F$13:$F$23,$F$25:$F$30,$F$32:$F$33,$F$38))</f>
        <v>-304.75907137272975</v>
      </c>
      <c r="MEZ97" s="318">
        <f>(MEZ$96*$B97+SUM($F$7:$F$9)-((MEZ$96*$B97+SUM($F$7:$F$9))/$F$10*$F$37)-($F$24*MEZ$96/$D$6)-SUM($F$13:$F$23,$F$25:$F$30,$F$32:$F$33,$F$38))</f>
        <v>-304.75907137272975</v>
      </c>
      <c r="MFA97" s="318">
        <f>(MFA$96*$B97+SUM($F$7:$F$9)-((MFA$96*$B97+SUM($F$7:$F$9))/$F$10*$F$37)-($F$24*MFA$96/$D$6)-SUM($F$13:$F$23,$F$25:$F$30,$F$32:$F$33,$F$38))</f>
        <v>-304.75907137272975</v>
      </c>
      <c r="MFB97" s="318">
        <f>(MFB$96*$B97+SUM($F$7:$F$9)-((MFB$96*$B97+SUM($F$7:$F$9))/$F$10*$F$37)-($F$24*MFB$96/$D$6)-SUM($F$13:$F$23,$F$25:$F$30,$F$32:$F$33,$F$38))</f>
        <v>-304.75907137272975</v>
      </c>
      <c r="MFC97" s="318">
        <f>(MFC$96*$B97+SUM($F$7:$F$9)-((MFC$96*$B97+SUM($F$7:$F$9))/$F$10*$F$37)-($F$24*MFC$96/$D$6)-SUM($F$13:$F$23,$F$25:$F$30,$F$32:$F$33,$F$38))</f>
        <v>-304.75907137272975</v>
      </c>
      <c r="MFD97" s="318">
        <f>(MFD$96*$B97+SUM($F$7:$F$9)-((MFD$96*$B97+SUM($F$7:$F$9))/$F$10*$F$37)-($F$24*MFD$96/$D$6)-SUM($F$13:$F$23,$F$25:$F$30,$F$32:$F$33,$F$38))</f>
        <v>-304.75907137272975</v>
      </c>
      <c r="MFE97" s="318">
        <f>(MFE$96*$B97+SUM($F$7:$F$9)-((MFE$96*$B97+SUM($F$7:$F$9))/$F$10*$F$37)-($F$24*MFE$96/$D$6)-SUM($F$13:$F$23,$F$25:$F$30,$F$32:$F$33,$F$38))</f>
        <v>-304.75907137272975</v>
      </c>
      <c r="MFF97" s="318">
        <f>(MFF$96*$B97+SUM($F$7:$F$9)-((MFF$96*$B97+SUM($F$7:$F$9))/$F$10*$F$37)-($F$24*MFF$96/$D$6)-SUM($F$13:$F$23,$F$25:$F$30,$F$32:$F$33,$F$38))</f>
        <v>-304.75907137272975</v>
      </c>
      <c r="MFG97" s="318">
        <f>(MFG$96*$B97+SUM($F$7:$F$9)-((MFG$96*$B97+SUM($F$7:$F$9))/$F$10*$F$37)-($F$24*MFG$96/$D$6)-SUM($F$13:$F$23,$F$25:$F$30,$F$32:$F$33,$F$38))</f>
        <v>-304.75907137272975</v>
      </c>
      <c r="MFH97" s="318">
        <f>(MFH$96*$B97+SUM($F$7:$F$9)-((MFH$96*$B97+SUM($F$7:$F$9))/$F$10*$F$37)-($F$24*MFH$96/$D$6)-SUM($F$13:$F$23,$F$25:$F$30,$F$32:$F$33,$F$38))</f>
        <v>-304.75907137272975</v>
      </c>
      <c r="MFI97" s="318">
        <f>(MFI$96*$B97+SUM($F$7:$F$9)-((MFI$96*$B97+SUM($F$7:$F$9))/$F$10*$F$37)-($F$24*MFI$96/$D$6)-SUM($F$13:$F$23,$F$25:$F$30,$F$32:$F$33,$F$38))</f>
        <v>-304.75907137272975</v>
      </c>
      <c r="MFJ97" s="318">
        <f>(MFJ$96*$B97+SUM($F$7:$F$9)-((MFJ$96*$B97+SUM($F$7:$F$9))/$F$10*$F$37)-($F$24*MFJ$96/$D$6)-SUM($F$13:$F$23,$F$25:$F$30,$F$32:$F$33,$F$38))</f>
        <v>-304.75907137272975</v>
      </c>
      <c r="MFK97" s="318">
        <f>(MFK$96*$B97+SUM($F$7:$F$9)-((MFK$96*$B97+SUM($F$7:$F$9))/$F$10*$F$37)-($F$24*MFK$96/$D$6)-SUM($F$13:$F$23,$F$25:$F$30,$F$32:$F$33,$F$38))</f>
        <v>-304.75907137272975</v>
      </c>
      <c r="MFL97" s="318">
        <f>(MFL$96*$B97+SUM($F$7:$F$9)-((MFL$96*$B97+SUM($F$7:$F$9))/$F$10*$F$37)-($F$24*MFL$96/$D$6)-SUM($F$13:$F$23,$F$25:$F$30,$F$32:$F$33,$F$38))</f>
        <v>-304.75907137272975</v>
      </c>
      <c r="MFM97" s="318">
        <f>(MFM$96*$B97+SUM($F$7:$F$9)-((MFM$96*$B97+SUM($F$7:$F$9))/$F$10*$F$37)-($F$24*MFM$96/$D$6)-SUM($F$13:$F$23,$F$25:$F$30,$F$32:$F$33,$F$38))</f>
        <v>-304.75907137272975</v>
      </c>
      <c r="MFN97" s="318">
        <f>(MFN$96*$B97+SUM($F$7:$F$9)-((MFN$96*$B97+SUM($F$7:$F$9))/$F$10*$F$37)-($F$24*MFN$96/$D$6)-SUM($F$13:$F$23,$F$25:$F$30,$F$32:$F$33,$F$38))</f>
        <v>-304.75907137272975</v>
      </c>
      <c r="MFO97" s="318">
        <f>(MFO$96*$B97+SUM($F$7:$F$9)-((MFO$96*$B97+SUM($F$7:$F$9))/$F$10*$F$37)-($F$24*MFO$96/$D$6)-SUM($F$13:$F$23,$F$25:$F$30,$F$32:$F$33,$F$38))</f>
        <v>-304.75907137272975</v>
      </c>
      <c r="MFP97" s="318">
        <f>(MFP$96*$B97+SUM($F$7:$F$9)-((MFP$96*$B97+SUM($F$7:$F$9))/$F$10*$F$37)-($F$24*MFP$96/$D$6)-SUM($F$13:$F$23,$F$25:$F$30,$F$32:$F$33,$F$38))</f>
        <v>-304.75907137272975</v>
      </c>
      <c r="MFQ97" s="318">
        <f>(MFQ$96*$B97+SUM($F$7:$F$9)-((MFQ$96*$B97+SUM($F$7:$F$9))/$F$10*$F$37)-($F$24*MFQ$96/$D$6)-SUM($F$13:$F$23,$F$25:$F$30,$F$32:$F$33,$F$38))</f>
        <v>-304.75907137272975</v>
      </c>
      <c r="MFR97" s="318">
        <f>(MFR$96*$B97+SUM($F$7:$F$9)-((MFR$96*$B97+SUM($F$7:$F$9))/$F$10*$F$37)-($F$24*MFR$96/$D$6)-SUM($F$13:$F$23,$F$25:$F$30,$F$32:$F$33,$F$38))</f>
        <v>-304.75907137272975</v>
      </c>
      <c r="MFS97" s="318">
        <f>(MFS$96*$B97+SUM($F$7:$F$9)-((MFS$96*$B97+SUM($F$7:$F$9))/$F$10*$F$37)-($F$24*MFS$96/$D$6)-SUM($F$13:$F$23,$F$25:$F$30,$F$32:$F$33,$F$38))</f>
        <v>-304.75907137272975</v>
      </c>
      <c r="MFT97" s="318">
        <f>(MFT$96*$B97+SUM($F$7:$F$9)-((MFT$96*$B97+SUM($F$7:$F$9))/$F$10*$F$37)-($F$24*MFT$96/$D$6)-SUM($F$13:$F$23,$F$25:$F$30,$F$32:$F$33,$F$38))</f>
        <v>-304.75907137272975</v>
      </c>
      <c r="MFU97" s="318">
        <f>(MFU$96*$B97+SUM($F$7:$F$9)-((MFU$96*$B97+SUM($F$7:$F$9))/$F$10*$F$37)-($F$24*MFU$96/$D$6)-SUM($F$13:$F$23,$F$25:$F$30,$F$32:$F$33,$F$38))</f>
        <v>-304.75907137272975</v>
      </c>
      <c r="MFV97" s="318">
        <f>(MFV$96*$B97+SUM($F$7:$F$9)-((MFV$96*$B97+SUM($F$7:$F$9))/$F$10*$F$37)-($F$24*MFV$96/$D$6)-SUM($F$13:$F$23,$F$25:$F$30,$F$32:$F$33,$F$38))</f>
        <v>-304.75907137272975</v>
      </c>
      <c r="MFW97" s="318">
        <f>(MFW$96*$B97+SUM($F$7:$F$9)-((MFW$96*$B97+SUM($F$7:$F$9))/$F$10*$F$37)-($F$24*MFW$96/$D$6)-SUM($F$13:$F$23,$F$25:$F$30,$F$32:$F$33,$F$38))</f>
        <v>-304.75907137272975</v>
      </c>
      <c r="MFX97" s="318">
        <f>(MFX$96*$B97+SUM($F$7:$F$9)-((MFX$96*$B97+SUM($F$7:$F$9))/$F$10*$F$37)-($F$24*MFX$96/$D$6)-SUM($F$13:$F$23,$F$25:$F$30,$F$32:$F$33,$F$38))</f>
        <v>-304.75907137272975</v>
      </c>
      <c r="MFY97" s="318">
        <f>(MFY$96*$B97+SUM($F$7:$F$9)-((MFY$96*$B97+SUM($F$7:$F$9))/$F$10*$F$37)-($F$24*MFY$96/$D$6)-SUM($F$13:$F$23,$F$25:$F$30,$F$32:$F$33,$F$38))</f>
        <v>-304.75907137272975</v>
      </c>
      <c r="MFZ97" s="318">
        <f>(MFZ$96*$B97+SUM($F$7:$F$9)-((MFZ$96*$B97+SUM($F$7:$F$9))/$F$10*$F$37)-($F$24*MFZ$96/$D$6)-SUM($F$13:$F$23,$F$25:$F$30,$F$32:$F$33,$F$38))</f>
        <v>-304.75907137272975</v>
      </c>
      <c r="MGA97" s="318">
        <f>(MGA$96*$B97+SUM($F$7:$F$9)-((MGA$96*$B97+SUM($F$7:$F$9))/$F$10*$F$37)-($F$24*MGA$96/$D$6)-SUM($F$13:$F$23,$F$25:$F$30,$F$32:$F$33,$F$38))</f>
        <v>-304.75907137272975</v>
      </c>
      <c r="MGB97" s="318">
        <f>(MGB$96*$B97+SUM($F$7:$F$9)-((MGB$96*$B97+SUM($F$7:$F$9))/$F$10*$F$37)-($F$24*MGB$96/$D$6)-SUM($F$13:$F$23,$F$25:$F$30,$F$32:$F$33,$F$38))</f>
        <v>-304.75907137272975</v>
      </c>
      <c r="MGC97" s="318">
        <f>(MGC$96*$B97+SUM($F$7:$F$9)-((MGC$96*$B97+SUM($F$7:$F$9))/$F$10*$F$37)-($F$24*MGC$96/$D$6)-SUM($F$13:$F$23,$F$25:$F$30,$F$32:$F$33,$F$38))</f>
        <v>-304.75907137272975</v>
      </c>
      <c r="MGD97" s="318">
        <f>(MGD$96*$B97+SUM($F$7:$F$9)-((MGD$96*$B97+SUM($F$7:$F$9))/$F$10*$F$37)-($F$24*MGD$96/$D$6)-SUM($F$13:$F$23,$F$25:$F$30,$F$32:$F$33,$F$38))</f>
        <v>-304.75907137272975</v>
      </c>
      <c r="MGE97" s="318">
        <f>(MGE$96*$B97+SUM($F$7:$F$9)-((MGE$96*$B97+SUM($F$7:$F$9))/$F$10*$F$37)-($F$24*MGE$96/$D$6)-SUM($F$13:$F$23,$F$25:$F$30,$F$32:$F$33,$F$38))</f>
        <v>-304.75907137272975</v>
      </c>
      <c r="MGF97" s="318">
        <f>(MGF$96*$B97+SUM($F$7:$F$9)-((MGF$96*$B97+SUM($F$7:$F$9))/$F$10*$F$37)-($F$24*MGF$96/$D$6)-SUM($F$13:$F$23,$F$25:$F$30,$F$32:$F$33,$F$38))</f>
        <v>-304.75907137272975</v>
      </c>
      <c r="MGG97" s="318">
        <f>(MGG$96*$B97+SUM($F$7:$F$9)-((MGG$96*$B97+SUM($F$7:$F$9))/$F$10*$F$37)-($F$24*MGG$96/$D$6)-SUM($F$13:$F$23,$F$25:$F$30,$F$32:$F$33,$F$38))</f>
        <v>-304.75907137272975</v>
      </c>
      <c r="MGH97" s="318">
        <f>(MGH$96*$B97+SUM($F$7:$F$9)-((MGH$96*$B97+SUM($F$7:$F$9))/$F$10*$F$37)-($F$24*MGH$96/$D$6)-SUM($F$13:$F$23,$F$25:$F$30,$F$32:$F$33,$F$38))</f>
        <v>-304.75907137272975</v>
      </c>
      <c r="MGI97" s="318">
        <f>(MGI$96*$B97+SUM($F$7:$F$9)-((MGI$96*$B97+SUM($F$7:$F$9))/$F$10*$F$37)-($F$24*MGI$96/$D$6)-SUM($F$13:$F$23,$F$25:$F$30,$F$32:$F$33,$F$38))</f>
        <v>-304.75907137272975</v>
      </c>
      <c r="MGJ97" s="318">
        <f>(MGJ$96*$B97+SUM($F$7:$F$9)-((MGJ$96*$B97+SUM($F$7:$F$9))/$F$10*$F$37)-($F$24*MGJ$96/$D$6)-SUM($F$13:$F$23,$F$25:$F$30,$F$32:$F$33,$F$38))</f>
        <v>-304.75907137272975</v>
      </c>
      <c r="MGK97" s="318">
        <f>(MGK$96*$B97+SUM($F$7:$F$9)-((MGK$96*$B97+SUM($F$7:$F$9))/$F$10*$F$37)-($F$24*MGK$96/$D$6)-SUM($F$13:$F$23,$F$25:$F$30,$F$32:$F$33,$F$38))</f>
        <v>-304.75907137272975</v>
      </c>
      <c r="MGL97" s="318">
        <f>(MGL$96*$B97+SUM($F$7:$F$9)-((MGL$96*$B97+SUM($F$7:$F$9))/$F$10*$F$37)-($F$24*MGL$96/$D$6)-SUM($F$13:$F$23,$F$25:$F$30,$F$32:$F$33,$F$38))</f>
        <v>-304.75907137272975</v>
      </c>
      <c r="MGM97" s="318">
        <f>(MGM$96*$B97+SUM($F$7:$F$9)-((MGM$96*$B97+SUM($F$7:$F$9))/$F$10*$F$37)-($F$24*MGM$96/$D$6)-SUM($F$13:$F$23,$F$25:$F$30,$F$32:$F$33,$F$38))</f>
        <v>-304.75907137272975</v>
      </c>
      <c r="MGN97" s="318">
        <f>(MGN$96*$B97+SUM($F$7:$F$9)-((MGN$96*$B97+SUM($F$7:$F$9))/$F$10*$F$37)-($F$24*MGN$96/$D$6)-SUM($F$13:$F$23,$F$25:$F$30,$F$32:$F$33,$F$38))</f>
        <v>-304.75907137272975</v>
      </c>
      <c r="MGO97" s="318">
        <f>(MGO$96*$B97+SUM($F$7:$F$9)-((MGO$96*$B97+SUM($F$7:$F$9))/$F$10*$F$37)-($F$24*MGO$96/$D$6)-SUM($F$13:$F$23,$F$25:$F$30,$F$32:$F$33,$F$38))</f>
        <v>-304.75907137272975</v>
      </c>
      <c r="MGP97" s="318">
        <f>(MGP$96*$B97+SUM($F$7:$F$9)-((MGP$96*$B97+SUM($F$7:$F$9))/$F$10*$F$37)-($F$24*MGP$96/$D$6)-SUM($F$13:$F$23,$F$25:$F$30,$F$32:$F$33,$F$38))</f>
        <v>-304.75907137272975</v>
      </c>
      <c r="MGQ97" s="318">
        <f>(MGQ$96*$B97+SUM($F$7:$F$9)-((MGQ$96*$B97+SUM($F$7:$F$9))/$F$10*$F$37)-($F$24*MGQ$96/$D$6)-SUM($F$13:$F$23,$F$25:$F$30,$F$32:$F$33,$F$38))</f>
        <v>-304.75907137272975</v>
      </c>
      <c r="MGR97" s="318">
        <f>(MGR$96*$B97+SUM($F$7:$F$9)-((MGR$96*$B97+SUM($F$7:$F$9))/$F$10*$F$37)-($F$24*MGR$96/$D$6)-SUM($F$13:$F$23,$F$25:$F$30,$F$32:$F$33,$F$38))</f>
        <v>-304.75907137272975</v>
      </c>
      <c r="MGS97" s="318">
        <f>(MGS$96*$B97+SUM($F$7:$F$9)-((MGS$96*$B97+SUM($F$7:$F$9))/$F$10*$F$37)-($F$24*MGS$96/$D$6)-SUM($F$13:$F$23,$F$25:$F$30,$F$32:$F$33,$F$38))</f>
        <v>-304.75907137272975</v>
      </c>
      <c r="MGT97" s="318">
        <f>(MGT$96*$B97+SUM($F$7:$F$9)-((MGT$96*$B97+SUM($F$7:$F$9))/$F$10*$F$37)-($F$24*MGT$96/$D$6)-SUM($F$13:$F$23,$F$25:$F$30,$F$32:$F$33,$F$38))</f>
        <v>-304.75907137272975</v>
      </c>
      <c r="MGU97" s="318">
        <f>(MGU$96*$B97+SUM($F$7:$F$9)-((MGU$96*$B97+SUM($F$7:$F$9))/$F$10*$F$37)-($F$24*MGU$96/$D$6)-SUM($F$13:$F$23,$F$25:$F$30,$F$32:$F$33,$F$38))</f>
        <v>-304.75907137272975</v>
      </c>
      <c r="MGV97" s="318">
        <f>(MGV$96*$B97+SUM($F$7:$F$9)-((MGV$96*$B97+SUM($F$7:$F$9))/$F$10*$F$37)-($F$24*MGV$96/$D$6)-SUM($F$13:$F$23,$F$25:$F$30,$F$32:$F$33,$F$38))</f>
        <v>-304.75907137272975</v>
      </c>
      <c r="MGW97" s="318">
        <f>(MGW$96*$B97+SUM($F$7:$F$9)-((MGW$96*$B97+SUM($F$7:$F$9))/$F$10*$F$37)-($F$24*MGW$96/$D$6)-SUM($F$13:$F$23,$F$25:$F$30,$F$32:$F$33,$F$38))</f>
        <v>-304.75907137272975</v>
      </c>
      <c r="MGX97" s="318">
        <f>(MGX$96*$B97+SUM($F$7:$F$9)-((MGX$96*$B97+SUM($F$7:$F$9))/$F$10*$F$37)-($F$24*MGX$96/$D$6)-SUM($F$13:$F$23,$F$25:$F$30,$F$32:$F$33,$F$38))</f>
        <v>-304.75907137272975</v>
      </c>
      <c r="MGY97" s="318">
        <f>(MGY$96*$B97+SUM($F$7:$F$9)-((MGY$96*$B97+SUM($F$7:$F$9))/$F$10*$F$37)-($F$24*MGY$96/$D$6)-SUM($F$13:$F$23,$F$25:$F$30,$F$32:$F$33,$F$38))</f>
        <v>-304.75907137272975</v>
      </c>
      <c r="MGZ97" s="318">
        <f>(MGZ$96*$B97+SUM($F$7:$F$9)-((MGZ$96*$B97+SUM($F$7:$F$9))/$F$10*$F$37)-($F$24*MGZ$96/$D$6)-SUM($F$13:$F$23,$F$25:$F$30,$F$32:$F$33,$F$38))</f>
        <v>-304.75907137272975</v>
      </c>
      <c r="MHA97" s="318">
        <f>(MHA$96*$B97+SUM($F$7:$F$9)-((MHA$96*$B97+SUM($F$7:$F$9))/$F$10*$F$37)-($F$24*MHA$96/$D$6)-SUM($F$13:$F$23,$F$25:$F$30,$F$32:$F$33,$F$38))</f>
        <v>-304.75907137272975</v>
      </c>
      <c r="MHB97" s="318">
        <f>(MHB$96*$B97+SUM($F$7:$F$9)-((MHB$96*$B97+SUM($F$7:$F$9))/$F$10*$F$37)-($F$24*MHB$96/$D$6)-SUM($F$13:$F$23,$F$25:$F$30,$F$32:$F$33,$F$38))</f>
        <v>-304.75907137272975</v>
      </c>
      <c r="MHC97" s="318">
        <f>(MHC$96*$B97+SUM($F$7:$F$9)-((MHC$96*$B97+SUM($F$7:$F$9))/$F$10*$F$37)-($F$24*MHC$96/$D$6)-SUM($F$13:$F$23,$F$25:$F$30,$F$32:$F$33,$F$38))</f>
        <v>-304.75907137272975</v>
      </c>
      <c r="MHD97" s="318">
        <f>(MHD$96*$B97+SUM($F$7:$F$9)-((MHD$96*$B97+SUM($F$7:$F$9))/$F$10*$F$37)-($F$24*MHD$96/$D$6)-SUM($F$13:$F$23,$F$25:$F$30,$F$32:$F$33,$F$38))</f>
        <v>-304.75907137272975</v>
      </c>
      <c r="MHE97" s="318">
        <f>(MHE$96*$B97+SUM($F$7:$F$9)-((MHE$96*$B97+SUM($F$7:$F$9))/$F$10*$F$37)-($F$24*MHE$96/$D$6)-SUM($F$13:$F$23,$F$25:$F$30,$F$32:$F$33,$F$38))</f>
        <v>-304.75907137272975</v>
      </c>
      <c r="MHF97" s="318">
        <f>(MHF$96*$B97+SUM($F$7:$F$9)-((MHF$96*$B97+SUM($F$7:$F$9))/$F$10*$F$37)-($F$24*MHF$96/$D$6)-SUM($F$13:$F$23,$F$25:$F$30,$F$32:$F$33,$F$38))</f>
        <v>-304.75907137272975</v>
      </c>
      <c r="MHG97" s="318">
        <f>(MHG$96*$B97+SUM($F$7:$F$9)-((MHG$96*$B97+SUM($F$7:$F$9))/$F$10*$F$37)-($F$24*MHG$96/$D$6)-SUM($F$13:$F$23,$F$25:$F$30,$F$32:$F$33,$F$38))</f>
        <v>-304.75907137272975</v>
      </c>
      <c r="MHH97" s="318">
        <f>(MHH$96*$B97+SUM($F$7:$F$9)-((MHH$96*$B97+SUM($F$7:$F$9))/$F$10*$F$37)-($F$24*MHH$96/$D$6)-SUM($F$13:$F$23,$F$25:$F$30,$F$32:$F$33,$F$38))</f>
        <v>-304.75907137272975</v>
      </c>
      <c r="MHI97" s="318">
        <f>(MHI$96*$B97+SUM($F$7:$F$9)-((MHI$96*$B97+SUM($F$7:$F$9))/$F$10*$F$37)-($F$24*MHI$96/$D$6)-SUM($F$13:$F$23,$F$25:$F$30,$F$32:$F$33,$F$38))</f>
        <v>-304.75907137272975</v>
      </c>
      <c r="MHJ97" s="318">
        <f>(MHJ$96*$B97+SUM($F$7:$F$9)-((MHJ$96*$B97+SUM($F$7:$F$9))/$F$10*$F$37)-($F$24*MHJ$96/$D$6)-SUM($F$13:$F$23,$F$25:$F$30,$F$32:$F$33,$F$38))</f>
        <v>-304.75907137272975</v>
      </c>
      <c r="MHK97" s="318">
        <f>(MHK$96*$B97+SUM($F$7:$F$9)-((MHK$96*$B97+SUM($F$7:$F$9))/$F$10*$F$37)-($F$24*MHK$96/$D$6)-SUM($F$13:$F$23,$F$25:$F$30,$F$32:$F$33,$F$38))</f>
        <v>-304.75907137272975</v>
      </c>
      <c r="MHL97" s="318">
        <f>(MHL$96*$B97+SUM($F$7:$F$9)-((MHL$96*$B97+SUM($F$7:$F$9))/$F$10*$F$37)-($F$24*MHL$96/$D$6)-SUM($F$13:$F$23,$F$25:$F$30,$F$32:$F$33,$F$38))</f>
        <v>-304.75907137272975</v>
      </c>
      <c r="MHM97" s="318">
        <f>(MHM$96*$B97+SUM($F$7:$F$9)-((MHM$96*$B97+SUM($F$7:$F$9))/$F$10*$F$37)-($F$24*MHM$96/$D$6)-SUM($F$13:$F$23,$F$25:$F$30,$F$32:$F$33,$F$38))</f>
        <v>-304.75907137272975</v>
      </c>
      <c r="MHN97" s="318">
        <f>(MHN$96*$B97+SUM($F$7:$F$9)-((MHN$96*$B97+SUM($F$7:$F$9))/$F$10*$F$37)-($F$24*MHN$96/$D$6)-SUM($F$13:$F$23,$F$25:$F$30,$F$32:$F$33,$F$38))</f>
        <v>-304.75907137272975</v>
      </c>
      <c r="MHO97" s="318">
        <f>(MHO$96*$B97+SUM($F$7:$F$9)-((MHO$96*$B97+SUM($F$7:$F$9))/$F$10*$F$37)-($F$24*MHO$96/$D$6)-SUM($F$13:$F$23,$F$25:$F$30,$F$32:$F$33,$F$38))</f>
        <v>-304.75907137272975</v>
      </c>
      <c r="MHP97" s="318">
        <f>(MHP$96*$B97+SUM($F$7:$F$9)-((MHP$96*$B97+SUM($F$7:$F$9))/$F$10*$F$37)-($F$24*MHP$96/$D$6)-SUM($F$13:$F$23,$F$25:$F$30,$F$32:$F$33,$F$38))</f>
        <v>-304.75907137272975</v>
      </c>
      <c r="MHQ97" s="318">
        <f>(MHQ$96*$B97+SUM($F$7:$F$9)-((MHQ$96*$B97+SUM($F$7:$F$9))/$F$10*$F$37)-($F$24*MHQ$96/$D$6)-SUM($F$13:$F$23,$F$25:$F$30,$F$32:$F$33,$F$38))</f>
        <v>-304.75907137272975</v>
      </c>
      <c r="MHR97" s="318">
        <f>(MHR$96*$B97+SUM($F$7:$F$9)-((MHR$96*$B97+SUM($F$7:$F$9))/$F$10*$F$37)-($F$24*MHR$96/$D$6)-SUM($F$13:$F$23,$F$25:$F$30,$F$32:$F$33,$F$38))</f>
        <v>-304.75907137272975</v>
      </c>
      <c r="MHS97" s="318">
        <f>(MHS$96*$B97+SUM($F$7:$F$9)-((MHS$96*$B97+SUM($F$7:$F$9))/$F$10*$F$37)-($F$24*MHS$96/$D$6)-SUM($F$13:$F$23,$F$25:$F$30,$F$32:$F$33,$F$38))</f>
        <v>-304.75907137272975</v>
      </c>
      <c r="MHT97" s="318">
        <f>(MHT$96*$B97+SUM($F$7:$F$9)-((MHT$96*$B97+SUM($F$7:$F$9))/$F$10*$F$37)-($F$24*MHT$96/$D$6)-SUM($F$13:$F$23,$F$25:$F$30,$F$32:$F$33,$F$38))</f>
        <v>-304.75907137272975</v>
      </c>
      <c r="MHU97" s="318">
        <f>(MHU$96*$B97+SUM($F$7:$F$9)-((MHU$96*$B97+SUM($F$7:$F$9))/$F$10*$F$37)-($F$24*MHU$96/$D$6)-SUM($F$13:$F$23,$F$25:$F$30,$F$32:$F$33,$F$38))</f>
        <v>-304.75907137272975</v>
      </c>
      <c r="MHV97" s="318">
        <f>(MHV$96*$B97+SUM($F$7:$F$9)-((MHV$96*$B97+SUM($F$7:$F$9))/$F$10*$F$37)-($F$24*MHV$96/$D$6)-SUM($F$13:$F$23,$F$25:$F$30,$F$32:$F$33,$F$38))</f>
        <v>-304.75907137272975</v>
      </c>
      <c r="MHW97" s="318">
        <f>(MHW$96*$B97+SUM($F$7:$F$9)-((MHW$96*$B97+SUM($F$7:$F$9))/$F$10*$F$37)-($F$24*MHW$96/$D$6)-SUM($F$13:$F$23,$F$25:$F$30,$F$32:$F$33,$F$38))</f>
        <v>-304.75907137272975</v>
      </c>
      <c r="MHX97" s="318">
        <f>(MHX$96*$B97+SUM($F$7:$F$9)-((MHX$96*$B97+SUM($F$7:$F$9))/$F$10*$F$37)-($F$24*MHX$96/$D$6)-SUM($F$13:$F$23,$F$25:$F$30,$F$32:$F$33,$F$38))</f>
        <v>-304.75907137272975</v>
      </c>
      <c r="MHY97" s="318">
        <f>(MHY$96*$B97+SUM($F$7:$F$9)-((MHY$96*$B97+SUM($F$7:$F$9))/$F$10*$F$37)-($F$24*MHY$96/$D$6)-SUM($F$13:$F$23,$F$25:$F$30,$F$32:$F$33,$F$38))</f>
        <v>-304.75907137272975</v>
      </c>
      <c r="MHZ97" s="318">
        <f>(MHZ$96*$B97+SUM($F$7:$F$9)-((MHZ$96*$B97+SUM($F$7:$F$9))/$F$10*$F$37)-($F$24*MHZ$96/$D$6)-SUM($F$13:$F$23,$F$25:$F$30,$F$32:$F$33,$F$38))</f>
        <v>-304.75907137272975</v>
      </c>
      <c r="MIA97" s="318">
        <f>(MIA$96*$B97+SUM($F$7:$F$9)-((MIA$96*$B97+SUM($F$7:$F$9))/$F$10*$F$37)-($F$24*MIA$96/$D$6)-SUM($F$13:$F$23,$F$25:$F$30,$F$32:$F$33,$F$38))</f>
        <v>-304.75907137272975</v>
      </c>
      <c r="MIB97" s="318">
        <f>(MIB$96*$B97+SUM($F$7:$F$9)-((MIB$96*$B97+SUM($F$7:$F$9))/$F$10*$F$37)-($F$24*MIB$96/$D$6)-SUM($F$13:$F$23,$F$25:$F$30,$F$32:$F$33,$F$38))</f>
        <v>-304.75907137272975</v>
      </c>
      <c r="MIC97" s="318">
        <f>(MIC$96*$B97+SUM($F$7:$F$9)-((MIC$96*$B97+SUM($F$7:$F$9))/$F$10*$F$37)-($F$24*MIC$96/$D$6)-SUM($F$13:$F$23,$F$25:$F$30,$F$32:$F$33,$F$38))</f>
        <v>-304.75907137272975</v>
      </c>
      <c r="MID97" s="318">
        <f>(MID$96*$B97+SUM($F$7:$F$9)-((MID$96*$B97+SUM($F$7:$F$9))/$F$10*$F$37)-($F$24*MID$96/$D$6)-SUM($F$13:$F$23,$F$25:$F$30,$F$32:$F$33,$F$38))</f>
        <v>-304.75907137272975</v>
      </c>
      <c r="MIE97" s="318">
        <f>(MIE$96*$B97+SUM($F$7:$F$9)-((MIE$96*$B97+SUM($F$7:$F$9))/$F$10*$F$37)-($F$24*MIE$96/$D$6)-SUM($F$13:$F$23,$F$25:$F$30,$F$32:$F$33,$F$38))</f>
        <v>-304.75907137272975</v>
      </c>
      <c r="MIF97" s="318">
        <f>(MIF$96*$B97+SUM($F$7:$F$9)-((MIF$96*$B97+SUM($F$7:$F$9))/$F$10*$F$37)-($F$24*MIF$96/$D$6)-SUM($F$13:$F$23,$F$25:$F$30,$F$32:$F$33,$F$38))</f>
        <v>-304.75907137272975</v>
      </c>
      <c r="MIG97" s="318">
        <f>(MIG$96*$B97+SUM($F$7:$F$9)-((MIG$96*$B97+SUM($F$7:$F$9))/$F$10*$F$37)-($F$24*MIG$96/$D$6)-SUM($F$13:$F$23,$F$25:$F$30,$F$32:$F$33,$F$38))</f>
        <v>-304.75907137272975</v>
      </c>
      <c r="MIH97" s="318">
        <f>(MIH$96*$B97+SUM($F$7:$F$9)-((MIH$96*$B97+SUM($F$7:$F$9))/$F$10*$F$37)-($F$24*MIH$96/$D$6)-SUM($F$13:$F$23,$F$25:$F$30,$F$32:$F$33,$F$38))</f>
        <v>-304.75907137272975</v>
      </c>
      <c r="MII97" s="318">
        <f>(MII$96*$B97+SUM($F$7:$F$9)-((MII$96*$B97+SUM($F$7:$F$9))/$F$10*$F$37)-($F$24*MII$96/$D$6)-SUM($F$13:$F$23,$F$25:$F$30,$F$32:$F$33,$F$38))</f>
        <v>-304.75907137272975</v>
      </c>
      <c r="MIJ97" s="318">
        <f>(MIJ$96*$B97+SUM($F$7:$F$9)-((MIJ$96*$B97+SUM($F$7:$F$9))/$F$10*$F$37)-($F$24*MIJ$96/$D$6)-SUM($F$13:$F$23,$F$25:$F$30,$F$32:$F$33,$F$38))</f>
        <v>-304.75907137272975</v>
      </c>
      <c r="MIK97" s="318">
        <f>(MIK$96*$B97+SUM($F$7:$F$9)-((MIK$96*$B97+SUM($F$7:$F$9))/$F$10*$F$37)-($F$24*MIK$96/$D$6)-SUM($F$13:$F$23,$F$25:$F$30,$F$32:$F$33,$F$38))</f>
        <v>-304.75907137272975</v>
      </c>
      <c r="MIL97" s="318">
        <f>(MIL$96*$B97+SUM($F$7:$F$9)-((MIL$96*$B97+SUM($F$7:$F$9))/$F$10*$F$37)-($F$24*MIL$96/$D$6)-SUM($F$13:$F$23,$F$25:$F$30,$F$32:$F$33,$F$38))</f>
        <v>-304.75907137272975</v>
      </c>
      <c r="MIM97" s="318">
        <f>(MIM$96*$B97+SUM($F$7:$F$9)-((MIM$96*$B97+SUM($F$7:$F$9))/$F$10*$F$37)-($F$24*MIM$96/$D$6)-SUM($F$13:$F$23,$F$25:$F$30,$F$32:$F$33,$F$38))</f>
        <v>-304.75907137272975</v>
      </c>
      <c r="MIN97" s="318">
        <f>(MIN$96*$B97+SUM($F$7:$F$9)-((MIN$96*$B97+SUM($F$7:$F$9))/$F$10*$F$37)-($F$24*MIN$96/$D$6)-SUM($F$13:$F$23,$F$25:$F$30,$F$32:$F$33,$F$38))</f>
        <v>-304.75907137272975</v>
      </c>
      <c r="MIO97" s="318">
        <f>(MIO$96*$B97+SUM($F$7:$F$9)-((MIO$96*$B97+SUM($F$7:$F$9))/$F$10*$F$37)-($F$24*MIO$96/$D$6)-SUM($F$13:$F$23,$F$25:$F$30,$F$32:$F$33,$F$38))</f>
        <v>-304.75907137272975</v>
      </c>
      <c r="MIP97" s="318">
        <f>(MIP$96*$B97+SUM($F$7:$F$9)-((MIP$96*$B97+SUM($F$7:$F$9))/$F$10*$F$37)-($F$24*MIP$96/$D$6)-SUM($F$13:$F$23,$F$25:$F$30,$F$32:$F$33,$F$38))</f>
        <v>-304.75907137272975</v>
      </c>
      <c r="MIQ97" s="318">
        <f>(MIQ$96*$B97+SUM($F$7:$F$9)-((MIQ$96*$B97+SUM($F$7:$F$9))/$F$10*$F$37)-($F$24*MIQ$96/$D$6)-SUM($F$13:$F$23,$F$25:$F$30,$F$32:$F$33,$F$38))</f>
        <v>-304.75907137272975</v>
      </c>
      <c r="MIR97" s="318">
        <f>(MIR$96*$B97+SUM($F$7:$F$9)-((MIR$96*$B97+SUM($F$7:$F$9))/$F$10*$F$37)-($F$24*MIR$96/$D$6)-SUM($F$13:$F$23,$F$25:$F$30,$F$32:$F$33,$F$38))</f>
        <v>-304.75907137272975</v>
      </c>
      <c r="MIS97" s="318">
        <f>(MIS$96*$B97+SUM($F$7:$F$9)-((MIS$96*$B97+SUM($F$7:$F$9))/$F$10*$F$37)-($F$24*MIS$96/$D$6)-SUM($F$13:$F$23,$F$25:$F$30,$F$32:$F$33,$F$38))</f>
        <v>-304.75907137272975</v>
      </c>
      <c r="MIT97" s="318">
        <f>(MIT$96*$B97+SUM($F$7:$F$9)-((MIT$96*$B97+SUM($F$7:$F$9))/$F$10*$F$37)-($F$24*MIT$96/$D$6)-SUM($F$13:$F$23,$F$25:$F$30,$F$32:$F$33,$F$38))</f>
        <v>-304.75907137272975</v>
      </c>
      <c r="MIU97" s="318">
        <f>(MIU$96*$B97+SUM($F$7:$F$9)-((MIU$96*$B97+SUM($F$7:$F$9))/$F$10*$F$37)-($F$24*MIU$96/$D$6)-SUM($F$13:$F$23,$F$25:$F$30,$F$32:$F$33,$F$38))</f>
        <v>-304.75907137272975</v>
      </c>
      <c r="MIV97" s="318">
        <f>(MIV$96*$B97+SUM($F$7:$F$9)-((MIV$96*$B97+SUM($F$7:$F$9))/$F$10*$F$37)-($F$24*MIV$96/$D$6)-SUM($F$13:$F$23,$F$25:$F$30,$F$32:$F$33,$F$38))</f>
        <v>-304.75907137272975</v>
      </c>
      <c r="MIW97" s="318">
        <f>(MIW$96*$B97+SUM($F$7:$F$9)-((MIW$96*$B97+SUM($F$7:$F$9))/$F$10*$F$37)-($F$24*MIW$96/$D$6)-SUM($F$13:$F$23,$F$25:$F$30,$F$32:$F$33,$F$38))</f>
        <v>-304.75907137272975</v>
      </c>
      <c r="MIX97" s="318">
        <f>(MIX$96*$B97+SUM($F$7:$F$9)-((MIX$96*$B97+SUM($F$7:$F$9))/$F$10*$F$37)-($F$24*MIX$96/$D$6)-SUM($F$13:$F$23,$F$25:$F$30,$F$32:$F$33,$F$38))</f>
        <v>-304.75907137272975</v>
      </c>
      <c r="MIY97" s="318">
        <f>(MIY$96*$B97+SUM($F$7:$F$9)-((MIY$96*$B97+SUM($F$7:$F$9))/$F$10*$F$37)-($F$24*MIY$96/$D$6)-SUM($F$13:$F$23,$F$25:$F$30,$F$32:$F$33,$F$38))</f>
        <v>-304.75907137272975</v>
      </c>
      <c r="MIZ97" s="318">
        <f>(MIZ$96*$B97+SUM($F$7:$F$9)-((MIZ$96*$B97+SUM($F$7:$F$9))/$F$10*$F$37)-($F$24*MIZ$96/$D$6)-SUM($F$13:$F$23,$F$25:$F$30,$F$32:$F$33,$F$38))</f>
        <v>-304.75907137272975</v>
      </c>
      <c r="MJA97" s="318">
        <f>(MJA$96*$B97+SUM($F$7:$F$9)-((MJA$96*$B97+SUM($F$7:$F$9))/$F$10*$F$37)-($F$24*MJA$96/$D$6)-SUM($F$13:$F$23,$F$25:$F$30,$F$32:$F$33,$F$38))</f>
        <v>-304.75907137272975</v>
      </c>
      <c r="MJB97" s="318">
        <f>(MJB$96*$B97+SUM($F$7:$F$9)-((MJB$96*$B97+SUM($F$7:$F$9))/$F$10*$F$37)-($F$24*MJB$96/$D$6)-SUM($F$13:$F$23,$F$25:$F$30,$F$32:$F$33,$F$38))</f>
        <v>-304.75907137272975</v>
      </c>
      <c r="MJC97" s="318">
        <f>(MJC$96*$B97+SUM($F$7:$F$9)-((MJC$96*$B97+SUM($F$7:$F$9))/$F$10*$F$37)-($F$24*MJC$96/$D$6)-SUM($F$13:$F$23,$F$25:$F$30,$F$32:$F$33,$F$38))</f>
        <v>-304.75907137272975</v>
      </c>
      <c r="MJD97" s="318">
        <f>(MJD$96*$B97+SUM($F$7:$F$9)-((MJD$96*$B97+SUM($F$7:$F$9))/$F$10*$F$37)-($F$24*MJD$96/$D$6)-SUM($F$13:$F$23,$F$25:$F$30,$F$32:$F$33,$F$38))</f>
        <v>-304.75907137272975</v>
      </c>
      <c r="MJE97" s="318">
        <f>(MJE$96*$B97+SUM($F$7:$F$9)-((MJE$96*$B97+SUM($F$7:$F$9))/$F$10*$F$37)-($F$24*MJE$96/$D$6)-SUM($F$13:$F$23,$F$25:$F$30,$F$32:$F$33,$F$38))</f>
        <v>-304.75907137272975</v>
      </c>
      <c r="MJF97" s="318">
        <f>(MJF$96*$B97+SUM($F$7:$F$9)-((MJF$96*$B97+SUM($F$7:$F$9))/$F$10*$F$37)-($F$24*MJF$96/$D$6)-SUM($F$13:$F$23,$F$25:$F$30,$F$32:$F$33,$F$38))</f>
        <v>-304.75907137272975</v>
      </c>
      <c r="MJG97" s="318">
        <f>(MJG$96*$B97+SUM($F$7:$F$9)-((MJG$96*$B97+SUM($F$7:$F$9))/$F$10*$F$37)-($F$24*MJG$96/$D$6)-SUM($F$13:$F$23,$F$25:$F$30,$F$32:$F$33,$F$38))</f>
        <v>-304.75907137272975</v>
      </c>
      <c r="MJH97" s="318">
        <f>(MJH$96*$B97+SUM($F$7:$F$9)-((MJH$96*$B97+SUM($F$7:$F$9))/$F$10*$F$37)-($F$24*MJH$96/$D$6)-SUM($F$13:$F$23,$F$25:$F$30,$F$32:$F$33,$F$38))</f>
        <v>-304.75907137272975</v>
      </c>
      <c r="MJI97" s="318">
        <f>(MJI$96*$B97+SUM($F$7:$F$9)-((MJI$96*$B97+SUM($F$7:$F$9))/$F$10*$F$37)-($F$24*MJI$96/$D$6)-SUM($F$13:$F$23,$F$25:$F$30,$F$32:$F$33,$F$38))</f>
        <v>-304.75907137272975</v>
      </c>
      <c r="MJJ97" s="318">
        <f>(MJJ$96*$B97+SUM($F$7:$F$9)-((MJJ$96*$B97+SUM($F$7:$F$9))/$F$10*$F$37)-($F$24*MJJ$96/$D$6)-SUM($F$13:$F$23,$F$25:$F$30,$F$32:$F$33,$F$38))</f>
        <v>-304.75907137272975</v>
      </c>
      <c r="MJK97" s="318">
        <f>(MJK$96*$B97+SUM($F$7:$F$9)-((MJK$96*$B97+SUM($F$7:$F$9))/$F$10*$F$37)-($F$24*MJK$96/$D$6)-SUM($F$13:$F$23,$F$25:$F$30,$F$32:$F$33,$F$38))</f>
        <v>-304.75907137272975</v>
      </c>
      <c r="MJL97" s="318">
        <f>(MJL$96*$B97+SUM($F$7:$F$9)-((MJL$96*$B97+SUM($F$7:$F$9))/$F$10*$F$37)-($F$24*MJL$96/$D$6)-SUM($F$13:$F$23,$F$25:$F$30,$F$32:$F$33,$F$38))</f>
        <v>-304.75907137272975</v>
      </c>
      <c r="MJM97" s="318">
        <f>(MJM$96*$B97+SUM($F$7:$F$9)-((MJM$96*$B97+SUM($F$7:$F$9))/$F$10*$F$37)-($F$24*MJM$96/$D$6)-SUM($F$13:$F$23,$F$25:$F$30,$F$32:$F$33,$F$38))</f>
        <v>-304.75907137272975</v>
      </c>
      <c r="MJN97" s="318">
        <f>(MJN$96*$B97+SUM($F$7:$F$9)-((MJN$96*$B97+SUM($F$7:$F$9))/$F$10*$F$37)-($F$24*MJN$96/$D$6)-SUM($F$13:$F$23,$F$25:$F$30,$F$32:$F$33,$F$38))</f>
        <v>-304.75907137272975</v>
      </c>
      <c r="MJO97" s="318">
        <f>(MJO$96*$B97+SUM($F$7:$F$9)-((MJO$96*$B97+SUM($F$7:$F$9))/$F$10*$F$37)-($F$24*MJO$96/$D$6)-SUM($F$13:$F$23,$F$25:$F$30,$F$32:$F$33,$F$38))</f>
        <v>-304.75907137272975</v>
      </c>
      <c r="MJP97" s="318">
        <f>(MJP$96*$B97+SUM($F$7:$F$9)-((MJP$96*$B97+SUM($F$7:$F$9))/$F$10*$F$37)-($F$24*MJP$96/$D$6)-SUM($F$13:$F$23,$F$25:$F$30,$F$32:$F$33,$F$38))</f>
        <v>-304.75907137272975</v>
      </c>
      <c r="MJQ97" s="318">
        <f>(MJQ$96*$B97+SUM($F$7:$F$9)-((MJQ$96*$B97+SUM($F$7:$F$9))/$F$10*$F$37)-($F$24*MJQ$96/$D$6)-SUM($F$13:$F$23,$F$25:$F$30,$F$32:$F$33,$F$38))</f>
        <v>-304.75907137272975</v>
      </c>
      <c r="MJR97" s="318">
        <f>(MJR$96*$B97+SUM($F$7:$F$9)-((MJR$96*$B97+SUM($F$7:$F$9))/$F$10*$F$37)-($F$24*MJR$96/$D$6)-SUM($F$13:$F$23,$F$25:$F$30,$F$32:$F$33,$F$38))</f>
        <v>-304.75907137272975</v>
      </c>
      <c r="MJS97" s="318">
        <f>(MJS$96*$B97+SUM($F$7:$F$9)-((MJS$96*$B97+SUM($F$7:$F$9))/$F$10*$F$37)-($F$24*MJS$96/$D$6)-SUM($F$13:$F$23,$F$25:$F$30,$F$32:$F$33,$F$38))</f>
        <v>-304.75907137272975</v>
      </c>
      <c r="MJT97" s="318">
        <f>(MJT$96*$B97+SUM($F$7:$F$9)-((MJT$96*$B97+SUM($F$7:$F$9))/$F$10*$F$37)-($F$24*MJT$96/$D$6)-SUM($F$13:$F$23,$F$25:$F$30,$F$32:$F$33,$F$38))</f>
        <v>-304.75907137272975</v>
      </c>
      <c r="MJU97" s="318">
        <f>(MJU$96*$B97+SUM($F$7:$F$9)-((MJU$96*$B97+SUM($F$7:$F$9))/$F$10*$F$37)-($F$24*MJU$96/$D$6)-SUM($F$13:$F$23,$F$25:$F$30,$F$32:$F$33,$F$38))</f>
        <v>-304.75907137272975</v>
      </c>
      <c r="MJV97" s="318">
        <f>(MJV$96*$B97+SUM($F$7:$F$9)-((MJV$96*$B97+SUM($F$7:$F$9))/$F$10*$F$37)-($F$24*MJV$96/$D$6)-SUM($F$13:$F$23,$F$25:$F$30,$F$32:$F$33,$F$38))</f>
        <v>-304.75907137272975</v>
      </c>
      <c r="MJW97" s="318">
        <f>(MJW$96*$B97+SUM($F$7:$F$9)-((MJW$96*$B97+SUM($F$7:$F$9))/$F$10*$F$37)-($F$24*MJW$96/$D$6)-SUM($F$13:$F$23,$F$25:$F$30,$F$32:$F$33,$F$38))</f>
        <v>-304.75907137272975</v>
      </c>
      <c r="MJX97" s="318">
        <f>(MJX$96*$B97+SUM($F$7:$F$9)-((MJX$96*$B97+SUM($F$7:$F$9))/$F$10*$F$37)-($F$24*MJX$96/$D$6)-SUM($F$13:$F$23,$F$25:$F$30,$F$32:$F$33,$F$38))</f>
        <v>-304.75907137272975</v>
      </c>
      <c r="MJY97" s="318">
        <f>(MJY$96*$B97+SUM($F$7:$F$9)-((MJY$96*$B97+SUM($F$7:$F$9))/$F$10*$F$37)-($F$24*MJY$96/$D$6)-SUM($F$13:$F$23,$F$25:$F$30,$F$32:$F$33,$F$38))</f>
        <v>-304.75907137272975</v>
      </c>
      <c r="MJZ97" s="318">
        <f>(MJZ$96*$B97+SUM($F$7:$F$9)-((MJZ$96*$B97+SUM($F$7:$F$9))/$F$10*$F$37)-($F$24*MJZ$96/$D$6)-SUM($F$13:$F$23,$F$25:$F$30,$F$32:$F$33,$F$38))</f>
        <v>-304.75907137272975</v>
      </c>
      <c r="MKA97" s="318">
        <f>(MKA$96*$B97+SUM($F$7:$F$9)-((MKA$96*$B97+SUM($F$7:$F$9))/$F$10*$F$37)-($F$24*MKA$96/$D$6)-SUM($F$13:$F$23,$F$25:$F$30,$F$32:$F$33,$F$38))</f>
        <v>-304.75907137272975</v>
      </c>
      <c r="MKB97" s="318">
        <f>(MKB$96*$B97+SUM($F$7:$F$9)-((MKB$96*$B97+SUM($F$7:$F$9))/$F$10*$F$37)-($F$24*MKB$96/$D$6)-SUM($F$13:$F$23,$F$25:$F$30,$F$32:$F$33,$F$38))</f>
        <v>-304.75907137272975</v>
      </c>
      <c r="MKC97" s="318">
        <f>(MKC$96*$B97+SUM($F$7:$F$9)-((MKC$96*$B97+SUM($F$7:$F$9))/$F$10*$F$37)-($F$24*MKC$96/$D$6)-SUM($F$13:$F$23,$F$25:$F$30,$F$32:$F$33,$F$38))</f>
        <v>-304.75907137272975</v>
      </c>
      <c r="MKD97" s="318">
        <f>(MKD$96*$B97+SUM($F$7:$F$9)-((MKD$96*$B97+SUM($F$7:$F$9))/$F$10*$F$37)-($F$24*MKD$96/$D$6)-SUM($F$13:$F$23,$F$25:$F$30,$F$32:$F$33,$F$38))</f>
        <v>-304.75907137272975</v>
      </c>
      <c r="MKE97" s="318">
        <f>(MKE$96*$B97+SUM($F$7:$F$9)-((MKE$96*$B97+SUM($F$7:$F$9))/$F$10*$F$37)-($F$24*MKE$96/$D$6)-SUM($F$13:$F$23,$F$25:$F$30,$F$32:$F$33,$F$38))</f>
        <v>-304.75907137272975</v>
      </c>
      <c r="MKF97" s="318">
        <f>(MKF$96*$B97+SUM($F$7:$F$9)-((MKF$96*$B97+SUM($F$7:$F$9))/$F$10*$F$37)-($F$24*MKF$96/$D$6)-SUM($F$13:$F$23,$F$25:$F$30,$F$32:$F$33,$F$38))</f>
        <v>-304.75907137272975</v>
      </c>
      <c r="MKG97" s="318">
        <f>(MKG$96*$B97+SUM($F$7:$F$9)-((MKG$96*$B97+SUM($F$7:$F$9))/$F$10*$F$37)-($F$24*MKG$96/$D$6)-SUM($F$13:$F$23,$F$25:$F$30,$F$32:$F$33,$F$38))</f>
        <v>-304.75907137272975</v>
      </c>
      <c r="MKH97" s="318">
        <f>(MKH$96*$B97+SUM($F$7:$F$9)-((MKH$96*$B97+SUM($F$7:$F$9))/$F$10*$F$37)-($F$24*MKH$96/$D$6)-SUM($F$13:$F$23,$F$25:$F$30,$F$32:$F$33,$F$38))</f>
        <v>-304.75907137272975</v>
      </c>
      <c r="MKI97" s="318">
        <f>(MKI$96*$B97+SUM($F$7:$F$9)-((MKI$96*$B97+SUM($F$7:$F$9))/$F$10*$F$37)-($F$24*MKI$96/$D$6)-SUM($F$13:$F$23,$F$25:$F$30,$F$32:$F$33,$F$38))</f>
        <v>-304.75907137272975</v>
      </c>
      <c r="MKJ97" s="318">
        <f>(MKJ$96*$B97+SUM($F$7:$F$9)-((MKJ$96*$B97+SUM($F$7:$F$9))/$F$10*$F$37)-($F$24*MKJ$96/$D$6)-SUM($F$13:$F$23,$F$25:$F$30,$F$32:$F$33,$F$38))</f>
        <v>-304.75907137272975</v>
      </c>
      <c r="MKK97" s="318">
        <f>(MKK$96*$B97+SUM($F$7:$F$9)-((MKK$96*$B97+SUM($F$7:$F$9))/$F$10*$F$37)-($F$24*MKK$96/$D$6)-SUM($F$13:$F$23,$F$25:$F$30,$F$32:$F$33,$F$38))</f>
        <v>-304.75907137272975</v>
      </c>
      <c r="MKL97" s="318">
        <f>(MKL$96*$B97+SUM($F$7:$F$9)-((MKL$96*$B97+SUM($F$7:$F$9))/$F$10*$F$37)-($F$24*MKL$96/$D$6)-SUM($F$13:$F$23,$F$25:$F$30,$F$32:$F$33,$F$38))</f>
        <v>-304.75907137272975</v>
      </c>
      <c r="MKM97" s="318">
        <f>(MKM$96*$B97+SUM($F$7:$F$9)-((MKM$96*$B97+SUM($F$7:$F$9))/$F$10*$F$37)-($F$24*MKM$96/$D$6)-SUM($F$13:$F$23,$F$25:$F$30,$F$32:$F$33,$F$38))</f>
        <v>-304.75907137272975</v>
      </c>
      <c r="MKN97" s="318">
        <f>(MKN$96*$B97+SUM($F$7:$F$9)-((MKN$96*$B97+SUM($F$7:$F$9))/$F$10*$F$37)-($F$24*MKN$96/$D$6)-SUM($F$13:$F$23,$F$25:$F$30,$F$32:$F$33,$F$38))</f>
        <v>-304.75907137272975</v>
      </c>
      <c r="MKO97" s="318">
        <f>(MKO$96*$B97+SUM($F$7:$F$9)-((MKO$96*$B97+SUM($F$7:$F$9))/$F$10*$F$37)-($F$24*MKO$96/$D$6)-SUM($F$13:$F$23,$F$25:$F$30,$F$32:$F$33,$F$38))</f>
        <v>-304.75907137272975</v>
      </c>
      <c r="MKP97" s="318">
        <f>(MKP$96*$B97+SUM($F$7:$F$9)-((MKP$96*$B97+SUM($F$7:$F$9))/$F$10*$F$37)-($F$24*MKP$96/$D$6)-SUM($F$13:$F$23,$F$25:$F$30,$F$32:$F$33,$F$38))</f>
        <v>-304.75907137272975</v>
      </c>
      <c r="MKQ97" s="318">
        <f>(MKQ$96*$B97+SUM($F$7:$F$9)-((MKQ$96*$B97+SUM($F$7:$F$9))/$F$10*$F$37)-($F$24*MKQ$96/$D$6)-SUM($F$13:$F$23,$F$25:$F$30,$F$32:$F$33,$F$38))</f>
        <v>-304.75907137272975</v>
      </c>
      <c r="MKR97" s="318">
        <f>(MKR$96*$B97+SUM($F$7:$F$9)-((MKR$96*$B97+SUM($F$7:$F$9))/$F$10*$F$37)-($F$24*MKR$96/$D$6)-SUM($F$13:$F$23,$F$25:$F$30,$F$32:$F$33,$F$38))</f>
        <v>-304.75907137272975</v>
      </c>
      <c r="MKS97" s="318">
        <f>(MKS$96*$B97+SUM($F$7:$F$9)-((MKS$96*$B97+SUM($F$7:$F$9))/$F$10*$F$37)-($F$24*MKS$96/$D$6)-SUM($F$13:$F$23,$F$25:$F$30,$F$32:$F$33,$F$38))</f>
        <v>-304.75907137272975</v>
      </c>
      <c r="MKT97" s="318">
        <f>(MKT$96*$B97+SUM($F$7:$F$9)-((MKT$96*$B97+SUM($F$7:$F$9))/$F$10*$F$37)-($F$24*MKT$96/$D$6)-SUM($F$13:$F$23,$F$25:$F$30,$F$32:$F$33,$F$38))</f>
        <v>-304.75907137272975</v>
      </c>
      <c r="MKU97" s="318">
        <f>(MKU$96*$B97+SUM($F$7:$F$9)-((MKU$96*$B97+SUM($F$7:$F$9))/$F$10*$F$37)-($F$24*MKU$96/$D$6)-SUM($F$13:$F$23,$F$25:$F$30,$F$32:$F$33,$F$38))</f>
        <v>-304.75907137272975</v>
      </c>
      <c r="MKV97" s="318">
        <f>(MKV$96*$B97+SUM($F$7:$F$9)-((MKV$96*$B97+SUM($F$7:$F$9))/$F$10*$F$37)-($F$24*MKV$96/$D$6)-SUM($F$13:$F$23,$F$25:$F$30,$F$32:$F$33,$F$38))</f>
        <v>-304.75907137272975</v>
      </c>
      <c r="MKW97" s="318">
        <f>(MKW$96*$B97+SUM($F$7:$F$9)-((MKW$96*$B97+SUM($F$7:$F$9))/$F$10*$F$37)-($F$24*MKW$96/$D$6)-SUM($F$13:$F$23,$F$25:$F$30,$F$32:$F$33,$F$38))</f>
        <v>-304.75907137272975</v>
      </c>
      <c r="MKX97" s="318">
        <f>(MKX$96*$B97+SUM($F$7:$F$9)-((MKX$96*$B97+SUM($F$7:$F$9))/$F$10*$F$37)-($F$24*MKX$96/$D$6)-SUM($F$13:$F$23,$F$25:$F$30,$F$32:$F$33,$F$38))</f>
        <v>-304.75907137272975</v>
      </c>
      <c r="MKY97" s="318">
        <f>(MKY$96*$B97+SUM($F$7:$F$9)-((MKY$96*$B97+SUM($F$7:$F$9))/$F$10*$F$37)-($F$24*MKY$96/$D$6)-SUM($F$13:$F$23,$F$25:$F$30,$F$32:$F$33,$F$38))</f>
        <v>-304.75907137272975</v>
      </c>
      <c r="MKZ97" s="318">
        <f>(MKZ$96*$B97+SUM($F$7:$F$9)-((MKZ$96*$B97+SUM($F$7:$F$9))/$F$10*$F$37)-($F$24*MKZ$96/$D$6)-SUM($F$13:$F$23,$F$25:$F$30,$F$32:$F$33,$F$38))</f>
        <v>-304.75907137272975</v>
      </c>
      <c r="MLA97" s="318">
        <f>(MLA$96*$B97+SUM($F$7:$F$9)-((MLA$96*$B97+SUM($F$7:$F$9))/$F$10*$F$37)-($F$24*MLA$96/$D$6)-SUM($F$13:$F$23,$F$25:$F$30,$F$32:$F$33,$F$38))</f>
        <v>-304.75907137272975</v>
      </c>
      <c r="MLB97" s="318">
        <f>(MLB$96*$B97+SUM($F$7:$F$9)-((MLB$96*$B97+SUM($F$7:$F$9))/$F$10*$F$37)-($F$24*MLB$96/$D$6)-SUM($F$13:$F$23,$F$25:$F$30,$F$32:$F$33,$F$38))</f>
        <v>-304.75907137272975</v>
      </c>
      <c r="MLC97" s="318">
        <f>(MLC$96*$B97+SUM($F$7:$F$9)-((MLC$96*$B97+SUM($F$7:$F$9))/$F$10*$F$37)-($F$24*MLC$96/$D$6)-SUM($F$13:$F$23,$F$25:$F$30,$F$32:$F$33,$F$38))</f>
        <v>-304.75907137272975</v>
      </c>
      <c r="MLD97" s="318">
        <f>(MLD$96*$B97+SUM($F$7:$F$9)-((MLD$96*$B97+SUM($F$7:$F$9))/$F$10*$F$37)-($F$24*MLD$96/$D$6)-SUM($F$13:$F$23,$F$25:$F$30,$F$32:$F$33,$F$38))</f>
        <v>-304.75907137272975</v>
      </c>
      <c r="MLE97" s="318">
        <f>(MLE$96*$B97+SUM($F$7:$F$9)-((MLE$96*$B97+SUM($F$7:$F$9))/$F$10*$F$37)-($F$24*MLE$96/$D$6)-SUM($F$13:$F$23,$F$25:$F$30,$F$32:$F$33,$F$38))</f>
        <v>-304.75907137272975</v>
      </c>
      <c r="MLF97" s="318">
        <f>(MLF$96*$B97+SUM($F$7:$F$9)-((MLF$96*$B97+SUM($F$7:$F$9))/$F$10*$F$37)-($F$24*MLF$96/$D$6)-SUM($F$13:$F$23,$F$25:$F$30,$F$32:$F$33,$F$38))</f>
        <v>-304.75907137272975</v>
      </c>
      <c r="MLG97" s="318">
        <f>(MLG$96*$B97+SUM($F$7:$F$9)-((MLG$96*$B97+SUM($F$7:$F$9))/$F$10*$F$37)-($F$24*MLG$96/$D$6)-SUM($F$13:$F$23,$F$25:$F$30,$F$32:$F$33,$F$38))</f>
        <v>-304.75907137272975</v>
      </c>
      <c r="MLH97" s="318">
        <f>(MLH$96*$B97+SUM($F$7:$F$9)-((MLH$96*$B97+SUM($F$7:$F$9))/$F$10*$F$37)-($F$24*MLH$96/$D$6)-SUM($F$13:$F$23,$F$25:$F$30,$F$32:$F$33,$F$38))</f>
        <v>-304.75907137272975</v>
      </c>
      <c r="MLI97" s="318">
        <f>(MLI$96*$B97+SUM($F$7:$F$9)-((MLI$96*$B97+SUM($F$7:$F$9))/$F$10*$F$37)-($F$24*MLI$96/$D$6)-SUM($F$13:$F$23,$F$25:$F$30,$F$32:$F$33,$F$38))</f>
        <v>-304.75907137272975</v>
      </c>
      <c r="MLJ97" s="318">
        <f>(MLJ$96*$B97+SUM($F$7:$F$9)-((MLJ$96*$B97+SUM($F$7:$F$9))/$F$10*$F$37)-($F$24*MLJ$96/$D$6)-SUM($F$13:$F$23,$F$25:$F$30,$F$32:$F$33,$F$38))</f>
        <v>-304.75907137272975</v>
      </c>
      <c r="MLK97" s="318">
        <f>(MLK$96*$B97+SUM($F$7:$F$9)-((MLK$96*$B97+SUM($F$7:$F$9))/$F$10*$F$37)-($F$24*MLK$96/$D$6)-SUM($F$13:$F$23,$F$25:$F$30,$F$32:$F$33,$F$38))</f>
        <v>-304.75907137272975</v>
      </c>
      <c r="MLL97" s="318">
        <f>(MLL$96*$B97+SUM($F$7:$F$9)-((MLL$96*$B97+SUM($F$7:$F$9))/$F$10*$F$37)-($F$24*MLL$96/$D$6)-SUM($F$13:$F$23,$F$25:$F$30,$F$32:$F$33,$F$38))</f>
        <v>-304.75907137272975</v>
      </c>
      <c r="MLM97" s="318">
        <f>(MLM$96*$B97+SUM($F$7:$F$9)-((MLM$96*$B97+SUM($F$7:$F$9))/$F$10*$F$37)-($F$24*MLM$96/$D$6)-SUM($F$13:$F$23,$F$25:$F$30,$F$32:$F$33,$F$38))</f>
        <v>-304.75907137272975</v>
      </c>
      <c r="MLN97" s="318">
        <f>(MLN$96*$B97+SUM($F$7:$F$9)-((MLN$96*$B97+SUM($F$7:$F$9))/$F$10*$F$37)-($F$24*MLN$96/$D$6)-SUM($F$13:$F$23,$F$25:$F$30,$F$32:$F$33,$F$38))</f>
        <v>-304.75907137272975</v>
      </c>
      <c r="MLO97" s="318">
        <f>(MLO$96*$B97+SUM($F$7:$F$9)-((MLO$96*$B97+SUM($F$7:$F$9))/$F$10*$F$37)-($F$24*MLO$96/$D$6)-SUM($F$13:$F$23,$F$25:$F$30,$F$32:$F$33,$F$38))</f>
        <v>-304.75907137272975</v>
      </c>
      <c r="MLP97" s="318">
        <f>(MLP$96*$B97+SUM($F$7:$F$9)-((MLP$96*$B97+SUM($F$7:$F$9))/$F$10*$F$37)-($F$24*MLP$96/$D$6)-SUM($F$13:$F$23,$F$25:$F$30,$F$32:$F$33,$F$38))</f>
        <v>-304.75907137272975</v>
      </c>
      <c r="MLQ97" s="318">
        <f>(MLQ$96*$B97+SUM($F$7:$F$9)-((MLQ$96*$B97+SUM($F$7:$F$9))/$F$10*$F$37)-($F$24*MLQ$96/$D$6)-SUM($F$13:$F$23,$F$25:$F$30,$F$32:$F$33,$F$38))</f>
        <v>-304.75907137272975</v>
      </c>
      <c r="MLR97" s="318">
        <f>(MLR$96*$B97+SUM($F$7:$F$9)-((MLR$96*$B97+SUM($F$7:$F$9))/$F$10*$F$37)-($F$24*MLR$96/$D$6)-SUM($F$13:$F$23,$F$25:$F$30,$F$32:$F$33,$F$38))</f>
        <v>-304.75907137272975</v>
      </c>
      <c r="MLS97" s="318">
        <f>(MLS$96*$B97+SUM($F$7:$F$9)-((MLS$96*$B97+SUM($F$7:$F$9))/$F$10*$F$37)-($F$24*MLS$96/$D$6)-SUM($F$13:$F$23,$F$25:$F$30,$F$32:$F$33,$F$38))</f>
        <v>-304.75907137272975</v>
      </c>
      <c r="MLT97" s="318">
        <f>(MLT$96*$B97+SUM($F$7:$F$9)-((MLT$96*$B97+SUM($F$7:$F$9))/$F$10*$F$37)-($F$24*MLT$96/$D$6)-SUM($F$13:$F$23,$F$25:$F$30,$F$32:$F$33,$F$38))</f>
        <v>-304.75907137272975</v>
      </c>
      <c r="MLU97" s="318">
        <f>(MLU$96*$B97+SUM($F$7:$F$9)-((MLU$96*$B97+SUM($F$7:$F$9))/$F$10*$F$37)-($F$24*MLU$96/$D$6)-SUM($F$13:$F$23,$F$25:$F$30,$F$32:$F$33,$F$38))</f>
        <v>-304.75907137272975</v>
      </c>
      <c r="MLV97" s="318">
        <f>(MLV$96*$B97+SUM($F$7:$F$9)-((MLV$96*$B97+SUM($F$7:$F$9))/$F$10*$F$37)-($F$24*MLV$96/$D$6)-SUM($F$13:$F$23,$F$25:$F$30,$F$32:$F$33,$F$38))</f>
        <v>-304.75907137272975</v>
      </c>
      <c r="MLW97" s="318">
        <f>(MLW$96*$B97+SUM($F$7:$F$9)-((MLW$96*$B97+SUM($F$7:$F$9))/$F$10*$F$37)-($F$24*MLW$96/$D$6)-SUM($F$13:$F$23,$F$25:$F$30,$F$32:$F$33,$F$38))</f>
        <v>-304.75907137272975</v>
      </c>
      <c r="MLX97" s="318">
        <f>(MLX$96*$B97+SUM($F$7:$F$9)-((MLX$96*$B97+SUM($F$7:$F$9))/$F$10*$F$37)-($F$24*MLX$96/$D$6)-SUM($F$13:$F$23,$F$25:$F$30,$F$32:$F$33,$F$38))</f>
        <v>-304.75907137272975</v>
      </c>
      <c r="MLY97" s="318">
        <f>(MLY$96*$B97+SUM($F$7:$F$9)-((MLY$96*$B97+SUM($F$7:$F$9))/$F$10*$F$37)-($F$24*MLY$96/$D$6)-SUM($F$13:$F$23,$F$25:$F$30,$F$32:$F$33,$F$38))</f>
        <v>-304.75907137272975</v>
      </c>
      <c r="MLZ97" s="318">
        <f>(MLZ$96*$B97+SUM($F$7:$F$9)-((MLZ$96*$B97+SUM($F$7:$F$9))/$F$10*$F$37)-($F$24*MLZ$96/$D$6)-SUM($F$13:$F$23,$F$25:$F$30,$F$32:$F$33,$F$38))</f>
        <v>-304.75907137272975</v>
      </c>
      <c r="MMA97" s="318">
        <f>(MMA$96*$B97+SUM($F$7:$F$9)-((MMA$96*$B97+SUM($F$7:$F$9))/$F$10*$F$37)-($F$24*MMA$96/$D$6)-SUM($F$13:$F$23,$F$25:$F$30,$F$32:$F$33,$F$38))</f>
        <v>-304.75907137272975</v>
      </c>
      <c r="MMB97" s="318">
        <f>(MMB$96*$B97+SUM($F$7:$F$9)-((MMB$96*$B97+SUM($F$7:$F$9))/$F$10*$F$37)-($F$24*MMB$96/$D$6)-SUM($F$13:$F$23,$F$25:$F$30,$F$32:$F$33,$F$38))</f>
        <v>-304.75907137272975</v>
      </c>
      <c r="MMC97" s="318">
        <f>(MMC$96*$B97+SUM($F$7:$F$9)-((MMC$96*$B97+SUM($F$7:$F$9))/$F$10*$F$37)-($F$24*MMC$96/$D$6)-SUM($F$13:$F$23,$F$25:$F$30,$F$32:$F$33,$F$38))</f>
        <v>-304.75907137272975</v>
      </c>
      <c r="MMD97" s="318">
        <f>(MMD$96*$B97+SUM($F$7:$F$9)-((MMD$96*$B97+SUM($F$7:$F$9))/$F$10*$F$37)-($F$24*MMD$96/$D$6)-SUM($F$13:$F$23,$F$25:$F$30,$F$32:$F$33,$F$38))</f>
        <v>-304.75907137272975</v>
      </c>
      <c r="MME97" s="318">
        <f>(MME$96*$B97+SUM($F$7:$F$9)-((MME$96*$B97+SUM($F$7:$F$9))/$F$10*$F$37)-($F$24*MME$96/$D$6)-SUM($F$13:$F$23,$F$25:$F$30,$F$32:$F$33,$F$38))</f>
        <v>-304.75907137272975</v>
      </c>
      <c r="MMF97" s="318">
        <f>(MMF$96*$B97+SUM($F$7:$F$9)-((MMF$96*$B97+SUM($F$7:$F$9))/$F$10*$F$37)-($F$24*MMF$96/$D$6)-SUM($F$13:$F$23,$F$25:$F$30,$F$32:$F$33,$F$38))</f>
        <v>-304.75907137272975</v>
      </c>
      <c r="MMG97" s="318">
        <f>(MMG$96*$B97+SUM($F$7:$F$9)-((MMG$96*$B97+SUM($F$7:$F$9))/$F$10*$F$37)-($F$24*MMG$96/$D$6)-SUM($F$13:$F$23,$F$25:$F$30,$F$32:$F$33,$F$38))</f>
        <v>-304.75907137272975</v>
      </c>
      <c r="MMH97" s="318">
        <f>(MMH$96*$B97+SUM($F$7:$F$9)-((MMH$96*$B97+SUM($F$7:$F$9))/$F$10*$F$37)-($F$24*MMH$96/$D$6)-SUM($F$13:$F$23,$F$25:$F$30,$F$32:$F$33,$F$38))</f>
        <v>-304.75907137272975</v>
      </c>
      <c r="MMI97" s="318">
        <f>(MMI$96*$B97+SUM($F$7:$F$9)-((MMI$96*$B97+SUM($F$7:$F$9))/$F$10*$F$37)-($F$24*MMI$96/$D$6)-SUM($F$13:$F$23,$F$25:$F$30,$F$32:$F$33,$F$38))</f>
        <v>-304.75907137272975</v>
      </c>
      <c r="MMJ97" s="318">
        <f>(MMJ$96*$B97+SUM($F$7:$F$9)-((MMJ$96*$B97+SUM($F$7:$F$9))/$F$10*$F$37)-($F$24*MMJ$96/$D$6)-SUM($F$13:$F$23,$F$25:$F$30,$F$32:$F$33,$F$38))</f>
        <v>-304.75907137272975</v>
      </c>
      <c r="MMK97" s="318">
        <f>(MMK$96*$B97+SUM($F$7:$F$9)-((MMK$96*$B97+SUM($F$7:$F$9))/$F$10*$F$37)-($F$24*MMK$96/$D$6)-SUM($F$13:$F$23,$F$25:$F$30,$F$32:$F$33,$F$38))</f>
        <v>-304.75907137272975</v>
      </c>
      <c r="MML97" s="318">
        <f>(MML$96*$B97+SUM($F$7:$F$9)-((MML$96*$B97+SUM($F$7:$F$9))/$F$10*$F$37)-($F$24*MML$96/$D$6)-SUM($F$13:$F$23,$F$25:$F$30,$F$32:$F$33,$F$38))</f>
        <v>-304.75907137272975</v>
      </c>
      <c r="MMM97" s="318">
        <f>(MMM$96*$B97+SUM($F$7:$F$9)-((MMM$96*$B97+SUM($F$7:$F$9))/$F$10*$F$37)-($F$24*MMM$96/$D$6)-SUM($F$13:$F$23,$F$25:$F$30,$F$32:$F$33,$F$38))</f>
        <v>-304.75907137272975</v>
      </c>
      <c r="MMN97" s="318">
        <f>(MMN$96*$B97+SUM($F$7:$F$9)-((MMN$96*$B97+SUM($F$7:$F$9))/$F$10*$F$37)-($F$24*MMN$96/$D$6)-SUM($F$13:$F$23,$F$25:$F$30,$F$32:$F$33,$F$38))</f>
        <v>-304.75907137272975</v>
      </c>
      <c r="MMO97" s="318">
        <f>(MMO$96*$B97+SUM($F$7:$F$9)-((MMO$96*$B97+SUM($F$7:$F$9))/$F$10*$F$37)-($F$24*MMO$96/$D$6)-SUM($F$13:$F$23,$F$25:$F$30,$F$32:$F$33,$F$38))</f>
        <v>-304.75907137272975</v>
      </c>
      <c r="MMP97" s="318">
        <f>(MMP$96*$B97+SUM($F$7:$F$9)-((MMP$96*$B97+SUM($F$7:$F$9))/$F$10*$F$37)-($F$24*MMP$96/$D$6)-SUM($F$13:$F$23,$F$25:$F$30,$F$32:$F$33,$F$38))</f>
        <v>-304.75907137272975</v>
      </c>
      <c r="MMQ97" s="318">
        <f>(MMQ$96*$B97+SUM($F$7:$F$9)-((MMQ$96*$B97+SUM($F$7:$F$9))/$F$10*$F$37)-($F$24*MMQ$96/$D$6)-SUM($F$13:$F$23,$F$25:$F$30,$F$32:$F$33,$F$38))</f>
        <v>-304.75907137272975</v>
      </c>
      <c r="MMR97" s="318">
        <f>(MMR$96*$B97+SUM($F$7:$F$9)-((MMR$96*$B97+SUM($F$7:$F$9))/$F$10*$F$37)-($F$24*MMR$96/$D$6)-SUM($F$13:$F$23,$F$25:$F$30,$F$32:$F$33,$F$38))</f>
        <v>-304.75907137272975</v>
      </c>
      <c r="MMS97" s="318">
        <f>(MMS$96*$B97+SUM($F$7:$F$9)-((MMS$96*$B97+SUM($F$7:$F$9))/$F$10*$F$37)-($F$24*MMS$96/$D$6)-SUM($F$13:$F$23,$F$25:$F$30,$F$32:$F$33,$F$38))</f>
        <v>-304.75907137272975</v>
      </c>
      <c r="MMT97" s="318">
        <f>(MMT$96*$B97+SUM($F$7:$F$9)-((MMT$96*$B97+SUM($F$7:$F$9))/$F$10*$F$37)-($F$24*MMT$96/$D$6)-SUM($F$13:$F$23,$F$25:$F$30,$F$32:$F$33,$F$38))</f>
        <v>-304.75907137272975</v>
      </c>
      <c r="MMU97" s="318">
        <f>(MMU$96*$B97+SUM($F$7:$F$9)-((MMU$96*$B97+SUM($F$7:$F$9))/$F$10*$F$37)-($F$24*MMU$96/$D$6)-SUM($F$13:$F$23,$F$25:$F$30,$F$32:$F$33,$F$38))</f>
        <v>-304.75907137272975</v>
      </c>
      <c r="MMV97" s="318">
        <f>(MMV$96*$B97+SUM($F$7:$F$9)-((MMV$96*$B97+SUM($F$7:$F$9))/$F$10*$F$37)-($F$24*MMV$96/$D$6)-SUM($F$13:$F$23,$F$25:$F$30,$F$32:$F$33,$F$38))</f>
        <v>-304.75907137272975</v>
      </c>
      <c r="MMW97" s="318">
        <f>(MMW$96*$B97+SUM($F$7:$F$9)-((MMW$96*$B97+SUM($F$7:$F$9))/$F$10*$F$37)-($F$24*MMW$96/$D$6)-SUM($F$13:$F$23,$F$25:$F$30,$F$32:$F$33,$F$38))</f>
        <v>-304.75907137272975</v>
      </c>
      <c r="MMX97" s="318">
        <f>(MMX$96*$B97+SUM($F$7:$F$9)-((MMX$96*$B97+SUM($F$7:$F$9))/$F$10*$F$37)-($F$24*MMX$96/$D$6)-SUM($F$13:$F$23,$F$25:$F$30,$F$32:$F$33,$F$38))</f>
        <v>-304.75907137272975</v>
      </c>
      <c r="MMY97" s="318">
        <f>(MMY$96*$B97+SUM($F$7:$F$9)-((MMY$96*$B97+SUM($F$7:$F$9))/$F$10*$F$37)-($F$24*MMY$96/$D$6)-SUM($F$13:$F$23,$F$25:$F$30,$F$32:$F$33,$F$38))</f>
        <v>-304.75907137272975</v>
      </c>
      <c r="MMZ97" s="318">
        <f>(MMZ$96*$B97+SUM($F$7:$F$9)-((MMZ$96*$B97+SUM($F$7:$F$9))/$F$10*$F$37)-($F$24*MMZ$96/$D$6)-SUM($F$13:$F$23,$F$25:$F$30,$F$32:$F$33,$F$38))</f>
        <v>-304.75907137272975</v>
      </c>
      <c r="MNA97" s="318">
        <f>(MNA$96*$B97+SUM($F$7:$F$9)-((MNA$96*$B97+SUM($F$7:$F$9))/$F$10*$F$37)-($F$24*MNA$96/$D$6)-SUM($F$13:$F$23,$F$25:$F$30,$F$32:$F$33,$F$38))</f>
        <v>-304.75907137272975</v>
      </c>
      <c r="MNB97" s="318">
        <f>(MNB$96*$B97+SUM($F$7:$F$9)-((MNB$96*$B97+SUM($F$7:$F$9))/$F$10*$F$37)-($F$24*MNB$96/$D$6)-SUM($F$13:$F$23,$F$25:$F$30,$F$32:$F$33,$F$38))</f>
        <v>-304.75907137272975</v>
      </c>
      <c r="MNC97" s="318">
        <f>(MNC$96*$B97+SUM($F$7:$F$9)-((MNC$96*$B97+SUM($F$7:$F$9))/$F$10*$F$37)-($F$24*MNC$96/$D$6)-SUM($F$13:$F$23,$F$25:$F$30,$F$32:$F$33,$F$38))</f>
        <v>-304.75907137272975</v>
      </c>
      <c r="MND97" s="318">
        <f>(MND$96*$B97+SUM($F$7:$F$9)-((MND$96*$B97+SUM($F$7:$F$9))/$F$10*$F$37)-($F$24*MND$96/$D$6)-SUM($F$13:$F$23,$F$25:$F$30,$F$32:$F$33,$F$38))</f>
        <v>-304.75907137272975</v>
      </c>
      <c r="MNE97" s="318">
        <f>(MNE$96*$B97+SUM($F$7:$F$9)-((MNE$96*$B97+SUM($F$7:$F$9))/$F$10*$F$37)-($F$24*MNE$96/$D$6)-SUM($F$13:$F$23,$F$25:$F$30,$F$32:$F$33,$F$38))</f>
        <v>-304.75907137272975</v>
      </c>
      <c r="MNF97" s="318">
        <f>(MNF$96*$B97+SUM($F$7:$F$9)-((MNF$96*$B97+SUM($F$7:$F$9))/$F$10*$F$37)-($F$24*MNF$96/$D$6)-SUM($F$13:$F$23,$F$25:$F$30,$F$32:$F$33,$F$38))</f>
        <v>-304.75907137272975</v>
      </c>
      <c r="MNG97" s="318">
        <f>(MNG$96*$B97+SUM($F$7:$F$9)-((MNG$96*$B97+SUM($F$7:$F$9))/$F$10*$F$37)-($F$24*MNG$96/$D$6)-SUM($F$13:$F$23,$F$25:$F$30,$F$32:$F$33,$F$38))</f>
        <v>-304.75907137272975</v>
      </c>
      <c r="MNH97" s="318">
        <f>(MNH$96*$B97+SUM($F$7:$F$9)-((MNH$96*$B97+SUM($F$7:$F$9))/$F$10*$F$37)-($F$24*MNH$96/$D$6)-SUM($F$13:$F$23,$F$25:$F$30,$F$32:$F$33,$F$38))</f>
        <v>-304.75907137272975</v>
      </c>
      <c r="MNI97" s="318">
        <f>(MNI$96*$B97+SUM($F$7:$F$9)-((MNI$96*$B97+SUM($F$7:$F$9))/$F$10*$F$37)-($F$24*MNI$96/$D$6)-SUM($F$13:$F$23,$F$25:$F$30,$F$32:$F$33,$F$38))</f>
        <v>-304.75907137272975</v>
      </c>
      <c r="MNJ97" s="318">
        <f>(MNJ$96*$B97+SUM($F$7:$F$9)-((MNJ$96*$B97+SUM($F$7:$F$9))/$F$10*$F$37)-($F$24*MNJ$96/$D$6)-SUM($F$13:$F$23,$F$25:$F$30,$F$32:$F$33,$F$38))</f>
        <v>-304.75907137272975</v>
      </c>
      <c r="MNK97" s="318">
        <f>(MNK$96*$B97+SUM($F$7:$F$9)-((MNK$96*$B97+SUM($F$7:$F$9))/$F$10*$F$37)-($F$24*MNK$96/$D$6)-SUM($F$13:$F$23,$F$25:$F$30,$F$32:$F$33,$F$38))</f>
        <v>-304.75907137272975</v>
      </c>
      <c r="MNL97" s="318">
        <f>(MNL$96*$B97+SUM($F$7:$F$9)-((MNL$96*$B97+SUM($F$7:$F$9))/$F$10*$F$37)-($F$24*MNL$96/$D$6)-SUM($F$13:$F$23,$F$25:$F$30,$F$32:$F$33,$F$38))</f>
        <v>-304.75907137272975</v>
      </c>
      <c r="MNM97" s="318">
        <f>(MNM$96*$B97+SUM($F$7:$F$9)-((MNM$96*$B97+SUM($F$7:$F$9))/$F$10*$F$37)-($F$24*MNM$96/$D$6)-SUM($F$13:$F$23,$F$25:$F$30,$F$32:$F$33,$F$38))</f>
        <v>-304.75907137272975</v>
      </c>
      <c r="MNN97" s="318">
        <f>(MNN$96*$B97+SUM($F$7:$F$9)-((MNN$96*$B97+SUM($F$7:$F$9))/$F$10*$F$37)-($F$24*MNN$96/$D$6)-SUM($F$13:$F$23,$F$25:$F$30,$F$32:$F$33,$F$38))</f>
        <v>-304.75907137272975</v>
      </c>
      <c r="MNO97" s="318">
        <f>(MNO$96*$B97+SUM($F$7:$F$9)-((MNO$96*$B97+SUM($F$7:$F$9))/$F$10*$F$37)-($F$24*MNO$96/$D$6)-SUM($F$13:$F$23,$F$25:$F$30,$F$32:$F$33,$F$38))</f>
        <v>-304.75907137272975</v>
      </c>
      <c r="MNP97" s="318">
        <f>(MNP$96*$B97+SUM($F$7:$F$9)-((MNP$96*$B97+SUM($F$7:$F$9))/$F$10*$F$37)-($F$24*MNP$96/$D$6)-SUM($F$13:$F$23,$F$25:$F$30,$F$32:$F$33,$F$38))</f>
        <v>-304.75907137272975</v>
      </c>
      <c r="MNQ97" s="318">
        <f>(MNQ$96*$B97+SUM($F$7:$F$9)-((MNQ$96*$B97+SUM($F$7:$F$9))/$F$10*$F$37)-($F$24*MNQ$96/$D$6)-SUM($F$13:$F$23,$F$25:$F$30,$F$32:$F$33,$F$38))</f>
        <v>-304.75907137272975</v>
      </c>
      <c r="MNR97" s="318">
        <f>(MNR$96*$B97+SUM($F$7:$F$9)-((MNR$96*$B97+SUM($F$7:$F$9))/$F$10*$F$37)-($F$24*MNR$96/$D$6)-SUM($F$13:$F$23,$F$25:$F$30,$F$32:$F$33,$F$38))</f>
        <v>-304.75907137272975</v>
      </c>
      <c r="MNS97" s="318">
        <f>(MNS$96*$B97+SUM($F$7:$F$9)-((MNS$96*$B97+SUM($F$7:$F$9))/$F$10*$F$37)-($F$24*MNS$96/$D$6)-SUM($F$13:$F$23,$F$25:$F$30,$F$32:$F$33,$F$38))</f>
        <v>-304.75907137272975</v>
      </c>
      <c r="MNT97" s="318">
        <f>(MNT$96*$B97+SUM($F$7:$F$9)-((MNT$96*$B97+SUM($F$7:$F$9))/$F$10*$F$37)-($F$24*MNT$96/$D$6)-SUM($F$13:$F$23,$F$25:$F$30,$F$32:$F$33,$F$38))</f>
        <v>-304.75907137272975</v>
      </c>
      <c r="MNU97" s="318">
        <f>(MNU$96*$B97+SUM($F$7:$F$9)-((MNU$96*$B97+SUM($F$7:$F$9))/$F$10*$F$37)-($F$24*MNU$96/$D$6)-SUM($F$13:$F$23,$F$25:$F$30,$F$32:$F$33,$F$38))</f>
        <v>-304.75907137272975</v>
      </c>
      <c r="MNV97" s="318">
        <f>(MNV$96*$B97+SUM($F$7:$F$9)-((MNV$96*$B97+SUM($F$7:$F$9))/$F$10*$F$37)-($F$24*MNV$96/$D$6)-SUM($F$13:$F$23,$F$25:$F$30,$F$32:$F$33,$F$38))</f>
        <v>-304.75907137272975</v>
      </c>
      <c r="MNW97" s="318">
        <f>(MNW$96*$B97+SUM($F$7:$F$9)-((MNW$96*$B97+SUM($F$7:$F$9))/$F$10*$F$37)-($F$24*MNW$96/$D$6)-SUM($F$13:$F$23,$F$25:$F$30,$F$32:$F$33,$F$38))</f>
        <v>-304.75907137272975</v>
      </c>
      <c r="MNX97" s="318">
        <f>(MNX$96*$B97+SUM($F$7:$F$9)-((MNX$96*$B97+SUM($F$7:$F$9))/$F$10*$F$37)-($F$24*MNX$96/$D$6)-SUM($F$13:$F$23,$F$25:$F$30,$F$32:$F$33,$F$38))</f>
        <v>-304.75907137272975</v>
      </c>
      <c r="MNY97" s="318">
        <f>(MNY$96*$B97+SUM($F$7:$F$9)-((MNY$96*$B97+SUM($F$7:$F$9))/$F$10*$F$37)-($F$24*MNY$96/$D$6)-SUM($F$13:$F$23,$F$25:$F$30,$F$32:$F$33,$F$38))</f>
        <v>-304.75907137272975</v>
      </c>
      <c r="MNZ97" s="318">
        <f>(MNZ$96*$B97+SUM($F$7:$F$9)-((MNZ$96*$B97+SUM($F$7:$F$9))/$F$10*$F$37)-($F$24*MNZ$96/$D$6)-SUM($F$13:$F$23,$F$25:$F$30,$F$32:$F$33,$F$38))</f>
        <v>-304.75907137272975</v>
      </c>
      <c r="MOA97" s="318">
        <f>(MOA$96*$B97+SUM($F$7:$F$9)-((MOA$96*$B97+SUM($F$7:$F$9))/$F$10*$F$37)-($F$24*MOA$96/$D$6)-SUM($F$13:$F$23,$F$25:$F$30,$F$32:$F$33,$F$38))</f>
        <v>-304.75907137272975</v>
      </c>
      <c r="MOB97" s="318">
        <f>(MOB$96*$B97+SUM($F$7:$F$9)-((MOB$96*$B97+SUM($F$7:$F$9))/$F$10*$F$37)-($F$24*MOB$96/$D$6)-SUM($F$13:$F$23,$F$25:$F$30,$F$32:$F$33,$F$38))</f>
        <v>-304.75907137272975</v>
      </c>
      <c r="MOC97" s="318">
        <f>(MOC$96*$B97+SUM($F$7:$F$9)-((MOC$96*$B97+SUM($F$7:$F$9))/$F$10*$F$37)-($F$24*MOC$96/$D$6)-SUM($F$13:$F$23,$F$25:$F$30,$F$32:$F$33,$F$38))</f>
        <v>-304.75907137272975</v>
      </c>
      <c r="MOD97" s="318">
        <f>(MOD$96*$B97+SUM($F$7:$F$9)-((MOD$96*$B97+SUM($F$7:$F$9))/$F$10*$F$37)-($F$24*MOD$96/$D$6)-SUM($F$13:$F$23,$F$25:$F$30,$F$32:$F$33,$F$38))</f>
        <v>-304.75907137272975</v>
      </c>
      <c r="MOE97" s="318">
        <f>(MOE$96*$B97+SUM($F$7:$F$9)-((MOE$96*$B97+SUM($F$7:$F$9))/$F$10*$F$37)-($F$24*MOE$96/$D$6)-SUM($F$13:$F$23,$F$25:$F$30,$F$32:$F$33,$F$38))</f>
        <v>-304.75907137272975</v>
      </c>
      <c r="MOF97" s="318">
        <f>(MOF$96*$B97+SUM($F$7:$F$9)-((MOF$96*$B97+SUM($F$7:$F$9))/$F$10*$F$37)-($F$24*MOF$96/$D$6)-SUM($F$13:$F$23,$F$25:$F$30,$F$32:$F$33,$F$38))</f>
        <v>-304.75907137272975</v>
      </c>
      <c r="MOG97" s="318">
        <f>(MOG$96*$B97+SUM($F$7:$F$9)-((MOG$96*$B97+SUM($F$7:$F$9))/$F$10*$F$37)-($F$24*MOG$96/$D$6)-SUM($F$13:$F$23,$F$25:$F$30,$F$32:$F$33,$F$38))</f>
        <v>-304.75907137272975</v>
      </c>
      <c r="MOH97" s="318">
        <f>(MOH$96*$B97+SUM($F$7:$F$9)-((MOH$96*$B97+SUM($F$7:$F$9))/$F$10*$F$37)-($F$24*MOH$96/$D$6)-SUM($F$13:$F$23,$F$25:$F$30,$F$32:$F$33,$F$38))</f>
        <v>-304.75907137272975</v>
      </c>
      <c r="MOI97" s="318">
        <f>(MOI$96*$B97+SUM($F$7:$F$9)-((MOI$96*$B97+SUM($F$7:$F$9))/$F$10*$F$37)-($F$24*MOI$96/$D$6)-SUM($F$13:$F$23,$F$25:$F$30,$F$32:$F$33,$F$38))</f>
        <v>-304.75907137272975</v>
      </c>
      <c r="MOJ97" s="318">
        <f>(MOJ$96*$B97+SUM($F$7:$F$9)-((MOJ$96*$B97+SUM($F$7:$F$9))/$F$10*$F$37)-($F$24*MOJ$96/$D$6)-SUM($F$13:$F$23,$F$25:$F$30,$F$32:$F$33,$F$38))</f>
        <v>-304.75907137272975</v>
      </c>
      <c r="MOK97" s="318">
        <f>(MOK$96*$B97+SUM($F$7:$F$9)-((MOK$96*$B97+SUM($F$7:$F$9))/$F$10*$F$37)-($F$24*MOK$96/$D$6)-SUM($F$13:$F$23,$F$25:$F$30,$F$32:$F$33,$F$38))</f>
        <v>-304.75907137272975</v>
      </c>
      <c r="MOL97" s="318">
        <f>(MOL$96*$B97+SUM($F$7:$F$9)-((MOL$96*$B97+SUM($F$7:$F$9))/$F$10*$F$37)-($F$24*MOL$96/$D$6)-SUM($F$13:$F$23,$F$25:$F$30,$F$32:$F$33,$F$38))</f>
        <v>-304.75907137272975</v>
      </c>
      <c r="MOM97" s="318">
        <f>(MOM$96*$B97+SUM($F$7:$F$9)-((MOM$96*$B97+SUM($F$7:$F$9))/$F$10*$F$37)-($F$24*MOM$96/$D$6)-SUM($F$13:$F$23,$F$25:$F$30,$F$32:$F$33,$F$38))</f>
        <v>-304.75907137272975</v>
      </c>
      <c r="MON97" s="318">
        <f>(MON$96*$B97+SUM($F$7:$F$9)-((MON$96*$B97+SUM($F$7:$F$9))/$F$10*$F$37)-($F$24*MON$96/$D$6)-SUM($F$13:$F$23,$F$25:$F$30,$F$32:$F$33,$F$38))</f>
        <v>-304.75907137272975</v>
      </c>
      <c r="MOO97" s="318">
        <f>(MOO$96*$B97+SUM($F$7:$F$9)-((MOO$96*$B97+SUM($F$7:$F$9))/$F$10*$F$37)-($F$24*MOO$96/$D$6)-SUM($F$13:$F$23,$F$25:$F$30,$F$32:$F$33,$F$38))</f>
        <v>-304.75907137272975</v>
      </c>
      <c r="MOP97" s="318">
        <f>(MOP$96*$B97+SUM($F$7:$F$9)-((MOP$96*$B97+SUM($F$7:$F$9))/$F$10*$F$37)-($F$24*MOP$96/$D$6)-SUM($F$13:$F$23,$F$25:$F$30,$F$32:$F$33,$F$38))</f>
        <v>-304.75907137272975</v>
      </c>
      <c r="MOQ97" s="318">
        <f>(MOQ$96*$B97+SUM($F$7:$F$9)-((MOQ$96*$B97+SUM($F$7:$F$9))/$F$10*$F$37)-($F$24*MOQ$96/$D$6)-SUM($F$13:$F$23,$F$25:$F$30,$F$32:$F$33,$F$38))</f>
        <v>-304.75907137272975</v>
      </c>
      <c r="MOR97" s="318">
        <f>(MOR$96*$B97+SUM($F$7:$F$9)-((MOR$96*$B97+SUM($F$7:$F$9))/$F$10*$F$37)-($F$24*MOR$96/$D$6)-SUM($F$13:$F$23,$F$25:$F$30,$F$32:$F$33,$F$38))</f>
        <v>-304.75907137272975</v>
      </c>
      <c r="MOS97" s="318">
        <f>(MOS$96*$B97+SUM($F$7:$F$9)-((MOS$96*$B97+SUM($F$7:$F$9))/$F$10*$F$37)-($F$24*MOS$96/$D$6)-SUM($F$13:$F$23,$F$25:$F$30,$F$32:$F$33,$F$38))</f>
        <v>-304.75907137272975</v>
      </c>
      <c r="MOT97" s="318">
        <f>(MOT$96*$B97+SUM($F$7:$F$9)-((MOT$96*$B97+SUM($F$7:$F$9))/$F$10*$F$37)-($F$24*MOT$96/$D$6)-SUM($F$13:$F$23,$F$25:$F$30,$F$32:$F$33,$F$38))</f>
        <v>-304.75907137272975</v>
      </c>
      <c r="MOU97" s="318">
        <f>(MOU$96*$B97+SUM($F$7:$F$9)-((MOU$96*$B97+SUM($F$7:$F$9))/$F$10*$F$37)-($F$24*MOU$96/$D$6)-SUM($F$13:$F$23,$F$25:$F$30,$F$32:$F$33,$F$38))</f>
        <v>-304.75907137272975</v>
      </c>
      <c r="MOV97" s="318">
        <f>(MOV$96*$B97+SUM($F$7:$F$9)-((MOV$96*$B97+SUM($F$7:$F$9))/$F$10*$F$37)-($F$24*MOV$96/$D$6)-SUM($F$13:$F$23,$F$25:$F$30,$F$32:$F$33,$F$38))</f>
        <v>-304.75907137272975</v>
      </c>
      <c r="MOW97" s="318">
        <f>(MOW$96*$B97+SUM($F$7:$F$9)-((MOW$96*$B97+SUM($F$7:$F$9))/$F$10*$F$37)-($F$24*MOW$96/$D$6)-SUM($F$13:$F$23,$F$25:$F$30,$F$32:$F$33,$F$38))</f>
        <v>-304.75907137272975</v>
      </c>
      <c r="MOX97" s="318">
        <f>(MOX$96*$B97+SUM($F$7:$F$9)-((MOX$96*$B97+SUM($F$7:$F$9))/$F$10*$F$37)-($F$24*MOX$96/$D$6)-SUM($F$13:$F$23,$F$25:$F$30,$F$32:$F$33,$F$38))</f>
        <v>-304.75907137272975</v>
      </c>
      <c r="MOY97" s="318">
        <f>(MOY$96*$B97+SUM($F$7:$F$9)-((MOY$96*$B97+SUM($F$7:$F$9))/$F$10*$F$37)-($F$24*MOY$96/$D$6)-SUM($F$13:$F$23,$F$25:$F$30,$F$32:$F$33,$F$38))</f>
        <v>-304.75907137272975</v>
      </c>
      <c r="MOZ97" s="318">
        <f>(MOZ$96*$B97+SUM($F$7:$F$9)-((MOZ$96*$B97+SUM($F$7:$F$9))/$F$10*$F$37)-($F$24*MOZ$96/$D$6)-SUM($F$13:$F$23,$F$25:$F$30,$F$32:$F$33,$F$38))</f>
        <v>-304.75907137272975</v>
      </c>
      <c r="MPA97" s="318">
        <f>(MPA$96*$B97+SUM($F$7:$F$9)-((MPA$96*$B97+SUM($F$7:$F$9))/$F$10*$F$37)-($F$24*MPA$96/$D$6)-SUM($F$13:$F$23,$F$25:$F$30,$F$32:$F$33,$F$38))</f>
        <v>-304.75907137272975</v>
      </c>
      <c r="MPB97" s="318">
        <f>(MPB$96*$B97+SUM($F$7:$F$9)-((MPB$96*$B97+SUM($F$7:$F$9))/$F$10*$F$37)-($F$24*MPB$96/$D$6)-SUM($F$13:$F$23,$F$25:$F$30,$F$32:$F$33,$F$38))</f>
        <v>-304.75907137272975</v>
      </c>
      <c r="MPC97" s="318">
        <f>(MPC$96*$B97+SUM($F$7:$F$9)-((MPC$96*$B97+SUM($F$7:$F$9))/$F$10*$F$37)-($F$24*MPC$96/$D$6)-SUM($F$13:$F$23,$F$25:$F$30,$F$32:$F$33,$F$38))</f>
        <v>-304.75907137272975</v>
      </c>
      <c r="MPD97" s="318">
        <f>(MPD$96*$B97+SUM($F$7:$F$9)-((MPD$96*$B97+SUM($F$7:$F$9))/$F$10*$F$37)-($F$24*MPD$96/$D$6)-SUM($F$13:$F$23,$F$25:$F$30,$F$32:$F$33,$F$38))</f>
        <v>-304.75907137272975</v>
      </c>
      <c r="MPE97" s="318">
        <f>(MPE$96*$B97+SUM($F$7:$F$9)-((MPE$96*$B97+SUM($F$7:$F$9))/$F$10*$F$37)-($F$24*MPE$96/$D$6)-SUM($F$13:$F$23,$F$25:$F$30,$F$32:$F$33,$F$38))</f>
        <v>-304.75907137272975</v>
      </c>
      <c r="MPF97" s="318">
        <f>(MPF$96*$B97+SUM($F$7:$F$9)-((MPF$96*$B97+SUM($F$7:$F$9))/$F$10*$F$37)-($F$24*MPF$96/$D$6)-SUM($F$13:$F$23,$F$25:$F$30,$F$32:$F$33,$F$38))</f>
        <v>-304.75907137272975</v>
      </c>
      <c r="MPG97" s="318">
        <f>(MPG$96*$B97+SUM($F$7:$F$9)-((MPG$96*$B97+SUM($F$7:$F$9))/$F$10*$F$37)-($F$24*MPG$96/$D$6)-SUM($F$13:$F$23,$F$25:$F$30,$F$32:$F$33,$F$38))</f>
        <v>-304.75907137272975</v>
      </c>
      <c r="MPH97" s="318">
        <f>(MPH$96*$B97+SUM($F$7:$F$9)-((MPH$96*$B97+SUM($F$7:$F$9))/$F$10*$F$37)-($F$24*MPH$96/$D$6)-SUM($F$13:$F$23,$F$25:$F$30,$F$32:$F$33,$F$38))</f>
        <v>-304.75907137272975</v>
      </c>
      <c r="MPI97" s="318">
        <f>(MPI$96*$B97+SUM($F$7:$F$9)-((MPI$96*$B97+SUM($F$7:$F$9))/$F$10*$F$37)-($F$24*MPI$96/$D$6)-SUM($F$13:$F$23,$F$25:$F$30,$F$32:$F$33,$F$38))</f>
        <v>-304.75907137272975</v>
      </c>
      <c r="MPJ97" s="318">
        <f>(MPJ$96*$B97+SUM($F$7:$F$9)-((MPJ$96*$B97+SUM($F$7:$F$9))/$F$10*$F$37)-($F$24*MPJ$96/$D$6)-SUM($F$13:$F$23,$F$25:$F$30,$F$32:$F$33,$F$38))</f>
        <v>-304.75907137272975</v>
      </c>
      <c r="MPK97" s="318">
        <f>(MPK$96*$B97+SUM($F$7:$F$9)-((MPK$96*$B97+SUM($F$7:$F$9))/$F$10*$F$37)-($F$24*MPK$96/$D$6)-SUM($F$13:$F$23,$F$25:$F$30,$F$32:$F$33,$F$38))</f>
        <v>-304.75907137272975</v>
      </c>
      <c r="MPL97" s="318">
        <f>(MPL$96*$B97+SUM($F$7:$F$9)-((MPL$96*$B97+SUM($F$7:$F$9))/$F$10*$F$37)-($F$24*MPL$96/$D$6)-SUM($F$13:$F$23,$F$25:$F$30,$F$32:$F$33,$F$38))</f>
        <v>-304.75907137272975</v>
      </c>
      <c r="MPM97" s="318">
        <f>(MPM$96*$B97+SUM($F$7:$F$9)-((MPM$96*$B97+SUM($F$7:$F$9))/$F$10*$F$37)-($F$24*MPM$96/$D$6)-SUM($F$13:$F$23,$F$25:$F$30,$F$32:$F$33,$F$38))</f>
        <v>-304.75907137272975</v>
      </c>
      <c r="MPN97" s="318">
        <f>(MPN$96*$B97+SUM($F$7:$F$9)-((MPN$96*$B97+SUM($F$7:$F$9))/$F$10*$F$37)-($F$24*MPN$96/$D$6)-SUM($F$13:$F$23,$F$25:$F$30,$F$32:$F$33,$F$38))</f>
        <v>-304.75907137272975</v>
      </c>
      <c r="MPO97" s="318">
        <f>(MPO$96*$B97+SUM($F$7:$F$9)-((MPO$96*$B97+SUM($F$7:$F$9))/$F$10*$F$37)-($F$24*MPO$96/$D$6)-SUM($F$13:$F$23,$F$25:$F$30,$F$32:$F$33,$F$38))</f>
        <v>-304.75907137272975</v>
      </c>
      <c r="MPP97" s="318">
        <f>(MPP$96*$B97+SUM($F$7:$F$9)-((MPP$96*$B97+SUM($F$7:$F$9))/$F$10*$F$37)-($F$24*MPP$96/$D$6)-SUM($F$13:$F$23,$F$25:$F$30,$F$32:$F$33,$F$38))</f>
        <v>-304.75907137272975</v>
      </c>
      <c r="MPQ97" s="318">
        <f>(MPQ$96*$B97+SUM($F$7:$F$9)-((MPQ$96*$B97+SUM($F$7:$F$9))/$F$10*$F$37)-($F$24*MPQ$96/$D$6)-SUM($F$13:$F$23,$F$25:$F$30,$F$32:$F$33,$F$38))</f>
        <v>-304.75907137272975</v>
      </c>
      <c r="MPR97" s="318">
        <f>(MPR$96*$B97+SUM($F$7:$F$9)-((MPR$96*$B97+SUM($F$7:$F$9))/$F$10*$F$37)-($F$24*MPR$96/$D$6)-SUM($F$13:$F$23,$F$25:$F$30,$F$32:$F$33,$F$38))</f>
        <v>-304.75907137272975</v>
      </c>
      <c r="MPS97" s="318">
        <f>(MPS$96*$B97+SUM($F$7:$F$9)-((MPS$96*$B97+SUM($F$7:$F$9))/$F$10*$F$37)-($F$24*MPS$96/$D$6)-SUM($F$13:$F$23,$F$25:$F$30,$F$32:$F$33,$F$38))</f>
        <v>-304.75907137272975</v>
      </c>
      <c r="MPT97" s="318">
        <f>(MPT$96*$B97+SUM($F$7:$F$9)-((MPT$96*$B97+SUM($F$7:$F$9))/$F$10*$F$37)-($F$24*MPT$96/$D$6)-SUM($F$13:$F$23,$F$25:$F$30,$F$32:$F$33,$F$38))</f>
        <v>-304.75907137272975</v>
      </c>
      <c r="MPU97" s="318">
        <f>(MPU$96*$B97+SUM($F$7:$F$9)-((MPU$96*$B97+SUM($F$7:$F$9))/$F$10*$F$37)-($F$24*MPU$96/$D$6)-SUM($F$13:$F$23,$F$25:$F$30,$F$32:$F$33,$F$38))</f>
        <v>-304.75907137272975</v>
      </c>
      <c r="MPV97" s="318">
        <f>(MPV$96*$B97+SUM($F$7:$F$9)-((MPV$96*$B97+SUM($F$7:$F$9))/$F$10*$F$37)-($F$24*MPV$96/$D$6)-SUM($F$13:$F$23,$F$25:$F$30,$F$32:$F$33,$F$38))</f>
        <v>-304.75907137272975</v>
      </c>
      <c r="MPW97" s="318">
        <f>(MPW$96*$B97+SUM($F$7:$F$9)-((MPW$96*$B97+SUM($F$7:$F$9))/$F$10*$F$37)-($F$24*MPW$96/$D$6)-SUM($F$13:$F$23,$F$25:$F$30,$F$32:$F$33,$F$38))</f>
        <v>-304.75907137272975</v>
      </c>
      <c r="MPX97" s="318">
        <f>(MPX$96*$B97+SUM($F$7:$F$9)-((MPX$96*$B97+SUM($F$7:$F$9))/$F$10*$F$37)-($F$24*MPX$96/$D$6)-SUM($F$13:$F$23,$F$25:$F$30,$F$32:$F$33,$F$38))</f>
        <v>-304.75907137272975</v>
      </c>
      <c r="MPY97" s="318">
        <f>(MPY$96*$B97+SUM($F$7:$F$9)-((MPY$96*$B97+SUM($F$7:$F$9))/$F$10*$F$37)-($F$24*MPY$96/$D$6)-SUM($F$13:$F$23,$F$25:$F$30,$F$32:$F$33,$F$38))</f>
        <v>-304.75907137272975</v>
      </c>
      <c r="MPZ97" s="318">
        <f>(MPZ$96*$B97+SUM($F$7:$F$9)-((MPZ$96*$B97+SUM($F$7:$F$9))/$F$10*$F$37)-($F$24*MPZ$96/$D$6)-SUM($F$13:$F$23,$F$25:$F$30,$F$32:$F$33,$F$38))</f>
        <v>-304.75907137272975</v>
      </c>
      <c r="MQA97" s="318">
        <f>(MQA$96*$B97+SUM($F$7:$F$9)-((MQA$96*$B97+SUM($F$7:$F$9))/$F$10*$F$37)-($F$24*MQA$96/$D$6)-SUM($F$13:$F$23,$F$25:$F$30,$F$32:$F$33,$F$38))</f>
        <v>-304.75907137272975</v>
      </c>
      <c r="MQB97" s="318">
        <f>(MQB$96*$B97+SUM($F$7:$F$9)-((MQB$96*$B97+SUM($F$7:$F$9))/$F$10*$F$37)-($F$24*MQB$96/$D$6)-SUM($F$13:$F$23,$F$25:$F$30,$F$32:$F$33,$F$38))</f>
        <v>-304.75907137272975</v>
      </c>
      <c r="MQC97" s="318">
        <f>(MQC$96*$B97+SUM($F$7:$F$9)-((MQC$96*$B97+SUM($F$7:$F$9))/$F$10*$F$37)-($F$24*MQC$96/$D$6)-SUM($F$13:$F$23,$F$25:$F$30,$F$32:$F$33,$F$38))</f>
        <v>-304.75907137272975</v>
      </c>
      <c r="MQD97" s="318">
        <f>(MQD$96*$B97+SUM($F$7:$F$9)-((MQD$96*$B97+SUM($F$7:$F$9))/$F$10*$F$37)-($F$24*MQD$96/$D$6)-SUM($F$13:$F$23,$F$25:$F$30,$F$32:$F$33,$F$38))</f>
        <v>-304.75907137272975</v>
      </c>
      <c r="MQE97" s="318">
        <f>(MQE$96*$B97+SUM($F$7:$F$9)-((MQE$96*$B97+SUM($F$7:$F$9))/$F$10*$F$37)-($F$24*MQE$96/$D$6)-SUM($F$13:$F$23,$F$25:$F$30,$F$32:$F$33,$F$38))</f>
        <v>-304.75907137272975</v>
      </c>
      <c r="MQF97" s="318">
        <f>(MQF$96*$B97+SUM($F$7:$F$9)-((MQF$96*$B97+SUM($F$7:$F$9))/$F$10*$F$37)-($F$24*MQF$96/$D$6)-SUM($F$13:$F$23,$F$25:$F$30,$F$32:$F$33,$F$38))</f>
        <v>-304.75907137272975</v>
      </c>
      <c r="MQG97" s="318">
        <f>(MQG$96*$B97+SUM($F$7:$F$9)-((MQG$96*$B97+SUM($F$7:$F$9))/$F$10*$F$37)-($F$24*MQG$96/$D$6)-SUM($F$13:$F$23,$F$25:$F$30,$F$32:$F$33,$F$38))</f>
        <v>-304.75907137272975</v>
      </c>
      <c r="MQH97" s="318">
        <f>(MQH$96*$B97+SUM($F$7:$F$9)-((MQH$96*$B97+SUM($F$7:$F$9))/$F$10*$F$37)-($F$24*MQH$96/$D$6)-SUM($F$13:$F$23,$F$25:$F$30,$F$32:$F$33,$F$38))</f>
        <v>-304.75907137272975</v>
      </c>
      <c r="MQI97" s="318">
        <f>(MQI$96*$B97+SUM($F$7:$F$9)-((MQI$96*$B97+SUM($F$7:$F$9))/$F$10*$F$37)-($F$24*MQI$96/$D$6)-SUM($F$13:$F$23,$F$25:$F$30,$F$32:$F$33,$F$38))</f>
        <v>-304.75907137272975</v>
      </c>
      <c r="MQJ97" s="318">
        <f>(MQJ$96*$B97+SUM($F$7:$F$9)-((MQJ$96*$B97+SUM($F$7:$F$9))/$F$10*$F$37)-($F$24*MQJ$96/$D$6)-SUM($F$13:$F$23,$F$25:$F$30,$F$32:$F$33,$F$38))</f>
        <v>-304.75907137272975</v>
      </c>
      <c r="MQK97" s="318">
        <f>(MQK$96*$B97+SUM($F$7:$F$9)-((MQK$96*$B97+SUM($F$7:$F$9))/$F$10*$F$37)-($F$24*MQK$96/$D$6)-SUM($F$13:$F$23,$F$25:$F$30,$F$32:$F$33,$F$38))</f>
        <v>-304.75907137272975</v>
      </c>
      <c r="MQL97" s="318">
        <f>(MQL$96*$B97+SUM($F$7:$F$9)-((MQL$96*$B97+SUM($F$7:$F$9))/$F$10*$F$37)-($F$24*MQL$96/$D$6)-SUM($F$13:$F$23,$F$25:$F$30,$F$32:$F$33,$F$38))</f>
        <v>-304.75907137272975</v>
      </c>
      <c r="MQM97" s="318">
        <f>(MQM$96*$B97+SUM($F$7:$F$9)-((MQM$96*$B97+SUM($F$7:$F$9))/$F$10*$F$37)-($F$24*MQM$96/$D$6)-SUM($F$13:$F$23,$F$25:$F$30,$F$32:$F$33,$F$38))</f>
        <v>-304.75907137272975</v>
      </c>
      <c r="MQN97" s="318">
        <f>(MQN$96*$B97+SUM($F$7:$F$9)-((MQN$96*$B97+SUM($F$7:$F$9))/$F$10*$F$37)-($F$24*MQN$96/$D$6)-SUM($F$13:$F$23,$F$25:$F$30,$F$32:$F$33,$F$38))</f>
        <v>-304.75907137272975</v>
      </c>
      <c r="MQO97" s="318">
        <f>(MQO$96*$B97+SUM($F$7:$F$9)-((MQO$96*$B97+SUM($F$7:$F$9))/$F$10*$F$37)-($F$24*MQO$96/$D$6)-SUM($F$13:$F$23,$F$25:$F$30,$F$32:$F$33,$F$38))</f>
        <v>-304.75907137272975</v>
      </c>
      <c r="MQP97" s="318">
        <f>(MQP$96*$B97+SUM($F$7:$F$9)-((MQP$96*$B97+SUM($F$7:$F$9))/$F$10*$F$37)-($F$24*MQP$96/$D$6)-SUM($F$13:$F$23,$F$25:$F$30,$F$32:$F$33,$F$38))</f>
        <v>-304.75907137272975</v>
      </c>
      <c r="MQQ97" s="318">
        <f>(MQQ$96*$B97+SUM($F$7:$F$9)-((MQQ$96*$B97+SUM($F$7:$F$9))/$F$10*$F$37)-($F$24*MQQ$96/$D$6)-SUM($F$13:$F$23,$F$25:$F$30,$F$32:$F$33,$F$38))</f>
        <v>-304.75907137272975</v>
      </c>
      <c r="MQR97" s="318">
        <f>(MQR$96*$B97+SUM($F$7:$F$9)-((MQR$96*$B97+SUM($F$7:$F$9))/$F$10*$F$37)-($F$24*MQR$96/$D$6)-SUM($F$13:$F$23,$F$25:$F$30,$F$32:$F$33,$F$38))</f>
        <v>-304.75907137272975</v>
      </c>
      <c r="MQS97" s="318">
        <f>(MQS$96*$B97+SUM($F$7:$F$9)-((MQS$96*$B97+SUM($F$7:$F$9))/$F$10*$F$37)-($F$24*MQS$96/$D$6)-SUM($F$13:$F$23,$F$25:$F$30,$F$32:$F$33,$F$38))</f>
        <v>-304.75907137272975</v>
      </c>
      <c r="MQT97" s="318">
        <f>(MQT$96*$B97+SUM($F$7:$F$9)-((MQT$96*$B97+SUM($F$7:$F$9))/$F$10*$F$37)-($F$24*MQT$96/$D$6)-SUM($F$13:$F$23,$F$25:$F$30,$F$32:$F$33,$F$38))</f>
        <v>-304.75907137272975</v>
      </c>
      <c r="MQU97" s="318">
        <f>(MQU$96*$B97+SUM($F$7:$F$9)-((MQU$96*$B97+SUM($F$7:$F$9))/$F$10*$F$37)-($F$24*MQU$96/$D$6)-SUM($F$13:$F$23,$F$25:$F$30,$F$32:$F$33,$F$38))</f>
        <v>-304.75907137272975</v>
      </c>
      <c r="MQV97" s="318">
        <f>(MQV$96*$B97+SUM($F$7:$F$9)-((MQV$96*$B97+SUM($F$7:$F$9))/$F$10*$F$37)-($F$24*MQV$96/$D$6)-SUM($F$13:$F$23,$F$25:$F$30,$F$32:$F$33,$F$38))</f>
        <v>-304.75907137272975</v>
      </c>
      <c r="MQW97" s="318">
        <f>(MQW$96*$B97+SUM($F$7:$F$9)-((MQW$96*$B97+SUM($F$7:$F$9))/$F$10*$F$37)-($F$24*MQW$96/$D$6)-SUM($F$13:$F$23,$F$25:$F$30,$F$32:$F$33,$F$38))</f>
        <v>-304.75907137272975</v>
      </c>
      <c r="MQX97" s="318">
        <f>(MQX$96*$B97+SUM($F$7:$F$9)-((MQX$96*$B97+SUM($F$7:$F$9))/$F$10*$F$37)-($F$24*MQX$96/$D$6)-SUM($F$13:$F$23,$F$25:$F$30,$F$32:$F$33,$F$38))</f>
        <v>-304.75907137272975</v>
      </c>
      <c r="MQY97" s="318">
        <f>(MQY$96*$B97+SUM($F$7:$F$9)-((MQY$96*$B97+SUM($F$7:$F$9))/$F$10*$F$37)-($F$24*MQY$96/$D$6)-SUM($F$13:$F$23,$F$25:$F$30,$F$32:$F$33,$F$38))</f>
        <v>-304.75907137272975</v>
      </c>
      <c r="MQZ97" s="318">
        <f>(MQZ$96*$B97+SUM($F$7:$F$9)-((MQZ$96*$B97+SUM($F$7:$F$9))/$F$10*$F$37)-($F$24*MQZ$96/$D$6)-SUM($F$13:$F$23,$F$25:$F$30,$F$32:$F$33,$F$38))</f>
        <v>-304.75907137272975</v>
      </c>
      <c r="MRA97" s="318">
        <f>(MRA$96*$B97+SUM($F$7:$F$9)-((MRA$96*$B97+SUM($F$7:$F$9))/$F$10*$F$37)-($F$24*MRA$96/$D$6)-SUM($F$13:$F$23,$F$25:$F$30,$F$32:$F$33,$F$38))</f>
        <v>-304.75907137272975</v>
      </c>
      <c r="MRB97" s="318">
        <f>(MRB$96*$B97+SUM($F$7:$F$9)-((MRB$96*$B97+SUM($F$7:$F$9))/$F$10*$F$37)-($F$24*MRB$96/$D$6)-SUM($F$13:$F$23,$F$25:$F$30,$F$32:$F$33,$F$38))</f>
        <v>-304.75907137272975</v>
      </c>
      <c r="MRC97" s="318">
        <f>(MRC$96*$B97+SUM($F$7:$F$9)-((MRC$96*$B97+SUM($F$7:$F$9))/$F$10*$F$37)-($F$24*MRC$96/$D$6)-SUM($F$13:$F$23,$F$25:$F$30,$F$32:$F$33,$F$38))</f>
        <v>-304.75907137272975</v>
      </c>
      <c r="MRD97" s="318">
        <f>(MRD$96*$B97+SUM($F$7:$F$9)-((MRD$96*$B97+SUM($F$7:$F$9))/$F$10*$F$37)-($F$24*MRD$96/$D$6)-SUM($F$13:$F$23,$F$25:$F$30,$F$32:$F$33,$F$38))</f>
        <v>-304.75907137272975</v>
      </c>
      <c r="MRE97" s="318">
        <f>(MRE$96*$B97+SUM($F$7:$F$9)-((MRE$96*$B97+SUM($F$7:$F$9))/$F$10*$F$37)-($F$24*MRE$96/$D$6)-SUM($F$13:$F$23,$F$25:$F$30,$F$32:$F$33,$F$38))</f>
        <v>-304.75907137272975</v>
      </c>
      <c r="MRF97" s="318">
        <f>(MRF$96*$B97+SUM($F$7:$F$9)-((MRF$96*$B97+SUM($F$7:$F$9))/$F$10*$F$37)-($F$24*MRF$96/$D$6)-SUM($F$13:$F$23,$F$25:$F$30,$F$32:$F$33,$F$38))</f>
        <v>-304.75907137272975</v>
      </c>
      <c r="MRG97" s="318">
        <f>(MRG$96*$B97+SUM($F$7:$F$9)-((MRG$96*$B97+SUM($F$7:$F$9))/$F$10*$F$37)-($F$24*MRG$96/$D$6)-SUM($F$13:$F$23,$F$25:$F$30,$F$32:$F$33,$F$38))</f>
        <v>-304.75907137272975</v>
      </c>
      <c r="MRH97" s="318">
        <f>(MRH$96*$B97+SUM($F$7:$F$9)-((MRH$96*$B97+SUM($F$7:$F$9))/$F$10*$F$37)-($F$24*MRH$96/$D$6)-SUM($F$13:$F$23,$F$25:$F$30,$F$32:$F$33,$F$38))</f>
        <v>-304.75907137272975</v>
      </c>
      <c r="MRI97" s="318">
        <f>(MRI$96*$B97+SUM($F$7:$F$9)-((MRI$96*$B97+SUM($F$7:$F$9))/$F$10*$F$37)-($F$24*MRI$96/$D$6)-SUM($F$13:$F$23,$F$25:$F$30,$F$32:$F$33,$F$38))</f>
        <v>-304.75907137272975</v>
      </c>
      <c r="MRJ97" s="318">
        <f>(MRJ$96*$B97+SUM($F$7:$F$9)-((MRJ$96*$B97+SUM($F$7:$F$9))/$F$10*$F$37)-($F$24*MRJ$96/$D$6)-SUM($F$13:$F$23,$F$25:$F$30,$F$32:$F$33,$F$38))</f>
        <v>-304.75907137272975</v>
      </c>
      <c r="MRK97" s="318">
        <f>(MRK$96*$B97+SUM($F$7:$F$9)-((MRK$96*$B97+SUM($F$7:$F$9))/$F$10*$F$37)-($F$24*MRK$96/$D$6)-SUM($F$13:$F$23,$F$25:$F$30,$F$32:$F$33,$F$38))</f>
        <v>-304.75907137272975</v>
      </c>
      <c r="MRL97" s="318">
        <f>(MRL$96*$B97+SUM($F$7:$F$9)-((MRL$96*$B97+SUM($F$7:$F$9))/$F$10*$F$37)-($F$24*MRL$96/$D$6)-SUM($F$13:$F$23,$F$25:$F$30,$F$32:$F$33,$F$38))</f>
        <v>-304.75907137272975</v>
      </c>
      <c r="MRM97" s="318">
        <f>(MRM$96*$B97+SUM($F$7:$F$9)-((MRM$96*$B97+SUM($F$7:$F$9))/$F$10*$F$37)-($F$24*MRM$96/$D$6)-SUM($F$13:$F$23,$F$25:$F$30,$F$32:$F$33,$F$38))</f>
        <v>-304.75907137272975</v>
      </c>
      <c r="MRN97" s="318">
        <f>(MRN$96*$B97+SUM($F$7:$F$9)-((MRN$96*$B97+SUM($F$7:$F$9))/$F$10*$F$37)-($F$24*MRN$96/$D$6)-SUM($F$13:$F$23,$F$25:$F$30,$F$32:$F$33,$F$38))</f>
        <v>-304.75907137272975</v>
      </c>
      <c r="MRO97" s="318">
        <f>(MRO$96*$B97+SUM($F$7:$F$9)-((MRO$96*$B97+SUM($F$7:$F$9))/$F$10*$F$37)-($F$24*MRO$96/$D$6)-SUM($F$13:$F$23,$F$25:$F$30,$F$32:$F$33,$F$38))</f>
        <v>-304.75907137272975</v>
      </c>
      <c r="MRP97" s="318">
        <f>(MRP$96*$B97+SUM($F$7:$F$9)-((MRP$96*$B97+SUM($F$7:$F$9))/$F$10*$F$37)-($F$24*MRP$96/$D$6)-SUM($F$13:$F$23,$F$25:$F$30,$F$32:$F$33,$F$38))</f>
        <v>-304.75907137272975</v>
      </c>
      <c r="MRQ97" s="318">
        <f>(MRQ$96*$B97+SUM($F$7:$F$9)-((MRQ$96*$B97+SUM($F$7:$F$9))/$F$10*$F$37)-($F$24*MRQ$96/$D$6)-SUM($F$13:$F$23,$F$25:$F$30,$F$32:$F$33,$F$38))</f>
        <v>-304.75907137272975</v>
      </c>
      <c r="MRR97" s="318">
        <f>(MRR$96*$B97+SUM($F$7:$F$9)-((MRR$96*$B97+SUM($F$7:$F$9))/$F$10*$F$37)-($F$24*MRR$96/$D$6)-SUM($F$13:$F$23,$F$25:$F$30,$F$32:$F$33,$F$38))</f>
        <v>-304.75907137272975</v>
      </c>
      <c r="MRS97" s="318">
        <f>(MRS$96*$B97+SUM($F$7:$F$9)-((MRS$96*$B97+SUM($F$7:$F$9))/$F$10*$F$37)-($F$24*MRS$96/$D$6)-SUM($F$13:$F$23,$F$25:$F$30,$F$32:$F$33,$F$38))</f>
        <v>-304.75907137272975</v>
      </c>
      <c r="MRT97" s="318">
        <f>(MRT$96*$B97+SUM($F$7:$F$9)-((MRT$96*$B97+SUM($F$7:$F$9))/$F$10*$F$37)-($F$24*MRT$96/$D$6)-SUM($F$13:$F$23,$F$25:$F$30,$F$32:$F$33,$F$38))</f>
        <v>-304.75907137272975</v>
      </c>
      <c r="MRU97" s="318">
        <f>(MRU$96*$B97+SUM($F$7:$F$9)-((MRU$96*$B97+SUM($F$7:$F$9))/$F$10*$F$37)-($F$24*MRU$96/$D$6)-SUM($F$13:$F$23,$F$25:$F$30,$F$32:$F$33,$F$38))</f>
        <v>-304.75907137272975</v>
      </c>
      <c r="MRV97" s="318">
        <f>(MRV$96*$B97+SUM($F$7:$F$9)-((MRV$96*$B97+SUM($F$7:$F$9))/$F$10*$F$37)-($F$24*MRV$96/$D$6)-SUM($F$13:$F$23,$F$25:$F$30,$F$32:$F$33,$F$38))</f>
        <v>-304.75907137272975</v>
      </c>
      <c r="MRW97" s="318">
        <f>(MRW$96*$B97+SUM($F$7:$F$9)-((MRW$96*$B97+SUM($F$7:$F$9))/$F$10*$F$37)-($F$24*MRW$96/$D$6)-SUM($F$13:$F$23,$F$25:$F$30,$F$32:$F$33,$F$38))</f>
        <v>-304.75907137272975</v>
      </c>
      <c r="MRX97" s="318">
        <f>(MRX$96*$B97+SUM($F$7:$F$9)-((MRX$96*$B97+SUM($F$7:$F$9))/$F$10*$F$37)-($F$24*MRX$96/$D$6)-SUM($F$13:$F$23,$F$25:$F$30,$F$32:$F$33,$F$38))</f>
        <v>-304.75907137272975</v>
      </c>
      <c r="MRY97" s="318">
        <f>(MRY$96*$B97+SUM($F$7:$F$9)-((MRY$96*$B97+SUM($F$7:$F$9))/$F$10*$F$37)-($F$24*MRY$96/$D$6)-SUM($F$13:$F$23,$F$25:$F$30,$F$32:$F$33,$F$38))</f>
        <v>-304.75907137272975</v>
      </c>
      <c r="MRZ97" s="318">
        <f>(MRZ$96*$B97+SUM($F$7:$F$9)-((MRZ$96*$B97+SUM($F$7:$F$9))/$F$10*$F$37)-($F$24*MRZ$96/$D$6)-SUM($F$13:$F$23,$F$25:$F$30,$F$32:$F$33,$F$38))</f>
        <v>-304.75907137272975</v>
      </c>
      <c r="MSA97" s="318">
        <f>(MSA$96*$B97+SUM($F$7:$F$9)-((MSA$96*$B97+SUM($F$7:$F$9))/$F$10*$F$37)-($F$24*MSA$96/$D$6)-SUM($F$13:$F$23,$F$25:$F$30,$F$32:$F$33,$F$38))</f>
        <v>-304.75907137272975</v>
      </c>
      <c r="MSB97" s="318">
        <f>(MSB$96*$B97+SUM($F$7:$F$9)-((MSB$96*$B97+SUM($F$7:$F$9))/$F$10*$F$37)-($F$24*MSB$96/$D$6)-SUM($F$13:$F$23,$F$25:$F$30,$F$32:$F$33,$F$38))</f>
        <v>-304.75907137272975</v>
      </c>
      <c r="MSC97" s="318">
        <f>(MSC$96*$B97+SUM($F$7:$F$9)-((MSC$96*$B97+SUM($F$7:$F$9))/$F$10*$F$37)-($F$24*MSC$96/$D$6)-SUM($F$13:$F$23,$F$25:$F$30,$F$32:$F$33,$F$38))</f>
        <v>-304.75907137272975</v>
      </c>
      <c r="MSD97" s="318">
        <f>(MSD$96*$B97+SUM($F$7:$F$9)-((MSD$96*$B97+SUM($F$7:$F$9))/$F$10*$F$37)-($F$24*MSD$96/$D$6)-SUM($F$13:$F$23,$F$25:$F$30,$F$32:$F$33,$F$38))</f>
        <v>-304.75907137272975</v>
      </c>
      <c r="MSE97" s="318">
        <f>(MSE$96*$B97+SUM($F$7:$F$9)-((MSE$96*$B97+SUM($F$7:$F$9))/$F$10*$F$37)-($F$24*MSE$96/$D$6)-SUM($F$13:$F$23,$F$25:$F$30,$F$32:$F$33,$F$38))</f>
        <v>-304.75907137272975</v>
      </c>
      <c r="MSF97" s="318">
        <f>(MSF$96*$B97+SUM($F$7:$F$9)-((MSF$96*$B97+SUM($F$7:$F$9))/$F$10*$F$37)-($F$24*MSF$96/$D$6)-SUM($F$13:$F$23,$F$25:$F$30,$F$32:$F$33,$F$38))</f>
        <v>-304.75907137272975</v>
      </c>
      <c r="MSG97" s="318">
        <f>(MSG$96*$B97+SUM($F$7:$F$9)-((MSG$96*$B97+SUM($F$7:$F$9))/$F$10*$F$37)-($F$24*MSG$96/$D$6)-SUM($F$13:$F$23,$F$25:$F$30,$F$32:$F$33,$F$38))</f>
        <v>-304.75907137272975</v>
      </c>
      <c r="MSH97" s="318">
        <f>(MSH$96*$B97+SUM($F$7:$F$9)-((MSH$96*$B97+SUM($F$7:$F$9))/$F$10*$F$37)-($F$24*MSH$96/$D$6)-SUM($F$13:$F$23,$F$25:$F$30,$F$32:$F$33,$F$38))</f>
        <v>-304.75907137272975</v>
      </c>
      <c r="MSI97" s="318">
        <f>(MSI$96*$B97+SUM($F$7:$F$9)-((MSI$96*$B97+SUM($F$7:$F$9))/$F$10*$F$37)-($F$24*MSI$96/$D$6)-SUM($F$13:$F$23,$F$25:$F$30,$F$32:$F$33,$F$38))</f>
        <v>-304.75907137272975</v>
      </c>
      <c r="MSJ97" s="318">
        <f>(MSJ$96*$B97+SUM($F$7:$F$9)-((MSJ$96*$B97+SUM($F$7:$F$9))/$F$10*$F$37)-($F$24*MSJ$96/$D$6)-SUM($F$13:$F$23,$F$25:$F$30,$F$32:$F$33,$F$38))</f>
        <v>-304.75907137272975</v>
      </c>
      <c r="MSK97" s="318">
        <f>(MSK$96*$B97+SUM($F$7:$F$9)-((MSK$96*$B97+SUM($F$7:$F$9))/$F$10*$F$37)-($F$24*MSK$96/$D$6)-SUM($F$13:$F$23,$F$25:$F$30,$F$32:$F$33,$F$38))</f>
        <v>-304.75907137272975</v>
      </c>
      <c r="MSL97" s="318">
        <f>(MSL$96*$B97+SUM($F$7:$F$9)-((MSL$96*$B97+SUM($F$7:$F$9))/$F$10*$F$37)-($F$24*MSL$96/$D$6)-SUM($F$13:$F$23,$F$25:$F$30,$F$32:$F$33,$F$38))</f>
        <v>-304.75907137272975</v>
      </c>
      <c r="MSM97" s="318">
        <f>(MSM$96*$B97+SUM($F$7:$F$9)-((MSM$96*$B97+SUM($F$7:$F$9))/$F$10*$F$37)-($F$24*MSM$96/$D$6)-SUM($F$13:$F$23,$F$25:$F$30,$F$32:$F$33,$F$38))</f>
        <v>-304.75907137272975</v>
      </c>
      <c r="MSN97" s="318">
        <f>(MSN$96*$B97+SUM($F$7:$F$9)-((MSN$96*$B97+SUM($F$7:$F$9))/$F$10*$F$37)-($F$24*MSN$96/$D$6)-SUM($F$13:$F$23,$F$25:$F$30,$F$32:$F$33,$F$38))</f>
        <v>-304.75907137272975</v>
      </c>
      <c r="MSO97" s="318">
        <f>(MSO$96*$B97+SUM($F$7:$F$9)-((MSO$96*$B97+SUM($F$7:$F$9))/$F$10*$F$37)-($F$24*MSO$96/$D$6)-SUM($F$13:$F$23,$F$25:$F$30,$F$32:$F$33,$F$38))</f>
        <v>-304.75907137272975</v>
      </c>
      <c r="MSP97" s="318">
        <f>(MSP$96*$B97+SUM($F$7:$F$9)-((MSP$96*$B97+SUM($F$7:$F$9))/$F$10*$F$37)-($F$24*MSP$96/$D$6)-SUM($F$13:$F$23,$F$25:$F$30,$F$32:$F$33,$F$38))</f>
        <v>-304.75907137272975</v>
      </c>
      <c r="MSQ97" s="318">
        <f>(MSQ$96*$B97+SUM($F$7:$F$9)-((MSQ$96*$B97+SUM($F$7:$F$9))/$F$10*$F$37)-($F$24*MSQ$96/$D$6)-SUM($F$13:$F$23,$F$25:$F$30,$F$32:$F$33,$F$38))</f>
        <v>-304.75907137272975</v>
      </c>
      <c r="MSR97" s="318">
        <f>(MSR$96*$B97+SUM($F$7:$F$9)-((MSR$96*$B97+SUM($F$7:$F$9))/$F$10*$F$37)-($F$24*MSR$96/$D$6)-SUM($F$13:$F$23,$F$25:$F$30,$F$32:$F$33,$F$38))</f>
        <v>-304.75907137272975</v>
      </c>
      <c r="MSS97" s="318">
        <f>(MSS$96*$B97+SUM($F$7:$F$9)-((MSS$96*$B97+SUM($F$7:$F$9))/$F$10*$F$37)-($F$24*MSS$96/$D$6)-SUM($F$13:$F$23,$F$25:$F$30,$F$32:$F$33,$F$38))</f>
        <v>-304.75907137272975</v>
      </c>
      <c r="MST97" s="318">
        <f>(MST$96*$B97+SUM($F$7:$F$9)-((MST$96*$B97+SUM($F$7:$F$9))/$F$10*$F$37)-($F$24*MST$96/$D$6)-SUM($F$13:$F$23,$F$25:$F$30,$F$32:$F$33,$F$38))</f>
        <v>-304.75907137272975</v>
      </c>
      <c r="MSU97" s="318">
        <f>(MSU$96*$B97+SUM($F$7:$F$9)-((MSU$96*$B97+SUM($F$7:$F$9))/$F$10*$F$37)-($F$24*MSU$96/$D$6)-SUM($F$13:$F$23,$F$25:$F$30,$F$32:$F$33,$F$38))</f>
        <v>-304.75907137272975</v>
      </c>
      <c r="MSV97" s="318">
        <f>(MSV$96*$B97+SUM($F$7:$F$9)-((MSV$96*$B97+SUM($F$7:$F$9))/$F$10*$F$37)-($F$24*MSV$96/$D$6)-SUM($F$13:$F$23,$F$25:$F$30,$F$32:$F$33,$F$38))</f>
        <v>-304.75907137272975</v>
      </c>
      <c r="MSW97" s="318">
        <f>(MSW$96*$B97+SUM($F$7:$F$9)-((MSW$96*$B97+SUM($F$7:$F$9))/$F$10*$F$37)-($F$24*MSW$96/$D$6)-SUM($F$13:$F$23,$F$25:$F$30,$F$32:$F$33,$F$38))</f>
        <v>-304.75907137272975</v>
      </c>
      <c r="MSX97" s="318">
        <f>(MSX$96*$B97+SUM($F$7:$F$9)-((MSX$96*$B97+SUM($F$7:$F$9))/$F$10*$F$37)-($F$24*MSX$96/$D$6)-SUM($F$13:$F$23,$F$25:$F$30,$F$32:$F$33,$F$38))</f>
        <v>-304.75907137272975</v>
      </c>
      <c r="MSY97" s="318">
        <f>(MSY$96*$B97+SUM($F$7:$F$9)-((MSY$96*$B97+SUM($F$7:$F$9))/$F$10*$F$37)-($F$24*MSY$96/$D$6)-SUM($F$13:$F$23,$F$25:$F$30,$F$32:$F$33,$F$38))</f>
        <v>-304.75907137272975</v>
      </c>
      <c r="MSZ97" s="318">
        <f>(MSZ$96*$B97+SUM($F$7:$F$9)-((MSZ$96*$B97+SUM($F$7:$F$9))/$F$10*$F$37)-($F$24*MSZ$96/$D$6)-SUM($F$13:$F$23,$F$25:$F$30,$F$32:$F$33,$F$38))</f>
        <v>-304.75907137272975</v>
      </c>
      <c r="MTA97" s="318">
        <f>(MTA$96*$B97+SUM($F$7:$F$9)-((MTA$96*$B97+SUM($F$7:$F$9))/$F$10*$F$37)-($F$24*MTA$96/$D$6)-SUM($F$13:$F$23,$F$25:$F$30,$F$32:$F$33,$F$38))</f>
        <v>-304.75907137272975</v>
      </c>
      <c r="MTB97" s="318">
        <f>(MTB$96*$B97+SUM($F$7:$F$9)-((MTB$96*$B97+SUM($F$7:$F$9))/$F$10*$F$37)-($F$24*MTB$96/$D$6)-SUM($F$13:$F$23,$F$25:$F$30,$F$32:$F$33,$F$38))</f>
        <v>-304.75907137272975</v>
      </c>
      <c r="MTC97" s="318">
        <f>(MTC$96*$B97+SUM($F$7:$F$9)-((MTC$96*$B97+SUM($F$7:$F$9))/$F$10*$F$37)-($F$24*MTC$96/$D$6)-SUM($F$13:$F$23,$F$25:$F$30,$F$32:$F$33,$F$38))</f>
        <v>-304.75907137272975</v>
      </c>
      <c r="MTD97" s="318">
        <f>(MTD$96*$B97+SUM($F$7:$F$9)-((MTD$96*$B97+SUM($F$7:$F$9))/$F$10*$F$37)-($F$24*MTD$96/$D$6)-SUM($F$13:$F$23,$F$25:$F$30,$F$32:$F$33,$F$38))</f>
        <v>-304.75907137272975</v>
      </c>
      <c r="MTE97" s="318">
        <f>(MTE$96*$B97+SUM($F$7:$F$9)-((MTE$96*$B97+SUM($F$7:$F$9))/$F$10*$F$37)-($F$24*MTE$96/$D$6)-SUM($F$13:$F$23,$F$25:$F$30,$F$32:$F$33,$F$38))</f>
        <v>-304.75907137272975</v>
      </c>
      <c r="MTF97" s="318">
        <f>(MTF$96*$B97+SUM($F$7:$F$9)-((MTF$96*$B97+SUM($F$7:$F$9))/$F$10*$F$37)-($F$24*MTF$96/$D$6)-SUM($F$13:$F$23,$F$25:$F$30,$F$32:$F$33,$F$38))</f>
        <v>-304.75907137272975</v>
      </c>
      <c r="MTG97" s="318">
        <f>(MTG$96*$B97+SUM($F$7:$F$9)-((MTG$96*$B97+SUM($F$7:$F$9))/$F$10*$F$37)-($F$24*MTG$96/$D$6)-SUM($F$13:$F$23,$F$25:$F$30,$F$32:$F$33,$F$38))</f>
        <v>-304.75907137272975</v>
      </c>
      <c r="MTH97" s="318">
        <f>(MTH$96*$B97+SUM($F$7:$F$9)-((MTH$96*$B97+SUM($F$7:$F$9))/$F$10*$F$37)-($F$24*MTH$96/$D$6)-SUM($F$13:$F$23,$F$25:$F$30,$F$32:$F$33,$F$38))</f>
        <v>-304.75907137272975</v>
      </c>
      <c r="MTI97" s="318">
        <f>(MTI$96*$B97+SUM($F$7:$F$9)-((MTI$96*$B97+SUM($F$7:$F$9))/$F$10*$F$37)-($F$24*MTI$96/$D$6)-SUM($F$13:$F$23,$F$25:$F$30,$F$32:$F$33,$F$38))</f>
        <v>-304.75907137272975</v>
      </c>
      <c r="MTJ97" s="318">
        <f>(MTJ$96*$B97+SUM($F$7:$F$9)-((MTJ$96*$B97+SUM($F$7:$F$9))/$F$10*$F$37)-($F$24*MTJ$96/$D$6)-SUM($F$13:$F$23,$F$25:$F$30,$F$32:$F$33,$F$38))</f>
        <v>-304.75907137272975</v>
      </c>
      <c r="MTK97" s="318">
        <f>(MTK$96*$B97+SUM($F$7:$F$9)-((MTK$96*$B97+SUM($F$7:$F$9))/$F$10*$F$37)-($F$24*MTK$96/$D$6)-SUM($F$13:$F$23,$F$25:$F$30,$F$32:$F$33,$F$38))</f>
        <v>-304.75907137272975</v>
      </c>
      <c r="MTL97" s="318">
        <f>(MTL$96*$B97+SUM($F$7:$F$9)-((MTL$96*$B97+SUM($F$7:$F$9))/$F$10*$F$37)-($F$24*MTL$96/$D$6)-SUM($F$13:$F$23,$F$25:$F$30,$F$32:$F$33,$F$38))</f>
        <v>-304.75907137272975</v>
      </c>
      <c r="MTM97" s="318">
        <f>(MTM$96*$B97+SUM($F$7:$F$9)-((MTM$96*$B97+SUM($F$7:$F$9))/$F$10*$F$37)-($F$24*MTM$96/$D$6)-SUM($F$13:$F$23,$F$25:$F$30,$F$32:$F$33,$F$38))</f>
        <v>-304.75907137272975</v>
      </c>
      <c r="MTN97" s="318">
        <f>(MTN$96*$B97+SUM($F$7:$F$9)-((MTN$96*$B97+SUM($F$7:$F$9))/$F$10*$F$37)-($F$24*MTN$96/$D$6)-SUM($F$13:$F$23,$F$25:$F$30,$F$32:$F$33,$F$38))</f>
        <v>-304.75907137272975</v>
      </c>
      <c r="MTO97" s="318">
        <f>(MTO$96*$B97+SUM($F$7:$F$9)-((MTO$96*$B97+SUM($F$7:$F$9))/$F$10*$F$37)-($F$24*MTO$96/$D$6)-SUM($F$13:$F$23,$F$25:$F$30,$F$32:$F$33,$F$38))</f>
        <v>-304.75907137272975</v>
      </c>
      <c r="MTP97" s="318">
        <f>(MTP$96*$B97+SUM($F$7:$F$9)-((MTP$96*$B97+SUM($F$7:$F$9))/$F$10*$F$37)-($F$24*MTP$96/$D$6)-SUM($F$13:$F$23,$F$25:$F$30,$F$32:$F$33,$F$38))</f>
        <v>-304.75907137272975</v>
      </c>
      <c r="MTQ97" s="318">
        <f>(MTQ$96*$B97+SUM($F$7:$F$9)-((MTQ$96*$B97+SUM($F$7:$F$9))/$F$10*$F$37)-($F$24*MTQ$96/$D$6)-SUM($F$13:$F$23,$F$25:$F$30,$F$32:$F$33,$F$38))</f>
        <v>-304.75907137272975</v>
      </c>
      <c r="MTR97" s="318">
        <f>(MTR$96*$B97+SUM($F$7:$F$9)-((MTR$96*$B97+SUM($F$7:$F$9))/$F$10*$F$37)-($F$24*MTR$96/$D$6)-SUM($F$13:$F$23,$F$25:$F$30,$F$32:$F$33,$F$38))</f>
        <v>-304.75907137272975</v>
      </c>
      <c r="MTS97" s="318">
        <f>(MTS$96*$B97+SUM($F$7:$F$9)-((MTS$96*$B97+SUM($F$7:$F$9))/$F$10*$F$37)-($F$24*MTS$96/$D$6)-SUM($F$13:$F$23,$F$25:$F$30,$F$32:$F$33,$F$38))</f>
        <v>-304.75907137272975</v>
      </c>
      <c r="MTT97" s="318">
        <f>(MTT$96*$B97+SUM($F$7:$F$9)-((MTT$96*$B97+SUM($F$7:$F$9))/$F$10*$F$37)-($F$24*MTT$96/$D$6)-SUM($F$13:$F$23,$F$25:$F$30,$F$32:$F$33,$F$38))</f>
        <v>-304.75907137272975</v>
      </c>
      <c r="MTU97" s="318">
        <f>(MTU$96*$B97+SUM($F$7:$F$9)-((MTU$96*$B97+SUM($F$7:$F$9))/$F$10*$F$37)-($F$24*MTU$96/$D$6)-SUM($F$13:$F$23,$F$25:$F$30,$F$32:$F$33,$F$38))</f>
        <v>-304.75907137272975</v>
      </c>
      <c r="MTV97" s="318">
        <f>(MTV$96*$B97+SUM($F$7:$F$9)-((MTV$96*$B97+SUM($F$7:$F$9))/$F$10*$F$37)-($F$24*MTV$96/$D$6)-SUM($F$13:$F$23,$F$25:$F$30,$F$32:$F$33,$F$38))</f>
        <v>-304.75907137272975</v>
      </c>
      <c r="MTW97" s="318">
        <f>(MTW$96*$B97+SUM($F$7:$F$9)-((MTW$96*$B97+SUM($F$7:$F$9))/$F$10*$F$37)-($F$24*MTW$96/$D$6)-SUM($F$13:$F$23,$F$25:$F$30,$F$32:$F$33,$F$38))</f>
        <v>-304.75907137272975</v>
      </c>
      <c r="MTX97" s="318">
        <f>(MTX$96*$B97+SUM($F$7:$F$9)-((MTX$96*$B97+SUM($F$7:$F$9))/$F$10*$F$37)-($F$24*MTX$96/$D$6)-SUM($F$13:$F$23,$F$25:$F$30,$F$32:$F$33,$F$38))</f>
        <v>-304.75907137272975</v>
      </c>
      <c r="MTY97" s="318">
        <f>(MTY$96*$B97+SUM($F$7:$F$9)-((MTY$96*$B97+SUM($F$7:$F$9))/$F$10*$F$37)-($F$24*MTY$96/$D$6)-SUM($F$13:$F$23,$F$25:$F$30,$F$32:$F$33,$F$38))</f>
        <v>-304.75907137272975</v>
      </c>
      <c r="MTZ97" s="318">
        <f>(MTZ$96*$B97+SUM($F$7:$F$9)-((MTZ$96*$B97+SUM($F$7:$F$9))/$F$10*$F$37)-($F$24*MTZ$96/$D$6)-SUM($F$13:$F$23,$F$25:$F$30,$F$32:$F$33,$F$38))</f>
        <v>-304.75907137272975</v>
      </c>
      <c r="MUA97" s="318">
        <f>(MUA$96*$B97+SUM($F$7:$F$9)-((MUA$96*$B97+SUM($F$7:$F$9))/$F$10*$F$37)-($F$24*MUA$96/$D$6)-SUM($F$13:$F$23,$F$25:$F$30,$F$32:$F$33,$F$38))</f>
        <v>-304.75907137272975</v>
      </c>
      <c r="MUB97" s="318">
        <f>(MUB$96*$B97+SUM($F$7:$F$9)-((MUB$96*$B97+SUM($F$7:$F$9))/$F$10*$F$37)-($F$24*MUB$96/$D$6)-SUM($F$13:$F$23,$F$25:$F$30,$F$32:$F$33,$F$38))</f>
        <v>-304.75907137272975</v>
      </c>
      <c r="MUC97" s="318">
        <f>(MUC$96*$B97+SUM($F$7:$F$9)-((MUC$96*$B97+SUM($F$7:$F$9))/$F$10*$F$37)-($F$24*MUC$96/$D$6)-SUM($F$13:$F$23,$F$25:$F$30,$F$32:$F$33,$F$38))</f>
        <v>-304.75907137272975</v>
      </c>
      <c r="MUD97" s="318">
        <f>(MUD$96*$B97+SUM($F$7:$F$9)-((MUD$96*$B97+SUM($F$7:$F$9))/$F$10*$F$37)-($F$24*MUD$96/$D$6)-SUM($F$13:$F$23,$F$25:$F$30,$F$32:$F$33,$F$38))</f>
        <v>-304.75907137272975</v>
      </c>
      <c r="MUE97" s="318">
        <f>(MUE$96*$B97+SUM($F$7:$F$9)-((MUE$96*$B97+SUM($F$7:$F$9))/$F$10*$F$37)-($F$24*MUE$96/$D$6)-SUM($F$13:$F$23,$F$25:$F$30,$F$32:$F$33,$F$38))</f>
        <v>-304.75907137272975</v>
      </c>
      <c r="MUF97" s="318">
        <f>(MUF$96*$B97+SUM($F$7:$F$9)-((MUF$96*$B97+SUM($F$7:$F$9))/$F$10*$F$37)-($F$24*MUF$96/$D$6)-SUM($F$13:$F$23,$F$25:$F$30,$F$32:$F$33,$F$38))</f>
        <v>-304.75907137272975</v>
      </c>
      <c r="MUG97" s="318">
        <f>(MUG$96*$B97+SUM($F$7:$F$9)-((MUG$96*$B97+SUM($F$7:$F$9))/$F$10*$F$37)-($F$24*MUG$96/$D$6)-SUM($F$13:$F$23,$F$25:$F$30,$F$32:$F$33,$F$38))</f>
        <v>-304.75907137272975</v>
      </c>
      <c r="MUH97" s="318">
        <f>(MUH$96*$B97+SUM($F$7:$F$9)-((MUH$96*$B97+SUM($F$7:$F$9))/$F$10*$F$37)-($F$24*MUH$96/$D$6)-SUM($F$13:$F$23,$F$25:$F$30,$F$32:$F$33,$F$38))</f>
        <v>-304.75907137272975</v>
      </c>
      <c r="MUI97" s="318">
        <f>(MUI$96*$B97+SUM($F$7:$F$9)-((MUI$96*$B97+SUM($F$7:$F$9))/$F$10*$F$37)-($F$24*MUI$96/$D$6)-SUM($F$13:$F$23,$F$25:$F$30,$F$32:$F$33,$F$38))</f>
        <v>-304.75907137272975</v>
      </c>
      <c r="MUJ97" s="318">
        <f>(MUJ$96*$B97+SUM($F$7:$F$9)-((MUJ$96*$B97+SUM($F$7:$F$9))/$F$10*$F$37)-($F$24*MUJ$96/$D$6)-SUM($F$13:$F$23,$F$25:$F$30,$F$32:$F$33,$F$38))</f>
        <v>-304.75907137272975</v>
      </c>
      <c r="MUK97" s="318">
        <f>(MUK$96*$B97+SUM($F$7:$F$9)-((MUK$96*$B97+SUM($F$7:$F$9))/$F$10*$F$37)-($F$24*MUK$96/$D$6)-SUM($F$13:$F$23,$F$25:$F$30,$F$32:$F$33,$F$38))</f>
        <v>-304.75907137272975</v>
      </c>
      <c r="MUL97" s="318">
        <f>(MUL$96*$B97+SUM($F$7:$F$9)-((MUL$96*$B97+SUM($F$7:$F$9))/$F$10*$F$37)-($F$24*MUL$96/$D$6)-SUM($F$13:$F$23,$F$25:$F$30,$F$32:$F$33,$F$38))</f>
        <v>-304.75907137272975</v>
      </c>
      <c r="MUM97" s="318">
        <f>(MUM$96*$B97+SUM($F$7:$F$9)-((MUM$96*$B97+SUM($F$7:$F$9))/$F$10*$F$37)-($F$24*MUM$96/$D$6)-SUM($F$13:$F$23,$F$25:$F$30,$F$32:$F$33,$F$38))</f>
        <v>-304.75907137272975</v>
      </c>
      <c r="MUN97" s="318">
        <f>(MUN$96*$B97+SUM($F$7:$F$9)-((MUN$96*$B97+SUM($F$7:$F$9))/$F$10*$F$37)-($F$24*MUN$96/$D$6)-SUM($F$13:$F$23,$F$25:$F$30,$F$32:$F$33,$F$38))</f>
        <v>-304.75907137272975</v>
      </c>
      <c r="MUO97" s="318">
        <f>(MUO$96*$B97+SUM($F$7:$F$9)-((MUO$96*$B97+SUM($F$7:$F$9))/$F$10*$F$37)-($F$24*MUO$96/$D$6)-SUM($F$13:$F$23,$F$25:$F$30,$F$32:$F$33,$F$38))</f>
        <v>-304.75907137272975</v>
      </c>
      <c r="MUP97" s="318">
        <f>(MUP$96*$B97+SUM($F$7:$F$9)-((MUP$96*$B97+SUM($F$7:$F$9))/$F$10*$F$37)-($F$24*MUP$96/$D$6)-SUM($F$13:$F$23,$F$25:$F$30,$F$32:$F$33,$F$38))</f>
        <v>-304.75907137272975</v>
      </c>
      <c r="MUQ97" s="318">
        <f>(MUQ$96*$B97+SUM($F$7:$F$9)-((MUQ$96*$B97+SUM($F$7:$F$9))/$F$10*$F$37)-($F$24*MUQ$96/$D$6)-SUM($F$13:$F$23,$F$25:$F$30,$F$32:$F$33,$F$38))</f>
        <v>-304.75907137272975</v>
      </c>
      <c r="MUR97" s="318">
        <f>(MUR$96*$B97+SUM($F$7:$F$9)-((MUR$96*$B97+SUM($F$7:$F$9))/$F$10*$F$37)-($F$24*MUR$96/$D$6)-SUM($F$13:$F$23,$F$25:$F$30,$F$32:$F$33,$F$38))</f>
        <v>-304.75907137272975</v>
      </c>
      <c r="MUS97" s="318">
        <f>(MUS$96*$B97+SUM($F$7:$F$9)-((MUS$96*$B97+SUM($F$7:$F$9))/$F$10*$F$37)-($F$24*MUS$96/$D$6)-SUM($F$13:$F$23,$F$25:$F$30,$F$32:$F$33,$F$38))</f>
        <v>-304.75907137272975</v>
      </c>
      <c r="MUT97" s="318">
        <f>(MUT$96*$B97+SUM($F$7:$F$9)-((MUT$96*$B97+SUM($F$7:$F$9))/$F$10*$F$37)-($F$24*MUT$96/$D$6)-SUM($F$13:$F$23,$F$25:$F$30,$F$32:$F$33,$F$38))</f>
        <v>-304.75907137272975</v>
      </c>
      <c r="MUU97" s="318">
        <f>(MUU$96*$B97+SUM($F$7:$F$9)-((MUU$96*$B97+SUM($F$7:$F$9))/$F$10*$F$37)-($F$24*MUU$96/$D$6)-SUM($F$13:$F$23,$F$25:$F$30,$F$32:$F$33,$F$38))</f>
        <v>-304.75907137272975</v>
      </c>
      <c r="MUV97" s="318">
        <f>(MUV$96*$B97+SUM($F$7:$F$9)-((MUV$96*$B97+SUM($F$7:$F$9))/$F$10*$F$37)-($F$24*MUV$96/$D$6)-SUM($F$13:$F$23,$F$25:$F$30,$F$32:$F$33,$F$38))</f>
        <v>-304.75907137272975</v>
      </c>
      <c r="MUW97" s="318">
        <f>(MUW$96*$B97+SUM($F$7:$F$9)-((MUW$96*$B97+SUM($F$7:$F$9))/$F$10*$F$37)-($F$24*MUW$96/$D$6)-SUM($F$13:$F$23,$F$25:$F$30,$F$32:$F$33,$F$38))</f>
        <v>-304.75907137272975</v>
      </c>
      <c r="MUX97" s="318">
        <f>(MUX$96*$B97+SUM($F$7:$F$9)-((MUX$96*$B97+SUM($F$7:$F$9))/$F$10*$F$37)-($F$24*MUX$96/$D$6)-SUM($F$13:$F$23,$F$25:$F$30,$F$32:$F$33,$F$38))</f>
        <v>-304.75907137272975</v>
      </c>
      <c r="MUY97" s="318">
        <f>(MUY$96*$B97+SUM($F$7:$F$9)-((MUY$96*$B97+SUM($F$7:$F$9))/$F$10*$F$37)-($F$24*MUY$96/$D$6)-SUM($F$13:$F$23,$F$25:$F$30,$F$32:$F$33,$F$38))</f>
        <v>-304.75907137272975</v>
      </c>
      <c r="MUZ97" s="318">
        <f>(MUZ$96*$B97+SUM($F$7:$F$9)-((MUZ$96*$B97+SUM($F$7:$F$9))/$F$10*$F$37)-($F$24*MUZ$96/$D$6)-SUM($F$13:$F$23,$F$25:$F$30,$F$32:$F$33,$F$38))</f>
        <v>-304.75907137272975</v>
      </c>
      <c r="MVA97" s="318">
        <f>(MVA$96*$B97+SUM($F$7:$F$9)-((MVA$96*$B97+SUM($F$7:$F$9))/$F$10*$F$37)-($F$24*MVA$96/$D$6)-SUM($F$13:$F$23,$F$25:$F$30,$F$32:$F$33,$F$38))</f>
        <v>-304.75907137272975</v>
      </c>
      <c r="MVB97" s="318">
        <f>(MVB$96*$B97+SUM($F$7:$F$9)-((MVB$96*$B97+SUM($F$7:$F$9))/$F$10*$F$37)-($F$24*MVB$96/$D$6)-SUM($F$13:$F$23,$F$25:$F$30,$F$32:$F$33,$F$38))</f>
        <v>-304.75907137272975</v>
      </c>
      <c r="MVC97" s="318">
        <f>(MVC$96*$B97+SUM($F$7:$F$9)-((MVC$96*$B97+SUM($F$7:$F$9))/$F$10*$F$37)-($F$24*MVC$96/$D$6)-SUM($F$13:$F$23,$F$25:$F$30,$F$32:$F$33,$F$38))</f>
        <v>-304.75907137272975</v>
      </c>
      <c r="MVD97" s="318">
        <f>(MVD$96*$B97+SUM($F$7:$F$9)-((MVD$96*$B97+SUM($F$7:$F$9))/$F$10*$F$37)-($F$24*MVD$96/$D$6)-SUM($F$13:$F$23,$F$25:$F$30,$F$32:$F$33,$F$38))</f>
        <v>-304.75907137272975</v>
      </c>
      <c r="MVE97" s="318">
        <f>(MVE$96*$B97+SUM($F$7:$F$9)-((MVE$96*$B97+SUM($F$7:$F$9))/$F$10*$F$37)-($F$24*MVE$96/$D$6)-SUM($F$13:$F$23,$F$25:$F$30,$F$32:$F$33,$F$38))</f>
        <v>-304.75907137272975</v>
      </c>
      <c r="MVF97" s="318">
        <f>(MVF$96*$B97+SUM($F$7:$F$9)-((MVF$96*$B97+SUM($F$7:$F$9))/$F$10*$F$37)-($F$24*MVF$96/$D$6)-SUM($F$13:$F$23,$F$25:$F$30,$F$32:$F$33,$F$38))</f>
        <v>-304.75907137272975</v>
      </c>
      <c r="MVG97" s="318">
        <f>(MVG$96*$B97+SUM($F$7:$F$9)-((MVG$96*$B97+SUM($F$7:$F$9))/$F$10*$F$37)-($F$24*MVG$96/$D$6)-SUM($F$13:$F$23,$F$25:$F$30,$F$32:$F$33,$F$38))</f>
        <v>-304.75907137272975</v>
      </c>
      <c r="MVH97" s="318">
        <f>(MVH$96*$B97+SUM($F$7:$F$9)-((MVH$96*$B97+SUM($F$7:$F$9))/$F$10*$F$37)-($F$24*MVH$96/$D$6)-SUM($F$13:$F$23,$F$25:$F$30,$F$32:$F$33,$F$38))</f>
        <v>-304.75907137272975</v>
      </c>
      <c r="MVI97" s="318">
        <f>(MVI$96*$B97+SUM($F$7:$F$9)-((MVI$96*$B97+SUM($F$7:$F$9))/$F$10*$F$37)-($F$24*MVI$96/$D$6)-SUM($F$13:$F$23,$F$25:$F$30,$F$32:$F$33,$F$38))</f>
        <v>-304.75907137272975</v>
      </c>
      <c r="MVJ97" s="318">
        <f>(MVJ$96*$B97+SUM($F$7:$F$9)-((MVJ$96*$B97+SUM($F$7:$F$9))/$F$10*$F$37)-($F$24*MVJ$96/$D$6)-SUM($F$13:$F$23,$F$25:$F$30,$F$32:$F$33,$F$38))</f>
        <v>-304.75907137272975</v>
      </c>
      <c r="MVK97" s="318">
        <f>(MVK$96*$B97+SUM($F$7:$F$9)-((MVK$96*$B97+SUM($F$7:$F$9))/$F$10*$F$37)-($F$24*MVK$96/$D$6)-SUM($F$13:$F$23,$F$25:$F$30,$F$32:$F$33,$F$38))</f>
        <v>-304.75907137272975</v>
      </c>
      <c r="MVL97" s="318">
        <f>(MVL$96*$B97+SUM($F$7:$F$9)-((MVL$96*$B97+SUM($F$7:$F$9))/$F$10*$F$37)-($F$24*MVL$96/$D$6)-SUM($F$13:$F$23,$F$25:$F$30,$F$32:$F$33,$F$38))</f>
        <v>-304.75907137272975</v>
      </c>
      <c r="MVM97" s="318">
        <f>(MVM$96*$B97+SUM($F$7:$F$9)-((MVM$96*$B97+SUM($F$7:$F$9))/$F$10*$F$37)-($F$24*MVM$96/$D$6)-SUM($F$13:$F$23,$F$25:$F$30,$F$32:$F$33,$F$38))</f>
        <v>-304.75907137272975</v>
      </c>
      <c r="MVN97" s="318">
        <f>(MVN$96*$B97+SUM($F$7:$F$9)-((MVN$96*$B97+SUM($F$7:$F$9))/$F$10*$F$37)-($F$24*MVN$96/$D$6)-SUM($F$13:$F$23,$F$25:$F$30,$F$32:$F$33,$F$38))</f>
        <v>-304.75907137272975</v>
      </c>
      <c r="MVO97" s="318">
        <f>(MVO$96*$B97+SUM($F$7:$F$9)-((MVO$96*$B97+SUM($F$7:$F$9))/$F$10*$F$37)-($F$24*MVO$96/$D$6)-SUM($F$13:$F$23,$F$25:$F$30,$F$32:$F$33,$F$38))</f>
        <v>-304.75907137272975</v>
      </c>
      <c r="MVP97" s="318">
        <f>(MVP$96*$B97+SUM($F$7:$F$9)-((MVP$96*$B97+SUM($F$7:$F$9))/$F$10*$F$37)-($F$24*MVP$96/$D$6)-SUM($F$13:$F$23,$F$25:$F$30,$F$32:$F$33,$F$38))</f>
        <v>-304.75907137272975</v>
      </c>
      <c r="MVQ97" s="318">
        <f>(MVQ$96*$B97+SUM($F$7:$F$9)-((MVQ$96*$B97+SUM($F$7:$F$9))/$F$10*$F$37)-($F$24*MVQ$96/$D$6)-SUM($F$13:$F$23,$F$25:$F$30,$F$32:$F$33,$F$38))</f>
        <v>-304.75907137272975</v>
      </c>
      <c r="MVR97" s="318">
        <f>(MVR$96*$B97+SUM($F$7:$F$9)-((MVR$96*$B97+SUM($F$7:$F$9))/$F$10*$F$37)-($F$24*MVR$96/$D$6)-SUM($F$13:$F$23,$F$25:$F$30,$F$32:$F$33,$F$38))</f>
        <v>-304.75907137272975</v>
      </c>
      <c r="MVS97" s="318">
        <f>(MVS$96*$B97+SUM($F$7:$F$9)-((MVS$96*$B97+SUM($F$7:$F$9))/$F$10*$F$37)-($F$24*MVS$96/$D$6)-SUM($F$13:$F$23,$F$25:$F$30,$F$32:$F$33,$F$38))</f>
        <v>-304.75907137272975</v>
      </c>
      <c r="MVT97" s="318">
        <f>(MVT$96*$B97+SUM($F$7:$F$9)-((MVT$96*$B97+SUM($F$7:$F$9))/$F$10*$F$37)-($F$24*MVT$96/$D$6)-SUM($F$13:$F$23,$F$25:$F$30,$F$32:$F$33,$F$38))</f>
        <v>-304.75907137272975</v>
      </c>
      <c r="MVU97" s="318">
        <f>(MVU$96*$B97+SUM($F$7:$F$9)-((MVU$96*$B97+SUM($F$7:$F$9))/$F$10*$F$37)-($F$24*MVU$96/$D$6)-SUM($F$13:$F$23,$F$25:$F$30,$F$32:$F$33,$F$38))</f>
        <v>-304.75907137272975</v>
      </c>
      <c r="MVV97" s="318">
        <f>(MVV$96*$B97+SUM($F$7:$F$9)-((MVV$96*$B97+SUM($F$7:$F$9))/$F$10*$F$37)-($F$24*MVV$96/$D$6)-SUM($F$13:$F$23,$F$25:$F$30,$F$32:$F$33,$F$38))</f>
        <v>-304.75907137272975</v>
      </c>
      <c r="MVW97" s="318">
        <f>(MVW$96*$B97+SUM($F$7:$F$9)-((MVW$96*$B97+SUM($F$7:$F$9))/$F$10*$F$37)-($F$24*MVW$96/$D$6)-SUM($F$13:$F$23,$F$25:$F$30,$F$32:$F$33,$F$38))</f>
        <v>-304.75907137272975</v>
      </c>
      <c r="MVX97" s="318">
        <f>(MVX$96*$B97+SUM($F$7:$F$9)-((MVX$96*$B97+SUM($F$7:$F$9))/$F$10*$F$37)-($F$24*MVX$96/$D$6)-SUM($F$13:$F$23,$F$25:$F$30,$F$32:$F$33,$F$38))</f>
        <v>-304.75907137272975</v>
      </c>
      <c r="MVY97" s="318">
        <f>(MVY$96*$B97+SUM($F$7:$F$9)-((MVY$96*$B97+SUM($F$7:$F$9))/$F$10*$F$37)-($F$24*MVY$96/$D$6)-SUM($F$13:$F$23,$F$25:$F$30,$F$32:$F$33,$F$38))</f>
        <v>-304.75907137272975</v>
      </c>
      <c r="MVZ97" s="318">
        <f>(MVZ$96*$B97+SUM($F$7:$F$9)-((MVZ$96*$B97+SUM($F$7:$F$9))/$F$10*$F$37)-($F$24*MVZ$96/$D$6)-SUM($F$13:$F$23,$F$25:$F$30,$F$32:$F$33,$F$38))</f>
        <v>-304.75907137272975</v>
      </c>
      <c r="MWA97" s="318">
        <f>(MWA$96*$B97+SUM($F$7:$F$9)-((MWA$96*$B97+SUM($F$7:$F$9))/$F$10*$F$37)-($F$24*MWA$96/$D$6)-SUM($F$13:$F$23,$F$25:$F$30,$F$32:$F$33,$F$38))</f>
        <v>-304.75907137272975</v>
      </c>
      <c r="MWB97" s="318">
        <f>(MWB$96*$B97+SUM($F$7:$F$9)-((MWB$96*$B97+SUM($F$7:$F$9))/$F$10*$F$37)-($F$24*MWB$96/$D$6)-SUM($F$13:$F$23,$F$25:$F$30,$F$32:$F$33,$F$38))</f>
        <v>-304.75907137272975</v>
      </c>
      <c r="MWC97" s="318">
        <f>(MWC$96*$B97+SUM($F$7:$F$9)-((MWC$96*$B97+SUM($F$7:$F$9))/$F$10*$F$37)-($F$24*MWC$96/$D$6)-SUM($F$13:$F$23,$F$25:$F$30,$F$32:$F$33,$F$38))</f>
        <v>-304.75907137272975</v>
      </c>
      <c r="MWD97" s="318">
        <f>(MWD$96*$B97+SUM($F$7:$F$9)-((MWD$96*$B97+SUM($F$7:$F$9))/$F$10*$F$37)-($F$24*MWD$96/$D$6)-SUM($F$13:$F$23,$F$25:$F$30,$F$32:$F$33,$F$38))</f>
        <v>-304.75907137272975</v>
      </c>
      <c r="MWE97" s="318">
        <f>(MWE$96*$B97+SUM($F$7:$F$9)-((MWE$96*$B97+SUM($F$7:$F$9))/$F$10*$F$37)-($F$24*MWE$96/$D$6)-SUM($F$13:$F$23,$F$25:$F$30,$F$32:$F$33,$F$38))</f>
        <v>-304.75907137272975</v>
      </c>
      <c r="MWF97" s="318">
        <f>(MWF$96*$B97+SUM($F$7:$F$9)-((MWF$96*$B97+SUM($F$7:$F$9))/$F$10*$F$37)-($F$24*MWF$96/$D$6)-SUM($F$13:$F$23,$F$25:$F$30,$F$32:$F$33,$F$38))</f>
        <v>-304.75907137272975</v>
      </c>
      <c r="MWG97" s="318">
        <f>(MWG$96*$B97+SUM($F$7:$F$9)-((MWG$96*$B97+SUM($F$7:$F$9))/$F$10*$F$37)-($F$24*MWG$96/$D$6)-SUM($F$13:$F$23,$F$25:$F$30,$F$32:$F$33,$F$38))</f>
        <v>-304.75907137272975</v>
      </c>
      <c r="MWH97" s="318">
        <f>(MWH$96*$B97+SUM($F$7:$F$9)-((MWH$96*$B97+SUM($F$7:$F$9))/$F$10*$F$37)-($F$24*MWH$96/$D$6)-SUM($F$13:$F$23,$F$25:$F$30,$F$32:$F$33,$F$38))</f>
        <v>-304.75907137272975</v>
      </c>
      <c r="MWI97" s="318">
        <f>(MWI$96*$B97+SUM($F$7:$F$9)-((MWI$96*$B97+SUM($F$7:$F$9))/$F$10*$F$37)-($F$24*MWI$96/$D$6)-SUM($F$13:$F$23,$F$25:$F$30,$F$32:$F$33,$F$38))</f>
        <v>-304.75907137272975</v>
      </c>
      <c r="MWJ97" s="318">
        <f>(MWJ$96*$B97+SUM($F$7:$F$9)-((MWJ$96*$B97+SUM($F$7:$F$9))/$F$10*$F$37)-($F$24*MWJ$96/$D$6)-SUM($F$13:$F$23,$F$25:$F$30,$F$32:$F$33,$F$38))</f>
        <v>-304.75907137272975</v>
      </c>
      <c r="MWK97" s="318">
        <f>(MWK$96*$B97+SUM($F$7:$F$9)-((MWK$96*$B97+SUM($F$7:$F$9))/$F$10*$F$37)-($F$24*MWK$96/$D$6)-SUM($F$13:$F$23,$F$25:$F$30,$F$32:$F$33,$F$38))</f>
        <v>-304.75907137272975</v>
      </c>
      <c r="MWL97" s="318">
        <f>(MWL$96*$B97+SUM($F$7:$F$9)-((MWL$96*$B97+SUM($F$7:$F$9))/$F$10*$F$37)-($F$24*MWL$96/$D$6)-SUM($F$13:$F$23,$F$25:$F$30,$F$32:$F$33,$F$38))</f>
        <v>-304.75907137272975</v>
      </c>
      <c r="MWM97" s="318">
        <f>(MWM$96*$B97+SUM($F$7:$F$9)-((MWM$96*$B97+SUM($F$7:$F$9))/$F$10*$F$37)-($F$24*MWM$96/$D$6)-SUM($F$13:$F$23,$F$25:$F$30,$F$32:$F$33,$F$38))</f>
        <v>-304.75907137272975</v>
      </c>
      <c r="MWN97" s="318">
        <f>(MWN$96*$B97+SUM($F$7:$F$9)-((MWN$96*$B97+SUM($F$7:$F$9))/$F$10*$F$37)-($F$24*MWN$96/$D$6)-SUM($F$13:$F$23,$F$25:$F$30,$F$32:$F$33,$F$38))</f>
        <v>-304.75907137272975</v>
      </c>
      <c r="MWO97" s="318">
        <f>(MWO$96*$B97+SUM($F$7:$F$9)-((MWO$96*$B97+SUM($F$7:$F$9))/$F$10*$F$37)-($F$24*MWO$96/$D$6)-SUM($F$13:$F$23,$F$25:$F$30,$F$32:$F$33,$F$38))</f>
        <v>-304.75907137272975</v>
      </c>
      <c r="MWP97" s="318">
        <f>(MWP$96*$B97+SUM($F$7:$F$9)-((MWP$96*$B97+SUM($F$7:$F$9))/$F$10*$F$37)-($F$24*MWP$96/$D$6)-SUM($F$13:$F$23,$F$25:$F$30,$F$32:$F$33,$F$38))</f>
        <v>-304.75907137272975</v>
      </c>
      <c r="MWQ97" s="318">
        <f>(MWQ$96*$B97+SUM($F$7:$F$9)-((MWQ$96*$B97+SUM($F$7:$F$9))/$F$10*$F$37)-($F$24*MWQ$96/$D$6)-SUM($F$13:$F$23,$F$25:$F$30,$F$32:$F$33,$F$38))</f>
        <v>-304.75907137272975</v>
      </c>
      <c r="MWR97" s="318">
        <f>(MWR$96*$B97+SUM($F$7:$F$9)-((MWR$96*$B97+SUM($F$7:$F$9))/$F$10*$F$37)-($F$24*MWR$96/$D$6)-SUM($F$13:$F$23,$F$25:$F$30,$F$32:$F$33,$F$38))</f>
        <v>-304.75907137272975</v>
      </c>
      <c r="MWS97" s="318">
        <f>(MWS$96*$B97+SUM($F$7:$F$9)-((MWS$96*$B97+SUM($F$7:$F$9))/$F$10*$F$37)-($F$24*MWS$96/$D$6)-SUM($F$13:$F$23,$F$25:$F$30,$F$32:$F$33,$F$38))</f>
        <v>-304.75907137272975</v>
      </c>
      <c r="MWT97" s="318">
        <f>(MWT$96*$B97+SUM($F$7:$F$9)-((MWT$96*$B97+SUM($F$7:$F$9))/$F$10*$F$37)-($F$24*MWT$96/$D$6)-SUM($F$13:$F$23,$F$25:$F$30,$F$32:$F$33,$F$38))</f>
        <v>-304.75907137272975</v>
      </c>
      <c r="MWU97" s="318">
        <f>(MWU$96*$B97+SUM($F$7:$F$9)-((MWU$96*$B97+SUM($F$7:$F$9))/$F$10*$F$37)-($F$24*MWU$96/$D$6)-SUM($F$13:$F$23,$F$25:$F$30,$F$32:$F$33,$F$38))</f>
        <v>-304.75907137272975</v>
      </c>
      <c r="MWV97" s="318">
        <f>(MWV$96*$B97+SUM($F$7:$F$9)-((MWV$96*$B97+SUM($F$7:$F$9))/$F$10*$F$37)-($F$24*MWV$96/$D$6)-SUM($F$13:$F$23,$F$25:$F$30,$F$32:$F$33,$F$38))</f>
        <v>-304.75907137272975</v>
      </c>
      <c r="MWW97" s="318">
        <f>(MWW$96*$B97+SUM($F$7:$F$9)-((MWW$96*$B97+SUM($F$7:$F$9))/$F$10*$F$37)-($F$24*MWW$96/$D$6)-SUM($F$13:$F$23,$F$25:$F$30,$F$32:$F$33,$F$38))</f>
        <v>-304.75907137272975</v>
      </c>
      <c r="MWX97" s="318">
        <f>(MWX$96*$B97+SUM($F$7:$F$9)-((MWX$96*$B97+SUM($F$7:$F$9))/$F$10*$F$37)-($F$24*MWX$96/$D$6)-SUM($F$13:$F$23,$F$25:$F$30,$F$32:$F$33,$F$38))</f>
        <v>-304.75907137272975</v>
      </c>
      <c r="MWY97" s="318">
        <f>(MWY$96*$B97+SUM($F$7:$F$9)-((MWY$96*$B97+SUM($F$7:$F$9))/$F$10*$F$37)-($F$24*MWY$96/$D$6)-SUM($F$13:$F$23,$F$25:$F$30,$F$32:$F$33,$F$38))</f>
        <v>-304.75907137272975</v>
      </c>
      <c r="MWZ97" s="318">
        <f>(MWZ$96*$B97+SUM($F$7:$F$9)-((MWZ$96*$B97+SUM($F$7:$F$9))/$F$10*$F$37)-($F$24*MWZ$96/$D$6)-SUM($F$13:$F$23,$F$25:$F$30,$F$32:$F$33,$F$38))</f>
        <v>-304.75907137272975</v>
      </c>
      <c r="MXA97" s="318">
        <f>(MXA$96*$B97+SUM($F$7:$F$9)-((MXA$96*$B97+SUM($F$7:$F$9))/$F$10*$F$37)-($F$24*MXA$96/$D$6)-SUM($F$13:$F$23,$F$25:$F$30,$F$32:$F$33,$F$38))</f>
        <v>-304.75907137272975</v>
      </c>
      <c r="MXB97" s="318">
        <f>(MXB$96*$B97+SUM($F$7:$F$9)-((MXB$96*$B97+SUM($F$7:$F$9))/$F$10*$F$37)-($F$24*MXB$96/$D$6)-SUM($F$13:$F$23,$F$25:$F$30,$F$32:$F$33,$F$38))</f>
        <v>-304.75907137272975</v>
      </c>
      <c r="MXC97" s="318">
        <f>(MXC$96*$B97+SUM($F$7:$F$9)-((MXC$96*$B97+SUM($F$7:$F$9))/$F$10*$F$37)-($F$24*MXC$96/$D$6)-SUM($F$13:$F$23,$F$25:$F$30,$F$32:$F$33,$F$38))</f>
        <v>-304.75907137272975</v>
      </c>
      <c r="MXD97" s="318">
        <f>(MXD$96*$B97+SUM($F$7:$F$9)-((MXD$96*$B97+SUM($F$7:$F$9))/$F$10*$F$37)-($F$24*MXD$96/$D$6)-SUM($F$13:$F$23,$F$25:$F$30,$F$32:$F$33,$F$38))</f>
        <v>-304.75907137272975</v>
      </c>
      <c r="MXE97" s="318">
        <f>(MXE$96*$B97+SUM($F$7:$F$9)-((MXE$96*$B97+SUM($F$7:$F$9))/$F$10*$F$37)-($F$24*MXE$96/$D$6)-SUM($F$13:$F$23,$F$25:$F$30,$F$32:$F$33,$F$38))</f>
        <v>-304.75907137272975</v>
      </c>
      <c r="MXF97" s="318">
        <f>(MXF$96*$B97+SUM($F$7:$F$9)-((MXF$96*$B97+SUM($F$7:$F$9))/$F$10*$F$37)-($F$24*MXF$96/$D$6)-SUM($F$13:$F$23,$F$25:$F$30,$F$32:$F$33,$F$38))</f>
        <v>-304.75907137272975</v>
      </c>
      <c r="MXG97" s="318">
        <f>(MXG$96*$B97+SUM($F$7:$F$9)-((MXG$96*$B97+SUM($F$7:$F$9))/$F$10*$F$37)-($F$24*MXG$96/$D$6)-SUM($F$13:$F$23,$F$25:$F$30,$F$32:$F$33,$F$38))</f>
        <v>-304.75907137272975</v>
      </c>
      <c r="MXH97" s="318">
        <f>(MXH$96*$B97+SUM($F$7:$F$9)-((MXH$96*$B97+SUM($F$7:$F$9))/$F$10*$F$37)-($F$24*MXH$96/$D$6)-SUM($F$13:$F$23,$F$25:$F$30,$F$32:$F$33,$F$38))</f>
        <v>-304.75907137272975</v>
      </c>
      <c r="MXI97" s="318">
        <f>(MXI$96*$B97+SUM($F$7:$F$9)-((MXI$96*$B97+SUM($F$7:$F$9))/$F$10*$F$37)-($F$24*MXI$96/$D$6)-SUM($F$13:$F$23,$F$25:$F$30,$F$32:$F$33,$F$38))</f>
        <v>-304.75907137272975</v>
      </c>
      <c r="MXJ97" s="318">
        <f>(MXJ$96*$B97+SUM($F$7:$F$9)-((MXJ$96*$B97+SUM($F$7:$F$9))/$F$10*$F$37)-($F$24*MXJ$96/$D$6)-SUM($F$13:$F$23,$F$25:$F$30,$F$32:$F$33,$F$38))</f>
        <v>-304.75907137272975</v>
      </c>
      <c r="MXK97" s="318">
        <f>(MXK$96*$B97+SUM($F$7:$F$9)-((MXK$96*$B97+SUM($F$7:$F$9))/$F$10*$F$37)-($F$24*MXK$96/$D$6)-SUM($F$13:$F$23,$F$25:$F$30,$F$32:$F$33,$F$38))</f>
        <v>-304.75907137272975</v>
      </c>
      <c r="MXL97" s="318">
        <f>(MXL$96*$B97+SUM($F$7:$F$9)-((MXL$96*$B97+SUM($F$7:$F$9))/$F$10*$F$37)-($F$24*MXL$96/$D$6)-SUM($F$13:$F$23,$F$25:$F$30,$F$32:$F$33,$F$38))</f>
        <v>-304.75907137272975</v>
      </c>
      <c r="MXM97" s="318">
        <f>(MXM$96*$B97+SUM($F$7:$F$9)-((MXM$96*$B97+SUM($F$7:$F$9))/$F$10*$F$37)-($F$24*MXM$96/$D$6)-SUM($F$13:$F$23,$F$25:$F$30,$F$32:$F$33,$F$38))</f>
        <v>-304.75907137272975</v>
      </c>
      <c r="MXN97" s="318">
        <f>(MXN$96*$B97+SUM($F$7:$F$9)-((MXN$96*$B97+SUM($F$7:$F$9))/$F$10*$F$37)-($F$24*MXN$96/$D$6)-SUM($F$13:$F$23,$F$25:$F$30,$F$32:$F$33,$F$38))</f>
        <v>-304.75907137272975</v>
      </c>
      <c r="MXO97" s="318">
        <f>(MXO$96*$B97+SUM($F$7:$F$9)-((MXO$96*$B97+SUM($F$7:$F$9))/$F$10*$F$37)-($F$24*MXO$96/$D$6)-SUM($F$13:$F$23,$F$25:$F$30,$F$32:$F$33,$F$38))</f>
        <v>-304.75907137272975</v>
      </c>
      <c r="MXP97" s="318">
        <f>(MXP$96*$B97+SUM($F$7:$F$9)-((MXP$96*$B97+SUM($F$7:$F$9))/$F$10*$F$37)-($F$24*MXP$96/$D$6)-SUM($F$13:$F$23,$F$25:$F$30,$F$32:$F$33,$F$38))</f>
        <v>-304.75907137272975</v>
      </c>
      <c r="MXQ97" s="318">
        <f>(MXQ$96*$B97+SUM($F$7:$F$9)-((MXQ$96*$B97+SUM($F$7:$F$9))/$F$10*$F$37)-($F$24*MXQ$96/$D$6)-SUM($F$13:$F$23,$F$25:$F$30,$F$32:$F$33,$F$38))</f>
        <v>-304.75907137272975</v>
      </c>
      <c r="MXR97" s="318">
        <f>(MXR$96*$B97+SUM($F$7:$F$9)-((MXR$96*$B97+SUM($F$7:$F$9))/$F$10*$F$37)-($F$24*MXR$96/$D$6)-SUM($F$13:$F$23,$F$25:$F$30,$F$32:$F$33,$F$38))</f>
        <v>-304.75907137272975</v>
      </c>
      <c r="MXS97" s="318">
        <f>(MXS$96*$B97+SUM($F$7:$F$9)-((MXS$96*$B97+SUM($F$7:$F$9))/$F$10*$F$37)-($F$24*MXS$96/$D$6)-SUM($F$13:$F$23,$F$25:$F$30,$F$32:$F$33,$F$38))</f>
        <v>-304.75907137272975</v>
      </c>
      <c r="MXT97" s="318">
        <f>(MXT$96*$B97+SUM($F$7:$F$9)-((MXT$96*$B97+SUM($F$7:$F$9))/$F$10*$F$37)-($F$24*MXT$96/$D$6)-SUM($F$13:$F$23,$F$25:$F$30,$F$32:$F$33,$F$38))</f>
        <v>-304.75907137272975</v>
      </c>
      <c r="MXU97" s="318">
        <f>(MXU$96*$B97+SUM($F$7:$F$9)-((MXU$96*$B97+SUM($F$7:$F$9))/$F$10*$F$37)-($F$24*MXU$96/$D$6)-SUM($F$13:$F$23,$F$25:$F$30,$F$32:$F$33,$F$38))</f>
        <v>-304.75907137272975</v>
      </c>
      <c r="MXV97" s="318">
        <f>(MXV$96*$B97+SUM($F$7:$F$9)-((MXV$96*$B97+SUM($F$7:$F$9))/$F$10*$F$37)-($F$24*MXV$96/$D$6)-SUM($F$13:$F$23,$F$25:$F$30,$F$32:$F$33,$F$38))</f>
        <v>-304.75907137272975</v>
      </c>
      <c r="MXW97" s="318">
        <f>(MXW$96*$B97+SUM($F$7:$F$9)-((MXW$96*$B97+SUM($F$7:$F$9))/$F$10*$F$37)-($F$24*MXW$96/$D$6)-SUM($F$13:$F$23,$F$25:$F$30,$F$32:$F$33,$F$38))</f>
        <v>-304.75907137272975</v>
      </c>
      <c r="MXX97" s="318">
        <f>(MXX$96*$B97+SUM($F$7:$F$9)-((MXX$96*$B97+SUM($F$7:$F$9))/$F$10*$F$37)-($F$24*MXX$96/$D$6)-SUM($F$13:$F$23,$F$25:$F$30,$F$32:$F$33,$F$38))</f>
        <v>-304.75907137272975</v>
      </c>
      <c r="MXY97" s="318">
        <f>(MXY$96*$B97+SUM($F$7:$F$9)-((MXY$96*$B97+SUM($F$7:$F$9))/$F$10*$F$37)-($F$24*MXY$96/$D$6)-SUM($F$13:$F$23,$F$25:$F$30,$F$32:$F$33,$F$38))</f>
        <v>-304.75907137272975</v>
      </c>
      <c r="MXZ97" s="318">
        <f>(MXZ$96*$B97+SUM($F$7:$F$9)-((MXZ$96*$B97+SUM($F$7:$F$9))/$F$10*$F$37)-($F$24*MXZ$96/$D$6)-SUM($F$13:$F$23,$F$25:$F$30,$F$32:$F$33,$F$38))</f>
        <v>-304.75907137272975</v>
      </c>
      <c r="MYA97" s="318">
        <f>(MYA$96*$B97+SUM($F$7:$F$9)-((MYA$96*$B97+SUM($F$7:$F$9))/$F$10*$F$37)-($F$24*MYA$96/$D$6)-SUM($F$13:$F$23,$F$25:$F$30,$F$32:$F$33,$F$38))</f>
        <v>-304.75907137272975</v>
      </c>
      <c r="MYB97" s="318">
        <f>(MYB$96*$B97+SUM($F$7:$F$9)-((MYB$96*$B97+SUM($F$7:$F$9))/$F$10*$F$37)-($F$24*MYB$96/$D$6)-SUM($F$13:$F$23,$F$25:$F$30,$F$32:$F$33,$F$38))</f>
        <v>-304.75907137272975</v>
      </c>
      <c r="MYC97" s="318">
        <f>(MYC$96*$B97+SUM($F$7:$F$9)-((MYC$96*$B97+SUM($F$7:$F$9))/$F$10*$F$37)-($F$24*MYC$96/$D$6)-SUM($F$13:$F$23,$F$25:$F$30,$F$32:$F$33,$F$38))</f>
        <v>-304.75907137272975</v>
      </c>
      <c r="MYD97" s="318">
        <f>(MYD$96*$B97+SUM($F$7:$F$9)-((MYD$96*$B97+SUM($F$7:$F$9))/$F$10*$F$37)-($F$24*MYD$96/$D$6)-SUM($F$13:$F$23,$F$25:$F$30,$F$32:$F$33,$F$38))</f>
        <v>-304.75907137272975</v>
      </c>
      <c r="MYE97" s="318">
        <f>(MYE$96*$B97+SUM($F$7:$F$9)-((MYE$96*$B97+SUM($F$7:$F$9))/$F$10*$F$37)-($F$24*MYE$96/$D$6)-SUM($F$13:$F$23,$F$25:$F$30,$F$32:$F$33,$F$38))</f>
        <v>-304.75907137272975</v>
      </c>
      <c r="MYF97" s="318">
        <f>(MYF$96*$B97+SUM($F$7:$F$9)-((MYF$96*$B97+SUM($F$7:$F$9))/$F$10*$F$37)-($F$24*MYF$96/$D$6)-SUM($F$13:$F$23,$F$25:$F$30,$F$32:$F$33,$F$38))</f>
        <v>-304.75907137272975</v>
      </c>
      <c r="MYG97" s="318">
        <f>(MYG$96*$B97+SUM($F$7:$F$9)-((MYG$96*$B97+SUM($F$7:$F$9))/$F$10*$F$37)-($F$24*MYG$96/$D$6)-SUM($F$13:$F$23,$F$25:$F$30,$F$32:$F$33,$F$38))</f>
        <v>-304.75907137272975</v>
      </c>
      <c r="MYH97" s="318">
        <f>(MYH$96*$B97+SUM($F$7:$F$9)-((MYH$96*$B97+SUM($F$7:$F$9))/$F$10*$F$37)-($F$24*MYH$96/$D$6)-SUM($F$13:$F$23,$F$25:$F$30,$F$32:$F$33,$F$38))</f>
        <v>-304.75907137272975</v>
      </c>
      <c r="MYI97" s="318">
        <f>(MYI$96*$B97+SUM($F$7:$F$9)-((MYI$96*$B97+SUM($F$7:$F$9))/$F$10*$F$37)-($F$24*MYI$96/$D$6)-SUM($F$13:$F$23,$F$25:$F$30,$F$32:$F$33,$F$38))</f>
        <v>-304.75907137272975</v>
      </c>
      <c r="MYJ97" s="318">
        <f>(MYJ$96*$B97+SUM($F$7:$F$9)-((MYJ$96*$B97+SUM($F$7:$F$9))/$F$10*$F$37)-($F$24*MYJ$96/$D$6)-SUM($F$13:$F$23,$F$25:$F$30,$F$32:$F$33,$F$38))</f>
        <v>-304.75907137272975</v>
      </c>
      <c r="MYK97" s="318">
        <f>(MYK$96*$B97+SUM($F$7:$F$9)-((MYK$96*$B97+SUM($F$7:$F$9))/$F$10*$F$37)-($F$24*MYK$96/$D$6)-SUM($F$13:$F$23,$F$25:$F$30,$F$32:$F$33,$F$38))</f>
        <v>-304.75907137272975</v>
      </c>
      <c r="MYL97" s="318">
        <f>(MYL$96*$B97+SUM($F$7:$F$9)-((MYL$96*$B97+SUM($F$7:$F$9))/$F$10*$F$37)-($F$24*MYL$96/$D$6)-SUM($F$13:$F$23,$F$25:$F$30,$F$32:$F$33,$F$38))</f>
        <v>-304.75907137272975</v>
      </c>
      <c r="MYM97" s="318">
        <f>(MYM$96*$B97+SUM($F$7:$F$9)-((MYM$96*$B97+SUM($F$7:$F$9))/$F$10*$F$37)-($F$24*MYM$96/$D$6)-SUM($F$13:$F$23,$F$25:$F$30,$F$32:$F$33,$F$38))</f>
        <v>-304.75907137272975</v>
      </c>
      <c r="MYN97" s="318">
        <f>(MYN$96*$B97+SUM($F$7:$F$9)-((MYN$96*$B97+SUM($F$7:$F$9))/$F$10*$F$37)-($F$24*MYN$96/$D$6)-SUM($F$13:$F$23,$F$25:$F$30,$F$32:$F$33,$F$38))</f>
        <v>-304.75907137272975</v>
      </c>
      <c r="MYO97" s="318">
        <f>(MYO$96*$B97+SUM($F$7:$F$9)-((MYO$96*$B97+SUM($F$7:$F$9))/$F$10*$F$37)-($F$24*MYO$96/$D$6)-SUM($F$13:$F$23,$F$25:$F$30,$F$32:$F$33,$F$38))</f>
        <v>-304.75907137272975</v>
      </c>
      <c r="MYP97" s="318">
        <f>(MYP$96*$B97+SUM($F$7:$F$9)-((MYP$96*$B97+SUM($F$7:$F$9))/$F$10*$F$37)-($F$24*MYP$96/$D$6)-SUM($F$13:$F$23,$F$25:$F$30,$F$32:$F$33,$F$38))</f>
        <v>-304.75907137272975</v>
      </c>
      <c r="MYQ97" s="318">
        <f>(MYQ$96*$B97+SUM($F$7:$F$9)-((MYQ$96*$B97+SUM($F$7:$F$9))/$F$10*$F$37)-($F$24*MYQ$96/$D$6)-SUM($F$13:$F$23,$F$25:$F$30,$F$32:$F$33,$F$38))</f>
        <v>-304.75907137272975</v>
      </c>
      <c r="MYR97" s="318">
        <f>(MYR$96*$B97+SUM($F$7:$F$9)-((MYR$96*$B97+SUM($F$7:$F$9))/$F$10*$F$37)-($F$24*MYR$96/$D$6)-SUM($F$13:$F$23,$F$25:$F$30,$F$32:$F$33,$F$38))</f>
        <v>-304.75907137272975</v>
      </c>
      <c r="MYS97" s="318">
        <f>(MYS$96*$B97+SUM($F$7:$F$9)-((MYS$96*$B97+SUM($F$7:$F$9))/$F$10*$F$37)-($F$24*MYS$96/$D$6)-SUM($F$13:$F$23,$F$25:$F$30,$F$32:$F$33,$F$38))</f>
        <v>-304.75907137272975</v>
      </c>
      <c r="MYT97" s="318">
        <f>(MYT$96*$B97+SUM($F$7:$F$9)-((MYT$96*$B97+SUM($F$7:$F$9))/$F$10*$F$37)-($F$24*MYT$96/$D$6)-SUM($F$13:$F$23,$F$25:$F$30,$F$32:$F$33,$F$38))</f>
        <v>-304.75907137272975</v>
      </c>
      <c r="MYU97" s="318">
        <f>(MYU$96*$B97+SUM($F$7:$F$9)-((MYU$96*$B97+SUM($F$7:$F$9))/$F$10*$F$37)-($F$24*MYU$96/$D$6)-SUM($F$13:$F$23,$F$25:$F$30,$F$32:$F$33,$F$38))</f>
        <v>-304.75907137272975</v>
      </c>
      <c r="MYV97" s="318">
        <f>(MYV$96*$B97+SUM($F$7:$F$9)-((MYV$96*$B97+SUM($F$7:$F$9))/$F$10*$F$37)-($F$24*MYV$96/$D$6)-SUM($F$13:$F$23,$F$25:$F$30,$F$32:$F$33,$F$38))</f>
        <v>-304.75907137272975</v>
      </c>
      <c r="MYW97" s="318">
        <f>(MYW$96*$B97+SUM($F$7:$F$9)-((MYW$96*$B97+SUM($F$7:$F$9))/$F$10*$F$37)-($F$24*MYW$96/$D$6)-SUM($F$13:$F$23,$F$25:$F$30,$F$32:$F$33,$F$38))</f>
        <v>-304.75907137272975</v>
      </c>
      <c r="MYX97" s="318">
        <f>(MYX$96*$B97+SUM($F$7:$F$9)-((MYX$96*$B97+SUM($F$7:$F$9))/$F$10*$F$37)-($F$24*MYX$96/$D$6)-SUM($F$13:$F$23,$F$25:$F$30,$F$32:$F$33,$F$38))</f>
        <v>-304.75907137272975</v>
      </c>
      <c r="MYY97" s="318">
        <f>(MYY$96*$B97+SUM($F$7:$F$9)-((MYY$96*$B97+SUM($F$7:$F$9))/$F$10*$F$37)-($F$24*MYY$96/$D$6)-SUM($F$13:$F$23,$F$25:$F$30,$F$32:$F$33,$F$38))</f>
        <v>-304.75907137272975</v>
      </c>
      <c r="MYZ97" s="318">
        <f>(MYZ$96*$B97+SUM($F$7:$F$9)-((MYZ$96*$B97+SUM($F$7:$F$9))/$F$10*$F$37)-($F$24*MYZ$96/$D$6)-SUM($F$13:$F$23,$F$25:$F$30,$F$32:$F$33,$F$38))</f>
        <v>-304.75907137272975</v>
      </c>
      <c r="MZA97" s="318">
        <f>(MZA$96*$B97+SUM($F$7:$F$9)-((MZA$96*$B97+SUM($F$7:$F$9))/$F$10*$F$37)-($F$24*MZA$96/$D$6)-SUM($F$13:$F$23,$F$25:$F$30,$F$32:$F$33,$F$38))</f>
        <v>-304.75907137272975</v>
      </c>
      <c r="MZB97" s="318">
        <f>(MZB$96*$B97+SUM($F$7:$F$9)-((MZB$96*$B97+SUM($F$7:$F$9))/$F$10*$F$37)-($F$24*MZB$96/$D$6)-SUM($F$13:$F$23,$F$25:$F$30,$F$32:$F$33,$F$38))</f>
        <v>-304.75907137272975</v>
      </c>
      <c r="MZC97" s="318">
        <f>(MZC$96*$B97+SUM($F$7:$F$9)-((MZC$96*$B97+SUM($F$7:$F$9))/$F$10*$F$37)-($F$24*MZC$96/$D$6)-SUM($F$13:$F$23,$F$25:$F$30,$F$32:$F$33,$F$38))</f>
        <v>-304.75907137272975</v>
      </c>
      <c r="MZD97" s="318">
        <f>(MZD$96*$B97+SUM($F$7:$F$9)-((MZD$96*$B97+SUM($F$7:$F$9))/$F$10*$F$37)-($F$24*MZD$96/$D$6)-SUM($F$13:$F$23,$F$25:$F$30,$F$32:$F$33,$F$38))</f>
        <v>-304.75907137272975</v>
      </c>
      <c r="MZE97" s="318">
        <f>(MZE$96*$B97+SUM($F$7:$F$9)-((MZE$96*$B97+SUM($F$7:$F$9))/$F$10*$F$37)-($F$24*MZE$96/$D$6)-SUM($F$13:$F$23,$F$25:$F$30,$F$32:$F$33,$F$38))</f>
        <v>-304.75907137272975</v>
      </c>
      <c r="MZF97" s="318">
        <f>(MZF$96*$B97+SUM($F$7:$F$9)-((MZF$96*$B97+SUM($F$7:$F$9))/$F$10*$F$37)-($F$24*MZF$96/$D$6)-SUM($F$13:$F$23,$F$25:$F$30,$F$32:$F$33,$F$38))</f>
        <v>-304.75907137272975</v>
      </c>
      <c r="MZG97" s="318">
        <f>(MZG$96*$B97+SUM($F$7:$F$9)-((MZG$96*$B97+SUM($F$7:$F$9))/$F$10*$F$37)-($F$24*MZG$96/$D$6)-SUM($F$13:$F$23,$F$25:$F$30,$F$32:$F$33,$F$38))</f>
        <v>-304.75907137272975</v>
      </c>
      <c r="MZH97" s="318">
        <f>(MZH$96*$B97+SUM($F$7:$F$9)-((MZH$96*$B97+SUM($F$7:$F$9))/$F$10*$F$37)-($F$24*MZH$96/$D$6)-SUM($F$13:$F$23,$F$25:$F$30,$F$32:$F$33,$F$38))</f>
        <v>-304.75907137272975</v>
      </c>
      <c r="MZI97" s="318">
        <f>(MZI$96*$B97+SUM($F$7:$F$9)-((MZI$96*$B97+SUM($F$7:$F$9))/$F$10*$F$37)-($F$24*MZI$96/$D$6)-SUM($F$13:$F$23,$F$25:$F$30,$F$32:$F$33,$F$38))</f>
        <v>-304.75907137272975</v>
      </c>
      <c r="MZJ97" s="318">
        <f>(MZJ$96*$B97+SUM($F$7:$F$9)-((MZJ$96*$B97+SUM($F$7:$F$9))/$F$10*$F$37)-($F$24*MZJ$96/$D$6)-SUM($F$13:$F$23,$F$25:$F$30,$F$32:$F$33,$F$38))</f>
        <v>-304.75907137272975</v>
      </c>
      <c r="MZK97" s="318">
        <f>(MZK$96*$B97+SUM($F$7:$F$9)-((MZK$96*$B97+SUM($F$7:$F$9))/$F$10*$F$37)-($F$24*MZK$96/$D$6)-SUM($F$13:$F$23,$F$25:$F$30,$F$32:$F$33,$F$38))</f>
        <v>-304.75907137272975</v>
      </c>
      <c r="MZL97" s="318">
        <f>(MZL$96*$B97+SUM($F$7:$F$9)-((MZL$96*$B97+SUM($F$7:$F$9))/$F$10*$F$37)-($F$24*MZL$96/$D$6)-SUM($F$13:$F$23,$F$25:$F$30,$F$32:$F$33,$F$38))</f>
        <v>-304.75907137272975</v>
      </c>
      <c r="MZM97" s="318">
        <f>(MZM$96*$B97+SUM($F$7:$F$9)-((MZM$96*$B97+SUM($F$7:$F$9))/$F$10*$F$37)-($F$24*MZM$96/$D$6)-SUM($F$13:$F$23,$F$25:$F$30,$F$32:$F$33,$F$38))</f>
        <v>-304.75907137272975</v>
      </c>
      <c r="MZN97" s="318">
        <f>(MZN$96*$B97+SUM($F$7:$F$9)-((MZN$96*$B97+SUM($F$7:$F$9))/$F$10*$F$37)-($F$24*MZN$96/$D$6)-SUM($F$13:$F$23,$F$25:$F$30,$F$32:$F$33,$F$38))</f>
        <v>-304.75907137272975</v>
      </c>
      <c r="MZO97" s="318">
        <f>(MZO$96*$B97+SUM($F$7:$F$9)-((MZO$96*$B97+SUM($F$7:$F$9))/$F$10*$F$37)-($F$24*MZO$96/$D$6)-SUM($F$13:$F$23,$F$25:$F$30,$F$32:$F$33,$F$38))</f>
        <v>-304.75907137272975</v>
      </c>
      <c r="MZP97" s="318">
        <f>(MZP$96*$B97+SUM($F$7:$F$9)-((MZP$96*$B97+SUM($F$7:$F$9))/$F$10*$F$37)-($F$24*MZP$96/$D$6)-SUM($F$13:$F$23,$F$25:$F$30,$F$32:$F$33,$F$38))</f>
        <v>-304.75907137272975</v>
      </c>
      <c r="MZQ97" s="318">
        <f>(MZQ$96*$B97+SUM($F$7:$F$9)-((MZQ$96*$B97+SUM($F$7:$F$9))/$F$10*$F$37)-($F$24*MZQ$96/$D$6)-SUM($F$13:$F$23,$F$25:$F$30,$F$32:$F$33,$F$38))</f>
        <v>-304.75907137272975</v>
      </c>
      <c r="MZR97" s="318">
        <f>(MZR$96*$B97+SUM($F$7:$F$9)-((MZR$96*$B97+SUM($F$7:$F$9))/$F$10*$F$37)-($F$24*MZR$96/$D$6)-SUM($F$13:$F$23,$F$25:$F$30,$F$32:$F$33,$F$38))</f>
        <v>-304.75907137272975</v>
      </c>
      <c r="MZS97" s="318">
        <f>(MZS$96*$B97+SUM($F$7:$F$9)-((MZS$96*$B97+SUM($F$7:$F$9))/$F$10*$F$37)-($F$24*MZS$96/$D$6)-SUM($F$13:$F$23,$F$25:$F$30,$F$32:$F$33,$F$38))</f>
        <v>-304.75907137272975</v>
      </c>
      <c r="MZT97" s="318">
        <f>(MZT$96*$B97+SUM($F$7:$F$9)-((MZT$96*$B97+SUM($F$7:$F$9))/$F$10*$F$37)-($F$24*MZT$96/$D$6)-SUM($F$13:$F$23,$F$25:$F$30,$F$32:$F$33,$F$38))</f>
        <v>-304.75907137272975</v>
      </c>
      <c r="MZU97" s="318">
        <f>(MZU$96*$B97+SUM($F$7:$F$9)-((MZU$96*$B97+SUM($F$7:$F$9))/$F$10*$F$37)-($F$24*MZU$96/$D$6)-SUM($F$13:$F$23,$F$25:$F$30,$F$32:$F$33,$F$38))</f>
        <v>-304.75907137272975</v>
      </c>
      <c r="MZV97" s="318">
        <f>(MZV$96*$B97+SUM($F$7:$F$9)-((MZV$96*$B97+SUM($F$7:$F$9))/$F$10*$F$37)-($F$24*MZV$96/$D$6)-SUM($F$13:$F$23,$F$25:$F$30,$F$32:$F$33,$F$38))</f>
        <v>-304.75907137272975</v>
      </c>
      <c r="MZW97" s="318">
        <f>(MZW$96*$B97+SUM($F$7:$F$9)-((MZW$96*$B97+SUM($F$7:$F$9))/$F$10*$F$37)-($F$24*MZW$96/$D$6)-SUM($F$13:$F$23,$F$25:$F$30,$F$32:$F$33,$F$38))</f>
        <v>-304.75907137272975</v>
      </c>
      <c r="MZX97" s="318">
        <f>(MZX$96*$B97+SUM($F$7:$F$9)-((MZX$96*$B97+SUM($F$7:$F$9))/$F$10*$F$37)-($F$24*MZX$96/$D$6)-SUM($F$13:$F$23,$F$25:$F$30,$F$32:$F$33,$F$38))</f>
        <v>-304.75907137272975</v>
      </c>
      <c r="MZY97" s="318">
        <f>(MZY$96*$B97+SUM($F$7:$F$9)-((MZY$96*$B97+SUM($F$7:$F$9))/$F$10*$F$37)-($F$24*MZY$96/$D$6)-SUM($F$13:$F$23,$F$25:$F$30,$F$32:$F$33,$F$38))</f>
        <v>-304.75907137272975</v>
      </c>
      <c r="MZZ97" s="318">
        <f>(MZZ$96*$B97+SUM($F$7:$F$9)-((MZZ$96*$B97+SUM($F$7:$F$9))/$F$10*$F$37)-($F$24*MZZ$96/$D$6)-SUM($F$13:$F$23,$F$25:$F$30,$F$32:$F$33,$F$38))</f>
        <v>-304.75907137272975</v>
      </c>
      <c r="NAA97" s="318">
        <f>(NAA$96*$B97+SUM($F$7:$F$9)-((NAA$96*$B97+SUM($F$7:$F$9))/$F$10*$F$37)-($F$24*NAA$96/$D$6)-SUM($F$13:$F$23,$F$25:$F$30,$F$32:$F$33,$F$38))</f>
        <v>-304.75907137272975</v>
      </c>
      <c r="NAB97" s="318">
        <f>(NAB$96*$B97+SUM($F$7:$F$9)-((NAB$96*$B97+SUM($F$7:$F$9))/$F$10*$F$37)-($F$24*NAB$96/$D$6)-SUM($F$13:$F$23,$F$25:$F$30,$F$32:$F$33,$F$38))</f>
        <v>-304.75907137272975</v>
      </c>
      <c r="NAC97" s="318">
        <f>(NAC$96*$B97+SUM($F$7:$F$9)-((NAC$96*$B97+SUM($F$7:$F$9))/$F$10*$F$37)-($F$24*NAC$96/$D$6)-SUM($F$13:$F$23,$F$25:$F$30,$F$32:$F$33,$F$38))</f>
        <v>-304.75907137272975</v>
      </c>
      <c r="NAD97" s="318">
        <f>(NAD$96*$B97+SUM($F$7:$F$9)-((NAD$96*$B97+SUM($F$7:$F$9))/$F$10*$F$37)-($F$24*NAD$96/$D$6)-SUM($F$13:$F$23,$F$25:$F$30,$F$32:$F$33,$F$38))</f>
        <v>-304.75907137272975</v>
      </c>
      <c r="NAE97" s="318">
        <f>(NAE$96*$B97+SUM($F$7:$F$9)-((NAE$96*$B97+SUM($F$7:$F$9))/$F$10*$F$37)-($F$24*NAE$96/$D$6)-SUM($F$13:$F$23,$F$25:$F$30,$F$32:$F$33,$F$38))</f>
        <v>-304.75907137272975</v>
      </c>
      <c r="NAF97" s="318">
        <f>(NAF$96*$B97+SUM($F$7:$F$9)-((NAF$96*$B97+SUM($F$7:$F$9))/$F$10*$F$37)-($F$24*NAF$96/$D$6)-SUM($F$13:$F$23,$F$25:$F$30,$F$32:$F$33,$F$38))</f>
        <v>-304.75907137272975</v>
      </c>
      <c r="NAG97" s="318">
        <f>(NAG$96*$B97+SUM($F$7:$F$9)-((NAG$96*$B97+SUM($F$7:$F$9))/$F$10*$F$37)-($F$24*NAG$96/$D$6)-SUM($F$13:$F$23,$F$25:$F$30,$F$32:$F$33,$F$38))</f>
        <v>-304.75907137272975</v>
      </c>
      <c r="NAH97" s="318">
        <f>(NAH$96*$B97+SUM($F$7:$F$9)-((NAH$96*$B97+SUM($F$7:$F$9))/$F$10*$F$37)-($F$24*NAH$96/$D$6)-SUM($F$13:$F$23,$F$25:$F$30,$F$32:$F$33,$F$38))</f>
        <v>-304.75907137272975</v>
      </c>
      <c r="NAI97" s="318">
        <f>(NAI$96*$B97+SUM($F$7:$F$9)-((NAI$96*$B97+SUM($F$7:$F$9))/$F$10*$F$37)-($F$24*NAI$96/$D$6)-SUM($F$13:$F$23,$F$25:$F$30,$F$32:$F$33,$F$38))</f>
        <v>-304.75907137272975</v>
      </c>
      <c r="NAJ97" s="318">
        <f>(NAJ$96*$B97+SUM($F$7:$F$9)-((NAJ$96*$B97+SUM($F$7:$F$9))/$F$10*$F$37)-($F$24*NAJ$96/$D$6)-SUM($F$13:$F$23,$F$25:$F$30,$F$32:$F$33,$F$38))</f>
        <v>-304.75907137272975</v>
      </c>
      <c r="NAK97" s="318">
        <f>(NAK$96*$B97+SUM($F$7:$F$9)-((NAK$96*$B97+SUM($F$7:$F$9))/$F$10*$F$37)-($F$24*NAK$96/$D$6)-SUM($F$13:$F$23,$F$25:$F$30,$F$32:$F$33,$F$38))</f>
        <v>-304.75907137272975</v>
      </c>
      <c r="NAL97" s="318">
        <f>(NAL$96*$B97+SUM($F$7:$F$9)-((NAL$96*$B97+SUM($F$7:$F$9))/$F$10*$F$37)-($F$24*NAL$96/$D$6)-SUM($F$13:$F$23,$F$25:$F$30,$F$32:$F$33,$F$38))</f>
        <v>-304.75907137272975</v>
      </c>
      <c r="NAM97" s="318">
        <f>(NAM$96*$B97+SUM($F$7:$F$9)-((NAM$96*$B97+SUM($F$7:$F$9))/$F$10*$F$37)-($F$24*NAM$96/$D$6)-SUM($F$13:$F$23,$F$25:$F$30,$F$32:$F$33,$F$38))</f>
        <v>-304.75907137272975</v>
      </c>
      <c r="NAN97" s="318">
        <f>(NAN$96*$B97+SUM($F$7:$F$9)-((NAN$96*$B97+SUM($F$7:$F$9))/$F$10*$F$37)-($F$24*NAN$96/$D$6)-SUM($F$13:$F$23,$F$25:$F$30,$F$32:$F$33,$F$38))</f>
        <v>-304.75907137272975</v>
      </c>
      <c r="NAO97" s="318">
        <f>(NAO$96*$B97+SUM($F$7:$F$9)-((NAO$96*$B97+SUM($F$7:$F$9))/$F$10*$F$37)-($F$24*NAO$96/$D$6)-SUM($F$13:$F$23,$F$25:$F$30,$F$32:$F$33,$F$38))</f>
        <v>-304.75907137272975</v>
      </c>
      <c r="NAP97" s="318">
        <f>(NAP$96*$B97+SUM($F$7:$F$9)-((NAP$96*$B97+SUM($F$7:$F$9))/$F$10*$F$37)-($F$24*NAP$96/$D$6)-SUM($F$13:$F$23,$F$25:$F$30,$F$32:$F$33,$F$38))</f>
        <v>-304.75907137272975</v>
      </c>
      <c r="NAQ97" s="318">
        <f>(NAQ$96*$B97+SUM($F$7:$F$9)-((NAQ$96*$B97+SUM($F$7:$F$9))/$F$10*$F$37)-($F$24*NAQ$96/$D$6)-SUM($F$13:$F$23,$F$25:$F$30,$F$32:$F$33,$F$38))</f>
        <v>-304.75907137272975</v>
      </c>
      <c r="NAR97" s="318">
        <f>(NAR$96*$B97+SUM($F$7:$F$9)-((NAR$96*$B97+SUM($F$7:$F$9))/$F$10*$F$37)-($F$24*NAR$96/$D$6)-SUM($F$13:$F$23,$F$25:$F$30,$F$32:$F$33,$F$38))</f>
        <v>-304.75907137272975</v>
      </c>
      <c r="NAS97" s="318">
        <f>(NAS$96*$B97+SUM($F$7:$F$9)-((NAS$96*$B97+SUM($F$7:$F$9))/$F$10*$F$37)-($F$24*NAS$96/$D$6)-SUM($F$13:$F$23,$F$25:$F$30,$F$32:$F$33,$F$38))</f>
        <v>-304.75907137272975</v>
      </c>
      <c r="NAT97" s="318">
        <f>(NAT$96*$B97+SUM($F$7:$F$9)-((NAT$96*$B97+SUM($F$7:$F$9))/$F$10*$F$37)-($F$24*NAT$96/$D$6)-SUM($F$13:$F$23,$F$25:$F$30,$F$32:$F$33,$F$38))</f>
        <v>-304.75907137272975</v>
      </c>
      <c r="NAU97" s="318">
        <f>(NAU$96*$B97+SUM($F$7:$F$9)-((NAU$96*$B97+SUM($F$7:$F$9))/$F$10*$F$37)-($F$24*NAU$96/$D$6)-SUM($F$13:$F$23,$F$25:$F$30,$F$32:$F$33,$F$38))</f>
        <v>-304.75907137272975</v>
      </c>
      <c r="NAV97" s="318">
        <f>(NAV$96*$B97+SUM($F$7:$F$9)-((NAV$96*$B97+SUM($F$7:$F$9))/$F$10*$F$37)-($F$24*NAV$96/$D$6)-SUM($F$13:$F$23,$F$25:$F$30,$F$32:$F$33,$F$38))</f>
        <v>-304.75907137272975</v>
      </c>
      <c r="NAW97" s="318">
        <f>(NAW$96*$B97+SUM($F$7:$F$9)-((NAW$96*$B97+SUM($F$7:$F$9))/$F$10*$F$37)-($F$24*NAW$96/$D$6)-SUM($F$13:$F$23,$F$25:$F$30,$F$32:$F$33,$F$38))</f>
        <v>-304.75907137272975</v>
      </c>
      <c r="NAX97" s="318">
        <f>(NAX$96*$B97+SUM($F$7:$F$9)-((NAX$96*$B97+SUM($F$7:$F$9))/$F$10*$F$37)-($F$24*NAX$96/$D$6)-SUM($F$13:$F$23,$F$25:$F$30,$F$32:$F$33,$F$38))</f>
        <v>-304.75907137272975</v>
      </c>
      <c r="NAY97" s="318">
        <f>(NAY$96*$B97+SUM($F$7:$F$9)-((NAY$96*$B97+SUM($F$7:$F$9))/$F$10*$F$37)-($F$24*NAY$96/$D$6)-SUM($F$13:$F$23,$F$25:$F$30,$F$32:$F$33,$F$38))</f>
        <v>-304.75907137272975</v>
      </c>
      <c r="NAZ97" s="318">
        <f>(NAZ$96*$B97+SUM($F$7:$F$9)-((NAZ$96*$B97+SUM($F$7:$F$9))/$F$10*$F$37)-($F$24*NAZ$96/$D$6)-SUM($F$13:$F$23,$F$25:$F$30,$F$32:$F$33,$F$38))</f>
        <v>-304.75907137272975</v>
      </c>
      <c r="NBA97" s="318">
        <f>(NBA$96*$B97+SUM($F$7:$F$9)-((NBA$96*$B97+SUM($F$7:$F$9))/$F$10*$F$37)-($F$24*NBA$96/$D$6)-SUM($F$13:$F$23,$F$25:$F$30,$F$32:$F$33,$F$38))</f>
        <v>-304.75907137272975</v>
      </c>
      <c r="NBB97" s="318">
        <f>(NBB$96*$B97+SUM($F$7:$F$9)-((NBB$96*$B97+SUM($F$7:$F$9))/$F$10*$F$37)-($F$24*NBB$96/$D$6)-SUM($F$13:$F$23,$F$25:$F$30,$F$32:$F$33,$F$38))</f>
        <v>-304.75907137272975</v>
      </c>
      <c r="NBC97" s="318">
        <f>(NBC$96*$B97+SUM($F$7:$F$9)-((NBC$96*$B97+SUM($F$7:$F$9))/$F$10*$F$37)-($F$24*NBC$96/$D$6)-SUM($F$13:$F$23,$F$25:$F$30,$F$32:$F$33,$F$38))</f>
        <v>-304.75907137272975</v>
      </c>
      <c r="NBD97" s="318">
        <f>(NBD$96*$B97+SUM($F$7:$F$9)-((NBD$96*$B97+SUM($F$7:$F$9))/$F$10*$F$37)-($F$24*NBD$96/$D$6)-SUM($F$13:$F$23,$F$25:$F$30,$F$32:$F$33,$F$38))</f>
        <v>-304.75907137272975</v>
      </c>
      <c r="NBE97" s="318">
        <f>(NBE$96*$B97+SUM($F$7:$F$9)-((NBE$96*$B97+SUM($F$7:$F$9))/$F$10*$F$37)-($F$24*NBE$96/$D$6)-SUM($F$13:$F$23,$F$25:$F$30,$F$32:$F$33,$F$38))</f>
        <v>-304.75907137272975</v>
      </c>
      <c r="NBF97" s="318">
        <f>(NBF$96*$B97+SUM($F$7:$F$9)-((NBF$96*$B97+SUM($F$7:$F$9))/$F$10*$F$37)-($F$24*NBF$96/$D$6)-SUM($F$13:$F$23,$F$25:$F$30,$F$32:$F$33,$F$38))</f>
        <v>-304.75907137272975</v>
      </c>
      <c r="NBG97" s="318">
        <f>(NBG$96*$B97+SUM($F$7:$F$9)-((NBG$96*$B97+SUM($F$7:$F$9))/$F$10*$F$37)-($F$24*NBG$96/$D$6)-SUM($F$13:$F$23,$F$25:$F$30,$F$32:$F$33,$F$38))</f>
        <v>-304.75907137272975</v>
      </c>
      <c r="NBH97" s="318">
        <f>(NBH$96*$B97+SUM($F$7:$F$9)-((NBH$96*$B97+SUM($F$7:$F$9))/$F$10*$F$37)-($F$24*NBH$96/$D$6)-SUM($F$13:$F$23,$F$25:$F$30,$F$32:$F$33,$F$38))</f>
        <v>-304.75907137272975</v>
      </c>
      <c r="NBI97" s="318">
        <f>(NBI$96*$B97+SUM($F$7:$F$9)-((NBI$96*$B97+SUM($F$7:$F$9))/$F$10*$F$37)-($F$24*NBI$96/$D$6)-SUM($F$13:$F$23,$F$25:$F$30,$F$32:$F$33,$F$38))</f>
        <v>-304.75907137272975</v>
      </c>
      <c r="NBJ97" s="318">
        <f>(NBJ$96*$B97+SUM($F$7:$F$9)-((NBJ$96*$B97+SUM($F$7:$F$9))/$F$10*$F$37)-($F$24*NBJ$96/$D$6)-SUM($F$13:$F$23,$F$25:$F$30,$F$32:$F$33,$F$38))</f>
        <v>-304.75907137272975</v>
      </c>
      <c r="NBK97" s="318">
        <f>(NBK$96*$B97+SUM($F$7:$F$9)-((NBK$96*$B97+SUM($F$7:$F$9))/$F$10*$F$37)-($F$24*NBK$96/$D$6)-SUM($F$13:$F$23,$F$25:$F$30,$F$32:$F$33,$F$38))</f>
        <v>-304.75907137272975</v>
      </c>
      <c r="NBL97" s="318">
        <f>(NBL$96*$B97+SUM($F$7:$F$9)-((NBL$96*$B97+SUM($F$7:$F$9))/$F$10*$F$37)-($F$24*NBL$96/$D$6)-SUM($F$13:$F$23,$F$25:$F$30,$F$32:$F$33,$F$38))</f>
        <v>-304.75907137272975</v>
      </c>
      <c r="NBM97" s="318">
        <f>(NBM$96*$B97+SUM($F$7:$F$9)-((NBM$96*$B97+SUM($F$7:$F$9))/$F$10*$F$37)-($F$24*NBM$96/$D$6)-SUM($F$13:$F$23,$F$25:$F$30,$F$32:$F$33,$F$38))</f>
        <v>-304.75907137272975</v>
      </c>
      <c r="NBN97" s="318">
        <f>(NBN$96*$B97+SUM($F$7:$F$9)-((NBN$96*$B97+SUM($F$7:$F$9))/$F$10*$F$37)-($F$24*NBN$96/$D$6)-SUM($F$13:$F$23,$F$25:$F$30,$F$32:$F$33,$F$38))</f>
        <v>-304.75907137272975</v>
      </c>
      <c r="NBO97" s="318">
        <f>(NBO$96*$B97+SUM($F$7:$F$9)-((NBO$96*$B97+SUM($F$7:$F$9))/$F$10*$F$37)-($F$24*NBO$96/$D$6)-SUM($F$13:$F$23,$F$25:$F$30,$F$32:$F$33,$F$38))</f>
        <v>-304.75907137272975</v>
      </c>
      <c r="NBP97" s="318">
        <f>(NBP$96*$B97+SUM($F$7:$F$9)-((NBP$96*$B97+SUM($F$7:$F$9))/$F$10*$F$37)-($F$24*NBP$96/$D$6)-SUM($F$13:$F$23,$F$25:$F$30,$F$32:$F$33,$F$38))</f>
        <v>-304.75907137272975</v>
      </c>
      <c r="NBQ97" s="318">
        <f>(NBQ$96*$B97+SUM($F$7:$F$9)-((NBQ$96*$B97+SUM($F$7:$F$9))/$F$10*$F$37)-($F$24*NBQ$96/$D$6)-SUM($F$13:$F$23,$F$25:$F$30,$F$32:$F$33,$F$38))</f>
        <v>-304.75907137272975</v>
      </c>
      <c r="NBR97" s="318">
        <f>(NBR$96*$B97+SUM($F$7:$F$9)-((NBR$96*$B97+SUM($F$7:$F$9))/$F$10*$F$37)-($F$24*NBR$96/$D$6)-SUM($F$13:$F$23,$F$25:$F$30,$F$32:$F$33,$F$38))</f>
        <v>-304.75907137272975</v>
      </c>
      <c r="NBS97" s="318">
        <f>(NBS$96*$B97+SUM($F$7:$F$9)-((NBS$96*$B97+SUM($F$7:$F$9))/$F$10*$F$37)-($F$24*NBS$96/$D$6)-SUM($F$13:$F$23,$F$25:$F$30,$F$32:$F$33,$F$38))</f>
        <v>-304.75907137272975</v>
      </c>
      <c r="NBT97" s="318">
        <f>(NBT$96*$B97+SUM($F$7:$F$9)-((NBT$96*$B97+SUM($F$7:$F$9))/$F$10*$F$37)-($F$24*NBT$96/$D$6)-SUM($F$13:$F$23,$F$25:$F$30,$F$32:$F$33,$F$38))</f>
        <v>-304.75907137272975</v>
      </c>
      <c r="NBU97" s="318">
        <f>(NBU$96*$B97+SUM($F$7:$F$9)-((NBU$96*$B97+SUM($F$7:$F$9))/$F$10*$F$37)-($F$24*NBU$96/$D$6)-SUM($F$13:$F$23,$F$25:$F$30,$F$32:$F$33,$F$38))</f>
        <v>-304.75907137272975</v>
      </c>
      <c r="NBV97" s="318">
        <f>(NBV$96*$B97+SUM($F$7:$F$9)-((NBV$96*$B97+SUM($F$7:$F$9))/$F$10*$F$37)-($F$24*NBV$96/$D$6)-SUM($F$13:$F$23,$F$25:$F$30,$F$32:$F$33,$F$38))</f>
        <v>-304.75907137272975</v>
      </c>
      <c r="NBW97" s="318">
        <f>(NBW$96*$B97+SUM($F$7:$F$9)-((NBW$96*$B97+SUM($F$7:$F$9))/$F$10*$F$37)-($F$24*NBW$96/$D$6)-SUM($F$13:$F$23,$F$25:$F$30,$F$32:$F$33,$F$38))</f>
        <v>-304.75907137272975</v>
      </c>
      <c r="NBX97" s="318">
        <f>(NBX$96*$B97+SUM($F$7:$F$9)-((NBX$96*$B97+SUM($F$7:$F$9))/$F$10*$F$37)-($F$24*NBX$96/$D$6)-SUM($F$13:$F$23,$F$25:$F$30,$F$32:$F$33,$F$38))</f>
        <v>-304.75907137272975</v>
      </c>
      <c r="NBY97" s="318">
        <f>(NBY$96*$B97+SUM($F$7:$F$9)-((NBY$96*$B97+SUM($F$7:$F$9))/$F$10*$F$37)-($F$24*NBY$96/$D$6)-SUM($F$13:$F$23,$F$25:$F$30,$F$32:$F$33,$F$38))</f>
        <v>-304.75907137272975</v>
      </c>
      <c r="NBZ97" s="318">
        <f>(NBZ$96*$B97+SUM($F$7:$F$9)-((NBZ$96*$B97+SUM($F$7:$F$9))/$F$10*$F$37)-($F$24*NBZ$96/$D$6)-SUM($F$13:$F$23,$F$25:$F$30,$F$32:$F$33,$F$38))</f>
        <v>-304.75907137272975</v>
      </c>
      <c r="NCA97" s="318">
        <f>(NCA$96*$B97+SUM($F$7:$F$9)-((NCA$96*$B97+SUM($F$7:$F$9))/$F$10*$F$37)-($F$24*NCA$96/$D$6)-SUM($F$13:$F$23,$F$25:$F$30,$F$32:$F$33,$F$38))</f>
        <v>-304.75907137272975</v>
      </c>
      <c r="NCB97" s="318">
        <f>(NCB$96*$B97+SUM($F$7:$F$9)-((NCB$96*$B97+SUM($F$7:$F$9))/$F$10*$F$37)-($F$24*NCB$96/$D$6)-SUM($F$13:$F$23,$F$25:$F$30,$F$32:$F$33,$F$38))</f>
        <v>-304.75907137272975</v>
      </c>
      <c r="NCC97" s="318">
        <f>(NCC$96*$B97+SUM($F$7:$F$9)-((NCC$96*$B97+SUM($F$7:$F$9))/$F$10*$F$37)-($F$24*NCC$96/$D$6)-SUM($F$13:$F$23,$F$25:$F$30,$F$32:$F$33,$F$38))</f>
        <v>-304.75907137272975</v>
      </c>
      <c r="NCD97" s="318">
        <f>(NCD$96*$B97+SUM($F$7:$F$9)-((NCD$96*$B97+SUM($F$7:$F$9))/$F$10*$F$37)-($F$24*NCD$96/$D$6)-SUM($F$13:$F$23,$F$25:$F$30,$F$32:$F$33,$F$38))</f>
        <v>-304.75907137272975</v>
      </c>
      <c r="NCE97" s="318">
        <f>(NCE$96*$B97+SUM($F$7:$F$9)-((NCE$96*$B97+SUM($F$7:$F$9))/$F$10*$F$37)-($F$24*NCE$96/$D$6)-SUM($F$13:$F$23,$F$25:$F$30,$F$32:$F$33,$F$38))</f>
        <v>-304.75907137272975</v>
      </c>
      <c r="NCF97" s="318">
        <f>(NCF$96*$B97+SUM($F$7:$F$9)-((NCF$96*$B97+SUM($F$7:$F$9))/$F$10*$F$37)-($F$24*NCF$96/$D$6)-SUM($F$13:$F$23,$F$25:$F$30,$F$32:$F$33,$F$38))</f>
        <v>-304.75907137272975</v>
      </c>
      <c r="NCG97" s="318">
        <f>(NCG$96*$B97+SUM($F$7:$F$9)-((NCG$96*$B97+SUM($F$7:$F$9))/$F$10*$F$37)-($F$24*NCG$96/$D$6)-SUM($F$13:$F$23,$F$25:$F$30,$F$32:$F$33,$F$38))</f>
        <v>-304.75907137272975</v>
      </c>
      <c r="NCH97" s="318">
        <f>(NCH$96*$B97+SUM($F$7:$F$9)-((NCH$96*$B97+SUM($F$7:$F$9))/$F$10*$F$37)-($F$24*NCH$96/$D$6)-SUM($F$13:$F$23,$F$25:$F$30,$F$32:$F$33,$F$38))</f>
        <v>-304.75907137272975</v>
      </c>
      <c r="NCI97" s="318">
        <f>(NCI$96*$B97+SUM($F$7:$F$9)-((NCI$96*$B97+SUM($F$7:$F$9))/$F$10*$F$37)-($F$24*NCI$96/$D$6)-SUM($F$13:$F$23,$F$25:$F$30,$F$32:$F$33,$F$38))</f>
        <v>-304.75907137272975</v>
      </c>
      <c r="NCJ97" s="318">
        <f>(NCJ$96*$B97+SUM($F$7:$F$9)-((NCJ$96*$B97+SUM($F$7:$F$9))/$F$10*$F$37)-($F$24*NCJ$96/$D$6)-SUM($F$13:$F$23,$F$25:$F$30,$F$32:$F$33,$F$38))</f>
        <v>-304.75907137272975</v>
      </c>
      <c r="NCK97" s="318">
        <f>(NCK$96*$B97+SUM($F$7:$F$9)-((NCK$96*$B97+SUM($F$7:$F$9))/$F$10*$F$37)-($F$24*NCK$96/$D$6)-SUM($F$13:$F$23,$F$25:$F$30,$F$32:$F$33,$F$38))</f>
        <v>-304.75907137272975</v>
      </c>
      <c r="NCL97" s="318">
        <f>(NCL$96*$B97+SUM($F$7:$F$9)-((NCL$96*$B97+SUM($F$7:$F$9))/$F$10*$F$37)-($F$24*NCL$96/$D$6)-SUM($F$13:$F$23,$F$25:$F$30,$F$32:$F$33,$F$38))</f>
        <v>-304.75907137272975</v>
      </c>
      <c r="NCM97" s="318">
        <f>(NCM$96*$B97+SUM($F$7:$F$9)-((NCM$96*$B97+SUM($F$7:$F$9))/$F$10*$F$37)-($F$24*NCM$96/$D$6)-SUM($F$13:$F$23,$F$25:$F$30,$F$32:$F$33,$F$38))</f>
        <v>-304.75907137272975</v>
      </c>
      <c r="NCN97" s="318">
        <f>(NCN$96*$B97+SUM($F$7:$F$9)-((NCN$96*$B97+SUM($F$7:$F$9))/$F$10*$F$37)-($F$24*NCN$96/$D$6)-SUM($F$13:$F$23,$F$25:$F$30,$F$32:$F$33,$F$38))</f>
        <v>-304.75907137272975</v>
      </c>
      <c r="NCO97" s="318">
        <f>(NCO$96*$B97+SUM($F$7:$F$9)-((NCO$96*$B97+SUM($F$7:$F$9))/$F$10*$F$37)-($F$24*NCO$96/$D$6)-SUM($F$13:$F$23,$F$25:$F$30,$F$32:$F$33,$F$38))</f>
        <v>-304.75907137272975</v>
      </c>
      <c r="NCP97" s="318">
        <f>(NCP$96*$B97+SUM($F$7:$F$9)-((NCP$96*$B97+SUM($F$7:$F$9))/$F$10*$F$37)-($F$24*NCP$96/$D$6)-SUM($F$13:$F$23,$F$25:$F$30,$F$32:$F$33,$F$38))</f>
        <v>-304.75907137272975</v>
      </c>
      <c r="NCQ97" s="318">
        <f>(NCQ$96*$B97+SUM($F$7:$F$9)-((NCQ$96*$B97+SUM($F$7:$F$9))/$F$10*$F$37)-($F$24*NCQ$96/$D$6)-SUM($F$13:$F$23,$F$25:$F$30,$F$32:$F$33,$F$38))</f>
        <v>-304.75907137272975</v>
      </c>
      <c r="NCR97" s="318">
        <f>(NCR$96*$B97+SUM($F$7:$F$9)-((NCR$96*$B97+SUM($F$7:$F$9))/$F$10*$F$37)-($F$24*NCR$96/$D$6)-SUM($F$13:$F$23,$F$25:$F$30,$F$32:$F$33,$F$38))</f>
        <v>-304.75907137272975</v>
      </c>
      <c r="NCS97" s="318">
        <f>(NCS$96*$B97+SUM($F$7:$F$9)-((NCS$96*$B97+SUM($F$7:$F$9))/$F$10*$F$37)-($F$24*NCS$96/$D$6)-SUM($F$13:$F$23,$F$25:$F$30,$F$32:$F$33,$F$38))</f>
        <v>-304.75907137272975</v>
      </c>
      <c r="NCT97" s="318">
        <f>(NCT$96*$B97+SUM($F$7:$F$9)-((NCT$96*$B97+SUM($F$7:$F$9))/$F$10*$F$37)-($F$24*NCT$96/$D$6)-SUM($F$13:$F$23,$F$25:$F$30,$F$32:$F$33,$F$38))</f>
        <v>-304.75907137272975</v>
      </c>
      <c r="NCU97" s="318">
        <f>(NCU$96*$B97+SUM($F$7:$F$9)-((NCU$96*$B97+SUM($F$7:$F$9))/$F$10*$F$37)-($F$24*NCU$96/$D$6)-SUM($F$13:$F$23,$F$25:$F$30,$F$32:$F$33,$F$38))</f>
        <v>-304.75907137272975</v>
      </c>
      <c r="NCV97" s="318">
        <f>(NCV$96*$B97+SUM($F$7:$F$9)-((NCV$96*$B97+SUM($F$7:$F$9))/$F$10*$F$37)-($F$24*NCV$96/$D$6)-SUM($F$13:$F$23,$F$25:$F$30,$F$32:$F$33,$F$38))</f>
        <v>-304.75907137272975</v>
      </c>
      <c r="NCW97" s="318">
        <f>(NCW$96*$B97+SUM($F$7:$F$9)-((NCW$96*$B97+SUM($F$7:$F$9))/$F$10*$F$37)-($F$24*NCW$96/$D$6)-SUM($F$13:$F$23,$F$25:$F$30,$F$32:$F$33,$F$38))</f>
        <v>-304.75907137272975</v>
      </c>
      <c r="NCX97" s="318">
        <f>(NCX$96*$B97+SUM($F$7:$F$9)-((NCX$96*$B97+SUM($F$7:$F$9))/$F$10*$F$37)-($F$24*NCX$96/$D$6)-SUM($F$13:$F$23,$F$25:$F$30,$F$32:$F$33,$F$38))</f>
        <v>-304.75907137272975</v>
      </c>
      <c r="NCY97" s="318">
        <f>(NCY$96*$B97+SUM($F$7:$F$9)-((NCY$96*$B97+SUM($F$7:$F$9))/$F$10*$F$37)-($F$24*NCY$96/$D$6)-SUM($F$13:$F$23,$F$25:$F$30,$F$32:$F$33,$F$38))</f>
        <v>-304.75907137272975</v>
      </c>
      <c r="NCZ97" s="318">
        <f>(NCZ$96*$B97+SUM($F$7:$F$9)-((NCZ$96*$B97+SUM($F$7:$F$9))/$F$10*$F$37)-($F$24*NCZ$96/$D$6)-SUM($F$13:$F$23,$F$25:$F$30,$F$32:$F$33,$F$38))</f>
        <v>-304.75907137272975</v>
      </c>
      <c r="NDA97" s="318">
        <f>(NDA$96*$B97+SUM($F$7:$F$9)-((NDA$96*$B97+SUM($F$7:$F$9))/$F$10*$F$37)-($F$24*NDA$96/$D$6)-SUM($F$13:$F$23,$F$25:$F$30,$F$32:$F$33,$F$38))</f>
        <v>-304.75907137272975</v>
      </c>
      <c r="NDB97" s="318">
        <f>(NDB$96*$B97+SUM($F$7:$F$9)-((NDB$96*$B97+SUM($F$7:$F$9))/$F$10*$F$37)-($F$24*NDB$96/$D$6)-SUM($F$13:$F$23,$F$25:$F$30,$F$32:$F$33,$F$38))</f>
        <v>-304.75907137272975</v>
      </c>
      <c r="NDC97" s="318">
        <f>(NDC$96*$B97+SUM($F$7:$F$9)-((NDC$96*$B97+SUM($F$7:$F$9))/$F$10*$F$37)-($F$24*NDC$96/$D$6)-SUM($F$13:$F$23,$F$25:$F$30,$F$32:$F$33,$F$38))</f>
        <v>-304.75907137272975</v>
      </c>
      <c r="NDD97" s="318">
        <f>(NDD$96*$B97+SUM($F$7:$F$9)-((NDD$96*$B97+SUM($F$7:$F$9))/$F$10*$F$37)-($F$24*NDD$96/$D$6)-SUM($F$13:$F$23,$F$25:$F$30,$F$32:$F$33,$F$38))</f>
        <v>-304.75907137272975</v>
      </c>
      <c r="NDE97" s="318">
        <f>(NDE$96*$B97+SUM($F$7:$F$9)-((NDE$96*$B97+SUM($F$7:$F$9))/$F$10*$F$37)-($F$24*NDE$96/$D$6)-SUM($F$13:$F$23,$F$25:$F$30,$F$32:$F$33,$F$38))</f>
        <v>-304.75907137272975</v>
      </c>
      <c r="NDF97" s="318">
        <f>(NDF$96*$B97+SUM($F$7:$F$9)-((NDF$96*$B97+SUM($F$7:$F$9))/$F$10*$F$37)-($F$24*NDF$96/$D$6)-SUM($F$13:$F$23,$F$25:$F$30,$F$32:$F$33,$F$38))</f>
        <v>-304.75907137272975</v>
      </c>
      <c r="NDG97" s="318">
        <f>(NDG$96*$B97+SUM($F$7:$F$9)-((NDG$96*$B97+SUM($F$7:$F$9))/$F$10*$F$37)-($F$24*NDG$96/$D$6)-SUM($F$13:$F$23,$F$25:$F$30,$F$32:$F$33,$F$38))</f>
        <v>-304.75907137272975</v>
      </c>
      <c r="NDH97" s="318">
        <f>(NDH$96*$B97+SUM($F$7:$F$9)-((NDH$96*$B97+SUM($F$7:$F$9))/$F$10*$F$37)-($F$24*NDH$96/$D$6)-SUM($F$13:$F$23,$F$25:$F$30,$F$32:$F$33,$F$38))</f>
        <v>-304.75907137272975</v>
      </c>
      <c r="NDI97" s="318">
        <f>(NDI$96*$B97+SUM($F$7:$F$9)-((NDI$96*$B97+SUM($F$7:$F$9))/$F$10*$F$37)-($F$24*NDI$96/$D$6)-SUM($F$13:$F$23,$F$25:$F$30,$F$32:$F$33,$F$38))</f>
        <v>-304.75907137272975</v>
      </c>
      <c r="NDJ97" s="318">
        <f>(NDJ$96*$B97+SUM($F$7:$F$9)-((NDJ$96*$B97+SUM($F$7:$F$9))/$F$10*$F$37)-($F$24*NDJ$96/$D$6)-SUM($F$13:$F$23,$F$25:$F$30,$F$32:$F$33,$F$38))</f>
        <v>-304.75907137272975</v>
      </c>
      <c r="NDK97" s="318">
        <f>(NDK$96*$B97+SUM($F$7:$F$9)-((NDK$96*$B97+SUM($F$7:$F$9))/$F$10*$F$37)-($F$24*NDK$96/$D$6)-SUM($F$13:$F$23,$F$25:$F$30,$F$32:$F$33,$F$38))</f>
        <v>-304.75907137272975</v>
      </c>
      <c r="NDL97" s="318">
        <f>(NDL$96*$B97+SUM($F$7:$F$9)-((NDL$96*$B97+SUM($F$7:$F$9))/$F$10*$F$37)-($F$24*NDL$96/$D$6)-SUM($F$13:$F$23,$F$25:$F$30,$F$32:$F$33,$F$38))</f>
        <v>-304.75907137272975</v>
      </c>
      <c r="NDM97" s="318">
        <f>(NDM$96*$B97+SUM($F$7:$F$9)-((NDM$96*$B97+SUM($F$7:$F$9))/$F$10*$F$37)-($F$24*NDM$96/$D$6)-SUM($F$13:$F$23,$F$25:$F$30,$F$32:$F$33,$F$38))</f>
        <v>-304.75907137272975</v>
      </c>
      <c r="NDN97" s="318">
        <f>(NDN$96*$B97+SUM($F$7:$F$9)-((NDN$96*$B97+SUM($F$7:$F$9))/$F$10*$F$37)-($F$24*NDN$96/$D$6)-SUM($F$13:$F$23,$F$25:$F$30,$F$32:$F$33,$F$38))</f>
        <v>-304.75907137272975</v>
      </c>
      <c r="NDO97" s="318">
        <f>(NDO$96*$B97+SUM($F$7:$F$9)-((NDO$96*$B97+SUM($F$7:$F$9))/$F$10*$F$37)-($F$24*NDO$96/$D$6)-SUM($F$13:$F$23,$F$25:$F$30,$F$32:$F$33,$F$38))</f>
        <v>-304.75907137272975</v>
      </c>
      <c r="NDP97" s="318">
        <f>(NDP$96*$B97+SUM($F$7:$F$9)-((NDP$96*$B97+SUM($F$7:$F$9))/$F$10*$F$37)-($F$24*NDP$96/$D$6)-SUM($F$13:$F$23,$F$25:$F$30,$F$32:$F$33,$F$38))</f>
        <v>-304.75907137272975</v>
      </c>
      <c r="NDQ97" s="318">
        <f>(NDQ$96*$B97+SUM($F$7:$F$9)-((NDQ$96*$B97+SUM($F$7:$F$9))/$F$10*$F$37)-($F$24*NDQ$96/$D$6)-SUM($F$13:$F$23,$F$25:$F$30,$F$32:$F$33,$F$38))</f>
        <v>-304.75907137272975</v>
      </c>
      <c r="NDR97" s="318">
        <f>(NDR$96*$B97+SUM($F$7:$F$9)-((NDR$96*$B97+SUM($F$7:$F$9))/$F$10*$F$37)-($F$24*NDR$96/$D$6)-SUM($F$13:$F$23,$F$25:$F$30,$F$32:$F$33,$F$38))</f>
        <v>-304.75907137272975</v>
      </c>
      <c r="NDS97" s="318">
        <f>(NDS$96*$B97+SUM($F$7:$F$9)-((NDS$96*$B97+SUM($F$7:$F$9))/$F$10*$F$37)-($F$24*NDS$96/$D$6)-SUM($F$13:$F$23,$F$25:$F$30,$F$32:$F$33,$F$38))</f>
        <v>-304.75907137272975</v>
      </c>
      <c r="NDT97" s="318">
        <f>(NDT$96*$B97+SUM($F$7:$F$9)-((NDT$96*$B97+SUM($F$7:$F$9))/$F$10*$F$37)-($F$24*NDT$96/$D$6)-SUM($F$13:$F$23,$F$25:$F$30,$F$32:$F$33,$F$38))</f>
        <v>-304.75907137272975</v>
      </c>
      <c r="NDU97" s="318">
        <f>(NDU$96*$B97+SUM($F$7:$F$9)-((NDU$96*$B97+SUM($F$7:$F$9))/$F$10*$F$37)-($F$24*NDU$96/$D$6)-SUM($F$13:$F$23,$F$25:$F$30,$F$32:$F$33,$F$38))</f>
        <v>-304.75907137272975</v>
      </c>
      <c r="NDV97" s="318">
        <f>(NDV$96*$B97+SUM($F$7:$F$9)-((NDV$96*$B97+SUM($F$7:$F$9))/$F$10*$F$37)-($F$24*NDV$96/$D$6)-SUM($F$13:$F$23,$F$25:$F$30,$F$32:$F$33,$F$38))</f>
        <v>-304.75907137272975</v>
      </c>
      <c r="NDW97" s="318">
        <f>(NDW$96*$B97+SUM($F$7:$F$9)-((NDW$96*$B97+SUM($F$7:$F$9))/$F$10*$F$37)-($F$24*NDW$96/$D$6)-SUM($F$13:$F$23,$F$25:$F$30,$F$32:$F$33,$F$38))</f>
        <v>-304.75907137272975</v>
      </c>
      <c r="NDX97" s="318">
        <f>(NDX$96*$B97+SUM($F$7:$F$9)-((NDX$96*$B97+SUM($F$7:$F$9))/$F$10*$F$37)-($F$24*NDX$96/$D$6)-SUM($F$13:$F$23,$F$25:$F$30,$F$32:$F$33,$F$38))</f>
        <v>-304.75907137272975</v>
      </c>
      <c r="NDY97" s="318">
        <f>(NDY$96*$B97+SUM($F$7:$F$9)-((NDY$96*$B97+SUM($F$7:$F$9))/$F$10*$F$37)-($F$24*NDY$96/$D$6)-SUM($F$13:$F$23,$F$25:$F$30,$F$32:$F$33,$F$38))</f>
        <v>-304.75907137272975</v>
      </c>
      <c r="NDZ97" s="318">
        <f>(NDZ$96*$B97+SUM($F$7:$F$9)-((NDZ$96*$B97+SUM($F$7:$F$9))/$F$10*$F$37)-($F$24*NDZ$96/$D$6)-SUM($F$13:$F$23,$F$25:$F$30,$F$32:$F$33,$F$38))</f>
        <v>-304.75907137272975</v>
      </c>
      <c r="NEA97" s="318">
        <f>(NEA$96*$B97+SUM($F$7:$F$9)-((NEA$96*$B97+SUM($F$7:$F$9))/$F$10*$F$37)-($F$24*NEA$96/$D$6)-SUM($F$13:$F$23,$F$25:$F$30,$F$32:$F$33,$F$38))</f>
        <v>-304.75907137272975</v>
      </c>
      <c r="NEB97" s="318">
        <f>(NEB$96*$B97+SUM($F$7:$F$9)-((NEB$96*$B97+SUM($F$7:$F$9))/$F$10*$F$37)-($F$24*NEB$96/$D$6)-SUM($F$13:$F$23,$F$25:$F$30,$F$32:$F$33,$F$38))</f>
        <v>-304.75907137272975</v>
      </c>
      <c r="NEC97" s="318">
        <f>(NEC$96*$B97+SUM($F$7:$F$9)-((NEC$96*$B97+SUM($F$7:$F$9))/$F$10*$F$37)-($F$24*NEC$96/$D$6)-SUM($F$13:$F$23,$F$25:$F$30,$F$32:$F$33,$F$38))</f>
        <v>-304.75907137272975</v>
      </c>
      <c r="NED97" s="318">
        <f>(NED$96*$B97+SUM($F$7:$F$9)-((NED$96*$B97+SUM($F$7:$F$9))/$F$10*$F$37)-($F$24*NED$96/$D$6)-SUM($F$13:$F$23,$F$25:$F$30,$F$32:$F$33,$F$38))</f>
        <v>-304.75907137272975</v>
      </c>
      <c r="NEE97" s="318">
        <f>(NEE$96*$B97+SUM($F$7:$F$9)-((NEE$96*$B97+SUM($F$7:$F$9))/$F$10*$F$37)-($F$24*NEE$96/$D$6)-SUM($F$13:$F$23,$F$25:$F$30,$F$32:$F$33,$F$38))</f>
        <v>-304.75907137272975</v>
      </c>
      <c r="NEF97" s="318">
        <f>(NEF$96*$B97+SUM($F$7:$F$9)-((NEF$96*$B97+SUM($F$7:$F$9))/$F$10*$F$37)-($F$24*NEF$96/$D$6)-SUM($F$13:$F$23,$F$25:$F$30,$F$32:$F$33,$F$38))</f>
        <v>-304.75907137272975</v>
      </c>
      <c r="NEG97" s="318">
        <f>(NEG$96*$B97+SUM($F$7:$F$9)-((NEG$96*$B97+SUM($F$7:$F$9))/$F$10*$F$37)-($F$24*NEG$96/$D$6)-SUM($F$13:$F$23,$F$25:$F$30,$F$32:$F$33,$F$38))</f>
        <v>-304.75907137272975</v>
      </c>
      <c r="NEH97" s="318">
        <f>(NEH$96*$B97+SUM($F$7:$F$9)-((NEH$96*$B97+SUM($F$7:$F$9))/$F$10*$F$37)-($F$24*NEH$96/$D$6)-SUM($F$13:$F$23,$F$25:$F$30,$F$32:$F$33,$F$38))</f>
        <v>-304.75907137272975</v>
      </c>
      <c r="NEI97" s="318">
        <f>(NEI$96*$B97+SUM($F$7:$F$9)-((NEI$96*$B97+SUM($F$7:$F$9))/$F$10*$F$37)-($F$24*NEI$96/$D$6)-SUM($F$13:$F$23,$F$25:$F$30,$F$32:$F$33,$F$38))</f>
        <v>-304.75907137272975</v>
      </c>
      <c r="NEJ97" s="318">
        <f>(NEJ$96*$B97+SUM($F$7:$F$9)-((NEJ$96*$B97+SUM($F$7:$F$9))/$F$10*$F$37)-($F$24*NEJ$96/$D$6)-SUM($F$13:$F$23,$F$25:$F$30,$F$32:$F$33,$F$38))</f>
        <v>-304.75907137272975</v>
      </c>
      <c r="NEK97" s="318">
        <f>(NEK$96*$B97+SUM($F$7:$F$9)-((NEK$96*$B97+SUM($F$7:$F$9))/$F$10*$F$37)-($F$24*NEK$96/$D$6)-SUM($F$13:$F$23,$F$25:$F$30,$F$32:$F$33,$F$38))</f>
        <v>-304.75907137272975</v>
      </c>
      <c r="NEL97" s="318">
        <f>(NEL$96*$B97+SUM($F$7:$F$9)-((NEL$96*$B97+SUM($F$7:$F$9))/$F$10*$F$37)-($F$24*NEL$96/$D$6)-SUM($F$13:$F$23,$F$25:$F$30,$F$32:$F$33,$F$38))</f>
        <v>-304.75907137272975</v>
      </c>
      <c r="NEM97" s="318">
        <f>(NEM$96*$B97+SUM($F$7:$F$9)-((NEM$96*$B97+SUM($F$7:$F$9))/$F$10*$F$37)-($F$24*NEM$96/$D$6)-SUM($F$13:$F$23,$F$25:$F$30,$F$32:$F$33,$F$38))</f>
        <v>-304.75907137272975</v>
      </c>
      <c r="NEN97" s="318">
        <f>(NEN$96*$B97+SUM($F$7:$F$9)-((NEN$96*$B97+SUM($F$7:$F$9))/$F$10*$F$37)-($F$24*NEN$96/$D$6)-SUM($F$13:$F$23,$F$25:$F$30,$F$32:$F$33,$F$38))</f>
        <v>-304.75907137272975</v>
      </c>
      <c r="NEO97" s="318">
        <f>(NEO$96*$B97+SUM($F$7:$F$9)-((NEO$96*$B97+SUM($F$7:$F$9))/$F$10*$F$37)-($F$24*NEO$96/$D$6)-SUM($F$13:$F$23,$F$25:$F$30,$F$32:$F$33,$F$38))</f>
        <v>-304.75907137272975</v>
      </c>
      <c r="NEP97" s="318">
        <f>(NEP$96*$B97+SUM($F$7:$F$9)-((NEP$96*$B97+SUM($F$7:$F$9))/$F$10*$F$37)-($F$24*NEP$96/$D$6)-SUM($F$13:$F$23,$F$25:$F$30,$F$32:$F$33,$F$38))</f>
        <v>-304.75907137272975</v>
      </c>
      <c r="NEQ97" s="318">
        <f>(NEQ$96*$B97+SUM($F$7:$F$9)-((NEQ$96*$B97+SUM($F$7:$F$9))/$F$10*$F$37)-($F$24*NEQ$96/$D$6)-SUM($F$13:$F$23,$F$25:$F$30,$F$32:$F$33,$F$38))</f>
        <v>-304.75907137272975</v>
      </c>
      <c r="NER97" s="318">
        <f>(NER$96*$B97+SUM($F$7:$F$9)-((NER$96*$B97+SUM($F$7:$F$9))/$F$10*$F$37)-($F$24*NER$96/$D$6)-SUM($F$13:$F$23,$F$25:$F$30,$F$32:$F$33,$F$38))</f>
        <v>-304.75907137272975</v>
      </c>
      <c r="NES97" s="318">
        <f>(NES$96*$B97+SUM($F$7:$F$9)-((NES$96*$B97+SUM($F$7:$F$9))/$F$10*$F$37)-($F$24*NES$96/$D$6)-SUM($F$13:$F$23,$F$25:$F$30,$F$32:$F$33,$F$38))</f>
        <v>-304.75907137272975</v>
      </c>
      <c r="NET97" s="318">
        <f>(NET$96*$B97+SUM($F$7:$F$9)-((NET$96*$B97+SUM($F$7:$F$9))/$F$10*$F$37)-($F$24*NET$96/$D$6)-SUM($F$13:$F$23,$F$25:$F$30,$F$32:$F$33,$F$38))</f>
        <v>-304.75907137272975</v>
      </c>
      <c r="NEU97" s="318">
        <f>(NEU$96*$B97+SUM($F$7:$F$9)-((NEU$96*$B97+SUM($F$7:$F$9))/$F$10*$F$37)-($F$24*NEU$96/$D$6)-SUM($F$13:$F$23,$F$25:$F$30,$F$32:$F$33,$F$38))</f>
        <v>-304.75907137272975</v>
      </c>
      <c r="NEV97" s="318">
        <f>(NEV$96*$B97+SUM($F$7:$F$9)-((NEV$96*$B97+SUM($F$7:$F$9))/$F$10*$F$37)-($F$24*NEV$96/$D$6)-SUM($F$13:$F$23,$F$25:$F$30,$F$32:$F$33,$F$38))</f>
        <v>-304.75907137272975</v>
      </c>
      <c r="NEW97" s="318">
        <f>(NEW$96*$B97+SUM($F$7:$F$9)-((NEW$96*$B97+SUM($F$7:$F$9))/$F$10*$F$37)-($F$24*NEW$96/$D$6)-SUM($F$13:$F$23,$F$25:$F$30,$F$32:$F$33,$F$38))</f>
        <v>-304.75907137272975</v>
      </c>
      <c r="NEX97" s="318">
        <f>(NEX$96*$B97+SUM($F$7:$F$9)-((NEX$96*$B97+SUM($F$7:$F$9))/$F$10*$F$37)-($F$24*NEX$96/$D$6)-SUM($F$13:$F$23,$F$25:$F$30,$F$32:$F$33,$F$38))</f>
        <v>-304.75907137272975</v>
      </c>
      <c r="NEY97" s="318">
        <f>(NEY$96*$B97+SUM($F$7:$F$9)-((NEY$96*$B97+SUM($F$7:$F$9))/$F$10*$F$37)-($F$24*NEY$96/$D$6)-SUM($F$13:$F$23,$F$25:$F$30,$F$32:$F$33,$F$38))</f>
        <v>-304.75907137272975</v>
      </c>
      <c r="NEZ97" s="318">
        <f>(NEZ$96*$B97+SUM($F$7:$F$9)-((NEZ$96*$B97+SUM($F$7:$F$9))/$F$10*$F$37)-($F$24*NEZ$96/$D$6)-SUM($F$13:$F$23,$F$25:$F$30,$F$32:$F$33,$F$38))</f>
        <v>-304.75907137272975</v>
      </c>
      <c r="NFA97" s="318">
        <f>(NFA$96*$B97+SUM($F$7:$F$9)-((NFA$96*$B97+SUM($F$7:$F$9))/$F$10*$F$37)-($F$24*NFA$96/$D$6)-SUM($F$13:$F$23,$F$25:$F$30,$F$32:$F$33,$F$38))</f>
        <v>-304.75907137272975</v>
      </c>
      <c r="NFB97" s="318">
        <f>(NFB$96*$B97+SUM($F$7:$F$9)-((NFB$96*$B97+SUM($F$7:$F$9))/$F$10*$F$37)-($F$24*NFB$96/$D$6)-SUM($F$13:$F$23,$F$25:$F$30,$F$32:$F$33,$F$38))</f>
        <v>-304.75907137272975</v>
      </c>
      <c r="NFC97" s="318">
        <f>(NFC$96*$B97+SUM($F$7:$F$9)-((NFC$96*$B97+SUM($F$7:$F$9))/$F$10*$F$37)-($F$24*NFC$96/$D$6)-SUM($F$13:$F$23,$F$25:$F$30,$F$32:$F$33,$F$38))</f>
        <v>-304.75907137272975</v>
      </c>
      <c r="NFD97" s="318">
        <f>(NFD$96*$B97+SUM($F$7:$F$9)-((NFD$96*$B97+SUM($F$7:$F$9))/$F$10*$F$37)-($F$24*NFD$96/$D$6)-SUM($F$13:$F$23,$F$25:$F$30,$F$32:$F$33,$F$38))</f>
        <v>-304.75907137272975</v>
      </c>
      <c r="NFE97" s="318">
        <f>(NFE$96*$B97+SUM($F$7:$F$9)-((NFE$96*$B97+SUM($F$7:$F$9))/$F$10*$F$37)-($F$24*NFE$96/$D$6)-SUM($F$13:$F$23,$F$25:$F$30,$F$32:$F$33,$F$38))</f>
        <v>-304.75907137272975</v>
      </c>
      <c r="NFF97" s="318">
        <f>(NFF$96*$B97+SUM($F$7:$F$9)-((NFF$96*$B97+SUM($F$7:$F$9))/$F$10*$F$37)-($F$24*NFF$96/$D$6)-SUM($F$13:$F$23,$F$25:$F$30,$F$32:$F$33,$F$38))</f>
        <v>-304.75907137272975</v>
      </c>
      <c r="NFG97" s="318">
        <f>(NFG$96*$B97+SUM($F$7:$F$9)-((NFG$96*$B97+SUM($F$7:$F$9))/$F$10*$F$37)-($F$24*NFG$96/$D$6)-SUM($F$13:$F$23,$F$25:$F$30,$F$32:$F$33,$F$38))</f>
        <v>-304.75907137272975</v>
      </c>
      <c r="NFH97" s="318">
        <f>(NFH$96*$B97+SUM($F$7:$F$9)-((NFH$96*$B97+SUM($F$7:$F$9))/$F$10*$F$37)-($F$24*NFH$96/$D$6)-SUM($F$13:$F$23,$F$25:$F$30,$F$32:$F$33,$F$38))</f>
        <v>-304.75907137272975</v>
      </c>
      <c r="NFI97" s="318">
        <f>(NFI$96*$B97+SUM($F$7:$F$9)-((NFI$96*$B97+SUM($F$7:$F$9))/$F$10*$F$37)-($F$24*NFI$96/$D$6)-SUM($F$13:$F$23,$F$25:$F$30,$F$32:$F$33,$F$38))</f>
        <v>-304.75907137272975</v>
      </c>
      <c r="NFJ97" s="318">
        <f>(NFJ$96*$B97+SUM($F$7:$F$9)-((NFJ$96*$B97+SUM($F$7:$F$9))/$F$10*$F$37)-($F$24*NFJ$96/$D$6)-SUM($F$13:$F$23,$F$25:$F$30,$F$32:$F$33,$F$38))</f>
        <v>-304.75907137272975</v>
      </c>
      <c r="NFK97" s="318">
        <f>(NFK$96*$B97+SUM($F$7:$F$9)-((NFK$96*$B97+SUM($F$7:$F$9))/$F$10*$F$37)-($F$24*NFK$96/$D$6)-SUM($F$13:$F$23,$F$25:$F$30,$F$32:$F$33,$F$38))</f>
        <v>-304.75907137272975</v>
      </c>
      <c r="NFL97" s="318">
        <f>(NFL$96*$B97+SUM($F$7:$F$9)-((NFL$96*$B97+SUM($F$7:$F$9))/$F$10*$F$37)-($F$24*NFL$96/$D$6)-SUM($F$13:$F$23,$F$25:$F$30,$F$32:$F$33,$F$38))</f>
        <v>-304.75907137272975</v>
      </c>
      <c r="NFM97" s="318">
        <f>(NFM$96*$B97+SUM($F$7:$F$9)-((NFM$96*$B97+SUM($F$7:$F$9))/$F$10*$F$37)-($F$24*NFM$96/$D$6)-SUM($F$13:$F$23,$F$25:$F$30,$F$32:$F$33,$F$38))</f>
        <v>-304.75907137272975</v>
      </c>
      <c r="NFN97" s="318">
        <f>(NFN$96*$B97+SUM($F$7:$F$9)-((NFN$96*$B97+SUM($F$7:$F$9))/$F$10*$F$37)-($F$24*NFN$96/$D$6)-SUM($F$13:$F$23,$F$25:$F$30,$F$32:$F$33,$F$38))</f>
        <v>-304.75907137272975</v>
      </c>
      <c r="NFO97" s="318">
        <f>(NFO$96*$B97+SUM($F$7:$F$9)-((NFO$96*$B97+SUM($F$7:$F$9))/$F$10*$F$37)-($F$24*NFO$96/$D$6)-SUM($F$13:$F$23,$F$25:$F$30,$F$32:$F$33,$F$38))</f>
        <v>-304.75907137272975</v>
      </c>
      <c r="NFP97" s="318">
        <f>(NFP$96*$B97+SUM($F$7:$F$9)-((NFP$96*$B97+SUM($F$7:$F$9))/$F$10*$F$37)-($F$24*NFP$96/$D$6)-SUM($F$13:$F$23,$F$25:$F$30,$F$32:$F$33,$F$38))</f>
        <v>-304.75907137272975</v>
      </c>
      <c r="NFQ97" s="318">
        <f>(NFQ$96*$B97+SUM($F$7:$F$9)-((NFQ$96*$B97+SUM($F$7:$F$9))/$F$10*$F$37)-($F$24*NFQ$96/$D$6)-SUM($F$13:$F$23,$F$25:$F$30,$F$32:$F$33,$F$38))</f>
        <v>-304.75907137272975</v>
      </c>
      <c r="NFR97" s="318">
        <f>(NFR$96*$B97+SUM($F$7:$F$9)-((NFR$96*$B97+SUM($F$7:$F$9))/$F$10*$F$37)-($F$24*NFR$96/$D$6)-SUM($F$13:$F$23,$F$25:$F$30,$F$32:$F$33,$F$38))</f>
        <v>-304.75907137272975</v>
      </c>
      <c r="NFS97" s="318">
        <f>(NFS$96*$B97+SUM($F$7:$F$9)-((NFS$96*$B97+SUM($F$7:$F$9))/$F$10*$F$37)-($F$24*NFS$96/$D$6)-SUM($F$13:$F$23,$F$25:$F$30,$F$32:$F$33,$F$38))</f>
        <v>-304.75907137272975</v>
      </c>
      <c r="NFT97" s="318">
        <f>(NFT$96*$B97+SUM($F$7:$F$9)-((NFT$96*$B97+SUM($F$7:$F$9))/$F$10*$F$37)-($F$24*NFT$96/$D$6)-SUM($F$13:$F$23,$F$25:$F$30,$F$32:$F$33,$F$38))</f>
        <v>-304.75907137272975</v>
      </c>
      <c r="NFU97" s="318">
        <f>(NFU$96*$B97+SUM($F$7:$F$9)-((NFU$96*$B97+SUM($F$7:$F$9))/$F$10*$F$37)-($F$24*NFU$96/$D$6)-SUM($F$13:$F$23,$F$25:$F$30,$F$32:$F$33,$F$38))</f>
        <v>-304.75907137272975</v>
      </c>
      <c r="NFV97" s="318">
        <f>(NFV$96*$B97+SUM($F$7:$F$9)-((NFV$96*$B97+SUM($F$7:$F$9))/$F$10*$F$37)-($F$24*NFV$96/$D$6)-SUM($F$13:$F$23,$F$25:$F$30,$F$32:$F$33,$F$38))</f>
        <v>-304.75907137272975</v>
      </c>
      <c r="NFW97" s="318">
        <f>(NFW$96*$B97+SUM($F$7:$F$9)-((NFW$96*$B97+SUM($F$7:$F$9))/$F$10*$F$37)-($F$24*NFW$96/$D$6)-SUM($F$13:$F$23,$F$25:$F$30,$F$32:$F$33,$F$38))</f>
        <v>-304.75907137272975</v>
      </c>
      <c r="NFX97" s="318">
        <f>(NFX$96*$B97+SUM($F$7:$F$9)-((NFX$96*$B97+SUM($F$7:$F$9))/$F$10*$F$37)-($F$24*NFX$96/$D$6)-SUM($F$13:$F$23,$F$25:$F$30,$F$32:$F$33,$F$38))</f>
        <v>-304.75907137272975</v>
      </c>
      <c r="NFY97" s="318">
        <f>(NFY$96*$B97+SUM($F$7:$F$9)-((NFY$96*$B97+SUM($F$7:$F$9))/$F$10*$F$37)-($F$24*NFY$96/$D$6)-SUM($F$13:$F$23,$F$25:$F$30,$F$32:$F$33,$F$38))</f>
        <v>-304.75907137272975</v>
      </c>
      <c r="NFZ97" s="318">
        <f>(NFZ$96*$B97+SUM($F$7:$F$9)-((NFZ$96*$B97+SUM($F$7:$F$9))/$F$10*$F$37)-($F$24*NFZ$96/$D$6)-SUM($F$13:$F$23,$F$25:$F$30,$F$32:$F$33,$F$38))</f>
        <v>-304.75907137272975</v>
      </c>
      <c r="NGA97" s="318">
        <f>(NGA$96*$B97+SUM($F$7:$F$9)-((NGA$96*$B97+SUM($F$7:$F$9))/$F$10*$F$37)-($F$24*NGA$96/$D$6)-SUM($F$13:$F$23,$F$25:$F$30,$F$32:$F$33,$F$38))</f>
        <v>-304.75907137272975</v>
      </c>
      <c r="NGB97" s="318">
        <f>(NGB$96*$B97+SUM($F$7:$F$9)-((NGB$96*$B97+SUM($F$7:$F$9))/$F$10*$F$37)-($F$24*NGB$96/$D$6)-SUM($F$13:$F$23,$F$25:$F$30,$F$32:$F$33,$F$38))</f>
        <v>-304.75907137272975</v>
      </c>
      <c r="NGC97" s="318">
        <f>(NGC$96*$B97+SUM($F$7:$F$9)-((NGC$96*$B97+SUM($F$7:$F$9))/$F$10*$F$37)-($F$24*NGC$96/$D$6)-SUM($F$13:$F$23,$F$25:$F$30,$F$32:$F$33,$F$38))</f>
        <v>-304.75907137272975</v>
      </c>
      <c r="NGD97" s="318">
        <f>(NGD$96*$B97+SUM($F$7:$F$9)-((NGD$96*$B97+SUM($F$7:$F$9))/$F$10*$F$37)-($F$24*NGD$96/$D$6)-SUM($F$13:$F$23,$F$25:$F$30,$F$32:$F$33,$F$38))</f>
        <v>-304.75907137272975</v>
      </c>
      <c r="NGE97" s="318">
        <f>(NGE$96*$B97+SUM($F$7:$F$9)-((NGE$96*$B97+SUM($F$7:$F$9))/$F$10*$F$37)-($F$24*NGE$96/$D$6)-SUM($F$13:$F$23,$F$25:$F$30,$F$32:$F$33,$F$38))</f>
        <v>-304.75907137272975</v>
      </c>
      <c r="NGF97" s="318">
        <f>(NGF$96*$B97+SUM($F$7:$F$9)-((NGF$96*$B97+SUM($F$7:$F$9))/$F$10*$F$37)-($F$24*NGF$96/$D$6)-SUM($F$13:$F$23,$F$25:$F$30,$F$32:$F$33,$F$38))</f>
        <v>-304.75907137272975</v>
      </c>
      <c r="NGG97" s="318">
        <f>(NGG$96*$B97+SUM($F$7:$F$9)-((NGG$96*$B97+SUM($F$7:$F$9))/$F$10*$F$37)-($F$24*NGG$96/$D$6)-SUM($F$13:$F$23,$F$25:$F$30,$F$32:$F$33,$F$38))</f>
        <v>-304.75907137272975</v>
      </c>
      <c r="NGH97" s="318">
        <f>(NGH$96*$B97+SUM($F$7:$F$9)-((NGH$96*$B97+SUM($F$7:$F$9))/$F$10*$F$37)-($F$24*NGH$96/$D$6)-SUM($F$13:$F$23,$F$25:$F$30,$F$32:$F$33,$F$38))</f>
        <v>-304.75907137272975</v>
      </c>
      <c r="NGI97" s="318">
        <f>(NGI$96*$B97+SUM($F$7:$F$9)-((NGI$96*$B97+SUM($F$7:$F$9))/$F$10*$F$37)-($F$24*NGI$96/$D$6)-SUM($F$13:$F$23,$F$25:$F$30,$F$32:$F$33,$F$38))</f>
        <v>-304.75907137272975</v>
      </c>
      <c r="NGJ97" s="318">
        <f>(NGJ$96*$B97+SUM($F$7:$F$9)-((NGJ$96*$B97+SUM($F$7:$F$9))/$F$10*$F$37)-($F$24*NGJ$96/$D$6)-SUM($F$13:$F$23,$F$25:$F$30,$F$32:$F$33,$F$38))</f>
        <v>-304.75907137272975</v>
      </c>
      <c r="NGK97" s="318">
        <f>(NGK$96*$B97+SUM($F$7:$F$9)-((NGK$96*$B97+SUM($F$7:$F$9))/$F$10*$F$37)-($F$24*NGK$96/$D$6)-SUM($F$13:$F$23,$F$25:$F$30,$F$32:$F$33,$F$38))</f>
        <v>-304.75907137272975</v>
      </c>
      <c r="NGL97" s="318">
        <f>(NGL$96*$B97+SUM($F$7:$F$9)-((NGL$96*$B97+SUM($F$7:$F$9))/$F$10*$F$37)-($F$24*NGL$96/$D$6)-SUM($F$13:$F$23,$F$25:$F$30,$F$32:$F$33,$F$38))</f>
        <v>-304.75907137272975</v>
      </c>
      <c r="NGM97" s="318">
        <f>(NGM$96*$B97+SUM($F$7:$F$9)-((NGM$96*$B97+SUM($F$7:$F$9))/$F$10*$F$37)-($F$24*NGM$96/$D$6)-SUM($F$13:$F$23,$F$25:$F$30,$F$32:$F$33,$F$38))</f>
        <v>-304.75907137272975</v>
      </c>
      <c r="NGN97" s="318">
        <f>(NGN$96*$B97+SUM($F$7:$F$9)-((NGN$96*$B97+SUM($F$7:$F$9))/$F$10*$F$37)-($F$24*NGN$96/$D$6)-SUM($F$13:$F$23,$F$25:$F$30,$F$32:$F$33,$F$38))</f>
        <v>-304.75907137272975</v>
      </c>
      <c r="NGO97" s="318">
        <f>(NGO$96*$B97+SUM($F$7:$F$9)-((NGO$96*$B97+SUM($F$7:$F$9))/$F$10*$F$37)-($F$24*NGO$96/$D$6)-SUM($F$13:$F$23,$F$25:$F$30,$F$32:$F$33,$F$38))</f>
        <v>-304.75907137272975</v>
      </c>
      <c r="NGP97" s="318">
        <f>(NGP$96*$B97+SUM($F$7:$F$9)-((NGP$96*$B97+SUM($F$7:$F$9))/$F$10*$F$37)-($F$24*NGP$96/$D$6)-SUM($F$13:$F$23,$F$25:$F$30,$F$32:$F$33,$F$38))</f>
        <v>-304.75907137272975</v>
      </c>
      <c r="NGQ97" s="318">
        <f>(NGQ$96*$B97+SUM($F$7:$F$9)-((NGQ$96*$B97+SUM($F$7:$F$9))/$F$10*$F$37)-($F$24*NGQ$96/$D$6)-SUM($F$13:$F$23,$F$25:$F$30,$F$32:$F$33,$F$38))</f>
        <v>-304.75907137272975</v>
      </c>
      <c r="NGR97" s="318">
        <f>(NGR$96*$B97+SUM($F$7:$F$9)-((NGR$96*$B97+SUM($F$7:$F$9))/$F$10*$F$37)-($F$24*NGR$96/$D$6)-SUM($F$13:$F$23,$F$25:$F$30,$F$32:$F$33,$F$38))</f>
        <v>-304.75907137272975</v>
      </c>
      <c r="NGS97" s="318">
        <f>(NGS$96*$B97+SUM($F$7:$F$9)-((NGS$96*$B97+SUM($F$7:$F$9))/$F$10*$F$37)-($F$24*NGS$96/$D$6)-SUM($F$13:$F$23,$F$25:$F$30,$F$32:$F$33,$F$38))</f>
        <v>-304.75907137272975</v>
      </c>
      <c r="NGT97" s="318">
        <f>(NGT$96*$B97+SUM($F$7:$F$9)-((NGT$96*$B97+SUM($F$7:$F$9))/$F$10*$F$37)-($F$24*NGT$96/$D$6)-SUM($F$13:$F$23,$F$25:$F$30,$F$32:$F$33,$F$38))</f>
        <v>-304.75907137272975</v>
      </c>
      <c r="NGU97" s="318">
        <f>(NGU$96*$B97+SUM($F$7:$F$9)-((NGU$96*$B97+SUM($F$7:$F$9))/$F$10*$F$37)-($F$24*NGU$96/$D$6)-SUM($F$13:$F$23,$F$25:$F$30,$F$32:$F$33,$F$38))</f>
        <v>-304.75907137272975</v>
      </c>
      <c r="NGV97" s="318">
        <f>(NGV$96*$B97+SUM($F$7:$F$9)-((NGV$96*$B97+SUM($F$7:$F$9))/$F$10*$F$37)-($F$24*NGV$96/$D$6)-SUM($F$13:$F$23,$F$25:$F$30,$F$32:$F$33,$F$38))</f>
        <v>-304.75907137272975</v>
      </c>
      <c r="NGW97" s="318">
        <f>(NGW$96*$B97+SUM($F$7:$F$9)-((NGW$96*$B97+SUM($F$7:$F$9))/$F$10*$F$37)-($F$24*NGW$96/$D$6)-SUM($F$13:$F$23,$F$25:$F$30,$F$32:$F$33,$F$38))</f>
        <v>-304.75907137272975</v>
      </c>
      <c r="NGX97" s="318">
        <f>(NGX$96*$B97+SUM($F$7:$F$9)-((NGX$96*$B97+SUM($F$7:$F$9))/$F$10*$F$37)-($F$24*NGX$96/$D$6)-SUM($F$13:$F$23,$F$25:$F$30,$F$32:$F$33,$F$38))</f>
        <v>-304.75907137272975</v>
      </c>
      <c r="NGY97" s="318">
        <f>(NGY$96*$B97+SUM($F$7:$F$9)-((NGY$96*$B97+SUM($F$7:$F$9))/$F$10*$F$37)-($F$24*NGY$96/$D$6)-SUM($F$13:$F$23,$F$25:$F$30,$F$32:$F$33,$F$38))</f>
        <v>-304.75907137272975</v>
      </c>
      <c r="NGZ97" s="318">
        <f>(NGZ$96*$B97+SUM($F$7:$F$9)-((NGZ$96*$B97+SUM($F$7:$F$9))/$F$10*$F$37)-($F$24*NGZ$96/$D$6)-SUM($F$13:$F$23,$F$25:$F$30,$F$32:$F$33,$F$38))</f>
        <v>-304.75907137272975</v>
      </c>
      <c r="NHA97" s="318">
        <f>(NHA$96*$B97+SUM($F$7:$F$9)-((NHA$96*$B97+SUM($F$7:$F$9))/$F$10*$F$37)-($F$24*NHA$96/$D$6)-SUM($F$13:$F$23,$F$25:$F$30,$F$32:$F$33,$F$38))</f>
        <v>-304.75907137272975</v>
      </c>
      <c r="NHB97" s="318">
        <f>(NHB$96*$B97+SUM($F$7:$F$9)-((NHB$96*$B97+SUM($F$7:$F$9))/$F$10*$F$37)-($F$24*NHB$96/$D$6)-SUM($F$13:$F$23,$F$25:$F$30,$F$32:$F$33,$F$38))</f>
        <v>-304.75907137272975</v>
      </c>
      <c r="NHC97" s="318">
        <f>(NHC$96*$B97+SUM($F$7:$F$9)-((NHC$96*$B97+SUM($F$7:$F$9))/$F$10*$F$37)-($F$24*NHC$96/$D$6)-SUM($F$13:$F$23,$F$25:$F$30,$F$32:$F$33,$F$38))</f>
        <v>-304.75907137272975</v>
      </c>
      <c r="NHD97" s="318">
        <f>(NHD$96*$B97+SUM($F$7:$F$9)-((NHD$96*$B97+SUM($F$7:$F$9))/$F$10*$F$37)-($F$24*NHD$96/$D$6)-SUM($F$13:$F$23,$F$25:$F$30,$F$32:$F$33,$F$38))</f>
        <v>-304.75907137272975</v>
      </c>
      <c r="NHE97" s="318">
        <f>(NHE$96*$B97+SUM($F$7:$F$9)-((NHE$96*$B97+SUM($F$7:$F$9))/$F$10*$F$37)-($F$24*NHE$96/$D$6)-SUM($F$13:$F$23,$F$25:$F$30,$F$32:$F$33,$F$38))</f>
        <v>-304.75907137272975</v>
      </c>
      <c r="NHF97" s="318">
        <f>(NHF$96*$B97+SUM($F$7:$F$9)-((NHF$96*$B97+SUM($F$7:$F$9))/$F$10*$F$37)-($F$24*NHF$96/$D$6)-SUM($F$13:$F$23,$F$25:$F$30,$F$32:$F$33,$F$38))</f>
        <v>-304.75907137272975</v>
      </c>
      <c r="NHG97" s="318">
        <f>(NHG$96*$B97+SUM($F$7:$F$9)-((NHG$96*$B97+SUM($F$7:$F$9))/$F$10*$F$37)-($F$24*NHG$96/$D$6)-SUM($F$13:$F$23,$F$25:$F$30,$F$32:$F$33,$F$38))</f>
        <v>-304.75907137272975</v>
      </c>
      <c r="NHH97" s="318">
        <f>(NHH$96*$B97+SUM($F$7:$F$9)-((NHH$96*$B97+SUM($F$7:$F$9))/$F$10*$F$37)-($F$24*NHH$96/$D$6)-SUM($F$13:$F$23,$F$25:$F$30,$F$32:$F$33,$F$38))</f>
        <v>-304.75907137272975</v>
      </c>
      <c r="NHI97" s="318">
        <f>(NHI$96*$B97+SUM($F$7:$F$9)-((NHI$96*$B97+SUM($F$7:$F$9))/$F$10*$F$37)-($F$24*NHI$96/$D$6)-SUM($F$13:$F$23,$F$25:$F$30,$F$32:$F$33,$F$38))</f>
        <v>-304.75907137272975</v>
      </c>
      <c r="NHJ97" s="318">
        <f>(NHJ$96*$B97+SUM($F$7:$F$9)-((NHJ$96*$B97+SUM($F$7:$F$9))/$F$10*$F$37)-($F$24*NHJ$96/$D$6)-SUM($F$13:$F$23,$F$25:$F$30,$F$32:$F$33,$F$38))</f>
        <v>-304.75907137272975</v>
      </c>
      <c r="NHK97" s="318">
        <f>(NHK$96*$B97+SUM($F$7:$F$9)-((NHK$96*$B97+SUM($F$7:$F$9))/$F$10*$F$37)-($F$24*NHK$96/$D$6)-SUM($F$13:$F$23,$F$25:$F$30,$F$32:$F$33,$F$38))</f>
        <v>-304.75907137272975</v>
      </c>
      <c r="NHL97" s="318">
        <f>(NHL$96*$B97+SUM($F$7:$F$9)-((NHL$96*$B97+SUM($F$7:$F$9))/$F$10*$F$37)-($F$24*NHL$96/$D$6)-SUM($F$13:$F$23,$F$25:$F$30,$F$32:$F$33,$F$38))</f>
        <v>-304.75907137272975</v>
      </c>
      <c r="NHM97" s="318">
        <f>(NHM$96*$B97+SUM($F$7:$F$9)-((NHM$96*$B97+SUM($F$7:$F$9))/$F$10*$F$37)-($F$24*NHM$96/$D$6)-SUM($F$13:$F$23,$F$25:$F$30,$F$32:$F$33,$F$38))</f>
        <v>-304.75907137272975</v>
      </c>
      <c r="NHN97" s="318">
        <f>(NHN$96*$B97+SUM($F$7:$F$9)-((NHN$96*$B97+SUM($F$7:$F$9))/$F$10*$F$37)-($F$24*NHN$96/$D$6)-SUM($F$13:$F$23,$F$25:$F$30,$F$32:$F$33,$F$38))</f>
        <v>-304.75907137272975</v>
      </c>
      <c r="NHO97" s="318">
        <f>(NHO$96*$B97+SUM($F$7:$F$9)-((NHO$96*$B97+SUM($F$7:$F$9))/$F$10*$F$37)-($F$24*NHO$96/$D$6)-SUM($F$13:$F$23,$F$25:$F$30,$F$32:$F$33,$F$38))</f>
        <v>-304.75907137272975</v>
      </c>
      <c r="NHP97" s="318">
        <f>(NHP$96*$B97+SUM($F$7:$F$9)-((NHP$96*$B97+SUM($F$7:$F$9))/$F$10*$F$37)-($F$24*NHP$96/$D$6)-SUM($F$13:$F$23,$F$25:$F$30,$F$32:$F$33,$F$38))</f>
        <v>-304.75907137272975</v>
      </c>
      <c r="NHQ97" s="318">
        <f>(NHQ$96*$B97+SUM($F$7:$F$9)-((NHQ$96*$B97+SUM($F$7:$F$9))/$F$10*$F$37)-($F$24*NHQ$96/$D$6)-SUM($F$13:$F$23,$F$25:$F$30,$F$32:$F$33,$F$38))</f>
        <v>-304.75907137272975</v>
      </c>
      <c r="NHR97" s="318">
        <f>(NHR$96*$B97+SUM($F$7:$F$9)-((NHR$96*$B97+SUM($F$7:$F$9))/$F$10*$F$37)-($F$24*NHR$96/$D$6)-SUM($F$13:$F$23,$F$25:$F$30,$F$32:$F$33,$F$38))</f>
        <v>-304.75907137272975</v>
      </c>
      <c r="NHS97" s="318">
        <f>(NHS$96*$B97+SUM($F$7:$F$9)-((NHS$96*$B97+SUM($F$7:$F$9))/$F$10*$F$37)-($F$24*NHS$96/$D$6)-SUM($F$13:$F$23,$F$25:$F$30,$F$32:$F$33,$F$38))</f>
        <v>-304.75907137272975</v>
      </c>
      <c r="NHT97" s="318">
        <f>(NHT$96*$B97+SUM($F$7:$F$9)-((NHT$96*$B97+SUM($F$7:$F$9))/$F$10*$F$37)-($F$24*NHT$96/$D$6)-SUM($F$13:$F$23,$F$25:$F$30,$F$32:$F$33,$F$38))</f>
        <v>-304.75907137272975</v>
      </c>
      <c r="NHU97" s="318">
        <f>(NHU$96*$B97+SUM($F$7:$F$9)-((NHU$96*$B97+SUM($F$7:$F$9))/$F$10*$F$37)-($F$24*NHU$96/$D$6)-SUM($F$13:$F$23,$F$25:$F$30,$F$32:$F$33,$F$38))</f>
        <v>-304.75907137272975</v>
      </c>
      <c r="NHV97" s="318">
        <f>(NHV$96*$B97+SUM($F$7:$F$9)-((NHV$96*$B97+SUM($F$7:$F$9))/$F$10*$F$37)-($F$24*NHV$96/$D$6)-SUM($F$13:$F$23,$F$25:$F$30,$F$32:$F$33,$F$38))</f>
        <v>-304.75907137272975</v>
      </c>
      <c r="NHW97" s="318">
        <f>(NHW$96*$B97+SUM($F$7:$F$9)-((NHW$96*$B97+SUM($F$7:$F$9))/$F$10*$F$37)-($F$24*NHW$96/$D$6)-SUM($F$13:$F$23,$F$25:$F$30,$F$32:$F$33,$F$38))</f>
        <v>-304.75907137272975</v>
      </c>
      <c r="NHX97" s="318">
        <f>(NHX$96*$B97+SUM($F$7:$F$9)-((NHX$96*$B97+SUM($F$7:$F$9))/$F$10*$F$37)-($F$24*NHX$96/$D$6)-SUM($F$13:$F$23,$F$25:$F$30,$F$32:$F$33,$F$38))</f>
        <v>-304.75907137272975</v>
      </c>
      <c r="NHY97" s="318">
        <f>(NHY$96*$B97+SUM($F$7:$F$9)-((NHY$96*$B97+SUM($F$7:$F$9))/$F$10*$F$37)-($F$24*NHY$96/$D$6)-SUM($F$13:$F$23,$F$25:$F$30,$F$32:$F$33,$F$38))</f>
        <v>-304.75907137272975</v>
      </c>
      <c r="NHZ97" s="318">
        <f>(NHZ$96*$B97+SUM($F$7:$F$9)-((NHZ$96*$B97+SUM($F$7:$F$9))/$F$10*$F$37)-($F$24*NHZ$96/$D$6)-SUM($F$13:$F$23,$F$25:$F$30,$F$32:$F$33,$F$38))</f>
        <v>-304.75907137272975</v>
      </c>
      <c r="NIA97" s="318">
        <f>(NIA$96*$B97+SUM($F$7:$F$9)-((NIA$96*$B97+SUM($F$7:$F$9))/$F$10*$F$37)-($F$24*NIA$96/$D$6)-SUM($F$13:$F$23,$F$25:$F$30,$F$32:$F$33,$F$38))</f>
        <v>-304.75907137272975</v>
      </c>
      <c r="NIB97" s="318">
        <f>(NIB$96*$B97+SUM($F$7:$F$9)-((NIB$96*$B97+SUM($F$7:$F$9))/$F$10*$F$37)-($F$24*NIB$96/$D$6)-SUM($F$13:$F$23,$F$25:$F$30,$F$32:$F$33,$F$38))</f>
        <v>-304.75907137272975</v>
      </c>
      <c r="NIC97" s="318">
        <f>(NIC$96*$B97+SUM($F$7:$F$9)-((NIC$96*$B97+SUM($F$7:$F$9))/$F$10*$F$37)-($F$24*NIC$96/$D$6)-SUM($F$13:$F$23,$F$25:$F$30,$F$32:$F$33,$F$38))</f>
        <v>-304.75907137272975</v>
      </c>
      <c r="NID97" s="318">
        <f>(NID$96*$B97+SUM($F$7:$F$9)-((NID$96*$B97+SUM($F$7:$F$9))/$F$10*$F$37)-($F$24*NID$96/$D$6)-SUM($F$13:$F$23,$F$25:$F$30,$F$32:$F$33,$F$38))</f>
        <v>-304.75907137272975</v>
      </c>
      <c r="NIE97" s="318">
        <f>(NIE$96*$B97+SUM($F$7:$F$9)-((NIE$96*$B97+SUM($F$7:$F$9))/$F$10*$F$37)-($F$24*NIE$96/$D$6)-SUM($F$13:$F$23,$F$25:$F$30,$F$32:$F$33,$F$38))</f>
        <v>-304.75907137272975</v>
      </c>
      <c r="NIF97" s="318">
        <f>(NIF$96*$B97+SUM($F$7:$F$9)-((NIF$96*$B97+SUM($F$7:$F$9))/$F$10*$F$37)-($F$24*NIF$96/$D$6)-SUM($F$13:$F$23,$F$25:$F$30,$F$32:$F$33,$F$38))</f>
        <v>-304.75907137272975</v>
      </c>
      <c r="NIG97" s="318">
        <f>(NIG$96*$B97+SUM($F$7:$F$9)-((NIG$96*$B97+SUM($F$7:$F$9))/$F$10*$F$37)-($F$24*NIG$96/$D$6)-SUM($F$13:$F$23,$F$25:$F$30,$F$32:$F$33,$F$38))</f>
        <v>-304.75907137272975</v>
      </c>
      <c r="NIH97" s="318">
        <f>(NIH$96*$B97+SUM($F$7:$F$9)-((NIH$96*$B97+SUM($F$7:$F$9))/$F$10*$F$37)-($F$24*NIH$96/$D$6)-SUM($F$13:$F$23,$F$25:$F$30,$F$32:$F$33,$F$38))</f>
        <v>-304.75907137272975</v>
      </c>
      <c r="NII97" s="318">
        <f>(NII$96*$B97+SUM($F$7:$F$9)-((NII$96*$B97+SUM($F$7:$F$9))/$F$10*$F$37)-($F$24*NII$96/$D$6)-SUM($F$13:$F$23,$F$25:$F$30,$F$32:$F$33,$F$38))</f>
        <v>-304.75907137272975</v>
      </c>
      <c r="NIJ97" s="318">
        <f>(NIJ$96*$B97+SUM($F$7:$F$9)-((NIJ$96*$B97+SUM($F$7:$F$9))/$F$10*$F$37)-($F$24*NIJ$96/$D$6)-SUM($F$13:$F$23,$F$25:$F$30,$F$32:$F$33,$F$38))</f>
        <v>-304.75907137272975</v>
      </c>
      <c r="NIK97" s="318">
        <f>(NIK$96*$B97+SUM($F$7:$F$9)-((NIK$96*$B97+SUM($F$7:$F$9))/$F$10*$F$37)-($F$24*NIK$96/$D$6)-SUM($F$13:$F$23,$F$25:$F$30,$F$32:$F$33,$F$38))</f>
        <v>-304.75907137272975</v>
      </c>
      <c r="NIL97" s="318">
        <f>(NIL$96*$B97+SUM($F$7:$F$9)-((NIL$96*$B97+SUM($F$7:$F$9))/$F$10*$F$37)-($F$24*NIL$96/$D$6)-SUM($F$13:$F$23,$F$25:$F$30,$F$32:$F$33,$F$38))</f>
        <v>-304.75907137272975</v>
      </c>
      <c r="NIM97" s="318">
        <f>(NIM$96*$B97+SUM($F$7:$F$9)-((NIM$96*$B97+SUM($F$7:$F$9))/$F$10*$F$37)-($F$24*NIM$96/$D$6)-SUM($F$13:$F$23,$F$25:$F$30,$F$32:$F$33,$F$38))</f>
        <v>-304.75907137272975</v>
      </c>
      <c r="NIN97" s="318">
        <f>(NIN$96*$B97+SUM($F$7:$F$9)-((NIN$96*$B97+SUM($F$7:$F$9))/$F$10*$F$37)-($F$24*NIN$96/$D$6)-SUM($F$13:$F$23,$F$25:$F$30,$F$32:$F$33,$F$38))</f>
        <v>-304.75907137272975</v>
      </c>
      <c r="NIO97" s="318">
        <f>(NIO$96*$B97+SUM($F$7:$F$9)-((NIO$96*$B97+SUM($F$7:$F$9))/$F$10*$F$37)-($F$24*NIO$96/$D$6)-SUM($F$13:$F$23,$F$25:$F$30,$F$32:$F$33,$F$38))</f>
        <v>-304.75907137272975</v>
      </c>
      <c r="NIP97" s="318">
        <f>(NIP$96*$B97+SUM($F$7:$F$9)-((NIP$96*$B97+SUM($F$7:$F$9))/$F$10*$F$37)-($F$24*NIP$96/$D$6)-SUM($F$13:$F$23,$F$25:$F$30,$F$32:$F$33,$F$38))</f>
        <v>-304.75907137272975</v>
      </c>
      <c r="NIQ97" s="318">
        <f>(NIQ$96*$B97+SUM($F$7:$F$9)-((NIQ$96*$B97+SUM($F$7:$F$9))/$F$10*$F$37)-($F$24*NIQ$96/$D$6)-SUM($F$13:$F$23,$F$25:$F$30,$F$32:$F$33,$F$38))</f>
        <v>-304.75907137272975</v>
      </c>
      <c r="NIR97" s="318">
        <f>(NIR$96*$B97+SUM($F$7:$F$9)-((NIR$96*$B97+SUM($F$7:$F$9))/$F$10*$F$37)-($F$24*NIR$96/$D$6)-SUM($F$13:$F$23,$F$25:$F$30,$F$32:$F$33,$F$38))</f>
        <v>-304.75907137272975</v>
      </c>
      <c r="NIS97" s="318">
        <f>(NIS$96*$B97+SUM($F$7:$F$9)-((NIS$96*$B97+SUM($F$7:$F$9))/$F$10*$F$37)-($F$24*NIS$96/$D$6)-SUM($F$13:$F$23,$F$25:$F$30,$F$32:$F$33,$F$38))</f>
        <v>-304.75907137272975</v>
      </c>
      <c r="NIT97" s="318">
        <f>(NIT$96*$B97+SUM($F$7:$F$9)-((NIT$96*$B97+SUM($F$7:$F$9))/$F$10*$F$37)-($F$24*NIT$96/$D$6)-SUM($F$13:$F$23,$F$25:$F$30,$F$32:$F$33,$F$38))</f>
        <v>-304.75907137272975</v>
      </c>
      <c r="NIU97" s="318">
        <f>(NIU$96*$B97+SUM($F$7:$F$9)-((NIU$96*$B97+SUM($F$7:$F$9))/$F$10*$F$37)-($F$24*NIU$96/$D$6)-SUM($F$13:$F$23,$F$25:$F$30,$F$32:$F$33,$F$38))</f>
        <v>-304.75907137272975</v>
      </c>
      <c r="NIV97" s="318">
        <f>(NIV$96*$B97+SUM($F$7:$F$9)-((NIV$96*$B97+SUM($F$7:$F$9))/$F$10*$F$37)-($F$24*NIV$96/$D$6)-SUM($F$13:$F$23,$F$25:$F$30,$F$32:$F$33,$F$38))</f>
        <v>-304.75907137272975</v>
      </c>
      <c r="NIW97" s="318">
        <f>(NIW$96*$B97+SUM($F$7:$F$9)-((NIW$96*$B97+SUM($F$7:$F$9))/$F$10*$F$37)-($F$24*NIW$96/$D$6)-SUM($F$13:$F$23,$F$25:$F$30,$F$32:$F$33,$F$38))</f>
        <v>-304.75907137272975</v>
      </c>
      <c r="NIX97" s="318">
        <f>(NIX$96*$B97+SUM($F$7:$F$9)-((NIX$96*$B97+SUM($F$7:$F$9))/$F$10*$F$37)-($F$24*NIX$96/$D$6)-SUM($F$13:$F$23,$F$25:$F$30,$F$32:$F$33,$F$38))</f>
        <v>-304.75907137272975</v>
      </c>
      <c r="NIY97" s="318">
        <f>(NIY$96*$B97+SUM($F$7:$F$9)-((NIY$96*$B97+SUM($F$7:$F$9))/$F$10*$F$37)-($F$24*NIY$96/$D$6)-SUM($F$13:$F$23,$F$25:$F$30,$F$32:$F$33,$F$38))</f>
        <v>-304.75907137272975</v>
      </c>
      <c r="NIZ97" s="318">
        <f>(NIZ$96*$B97+SUM($F$7:$F$9)-((NIZ$96*$B97+SUM($F$7:$F$9))/$F$10*$F$37)-($F$24*NIZ$96/$D$6)-SUM($F$13:$F$23,$F$25:$F$30,$F$32:$F$33,$F$38))</f>
        <v>-304.75907137272975</v>
      </c>
      <c r="NJA97" s="318">
        <f>(NJA$96*$B97+SUM($F$7:$F$9)-((NJA$96*$B97+SUM($F$7:$F$9))/$F$10*$F$37)-($F$24*NJA$96/$D$6)-SUM($F$13:$F$23,$F$25:$F$30,$F$32:$F$33,$F$38))</f>
        <v>-304.75907137272975</v>
      </c>
      <c r="NJB97" s="318">
        <f>(NJB$96*$B97+SUM($F$7:$F$9)-((NJB$96*$B97+SUM($F$7:$F$9))/$F$10*$F$37)-($F$24*NJB$96/$D$6)-SUM($F$13:$F$23,$F$25:$F$30,$F$32:$F$33,$F$38))</f>
        <v>-304.75907137272975</v>
      </c>
      <c r="NJC97" s="318">
        <f>(NJC$96*$B97+SUM($F$7:$F$9)-((NJC$96*$B97+SUM($F$7:$F$9))/$F$10*$F$37)-($F$24*NJC$96/$D$6)-SUM($F$13:$F$23,$F$25:$F$30,$F$32:$F$33,$F$38))</f>
        <v>-304.75907137272975</v>
      </c>
      <c r="NJD97" s="318">
        <f>(NJD$96*$B97+SUM($F$7:$F$9)-((NJD$96*$B97+SUM($F$7:$F$9))/$F$10*$F$37)-($F$24*NJD$96/$D$6)-SUM($F$13:$F$23,$F$25:$F$30,$F$32:$F$33,$F$38))</f>
        <v>-304.75907137272975</v>
      </c>
      <c r="NJE97" s="318">
        <f>(NJE$96*$B97+SUM($F$7:$F$9)-((NJE$96*$B97+SUM($F$7:$F$9))/$F$10*$F$37)-($F$24*NJE$96/$D$6)-SUM($F$13:$F$23,$F$25:$F$30,$F$32:$F$33,$F$38))</f>
        <v>-304.75907137272975</v>
      </c>
      <c r="NJF97" s="318">
        <f>(NJF$96*$B97+SUM($F$7:$F$9)-((NJF$96*$B97+SUM($F$7:$F$9))/$F$10*$F$37)-($F$24*NJF$96/$D$6)-SUM($F$13:$F$23,$F$25:$F$30,$F$32:$F$33,$F$38))</f>
        <v>-304.75907137272975</v>
      </c>
      <c r="NJG97" s="318">
        <f>(NJG$96*$B97+SUM($F$7:$F$9)-((NJG$96*$B97+SUM($F$7:$F$9))/$F$10*$F$37)-($F$24*NJG$96/$D$6)-SUM($F$13:$F$23,$F$25:$F$30,$F$32:$F$33,$F$38))</f>
        <v>-304.75907137272975</v>
      </c>
      <c r="NJH97" s="318">
        <f>(NJH$96*$B97+SUM($F$7:$F$9)-((NJH$96*$B97+SUM($F$7:$F$9))/$F$10*$F$37)-($F$24*NJH$96/$D$6)-SUM($F$13:$F$23,$F$25:$F$30,$F$32:$F$33,$F$38))</f>
        <v>-304.75907137272975</v>
      </c>
      <c r="NJI97" s="318">
        <f>(NJI$96*$B97+SUM($F$7:$F$9)-((NJI$96*$B97+SUM($F$7:$F$9))/$F$10*$F$37)-($F$24*NJI$96/$D$6)-SUM($F$13:$F$23,$F$25:$F$30,$F$32:$F$33,$F$38))</f>
        <v>-304.75907137272975</v>
      </c>
      <c r="NJJ97" s="318">
        <f>(NJJ$96*$B97+SUM($F$7:$F$9)-((NJJ$96*$B97+SUM($F$7:$F$9))/$F$10*$F$37)-($F$24*NJJ$96/$D$6)-SUM($F$13:$F$23,$F$25:$F$30,$F$32:$F$33,$F$38))</f>
        <v>-304.75907137272975</v>
      </c>
      <c r="NJK97" s="318">
        <f>(NJK$96*$B97+SUM($F$7:$F$9)-((NJK$96*$B97+SUM($F$7:$F$9))/$F$10*$F$37)-($F$24*NJK$96/$D$6)-SUM($F$13:$F$23,$F$25:$F$30,$F$32:$F$33,$F$38))</f>
        <v>-304.75907137272975</v>
      </c>
      <c r="NJL97" s="318">
        <f>(NJL$96*$B97+SUM($F$7:$F$9)-((NJL$96*$B97+SUM($F$7:$F$9))/$F$10*$F$37)-($F$24*NJL$96/$D$6)-SUM($F$13:$F$23,$F$25:$F$30,$F$32:$F$33,$F$38))</f>
        <v>-304.75907137272975</v>
      </c>
      <c r="NJM97" s="318">
        <f>(NJM$96*$B97+SUM($F$7:$F$9)-((NJM$96*$B97+SUM($F$7:$F$9))/$F$10*$F$37)-($F$24*NJM$96/$D$6)-SUM($F$13:$F$23,$F$25:$F$30,$F$32:$F$33,$F$38))</f>
        <v>-304.75907137272975</v>
      </c>
      <c r="NJN97" s="318">
        <f>(NJN$96*$B97+SUM($F$7:$F$9)-((NJN$96*$B97+SUM($F$7:$F$9))/$F$10*$F$37)-($F$24*NJN$96/$D$6)-SUM($F$13:$F$23,$F$25:$F$30,$F$32:$F$33,$F$38))</f>
        <v>-304.75907137272975</v>
      </c>
      <c r="NJO97" s="318">
        <f>(NJO$96*$B97+SUM($F$7:$F$9)-((NJO$96*$B97+SUM($F$7:$F$9))/$F$10*$F$37)-($F$24*NJO$96/$D$6)-SUM($F$13:$F$23,$F$25:$F$30,$F$32:$F$33,$F$38))</f>
        <v>-304.75907137272975</v>
      </c>
      <c r="NJP97" s="318">
        <f>(NJP$96*$B97+SUM($F$7:$F$9)-((NJP$96*$B97+SUM($F$7:$F$9))/$F$10*$F$37)-($F$24*NJP$96/$D$6)-SUM($F$13:$F$23,$F$25:$F$30,$F$32:$F$33,$F$38))</f>
        <v>-304.75907137272975</v>
      </c>
      <c r="NJQ97" s="318">
        <f>(NJQ$96*$B97+SUM($F$7:$F$9)-((NJQ$96*$B97+SUM($F$7:$F$9))/$F$10*$F$37)-($F$24*NJQ$96/$D$6)-SUM($F$13:$F$23,$F$25:$F$30,$F$32:$F$33,$F$38))</f>
        <v>-304.75907137272975</v>
      </c>
      <c r="NJR97" s="318">
        <f>(NJR$96*$B97+SUM($F$7:$F$9)-((NJR$96*$B97+SUM($F$7:$F$9))/$F$10*$F$37)-($F$24*NJR$96/$D$6)-SUM($F$13:$F$23,$F$25:$F$30,$F$32:$F$33,$F$38))</f>
        <v>-304.75907137272975</v>
      </c>
      <c r="NJS97" s="318">
        <f>(NJS$96*$B97+SUM($F$7:$F$9)-((NJS$96*$B97+SUM($F$7:$F$9))/$F$10*$F$37)-($F$24*NJS$96/$D$6)-SUM($F$13:$F$23,$F$25:$F$30,$F$32:$F$33,$F$38))</f>
        <v>-304.75907137272975</v>
      </c>
      <c r="NJT97" s="318">
        <f>(NJT$96*$B97+SUM($F$7:$F$9)-((NJT$96*$B97+SUM($F$7:$F$9))/$F$10*$F$37)-($F$24*NJT$96/$D$6)-SUM($F$13:$F$23,$F$25:$F$30,$F$32:$F$33,$F$38))</f>
        <v>-304.75907137272975</v>
      </c>
      <c r="NJU97" s="318">
        <f>(NJU$96*$B97+SUM($F$7:$F$9)-((NJU$96*$B97+SUM($F$7:$F$9))/$F$10*$F$37)-($F$24*NJU$96/$D$6)-SUM($F$13:$F$23,$F$25:$F$30,$F$32:$F$33,$F$38))</f>
        <v>-304.75907137272975</v>
      </c>
      <c r="NJV97" s="318">
        <f>(NJV$96*$B97+SUM($F$7:$F$9)-((NJV$96*$B97+SUM($F$7:$F$9))/$F$10*$F$37)-($F$24*NJV$96/$D$6)-SUM($F$13:$F$23,$F$25:$F$30,$F$32:$F$33,$F$38))</f>
        <v>-304.75907137272975</v>
      </c>
      <c r="NJW97" s="318">
        <f>(NJW$96*$B97+SUM($F$7:$F$9)-((NJW$96*$B97+SUM($F$7:$F$9))/$F$10*$F$37)-($F$24*NJW$96/$D$6)-SUM($F$13:$F$23,$F$25:$F$30,$F$32:$F$33,$F$38))</f>
        <v>-304.75907137272975</v>
      </c>
      <c r="NJX97" s="318">
        <f>(NJX$96*$B97+SUM($F$7:$F$9)-((NJX$96*$B97+SUM($F$7:$F$9))/$F$10*$F$37)-($F$24*NJX$96/$D$6)-SUM($F$13:$F$23,$F$25:$F$30,$F$32:$F$33,$F$38))</f>
        <v>-304.75907137272975</v>
      </c>
      <c r="NJY97" s="318">
        <f>(NJY$96*$B97+SUM($F$7:$F$9)-((NJY$96*$B97+SUM($F$7:$F$9))/$F$10*$F$37)-($F$24*NJY$96/$D$6)-SUM($F$13:$F$23,$F$25:$F$30,$F$32:$F$33,$F$38))</f>
        <v>-304.75907137272975</v>
      </c>
      <c r="NJZ97" s="318">
        <f>(NJZ$96*$B97+SUM($F$7:$F$9)-((NJZ$96*$B97+SUM($F$7:$F$9))/$F$10*$F$37)-($F$24*NJZ$96/$D$6)-SUM($F$13:$F$23,$F$25:$F$30,$F$32:$F$33,$F$38))</f>
        <v>-304.75907137272975</v>
      </c>
      <c r="NKA97" s="318">
        <f>(NKA$96*$B97+SUM($F$7:$F$9)-((NKA$96*$B97+SUM($F$7:$F$9))/$F$10*$F$37)-($F$24*NKA$96/$D$6)-SUM($F$13:$F$23,$F$25:$F$30,$F$32:$F$33,$F$38))</f>
        <v>-304.75907137272975</v>
      </c>
      <c r="NKB97" s="318">
        <f>(NKB$96*$B97+SUM($F$7:$F$9)-((NKB$96*$B97+SUM($F$7:$F$9))/$F$10*$F$37)-($F$24*NKB$96/$D$6)-SUM($F$13:$F$23,$F$25:$F$30,$F$32:$F$33,$F$38))</f>
        <v>-304.75907137272975</v>
      </c>
      <c r="NKC97" s="318">
        <f>(NKC$96*$B97+SUM($F$7:$F$9)-((NKC$96*$B97+SUM($F$7:$F$9))/$F$10*$F$37)-($F$24*NKC$96/$D$6)-SUM($F$13:$F$23,$F$25:$F$30,$F$32:$F$33,$F$38))</f>
        <v>-304.75907137272975</v>
      </c>
      <c r="NKD97" s="318">
        <f>(NKD$96*$B97+SUM($F$7:$F$9)-((NKD$96*$B97+SUM($F$7:$F$9))/$F$10*$F$37)-($F$24*NKD$96/$D$6)-SUM($F$13:$F$23,$F$25:$F$30,$F$32:$F$33,$F$38))</f>
        <v>-304.75907137272975</v>
      </c>
      <c r="NKE97" s="318">
        <f>(NKE$96*$B97+SUM($F$7:$F$9)-((NKE$96*$B97+SUM($F$7:$F$9))/$F$10*$F$37)-($F$24*NKE$96/$D$6)-SUM($F$13:$F$23,$F$25:$F$30,$F$32:$F$33,$F$38))</f>
        <v>-304.75907137272975</v>
      </c>
      <c r="NKF97" s="318">
        <f>(NKF$96*$B97+SUM($F$7:$F$9)-((NKF$96*$B97+SUM($F$7:$F$9))/$F$10*$F$37)-($F$24*NKF$96/$D$6)-SUM($F$13:$F$23,$F$25:$F$30,$F$32:$F$33,$F$38))</f>
        <v>-304.75907137272975</v>
      </c>
      <c r="NKG97" s="318">
        <f>(NKG$96*$B97+SUM($F$7:$F$9)-((NKG$96*$B97+SUM($F$7:$F$9))/$F$10*$F$37)-($F$24*NKG$96/$D$6)-SUM($F$13:$F$23,$F$25:$F$30,$F$32:$F$33,$F$38))</f>
        <v>-304.75907137272975</v>
      </c>
      <c r="NKH97" s="318">
        <f>(NKH$96*$B97+SUM($F$7:$F$9)-((NKH$96*$B97+SUM($F$7:$F$9))/$F$10*$F$37)-($F$24*NKH$96/$D$6)-SUM($F$13:$F$23,$F$25:$F$30,$F$32:$F$33,$F$38))</f>
        <v>-304.75907137272975</v>
      </c>
      <c r="NKI97" s="318">
        <f>(NKI$96*$B97+SUM($F$7:$F$9)-((NKI$96*$B97+SUM($F$7:$F$9))/$F$10*$F$37)-($F$24*NKI$96/$D$6)-SUM($F$13:$F$23,$F$25:$F$30,$F$32:$F$33,$F$38))</f>
        <v>-304.75907137272975</v>
      </c>
      <c r="NKJ97" s="318">
        <f>(NKJ$96*$B97+SUM($F$7:$F$9)-((NKJ$96*$B97+SUM($F$7:$F$9))/$F$10*$F$37)-($F$24*NKJ$96/$D$6)-SUM($F$13:$F$23,$F$25:$F$30,$F$32:$F$33,$F$38))</f>
        <v>-304.75907137272975</v>
      </c>
      <c r="NKK97" s="318">
        <f>(NKK$96*$B97+SUM($F$7:$F$9)-((NKK$96*$B97+SUM($F$7:$F$9))/$F$10*$F$37)-($F$24*NKK$96/$D$6)-SUM($F$13:$F$23,$F$25:$F$30,$F$32:$F$33,$F$38))</f>
        <v>-304.75907137272975</v>
      </c>
      <c r="NKL97" s="318">
        <f>(NKL$96*$B97+SUM($F$7:$F$9)-((NKL$96*$B97+SUM($F$7:$F$9))/$F$10*$F$37)-($F$24*NKL$96/$D$6)-SUM($F$13:$F$23,$F$25:$F$30,$F$32:$F$33,$F$38))</f>
        <v>-304.75907137272975</v>
      </c>
      <c r="NKM97" s="318">
        <f>(NKM$96*$B97+SUM($F$7:$F$9)-((NKM$96*$B97+SUM($F$7:$F$9))/$F$10*$F$37)-($F$24*NKM$96/$D$6)-SUM($F$13:$F$23,$F$25:$F$30,$F$32:$F$33,$F$38))</f>
        <v>-304.75907137272975</v>
      </c>
      <c r="NKN97" s="318">
        <f>(NKN$96*$B97+SUM($F$7:$F$9)-((NKN$96*$B97+SUM($F$7:$F$9))/$F$10*$F$37)-($F$24*NKN$96/$D$6)-SUM($F$13:$F$23,$F$25:$F$30,$F$32:$F$33,$F$38))</f>
        <v>-304.75907137272975</v>
      </c>
      <c r="NKO97" s="318">
        <f>(NKO$96*$B97+SUM($F$7:$F$9)-((NKO$96*$B97+SUM($F$7:$F$9))/$F$10*$F$37)-($F$24*NKO$96/$D$6)-SUM($F$13:$F$23,$F$25:$F$30,$F$32:$F$33,$F$38))</f>
        <v>-304.75907137272975</v>
      </c>
      <c r="NKP97" s="318">
        <f>(NKP$96*$B97+SUM($F$7:$F$9)-((NKP$96*$B97+SUM($F$7:$F$9))/$F$10*$F$37)-($F$24*NKP$96/$D$6)-SUM($F$13:$F$23,$F$25:$F$30,$F$32:$F$33,$F$38))</f>
        <v>-304.75907137272975</v>
      </c>
      <c r="NKQ97" s="318">
        <f>(NKQ$96*$B97+SUM($F$7:$F$9)-((NKQ$96*$B97+SUM($F$7:$F$9))/$F$10*$F$37)-($F$24*NKQ$96/$D$6)-SUM($F$13:$F$23,$F$25:$F$30,$F$32:$F$33,$F$38))</f>
        <v>-304.75907137272975</v>
      </c>
      <c r="NKR97" s="318">
        <f>(NKR$96*$B97+SUM($F$7:$F$9)-((NKR$96*$B97+SUM($F$7:$F$9))/$F$10*$F$37)-($F$24*NKR$96/$D$6)-SUM($F$13:$F$23,$F$25:$F$30,$F$32:$F$33,$F$38))</f>
        <v>-304.75907137272975</v>
      </c>
      <c r="NKS97" s="318">
        <f>(NKS$96*$B97+SUM($F$7:$F$9)-((NKS$96*$B97+SUM($F$7:$F$9))/$F$10*$F$37)-($F$24*NKS$96/$D$6)-SUM($F$13:$F$23,$F$25:$F$30,$F$32:$F$33,$F$38))</f>
        <v>-304.75907137272975</v>
      </c>
      <c r="NKT97" s="318">
        <f>(NKT$96*$B97+SUM($F$7:$F$9)-((NKT$96*$B97+SUM($F$7:$F$9))/$F$10*$F$37)-($F$24*NKT$96/$D$6)-SUM($F$13:$F$23,$F$25:$F$30,$F$32:$F$33,$F$38))</f>
        <v>-304.75907137272975</v>
      </c>
      <c r="NKU97" s="318">
        <f>(NKU$96*$B97+SUM($F$7:$F$9)-((NKU$96*$B97+SUM($F$7:$F$9))/$F$10*$F$37)-($F$24*NKU$96/$D$6)-SUM($F$13:$F$23,$F$25:$F$30,$F$32:$F$33,$F$38))</f>
        <v>-304.75907137272975</v>
      </c>
      <c r="NKV97" s="318">
        <f>(NKV$96*$B97+SUM($F$7:$F$9)-((NKV$96*$B97+SUM($F$7:$F$9))/$F$10*$F$37)-($F$24*NKV$96/$D$6)-SUM($F$13:$F$23,$F$25:$F$30,$F$32:$F$33,$F$38))</f>
        <v>-304.75907137272975</v>
      </c>
      <c r="NKW97" s="318">
        <f>(NKW$96*$B97+SUM($F$7:$F$9)-((NKW$96*$B97+SUM($F$7:$F$9))/$F$10*$F$37)-($F$24*NKW$96/$D$6)-SUM($F$13:$F$23,$F$25:$F$30,$F$32:$F$33,$F$38))</f>
        <v>-304.75907137272975</v>
      </c>
      <c r="NKX97" s="318">
        <f>(NKX$96*$B97+SUM($F$7:$F$9)-((NKX$96*$B97+SUM($F$7:$F$9))/$F$10*$F$37)-($F$24*NKX$96/$D$6)-SUM($F$13:$F$23,$F$25:$F$30,$F$32:$F$33,$F$38))</f>
        <v>-304.75907137272975</v>
      </c>
      <c r="NKY97" s="318">
        <f>(NKY$96*$B97+SUM($F$7:$F$9)-((NKY$96*$B97+SUM($F$7:$F$9))/$F$10*$F$37)-($F$24*NKY$96/$D$6)-SUM($F$13:$F$23,$F$25:$F$30,$F$32:$F$33,$F$38))</f>
        <v>-304.75907137272975</v>
      </c>
      <c r="NKZ97" s="318">
        <f>(NKZ$96*$B97+SUM($F$7:$F$9)-((NKZ$96*$B97+SUM($F$7:$F$9))/$F$10*$F$37)-($F$24*NKZ$96/$D$6)-SUM($F$13:$F$23,$F$25:$F$30,$F$32:$F$33,$F$38))</f>
        <v>-304.75907137272975</v>
      </c>
      <c r="NLA97" s="318">
        <f>(NLA$96*$B97+SUM($F$7:$F$9)-((NLA$96*$B97+SUM($F$7:$F$9))/$F$10*$F$37)-($F$24*NLA$96/$D$6)-SUM($F$13:$F$23,$F$25:$F$30,$F$32:$F$33,$F$38))</f>
        <v>-304.75907137272975</v>
      </c>
      <c r="NLB97" s="318">
        <f>(NLB$96*$B97+SUM($F$7:$F$9)-((NLB$96*$B97+SUM($F$7:$F$9))/$F$10*$F$37)-($F$24*NLB$96/$D$6)-SUM($F$13:$F$23,$F$25:$F$30,$F$32:$F$33,$F$38))</f>
        <v>-304.75907137272975</v>
      </c>
      <c r="NLC97" s="318">
        <f>(NLC$96*$B97+SUM($F$7:$F$9)-((NLC$96*$B97+SUM($F$7:$F$9))/$F$10*$F$37)-($F$24*NLC$96/$D$6)-SUM($F$13:$F$23,$F$25:$F$30,$F$32:$F$33,$F$38))</f>
        <v>-304.75907137272975</v>
      </c>
      <c r="NLD97" s="318">
        <f>(NLD$96*$B97+SUM($F$7:$F$9)-((NLD$96*$B97+SUM($F$7:$F$9))/$F$10*$F$37)-($F$24*NLD$96/$D$6)-SUM($F$13:$F$23,$F$25:$F$30,$F$32:$F$33,$F$38))</f>
        <v>-304.75907137272975</v>
      </c>
      <c r="NLE97" s="318">
        <f>(NLE$96*$B97+SUM($F$7:$F$9)-((NLE$96*$B97+SUM($F$7:$F$9))/$F$10*$F$37)-($F$24*NLE$96/$D$6)-SUM($F$13:$F$23,$F$25:$F$30,$F$32:$F$33,$F$38))</f>
        <v>-304.75907137272975</v>
      </c>
      <c r="NLF97" s="318">
        <f>(NLF$96*$B97+SUM($F$7:$F$9)-((NLF$96*$B97+SUM($F$7:$F$9))/$F$10*$F$37)-($F$24*NLF$96/$D$6)-SUM($F$13:$F$23,$F$25:$F$30,$F$32:$F$33,$F$38))</f>
        <v>-304.75907137272975</v>
      </c>
      <c r="NLG97" s="318">
        <f>(NLG$96*$B97+SUM($F$7:$F$9)-((NLG$96*$B97+SUM($F$7:$F$9))/$F$10*$F$37)-($F$24*NLG$96/$D$6)-SUM($F$13:$F$23,$F$25:$F$30,$F$32:$F$33,$F$38))</f>
        <v>-304.75907137272975</v>
      </c>
      <c r="NLH97" s="318">
        <f>(NLH$96*$B97+SUM($F$7:$F$9)-((NLH$96*$B97+SUM($F$7:$F$9))/$F$10*$F$37)-($F$24*NLH$96/$D$6)-SUM($F$13:$F$23,$F$25:$F$30,$F$32:$F$33,$F$38))</f>
        <v>-304.75907137272975</v>
      </c>
      <c r="NLI97" s="318">
        <f>(NLI$96*$B97+SUM($F$7:$F$9)-((NLI$96*$B97+SUM($F$7:$F$9))/$F$10*$F$37)-($F$24*NLI$96/$D$6)-SUM($F$13:$F$23,$F$25:$F$30,$F$32:$F$33,$F$38))</f>
        <v>-304.75907137272975</v>
      </c>
      <c r="NLJ97" s="318">
        <f>(NLJ$96*$B97+SUM($F$7:$F$9)-((NLJ$96*$B97+SUM($F$7:$F$9))/$F$10*$F$37)-($F$24*NLJ$96/$D$6)-SUM($F$13:$F$23,$F$25:$F$30,$F$32:$F$33,$F$38))</f>
        <v>-304.75907137272975</v>
      </c>
      <c r="NLK97" s="318">
        <f>(NLK$96*$B97+SUM($F$7:$F$9)-((NLK$96*$B97+SUM($F$7:$F$9))/$F$10*$F$37)-($F$24*NLK$96/$D$6)-SUM($F$13:$F$23,$F$25:$F$30,$F$32:$F$33,$F$38))</f>
        <v>-304.75907137272975</v>
      </c>
      <c r="NLL97" s="318">
        <f>(NLL$96*$B97+SUM($F$7:$F$9)-((NLL$96*$B97+SUM($F$7:$F$9))/$F$10*$F$37)-($F$24*NLL$96/$D$6)-SUM($F$13:$F$23,$F$25:$F$30,$F$32:$F$33,$F$38))</f>
        <v>-304.75907137272975</v>
      </c>
      <c r="NLM97" s="318">
        <f>(NLM$96*$B97+SUM($F$7:$F$9)-((NLM$96*$B97+SUM($F$7:$F$9))/$F$10*$F$37)-($F$24*NLM$96/$D$6)-SUM($F$13:$F$23,$F$25:$F$30,$F$32:$F$33,$F$38))</f>
        <v>-304.75907137272975</v>
      </c>
      <c r="NLN97" s="318">
        <f>(NLN$96*$B97+SUM($F$7:$F$9)-((NLN$96*$B97+SUM($F$7:$F$9))/$F$10*$F$37)-($F$24*NLN$96/$D$6)-SUM($F$13:$F$23,$F$25:$F$30,$F$32:$F$33,$F$38))</f>
        <v>-304.75907137272975</v>
      </c>
      <c r="NLO97" s="318">
        <f>(NLO$96*$B97+SUM($F$7:$F$9)-((NLO$96*$B97+SUM($F$7:$F$9))/$F$10*$F$37)-($F$24*NLO$96/$D$6)-SUM($F$13:$F$23,$F$25:$F$30,$F$32:$F$33,$F$38))</f>
        <v>-304.75907137272975</v>
      </c>
      <c r="NLP97" s="318">
        <f>(NLP$96*$B97+SUM($F$7:$F$9)-((NLP$96*$B97+SUM($F$7:$F$9))/$F$10*$F$37)-($F$24*NLP$96/$D$6)-SUM($F$13:$F$23,$F$25:$F$30,$F$32:$F$33,$F$38))</f>
        <v>-304.75907137272975</v>
      </c>
      <c r="NLQ97" s="318">
        <f>(NLQ$96*$B97+SUM($F$7:$F$9)-((NLQ$96*$B97+SUM($F$7:$F$9))/$F$10*$F$37)-($F$24*NLQ$96/$D$6)-SUM($F$13:$F$23,$F$25:$F$30,$F$32:$F$33,$F$38))</f>
        <v>-304.75907137272975</v>
      </c>
      <c r="NLR97" s="318">
        <f>(NLR$96*$B97+SUM($F$7:$F$9)-((NLR$96*$B97+SUM($F$7:$F$9))/$F$10*$F$37)-($F$24*NLR$96/$D$6)-SUM($F$13:$F$23,$F$25:$F$30,$F$32:$F$33,$F$38))</f>
        <v>-304.75907137272975</v>
      </c>
      <c r="NLS97" s="318">
        <f>(NLS$96*$B97+SUM($F$7:$F$9)-((NLS$96*$B97+SUM($F$7:$F$9))/$F$10*$F$37)-($F$24*NLS$96/$D$6)-SUM($F$13:$F$23,$F$25:$F$30,$F$32:$F$33,$F$38))</f>
        <v>-304.75907137272975</v>
      </c>
      <c r="NLT97" s="318">
        <f>(NLT$96*$B97+SUM($F$7:$F$9)-((NLT$96*$B97+SUM($F$7:$F$9))/$F$10*$F$37)-($F$24*NLT$96/$D$6)-SUM($F$13:$F$23,$F$25:$F$30,$F$32:$F$33,$F$38))</f>
        <v>-304.75907137272975</v>
      </c>
      <c r="NLU97" s="318">
        <f>(NLU$96*$B97+SUM($F$7:$F$9)-((NLU$96*$B97+SUM($F$7:$F$9))/$F$10*$F$37)-($F$24*NLU$96/$D$6)-SUM($F$13:$F$23,$F$25:$F$30,$F$32:$F$33,$F$38))</f>
        <v>-304.75907137272975</v>
      </c>
      <c r="NLV97" s="318">
        <f>(NLV$96*$B97+SUM($F$7:$F$9)-((NLV$96*$B97+SUM($F$7:$F$9))/$F$10*$F$37)-($F$24*NLV$96/$D$6)-SUM($F$13:$F$23,$F$25:$F$30,$F$32:$F$33,$F$38))</f>
        <v>-304.75907137272975</v>
      </c>
      <c r="NLW97" s="318">
        <f>(NLW$96*$B97+SUM($F$7:$F$9)-((NLW$96*$B97+SUM($F$7:$F$9))/$F$10*$F$37)-($F$24*NLW$96/$D$6)-SUM($F$13:$F$23,$F$25:$F$30,$F$32:$F$33,$F$38))</f>
        <v>-304.75907137272975</v>
      </c>
      <c r="NLX97" s="318">
        <f>(NLX$96*$B97+SUM($F$7:$F$9)-((NLX$96*$B97+SUM($F$7:$F$9))/$F$10*$F$37)-($F$24*NLX$96/$D$6)-SUM($F$13:$F$23,$F$25:$F$30,$F$32:$F$33,$F$38))</f>
        <v>-304.75907137272975</v>
      </c>
      <c r="NLY97" s="318">
        <f>(NLY$96*$B97+SUM($F$7:$F$9)-((NLY$96*$B97+SUM($F$7:$F$9))/$F$10*$F$37)-($F$24*NLY$96/$D$6)-SUM($F$13:$F$23,$F$25:$F$30,$F$32:$F$33,$F$38))</f>
        <v>-304.75907137272975</v>
      </c>
      <c r="NLZ97" s="318">
        <f>(NLZ$96*$B97+SUM($F$7:$F$9)-((NLZ$96*$B97+SUM($F$7:$F$9))/$F$10*$F$37)-($F$24*NLZ$96/$D$6)-SUM($F$13:$F$23,$F$25:$F$30,$F$32:$F$33,$F$38))</f>
        <v>-304.75907137272975</v>
      </c>
      <c r="NMA97" s="318">
        <f>(NMA$96*$B97+SUM($F$7:$F$9)-((NMA$96*$B97+SUM($F$7:$F$9))/$F$10*$F$37)-($F$24*NMA$96/$D$6)-SUM($F$13:$F$23,$F$25:$F$30,$F$32:$F$33,$F$38))</f>
        <v>-304.75907137272975</v>
      </c>
      <c r="NMB97" s="318">
        <f>(NMB$96*$B97+SUM($F$7:$F$9)-((NMB$96*$B97+SUM($F$7:$F$9))/$F$10*$F$37)-($F$24*NMB$96/$D$6)-SUM($F$13:$F$23,$F$25:$F$30,$F$32:$F$33,$F$38))</f>
        <v>-304.75907137272975</v>
      </c>
      <c r="NMC97" s="318">
        <f>(NMC$96*$B97+SUM($F$7:$F$9)-((NMC$96*$B97+SUM($F$7:$F$9))/$F$10*$F$37)-($F$24*NMC$96/$D$6)-SUM($F$13:$F$23,$F$25:$F$30,$F$32:$F$33,$F$38))</f>
        <v>-304.75907137272975</v>
      </c>
      <c r="NMD97" s="318">
        <f>(NMD$96*$B97+SUM($F$7:$F$9)-((NMD$96*$B97+SUM($F$7:$F$9))/$F$10*$F$37)-($F$24*NMD$96/$D$6)-SUM($F$13:$F$23,$F$25:$F$30,$F$32:$F$33,$F$38))</f>
        <v>-304.75907137272975</v>
      </c>
      <c r="NME97" s="318">
        <f>(NME$96*$B97+SUM($F$7:$F$9)-((NME$96*$B97+SUM($F$7:$F$9))/$F$10*$F$37)-($F$24*NME$96/$D$6)-SUM($F$13:$F$23,$F$25:$F$30,$F$32:$F$33,$F$38))</f>
        <v>-304.75907137272975</v>
      </c>
      <c r="NMF97" s="318">
        <f>(NMF$96*$B97+SUM($F$7:$F$9)-((NMF$96*$B97+SUM($F$7:$F$9))/$F$10*$F$37)-($F$24*NMF$96/$D$6)-SUM($F$13:$F$23,$F$25:$F$30,$F$32:$F$33,$F$38))</f>
        <v>-304.75907137272975</v>
      </c>
      <c r="NMG97" s="318">
        <f>(NMG$96*$B97+SUM($F$7:$F$9)-((NMG$96*$B97+SUM($F$7:$F$9))/$F$10*$F$37)-($F$24*NMG$96/$D$6)-SUM($F$13:$F$23,$F$25:$F$30,$F$32:$F$33,$F$38))</f>
        <v>-304.75907137272975</v>
      </c>
      <c r="NMH97" s="318">
        <f>(NMH$96*$B97+SUM($F$7:$F$9)-((NMH$96*$B97+SUM($F$7:$F$9))/$F$10*$F$37)-($F$24*NMH$96/$D$6)-SUM($F$13:$F$23,$F$25:$F$30,$F$32:$F$33,$F$38))</f>
        <v>-304.75907137272975</v>
      </c>
      <c r="NMI97" s="318">
        <f>(NMI$96*$B97+SUM($F$7:$F$9)-((NMI$96*$B97+SUM($F$7:$F$9))/$F$10*$F$37)-($F$24*NMI$96/$D$6)-SUM($F$13:$F$23,$F$25:$F$30,$F$32:$F$33,$F$38))</f>
        <v>-304.75907137272975</v>
      </c>
      <c r="NMJ97" s="318">
        <f>(NMJ$96*$B97+SUM($F$7:$F$9)-((NMJ$96*$B97+SUM($F$7:$F$9))/$F$10*$F$37)-($F$24*NMJ$96/$D$6)-SUM($F$13:$F$23,$F$25:$F$30,$F$32:$F$33,$F$38))</f>
        <v>-304.75907137272975</v>
      </c>
      <c r="NMK97" s="318">
        <f>(NMK$96*$B97+SUM($F$7:$F$9)-((NMK$96*$B97+SUM($F$7:$F$9))/$F$10*$F$37)-($F$24*NMK$96/$D$6)-SUM($F$13:$F$23,$F$25:$F$30,$F$32:$F$33,$F$38))</f>
        <v>-304.75907137272975</v>
      </c>
      <c r="NML97" s="318">
        <f>(NML$96*$B97+SUM($F$7:$F$9)-((NML$96*$B97+SUM($F$7:$F$9))/$F$10*$F$37)-($F$24*NML$96/$D$6)-SUM($F$13:$F$23,$F$25:$F$30,$F$32:$F$33,$F$38))</f>
        <v>-304.75907137272975</v>
      </c>
      <c r="NMM97" s="318">
        <f>(NMM$96*$B97+SUM($F$7:$F$9)-((NMM$96*$B97+SUM($F$7:$F$9))/$F$10*$F$37)-($F$24*NMM$96/$D$6)-SUM($F$13:$F$23,$F$25:$F$30,$F$32:$F$33,$F$38))</f>
        <v>-304.75907137272975</v>
      </c>
      <c r="NMN97" s="318">
        <f>(NMN$96*$B97+SUM($F$7:$F$9)-((NMN$96*$B97+SUM($F$7:$F$9))/$F$10*$F$37)-($F$24*NMN$96/$D$6)-SUM($F$13:$F$23,$F$25:$F$30,$F$32:$F$33,$F$38))</f>
        <v>-304.75907137272975</v>
      </c>
      <c r="NMO97" s="318">
        <f>(NMO$96*$B97+SUM($F$7:$F$9)-((NMO$96*$B97+SUM($F$7:$F$9))/$F$10*$F$37)-($F$24*NMO$96/$D$6)-SUM($F$13:$F$23,$F$25:$F$30,$F$32:$F$33,$F$38))</f>
        <v>-304.75907137272975</v>
      </c>
      <c r="NMP97" s="318">
        <f>(NMP$96*$B97+SUM($F$7:$F$9)-((NMP$96*$B97+SUM($F$7:$F$9))/$F$10*$F$37)-($F$24*NMP$96/$D$6)-SUM($F$13:$F$23,$F$25:$F$30,$F$32:$F$33,$F$38))</f>
        <v>-304.75907137272975</v>
      </c>
      <c r="NMQ97" s="318">
        <f>(NMQ$96*$B97+SUM($F$7:$F$9)-((NMQ$96*$B97+SUM($F$7:$F$9))/$F$10*$F$37)-($F$24*NMQ$96/$D$6)-SUM($F$13:$F$23,$F$25:$F$30,$F$32:$F$33,$F$38))</f>
        <v>-304.75907137272975</v>
      </c>
      <c r="NMR97" s="318">
        <f>(NMR$96*$B97+SUM($F$7:$F$9)-((NMR$96*$B97+SUM($F$7:$F$9))/$F$10*$F$37)-($F$24*NMR$96/$D$6)-SUM($F$13:$F$23,$F$25:$F$30,$F$32:$F$33,$F$38))</f>
        <v>-304.75907137272975</v>
      </c>
      <c r="NMS97" s="318">
        <f>(NMS$96*$B97+SUM($F$7:$F$9)-((NMS$96*$B97+SUM($F$7:$F$9))/$F$10*$F$37)-($F$24*NMS$96/$D$6)-SUM($F$13:$F$23,$F$25:$F$30,$F$32:$F$33,$F$38))</f>
        <v>-304.75907137272975</v>
      </c>
      <c r="NMT97" s="318">
        <f>(NMT$96*$B97+SUM($F$7:$F$9)-((NMT$96*$B97+SUM($F$7:$F$9))/$F$10*$F$37)-($F$24*NMT$96/$D$6)-SUM($F$13:$F$23,$F$25:$F$30,$F$32:$F$33,$F$38))</f>
        <v>-304.75907137272975</v>
      </c>
      <c r="NMU97" s="318">
        <f>(NMU$96*$B97+SUM($F$7:$F$9)-((NMU$96*$B97+SUM($F$7:$F$9))/$F$10*$F$37)-($F$24*NMU$96/$D$6)-SUM($F$13:$F$23,$F$25:$F$30,$F$32:$F$33,$F$38))</f>
        <v>-304.75907137272975</v>
      </c>
      <c r="NMV97" s="318">
        <f>(NMV$96*$B97+SUM($F$7:$F$9)-((NMV$96*$B97+SUM($F$7:$F$9))/$F$10*$F$37)-($F$24*NMV$96/$D$6)-SUM($F$13:$F$23,$F$25:$F$30,$F$32:$F$33,$F$38))</f>
        <v>-304.75907137272975</v>
      </c>
      <c r="NMW97" s="318">
        <f>(NMW$96*$B97+SUM($F$7:$F$9)-((NMW$96*$B97+SUM($F$7:$F$9))/$F$10*$F$37)-($F$24*NMW$96/$D$6)-SUM($F$13:$F$23,$F$25:$F$30,$F$32:$F$33,$F$38))</f>
        <v>-304.75907137272975</v>
      </c>
      <c r="NMX97" s="318">
        <f>(NMX$96*$B97+SUM($F$7:$F$9)-((NMX$96*$B97+SUM($F$7:$F$9))/$F$10*$F$37)-($F$24*NMX$96/$D$6)-SUM($F$13:$F$23,$F$25:$F$30,$F$32:$F$33,$F$38))</f>
        <v>-304.75907137272975</v>
      </c>
      <c r="NMY97" s="318">
        <f>(NMY$96*$B97+SUM($F$7:$F$9)-((NMY$96*$B97+SUM($F$7:$F$9))/$F$10*$F$37)-($F$24*NMY$96/$D$6)-SUM($F$13:$F$23,$F$25:$F$30,$F$32:$F$33,$F$38))</f>
        <v>-304.75907137272975</v>
      </c>
      <c r="NMZ97" s="318">
        <f>(NMZ$96*$B97+SUM($F$7:$F$9)-((NMZ$96*$B97+SUM($F$7:$F$9))/$F$10*$F$37)-($F$24*NMZ$96/$D$6)-SUM($F$13:$F$23,$F$25:$F$30,$F$32:$F$33,$F$38))</f>
        <v>-304.75907137272975</v>
      </c>
      <c r="NNA97" s="318">
        <f>(NNA$96*$B97+SUM($F$7:$F$9)-((NNA$96*$B97+SUM($F$7:$F$9))/$F$10*$F$37)-($F$24*NNA$96/$D$6)-SUM($F$13:$F$23,$F$25:$F$30,$F$32:$F$33,$F$38))</f>
        <v>-304.75907137272975</v>
      </c>
      <c r="NNB97" s="318">
        <f>(NNB$96*$B97+SUM($F$7:$F$9)-((NNB$96*$B97+SUM($F$7:$F$9))/$F$10*$F$37)-($F$24*NNB$96/$D$6)-SUM($F$13:$F$23,$F$25:$F$30,$F$32:$F$33,$F$38))</f>
        <v>-304.75907137272975</v>
      </c>
      <c r="NNC97" s="318">
        <f>(NNC$96*$B97+SUM($F$7:$F$9)-((NNC$96*$B97+SUM($F$7:$F$9))/$F$10*$F$37)-($F$24*NNC$96/$D$6)-SUM($F$13:$F$23,$F$25:$F$30,$F$32:$F$33,$F$38))</f>
        <v>-304.75907137272975</v>
      </c>
      <c r="NND97" s="318">
        <f>(NND$96*$B97+SUM($F$7:$F$9)-((NND$96*$B97+SUM($F$7:$F$9))/$F$10*$F$37)-($F$24*NND$96/$D$6)-SUM($F$13:$F$23,$F$25:$F$30,$F$32:$F$33,$F$38))</f>
        <v>-304.75907137272975</v>
      </c>
      <c r="NNE97" s="318">
        <f>(NNE$96*$B97+SUM($F$7:$F$9)-((NNE$96*$B97+SUM($F$7:$F$9))/$F$10*$F$37)-($F$24*NNE$96/$D$6)-SUM($F$13:$F$23,$F$25:$F$30,$F$32:$F$33,$F$38))</f>
        <v>-304.75907137272975</v>
      </c>
      <c r="NNF97" s="318">
        <f>(NNF$96*$B97+SUM($F$7:$F$9)-((NNF$96*$B97+SUM($F$7:$F$9))/$F$10*$F$37)-($F$24*NNF$96/$D$6)-SUM($F$13:$F$23,$F$25:$F$30,$F$32:$F$33,$F$38))</f>
        <v>-304.75907137272975</v>
      </c>
      <c r="NNG97" s="318">
        <f>(NNG$96*$B97+SUM($F$7:$F$9)-((NNG$96*$B97+SUM($F$7:$F$9))/$F$10*$F$37)-($F$24*NNG$96/$D$6)-SUM($F$13:$F$23,$F$25:$F$30,$F$32:$F$33,$F$38))</f>
        <v>-304.75907137272975</v>
      </c>
      <c r="NNH97" s="318">
        <f>(NNH$96*$B97+SUM($F$7:$F$9)-((NNH$96*$B97+SUM($F$7:$F$9))/$F$10*$F$37)-($F$24*NNH$96/$D$6)-SUM($F$13:$F$23,$F$25:$F$30,$F$32:$F$33,$F$38))</f>
        <v>-304.75907137272975</v>
      </c>
      <c r="NNI97" s="318">
        <f>(NNI$96*$B97+SUM($F$7:$F$9)-((NNI$96*$B97+SUM($F$7:$F$9))/$F$10*$F$37)-($F$24*NNI$96/$D$6)-SUM($F$13:$F$23,$F$25:$F$30,$F$32:$F$33,$F$38))</f>
        <v>-304.75907137272975</v>
      </c>
      <c r="NNJ97" s="318">
        <f>(NNJ$96*$B97+SUM($F$7:$F$9)-((NNJ$96*$B97+SUM($F$7:$F$9))/$F$10*$F$37)-($F$24*NNJ$96/$D$6)-SUM($F$13:$F$23,$F$25:$F$30,$F$32:$F$33,$F$38))</f>
        <v>-304.75907137272975</v>
      </c>
      <c r="NNK97" s="318">
        <f>(NNK$96*$B97+SUM($F$7:$F$9)-((NNK$96*$B97+SUM($F$7:$F$9))/$F$10*$F$37)-($F$24*NNK$96/$D$6)-SUM($F$13:$F$23,$F$25:$F$30,$F$32:$F$33,$F$38))</f>
        <v>-304.75907137272975</v>
      </c>
      <c r="NNL97" s="318">
        <f>(NNL$96*$B97+SUM($F$7:$F$9)-((NNL$96*$B97+SUM($F$7:$F$9))/$F$10*$F$37)-($F$24*NNL$96/$D$6)-SUM($F$13:$F$23,$F$25:$F$30,$F$32:$F$33,$F$38))</f>
        <v>-304.75907137272975</v>
      </c>
      <c r="NNM97" s="318">
        <f>(NNM$96*$B97+SUM($F$7:$F$9)-((NNM$96*$B97+SUM($F$7:$F$9))/$F$10*$F$37)-($F$24*NNM$96/$D$6)-SUM($F$13:$F$23,$F$25:$F$30,$F$32:$F$33,$F$38))</f>
        <v>-304.75907137272975</v>
      </c>
      <c r="NNN97" s="318">
        <f>(NNN$96*$B97+SUM($F$7:$F$9)-((NNN$96*$B97+SUM($F$7:$F$9))/$F$10*$F$37)-($F$24*NNN$96/$D$6)-SUM($F$13:$F$23,$F$25:$F$30,$F$32:$F$33,$F$38))</f>
        <v>-304.75907137272975</v>
      </c>
      <c r="NNO97" s="318">
        <f>(NNO$96*$B97+SUM($F$7:$F$9)-((NNO$96*$B97+SUM($F$7:$F$9))/$F$10*$F$37)-($F$24*NNO$96/$D$6)-SUM($F$13:$F$23,$F$25:$F$30,$F$32:$F$33,$F$38))</f>
        <v>-304.75907137272975</v>
      </c>
      <c r="NNP97" s="318">
        <f>(NNP$96*$B97+SUM($F$7:$F$9)-((NNP$96*$B97+SUM($F$7:$F$9))/$F$10*$F$37)-($F$24*NNP$96/$D$6)-SUM($F$13:$F$23,$F$25:$F$30,$F$32:$F$33,$F$38))</f>
        <v>-304.75907137272975</v>
      </c>
      <c r="NNQ97" s="318">
        <f>(NNQ$96*$B97+SUM($F$7:$F$9)-((NNQ$96*$B97+SUM($F$7:$F$9))/$F$10*$F$37)-($F$24*NNQ$96/$D$6)-SUM($F$13:$F$23,$F$25:$F$30,$F$32:$F$33,$F$38))</f>
        <v>-304.75907137272975</v>
      </c>
      <c r="NNR97" s="318">
        <f>(NNR$96*$B97+SUM($F$7:$F$9)-((NNR$96*$B97+SUM($F$7:$F$9))/$F$10*$F$37)-($F$24*NNR$96/$D$6)-SUM($F$13:$F$23,$F$25:$F$30,$F$32:$F$33,$F$38))</f>
        <v>-304.75907137272975</v>
      </c>
      <c r="NNS97" s="318">
        <f>(NNS$96*$B97+SUM($F$7:$F$9)-((NNS$96*$B97+SUM($F$7:$F$9))/$F$10*$F$37)-($F$24*NNS$96/$D$6)-SUM($F$13:$F$23,$F$25:$F$30,$F$32:$F$33,$F$38))</f>
        <v>-304.75907137272975</v>
      </c>
      <c r="NNT97" s="318">
        <f>(NNT$96*$B97+SUM($F$7:$F$9)-((NNT$96*$B97+SUM($F$7:$F$9))/$F$10*$F$37)-($F$24*NNT$96/$D$6)-SUM($F$13:$F$23,$F$25:$F$30,$F$32:$F$33,$F$38))</f>
        <v>-304.75907137272975</v>
      </c>
      <c r="NNU97" s="318">
        <f>(NNU$96*$B97+SUM($F$7:$F$9)-((NNU$96*$B97+SUM($F$7:$F$9))/$F$10*$F$37)-($F$24*NNU$96/$D$6)-SUM($F$13:$F$23,$F$25:$F$30,$F$32:$F$33,$F$38))</f>
        <v>-304.75907137272975</v>
      </c>
      <c r="NNV97" s="318">
        <f>(NNV$96*$B97+SUM($F$7:$F$9)-((NNV$96*$B97+SUM($F$7:$F$9))/$F$10*$F$37)-($F$24*NNV$96/$D$6)-SUM($F$13:$F$23,$F$25:$F$30,$F$32:$F$33,$F$38))</f>
        <v>-304.75907137272975</v>
      </c>
      <c r="NNW97" s="318">
        <f>(NNW$96*$B97+SUM($F$7:$F$9)-((NNW$96*$B97+SUM($F$7:$F$9))/$F$10*$F$37)-($F$24*NNW$96/$D$6)-SUM($F$13:$F$23,$F$25:$F$30,$F$32:$F$33,$F$38))</f>
        <v>-304.75907137272975</v>
      </c>
      <c r="NNX97" s="318">
        <f>(NNX$96*$B97+SUM($F$7:$F$9)-((NNX$96*$B97+SUM($F$7:$F$9))/$F$10*$F$37)-($F$24*NNX$96/$D$6)-SUM($F$13:$F$23,$F$25:$F$30,$F$32:$F$33,$F$38))</f>
        <v>-304.75907137272975</v>
      </c>
      <c r="NNY97" s="318">
        <f>(NNY$96*$B97+SUM($F$7:$F$9)-((NNY$96*$B97+SUM($F$7:$F$9))/$F$10*$F$37)-($F$24*NNY$96/$D$6)-SUM($F$13:$F$23,$F$25:$F$30,$F$32:$F$33,$F$38))</f>
        <v>-304.75907137272975</v>
      </c>
      <c r="NNZ97" s="318">
        <f>(NNZ$96*$B97+SUM($F$7:$F$9)-((NNZ$96*$B97+SUM($F$7:$F$9))/$F$10*$F$37)-($F$24*NNZ$96/$D$6)-SUM($F$13:$F$23,$F$25:$F$30,$F$32:$F$33,$F$38))</f>
        <v>-304.75907137272975</v>
      </c>
      <c r="NOA97" s="318">
        <f>(NOA$96*$B97+SUM($F$7:$F$9)-((NOA$96*$B97+SUM($F$7:$F$9))/$F$10*$F$37)-($F$24*NOA$96/$D$6)-SUM($F$13:$F$23,$F$25:$F$30,$F$32:$F$33,$F$38))</f>
        <v>-304.75907137272975</v>
      </c>
      <c r="NOB97" s="318">
        <f>(NOB$96*$B97+SUM($F$7:$F$9)-((NOB$96*$B97+SUM($F$7:$F$9))/$F$10*$F$37)-($F$24*NOB$96/$D$6)-SUM($F$13:$F$23,$F$25:$F$30,$F$32:$F$33,$F$38))</f>
        <v>-304.75907137272975</v>
      </c>
      <c r="NOC97" s="318">
        <f>(NOC$96*$B97+SUM($F$7:$F$9)-((NOC$96*$B97+SUM($F$7:$F$9))/$F$10*$F$37)-($F$24*NOC$96/$D$6)-SUM($F$13:$F$23,$F$25:$F$30,$F$32:$F$33,$F$38))</f>
        <v>-304.75907137272975</v>
      </c>
      <c r="NOD97" s="318">
        <f>(NOD$96*$B97+SUM($F$7:$F$9)-((NOD$96*$B97+SUM($F$7:$F$9))/$F$10*$F$37)-($F$24*NOD$96/$D$6)-SUM($F$13:$F$23,$F$25:$F$30,$F$32:$F$33,$F$38))</f>
        <v>-304.75907137272975</v>
      </c>
      <c r="NOE97" s="318">
        <f>(NOE$96*$B97+SUM($F$7:$F$9)-((NOE$96*$B97+SUM($F$7:$F$9))/$F$10*$F$37)-($F$24*NOE$96/$D$6)-SUM($F$13:$F$23,$F$25:$F$30,$F$32:$F$33,$F$38))</f>
        <v>-304.75907137272975</v>
      </c>
      <c r="NOF97" s="318">
        <f>(NOF$96*$B97+SUM($F$7:$F$9)-((NOF$96*$B97+SUM($F$7:$F$9))/$F$10*$F$37)-($F$24*NOF$96/$D$6)-SUM($F$13:$F$23,$F$25:$F$30,$F$32:$F$33,$F$38))</f>
        <v>-304.75907137272975</v>
      </c>
      <c r="NOG97" s="318">
        <f>(NOG$96*$B97+SUM($F$7:$F$9)-((NOG$96*$B97+SUM($F$7:$F$9))/$F$10*$F$37)-($F$24*NOG$96/$D$6)-SUM($F$13:$F$23,$F$25:$F$30,$F$32:$F$33,$F$38))</f>
        <v>-304.75907137272975</v>
      </c>
      <c r="NOH97" s="318">
        <f>(NOH$96*$B97+SUM($F$7:$F$9)-((NOH$96*$B97+SUM($F$7:$F$9))/$F$10*$F$37)-($F$24*NOH$96/$D$6)-SUM($F$13:$F$23,$F$25:$F$30,$F$32:$F$33,$F$38))</f>
        <v>-304.75907137272975</v>
      </c>
      <c r="NOI97" s="318">
        <f>(NOI$96*$B97+SUM($F$7:$F$9)-((NOI$96*$B97+SUM($F$7:$F$9))/$F$10*$F$37)-($F$24*NOI$96/$D$6)-SUM($F$13:$F$23,$F$25:$F$30,$F$32:$F$33,$F$38))</f>
        <v>-304.75907137272975</v>
      </c>
      <c r="NOJ97" s="318">
        <f>(NOJ$96*$B97+SUM($F$7:$F$9)-((NOJ$96*$B97+SUM($F$7:$F$9))/$F$10*$F$37)-($F$24*NOJ$96/$D$6)-SUM($F$13:$F$23,$F$25:$F$30,$F$32:$F$33,$F$38))</f>
        <v>-304.75907137272975</v>
      </c>
      <c r="NOK97" s="318">
        <f>(NOK$96*$B97+SUM($F$7:$F$9)-((NOK$96*$B97+SUM($F$7:$F$9))/$F$10*$F$37)-($F$24*NOK$96/$D$6)-SUM($F$13:$F$23,$F$25:$F$30,$F$32:$F$33,$F$38))</f>
        <v>-304.75907137272975</v>
      </c>
      <c r="NOL97" s="318">
        <f>(NOL$96*$B97+SUM($F$7:$F$9)-((NOL$96*$B97+SUM($F$7:$F$9))/$F$10*$F$37)-($F$24*NOL$96/$D$6)-SUM($F$13:$F$23,$F$25:$F$30,$F$32:$F$33,$F$38))</f>
        <v>-304.75907137272975</v>
      </c>
      <c r="NOM97" s="318">
        <f>(NOM$96*$B97+SUM($F$7:$F$9)-((NOM$96*$B97+SUM($F$7:$F$9))/$F$10*$F$37)-($F$24*NOM$96/$D$6)-SUM($F$13:$F$23,$F$25:$F$30,$F$32:$F$33,$F$38))</f>
        <v>-304.75907137272975</v>
      </c>
      <c r="NON97" s="318">
        <f>(NON$96*$B97+SUM($F$7:$F$9)-((NON$96*$B97+SUM($F$7:$F$9))/$F$10*$F$37)-($F$24*NON$96/$D$6)-SUM($F$13:$F$23,$F$25:$F$30,$F$32:$F$33,$F$38))</f>
        <v>-304.75907137272975</v>
      </c>
      <c r="NOO97" s="318">
        <f>(NOO$96*$B97+SUM($F$7:$F$9)-((NOO$96*$B97+SUM($F$7:$F$9))/$F$10*$F$37)-($F$24*NOO$96/$D$6)-SUM($F$13:$F$23,$F$25:$F$30,$F$32:$F$33,$F$38))</f>
        <v>-304.75907137272975</v>
      </c>
      <c r="NOP97" s="318">
        <f>(NOP$96*$B97+SUM($F$7:$F$9)-((NOP$96*$B97+SUM($F$7:$F$9))/$F$10*$F$37)-($F$24*NOP$96/$D$6)-SUM($F$13:$F$23,$F$25:$F$30,$F$32:$F$33,$F$38))</f>
        <v>-304.75907137272975</v>
      </c>
      <c r="NOQ97" s="318">
        <f>(NOQ$96*$B97+SUM($F$7:$F$9)-((NOQ$96*$B97+SUM($F$7:$F$9))/$F$10*$F$37)-($F$24*NOQ$96/$D$6)-SUM($F$13:$F$23,$F$25:$F$30,$F$32:$F$33,$F$38))</f>
        <v>-304.75907137272975</v>
      </c>
      <c r="NOR97" s="318">
        <f>(NOR$96*$B97+SUM($F$7:$F$9)-((NOR$96*$B97+SUM($F$7:$F$9))/$F$10*$F$37)-($F$24*NOR$96/$D$6)-SUM($F$13:$F$23,$F$25:$F$30,$F$32:$F$33,$F$38))</f>
        <v>-304.75907137272975</v>
      </c>
      <c r="NOS97" s="318">
        <f>(NOS$96*$B97+SUM($F$7:$F$9)-((NOS$96*$B97+SUM($F$7:$F$9))/$F$10*$F$37)-($F$24*NOS$96/$D$6)-SUM($F$13:$F$23,$F$25:$F$30,$F$32:$F$33,$F$38))</f>
        <v>-304.75907137272975</v>
      </c>
      <c r="NOT97" s="318">
        <f>(NOT$96*$B97+SUM($F$7:$F$9)-((NOT$96*$B97+SUM($F$7:$F$9))/$F$10*$F$37)-($F$24*NOT$96/$D$6)-SUM($F$13:$F$23,$F$25:$F$30,$F$32:$F$33,$F$38))</f>
        <v>-304.75907137272975</v>
      </c>
      <c r="NOU97" s="318">
        <f>(NOU$96*$B97+SUM($F$7:$F$9)-((NOU$96*$B97+SUM($F$7:$F$9))/$F$10*$F$37)-($F$24*NOU$96/$D$6)-SUM($F$13:$F$23,$F$25:$F$30,$F$32:$F$33,$F$38))</f>
        <v>-304.75907137272975</v>
      </c>
      <c r="NOV97" s="318">
        <f>(NOV$96*$B97+SUM($F$7:$F$9)-((NOV$96*$B97+SUM($F$7:$F$9))/$F$10*$F$37)-($F$24*NOV$96/$D$6)-SUM($F$13:$F$23,$F$25:$F$30,$F$32:$F$33,$F$38))</f>
        <v>-304.75907137272975</v>
      </c>
      <c r="NOW97" s="318">
        <f>(NOW$96*$B97+SUM($F$7:$F$9)-((NOW$96*$B97+SUM($F$7:$F$9))/$F$10*$F$37)-($F$24*NOW$96/$D$6)-SUM($F$13:$F$23,$F$25:$F$30,$F$32:$F$33,$F$38))</f>
        <v>-304.75907137272975</v>
      </c>
      <c r="NOX97" s="318">
        <f>(NOX$96*$B97+SUM($F$7:$F$9)-((NOX$96*$B97+SUM($F$7:$F$9))/$F$10*$F$37)-($F$24*NOX$96/$D$6)-SUM($F$13:$F$23,$F$25:$F$30,$F$32:$F$33,$F$38))</f>
        <v>-304.75907137272975</v>
      </c>
      <c r="NOY97" s="318">
        <f>(NOY$96*$B97+SUM($F$7:$F$9)-((NOY$96*$B97+SUM($F$7:$F$9))/$F$10*$F$37)-($F$24*NOY$96/$D$6)-SUM($F$13:$F$23,$F$25:$F$30,$F$32:$F$33,$F$38))</f>
        <v>-304.75907137272975</v>
      </c>
      <c r="NOZ97" s="318">
        <f>(NOZ$96*$B97+SUM($F$7:$F$9)-((NOZ$96*$B97+SUM($F$7:$F$9))/$F$10*$F$37)-($F$24*NOZ$96/$D$6)-SUM($F$13:$F$23,$F$25:$F$30,$F$32:$F$33,$F$38))</f>
        <v>-304.75907137272975</v>
      </c>
      <c r="NPA97" s="318">
        <f>(NPA$96*$B97+SUM($F$7:$F$9)-((NPA$96*$B97+SUM($F$7:$F$9))/$F$10*$F$37)-($F$24*NPA$96/$D$6)-SUM($F$13:$F$23,$F$25:$F$30,$F$32:$F$33,$F$38))</f>
        <v>-304.75907137272975</v>
      </c>
      <c r="NPB97" s="318">
        <f>(NPB$96*$B97+SUM($F$7:$F$9)-((NPB$96*$B97+SUM($F$7:$F$9))/$F$10*$F$37)-($F$24*NPB$96/$D$6)-SUM($F$13:$F$23,$F$25:$F$30,$F$32:$F$33,$F$38))</f>
        <v>-304.75907137272975</v>
      </c>
      <c r="NPC97" s="318">
        <f>(NPC$96*$B97+SUM($F$7:$F$9)-((NPC$96*$B97+SUM($F$7:$F$9))/$F$10*$F$37)-($F$24*NPC$96/$D$6)-SUM($F$13:$F$23,$F$25:$F$30,$F$32:$F$33,$F$38))</f>
        <v>-304.75907137272975</v>
      </c>
      <c r="NPD97" s="318">
        <f>(NPD$96*$B97+SUM($F$7:$F$9)-((NPD$96*$B97+SUM($F$7:$F$9))/$F$10*$F$37)-($F$24*NPD$96/$D$6)-SUM($F$13:$F$23,$F$25:$F$30,$F$32:$F$33,$F$38))</f>
        <v>-304.75907137272975</v>
      </c>
      <c r="NPE97" s="318">
        <f>(NPE$96*$B97+SUM($F$7:$F$9)-((NPE$96*$B97+SUM($F$7:$F$9))/$F$10*$F$37)-($F$24*NPE$96/$D$6)-SUM($F$13:$F$23,$F$25:$F$30,$F$32:$F$33,$F$38))</f>
        <v>-304.75907137272975</v>
      </c>
      <c r="NPF97" s="318">
        <f>(NPF$96*$B97+SUM($F$7:$F$9)-((NPF$96*$B97+SUM($F$7:$F$9))/$F$10*$F$37)-($F$24*NPF$96/$D$6)-SUM($F$13:$F$23,$F$25:$F$30,$F$32:$F$33,$F$38))</f>
        <v>-304.75907137272975</v>
      </c>
      <c r="NPG97" s="318">
        <f>(NPG$96*$B97+SUM($F$7:$F$9)-((NPG$96*$B97+SUM($F$7:$F$9))/$F$10*$F$37)-($F$24*NPG$96/$D$6)-SUM($F$13:$F$23,$F$25:$F$30,$F$32:$F$33,$F$38))</f>
        <v>-304.75907137272975</v>
      </c>
      <c r="NPH97" s="318">
        <f>(NPH$96*$B97+SUM($F$7:$F$9)-((NPH$96*$B97+SUM($F$7:$F$9))/$F$10*$F$37)-($F$24*NPH$96/$D$6)-SUM($F$13:$F$23,$F$25:$F$30,$F$32:$F$33,$F$38))</f>
        <v>-304.75907137272975</v>
      </c>
      <c r="NPI97" s="318">
        <f>(NPI$96*$B97+SUM($F$7:$F$9)-((NPI$96*$B97+SUM($F$7:$F$9))/$F$10*$F$37)-($F$24*NPI$96/$D$6)-SUM($F$13:$F$23,$F$25:$F$30,$F$32:$F$33,$F$38))</f>
        <v>-304.75907137272975</v>
      </c>
      <c r="NPJ97" s="318">
        <f>(NPJ$96*$B97+SUM($F$7:$F$9)-((NPJ$96*$B97+SUM($F$7:$F$9))/$F$10*$F$37)-($F$24*NPJ$96/$D$6)-SUM($F$13:$F$23,$F$25:$F$30,$F$32:$F$33,$F$38))</f>
        <v>-304.75907137272975</v>
      </c>
      <c r="NPK97" s="318">
        <f>(NPK$96*$B97+SUM($F$7:$F$9)-((NPK$96*$B97+SUM($F$7:$F$9))/$F$10*$F$37)-($F$24*NPK$96/$D$6)-SUM($F$13:$F$23,$F$25:$F$30,$F$32:$F$33,$F$38))</f>
        <v>-304.75907137272975</v>
      </c>
      <c r="NPL97" s="318">
        <f>(NPL$96*$B97+SUM($F$7:$F$9)-((NPL$96*$B97+SUM($F$7:$F$9))/$F$10*$F$37)-($F$24*NPL$96/$D$6)-SUM($F$13:$F$23,$F$25:$F$30,$F$32:$F$33,$F$38))</f>
        <v>-304.75907137272975</v>
      </c>
      <c r="NPM97" s="318">
        <f>(NPM$96*$B97+SUM($F$7:$F$9)-((NPM$96*$B97+SUM($F$7:$F$9))/$F$10*$F$37)-($F$24*NPM$96/$D$6)-SUM($F$13:$F$23,$F$25:$F$30,$F$32:$F$33,$F$38))</f>
        <v>-304.75907137272975</v>
      </c>
      <c r="NPN97" s="318">
        <f>(NPN$96*$B97+SUM($F$7:$F$9)-((NPN$96*$B97+SUM($F$7:$F$9))/$F$10*$F$37)-($F$24*NPN$96/$D$6)-SUM($F$13:$F$23,$F$25:$F$30,$F$32:$F$33,$F$38))</f>
        <v>-304.75907137272975</v>
      </c>
      <c r="NPO97" s="318">
        <f>(NPO$96*$B97+SUM($F$7:$F$9)-((NPO$96*$B97+SUM($F$7:$F$9))/$F$10*$F$37)-($F$24*NPO$96/$D$6)-SUM($F$13:$F$23,$F$25:$F$30,$F$32:$F$33,$F$38))</f>
        <v>-304.75907137272975</v>
      </c>
      <c r="NPP97" s="318">
        <f>(NPP$96*$B97+SUM($F$7:$F$9)-((NPP$96*$B97+SUM($F$7:$F$9))/$F$10*$F$37)-($F$24*NPP$96/$D$6)-SUM($F$13:$F$23,$F$25:$F$30,$F$32:$F$33,$F$38))</f>
        <v>-304.75907137272975</v>
      </c>
      <c r="NPQ97" s="318">
        <f>(NPQ$96*$B97+SUM($F$7:$F$9)-((NPQ$96*$B97+SUM($F$7:$F$9))/$F$10*$F$37)-($F$24*NPQ$96/$D$6)-SUM($F$13:$F$23,$F$25:$F$30,$F$32:$F$33,$F$38))</f>
        <v>-304.75907137272975</v>
      </c>
      <c r="NPR97" s="318">
        <f>(NPR$96*$B97+SUM($F$7:$F$9)-((NPR$96*$B97+SUM($F$7:$F$9))/$F$10*$F$37)-($F$24*NPR$96/$D$6)-SUM($F$13:$F$23,$F$25:$F$30,$F$32:$F$33,$F$38))</f>
        <v>-304.75907137272975</v>
      </c>
      <c r="NPS97" s="318">
        <f>(NPS$96*$B97+SUM($F$7:$F$9)-((NPS$96*$B97+SUM($F$7:$F$9))/$F$10*$F$37)-($F$24*NPS$96/$D$6)-SUM($F$13:$F$23,$F$25:$F$30,$F$32:$F$33,$F$38))</f>
        <v>-304.75907137272975</v>
      </c>
      <c r="NPT97" s="318">
        <f>(NPT$96*$B97+SUM($F$7:$F$9)-((NPT$96*$B97+SUM($F$7:$F$9))/$F$10*$F$37)-($F$24*NPT$96/$D$6)-SUM($F$13:$F$23,$F$25:$F$30,$F$32:$F$33,$F$38))</f>
        <v>-304.75907137272975</v>
      </c>
      <c r="NPU97" s="318">
        <f>(NPU$96*$B97+SUM($F$7:$F$9)-((NPU$96*$B97+SUM($F$7:$F$9))/$F$10*$F$37)-($F$24*NPU$96/$D$6)-SUM($F$13:$F$23,$F$25:$F$30,$F$32:$F$33,$F$38))</f>
        <v>-304.75907137272975</v>
      </c>
      <c r="NPV97" s="318">
        <f>(NPV$96*$B97+SUM($F$7:$F$9)-((NPV$96*$B97+SUM($F$7:$F$9))/$F$10*$F$37)-($F$24*NPV$96/$D$6)-SUM($F$13:$F$23,$F$25:$F$30,$F$32:$F$33,$F$38))</f>
        <v>-304.75907137272975</v>
      </c>
      <c r="NPW97" s="318">
        <f>(NPW$96*$B97+SUM($F$7:$F$9)-((NPW$96*$B97+SUM($F$7:$F$9))/$F$10*$F$37)-($F$24*NPW$96/$D$6)-SUM($F$13:$F$23,$F$25:$F$30,$F$32:$F$33,$F$38))</f>
        <v>-304.75907137272975</v>
      </c>
      <c r="NPX97" s="318">
        <f>(NPX$96*$B97+SUM($F$7:$F$9)-((NPX$96*$B97+SUM($F$7:$F$9))/$F$10*$F$37)-($F$24*NPX$96/$D$6)-SUM($F$13:$F$23,$F$25:$F$30,$F$32:$F$33,$F$38))</f>
        <v>-304.75907137272975</v>
      </c>
      <c r="NPY97" s="318">
        <f>(NPY$96*$B97+SUM($F$7:$F$9)-((NPY$96*$B97+SUM($F$7:$F$9))/$F$10*$F$37)-($F$24*NPY$96/$D$6)-SUM($F$13:$F$23,$F$25:$F$30,$F$32:$F$33,$F$38))</f>
        <v>-304.75907137272975</v>
      </c>
      <c r="NPZ97" s="318">
        <f>(NPZ$96*$B97+SUM($F$7:$F$9)-((NPZ$96*$B97+SUM($F$7:$F$9))/$F$10*$F$37)-($F$24*NPZ$96/$D$6)-SUM($F$13:$F$23,$F$25:$F$30,$F$32:$F$33,$F$38))</f>
        <v>-304.75907137272975</v>
      </c>
      <c r="NQA97" s="318">
        <f>(NQA$96*$B97+SUM($F$7:$F$9)-((NQA$96*$B97+SUM($F$7:$F$9))/$F$10*$F$37)-($F$24*NQA$96/$D$6)-SUM($F$13:$F$23,$F$25:$F$30,$F$32:$F$33,$F$38))</f>
        <v>-304.75907137272975</v>
      </c>
      <c r="NQB97" s="318">
        <f>(NQB$96*$B97+SUM($F$7:$F$9)-((NQB$96*$B97+SUM($F$7:$F$9))/$F$10*$F$37)-($F$24*NQB$96/$D$6)-SUM($F$13:$F$23,$F$25:$F$30,$F$32:$F$33,$F$38))</f>
        <v>-304.75907137272975</v>
      </c>
      <c r="NQC97" s="318">
        <f>(NQC$96*$B97+SUM($F$7:$F$9)-((NQC$96*$B97+SUM($F$7:$F$9))/$F$10*$F$37)-($F$24*NQC$96/$D$6)-SUM($F$13:$F$23,$F$25:$F$30,$F$32:$F$33,$F$38))</f>
        <v>-304.75907137272975</v>
      </c>
      <c r="NQD97" s="318">
        <f>(NQD$96*$B97+SUM($F$7:$F$9)-((NQD$96*$B97+SUM($F$7:$F$9))/$F$10*$F$37)-($F$24*NQD$96/$D$6)-SUM($F$13:$F$23,$F$25:$F$30,$F$32:$F$33,$F$38))</f>
        <v>-304.75907137272975</v>
      </c>
      <c r="NQE97" s="318">
        <f>(NQE$96*$B97+SUM($F$7:$F$9)-((NQE$96*$B97+SUM($F$7:$F$9))/$F$10*$F$37)-($F$24*NQE$96/$D$6)-SUM($F$13:$F$23,$F$25:$F$30,$F$32:$F$33,$F$38))</f>
        <v>-304.75907137272975</v>
      </c>
      <c r="NQF97" s="318">
        <f>(NQF$96*$B97+SUM($F$7:$F$9)-((NQF$96*$B97+SUM($F$7:$F$9))/$F$10*$F$37)-($F$24*NQF$96/$D$6)-SUM($F$13:$F$23,$F$25:$F$30,$F$32:$F$33,$F$38))</f>
        <v>-304.75907137272975</v>
      </c>
      <c r="NQG97" s="318">
        <f>(NQG$96*$B97+SUM($F$7:$F$9)-((NQG$96*$B97+SUM($F$7:$F$9))/$F$10*$F$37)-($F$24*NQG$96/$D$6)-SUM($F$13:$F$23,$F$25:$F$30,$F$32:$F$33,$F$38))</f>
        <v>-304.75907137272975</v>
      </c>
      <c r="NQH97" s="318">
        <f>(NQH$96*$B97+SUM($F$7:$F$9)-((NQH$96*$B97+SUM($F$7:$F$9))/$F$10*$F$37)-($F$24*NQH$96/$D$6)-SUM($F$13:$F$23,$F$25:$F$30,$F$32:$F$33,$F$38))</f>
        <v>-304.75907137272975</v>
      </c>
      <c r="NQI97" s="318">
        <f>(NQI$96*$B97+SUM($F$7:$F$9)-((NQI$96*$B97+SUM($F$7:$F$9))/$F$10*$F$37)-($F$24*NQI$96/$D$6)-SUM($F$13:$F$23,$F$25:$F$30,$F$32:$F$33,$F$38))</f>
        <v>-304.75907137272975</v>
      </c>
      <c r="NQJ97" s="318">
        <f>(NQJ$96*$B97+SUM($F$7:$F$9)-((NQJ$96*$B97+SUM($F$7:$F$9))/$F$10*$F$37)-($F$24*NQJ$96/$D$6)-SUM($F$13:$F$23,$F$25:$F$30,$F$32:$F$33,$F$38))</f>
        <v>-304.75907137272975</v>
      </c>
      <c r="NQK97" s="318">
        <f>(NQK$96*$B97+SUM($F$7:$F$9)-((NQK$96*$B97+SUM($F$7:$F$9))/$F$10*$F$37)-($F$24*NQK$96/$D$6)-SUM($F$13:$F$23,$F$25:$F$30,$F$32:$F$33,$F$38))</f>
        <v>-304.75907137272975</v>
      </c>
      <c r="NQL97" s="318">
        <f>(NQL$96*$B97+SUM($F$7:$F$9)-((NQL$96*$B97+SUM($F$7:$F$9))/$F$10*$F$37)-($F$24*NQL$96/$D$6)-SUM($F$13:$F$23,$F$25:$F$30,$F$32:$F$33,$F$38))</f>
        <v>-304.75907137272975</v>
      </c>
      <c r="NQM97" s="318">
        <f>(NQM$96*$B97+SUM($F$7:$F$9)-((NQM$96*$B97+SUM($F$7:$F$9))/$F$10*$F$37)-($F$24*NQM$96/$D$6)-SUM($F$13:$F$23,$F$25:$F$30,$F$32:$F$33,$F$38))</f>
        <v>-304.75907137272975</v>
      </c>
      <c r="NQN97" s="318">
        <f>(NQN$96*$B97+SUM($F$7:$F$9)-((NQN$96*$B97+SUM($F$7:$F$9))/$F$10*$F$37)-($F$24*NQN$96/$D$6)-SUM($F$13:$F$23,$F$25:$F$30,$F$32:$F$33,$F$38))</f>
        <v>-304.75907137272975</v>
      </c>
      <c r="NQO97" s="318">
        <f>(NQO$96*$B97+SUM($F$7:$F$9)-((NQO$96*$B97+SUM($F$7:$F$9))/$F$10*$F$37)-($F$24*NQO$96/$D$6)-SUM($F$13:$F$23,$F$25:$F$30,$F$32:$F$33,$F$38))</f>
        <v>-304.75907137272975</v>
      </c>
      <c r="NQP97" s="318">
        <f>(NQP$96*$B97+SUM($F$7:$F$9)-((NQP$96*$B97+SUM($F$7:$F$9))/$F$10*$F$37)-($F$24*NQP$96/$D$6)-SUM($F$13:$F$23,$F$25:$F$30,$F$32:$F$33,$F$38))</f>
        <v>-304.75907137272975</v>
      </c>
      <c r="NQQ97" s="318">
        <f>(NQQ$96*$B97+SUM($F$7:$F$9)-((NQQ$96*$B97+SUM($F$7:$F$9))/$F$10*$F$37)-($F$24*NQQ$96/$D$6)-SUM($F$13:$F$23,$F$25:$F$30,$F$32:$F$33,$F$38))</f>
        <v>-304.75907137272975</v>
      </c>
      <c r="NQR97" s="318">
        <f>(NQR$96*$B97+SUM($F$7:$F$9)-((NQR$96*$B97+SUM($F$7:$F$9))/$F$10*$F$37)-($F$24*NQR$96/$D$6)-SUM($F$13:$F$23,$F$25:$F$30,$F$32:$F$33,$F$38))</f>
        <v>-304.75907137272975</v>
      </c>
      <c r="NQS97" s="318">
        <f>(NQS$96*$B97+SUM($F$7:$F$9)-((NQS$96*$B97+SUM($F$7:$F$9))/$F$10*$F$37)-($F$24*NQS$96/$D$6)-SUM($F$13:$F$23,$F$25:$F$30,$F$32:$F$33,$F$38))</f>
        <v>-304.75907137272975</v>
      </c>
      <c r="NQT97" s="318">
        <f>(NQT$96*$B97+SUM($F$7:$F$9)-((NQT$96*$B97+SUM($F$7:$F$9))/$F$10*$F$37)-($F$24*NQT$96/$D$6)-SUM($F$13:$F$23,$F$25:$F$30,$F$32:$F$33,$F$38))</f>
        <v>-304.75907137272975</v>
      </c>
      <c r="NQU97" s="318">
        <f>(NQU$96*$B97+SUM($F$7:$F$9)-((NQU$96*$B97+SUM($F$7:$F$9))/$F$10*$F$37)-($F$24*NQU$96/$D$6)-SUM($F$13:$F$23,$F$25:$F$30,$F$32:$F$33,$F$38))</f>
        <v>-304.75907137272975</v>
      </c>
      <c r="NQV97" s="318">
        <f>(NQV$96*$B97+SUM($F$7:$F$9)-((NQV$96*$B97+SUM($F$7:$F$9))/$F$10*$F$37)-($F$24*NQV$96/$D$6)-SUM($F$13:$F$23,$F$25:$F$30,$F$32:$F$33,$F$38))</f>
        <v>-304.75907137272975</v>
      </c>
      <c r="NQW97" s="318">
        <f>(NQW$96*$B97+SUM($F$7:$F$9)-((NQW$96*$B97+SUM($F$7:$F$9))/$F$10*$F$37)-($F$24*NQW$96/$D$6)-SUM($F$13:$F$23,$F$25:$F$30,$F$32:$F$33,$F$38))</f>
        <v>-304.75907137272975</v>
      </c>
      <c r="NQX97" s="318">
        <f>(NQX$96*$B97+SUM($F$7:$F$9)-((NQX$96*$B97+SUM($F$7:$F$9))/$F$10*$F$37)-($F$24*NQX$96/$D$6)-SUM($F$13:$F$23,$F$25:$F$30,$F$32:$F$33,$F$38))</f>
        <v>-304.75907137272975</v>
      </c>
      <c r="NQY97" s="318">
        <f>(NQY$96*$B97+SUM($F$7:$F$9)-((NQY$96*$B97+SUM($F$7:$F$9))/$F$10*$F$37)-($F$24*NQY$96/$D$6)-SUM($F$13:$F$23,$F$25:$F$30,$F$32:$F$33,$F$38))</f>
        <v>-304.75907137272975</v>
      </c>
      <c r="NQZ97" s="318">
        <f>(NQZ$96*$B97+SUM($F$7:$F$9)-((NQZ$96*$B97+SUM($F$7:$F$9))/$F$10*$F$37)-($F$24*NQZ$96/$D$6)-SUM($F$13:$F$23,$F$25:$F$30,$F$32:$F$33,$F$38))</f>
        <v>-304.75907137272975</v>
      </c>
      <c r="NRA97" s="318">
        <f>(NRA$96*$B97+SUM($F$7:$F$9)-((NRA$96*$B97+SUM($F$7:$F$9))/$F$10*$F$37)-($F$24*NRA$96/$D$6)-SUM($F$13:$F$23,$F$25:$F$30,$F$32:$F$33,$F$38))</f>
        <v>-304.75907137272975</v>
      </c>
      <c r="NRB97" s="318">
        <f>(NRB$96*$B97+SUM($F$7:$F$9)-((NRB$96*$B97+SUM($F$7:$F$9))/$F$10*$F$37)-($F$24*NRB$96/$D$6)-SUM($F$13:$F$23,$F$25:$F$30,$F$32:$F$33,$F$38))</f>
        <v>-304.75907137272975</v>
      </c>
      <c r="NRC97" s="318">
        <f>(NRC$96*$B97+SUM($F$7:$F$9)-((NRC$96*$B97+SUM($F$7:$F$9))/$F$10*$F$37)-($F$24*NRC$96/$D$6)-SUM($F$13:$F$23,$F$25:$F$30,$F$32:$F$33,$F$38))</f>
        <v>-304.75907137272975</v>
      </c>
      <c r="NRD97" s="318">
        <f>(NRD$96*$B97+SUM($F$7:$F$9)-((NRD$96*$B97+SUM($F$7:$F$9))/$F$10*$F$37)-($F$24*NRD$96/$D$6)-SUM($F$13:$F$23,$F$25:$F$30,$F$32:$F$33,$F$38))</f>
        <v>-304.75907137272975</v>
      </c>
      <c r="NRE97" s="318">
        <f>(NRE$96*$B97+SUM($F$7:$F$9)-((NRE$96*$B97+SUM($F$7:$F$9))/$F$10*$F$37)-($F$24*NRE$96/$D$6)-SUM($F$13:$F$23,$F$25:$F$30,$F$32:$F$33,$F$38))</f>
        <v>-304.75907137272975</v>
      </c>
      <c r="NRF97" s="318">
        <f>(NRF$96*$B97+SUM($F$7:$F$9)-((NRF$96*$B97+SUM($F$7:$F$9))/$F$10*$F$37)-($F$24*NRF$96/$D$6)-SUM($F$13:$F$23,$F$25:$F$30,$F$32:$F$33,$F$38))</f>
        <v>-304.75907137272975</v>
      </c>
      <c r="NRG97" s="318">
        <f>(NRG$96*$B97+SUM($F$7:$F$9)-((NRG$96*$B97+SUM($F$7:$F$9))/$F$10*$F$37)-($F$24*NRG$96/$D$6)-SUM($F$13:$F$23,$F$25:$F$30,$F$32:$F$33,$F$38))</f>
        <v>-304.75907137272975</v>
      </c>
      <c r="NRH97" s="318">
        <f>(NRH$96*$B97+SUM($F$7:$F$9)-((NRH$96*$B97+SUM($F$7:$F$9))/$F$10*$F$37)-($F$24*NRH$96/$D$6)-SUM($F$13:$F$23,$F$25:$F$30,$F$32:$F$33,$F$38))</f>
        <v>-304.75907137272975</v>
      </c>
      <c r="NRI97" s="318">
        <f>(NRI$96*$B97+SUM($F$7:$F$9)-((NRI$96*$B97+SUM($F$7:$F$9))/$F$10*$F$37)-($F$24*NRI$96/$D$6)-SUM($F$13:$F$23,$F$25:$F$30,$F$32:$F$33,$F$38))</f>
        <v>-304.75907137272975</v>
      </c>
      <c r="NRJ97" s="318">
        <f>(NRJ$96*$B97+SUM($F$7:$F$9)-((NRJ$96*$B97+SUM($F$7:$F$9))/$F$10*$F$37)-($F$24*NRJ$96/$D$6)-SUM($F$13:$F$23,$F$25:$F$30,$F$32:$F$33,$F$38))</f>
        <v>-304.75907137272975</v>
      </c>
      <c r="NRK97" s="318">
        <f>(NRK$96*$B97+SUM($F$7:$F$9)-((NRK$96*$B97+SUM($F$7:$F$9))/$F$10*$F$37)-($F$24*NRK$96/$D$6)-SUM($F$13:$F$23,$F$25:$F$30,$F$32:$F$33,$F$38))</f>
        <v>-304.75907137272975</v>
      </c>
      <c r="NRL97" s="318">
        <f>(NRL$96*$B97+SUM($F$7:$F$9)-((NRL$96*$B97+SUM($F$7:$F$9))/$F$10*$F$37)-($F$24*NRL$96/$D$6)-SUM($F$13:$F$23,$F$25:$F$30,$F$32:$F$33,$F$38))</f>
        <v>-304.75907137272975</v>
      </c>
      <c r="NRM97" s="318">
        <f>(NRM$96*$B97+SUM($F$7:$F$9)-((NRM$96*$B97+SUM($F$7:$F$9))/$F$10*$F$37)-($F$24*NRM$96/$D$6)-SUM($F$13:$F$23,$F$25:$F$30,$F$32:$F$33,$F$38))</f>
        <v>-304.75907137272975</v>
      </c>
      <c r="NRN97" s="318">
        <f>(NRN$96*$B97+SUM($F$7:$F$9)-((NRN$96*$B97+SUM($F$7:$F$9))/$F$10*$F$37)-($F$24*NRN$96/$D$6)-SUM($F$13:$F$23,$F$25:$F$30,$F$32:$F$33,$F$38))</f>
        <v>-304.75907137272975</v>
      </c>
      <c r="NRO97" s="318">
        <f>(NRO$96*$B97+SUM($F$7:$F$9)-((NRO$96*$B97+SUM($F$7:$F$9))/$F$10*$F$37)-($F$24*NRO$96/$D$6)-SUM($F$13:$F$23,$F$25:$F$30,$F$32:$F$33,$F$38))</f>
        <v>-304.75907137272975</v>
      </c>
      <c r="NRP97" s="318">
        <f>(NRP$96*$B97+SUM($F$7:$F$9)-((NRP$96*$B97+SUM($F$7:$F$9))/$F$10*$F$37)-($F$24*NRP$96/$D$6)-SUM($F$13:$F$23,$F$25:$F$30,$F$32:$F$33,$F$38))</f>
        <v>-304.75907137272975</v>
      </c>
      <c r="NRQ97" s="318">
        <f>(NRQ$96*$B97+SUM($F$7:$F$9)-((NRQ$96*$B97+SUM($F$7:$F$9))/$F$10*$F$37)-($F$24*NRQ$96/$D$6)-SUM($F$13:$F$23,$F$25:$F$30,$F$32:$F$33,$F$38))</f>
        <v>-304.75907137272975</v>
      </c>
      <c r="NRR97" s="318">
        <f>(NRR$96*$B97+SUM($F$7:$F$9)-((NRR$96*$B97+SUM($F$7:$F$9))/$F$10*$F$37)-($F$24*NRR$96/$D$6)-SUM($F$13:$F$23,$F$25:$F$30,$F$32:$F$33,$F$38))</f>
        <v>-304.75907137272975</v>
      </c>
      <c r="NRS97" s="318">
        <f>(NRS$96*$B97+SUM($F$7:$F$9)-((NRS$96*$B97+SUM($F$7:$F$9))/$F$10*$F$37)-($F$24*NRS$96/$D$6)-SUM($F$13:$F$23,$F$25:$F$30,$F$32:$F$33,$F$38))</f>
        <v>-304.75907137272975</v>
      </c>
      <c r="NRT97" s="318">
        <f>(NRT$96*$B97+SUM($F$7:$F$9)-((NRT$96*$B97+SUM($F$7:$F$9))/$F$10*$F$37)-($F$24*NRT$96/$D$6)-SUM($F$13:$F$23,$F$25:$F$30,$F$32:$F$33,$F$38))</f>
        <v>-304.75907137272975</v>
      </c>
      <c r="NRU97" s="318">
        <f>(NRU$96*$B97+SUM($F$7:$F$9)-((NRU$96*$B97+SUM($F$7:$F$9))/$F$10*$F$37)-($F$24*NRU$96/$D$6)-SUM($F$13:$F$23,$F$25:$F$30,$F$32:$F$33,$F$38))</f>
        <v>-304.75907137272975</v>
      </c>
      <c r="NRV97" s="318">
        <f>(NRV$96*$B97+SUM($F$7:$F$9)-((NRV$96*$B97+SUM($F$7:$F$9))/$F$10*$F$37)-($F$24*NRV$96/$D$6)-SUM($F$13:$F$23,$F$25:$F$30,$F$32:$F$33,$F$38))</f>
        <v>-304.75907137272975</v>
      </c>
      <c r="NRW97" s="318">
        <f>(NRW$96*$B97+SUM($F$7:$F$9)-((NRW$96*$B97+SUM($F$7:$F$9))/$F$10*$F$37)-($F$24*NRW$96/$D$6)-SUM($F$13:$F$23,$F$25:$F$30,$F$32:$F$33,$F$38))</f>
        <v>-304.75907137272975</v>
      </c>
      <c r="NRX97" s="318">
        <f>(NRX$96*$B97+SUM($F$7:$F$9)-((NRX$96*$B97+SUM($F$7:$F$9))/$F$10*$F$37)-($F$24*NRX$96/$D$6)-SUM($F$13:$F$23,$F$25:$F$30,$F$32:$F$33,$F$38))</f>
        <v>-304.75907137272975</v>
      </c>
      <c r="NRY97" s="318">
        <f>(NRY$96*$B97+SUM($F$7:$F$9)-((NRY$96*$B97+SUM($F$7:$F$9))/$F$10*$F$37)-($F$24*NRY$96/$D$6)-SUM($F$13:$F$23,$F$25:$F$30,$F$32:$F$33,$F$38))</f>
        <v>-304.75907137272975</v>
      </c>
      <c r="NRZ97" s="318">
        <f>(NRZ$96*$B97+SUM($F$7:$F$9)-((NRZ$96*$B97+SUM($F$7:$F$9))/$F$10*$F$37)-($F$24*NRZ$96/$D$6)-SUM($F$13:$F$23,$F$25:$F$30,$F$32:$F$33,$F$38))</f>
        <v>-304.75907137272975</v>
      </c>
      <c r="NSA97" s="318">
        <f>(NSA$96*$B97+SUM($F$7:$F$9)-((NSA$96*$B97+SUM($F$7:$F$9))/$F$10*$F$37)-($F$24*NSA$96/$D$6)-SUM($F$13:$F$23,$F$25:$F$30,$F$32:$F$33,$F$38))</f>
        <v>-304.75907137272975</v>
      </c>
      <c r="NSB97" s="318">
        <f>(NSB$96*$B97+SUM($F$7:$F$9)-((NSB$96*$B97+SUM($F$7:$F$9))/$F$10*$F$37)-($F$24*NSB$96/$D$6)-SUM($F$13:$F$23,$F$25:$F$30,$F$32:$F$33,$F$38))</f>
        <v>-304.75907137272975</v>
      </c>
      <c r="NSC97" s="318">
        <f>(NSC$96*$B97+SUM($F$7:$F$9)-((NSC$96*$B97+SUM($F$7:$F$9))/$F$10*$F$37)-($F$24*NSC$96/$D$6)-SUM($F$13:$F$23,$F$25:$F$30,$F$32:$F$33,$F$38))</f>
        <v>-304.75907137272975</v>
      </c>
      <c r="NSD97" s="318">
        <f>(NSD$96*$B97+SUM($F$7:$F$9)-((NSD$96*$B97+SUM($F$7:$F$9))/$F$10*$F$37)-($F$24*NSD$96/$D$6)-SUM($F$13:$F$23,$F$25:$F$30,$F$32:$F$33,$F$38))</f>
        <v>-304.75907137272975</v>
      </c>
      <c r="NSE97" s="318">
        <f>(NSE$96*$B97+SUM($F$7:$F$9)-((NSE$96*$B97+SUM($F$7:$F$9))/$F$10*$F$37)-($F$24*NSE$96/$D$6)-SUM($F$13:$F$23,$F$25:$F$30,$F$32:$F$33,$F$38))</f>
        <v>-304.75907137272975</v>
      </c>
      <c r="NSF97" s="318">
        <f>(NSF$96*$B97+SUM($F$7:$F$9)-((NSF$96*$B97+SUM($F$7:$F$9))/$F$10*$F$37)-($F$24*NSF$96/$D$6)-SUM($F$13:$F$23,$F$25:$F$30,$F$32:$F$33,$F$38))</f>
        <v>-304.75907137272975</v>
      </c>
      <c r="NSG97" s="318">
        <f>(NSG$96*$B97+SUM($F$7:$F$9)-((NSG$96*$B97+SUM($F$7:$F$9))/$F$10*$F$37)-($F$24*NSG$96/$D$6)-SUM($F$13:$F$23,$F$25:$F$30,$F$32:$F$33,$F$38))</f>
        <v>-304.75907137272975</v>
      </c>
      <c r="NSH97" s="318">
        <f>(NSH$96*$B97+SUM($F$7:$F$9)-((NSH$96*$B97+SUM($F$7:$F$9))/$F$10*$F$37)-($F$24*NSH$96/$D$6)-SUM($F$13:$F$23,$F$25:$F$30,$F$32:$F$33,$F$38))</f>
        <v>-304.75907137272975</v>
      </c>
      <c r="NSI97" s="318">
        <f>(NSI$96*$B97+SUM($F$7:$F$9)-((NSI$96*$B97+SUM($F$7:$F$9))/$F$10*$F$37)-($F$24*NSI$96/$D$6)-SUM($F$13:$F$23,$F$25:$F$30,$F$32:$F$33,$F$38))</f>
        <v>-304.75907137272975</v>
      </c>
      <c r="NSJ97" s="318">
        <f>(NSJ$96*$B97+SUM($F$7:$F$9)-((NSJ$96*$B97+SUM($F$7:$F$9))/$F$10*$F$37)-($F$24*NSJ$96/$D$6)-SUM($F$13:$F$23,$F$25:$F$30,$F$32:$F$33,$F$38))</f>
        <v>-304.75907137272975</v>
      </c>
      <c r="NSK97" s="318">
        <f>(NSK$96*$B97+SUM($F$7:$F$9)-((NSK$96*$B97+SUM($F$7:$F$9))/$F$10*$F$37)-($F$24*NSK$96/$D$6)-SUM($F$13:$F$23,$F$25:$F$30,$F$32:$F$33,$F$38))</f>
        <v>-304.75907137272975</v>
      </c>
      <c r="NSL97" s="318">
        <f>(NSL$96*$B97+SUM($F$7:$F$9)-((NSL$96*$B97+SUM($F$7:$F$9))/$F$10*$F$37)-($F$24*NSL$96/$D$6)-SUM($F$13:$F$23,$F$25:$F$30,$F$32:$F$33,$F$38))</f>
        <v>-304.75907137272975</v>
      </c>
      <c r="NSM97" s="318">
        <f>(NSM$96*$B97+SUM($F$7:$F$9)-((NSM$96*$B97+SUM($F$7:$F$9))/$F$10*$F$37)-($F$24*NSM$96/$D$6)-SUM($F$13:$F$23,$F$25:$F$30,$F$32:$F$33,$F$38))</f>
        <v>-304.75907137272975</v>
      </c>
      <c r="NSN97" s="318">
        <f>(NSN$96*$B97+SUM($F$7:$F$9)-((NSN$96*$B97+SUM($F$7:$F$9))/$F$10*$F$37)-($F$24*NSN$96/$D$6)-SUM($F$13:$F$23,$F$25:$F$30,$F$32:$F$33,$F$38))</f>
        <v>-304.75907137272975</v>
      </c>
      <c r="NSO97" s="318">
        <f>(NSO$96*$B97+SUM($F$7:$F$9)-((NSO$96*$B97+SUM($F$7:$F$9))/$F$10*$F$37)-($F$24*NSO$96/$D$6)-SUM($F$13:$F$23,$F$25:$F$30,$F$32:$F$33,$F$38))</f>
        <v>-304.75907137272975</v>
      </c>
      <c r="NSP97" s="318">
        <f>(NSP$96*$B97+SUM($F$7:$F$9)-((NSP$96*$B97+SUM($F$7:$F$9))/$F$10*$F$37)-($F$24*NSP$96/$D$6)-SUM($F$13:$F$23,$F$25:$F$30,$F$32:$F$33,$F$38))</f>
        <v>-304.75907137272975</v>
      </c>
      <c r="NSQ97" s="318">
        <f>(NSQ$96*$B97+SUM($F$7:$F$9)-((NSQ$96*$B97+SUM($F$7:$F$9))/$F$10*$F$37)-($F$24*NSQ$96/$D$6)-SUM($F$13:$F$23,$F$25:$F$30,$F$32:$F$33,$F$38))</f>
        <v>-304.75907137272975</v>
      </c>
      <c r="NSR97" s="318">
        <f>(NSR$96*$B97+SUM($F$7:$F$9)-((NSR$96*$B97+SUM($F$7:$F$9))/$F$10*$F$37)-($F$24*NSR$96/$D$6)-SUM($F$13:$F$23,$F$25:$F$30,$F$32:$F$33,$F$38))</f>
        <v>-304.75907137272975</v>
      </c>
      <c r="NSS97" s="318">
        <f>(NSS$96*$B97+SUM($F$7:$F$9)-((NSS$96*$B97+SUM($F$7:$F$9))/$F$10*$F$37)-($F$24*NSS$96/$D$6)-SUM($F$13:$F$23,$F$25:$F$30,$F$32:$F$33,$F$38))</f>
        <v>-304.75907137272975</v>
      </c>
      <c r="NST97" s="318">
        <f>(NST$96*$B97+SUM($F$7:$F$9)-((NST$96*$B97+SUM($F$7:$F$9))/$F$10*$F$37)-($F$24*NST$96/$D$6)-SUM($F$13:$F$23,$F$25:$F$30,$F$32:$F$33,$F$38))</f>
        <v>-304.75907137272975</v>
      </c>
      <c r="NSU97" s="318">
        <f>(NSU$96*$B97+SUM($F$7:$F$9)-((NSU$96*$B97+SUM($F$7:$F$9))/$F$10*$F$37)-($F$24*NSU$96/$D$6)-SUM($F$13:$F$23,$F$25:$F$30,$F$32:$F$33,$F$38))</f>
        <v>-304.75907137272975</v>
      </c>
      <c r="NSV97" s="318">
        <f>(NSV$96*$B97+SUM($F$7:$F$9)-((NSV$96*$B97+SUM($F$7:$F$9))/$F$10*$F$37)-($F$24*NSV$96/$D$6)-SUM($F$13:$F$23,$F$25:$F$30,$F$32:$F$33,$F$38))</f>
        <v>-304.75907137272975</v>
      </c>
      <c r="NSW97" s="318">
        <f>(NSW$96*$B97+SUM($F$7:$F$9)-((NSW$96*$B97+SUM($F$7:$F$9))/$F$10*$F$37)-($F$24*NSW$96/$D$6)-SUM($F$13:$F$23,$F$25:$F$30,$F$32:$F$33,$F$38))</f>
        <v>-304.75907137272975</v>
      </c>
      <c r="NSX97" s="318">
        <f>(NSX$96*$B97+SUM($F$7:$F$9)-((NSX$96*$B97+SUM($F$7:$F$9))/$F$10*$F$37)-($F$24*NSX$96/$D$6)-SUM($F$13:$F$23,$F$25:$F$30,$F$32:$F$33,$F$38))</f>
        <v>-304.75907137272975</v>
      </c>
      <c r="NSY97" s="318">
        <f>(NSY$96*$B97+SUM($F$7:$F$9)-((NSY$96*$B97+SUM($F$7:$F$9))/$F$10*$F$37)-($F$24*NSY$96/$D$6)-SUM($F$13:$F$23,$F$25:$F$30,$F$32:$F$33,$F$38))</f>
        <v>-304.75907137272975</v>
      </c>
      <c r="NSZ97" s="318">
        <f>(NSZ$96*$B97+SUM($F$7:$F$9)-((NSZ$96*$B97+SUM($F$7:$F$9))/$F$10*$F$37)-($F$24*NSZ$96/$D$6)-SUM($F$13:$F$23,$F$25:$F$30,$F$32:$F$33,$F$38))</f>
        <v>-304.75907137272975</v>
      </c>
      <c r="NTA97" s="318">
        <f>(NTA$96*$B97+SUM($F$7:$F$9)-((NTA$96*$B97+SUM($F$7:$F$9))/$F$10*$F$37)-($F$24*NTA$96/$D$6)-SUM($F$13:$F$23,$F$25:$F$30,$F$32:$F$33,$F$38))</f>
        <v>-304.75907137272975</v>
      </c>
      <c r="NTB97" s="318">
        <f>(NTB$96*$B97+SUM($F$7:$F$9)-((NTB$96*$B97+SUM($F$7:$F$9))/$F$10*$F$37)-($F$24*NTB$96/$D$6)-SUM($F$13:$F$23,$F$25:$F$30,$F$32:$F$33,$F$38))</f>
        <v>-304.75907137272975</v>
      </c>
      <c r="NTC97" s="318">
        <f>(NTC$96*$B97+SUM($F$7:$F$9)-((NTC$96*$B97+SUM($F$7:$F$9))/$F$10*$F$37)-($F$24*NTC$96/$D$6)-SUM($F$13:$F$23,$F$25:$F$30,$F$32:$F$33,$F$38))</f>
        <v>-304.75907137272975</v>
      </c>
      <c r="NTD97" s="318">
        <f>(NTD$96*$B97+SUM($F$7:$F$9)-((NTD$96*$B97+SUM($F$7:$F$9))/$F$10*$F$37)-($F$24*NTD$96/$D$6)-SUM($F$13:$F$23,$F$25:$F$30,$F$32:$F$33,$F$38))</f>
        <v>-304.75907137272975</v>
      </c>
      <c r="NTE97" s="318">
        <f>(NTE$96*$B97+SUM($F$7:$F$9)-((NTE$96*$B97+SUM($F$7:$F$9))/$F$10*$F$37)-($F$24*NTE$96/$D$6)-SUM($F$13:$F$23,$F$25:$F$30,$F$32:$F$33,$F$38))</f>
        <v>-304.75907137272975</v>
      </c>
      <c r="NTF97" s="318">
        <f>(NTF$96*$B97+SUM($F$7:$F$9)-((NTF$96*$B97+SUM($F$7:$F$9))/$F$10*$F$37)-($F$24*NTF$96/$D$6)-SUM($F$13:$F$23,$F$25:$F$30,$F$32:$F$33,$F$38))</f>
        <v>-304.75907137272975</v>
      </c>
      <c r="NTG97" s="318">
        <f>(NTG$96*$B97+SUM($F$7:$F$9)-((NTG$96*$B97+SUM($F$7:$F$9))/$F$10*$F$37)-($F$24*NTG$96/$D$6)-SUM($F$13:$F$23,$F$25:$F$30,$F$32:$F$33,$F$38))</f>
        <v>-304.75907137272975</v>
      </c>
      <c r="NTH97" s="318">
        <f>(NTH$96*$B97+SUM($F$7:$F$9)-((NTH$96*$B97+SUM($F$7:$F$9))/$F$10*$F$37)-($F$24*NTH$96/$D$6)-SUM($F$13:$F$23,$F$25:$F$30,$F$32:$F$33,$F$38))</f>
        <v>-304.75907137272975</v>
      </c>
      <c r="NTI97" s="318">
        <f>(NTI$96*$B97+SUM($F$7:$F$9)-((NTI$96*$B97+SUM($F$7:$F$9))/$F$10*$F$37)-($F$24*NTI$96/$D$6)-SUM($F$13:$F$23,$F$25:$F$30,$F$32:$F$33,$F$38))</f>
        <v>-304.75907137272975</v>
      </c>
      <c r="NTJ97" s="318">
        <f>(NTJ$96*$B97+SUM($F$7:$F$9)-((NTJ$96*$B97+SUM($F$7:$F$9))/$F$10*$F$37)-($F$24*NTJ$96/$D$6)-SUM($F$13:$F$23,$F$25:$F$30,$F$32:$F$33,$F$38))</f>
        <v>-304.75907137272975</v>
      </c>
      <c r="NTK97" s="318">
        <f>(NTK$96*$B97+SUM($F$7:$F$9)-((NTK$96*$B97+SUM($F$7:$F$9))/$F$10*$F$37)-($F$24*NTK$96/$D$6)-SUM($F$13:$F$23,$F$25:$F$30,$F$32:$F$33,$F$38))</f>
        <v>-304.75907137272975</v>
      </c>
      <c r="NTL97" s="318">
        <f>(NTL$96*$B97+SUM($F$7:$F$9)-((NTL$96*$B97+SUM($F$7:$F$9))/$F$10*$F$37)-($F$24*NTL$96/$D$6)-SUM($F$13:$F$23,$F$25:$F$30,$F$32:$F$33,$F$38))</f>
        <v>-304.75907137272975</v>
      </c>
      <c r="NTM97" s="318">
        <f>(NTM$96*$B97+SUM($F$7:$F$9)-((NTM$96*$B97+SUM($F$7:$F$9))/$F$10*$F$37)-($F$24*NTM$96/$D$6)-SUM($F$13:$F$23,$F$25:$F$30,$F$32:$F$33,$F$38))</f>
        <v>-304.75907137272975</v>
      </c>
      <c r="NTN97" s="318">
        <f>(NTN$96*$B97+SUM($F$7:$F$9)-((NTN$96*$B97+SUM($F$7:$F$9))/$F$10*$F$37)-($F$24*NTN$96/$D$6)-SUM($F$13:$F$23,$F$25:$F$30,$F$32:$F$33,$F$38))</f>
        <v>-304.75907137272975</v>
      </c>
      <c r="NTO97" s="318">
        <f>(NTO$96*$B97+SUM($F$7:$F$9)-((NTO$96*$B97+SUM($F$7:$F$9))/$F$10*$F$37)-($F$24*NTO$96/$D$6)-SUM($F$13:$F$23,$F$25:$F$30,$F$32:$F$33,$F$38))</f>
        <v>-304.75907137272975</v>
      </c>
      <c r="NTP97" s="318">
        <f>(NTP$96*$B97+SUM($F$7:$F$9)-((NTP$96*$B97+SUM($F$7:$F$9))/$F$10*$F$37)-($F$24*NTP$96/$D$6)-SUM($F$13:$F$23,$F$25:$F$30,$F$32:$F$33,$F$38))</f>
        <v>-304.75907137272975</v>
      </c>
      <c r="NTQ97" s="318">
        <f>(NTQ$96*$B97+SUM($F$7:$F$9)-((NTQ$96*$B97+SUM($F$7:$F$9))/$F$10*$F$37)-($F$24*NTQ$96/$D$6)-SUM($F$13:$F$23,$F$25:$F$30,$F$32:$F$33,$F$38))</f>
        <v>-304.75907137272975</v>
      </c>
      <c r="NTR97" s="318">
        <f>(NTR$96*$B97+SUM($F$7:$F$9)-((NTR$96*$B97+SUM($F$7:$F$9))/$F$10*$F$37)-($F$24*NTR$96/$D$6)-SUM($F$13:$F$23,$F$25:$F$30,$F$32:$F$33,$F$38))</f>
        <v>-304.75907137272975</v>
      </c>
      <c r="NTS97" s="318">
        <f>(NTS$96*$B97+SUM($F$7:$F$9)-((NTS$96*$B97+SUM($F$7:$F$9))/$F$10*$F$37)-($F$24*NTS$96/$D$6)-SUM($F$13:$F$23,$F$25:$F$30,$F$32:$F$33,$F$38))</f>
        <v>-304.75907137272975</v>
      </c>
      <c r="NTT97" s="318">
        <f>(NTT$96*$B97+SUM($F$7:$F$9)-((NTT$96*$B97+SUM($F$7:$F$9))/$F$10*$F$37)-($F$24*NTT$96/$D$6)-SUM($F$13:$F$23,$F$25:$F$30,$F$32:$F$33,$F$38))</f>
        <v>-304.75907137272975</v>
      </c>
      <c r="NTU97" s="318">
        <f>(NTU$96*$B97+SUM($F$7:$F$9)-((NTU$96*$B97+SUM($F$7:$F$9))/$F$10*$F$37)-($F$24*NTU$96/$D$6)-SUM($F$13:$F$23,$F$25:$F$30,$F$32:$F$33,$F$38))</f>
        <v>-304.75907137272975</v>
      </c>
      <c r="NTV97" s="318">
        <f>(NTV$96*$B97+SUM($F$7:$F$9)-((NTV$96*$B97+SUM($F$7:$F$9))/$F$10*$F$37)-($F$24*NTV$96/$D$6)-SUM($F$13:$F$23,$F$25:$F$30,$F$32:$F$33,$F$38))</f>
        <v>-304.75907137272975</v>
      </c>
      <c r="NTW97" s="318">
        <f>(NTW$96*$B97+SUM($F$7:$F$9)-((NTW$96*$B97+SUM($F$7:$F$9))/$F$10*$F$37)-($F$24*NTW$96/$D$6)-SUM($F$13:$F$23,$F$25:$F$30,$F$32:$F$33,$F$38))</f>
        <v>-304.75907137272975</v>
      </c>
      <c r="NTX97" s="318">
        <f>(NTX$96*$B97+SUM($F$7:$F$9)-((NTX$96*$B97+SUM($F$7:$F$9))/$F$10*$F$37)-($F$24*NTX$96/$D$6)-SUM($F$13:$F$23,$F$25:$F$30,$F$32:$F$33,$F$38))</f>
        <v>-304.75907137272975</v>
      </c>
      <c r="NTY97" s="318">
        <f>(NTY$96*$B97+SUM($F$7:$F$9)-((NTY$96*$B97+SUM($F$7:$F$9))/$F$10*$F$37)-($F$24*NTY$96/$D$6)-SUM($F$13:$F$23,$F$25:$F$30,$F$32:$F$33,$F$38))</f>
        <v>-304.75907137272975</v>
      </c>
      <c r="NTZ97" s="318">
        <f>(NTZ$96*$B97+SUM($F$7:$F$9)-((NTZ$96*$B97+SUM($F$7:$F$9))/$F$10*$F$37)-($F$24*NTZ$96/$D$6)-SUM($F$13:$F$23,$F$25:$F$30,$F$32:$F$33,$F$38))</f>
        <v>-304.75907137272975</v>
      </c>
      <c r="NUA97" s="318">
        <f>(NUA$96*$B97+SUM($F$7:$F$9)-((NUA$96*$B97+SUM($F$7:$F$9))/$F$10*$F$37)-($F$24*NUA$96/$D$6)-SUM($F$13:$F$23,$F$25:$F$30,$F$32:$F$33,$F$38))</f>
        <v>-304.75907137272975</v>
      </c>
      <c r="NUB97" s="318">
        <f>(NUB$96*$B97+SUM($F$7:$F$9)-((NUB$96*$B97+SUM($F$7:$F$9))/$F$10*$F$37)-($F$24*NUB$96/$D$6)-SUM($F$13:$F$23,$F$25:$F$30,$F$32:$F$33,$F$38))</f>
        <v>-304.75907137272975</v>
      </c>
      <c r="NUC97" s="318">
        <f>(NUC$96*$B97+SUM($F$7:$F$9)-((NUC$96*$B97+SUM($F$7:$F$9))/$F$10*$F$37)-($F$24*NUC$96/$D$6)-SUM($F$13:$F$23,$F$25:$F$30,$F$32:$F$33,$F$38))</f>
        <v>-304.75907137272975</v>
      </c>
      <c r="NUD97" s="318">
        <f>(NUD$96*$B97+SUM($F$7:$F$9)-((NUD$96*$B97+SUM($F$7:$F$9))/$F$10*$F$37)-($F$24*NUD$96/$D$6)-SUM($F$13:$F$23,$F$25:$F$30,$F$32:$F$33,$F$38))</f>
        <v>-304.75907137272975</v>
      </c>
      <c r="NUE97" s="318">
        <f>(NUE$96*$B97+SUM($F$7:$F$9)-((NUE$96*$B97+SUM($F$7:$F$9))/$F$10*$F$37)-($F$24*NUE$96/$D$6)-SUM($F$13:$F$23,$F$25:$F$30,$F$32:$F$33,$F$38))</f>
        <v>-304.75907137272975</v>
      </c>
      <c r="NUF97" s="318">
        <f>(NUF$96*$B97+SUM($F$7:$F$9)-((NUF$96*$B97+SUM($F$7:$F$9))/$F$10*$F$37)-($F$24*NUF$96/$D$6)-SUM($F$13:$F$23,$F$25:$F$30,$F$32:$F$33,$F$38))</f>
        <v>-304.75907137272975</v>
      </c>
      <c r="NUG97" s="318">
        <f>(NUG$96*$B97+SUM($F$7:$F$9)-((NUG$96*$B97+SUM($F$7:$F$9))/$F$10*$F$37)-($F$24*NUG$96/$D$6)-SUM($F$13:$F$23,$F$25:$F$30,$F$32:$F$33,$F$38))</f>
        <v>-304.75907137272975</v>
      </c>
      <c r="NUH97" s="318">
        <f>(NUH$96*$B97+SUM($F$7:$F$9)-((NUH$96*$B97+SUM($F$7:$F$9))/$F$10*$F$37)-($F$24*NUH$96/$D$6)-SUM($F$13:$F$23,$F$25:$F$30,$F$32:$F$33,$F$38))</f>
        <v>-304.75907137272975</v>
      </c>
      <c r="NUI97" s="318">
        <f>(NUI$96*$B97+SUM($F$7:$F$9)-((NUI$96*$B97+SUM($F$7:$F$9))/$F$10*$F$37)-($F$24*NUI$96/$D$6)-SUM($F$13:$F$23,$F$25:$F$30,$F$32:$F$33,$F$38))</f>
        <v>-304.75907137272975</v>
      </c>
      <c r="NUJ97" s="318">
        <f>(NUJ$96*$B97+SUM($F$7:$F$9)-((NUJ$96*$B97+SUM($F$7:$F$9))/$F$10*$F$37)-($F$24*NUJ$96/$D$6)-SUM($F$13:$F$23,$F$25:$F$30,$F$32:$F$33,$F$38))</f>
        <v>-304.75907137272975</v>
      </c>
      <c r="NUK97" s="318">
        <f>(NUK$96*$B97+SUM($F$7:$F$9)-((NUK$96*$B97+SUM($F$7:$F$9))/$F$10*$F$37)-($F$24*NUK$96/$D$6)-SUM($F$13:$F$23,$F$25:$F$30,$F$32:$F$33,$F$38))</f>
        <v>-304.75907137272975</v>
      </c>
      <c r="NUL97" s="318">
        <f>(NUL$96*$B97+SUM($F$7:$F$9)-((NUL$96*$B97+SUM($F$7:$F$9))/$F$10*$F$37)-($F$24*NUL$96/$D$6)-SUM($F$13:$F$23,$F$25:$F$30,$F$32:$F$33,$F$38))</f>
        <v>-304.75907137272975</v>
      </c>
      <c r="NUM97" s="318">
        <f>(NUM$96*$B97+SUM($F$7:$F$9)-((NUM$96*$B97+SUM($F$7:$F$9))/$F$10*$F$37)-($F$24*NUM$96/$D$6)-SUM($F$13:$F$23,$F$25:$F$30,$F$32:$F$33,$F$38))</f>
        <v>-304.75907137272975</v>
      </c>
      <c r="NUN97" s="318">
        <f>(NUN$96*$B97+SUM($F$7:$F$9)-((NUN$96*$B97+SUM($F$7:$F$9))/$F$10*$F$37)-($F$24*NUN$96/$D$6)-SUM($F$13:$F$23,$F$25:$F$30,$F$32:$F$33,$F$38))</f>
        <v>-304.75907137272975</v>
      </c>
      <c r="NUO97" s="318">
        <f>(NUO$96*$B97+SUM($F$7:$F$9)-((NUO$96*$B97+SUM($F$7:$F$9))/$F$10*$F$37)-($F$24*NUO$96/$D$6)-SUM($F$13:$F$23,$F$25:$F$30,$F$32:$F$33,$F$38))</f>
        <v>-304.75907137272975</v>
      </c>
      <c r="NUP97" s="318">
        <f>(NUP$96*$B97+SUM($F$7:$F$9)-((NUP$96*$B97+SUM($F$7:$F$9))/$F$10*$F$37)-($F$24*NUP$96/$D$6)-SUM($F$13:$F$23,$F$25:$F$30,$F$32:$F$33,$F$38))</f>
        <v>-304.75907137272975</v>
      </c>
      <c r="NUQ97" s="318">
        <f>(NUQ$96*$B97+SUM($F$7:$F$9)-((NUQ$96*$B97+SUM($F$7:$F$9))/$F$10*$F$37)-($F$24*NUQ$96/$D$6)-SUM($F$13:$F$23,$F$25:$F$30,$F$32:$F$33,$F$38))</f>
        <v>-304.75907137272975</v>
      </c>
      <c r="NUR97" s="318">
        <f>(NUR$96*$B97+SUM($F$7:$F$9)-((NUR$96*$B97+SUM($F$7:$F$9))/$F$10*$F$37)-($F$24*NUR$96/$D$6)-SUM($F$13:$F$23,$F$25:$F$30,$F$32:$F$33,$F$38))</f>
        <v>-304.75907137272975</v>
      </c>
      <c r="NUS97" s="318">
        <f>(NUS$96*$B97+SUM($F$7:$F$9)-((NUS$96*$B97+SUM($F$7:$F$9))/$F$10*$F$37)-($F$24*NUS$96/$D$6)-SUM($F$13:$F$23,$F$25:$F$30,$F$32:$F$33,$F$38))</f>
        <v>-304.75907137272975</v>
      </c>
      <c r="NUT97" s="318">
        <f>(NUT$96*$B97+SUM($F$7:$F$9)-((NUT$96*$B97+SUM($F$7:$F$9))/$F$10*$F$37)-($F$24*NUT$96/$D$6)-SUM($F$13:$F$23,$F$25:$F$30,$F$32:$F$33,$F$38))</f>
        <v>-304.75907137272975</v>
      </c>
      <c r="NUU97" s="318">
        <f>(NUU$96*$B97+SUM($F$7:$F$9)-((NUU$96*$B97+SUM($F$7:$F$9))/$F$10*$F$37)-($F$24*NUU$96/$D$6)-SUM($F$13:$F$23,$F$25:$F$30,$F$32:$F$33,$F$38))</f>
        <v>-304.75907137272975</v>
      </c>
      <c r="NUV97" s="318">
        <f>(NUV$96*$B97+SUM($F$7:$F$9)-((NUV$96*$B97+SUM($F$7:$F$9))/$F$10*$F$37)-($F$24*NUV$96/$D$6)-SUM($F$13:$F$23,$F$25:$F$30,$F$32:$F$33,$F$38))</f>
        <v>-304.75907137272975</v>
      </c>
      <c r="NUW97" s="318">
        <f>(NUW$96*$B97+SUM($F$7:$F$9)-((NUW$96*$B97+SUM($F$7:$F$9))/$F$10*$F$37)-($F$24*NUW$96/$D$6)-SUM($F$13:$F$23,$F$25:$F$30,$F$32:$F$33,$F$38))</f>
        <v>-304.75907137272975</v>
      </c>
      <c r="NUX97" s="318">
        <f>(NUX$96*$B97+SUM($F$7:$F$9)-((NUX$96*$B97+SUM($F$7:$F$9))/$F$10*$F$37)-($F$24*NUX$96/$D$6)-SUM($F$13:$F$23,$F$25:$F$30,$F$32:$F$33,$F$38))</f>
        <v>-304.75907137272975</v>
      </c>
      <c r="NUY97" s="318">
        <f>(NUY$96*$B97+SUM($F$7:$F$9)-((NUY$96*$B97+SUM($F$7:$F$9))/$F$10*$F$37)-($F$24*NUY$96/$D$6)-SUM($F$13:$F$23,$F$25:$F$30,$F$32:$F$33,$F$38))</f>
        <v>-304.75907137272975</v>
      </c>
      <c r="NUZ97" s="318">
        <f>(NUZ$96*$B97+SUM($F$7:$F$9)-((NUZ$96*$B97+SUM($F$7:$F$9))/$F$10*$F$37)-($F$24*NUZ$96/$D$6)-SUM($F$13:$F$23,$F$25:$F$30,$F$32:$F$33,$F$38))</f>
        <v>-304.75907137272975</v>
      </c>
      <c r="NVA97" s="318">
        <f>(NVA$96*$B97+SUM($F$7:$F$9)-((NVA$96*$B97+SUM($F$7:$F$9))/$F$10*$F$37)-($F$24*NVA$96/$D$6)-SUM($F$13:$F$23,$F$25:$F$30,$F$32:$F$33,$F$38))</f>
        <v>-304.75907137272975</v>
      </c>
      <c r="NVB97" s="318">
        <f>(NVB$96*$B97+SUM($F$7:$F$9)-((NVB$96*$B97+SUM($F$7:$F$9))/$F$10*$F$37)-($F$24*NVB$96/$D$6)-SUM($F$13:$F$23,$F$25:$F$30,$F$32:$F$33,$F$38))</f>
        <v>-304.75907137272975</v>
      </c>
      <c r="NVC97" s="318">
        <f>(NVC$96*$B97+SUM($F$7:$F$9)-((NVC$96*$B97+SUM($F$7:$F$9))/$F$10*$F$37)-($F$24*NVC$96/$D$6)-SUM($F$13:$F$23,$F$25:$F$30,$F$32:$F$33,$F$38))</f>
        <v>-304.75907137272975</v>
      </c>
      <c r="NVD97" s="318">
        <f>(NVD$96*$B97+SUM($F$7:$F$9)-((NVD$96*$B97+SUM($F$7:$F$9))/$F$10*$F$37)-($F$24*NVD$96/$D$6)-SUM($F$13:$F$23,$F$25:$F$30,$F$32:$F$33,$F$38))</f>
        <v>-304.75907137272975</v>
      </c>
      <c r="NVE97" s="318">
        <f>(NVE$96*$B97+SUM($F$7:$F$9)-((NVE$96*$B97+SUM($F$7:$F$9))/$F$10*$F$37)-($F$24*NVE$96/$D$6)-SUM($F$13:$F$23,$F$25:$F$30,$F$32:$F$33,$F$38))</f>
        <v>-304.75907137272975</v>
      </c>
      <c r="NVF97" s="318">
        <f>(NVF$96*$B97+SUM($F$7:$F$9)-((NVF$96*$B97+SUM($F$7:$F$9))/$F$10*$F$37)-($F$24*NVF$96/$D$6)-SUM($F$13:$F$23,$F$25:$F$30,$F$32:$F$33,$F$38))</f>
        <v>-304.75907137272975</v>
      </c>
      <c r="NVG97" s="318">
        <f>(NVG$96*$B97+SUM($F$7:$F$9)-((NVG$96*$B97+SUM($F$7:$F$9))/$F$10*$F$37)-($F$24*NVG$96/$D$6)-SUM($F$13:$F$23,$F$25:$F$30,$F$32:$F$33,$F$38))</f>
        <v>-304.75907137272975</v>
      </c>
      <c r="NVH97" s="318">
        <f>(NVH$96*$B97+SUM($F$7:$F$9)-((NVH$96*$B97+SUM($F$7:$F$9))/$F$10*$F$37)-($F$24*NVH$96/$D$6)-SUM($F$13:$F$23,$F$25:$F$30,$F$32:$F$33,$F$38))</f>
        <v>-304.75907137272975</v>
      </c>
      <c r="NVI97" s="318">
        <f>(NVI$96*$B97+SUM($F$7:$F$9)-((NVI$96*$B97+SUM($F$7:$F$9))/$F$10*$F$37)-($F$24*NVI$96/$D$6)-SUM($F$13:$F$23,$F$25:$F$30,$F$32:$F$33,$F$38))</f>
        <v>-304.75907137272975</v>
      </c>
      <c r="NVJ97" s="318">
        <f>(NVJ$96*$B97+SUM($F$7:$F$9)-((NVJ$96*$B97+SUM($F$7:$F$9))/$F$10*$F$37)-($F$24*NVJ$96/$D$6)-SUM($F$13:$F$23,$F$25:$F$30,$F$32:$F$33,$F$38))</f>
        <v>-304.75907137272975</v>
      </c>
      <c r="NVK97" s="318">
        <f>(NVK$96*$B97+SUM($F$7:$F$9)-((NVK$96*$B97+SUM($F$7:$F$9))/$F$10*$F$37)-($F$24*NVK$96/$D$6)-SUM($F$13:$F$23,$F$25:$F$30,$F$32:$F$33,$F$38))</f>
        <v>-304.75907137272975</v>
      </c>
      <c r="NVL97" s="318">
        <f>(NVL$96*$B97+SUM($F$7:$F$9)-((NVL$96*$B97+SUM($F$7:$F$9))/$F$10*$F$37)-($F$24*NVL$96/$D$6)-SUM($F$13:$F$23,$F$25:$F$30,$F$32:$F$33,$F$38))</f>
        <v>-304.75907137272975</v>
      </c>
      <c r="NVM97" s="318">
        <f>(NVM$96*$B97+SUM($F$7:$F$9)-((NVM$96*$B97+SUM($F$7:$F$9))/$F$10*$F$37)-($F$24*NVM$96/$D$6)-SUM($F$13:$F$23,$F$25:$F$30,$F$32:$F$33,$F$38))</f>
        <v>-304.75907137272975</v>
      </c>
      <c r="NVN97" s="318">
        <f>(NVN$96*$B97+SUM($F$7:$F$9)-((NVN$96*$B97+SUM($F$7:$F$9))/$F$10*$F$37)-($F$24*NVN$96/$D$6)-SUM($F$13:$F$23,$F$25:$F$30,$F$32:$F$33,$F$38))</f>
        <v>-304.75907137272975</v>
      </c>
      <c r="NVO97" s="318">
        <f>(NVO$96*$B97+SUM($F$7:$F$9)-((NVO$96*$B97+SUM($F$7:$F$9))/$F$10*$F$37)-($F$24*NVO$96/$D$6)-SUM($F$13:$F$23,$F$25:$F$30,$F$32:$F$33,$F$38))</f>
        <v>-304.75907137272975</v>
      </c>
      <c r="NVP97" s="318">
        <f>(NVP$96*$B97+SUM($F$7:$F$9)-((NVP$96*$B97+SUM($F$7:$F$9))/$F$10*$F$37)-($F$24*NVP$96/$D$6)-SUM($F$13:$F$23,$F$25:$F$30,$F$32:$F$33,$F$38))</f>
        <v>-304.75907137272975</v>
      </c>
      <c r="NVQ97" s="318">
        <f>(NVQ$96*$B97+SUM($F$7:$F$9)-((NVQ$96*$B97+SUM($F$7:$F$9))/$F$10*$F$37)-($F$24*NVQ$96/$D$6)-SUM($F$13:$F$23,$F$25:$F$30,$F$32:$F$33,$F$38))</f>
        <v>-304.75907137272975</v>
      </c>
      <c r="NVR97" s="318">
        <f>(NVR$96*$B97+SUM($F$7:$F$9)-((NVR$96*$B97+SUM($F$7:$F$9))/$F$10*$F$37)-($F$24*NVR$96/$D$6)-SUM($F$13:$F$23,$F$25:$F$30,$F$32:$F$33,$F$38))</f>
        <v>-304.75907137272975</v>
      </c>
      <c r="NVS97" s="318">
        <f>(NVS$96*$B97+SUM($F$7:$F$9)-((NVS$96*$B97+SUM($F$7:$F$9))/$F$10*$F$37)-($F$24*NVS$96/$D$6)-SUM($F$13:$F$23,$F$25:$F$30,$F$32:$F$33,$F$38))</f>
        <v>-304.75907137272975</v>
      </c>
      <c r="NVT97" s="318">
        <f>(NVT$96*$B97+SUM($F$7:$F$9)-((NVT$96*$B97+SUM($F$7:$F$9))/$F$10*$F$37)-($F$24*NVT$96/$D$6)-SUM($F$13:$F$23,$F$25:$F$30,$F$32:$F$33,$F$38))</f>
        <v>-304.75907137272975</v>
      </c>
      <c r="NVU97" s="318">
        <f>(NVU$96*$B97+SUM($F$7:$F$9)-((NVU$96*$B97+SUM($F$7:$F$9))/$F$10*$F$37)-($F$24*NVU$96/$D$6)-SUM($F$13:$F$23,$F$25:$F$30,$F$32:$F$33,$F$38))</f>
        <v>-304.75907137272975</v>
      </c>
      <c r="NVV97" s="318">
        <f>(NVV$96*$B97+SUM($F$7:$F$9)-((NVV$96*$B97+SUM($F$7:$F$9))/$F$10*$F$37)-($F$24*NVV$96/$D$6)-SUM($F$13:$F$23,$F$25:$F$30,$F$32:$F$33,$F$38))</f>
        <v>-304.75907137272975</v>
      </c>
      <c r="NVW97" s="318">
        <f>(NVW$96*$B97+SUM($F$7:$F$9)-((NVW$96*$B97+SUM($F$7:$F$9))/$F$10*$F$37)-($F$24*NVW$96/$D$6)-SUM($F$13:$F$23,$F$25:$F$30,$F$32:$F$33,$F$38))</f>
        <v>-304.75907137272975</v>
      </c>
      <c r="NVX97" s="318">
        <f>(NVX$96*$B97+SUM($F$7:$F$9)-((NVX$96*$B97+SUM($F$7:$F$9))/$F$10*$F$37)-($F$24*NVX$96/$D$6)-SUM($F$13:$F$23,$F$25:$F$30,$F$32:$F$33,$F$38))</f>
        <v>-304.75907137272975</v>
      </c>
      <c r="NVY97" s="318">
        <f>(NVY$96*$B97+SUM($F$7:$F$9)-((NVY$96*$B97+SUM($F$7:$F$9))/$F$10*$F$37)-($F$24*NVY$96/$D$6)-SUM($F$13:$F$23,$F$25:$F$30,$F$32:$F$33,$F$38))</f>
        <v>-304.75907137272975</v>
      </c>
      <c r="NVZ97" s="318">
        <f>(NVZ$96*$B97+SUM($F$7:$F$9)-((NVZ$96*$B97+SUM($F$7:$F$9))/$F$10*$F$37)-($F$24*NVZ$96/$D$6)-SUM($F$13:$F$23,$F$25:$F$30,$F$32:$F$33,$F$38))</f>
        <v>-304.75907137272975</v>
      </c>
      <c r="NWA97" s="318">
        <f>(NWA$96*$B97+SUM($F$7:$F$9)-((NWA$96*$B97+SUM($F$7:$F$9))/$F$10*$F$37)-($F$24*NWA$96/$D$6)-SUM($F$13:$F$23,$F$25:$F$30,$F$32:$F$33,$F$38))</f>
        <v>-304.75907137272975</v>
      </c>
      <c r="NWB97" s="318">
        <f>(NWB$96*$B97+SUM($F$7:$F$9)-((NWB$96*$B97+SUM($F$7:$F$9))/$F$10*$F$37)-($F$24*NWB$96/$D$6)-SUM($F$13:$F$23,$F$25:$F$30,$F$32:$F$33,$F$38))</f>
        <v>-304.75907137272975</v>
      </c>
      <c r="NWC97" s="318">
        <f>(NWC$96*$B97+SUM($F$7:$F$9)-((NWC$96*$B97+SUM($F$7:$F$9))/$F$10*$F$37)-($F$24*NWC$96/$D$6)-SUM($F$13:$F$23,$F$25:$F$30,$F$32:$F$33,$F$38))</f>
        <v>-304.75907137272975</v>
      </c>
      <c r="NWD97" s="318">
        <f>(NWD$96*$B97+SUM($F$7:$F$9)-((NWD$96*$B97+SUM($F$7:$F$9))/$F$10*$F$37)-($F$24*NWD$96/$D$6)-SUM($F$13:$F$23,$F$25:$F$30,$F$32:$F$33,$F$38))</f>
        <v>-304.75907137272975</v>
      </c>
      <c r="NWE97" s="318">
        <f>(NWE$96*$B97+SUM($F$7:$F$9)-((NWE$96*$B97+SUM($F$7:$F$9))/$F$10*$F$37)-($F$24*NWE$96/$D$6)-SUM($F$13:$F$23,$F$25:$F$30,$F$32:$F$33,$F$38))</f>
        <v>-304.75907137272975</v>
      </c>
      <c r="NWF97" s="318">
        <f>(NWF$96*$B97+SUM($F$7:$F$9)-((NWF$96*$B97+SUM($F$7:$F$9))/$F$10*$F$37)-($F$24*NWF$96/$D$6)-SUM($F$13:$F$23,$F$25:$F$30,$F$32:$F$33,$F$38))</f>
        <v>-304.75907137272975</v>
      </c>
      <c r="NWG97" s="318">
        <f>(NWG$96*$B97+SUM($F$7:$F$9)-((NWG$96*$B97+SUM($F$7:$F$9))/$F$10*$F$37)-($F$24*NWG$96/$D$6)-SUM($F$13:$F$23,$F$25:$F$30,$F$32:$F$33,$F$38))</f>
        <v>-304.75907137272975</v>
      </c>
      <c r="NWH97" s="318">
        <f>(NWH$96*$B97+SUM($F$7:$F$9)-((NWH$96*$B97+SUM($F$7:$F$9))/$F$10*$F$37)-($F$24*NWH$96/$D$6)-SUM($F$13:$F$23,$F$25:$F$30,$F$32:$F$33,$F$38))</f>
        <v>-304.75907137272975</v>
      </c>
      <c r="NWI97" s="318">
        <f>(NWI$96*$B97+SUM($F$7:$F$9)-((NWI$96*$B97+SUM($F$7:$F$9))/$F$10*$F$37)-($F$24*NWI$96/$D$6)-SUM($F$13:$F$23,$F$25:$F$30,$F$32:$F$33,$F$38))</f>
        <v>-304.75907137272975</v>
      </c>
      <c r="NWJ97" s="318">
        <f>(NWJ$96*$B97+SUM($F$7:$F$9)-((NWJ$96*$B97+SUM($F$7:$F$9))/$F$10*$F$37)-($F$24*NWJ$96/$D$6)-SUM($F$13:$F$23,$F$25:$F$30,$F$32:$F$33,$F$38))</f>
        <v>-304.75907137272975</v>
      </c>
      <c r="NWK97" s="318">
        <f>(NWK$96*$B97+SUM($F$7:$F$9)-((NWK$96*$B97+SUM($F$7:$F$9))/$F$10*$F$37)-($F$24*NWK$96/$D$6)-SUM($F$13:$F$23,$F$25:$F$30,$F$32:$F$33,$F$38))</f>
        <v>-304.75907137272975</v>
      </c>
      <c r="NWL97" s="318">
        <f>(NWL$96*$B97+SUM($F$7:$F$9)-((NWL$96*$B97+SUM($F$7:$F$9))/$F$10*$F$37)-($F$24*NWL$96/$D$6)-SUM($F$13:$F$23,$F$25:$F$30,$F$32:$F$33,$F$38))</f>
        <v>-304.75907137272975</v>
      </c>
      <c r="NWM97" s="318">
        <f>(NWM$96*$B97+SUM($F$7:$F$9)-((NWM$96*$B97+SUM($F$7:$F$9))/$F$10*$F$37)-($F$24*NWM$96/$D$6)-SUM($F$13:$F$23,$F$25:$F$30,$F$32:$F$33,$F$38))</f>
        <v>-304.75907137272975</v>
      </c>
      <c r="NWN97" s="318">
        <f>(NWN$96*$B97+SUM($F$7:$F$9)-((NWN$96*$B97+SUM($F$7:$F$9))/$F$10*$F$37)-($F$24*NWN$96/$D$6)-SUM($F$13:$F$23,$F$25:$F$30,$F$32:$F$33,$F$38))</f>
        <v>-304.75907137272975</v>
      </c>
      <c r="NWO97" s="318">
        <f>(NWO$96*$B97+SUM($F$7:$F$9)-((NWO$96*$B97+SUM($F$7:$F$9))/$F$10*$F$37)-($F$24*NWO$96/$D$6)-SUM($F$13:$F$23,$F$25:$F$30,$F$32:$F$33,$F$38))</f>
        <v>-304.75907137272975</v>
      </c>
      <c r="NWP97" s="318">
        <f>(NWP$96*$B97+SUM($F$7:$F$9)-((NWP$96*$B97+SUM($F$7:$F$9))/$F$10*$F$37)-($F$24*NWP$96/$D$6)-SUM($F$13:$F$23,$F$25:$F$30,$F$32:$F$33,$F$38))</f>
        <v>-304.75907137272975</v>
      </c>
      <c r="NWQ97" s="318">
        <f>(NWQ$96*$B97+SUM($F$7:$F$9)-((NWQ$96*$B97+SUM($F$7:$F$9))/$F$10*$F$37)-($F$24*NWQ$96/$D$6)-SUM($F$13:$F$23,$F$25:$F$30,$F$32:$F$33,$F$38))</f>
        <v>-304.75907137272975</v>
      </c>
      <c r="NWR97" s="318">
        <f>(NWR$96*$B97+SUM($F$7:$F$9)-((NWR$96*$B97+SUM($F$7:$F$9))/$F$10*$F$37)-($F$24*NWR$96/$D$6)-SUM($F$13:$F$23,$F$25:$F$30,$F$32:$F$33,$F$38))</f>
        <v>-304.75907137272975</v>
      </c>
      <c r="NWS97" s="318">
        <f>(NWS$96*$B97+SUM($F$7:$F$9)-((NWS$96*$B97+SUM($F$7:$F$9))/$F$10*$F$37)-($F$24*NWS$96/$D$6)-SUM($F$13:$F$23,$F$25:$F$30,$F$32:$F$33,$F$38))</f>
        <v>-304.75907137272975</v>
      </c>
      <c r="NWT97" s="318">
        <f>(NWT$96*$B97+SUM($F$7:$F$9)-((NWT$96*$B97+SUM($F$7:$F$9))/$F$10*$F$37)-($F$24*NWT$96/$D$6)-SUM($F$13:$F$23,$F$25:$F$30,$F$32:$F$33,$F$38))</f>
        <v>-304.75907137272975</v>
      </c>
      <c r="NWU97" s="318">
        <f>(NWU$96*$B97+SUM($F$7:$F$9)-((NWU$96*$B97+SUM($F$7:$F$9))/$F$10*$F$37)-($F$24*NWU$96/$D$6)-SUM($F$13:$F$23,$F$25:$F$30,$F$32:$F$33,$F$38))</f>
        <v>-304.75907137272975</v>
      </c>
      <c r="NWV97" s="318">
        <f>(NWV$96*$B97+SUM($F$7:$F$9)-((NWV$96*$B97+SUM($F$7:$F$9))/$F$10*$F$37)-($F$24*NWV$96/$D$6)-SUM($F$13:$F$23,$F$25:$F$30,$F$32:$F$33,$F$38))</f>
        <v>-304.75907137272975</v>
      </c>
      <c r="NWW97" s="318">
        <f>(NWW$96*$B97+SUM($F$7:$F$9)-((NWW$96*$B97+SUM($F$7:$F$9))/$F$10*$F$37)-($F$24*NWW$96/$D$6)-SUM($F$13:$F$23,$F$25:$F$30,$F$32:$F$33,$F$38))</f>
        <v>-304.75907137272975</v>
      </c>
      <c r="NWX97" s="318">
        <f>(NWX$96*$B97+SUM($F$7:$F$9)-((NWX$96*$B97+SUM($F$7:$F$9))/$F$10*$F$37)-($F$24*NWX$96/$D$6)-SUM($F$13:$F$23,$F$25:$F$30,$F$32:$F$33,$F$38))</f>
        <v>-304.75907137272975</v>
      </c>
      <c r="NWY97" s="318">
        <f>(NWY$96*$B97+SUM($F$7:$F$9)-((NWY$96*$B97+SUM($F$7:$F$9))/$F$10*$F$37)-($F$24*NWY$96/$D$6)-SUM($F$13:$F$23,$F$25:$F$30,$F$32:$F$33,$F$38))</f>
        <v>-304.75907137272975</v>
      </c>
      <c r="NWZ97" s="318">
        <f>(NWZ$96*$B97+SUM($F$7:$F$9)-((NWZ$96*$B97+SUM($F$7:$F$9))/$F$10*$F$37)-($F$24*NWZ$96/$D$6)-SUM($F$13:$F$23,$F$25:$F$30,$F$32:$F$33,$F$38))</f>
        <v>-304.75907137272975</v>
      </c>
      <c r="NXA97" s="318">
        <f>(NXA$96*$B97+SUM($F$7:$F$9)-((NXA$96*$B97+SUM($F$7:$F$9))/$F$10*$F$37)-($F$24*NXA$96/$D$6)-SUM($F$13:$F$23,$F$25:$F$30,$F$32:$F$33,$F$38))</f>
        <v>-304.75907137272975</v>
      </c>
      <c r="NXB97" s="318">
        <f>(NXB$96*$B97+SUM($F$7:$F$9)-((NXB$96*$B97+SUM($F$7:$F$9))/$F$10*$F$37)-($F$24*NXB$96/$D$6)-SUM($F$13:$F$23,$F$25:$F$30,$F$32:$F$33,$F$38))</f>
        <v>-304.75907137272975</v>
      </c>
      <c r="NXC97" s="318">
        <f>(NXC$96*$B97+SUM($F$7:$F$9)-((NXC$96*$B97+SUM($F$7:$F$9))/$F$10*$F$37)-($F$24*NXC$96/$D$6)-SUM($F$13:$F$23,$F$25:$F$30,$F$32:$F$33,$F$38))</f>
        <v>-304.75907137272975</v>
      </c>
      <c r="NXD97" s="318">
        <f>(NXD$96*$B97+SUM($F$7:$F$9)-((NXD$96*$B97+SUM($F$7:$F$9))/$F$10*$F$37)-($F$24*NXD$96/$D$6)-SUM($F$13:$F$23,$F$25:$F$30,$F$32:$F$33,$F$38))</f>
        <v>-304.75907137272975</v>
      </c>
      <c r="NXE97" s="318">
        <f>(NXE$96*$B97+SUM($F$7:$F$9)-((NXE$96*$B97+SUM($F$7:$F$9))/$F$10*$F$37)-($F$24*NXE$96/$D$6)-SUM($F$13:$F$23,$F$25:$F$30,$F$32:$F$33,$F$38))</f>
        <v>-304.75907137272975</v>
      </c>
      <c r="NXF97" s="318">
        <f>(NXF$96*$B97+SUM($F$7:$F$9)-((NXF$96*$B97+SUM($F$7:$F$9))/$F$10*$F$37)-($F$24*NXF$96/$D$6)-SUM($F$13:$F$23,$F$25:$F$30,$F$32:$F$33,$F$38))</f>
        <v>-304.75907137272975</v>
      </c>
      <c r="NXG97" s="318">
        <f>(NXG$96*$B97+SUM($F$7:$F$9)-((NXG$96*$B97+SUM($F$7:$F$9))/$F$10*$F$37)-($F$24*NXG$96/$D$6)-SUM($F$13:$F$23,$F$25:$F$30,$F$32:$F$33,$F$38))</f>
        <v>-304.75907137272975</v>
      </c>
      <c r="NXH97" s="318">
        <f>(NXH$96*$B97+SUM($F$7:$F$9)-((NXH$96*$B97+SUM($F$7:$F$9))/$F$10*$F$37)-($F$24*NXH$96/$D$6)-SUM($F$13:$F$23,$F$25:$F$30,$F$32:$F$33,$F$38))</f>
        <v>-304.75907137272975</v>
      </c>
      <c r="NXI97" s="318">
        <f>(NXI$96*$B97+SUM($F$7:$F$9)-((NXI$96*$B97+SUM($F$7:$F$9))/$F$10*$F$37)-($F$24*NXI$96/$D$6)-SUM($F$13:$F$23,$F$25:$F$30,$F$32:$F$33,$F$38))</f>
        <v>-304.75907137272975</v>
      </c>
      <c r="NXJ97" s="318">
        <f>(NXJ$96*$B97+SUM($F$7:$F$9)-((NXJ$96*$B97+SUM($F$7:$F$9))/$F$10*$F$37)-($F$24*NXJ$96/$D$6)-SUM($F$13:$F$23,$F$25:$F$30,$F$32:$F$33,$F$38))</f>
        <v>-304.75907137272975</v>
      </c>
      <c r="NXK97" s="318">
        <f>(NXK$96*$B97+SUM($F$7:$F$9)-((NXK$96*$B97+SUM($F$7:$F$9))/$F$10*$F$37)-($F$24*NXK$96/$D$6)-SUM($F$13:$F$23,$F$25:$F$30,$F$32:$F$33,$F$38))</f>
        <v>-304.75907137272975</v>
      </c>
      <c r="NXL97" s="318">
        <f>(NXL$96*$B97+SUM($F$7:$F$9)-((NXL$96*$B97+SUM($F$7:$F$9))/$F$10*$F$37)-($F$24*NXL$96/$D$6)-SUM($F$13:$F$23,$F$25:$F$30,$F$32:$F$33,$F$38))</f>
        <v>-304.75907137272975</v>
      </c>
      <c r="NXM97" s="318">
        <f>(NXM$96*$B97+SUM($F$7:$F$9)-((NXM$96*$B97+SUM($F$7:$F$9))/$F$10*$F$37)-($F$24*NXM$96/$D$6)-SUM($F$13:$F$23,$F$25:$F$30,$F$32:$F$33,$F$38))</f>
        <v>-304.75907137272975</v>
      </c>
      <c r="NXN97" s="318">
        <f>(NXN$96*$B97+SUM($F$7:$F$9)-((NXN$96*$B97+SUM($F$7:$F$9))/$F$10*$F$37)-($F$24*NXN$96/$D$6)-SUM($F$13:$F$23,$F$25:$F$30,$F$32:$F$33,$F$38))</f>
        <v>-304.75907137272975</v>
      </c>
      <c r="NXO97" s="318">
        <f>(NXO$96*$B97+SUM($F$7:$F$9)-((NXO$96*$B97+SUM($F$7:$F$9))/$F$10*$F$37)-($F$24*NXO$96/$D$6)-SUM($F$13:$F$23,$F$25:$F$30,$F$32:$F$33,$F$38))</f>
        <v>-304.75907137272975</v>
      </c>
      <c r="NXP97" s="318">
        <f>(NXP$96*$B97+SUM($F$7:$F$9)-((NXP$96*$B97+SUM($F$7:$F$9))/$F$10*$F$37)-($F$24*NXP$96/$D$6)-SUM($F$13:$F$23,$F$25:$F$30,$F$32:$F$33,$F$38))</f>
        <v>-304.75907137272975</v>
      </c>
      <c r="NXQ97" s="318">
        <f>(NXQ$96*$B97+SUM($F$7:$F$9)-((NXQ$96*$B97+SUM($F$7:$F$9))/$F$10*$F$37)-($F$24*NXQ$96/$D$6)-SUM($F$13:$F$23,$F$25:$F$30,$F$32:$F$33,$F$38))</f>
        <v>-304.75907137272975</v>
      </c>
      <c r="NXR97" s="318">
        <f>(NXR$96*$B97+SUM($F$7:$F$9)-((NXR$96*$B97+SUM($F$7:$F$9))/$F$10*$F$37)-($F$24*NXR$96/$D$6)-SUM($F$13:$F$23,$F$25:$F$30,$F$32:$F$33,$F$38))</f>
        <v>-304.75907137272975</v>
      </c>
      <c r="NXS97" s="318">
        <f>(NXS$96*$B97+SUM($F$7:$F$9)-((NXS$96*$B97+SUM($F$7:$F$9))/$F$10*$F$37)-($F$24*NXS$96/$D$6)-SUM($F$13:$F$23,$F$25:$F$30,$F$32:$F$33,$F$38))</f>
        <v>-304.75907137272975</v>
      </c>
      <c r="NXT97" s="318">
        <f>(NXT$96*$B97+SUM($F$7:$F$9)-((NXT$96*$B97+SUM($F$7:$F$9))/$F$10*$F$37)-($F$24*NXT$96/$D$6)-SUM($F$13:$F$23,$F$25:$F$30,$F$32:$F$33,$F$38))</f>
        <v>-304.75907137272975</v>
      </c>
      <c r="NXU97" s="318">
        <f>(NXU$96*$B97+SUM($F$7:$F$9)-((NXU$96*$B97+SUM($F$7:$F$9))/$F$10*$F$37)-($F$24*NXU$96/$D$6)-SUM($F$13:$F$23,$F$25:$F$30,$F$32:$F$33,$F$38))</f>
        <v>-304.75907137272975</v>
      </c>
      <c r="NXV97" s="318">
        <f>(NXV$96*$B97+SUM($F$7:$F$9)-((NXV$96*$B97+SUM($F$7:$F$9))/$F$10*$F$37)-($F$24*NXV$96/$D$6)-SUM($F$13:$F$23,$F$25:$F$30,$F$32:$F$33,$F$38))</f>
        <v>-304.75907137272975</v>
      </c>
      <c r="NXW97" s="318">
        <f>(NXW$96*$B97+SUM($F$7:$F$9)-((NXW$96*$B97+SUM($F$7:$F$9))/$F$10*$F$37)-($F$24*NXW$96/$D$6)-SUM($F$13:$F$23,$F$25:$F$30,$F$32:$F$33,$F$38))</f>
        <v>-304.75907137272975</v>
      </c>
      <c r="NXX97" s="318">
        <f>(NXX$96*$B97+SUM($F$7:$F$9)-((NXX$96*$B97+SUM($F$7:$F$9))/$F$10*$F$37)-($F$24*NXX$96/$D$6)-SUM($F$13:$F$23,$F$25:$F$30,$F$32:$F$33,$F$38))</f>
        <v>-304.75907137272975</v>
      </c>
      <c r="NXY97" s="318">
        <f>(NXY$96*$B97+SUM($F$7:$F$9)-((NXY$96*$B97+SUM($F$7:$F$9))/$F$10*$F$37)-($F$24*NXY$96/$D$6)-SUM($F$13:$F$23,$F$25:$F$30,$F$32:$F$33,$F$38))</f>
        <v>-304.75907137272975</v>
      </c>
      <c r="NXZ97" s="318">
        <f>(NXZ$96*$B97+SUM($F$7:$F$9)-((NXZ$96*$B97+SUM($F$7:$F$9))/$F$10*$F$37)-($F$24*NXZ$96/$D$6)-SUM($F$13:$F$23,$F$25:$F$30,$F$32:$F$33,$F$38))</f>
        <v>-304.75907137272975</v>
      </c>
      <c r="NYA97" s="318">
        <f>(NYA$96*$B97+SUM($F$7:$F$9)-((NYA$96*$B97+SUM($F$7:$F$9))/$F$10*$F$37)-($F$24*NYA$96/$D$6)-SUM($F$13:$F$23,$F$25:$F$30,$F$32:$F$33,$F$38))</f>
        <v>-304.75907137272975</v>
      </c>
      <c r="NYB97" s="318">
        <f>(NYB$96*$B97+SUM($F$7:$F$9)-((NYB$96*$B97+SUM($F$7:$F$9))/$F$10*$F$37)-($F$24*NYB$96/$D$6)-SUM($F$13:$F$23,$F$25:$F$30,$F$32:$F$33,$F$38))</f>
        <v>-304.75907137272975</v>
      </c>
      <c r="NYC97" s="318">
        <f>(NYC$96*$B97+SUM($F$7:$F$9)-((NYC$96*$B97+SUM($F$7:$F$9))/$F$10*$F$37)-($F$24*NYC$96/$D$6)-SUM($F$13:$F$23,$F$25:$F$30,$F$32:$F$33,$F$38))</f>
        <v>-304.75907137272975</v>
      </c>
      <c r="NYD97" s="318">
        <f>(NYD$96*$B97+SUM($F$7:$F$9)-((NYD$96*$B97+SUM($F$7:$F$9))/$F$10*$F$37)-($F$24*NYD$96/$D$6)-SUM($F$13:$F$23,$F$25:$F$30,$F$32:$F$33,$F$38))</f>
        <v>-304.75907137272975</v>
      </c>
      <c r="NYE97" s="318">
        <f>(NYE$96*$B97+SUM($F$7:$F$9)-((NYE$96*$B97+SUM($F$7:$F$9))/$F$10*$F$37)-($F$24*NYE$96/$D$6)-SUM($F$13:$F$23,$F$25:$F$30,$F$32:$F$33,$F$38))</f>
        <v>-304.75907137272975</v>
      </c>
      <c r="NYF97" s="318">
        <f>(NYF$96*$B97+SUM($F$7:$F$9)-((NYF$96*$B97+SUM($F$7:$F$9))/$F$10*$F$37)-($F$24*NYF$96/$D$6)-SUM($F$13:$F$23,$F$25:$F$30,$F$32:$F$33,$F$38))</f>
        <v>-304.75907137272975</v>
      </c>
      <c r="NYG97" s="318">
        <f>(NYG$96*$B97+SUM($F$7:$F$9)-((NYG$96*$B97+SUM($F$7:$F$9))/$F$10*$F$37)-($F$24*NYG$96/$D$6)-SUM($F$13:$F$23,$F$25:$F$30,$F$32:$F$33,$F$38))</f>
        <v>-304.75907137272975</v>
      </c>
      <c r="NYH97" s="318">
        <f>(NYH$96*$B97+SUM($F$7:$F$9)-((NYH$96*$B97+SUM($F$7:$F$9))/$F$10*$F$37)-($F$24*NYH$96/$D$6)-SUM($F$13:$F$23,$F$25:$F$30,$F$32:$F$33,$F$38))</f>
        <v>-304.75907137272975</v>
      </c>
      <c r="NYI97" s="318">
        <f>(NYI$96*$B97+SUM($F$7:$F$9)-((NYI$96*$B97+SUM($F$7:$F$9))/$F$10*$F$37)-($F$24*NYI$96/$D$6)-SUM($F$13:$F$23,$F$25:$F$30,$F$32:$F$33,$F$38))</f>
        <v>-304.75907137272975</v>
      </c>
      <c r="NYJ97" s="318">
        <f>(NYJ$96*$B97+SUM($F$7:$F$9)-((NYJ$96*$B97+SUM($F$7:$F$9))/$F$10*$F$37)-($F$24*NYJ$96/$D$6)-SUM($F$13:$F$23,$F$25:$F$30,$F$32:$F$33,$F$38))</f>
        <v>-304.75907137272975</v>
      </c>
      <c r="NYK97" s="318">
        <f>(NYK$96*$B97+SUM($F$7:$F$9)-((NYK$96*$B97+SUM($F$7:$F$9))/$F$10*$F$37)-($F$24*NYK$96/$D$6)-SUM($F$13:$F$23,$F$25:$F$30,$F$32:$F$33,$F$38))</f>
        <v>-304.75907137272975</v>
      </c>
      <c r="NYL97" s="318">
        <f>(NYL$96*$B97+SUM($F$7:$F$9)-((NYL$96*$B97+SUM($F$7:$F$9))/$F$10*$F$37)-($F$24*NYL$96/$D$6)-SUM($F$13:$F$23,$F$25:$F$30,$F$32:$F$33,$F$38))</f>
        <v>-304.75907137272975</v>
      </c>
      <c r="NYM97" s="318">
        <f>(NYM$96*$B97+SUM($F$7:$F$9)-((NYM$96*$B97+SUM($F$7:$F$9))/$F$10*$F$37)-($F$24*NYM$96/$D$6)-SUM($F$13:$F$23,$F$25:$F$30,$F$32:$F$33,$F$38))</f>
        <v>-304.75907137272975</v>
      </c>
      <c r="NYN97" s="318">
        <f>(NYN$96*$B97+SUM($F$7:$F$9)-((NYN$96*$B97+SUM($F$7:$F$9))/$F$10*$F$37)-($F$24*NYN$96/$D$6)-SUM($F$13:$F$23,$F$25:$F$30,$F$32:$F$33,$F$38))</f>
        <v>-304.75907137272975</v>
      </c>
      <c r="NYO97" s="318">
        <f>(NYO$96*$B97+SUM($F$7:$F$9)-((NYO$96*$B97+SUM($F$7:$F$9))/$F$10*$F$37)-($F$24*NYO$96/$D$6)-SUM($F$13:$F$23,$F$25:$F$30,$F$32:$F$33,$F$38))</f>
        <v>-304.75907137272975</v>
      </c>
      <c r="NYP97" s="318">
        <f>(NYP$96*$B97+SUM($F$7:$F$9)-((NYP$96*$B97+SUM($F$7:$F$9))/$F$10*$F$37)-($F$24*NYP$96/$D$6)-SUM($F$13:$F$23,$F$25:$F$30,$F$32:$F$33,$F$38))</f>
        <v>-304.75907137272975</v>
      </c>
      <c r="NYQ97" s="318">
        <f>(NYQ$96*$B97+SUM($F$7:$F$9)-((NYQ$96*$B97+SUM($F$7:$F$9))/$F$10*$F$37)-($F$24*NYQ$96/$D$6)-SUM($F$13:$F$23,$F$25:$F$30,$F$32:$F$33,$F$38))</f>
        <v>-304.75907137272975</v>
      </c>
      <c r="NYR97" s="318">
        <f>(NYR$96*$B97+SUM($F$7:$F$9)-((NYR$96*$B97+SUM($F$7:$F$9))/$F$10*$F$37)-($F$24*NYR$96/$D$6)-SUM($F$13:$F$23,$F$25:$F$30,$F$32:$F$33,$F$38))</f>
        <v>-304.75907137272975</v>
      </c>
      <c r="NYS97" s="318">
        <f>(NYS$96*$B97+SUM($F$7:$F$9)-((NYS$96*$B97+SUM($F$7:$F$9))/$F$10*$F$37)-($F$24*NYS$96/$D$6)-SUM($F$13:$F$23,$F$25:$F$30,$F$32:$F$33,$F$38))</f>
        <v>-304.75907137272975</v>
      </c>
      <c r="NYT97" s="318">
        <f>(NYT$96*$B97+SUM($F$7:$F$9)-((NYT$96*$B97+SUM($F$7:$F$9))/$F$10*$F$37)-($F$24*NYT$96/$D$6)-SUM($F$13:$F$23,$F$25:$F$30,$F$32:$F$33,$F$38))</f>
        <v>-304.75907137272975</v>
      </c>
      <c r="NYU97" s="318">
        <f>(NYU$96*$B97+SUM($F$7:$F$9)-((NYU$96*$B97+SUM($F$7:$F$9))/$F$10*$F$37)-($F$24*NYU$96/$D$6)-SUM($F$13:$F$23,$F$25:$F$30,$F$32:$F$33,$F$38))</f>
        <v>-304.75907137272975</v>
      </c>
      <c r="NYV97" s="318">
        <f>(NYV$96*$B97+SUM($F$7:$F$9)-((NYV$96*$B97+SUM($F$7:$F$9))/$F$10*$F$37)-($F$24*NYV$96/$D$6)-SUM($F$13:$F$23,$F$25:$F$30,$F$32:$F$33,$F$38))</f>
        <v>-304.75907137272975</v>
      </c>
      <c r="NYW97" s="318">
        <f>(NYW$96*$B97+SUM($F$7:$F$9)-((NYW$96*$B97+SUM($F$7:$F$9))/$F$10*$F$37)-($F$24*NYW$96/$D$6)-SUM($F$13:$F$23,$F$25:$F$30,$F$32:$F$33,$F$38))</f>
        <v>-304.75907137272975</v>
      </c>
      <c r="NYX97" s="318">
        <f>(NYX$96*$B97+SUM($F$7:$F$9)-((NYX$96*$B97+SUM($F$7:$F$9))/$F$10*$F$37)-($F$24*NYX$96/$D$6)-SUM($F$13:$F$23,$F$25:$F$30,$F$32:$F$33,$F$38))</f>
        <v>-304.75907137272975</v>
      </c>
      <c r="NYY97" s="318">
        <f>(NYY$96*$B97+SUM($F$7:$F$9)-((NYY$96*$B97+SUM($F$7:$F$9))/$F$10*$F$37)-($F$24*NYY$96/$D$6)-SUM($F$13:$F$23,$F$25:$F$30,$F$32:$F$33,$F$38))</f>
        <v>-304.75907137272975</v>
      </c>
      <c r="NYZ97" s="318">
        <f>(NYZ$96*$B97+SUM($F$7:$F$9)-((NYZ$96*$B97+SUM($F$7:$F$9))/$F$10*$F$37)-($F$24*NYZ$96/$D$6)-SUM($F$13:$F$23,$F$25:$F$30,$F$32:$F$33,$F$38))</f>
        <v>-304.75907137272975</v>
      </c>
      <c r="NZA97" s="318">
        <f>(NZA$96*$B97+SUM($F$7:$F$9)-((NZA$96*$B97+SUM($F$7:$F$9))/$F$10*$F$37)-($F$24*NZA$96/$D$6)-SUM($F$13:$F$23,$F$25:$F$30,$F$32:$F$33,$F$38))</f>
        <v>-304.75907137272975</v>
      </c>
      <c r="NZB97" s="318">
        <f>(NZB$96*$B97+SUM($F$7:$F$9)-((NZB$96*$B97+SUM($F$7:$F$9))/$F$10*$F$37)-($F$24*NZB$96/$D$6)-SUM($F$13:$F$23,$F$25:$F$30,$F$32:$F$33,$F$38))</f>
        <v>-304.75907137272975</v>
      </c>
      <c r="NZC97" s="318">
        <f>(NZC$96*$B97+SUM($F$7:$F$9)-((NZC$96*$B97+SUM($F$7:$F$9))/$F$10*$F$37)-($F$24*NZC$96/$D$6)-SUM($F$13:$F$23,$F$25:$F$30,$F$32:$F$33,$F$38))</f>
        <v>-304.75907137272975</v>
      </c>
      <c r="NZD97" s="318">
        <f>(NZD$96*$B97+SUM($F$7:$F$9)-((NZD$96*$B97+SUM($F$7:$F$9))/$F$10*$F$37)-($F$24*NZD$96/$D$6)-SUM($F$13:$F$23,$F$25:$F$30,$F$32:$F$33,$F$38))</f>
        <v>-304.75907137272975</v>
      </c>
      <c r="NZE97" s="318">
        <f>(NZE$96*$B97+SUM($F$7:$F$9)-((NZE$96*$B97+SUM($F$7:$F$9))/$F$10*$F$37)-($F$24*NZE$96/$D$6)-SUM($F$13:$F$23,$F$25:$F$30,$F$32:$F$33,$F$38))</f>
        <v>-304.75907137272975</v>
      </c>
      <c r="NZF97" s="318">
        <f>(NZF$96*$B97+SUM($F$7:$F$9)-((NZF$96*$B97+SUM($F$7:$F$9))/$F$10*$F$37)-($F$24*NZF$96/$D$6)-SUM($F$13:$F$23,$F$25:$F$30,$F$32:$F$33,$F$38))</f>
        <v>-304.75907137272975</v>
      </c>
      <c r="NZG97" s="318">
        <f>(NZG$96*$B97+SUM($F$7:$F$9)-((NZG$96*$B97+SUM($F$7:$F$9))/$F$10*$F$37)-($F$24*NZG$96/$D$6)-SUM($F$13:$F$23,$F$25:$F$30,$F$32:$F$33,$F$38))</f>
        <v>-304.75907137272975</v>
      </c>
      <c r="NZH97" s="318">
        <f>(NZH$96*$B97+SUM($F$7:$F$9)-((NZH$96*$B97+SUM($F$7:$F$9))/$F$10*$F$37)-($F$24*NZH$96/$D$6)-SUM($F$13:$F$23,$F$25:$F$30,$F$32:$F$33,$F$38))</f>
        <v>-304.75907137272975</v>
      </c>
      <c r="NZI97" s="318">
        <f>(NZI$96*$B97+SUM($F$7:$F$9)-((NZI$96*$B97+SUM($F$7:$F$9))/$F$10*$F$37)-($F$24*NZI$96/$D$6)-SUM($F$13:$F$23,$F$25:$F$30,$F$32:$F$33,$F$38))</f>
        <v>-304.75907137272975</v>
      </c>
      <c r="NZJ97" s="318">
        <f>(NZJ$96*$B97+SUM($F$7:$F$9)-((NZJ$96*$B97+SUM($F$7:$F$9))/$F$10*$F$37)-($F$24*NZJ$96/$D$6)-SUM($F$13:$F$23,$F$25:$F$30,$F$32:$F$33,$F$38))</f>
        <v>-304.75907137272975</v>
      </c>
      <c r="NZK97" s="318">
        <f>(NZK$96*$B97+SUM($F$7:$F$9)-((NZK$96*$B97+SUM($F$7:$F$9))/$F$10*$F$37)-($F$24*NZK$96/$D$6)-SUM($F$13:$F$23,$F$25:$F$30,$F$32:$F$33,$F$38))</f>
        <v>-304.75907137272975</v>
      </c>
      <c r="NZL97" s="318">
        <f>(NZL$96*$B97+SUM($F$7:$F$9)-((NZL$96*$B97+SUM($F$7:$F$9))/$F$10*$F$37)-($F$24*NZL$96/$D$6)-SUM($F$13:$F$23,$F$25:$F$30,$F$32:$F$33,$F$38))</f>
        <v>-304.75907137272975</v>
      </c>
      <c r="NZM97" s="318">
        <f>(NZM$96*$B97+SUM($F$7:$F$9)-((NZM$96*$B97+SUM($F$7:$F$9))/$F$10*$F$37)-($F$24*NZM$96/$D$6)-SUM($F$13:$F$23,$F$25:$F$30,$F$32:$F$33,$F$38))</f>
        <v>-304.75907137272975</v>
      </c>
      <c r="NZN97" s="318">
        <f>(NZN$96*$B97+SUM($F$7:$F$9)-((NZN$96*$B97+SUM($F$7:$F$9))/$F$10*$F$37)-($F$24*NZN$96/$D$6)-SUM($F$13:$F$23,$F$25:$F$30,$F$32:$F$33,$F$38))</f>
        <v>-304.75907137272975</v>
      </c>
      <c r="NZO97" s="318">
        <f>(NZO$96*$B97+SUM($F$7:$F$9)-((NZO$96*$B97+SUM($F$7:$F$9))/$F$10*$F$37)-($F$24*NZO$96/$D$6)-SUM($F$13:$F$23,$F$25:$F$30,$F$32:$F$33,$F$38))</f>
        <v>-304.75907137272975</v>
      </c>
      <c r="NZP97" s="318">
        <f>(NZP$96*$B97+SUM($F$7:$F$9)-((NZP$96*$B97+SUM($F$7:$F$9))/$F$10*$F$37)-($F$24*NZP$96/$D$6)-SUM($F$13:$F$23,$F$25:$F$30,$F$32:$F$33,$F$38))</f>
        <v>-304.75907137272975</v>
      </c>
      <c r="NZQ97" s="318">
        <f>(NZQ$96*$B97+SUM($F$7:$F$9)-((NZQ$96*$B97+SUM($F$7:$F$9))/$F$10*$F$37)-($F$24*NZQ$96/$D$6)-SUM($F$13:$F$23,$F$25:$F$30,$F$32:$F$33,$F$38))</f>
        <v>-304.75907137272975</v>
      </c>
      <c r="NZR97" s="318">
        <f>(NZR$96*$B97+SUM($F$7:$F$9)-((NZR$96*$B97+SUM($F$7:$F$9))/$F$10*$F$37)-($F$24*NZR$96/$D$6)-SUM($F$13:$F$23,$F$25:$F$30,$F$32:$F$33,$F$38))</f>
        <v>-304.75907137272975</v>
      </c>
      <c r="NZS97" s="318">
        <f>(NZS$96*$B97+SUM($F$7:$F$9)-((NZS$96*$B97+SUM($F$7:$F$9))/$F$10*$F$37)-($F$24*NZS$96/$D$6)-SUM($F$13:$F$23,$F$25:$F$30,$F$32:$F$33,$F$38))</f>
        <v>-304.75907137272975</v>
      </c>
      <c r="NZT97" s="318">
        <f>(NZT$96*$B97+SUM($F$7:$F$9)-((NZT$96*$B97+SUM($F$7:$F$9))/$F$10*$F$37)-($F$24*NZT$96/$D$6)-SUM($F$13:$F$23,$F$25:$F$30,$F$32:$F$33,$F$38))</f>
        <v>-304.75907137272975</v>
      </c>
      <c r="NZU97" s="318">
        <f>(NZU$96*$B97+SUM($F$7:$F$9)-((NZU$96*$B97+SUM($F$7:$F$9))/$F$10*$F$37)-($F$24*NZU$96/$D$6)-SUM($F$13:$F$23,$F$25:$F$30,$F$32:$F$33,$F$38))</f>
        <v>-304.75907137272975</v>
      </c>
      <c r="NZV97" s="318">
        <f>(NZV$96*$B97+SUM($F$7:$F$9)-((NZV$96*$B97+SUM($F$7:$F$9))/$F$10*$F$37)-($F$24*NZV$96/$D$6)-SUM($F$13:$F$23,$F$25:$F$30,$F$32:$F$33,$F$38))</f>
        <v>-304.75907137272975</v>
      </c>
      <c r="NZW97" s="318">
        <f>(NZW$96*$B97+SUM($F$7:$F$9)-((NZW$96*$B97+SUM($F$7:$F$9))/$F$10*$F$37)-($F$24*NZW$96/$D$6)-SUM($F$13:$F$23,$F$25:$F$30,$F$32:$F$33,$F$38))</f>
        <v>-304.75907137272975</v>
      </c>
      <c r="NZX97" s="318">
        <f>(NZX$96*$B97+SUM($F$7:$F$9)-((NZX$96*$B97+SUM($F$7:$F$9))/$F$10*$F$37)-($F$24*NZX$96/$D$6)-SUM($F$13:$F$23,$F$25:$F$30,$F$32:$F$33,$F$38))</f>
        <v>-304.75907137272975</v>
      </c>
      <c r="NZY97" s="318">
        <f>(NZY$96*$B97+SUM($F$7:$F$9)-((NZY$96*$B97+SUM($F$7:$F$9))/$F$10*$F$37)-($F$24*NZY$96/$D$6)-SUM($F$13:$F$23,$F$25:$F$30,$F$32:$F$33,$F$38))</f>
        <v>-304.75907137272975</v>
      </c>
      <c r="NZZ97" s="318">
        <f>(NZZ$96*$B97+SUM($F$7:$F$9)-((NZZ$96*$B97+SUM($F$7:$F$9))/$F$10*$F$37)-($F$24*NZZ$96/$D$6)-SUM($F$13:$F$23,$F$25:$F$30,$F$32:$F$33,$F$38))</f>
        <v>-304.75907137272975</v>
      </c>
      <c r="OAA97" s="318">
        <f>(OAA$96*$B97+SUM($F$7:$F$9)-((OAA$96*$B97+SUM($F$7:$F$9))/$F$10*$F$37)-($F$24*OAA$96/$D$6)-SUM($F$13:$F$23,$F$25:$F$30,$F$32:$F$33,$F$38))</f>
        <v>-304.75907137272975</v>
      </c>
      <c r="OAB97" s="318">
        <f>(OAB$96*$B97+SUM($F$7:$F$9)-((OAB$96*$B97+SUM($F$7:$F$9))/$F$10*$F$37)-($F$24*OAB$96/$D$6)-SUM($F$13:$F$23,$F$25:$F$30,$F$32:$F$33,$F$38))</f>
        <v>-304.75907137272975</v>
      </c>
      <c r="OAC97" s="318">
        <f>(OAC$96*$B97+SUM($F$7:$F$9)-((OAC$96*$B97+SUM($F$7:$F$9))/$F$10*$F$37)-($F$24*OAC$96/$D$6)-SUM($F$13:$F$23,$F$25:$F$30,$F$32:$F$33,$F$38))</f>
        <v>-304.75907137272975</v>
      </c>
      <c r="OAD97" s="318">
        <f>(OAD$96*$B97+SUM($F$7:$F$9)-((OAD$96*$B97+SUM($F$7:$F$9))/$F$10*$F$37)-($F$24*OAD$96/$D$6)-SUM($F$13:$F$23,$F$25:$F$30,$F$32:$F$33,$F$38))</f>
        <v>-304.75907137272975</v>
      </c>
      <c r="OAE97" s="318">
        <f>(OAE$96*$B97+SUM($F$7:$F$9)-((OAE$96*$B97+SUM($F$7:$F$9))/$F$10*$F$37)-($F$24*OAE$96/$D$6)-SUM($F$13:$F$23,$F$25:$F$30,$F$32:$F$33,$F$38))</f>
        <v>-304.75907137272975</v>
      </c>
      <c r="OAF97" s="318">
        <f>(OAF$96*$B97+SUM($F$7:$F$9)-((OAF$96*$B97+SUM($F$7:$F$9))/$F$10*$F$37)-($F$24*OAF$96/$D$6)-SUM($F$13:$F$23,$F$25:$F$30,$F$32:$F$33,$F$38))</f>
        <v>-304.75907137272975</v>
      </c>
      <c r="OAG97" s="318">
        <f>(OAG$96*$B97+SUM($F$7:$F$9)-((OAG$96*$B97+SUM($F$7:$F$9))/$F$10*$F$37)-($F$24*OAG$96/$D$6)-SUM($F$13:$F$23,$F$25:$F$30,$F$32:$F$33,$F$38))</f>
        <v>-304.75907137272975</v>
      </c>
      <c r="OAH97" s="318">
        <f>(OAH$96*$B97+SUM($F$7:$F$9)-((OAH$96*$B97+SUM($F$7:$F$9))/$F$10*$F$37)-($F$24*OAH$96/$D$6)-SUM($F$13:$F$23,$F$25:$F$30,$F$32:$F$33,$F$38))</f>
        <v>-304.75907137272975</v>
      </c>
      <c r="OAI97" s="318">
        <f>(OAI$96*$B97+SUM($F$7:$F$9)-((OAI$96*$B97+SUM($F$7:$F$9))/$F$10*$F$37)-($F$24*OAI$96/$D$6)-SUM($F$13:$F$23,$F$25:$F$30,$F$32:$F$33,$F$38))</f>
        <v>-304.75907137272975</v>
      </c>
      <c r="OAJ97" s="318">
        <f>(OAJ$96*$B97+SUM($F$7:$F$9)-((OAJ$96*$B97+SUM($F$7:$F$9))/$F$10*$F$37)-($F$24*OAJ$96/$D$6)-SUM($F$13:$F$23,$F$25:$F$30,$F$32:$F$33,$F$38))</f>
        <v>-304.75907137272975</v>
      </c>
      <c r="OAK97" s="318">
        <f>(OAK$96*$B97+SUM($F$7:$F$9)-((OAK$96*$B97+SUM($F$7:$F$9))/$F$10*$F$37)-($F$24*OAK$96/$D$6)-SUM($F$13:$F$23,$F$25:$F$30,$F$32:$F$33,$F$38))</f>
        <v>-304.75907137272975</v>
      </c>
      <c r="OAL97" s="318">
        <f>(OAL$96*$B97+SUM($F$7:$F$9)-((OAL$96*$B97+SUM($F$7:$F$9))/$F$10*$F$37)-($F$24*OAL$96/$D$6)-SUM($F$13:$F$23,$F$25:$F$30,$F$32:$F$33,$F$38))</f>
        <v>-304.75907137272975</v>
      </c>
      <c r="OAM97" s="318">
        <f>(OAM$96*$B97+SUM($F$7:$F$9)-((OAM$96*$B97+SUM($F$7:$F$9))/$F$10*$F$37)-($F$24*OAM$96/$D$6)-SUM($F$13:$F$23,$F$25:$F$30,$F$32:$F$33,$F$38))</f>
        <v>-304.75907137272975</v>
      </c>
      <c r="OAN97" s="318">
        <f>(OAN$96*$B97+SUM($F$7:$F$9)-((OAN$96*$B97+SUM($F$7:$F$9))/$F$10*$F$37)-($F$24*OAN$96/$D$6)-SUM($F$13:$F$23,$F$25:$F$30,$F$32:$F$33,$F$38))</f>
        <v>-304.75907137272975</v>
      </c>
      <c r="OAO97" s="318">
        <f>(OAO$96*$B97+SUM($F$7:$F$9)-((OAO$96*$B97+SUM($F$7:$F$9))/$F$10*$F$37)-($F$24*OAO$96/$D$6)-SUM($F$13:$F$23,$F$25:$F$30,$F$32:$F$33,$F$38))</f>
        <v>-304.75907137272975</v>
      </c>
      <c r="OAP97" s="318">
        <f>(OAP$96*$B97+SUM($F$7:$F$9)-((OAP$96*$B97+SUM($F$7:$F$9))/$F$10*$F$37)-($F$24*OAP$96/$D$6)-SUM($F$13:$F$23,$F$25:$F$30,$F$32:$F$33,$F$38))</f>
        <v>-304.75907137272975</v>
      </c>
      <c r="OAQ97" s="318">
        <f>(OAQ$96*$B97+SUM($F$7:$F$9)-((OAQ$96*$B97+SUM($F$7:$F$9))/$F$10*$F$37)-($F$24*OAQ$96/$D$6)-SUM($F$13:$F$23,$F$25:$F$30,$F$32:$F$33,$F$38))</f>
        <v>-304.75907137272975</v>
      </c>
      <c r="OAR97" s="318">
        <f>(OAR$96*$B97+SUM($F$7:$F$9)-((OAR$96*$B97+SUM($F$7:$F$9))/$F$10*$F$37)-($F$24*OAR$96/$D$6)-SUM($F$13:$F$23,$F$25:$F$30,$F$32:$F$33,$F$38))</f>
        <v>-304.75907137272975</v>
      </c>
      <c r="OAS97" s="318">
        <f>(OAS$96*$B97+SUM($F$7:$F$9)-((OAS$96*$B97+SUM($F$7:$F$9))/$F$10*$F$37)-($F$24*OAS$96/$D$6)-SUM($F$13:$F$23,$F$25:$F$30,$F$32:$F$33,$F$38))</f>
        <v>-304.75907137272975</v>
      </c>
      <c r="OAT97" s="318">
        <f>(OAT$96*$B97+SUM($F$7:$F$9)-((OAT$96*$B97+SUM($F$7:$F$9))/$F$10*$F$37)-($F$24*OAT$96/$D$6)-SUM($F$13:$F$23,$F$25:$F$30,$F$32:$F$33,$F$38))</f>
        <v>-304.75907137272975</v>
      </c>
      <c r="OAU97" s="318">
        <f>(OAU$96*$B97+SUM($F$7:$F$9)-((OAU$96*$B97+SUM($F$7:$F$9))/$F$10*$F$37)-($F$24*OAU$96/$D$6)-SUM($F$13:$F$23,$F$25:$F$30,$F$32:$F$33,$F$38))</f>
        <v>-304.75907137272975</v>
      </c>
      <c r="OAV97" s="318">
        <f>(OAV$96*$B97+SUM($F$7:$F$9)-((OAV$96*$B97+SUM($F$7:$F$9))/$F$10*$F$37)-($F$24*OAV$96/$D$6)-SUM($F$13:$F$23,$F$25:$F$30,$F$32:$F$33,$F$38))</f>
        <v>-304.75907137272975</v>
      </c>
      <c r="OAW97" s="318">
        <f>(OAW$96*$B97+SUM($F$7:$F$9)-((OAW$96*$B97+SUM($F$7:$F$9))/$F$10*$F$37)-($F$24*OAW$96/$D$6)-SUM($F$13:$F$23,$F$25:$F$30,$F$32:$F$33,$F$38))</f>
        <v>-304.75907137272975</v>
      </c>
      <c r="OAX97" s="318">
        <f>(OAX$96*$B97+SUM($F$7:$F$9)-((OAX$96*$B97+SUM($F$7:$F$9))/$F$10*$F$37)-($F$24*OAX$96/$D$6)-SUM($F$13:$F$23,$F$25:$F$30,$F$32:$F$33,$F$38))</f>
        <v>-304.75907137272975</v>
      </c>
      <c r="OAY97" s="318">
        <f>(OAY$96*$B97+SUM($F$7:$F$9)-((OAY$96*$B97+SUM($F$7:$F$9))/$F$10*$F$37)-($F$24*OAY$96/$D$6)-SUM($F$13:$F$23,$F$25:$F$30,$F$32:$F$33,$F$38))</f>
        <v>-304.75907137272975</v>
      </c>
      <c r="OAZ97" s="318">
        <f>(OAZ$96*$B97+SUM($F$7:$F$9)-((OAZ$96*$B97+SUM($F$7:$F$9))/$F$10*$F$37)-($F$24*OAZ$96/$D$6)-SUM($F$13:$F$23,$F$25:$F$30,$F$32:$F$33,$F$38))</f>
        <v>-304.75907137272975</v>
      </c>
      <c r="OBA97" s="318">
        <f>(OBA$96*$B97+SUM($F$7:$F$9)-((OBA$96*$B97+SUM($F$7:$F$9))/$F$10*$F$37)-($F$24*OBA$96/$D$6)-SUM($F$13:$F$23,$F$25:$F$30,$F$32:$F$33,$F$38))</f>
        <v>-304.75907137272975</v>
      </c>
      <c r="OBB97" s="318">
        <f>(OBB$96*$B97+SUM($F$7:$F$9)-((OBB$96*$B97+SUM($F$7:$F$9))/$F$10*$F$37)-($F$24*OBB$96/$D$6)-SUM($F$13:$F$23,$F$25:$F$30,$F$32:$F$33,$F$38))</f>
        <v>-304.75907137272975</v>
      </c>
      <c r="OBC97" s="318">
        <f>(OBC$96*$B97+SUM($F$7:$F$9)-((OBC$96*$B97+SUM($F$7:$F$9))/$F$10*$F$37)-($F$24*OBC$96/$D$6)-SUM($F$13:$F$23,$F$25:$F$30,$F$32:$F$33,$F$38))</f>
        <v>-304.75907137272975</v>
      </c>
      <c r="OBD97" s="318">
        <f>(OBD$96*$B97+SUM($F$7:$F$9)-((OBD$96*$B97+SUM($F$7:$F$9))/$F$10*$F$37)-($F$24*OBD$96/$D$6)-SUM($F$13:$F$23,$F$25:$F$30,$F$32:$F$33,$F$38))</f>
        <v>-304.75907137272975</v>
      </c>
      <c r="OBE97" s="318">
        <f>(OBE$96*$B97+SUM($F$7:$F$9)-((OBE$96*$B97+SUM($F$7:$F$9))/$F$10*$F$37)-($F$24*OBE$96/$D$6)-SUM($F$13:$F$23,$F$25:$F$30,$F$32:$F$33,$F$38))</f>
        <v>-304.75907137272975</v>
      </c>
      <c r="OBF97" s="318">
        <f>(OBF$96*$B97+SUM($F$7:$F$9)-((OBF$96*$B97+SUM($F$7:$F$9))/$F$10*$F$37)-($F$24*OBF$96/$D$6)-SUM($F$13:$F$23,$F$25:$F$30,$F$32:$F$33,$F$38))</f>
        <v>-304.75907137272975</v>
      </c>
      <c r="OBG97" s="318">
        <f>(OBG$96*$B97+SUM($F$7:$F$9)-((OBG$96*$B97+SUM($F$7:$F$9))/$F$10*$F$37)-($F$24*OBG$96/$D$6)-SUM($F$13:$F$23,$F$25:$F$30,$F$32:$F$33,$F$38))</f>
        <v>-304.75907137272975</v>
      </c>
      <c r="OBH97" s="318">
        <f>(OBH$96*$B97+SUM($F$7:$F$9)-((OBH$96*$B97+SUM($F$7:$F$9))/$F$10*$F$37)-($F$24*OBH$96/$D$6)-SUM($F$13:$F$23,$F$25:$F$30,$F$32:$F$33,$F$38))</f>
        <v>-304.75907137272975</v>
      </c>
      <c r="OBI97" s="318">
        <f>(OBI$96*$B97+SUM($F$7:$F$9)-((OBI$96*$B97+SUM($F$7:$F$9))/$F$10*$F$37)-($F$24*OBI$96/$D$6)-SUM($F$13:$F$23,$F$25:$F$30,$F$32:$F$33,$F$38))</f>
        <v>-304.75907137272975</v>
      </c>
      <c r="OBJ97" s="318">
        <f>(OBJ$96*$B97+SUM($F$7:$F$9)-((OBJ$96*$B97+SUM($F$7:$F$9))/$F$10*$F$37)-($F$24*OBJ$96/$D$6)-SUM($F$13:$F$23,$F$25:$F$30,$F$32:$F$33,$F$38))</f>
        <v>-304.75907137272975</v>
      </c>
      <c r="OBK97" s="318">
        <f>(OBK$96*$B97+SUM($F$7:$F$9)-((OBK$96*$B97+SUM($F$7:$F$9))/$F$10*$F$37)-($F$24*OBK$96/$D$6)-SUM($F$13:$F$23,$F$25:$F$30,$F$32:$F$33,$F$38))</f>
        <v>-304.75907137272975</v>
      </c>
      <c r="OBL97" s="318">
        <f>(OBL$96*$B97+SUM($F$7:$F$9)-((OBL$96*$B97+SUM($F$7:$F$9))/$F$10*$F$37)-($F$24*OBL$96/$D$6)-SUM($F$13:$F$23,$F$25:$F$30,$F$32:$F$33,$F$38))</f>
        <v>-304.75907137272975</v>
      </c>
      <c r="OBM97" s="318">
        <f>(OBM$96*$B97+SUM($F$7:$F$9)-((OBM$96*$B97+SUM($F$7:$F$9))/$F$10*$F$37)-($F$24*OBM$96/$D$6)-SUM($F$13:$F$23,$F$25:$F$30,$F$32:$F$33,$F$38))</f>
        <v>-304.75907137272975</v>
      </c>
      <c r="OBN97" s="318">
        <f>(OBN$96*$B97+SUM($F$7:$F$9)-((OBN$96*$B97+SUM($F$7:$F$9))/$F$10*$F$37)-($F$24*OBN$96/$D$6)-SUM($F$13:$F$23,$F$25:$F$30,$F$32:$F$33,$F$38))</f>
        <v>-304.75907137272975</v>
      </c>
      <c r="OBO97" s="318">
        <f>(OBO$96*$B97+SUM($F$7:$F$9)-((OBO$96*$B97+SUM($F$7:$F$9))/$F$10*$F$37)-($F$24*OBO$96/$D$6)-SUM($F$13:$F$23,$F$25:$F$30,$F$32:$F$33,$F$38))</f>
        <v>-304.75907137272975</v>
      </c>
      <c r="OBP97" s="318">
        <f>(OBP$96*$B97+SUM($F$7:$F$9)-((OBP$96*$B97+SUM($F$7:$F$9))/$F$10*$F$37)-($F$24*OBP$96/$D$6)-SUM($F$13:$F$23,$F$25:$F$30,$F$32:$F$33,$F$38))</f>
        <v>-304.75907137272975</v>
      </c>
      <c r="OBQ97" s="318">
        <f>(OBQ$96*$B97+SUM($F$7:$F$9)-((OBQ$96*$B97+SUM($F$7:$F$9))/$F$10*$F$37)-($F$24*OBQ$96/$D$6)-SUM($F$13:$F$23,$F$25:$F$30,$F$32:$F$33,$F$38))</f>
        <v>-304.75907137272975</v>
      </c>
      <c r="OBR97" s="318">
        <f>(OBR$96*$B97+SUM($F$7:$F$9)-((OBR$96*$B97+SUM($F$7:$F$9))/$F$10*$F$37)-($F$24*OBR$96/$D$6)-SUM($F$13:$F$23,$F$25:$F$30,$F$32:$F$33,$F$38))</f>
        <v>-304.75907137272975</v>
      </c>
      <c r="OBS97" s="318">
        <f>(OBS$96*$B97+SUM($F$7:$F$9)-((OBS$96*$B97+SUM($F$7:$F$9))/$F$10*$F$37)-($F$24*OBS$96/$D$6)-SUM($F$13:$F$23,$F$25:$F$30,$F$32:$F$33,$F$38))</f>
        <v>-304.75907137272975</v>
      </c>
      <c r="OBT97" s="318">
        <f>(OBT$96*$B97+SUM($F$7:$F$9)-((OBT$96*$B97+SUM($F$7:$F$9))/$F$10*$F$37)-($F$24*OBT$96/$D$6)-SUM($F$13:$F$23,$F$25:$F$30,$F$32:$F$33,$F$38))</f>
        <v>-304.75907137272975</v>
      </c>
      <c r="OBU97" s="318">
        <f>(OBU$96*$B97+SUM($F$7:$F$9)-((OBU$96*$B97+SUM($F$7:$F$9))/$F$10*$F$37)-($F$24*OBU$96/$D$6)-SUM($F$13:$F$23,$F$25:$F$30,$F$32:$F$33,$F$38))</f>
        <v>-304.75907137272975</v>
      </c>
      <c r="OBV97" s="318">
        <f>(OBV$96*$B97+SUM($F$7:$F$9)-((OBV$96*$B97+SUM($F$7:$F$9))/$F$10*$F$37)-($F$24*OBV$96/$D$6)-SUM($F$13:$F$23,$F$25:$F$30,$F$32:$F$33,$F$38))</f>
        <v>-304.75907137272975</v>
      </c>
      <c r="OBW97" s="318">
        <f>(OBW$96*$B97+SUM($F$7:$F$9)-((OBW$96*$B97+SUM($F$7:$F$9))/$F$10*$F$37)-($F$24*OBW$96/$D$6)-SUM($F$13:$F$23,$F$25:$F$30,$F$32:$F$33,$F$38))</f>
        <v>-304.75907137272975</v>
      </c>
      <c r="OBX97" s="318">
        <f>(OBX$96*$B97+SUM($F$7:$F$9)-((OBX$96*$B97+SUM($F$7:$F$9))/$F$10*$F$37)-($F$24*OBX$96/$D$6)-SUM($F$13:$F$23,$F$25:$F$30,$F$32:$F$33,$F$38))</f>
        <v>-304.75907137272975</v>
      </c>
      <c r="OBY97" s="318">
        <f>(OBY$96*$B97+SUM($F$7:$F$9)-((OBY$96*$B97+SUM($F$7:$F$9))/$F$10*$F$37)-($F$24*OBY$96/$D$6)-SUM($F$13:$F$23,$F$25:$F$30,$F$32:$F$33,$F$38))</f>
        <v>-304.75907137272975</v>
      </c>
      <c r="OBZ97" s="318">
        <f>(OBZ$96*$B97+SUM($F$7:$F$9)-((OBZ$96*$B97+SUM($F$7:$F$9))/$F$10*$F$37)-($F$24*OBZ$96/$D$6)-SUM($F$13:$F$23,$F$25:$F$30,$F$32:$F$33,$F$38))</f>
        <v>-304.75907137272975</v>
      </c>
      <c r="OCA97" s="318">
        <f>(OCA$96*$B97+SUM($F$7:$F$9)-((OCA$96*$B97+SUM($F$7:$F$9))/$F$10*$F$37)-($F$24*OCA$96/$D$6)-SUM($F$13:$F$23,$F$25:$F$30,$F$32:$F$33,$F$38))</f>
        <v>-304.75907137272975</v>
      </c>
      <c r="OCB97" s="318">
        <f>(OCB$96*$B97+SUM($F$7:$F$9)-((OCB$96*$B97+SUM($F$7:$F$9))/$F$10*$F$37)-($F$24*OCB$96/$D$6)-SUM($F$13:$F$23,$F$25:$F$30,$F$32:$F$33,$F$38))</f>
        <v>-304.75907137272975</v>
      </c>
      <c r="OCC97" s="318">
        <f>(OCC$96*$B97+SUM($F$7:$F$9)-((OCC$96*$B97+SUM($F$7:$F$9))/$F$10*$F$37)-($F$24*OCC$96/$D$6)-SUM($F$13:$F$23,$F$25:$F$30,$F$32:$F$33,$F$38))</f>
        <v>-304.75907137272975</v>
      </c>
      <c r="OCD97" s="318">
        <f>(OCD$96*$B97+SUM($F$7:$F$9)-((OCD$96*$B97+SUM($F$7:$F$9))/$F$10*$F$37)-($F$24*OCD$96/$D$6)-SUM($F$13:$F$23,$F$25:$F$30,$F$32:$F$33,$F$38))</f>
        <v>-304.75907137272975</v>
      </c>
      <c r="OCE97" s="318">
        <f>(OCE$96*$B97+SUM($F$7:$F$9)-((OCE$96*$B97+SUM($F$7:$F$9))/$F$10*$F$37)-($F$24*OCE$96/$D$6)-SUM($F$13:$F$23,$F$25:$F$30,$F$32:$F$33,$F$38))</f>
        <v>-304.75907137272975</v>
      </c>
      <c r="OCF97" s="318">
        <f>(OCF$96*$B97+SUM($F$7:$F$9)-((OCF$96*$B97+SUM($F$7:$F$9))/$F$10*$F$37)-($F$24*OCF$96/$D$6)-SUM($F$13:$F$23,$F$25:$F$30,$F$32:$F$33,$F$38))</f>
        <v>-304.75907137272975</v>
      </c>
      <c r="OCG97" s="318">
        <f>(OCG$96*$B97+SUM($F$7:$F$9)-((OCG$96*$B97+SUM($F$7:$F$9))/$F$10*$F$37)-($F$24*OCG$96/$D$6)-SUM($F$13:$F$23,$F$25:$F$30,$F$32:$F$33,$F$38))</f>
        <v>-304.75907137272975</v>
      </c>
      <c r="OCH97" s="318">
        <f>(OCH$96*$B97+SUM($F$7:$F$9)-((OCH$96*$B97+SUM($F$7:$F$9))/$F$10*$F$37)-($F$24*OCH$96/$D$6)-SUM($F$13:$F$23,$F$25:$F$30,$F$32:$F$33,$F$38))</f>
        <v>-304.75907137272975</v>
      </c>
      <c r="OCI97" s="318">
        <f>(OCI$96*$B97+SUM($F$7:$F$9)-((OCI$96*$B97+SUM($F$7:$F$9))/$F$10*$F$37)-($F$24*OCI$96/$D$6)-SUM($F$13:$F$23,$F$25:$F$30,$F$32:$F$33,$F$38))</f>
        <v>-304.75907137272975</v>
      </c>
      <c r="OCJ97" s="318">
        <f>(OCJ$96*$B97+SUM($F$7:$F$9)-((OCJ$96*$B97+SUM($F$7:$F$9))/$F$10*$F$37)-($F$24*OCJ$96/$D$6)-SUM($F$13:$F$23,$F$25:$F$30,$F$32:$F$33,$F$38))</f>
        <v>-304.75907137272975</v>
      </c>
      <c r="OCK97" s="318">
        <f>(OCK$96*$B97+SUM($F$7:$F$9)-((OCK$96*$B97+SUM($F$7:$F$9))/$F$10*$F$37)-($F$24*OCK$96/$D$6)-SUM($F$13:$F$23,$F$25:$F$30,$F$32:$F$33,$F$38))</f>
        <v>-304.75907137272975</v>
      </c>
      <c r="OCL97" s="318">
        <f>(OCL$96*$B97+SUM($F$7:$F$9)-((OCL$96*$B97+SUM($F$7:$F$9))/$F$10*$F$37)-($F$24*OCL$96/$D$6)-SUM($F$13:$F$23,$F$25:$F$30,$F$32:$F$33,$F$38))</f>
        <v>-304.75907137272975</v>
      </c>
      <c r="OCM97" s="318">
        <f>(OCM$96*$B97+SUM($F$7:$F$9)-((OCM$96*$B97+SUM($F$7:$F$9))/$F$10*$F$37)-($F$24*OCM$96/$D$6)-SUM($F$13:$F$23,$F$25:$F$30,$F$32:$F$33,$F$38))</f>
        <v>-304.75907137272975</v>
      </c>
      <c r="OCN97" s="318">
        <f>(OCN$96*$B97+SUM($F$7:$F$9)-((OCN$96*$B97+SUM($F$7:$F$9))/$F$10*$F$37)-($F$24*OCN$96/$D$6)-SUM($F$13:$F$23,$F$25:$F$30,$F$32:$F$33,$F$38))</f>
        <v>-304.75907137272975</v>
      </c>
      <c r="OCO97" s="318">
        <f>(OCO$96*$B97+SUM($F$7:$F$9)-((OCO$96*$B97+SUM($F$7:$F$9))/$F$10*$F$37)-($F$24*OCO$96/$D$6)-SUM($F$13:$F$23,$F$25:$F$30,$F$32:$F$33,$F$38))</f>
        <v>-304.75907137272975</v>
      </c>
      <c r="OCP97" s="318">
        <f>(OCP$96*$B97+SUM($F$7:$F$9)-((OCP$96*$B97+SUM($F$7:$F$9))/$F$10*$F$37)-($F$24*OCP$96/$D$6)-SUM($F$13:$F$23,$F$25:$F$30,$F$32:$F$33,$F$38))</f>
        <v>-304.75907137272975</v>
      </c>
      <c r="OCQ97" s="318">
        <f>(OCQ$96*$B97+SUM($F$7:$F$9)-((OCQ$96*$B97+SUM($F$7:$F$9))/$F$10*$F$37)-($F$24*OCQ$96/$D$6)-SUM($F$13:$F$23,$F$25:$F$30,$F$32:$F$33,$F$38))</f>
        <v>-304.75907137272975</v>
      </c>
      <c r="OCR97" s="318">
        <f>(OCR$96*$B97+SUM($F$7:$F$9)-((OCR$96*$B97+SUM($F$7:$F$9))/$F$10*$F$37)-($F$24*OCR$96/$D$6)-SUM($F$13:$F$23,$F$25:$F$30,$F$32:$F$33,$F$38))</f>
        <v>-304.75907137272975</v>
      </c>
      <c r="OCS97" s="318">
        <f>(OCS$96*$B97+SUM($F$7:$F$9)-((OCS$96*$B97+SUM($F$7:$F$9))/$F$10*$F$37)-($F$24*OCS$96/$D$6)-SUM($F$13:$F$23,$F$25:$F$30,$F$32:$F$33,$F$38))</f>
        <v>-304.75907137272975</v>
      </c>
      <c r="OCT97" s="318">
        <f>(OCT$96*$B97+SUM($F$7:$F$9)-((OCT$96*$B97+SUM($F$7:$F$9))/$F$10*$F$37)-($F$24*OCT$96/$D$6)-SUM($F$13:$F$23,$F$25:$F$30,$F$32:$F$33,$F$38))</f>
        <v>-304.75907137272975</v>
      </c>
      <c r="OCU97" s="318">
        <f>(OCU$96*$B97+SUM($F$7:$F$9)-((OCU$96*$B97+SUM($F$7:$F$9))/$F$10*$F$37)-($F$24*OCU$96/$D$6)-SUM($F$13:$F$23,$F$25:$F$30,$F$32:$F$33,$F$38))</f>
        <v>-304.75907137272975</v>
      </c>
      <c r="OCV97" s="318">
        <f>(OCV$96*$B97+SUM($F$7:$F$9)-((OCV$96*$B97+SUM($F$7:$F$9))/$F$10*$F$37)-($F$24*OCV$96/$D$6)-SUM($F$13:$F$23,$F$25:$F$30,$F$32:$F$33,$F$38))</f>
        <v>-304.75907137272975</v>
      </c>
      <c r="OCW97" s="318">
        <f>(OCW$96*$B97+SUM($F$7:$F$9)-((OCW$96*$B97+SUM($F$7:$F$9))/$F$10*$F$37)-($F$24*OCW$96/$D$6)-SUM($F$13:$F$23,$F$25:$F$30,$F$32:$F$33,$F$38))</f>
        <v>-304.75907137272975</v>
      </c>
      <c r="OCX97" s="318">
        <f>(OCX$96*$B97+SUM($F$7:$F$9)-((OCX$96*$B97+SUM($F$7:$F$9))/$F$10*$F$37)-($F$24*OCX$96/$D$6)-SUM($F$13:$F$23,$F$25:$F$30,$F$32:$F$33,$F$38))</f>
        <v>-304.75907137272975</v>
      </c>
      <c r="OCY97" s="318">
        <f>(OCY$96*$B97+SUM($F$7:$F$9)-((OCY$96*$B97+SUM($F$7:$F$9))/$F$10*$F$37)-($F$24*OCY$96/$D$6)-SUM($F$13:$F$23,$F$25:$F$30,$F$32:$F$33,$F$38))</f>
        <v>-304.75907137272975</v>
      </c>
      <c r="OCZ97" s="318">
        <f>(OCZ$96*$B97+SUM($F$7:$F$9)-((OCZ$96*$B97+SUM($F$7:$F$9))/$F$10*$F$37)-($F$24*OCZ$96/$D$6)-SUM($F$13:$F$23,$F$25:$F$30,$F$32:$F$33,$F$38))</f>
        <v>-304.75907137272975</v>
      </c>
      <c r="ODA97" s="318">
        <f>(ODA$96*$B97+SUM($F$7:$F$9)-((ODA$96*$B97+SUM($F$7:$F$9))/$F$10*$F$37)-($F$24*ODA$96/$D$6)-SUM($F$13:$F$23,$F$25:$F$30,$F$32:$F$33,$F$38))</f>
        <v>-304.75907137272975</v>
      </c>
      <c r="ODB97" s="318">
        <f>(ODB$96*$B97+SUM($F$7:$F$9)-((ODB$96*$B97+SUM($F$7:$F$9))/$F$10*$F$37)-($F$24*ODB$96/$D$6)-SUM($F$13:$F$23,$F$25:$F$30,$F$32:$F$33,$F$38))</f>
        <v>-304.75907137272975</v>
      </c>
      <c r="ODC97" s="318">
        <f>(ODC$96*$B97+SUM($F$7:$F$9)-((ODC$96*$B97+SUM($F$7:$F$9))/$F$10*$F$37)-($F$24*ODC$96/$D$6)-SUM($F$13:$F$23,$F$25:$F$30,$F$32:$F$33,$F$38))</f>
        <v>-304.75907137272975</v>
      </c>
      <c r="ODD97" s="318">
        <f>(ODD$96*$B97+SUM($F$7:$F$9)-((ODD$96*$B97+SUM($F$7:$F$9))/$F$10*$F$37)-($F$24*ODD$96/$D$6)-SUM($F$13:$F$23,$F$25:$F$30,$F$32:$F$33,$F$38))</f>
        <v>-304.75907137272975</v>
      </c>
      <c r="ODE97" s="318">
        <f>(ODE$96*$B97+SUM($F$7:$F$9)-((ODE$96*$B97+SUM($F$7:$F$9))/$F$10*$F$37)-($F$24*ODE$96/$D$6)-SUM($F$13:$F$23,$F$25:$F$30,$F$32:$F$33,$F$38))</f>
        <v>-304.75907137272975</v>
      </c>
      <c r="ODF97" s="318">
        <f>(ODF$96*$B97+SUM($F$7:$F$9)-((ODF$96*$B97+SUM($F$7:$F$9))/$F$10*$F$37)-($F$24*ODF$96/$D$6)-SUM($F$13:$F$23,$F$25:$F$30,$F$32:$F$33,$F$38))</f>
        <v>-304.75907137272975</v>
      </c>
      <c r="ODG97" s="318">
        <f>(ODG$96*$B97+SUM($F$7:$F$9)-((ODG$96*$B97+SUM($F$7:$F$9))/$F$10*$F$37)-($F$24*ODG$96/$D$6)-SUM($F$13:$F$23,$F$25:$F$30,$F$32:$F$33,$F$38))</f>
        <v>-304.75907137272975</v>
      </c>
      <c r="ODH97" s="318">
        <f>(ODH$96*$B97+SUM($F$7:$F$9)-((ODH$96*$B97+SUM($F$7:$F$9))/$F$10*$F$37)-($F$24*ODH$96/$D$6)-SUM($F$13:$F$23,$F$25:$F$30,$F$32:$F$33,$F$38))</f>
        <v>-304.75907137272975</v>
      </c>
      <c r="ODI97" s="318">
        <f>(ODI$96*$B97+SUM($F$7:$F$9)-((ODI$96*$B97+SUM($F$7:$F$9))/$F$10*$F$37)-($F$24*ODI$96/$D$6)-SUM($F$13:$F$23,$F$25:$F$30,$F$32:$F$33,$F$38))</f>
        <v>-304.75907137272975</v>
      </c>
      <c r="ODJ97" s="318">
        <f>(ODJ$96*$B97+SUM($F$7:$F$9)-((ODJ$96*$B97+SUM($F$7:$F$9))/$F$10*$F$37)-($F$24*ODJ$96/$D$6)-SUM($F$13:$F$23,$F$25:$F$30,$F$32:$F$33,$F$38))</f>
        <v>-304.75907137272975</v>
      </c>
      <c r="ODK97" s="318">
        <f>(ODK$96*$B97+SUM($F$7:$F$9)-((ODK$96*$B97+SUM($F$7:$F$9))/$F$10*$F$37)-($F$24*ODK$96/$D$6)-SUM($F$13:$F$23,$F$25:$F$30,$F$32:$F$33,$F$38))</f>
        <v>-304.75907137272975</v>
      </c>
      <c r="ODL97" s="318">
        <f>(ODL$96*$B97+SUM($F$7:$F$9)-((ODL$96*$B97+SUM($F$7:$F$9))/$F$10*$F$37)-($F$24*ODL$96/$D$6)-SUM($F$13:$F$23,$F$25:$F$30,$F$32:$F$33,$F$38))</f>
        <v>-304.75907137272975</v>
      </c>
      <c r="ODM97" s="318">
        <f>(ODM$96*$B97+SUM($F$7:$F$9)-((ODM$96*$B97+SUM($F$7:$F$9))/$F$10*$F$37)-($F$24*ODM$96/$D$6)-SUM($F$13:$F$23,$F$25:$F$30,$F$32:$F$33,$F$38))</f>
        <v>-304.75907137272975</v>
      </c>
      <c r="ODN97" s="318">
        <f>(ODN$96*$B97+SUM($F$7:$F$9)-((ODN$96*$B97+SUM($F$7:$F$9))/$F$10*$F$37)-($F$24*ODN$96/$D$6)-SUM($F$13:$F$23,$F$25:$F$30,$F$32:$F$33,$F$38))</f>
        <v>-304.75907137272975</v>
      </c>
      <c r="ODO97" s="318">
        <f>(ODO$96*$B97+SUM($F$7:$F$9)-((ODO$96*$B97+SUM($F$7:$F$9))/$F$10*$F$37)-($F$24*ODO$96/$D$6)-SUM($F$13:$F$23,$F$25:$F$30,$F$32:$F$33,$F$38))</f>
        <v>-304.75907137272975</v>
      </c>
      <c r="ODP97" s="318">
        <f>(ODP$96*$B97+SUM($F$7:$F$9)-((ODP$96*$B97+SUM($F$7:$F$9))/$F$10*$F$37)-($F$24*ODP$96/$D$6)-SUM($F$13:$F$23,$F$25:$F$30,$F$32:$F$33,$F$38))</f>
        <v>-304.75907137272975</v>
      </c>
      <c r="ODQ97" s="318">
        <f>(ODQ$96*$B97+SUM($F$7:$F$9)-((ODQ$96*$B97+SUM($F$7:$F$9))/$F$10*$F$37)-($F$24*ODQ$96/$D$6)-SUM($F$13:$F$23,$F$25:$F$30,$F$32:$F$33,$F$38))</f>
        <v>-304.75907137272975</v>
      </c>
      <c r="ODR97" s="318">
        <f>(ODR$96*$B97+SUM($F$7:$F$9)-((ODR$96*$B97+SUM($F$7:$F$9))/$F$10*$F$37)-($F$24*ODR$96/$D$6)-SUM($F$13:$F$23,$F$25:$F$30,$F$32:$F$33,$F$38))</f>
        <v>-304.75907137272975</v>
      </c>
      <c r="ODS97" s="318">
        <f>(ODS$96*$B97+SUM($F$7:$F$9)-((ODS$96*$B97+SUM($F$7:$F$9))/$F$10*$F$37)-($F$24*ODS$96/$D$6)-SUM($F$13:$F$23,$F$25:$F$30,$F$32:$F$33,$F$38))</f>
        <v>-304.75907137272975</v>
      </c>
      <c r="ODT97" s="318">
        <f>(ODT$96*$B97+SUM($F$7:$F$9)-((ODT$96*$B97+SUM($F$7:$F$9))/$F$10*$F$37)-($F$24*ODT$96/$D$6)-SUM($F$13:$F$23,$F$25:$F$30,$F$32:$F$33,$F$38))</f>
        <v>-304.75907137272975</v>
      </c>
      <c r="ODU97" s="318">
        <f>(ODU$96*$B97+SUM($F$7:$F$9)-((ODU$96*$B97+SUM($F$7:$F$9))/$F$10*$F$37)-($F$24*ODU$96/$D$6)-SUM($F$13:$F$23,$F$25:$F$30,$F$32:$F$33,$F$38))</f>
        <v>-304.75907137272975</v>
      </c>
      <c r="ODV97" s="318">
        <f>(ODV$96*$B97+SUM($F$7:$F$9)-((ODV$96*$B97+SUM($F$7:$F$9))/$F$10*$F$37)-($F$24*ODV$96/$D$6)-SUM($F$13:$F$23,$F$25:$F$30,$F$32:$F$33,$F$38))</f>
        <v>-304.75907137272975</v>
      </c>
      <c r="ODW97" s="318">
        <f>(ODW$96*$B97+SUM($F$7:$F$9)-((ODW$96*$B97+SUM($F$7:$F$9))/$F$10*$F$37)-($F$24*ODW$96/$D$6)-SUM($F$13:$F$23,$F$25:$F$30,$F$32:$F$33,$F$38))</f>
        <v>-304.75907137272975</v>
      </c>
      <c r="ODX97" s="318">
        <f>(ODX$96*$B97+SUM($F$7:$F$9)-((ODX$96*$B97+SUM($F$7:$F$9))/$F$10*$F$37)-($F$24*ODX$96/$D$6)-SUM($F$13:$F$23,$F$25:$F$30,$F$32:$F$33,$F$38))</f>
        <v>-304.75907137272975</v>
      </c>
      <c r="ODY97" s="318">
        <f>(ODY$96*$B97+SUM($F$7:$F$9)-((ODY$96*$B97+SUM($F$7:$F$9))/$F$10*$F$37)-($F$24*ODY$96/$D$6)-SUM($F$13:$F$23,$F$25:$F$30,$F$32:$F$33,$F$38))</f>
        <v>-304.75907137272975</v>
      </c>
      <c r="ODZ97" s="318">
        <f>(ODZ$96*$B97+SUM($F$7:$F$9)-((ODZ$96*$B97+SUM($F$7:$F$9))/$F$10*$F$37)-($F$24*ODZ$96/$D$6)-SUM($F$13:$F$23,$F$25:$F$30,$F$32:$F$33,$F$38))</f>
        <v>-304.75907137272975</v>
      </c>
      <c r="OEA97" s="318">
        <f>(OEA$96*$B97+SUM($F$7:$F$9)-((OEA$96*$B97+SUM($F$7:$F$9))/$F$10*$F$37)-($F$24*OEA$96/$D$6)-SUM($F$13:$F$23,$F$25:$F$30,$F$32:$F$33,$F$38))</f>
        <v>-304.75907137272975</v>
      </c>
      <c r="OEB97" s="318">
        <f>(OEB$96*$B97+SUM($F$7:$F$9)-((OEB$96*$B97+SUM($F$7:$F$9))/$F$10*$F$37)-($F$24*OEB$96/$D$6)-SUM($F$13:$F$23,$F$25:$F$30,$F$32:$F$33,$F$38))</f>
        <v>-304.75907137272975</v>
      </c>
      <c r="OEC97" s="318">
        <f>(OEC$96*$B97+SUM($F$7:$F$9)-((OEC$96*$B97+SUM($F$7:$F$9))/$F$10*$F$37)-($F$24*OEC$96/$D$6)-SUM($F$13:$F$23,$F$25:$F$30,$F$32:$F$33,$F$38))</f>
        <v>-304.75907137272975</v>
      </c>
      <c r="OED97" s="318">
        <f>(OED$96*$B97+SUM($F$7:$F$9)-((OED$96*$B97+SUM($F$7:$F$9))/$F$10*$F$37)-($F$24*OED$96/$D$6)-SUM($F$13:$F$23,$F$25:$F$30,$F$32:$F$33,$F$38))</f>
        <v>-304.75907137272975</v>
      </c>
      <c r="OEE97" s="318">
        <f>(OEE$96*$B97+SUM($F$7:$F$9)-((OEE$96*$B97+SUM($F$7:$F$9))/$F$10*$F$37)-($F$24*OEE$96/$D$6)-SUM($F$13:$F$23,$F$25:$F$30,$F$32:$F$33,$F$38))</f>
        <v>-304.75907137272975</v>
      </c>
      <c r="OEF97" s="318">
        <f>(OEF$96*$B97+SUM($F$7:$F$9)-((OEF$96*$B97+SUM($F$7:$F$9))/$F$10*$F$37)-($F$24*OEF$96/$D$6)-SUM($F$13:$F$23,$F$25:$F$30,$F$32:$F$33,$F$38))</f>
        <v>-304.75907137272975</v>
      </c>
      <c r="OEG97" s="318">
        <f>(OEG$96*$B97+SUM($F$7:$F$9)-((OEG$96*$B97+SUM($F$7:$F$9))/$F$10*$F$37)-($F$24*OEG$96/$D$6)-SUM($F$13:$F$23,$F$25:$F$30,$F$32:$F$33,$F$38))</f>
        <v>-304.75907137272975</v>
      </c>
      <c r="OEH97" s="318">
        <f>(OEH$96*$B97+SUM($F$7:$F$9)-((OEH$96*$B97+SUM($F$7:$F$9))/$F$10*$F$37)-($F$24*OEH$96/$D$6)-SUM($F$13:$F$23,$F$25:$F$30,$F$32:$F$33,$F$38))</f>
        <v>-304.75907137272975</v>
      </c>
      <c r="OEI97" s="318">
        <f>(OEI$96*$B97+SUM($F$7:$F$9)-((OEI$96*$B97+SUM($F$7:$F$9))/$F$10*$F$37)-($F$24*OEI$96/$D$6)-SUM($F$13:$F$23,$F$25:$F$30,$F$32:$F$33,$F$38))</f>
        <v>-304.75907137272975</v>
      </c>
      <c r="OEJ97" s="318">
        <f>(OEJ$96*$B97+SUM($F$7:$F$9)-((OEJ$96*$B97+SUM($F$7:$F$9))/$F$10*$F$37)-($F$24*OEJ$96/$D$6)-SUM($F$13:$F$23,$F$25:$F$30,$F$32:$F$33,$F$38))</f>
        <v>-304.75907137272975</v>
      </c>
      <c r="OEK97" s="318">
        <f>(OEK$96*$B97+SUM($F$7:$F$9)-((OEK$96*$B97+SUM($F$7:$F$9))/$F$10*$F$37)-($F$24*OEK$96/$D$6)-SUM($F$13:$F$23,$F$25:$F$30,$F$32:$F$33,$F$38))</f>
        <v>-304.75907137272975</v>
      </c>
      <c r="OEL97" s="318">
        <f>(OEL$96*$B97+SUM($F$7:$F$9)-((OEL$96*$B97+SUM($F$7:$F$9))/$F$10*$F$37)-($F$24*OEL$96/$D$6)-SUM($F$13:$F$23,$F$25:$F$30,$F$32:$F$33,$F$38))</f>
        <v>-304.75907137272975</v>
      </c>
      <c r="OEM97" s="318">
        <f>(OEM$96*$B97+SUM($F$7:$F$9)-((OEM$96*$B97+SUM($F$7:$F$9))/$F$10*$F$37)-($F$24*OEM$96/$D$6)-SUM($F$13:$F$23,$F$25:$F$30,$F$32:$F$33,$F$38))</f>
        <v>-304.75907137272975</v>
      </c>
      <c r="OEN97" s="318">
        <f>(OEN$96*$B97+SUM($F$7:$F$9)-((OEN$96*$B97+SUM($F$7:$F$9))/$F$10*$F$37)-($F$24*OEN$96/$D$6)-SUM($F$13:$F$23,$F$25:$F$30,$F$32:$F$33,$F$38))</f>
        <v>-304.75907137272975</v>
      </c>
      <c r="OEO97" s="318">
        <f>(OEO$96*$B97+SUM($F$7:$F$9)-((OEO$96*$B97+SUM($F$7:$F$9))/$F$10*$F$37)-($F$24*OEO$96/$D$6)-SUM($F$13:$F$23,$F$25:$F$30,$F$32:$F$33,$F$38))</f>
        <v>-304.75907137272975</v>
      </c>
      <c r="OEP97" s="318">
        <f>(OEP$96*$B97+SUM($F$7:$F$9)-((OEP$96*$B97+SUM($F$7:$F$9))/$F$10*$F$37)-($F$24*OEP$96/$D$6)-SUM($F$13:$F$23,$F$25:$F$30,$F$32:$F$33,$F$38))</f>
        <v>-304.75907137272975</v>
      </c>
      <c r="OEQ97" s="318">
        <f>(OEQ$96*$B97+SUM($F$7:$F$9)-((OEQ$96*$B97+SUM($F$7:$F$9))/$F$10*$F$37)-($F$24*OEQ$96/$D$6)-SUM($F$13:$F$23,$F$25:$F$30,$F$32:$F$33,$F$38))</f>
        <v>-304.75907137272975</v>
      </c>
      <c r="OER97" s="318">
        <f>(OER$96*$B97+SUM($F$7:$F$9)-((OER$96*$B97+SUM($F$7:$F$9))/$F$10*$F$37)-($F$24*OER$96/$D$6)-SUM($F$13:$F$23,$F$25:$F$30,$F$32:$F$33,$F$38))</f>
        <v>-304.75907137272975</v>
      </c>
      <c r="OES97" s="318">
        <f>(OES$96*$B97+SUM($F$7:$F$9)-((OES$96*$B97+SUM($F$7:$F$9))/$F$10*$F$37)-($F$24*OES$96/$D$6)-SUM($F$13:$F$23,$F$25:$F$30,$F$32:$F$33,$F$38))</f>
        <v>-304.75907137272975</v>
      </c>
      <c r="OET97" s="318">
        <f>(OET$96*$B97+SUM($F$7:$F$9)-((OET$96*$B97+SUM($F$7:$F$9))/$F$10*$F$37)-($F$24*OET$96/$D$6)-SUM($F$13:$F$23,$F$25:$F$30,$F$32:$F$33,$F$38))</f>
        <v>-304.75907137272975</v>
      </c>
      <c r="OEU97" s="318">
        <f>(OEU$96*$B97+SUM($F$7:$F$9)-((OEU$96*$B97+SUM($F$7:$F$9))/$F$10*$F$37)-($F$24*OEU$96/$D$6)-SUM($F$13:$F$23,$F$25:$F$30,$F$32:$F$33,$F$38))</f>
        <v>-304.75907137272975</v>
      </c>
      <c r="OEV97" s="318">
        <f>(OEV$96*$B97+SUM($F$7:$F$9)-((OEV$96*$B97+SUM($F$7:$F$9))/$F$10*$F$37)-($F$24*OEV$96/$D$6)-SUM($F$13:$F$23,$F$25:$F$30,$F$32:$F$33,$F$38))</f>
        <v>-304.75907137272975</v>
      </c>
      <c r="OEW97" s="318">
        <f>(OEW$96*$B97+SUM($F$7:$F$9)-((OEW$96*$B97+SUM($F$7:$F$9))/$F$10*$F$37)-($F$24*OEW$96/$D$6)-SUM($F$13:$F$23,$F$25:$F$30,$F$32:$F$33,$F$38))</f>
        <v>-304.75907137272975</v>
      </c>
      <c r="OEX97" s="318">
        <f>(OEX$96*$B97+SUM($F$7:$F$9)-((OEX$96*$B97+SUM($F$7:$F$9))/$F$10*$F$37)-($F$24*OEX$96/$D$6)-SUM($F$13:$F$23,$F$25:$F$30,$F$32:$F$33,$F$38))</f>
        <v>-304.75907137272975</v>
      </c>
      <c r="OEY97" s="318">
        <f>(OEY$96*$B97+SUM($F$7:$F$9)-((OEY$96*$B97+SUM($F$7:$F$9))/$F$10*$F$37)-($F$24*OEY$96/$D$6)-SUM($F$13:$F$23,$F$25:$F$30,$F$32:$F$33,$F$38))</f>
        <v>-304.75907137272975</v>
      </c>
      <c r="OEZ97" s="318">
        <f>(OEZ$96*$B97+SUM($F$7:$F$9)-((OEZ$96*$B97+SUM($F$7:$F$9))/$F$10*$F$37)-($F$24*OEZ$96/$D$6)-SUM($F$13:$F$23,$F$25:$F$30,$F$32:$F$33,$F$38))</f>
        <v>-304.75907137272975</v>
      </c>
      <c r="OFA97" s="318">
        <f>(OFA$96*$B97+SUM($F$7:$F$9)-((OFA$96*$B97+SUM($F$7:$F$9))/$F$10*$F$37)-($F$24*OFA$96/$D$6)-SUM($F$13:$F$23,$F$25:$F$30,$F$32:$F$33,$F$38))</f>
        <v>-304.75907137272975</v>
      </c>
      <c r="OFB97" s="318">
        <f>(OFB$96*$B97+SUM($F$7:$F$9)-((OFB$96*$B97+SUM($F$7:$F$9))/$F$10*$F$37)-($F$24*OFB$96/$D$6)-SUM($F$13:$F$23,$F$25:$F$30,$F$32:$F$33,$F$38))</f>
        <v>-304.75907137272975</v>
      </c>
      <c r="OFC97" s="318">
        <f>(OFC$96*$B97+SUM($F$7:$F$9)-((OFC$96*$B97+SUM($F$7:$F$9))/$F$10*$F$37)-($F$24*OFC$96/$D$6)-SUM($F$13:$F$23,$F$25:$F$30,$F$32:$F$33,$F$38))</f>
        <v>-304.75907137272975</v>
      </c>
      <c r="OFD97" s="318">
        <f>(OFD$96*$B97+SUM($F$7:$F$9)-((OFD$96*$B97+SUM($F$7:$F$9))/$F$10*$F$37)-($F$24*OFD$96/$D$6)-SUM($F$13:$F$23,$F$25:$F$30,$F$32:$F$33,$F$38))</f>
        <v>-304.75907137272975</v>
      </c>
      <c r="OFE97" s="318">
        <f>(OFE$96*$B97+SUM($F$7:$F$9)-((OFE$96*$B97+SUM($F$7:$F$9))/$F$10*$F$37)-($F$24*OFE$96/$D$6)-SUM($F$13:$F$23,$F$25:$F$30,$F$32:$F$33,$F$38))</f>
        <v>-304.75907137272975</v>
      </c>
      <c r="OFF97" s="318">
        <f>(OFF$96*$B97+SUM($F$7:$F$9)-((OFF$96*$B97+SUM($F$7:$F$9))/$F$10*$F$37)-($F$24*OFF$96/$D$6)-SUM($F$13:$F$23,$F$25:$F$30,$F$32:$F$33,$F$38))</f>
        <v>-304.75907137272975</v>
      </c>
      <c r="OFG97" s="318">
        <f>(OFG$96*$B97+SUM($F$7:$F$9)-((OFG$96*$B97+SUM($F$7:$F$9))/$F$10*$F$37)-($F$24*OFG$96/$D$6)-SUM($F$13:$F$23,$F$25:$F$30,$F$32:$F$33,$F$38))</f>
        <v>-304.75907137272975</v>
      </c>
      <c r="OFH97" s="318">
        <f>(OFH$96*$B97+SUM($F$7:$F$9)-((OFH$96*$B97+SUM($F$7:$F$9))/$F$10*$F$37)-($F$24*OFH$96/$D$6)-SUM($F$13:$F$23,$F$25:$F$30,$F$32:$F$33,$F$38))</f>
        <v>-304.75907137272975</v>
      </c>
      <c r="OFI97" s="318">
        <f>(OFI$96*$B97+SUM($F$7:$F$9)-((OFI$96*$B97+SUM($F$7:$F$9))/$F$10*$F$37)-($F$24*OFI$96/$D$6)-SUM($F$13:$F$23,$F$25:$F$30,$F$32:$F$33,$F$38))</f>
        <v>-304.75907137272975</v>
      </c>
      <c r="OFJ97" s="318">
        <f>(OFJ$96*$B97+SUM($F$7:$F$9)-((OFJ$96*$B97+SUM($F$7:$F$9))/$F$10*$F$37)-($F$24*OFJ$96/$D$6)-SUM($F$13:$F$23,$F$25:$F$30,$F$32:$F$33,$F$38))</f>
        <v>-304.75907137272975</v>
      </c>
      <c r="OFK97" s="318">
        <f>(OFK$96*$B97+SUM($F$7:$F$9)-((OFK$96*$B97+SUM($F$7:$F$9))/$F$10*$F$37)-($F$24*OFK$96/$D$6)-SUM($F$13:$F$23,$F$25:$F$30,$F$32:$F$33,$F$38))</f>
        <v>-304.75907137272975</v>
      </c>
      <c r="OFL97" s="318">
        <f>(OFL$96*$B97+SUM($F$7:$F$9)-((OFL$96*$B97+SUM($F$7:$F$9))/$F$10*$F$37)-($F$24*OFL$96/$D$6)-SUM($F$13:$F$23,$F$25:$F$30,$F$32:$F$33,$F$38))</f>
        <v>-304.75907137272975</v>
      </c>
      <c r="OFM97" s="318">
        <f>(OFM$96*$B97+SUM($F$7:$F$9)-((OFM$96*$B97+SUM($F$7:$F$9))/$F$10*$F$37)-($F$24*OFM$96/$D$6)-SUM($F$13:$F$23,$F$25:$F$30,$F$32:$F$33,$F$38))</f>
        <v>-304.75907137272975</v>
      </c>
      <c r="OFN97" s="318">
        <f>(OFN$96*$B97+SUM($F$7:$F$9)-((OFN$96*$B97+SUM($F$7:$F$9))/$F$10*$F$37)-($F$24*OFN$96/$D$6)-SUM($F$13:$F$23,$F$25:$F$30,$F$32:$F$33,$F$38))</f>
        <v>-304.75907137272975</v>
      </c>
      <c r="OFO97" s="318">
        <f>(OFO$96*$B97+SUM($F$7:$F$9)-((OFO$96*$B97+SUM($F$7:$F$9))/$F$10*$F$37)-($F$24*OFO$96/$D$6)-SUM($F$13:$F$23,$F$25:$F$30,$F$32:$F$33,$F$38))</f>
        <v>-304.75907137272975</v>
      </c>
      <c r="OFP97" s="318">
        <f>(OFP$96*$B97+SUM($F$7:$F$9)-((OFP$96*$B97+SUM($F$7:$F$9))/$F$10*$F$37)-($F$24*OFP$96/$D$6)-SUM($F$13:$F$23,$F$25:$F$30,$F$32:$F$33,$F$38))</f>
        <v>-304.75907137272975</v>
      </c>
      <c r="OFQ97" s="318">
        <f>(OFQ$96*$B97+SUM($F$7:$F$9)-((OFQ$96*$B97+SUM($F$7:$F$9))/$F$10*$F$37)-($F$24*OFQ$96/$D$6)-SUM($F$13:$F$23,$F$25:$F$30,$F$32:$F$33,$F$38))</f>
        <v>-304.75907137272975</v>
      </c>
      <c r="OFR97" s="318">
        <f>(OFR$96*$B97+SUM($F$7:$F$9)-((OFR$96*$B97+SUM($F$7:$F$9))/$F$10*$F$37)-($F$24*OFR$96/$D$6)-SUM($F$13:$F$23,$F$25:$F$30,$F$32:$F$33,$F$38))</f>
        <v>-304.75907137272975</v>
      </c>
      <c r="OFS97" s="318">
        <f>(OFS$96*$B97+SUM($F$7:$F$9)-((OFS$96*$B97+SUM($F$7:$F$9))/$F$10*$F$37)-($F$24*OFS$96/$D$6)-SUM($F$13:$F$23,$F$25:$F$30,$F$32:$F$33,$F$38))</f>
        <v>-304.75907137272975</v>
      </c>
      <c r="OFT97" s="318">
        <f>(OFT$96*$B97+SUM($F$7:$F$9)-((OFT$96*$B97+SUM($F$7:$F$9))/$F$10*$F$37)-($F$24*OFT$96/$D$6)-SUM($F$13:$F$23,$F$25:$F$30,$F$32:$F$33,$F$38))</f>
        <v>-304.75907137272975</v>
      </c>
      <c r="OFU97" s="318">
        <f>(OFU$96*$B97+SUM($F$7:$F$9)-((OFU$96*$B97+SUM($F$7:$F$9))/$F$10*$F$37)-($F$24*OFU$96/$D$6)-SUM($F$13:$F$23,$F$25:$F$30,$F$32:$F$33,$F$38))</f>
        <v>-304.75907137272975</v>
      </c>
      <c r="OFV97" s="318">
        <f>(OFV$96*$B97+SUM($F$7:$F$9)-((OFV$96*$B97+SUM($F$7:$F$9))/$F$10*$F$37)-($F$24*OFV$96/$D$6)-SUM($F$13:$F$23,$F$25:$F$30,$F$32:$F$33,$F$38))</f>
        <v>-304.75907137272975</v>
      </c>
      <c r="OFW97" s="318">
        <f>(OFW$96*$B97+SUM($F$7:$F$9)-((OFW$96*$B97+SUM($F$7:$F$9))/$F$10*$F$37)-($F$24*OFW$96/$D$6)-SUM($F$13:$F$23,$F$25:$F$30,$F$32:$F$33,$F$38))</f>
        <v>-304.75907137272975</v>
      </c>
      <c r="OFX97" s="318">
        <f>(OFX$96*$B97+SUM($F$7:$F$9)-((OFX$96*$B97+SUM($F$7:$F$9))/$F$10*$F$37)-($F$24*OFX$96/$D$6)-SUM($F$13:$F$23,$F$25:$F$30,$F$32:$F$33,$F$38))</f>
        <v>-304.75907137272975</v>
      </c>
      <c r="OFY97" s="318">
        <f>(OFY$96*$B97+SUM($F$7:$F$9)-((OFY$96*$B97+SUM($F$7:$F$9))/$F$10*$F$37)-($F$24*OFY$96/$D$6)-SUM($F$13:$F$23,$F$25:$F$30,$F$32:$F$33,$F$38))</f>
        <v>-304.75907137272975</v>
      </c>
      <c r="OFZ97" s="318">
        <f>(OFZ$96*$B97+SUM($F$7:$F$9)-((OFZ$96*$B97+SUM($F$7:$F$9))/$F$10*$F$37)-($F$24*OFZ$96/$D$6)-SUM($F$13:$F$23,$F$25:$F$30,$F$32:$F$33,$F$38))</f>
        <v>-304.75907137272975</v>
      </c>
      <c r="OGA97" s="318">
        <f>(OGA$96*$B97+SUM($F$7:$F$9)-((OGA$96*$B97+SUM($F$7:$F$9))/$F$10*$F$37)-($F$24*OGA$96/$D$6)-SUM($F$13:$F$23,$F$25:$F$30,$F$32:$F$33,$F$38))</f>
        <v>-304.75907137272975</v>
      </c>
      <c r="OGB97" s="318">
        <f>(OGB$96*$B97+SUM($F$7:$F$9)-((OGB$96*$B97+SUM($F$7:$F$9))/$F$10*$F$37)-($F$24*OGB$96/$D$6)-SUM($F$13:$F$23,$F$25:$F$30,$F$32:$F$33,$F$38))</f>
        <v>-304.75907137272975</v>
      </c>
      <c r="OGC97" s="318">
        <f>(OGC$96*$B97+SUM($F$7:$F$9)-((OGC$96*$B97+SUM($F$7:$F$9))/$F$10*$F$37)-($F$24*OGC$96/$D$6)-SUM($F$13:$F$23,$F$25:$F$30,$F$32:$F$33,$F$38))</f>
        <v>-304.75907137272975</v>
      </c>
      <c r="OGD97" s="318">
        <f>(OGD$96*$B97+SUM($F$7:$F$9)-((OGD$96*$B97+SUM($F$7:$F$9))/$F$10*$F$37)-($F$24*OGD$96/$D$6)-SUM($F$13:$F$23,$F$25:$F$30,$F$32:$F$33,$F$38))</f>
        <v>-304.75907137272975</v>
      </c>
      <c r="OGE97" s="318">
        <f>(OGE$96*$B97+SUM($F$7:$F$9)-((OGE$96*$B97+SUM($F$7:$F$9))/$F$10*$F$37)-($F$24*OGE$96/$D$6)-SUM($F$13:$F$23,$F$25:$F$30,$F$32:$F$33,$F$38))</f>
        <v>-304.75907137272975</v>
      </c>
      <c r="OGF97" s="318">
        <f>(OGF$96*$B97+SUM($F$7:$F$9)-((OGF$96*$B97+SUM($F$7:$F$9))/$F$10*$F$37)-($F$24*OGF$96/$D$6)-SUM($F$13:$F$23,$F$25:$F$30,$F$32:$F$33,$F$38))</f>
        <v>-304.75907137272975</v>
      </c>
      <c r="OGG97" s="318">
        <f>(OGG$96*$B97+SUM($F$7:$F$9)-((OGG$96*$B97+SUM($F$7:$F$9))/$F$10*$F$37)-($F$24*OGG$96/$D$6)-SUM($F$13:$F$23,$F$25:$F$30,$F$32:$F$33,$F$38))</f>
        <v>-304.75907137272975</v>
      </c>
      <c r="OGH97" s="318">
        <f>(OGH$96*$B97+SUM($F$7:$F$9)-((OGH$96*$B97+SUM($F$7:$F$9))/$F$10*$F$37)-($F$24*OGH$96/$D$6)-SUM($F$13:$F$23,$F$25:$F$30,$F$32:$F$33,$F$38))</f>
        <v>-304.75907137272975</v>
      </c>
      <c r="OGI97" s="318">
        <f>(OGI$96*$B97+SUM($F$7:$F$9)-((OGI$96*$B97+SUM($F$7:$F$9))/$F$10*$F$37)-($F$24*OGI$96/$D$6)-SUM($F$13:$F$23,$F$25:$F$30,$F$32:$F$33,$F$38))</f>
        <v>-304.75907137272975</v>
      </c>
      <c r="OGJ97" s="318">
        <f>(OGJ$96*$B97+SUM($F$7:$F$9)-((OGJ$96*$B97+SUM($F$7:$F$9))/$F$10*$F$37)-($F$24*OGJ$96/$D$6)-SUM($F$13:$F$23,$F$25:$F$30,$F$32:$F$33,$F$38))</f>
        <v>-304.75907137272975</v>
      </c>
      <c r="OGK97" s="318">
        <f>(OGK$96*$B97+SUM($F$7:$F$9)-((OGK$96*$B97+SUM($F$7:$F$9))/$F$10*$F$37)-($F$24*OGK$96/$D$6)-SUM($F$13:$F$23,$F$25:$F$30,$F$32:$F$33,$F$38))</f>
        <v>-304.75907137272975</v>
      </c>
      <c r="OGL97" s="318">
        <f>(OGL$96*$B97+SUM($F$7:$F$9)-((OGL$96*$B97+SUM($F$7:$F$9))/$F$10*$F$37)-($F$24*OGL$96/$D$6)-SUM($F$13:$F$23,$F$25:$F$30,$F$32:$F$33,$F$38))</f>
        <v>-304.75907137272975</v>
      </c>
      <c r="OGM97" s="318">
        <f>(OGM$96*$B97+SUM($F$7:$F$9)-((OGM$96*$B97+SUM($F$7:$F$9))/$F$10*$F$37)-($F$24*OGM$96/$D$6)-SUM($F$13:$F$23,$F$25:$F$30,$F$32:$F$33,$F$38))</f>
        <v>-304.75907137272975</v>
      </c>
      <c r="OGN97" s="318">
        <f>(OGN$96*$B97+SUM($F$7:$F$9)-((OGN$96*$B97+SUM($F$7:$F$9))/$F$10*$F$37)-($F$24*OGN$96/$D$6)-SUM($F$13:$F$23,$F$25:$F$30,$F$32:$F$33,$F$38))</f>
        <v>-304.75907137272975</v>
      </c>
      <c r="OGO97" s="318">
        <f>(OGO$96*$B97+SUM($F$7:$F$9)-((OGO$96*$B97+SUM($F$7:$F$9))/$F$10*$F$37)-($F$24*OGO$96/$D$6)-SUM($F$13:$F$23,$F$25:$F$30,$F$32:$F$33,$F$38))</f>
        <v>-304.75907137272975</v>
      </c>
      <c r="OGP97" s="318">
        <f>(OGP$96*$B97+SUM($F$7:$F$9)-((OGP$96*$B97+SUM($F$7:$F$9))/$F$10*$F$37)-($F$24*OGP$96/$D$6)-SUM($F$13:$F$23,$F$25:$F$30,$F$32:$F$33,$F$38))</f>
        <v>-304.75907137272975</v>
      </c>
      <c r="OGQ97" s="318">
        <f>(OGQ$96*$B97+SUM($F$7:$F$9)-((OGQ$96*$B97+SUM($F$7:$F$9))/$F$10*$F$37)-($F$24*OGQ$96/$D$6)-SUM($F$13:$F$23,$F$25:$F$30,$F$32:$F$33,$F$38))</f>
        <v>-304.75907137272975</v>
      </c>
      <c r="OGR97" s="318">
        <f>(OGR$96*$B97+SUM($F$7:$F$9)-((OGR$96*$B97+SUM($F$7:$F$9))/$F$10*$F$37)-($F$24*OGR$96/$D$6)-SUM($F$13:$F$23,$F$25:$F$30,$F$32:$F$33,$F$38))</f>
        <v>-304.75907137272975</v>
      </c>
      <c r="OGS97" s="318">
        <f>(OGS$96*$B97+SUM($F$7:$F$9)-((OGS$96*$B97+SUM($F$7:$F$9))/$F$10*$F$37)-($F$24*OGS$96/$D$6)-SUM($F$13:$F$23,$F$25:$F$30,$F$32:$F$33,$F$38))</f>
        <v>-304.75907137272975</v>
      </c>
      <c r="OGT97" s="318">
        <f>(OGT$96*$B97+SUM($F$7:$F$9)-((OGT$96*$B97+SUM($F$7:$F$9))/$F$10*$F$37)-($F$24*OGT$96/$D$6)-SUM($F$13:$F$23,$F$25:$F$30,$F$32:$F$33,$F$38))</f>
        <v>-304.75907137272975</v>
      </c>
      <c r="OGU97" s="318">
        <f>(OGU$96*$B97+SUM($F$7:$F$9)-((OGU$96*$B97+SUM($F$7:$F$9))/$F$10*$F$37)-($F$24*OGU$96/$D$6)-SUM($F$13:$F$23,$F$25:$F$30,$F$32:$F$33,$F$38))</f>
        <v>-304.75907137272975</v>
      </c>
      <c r="OGV97" s="318">
        <f>(OGV$96*$B97+SUM($F$7:$F$9)-((OGV$96*$B97+SUM($F$7:$F$9))/$F$10*$F$37)-($F$24*OGV$96/$D$6)-SUM($F$13:$F$23,$F$25:$F$30,$F$32:$F$33,$F$38))</f>
        <v>-304.75907137272975</v>
      </c>
      <c r="OGW97" s="318">
        <f>(OGW$96*$B97+SUM($F$7:$F$9)-((OGW$96*$B97+SUM($F$7:$F$9))/$F$10*$F$37)-($F$24*OGW$96/$D$6)-SUM($F$13:$F$23,$F$25:$F$30,$F$32:$F$33,$F$38))</f>
        <v>-304.75907137272975</v>
      </c>
      <c r="OGX97" s="318">
        <f>(OGX$96*$B97+SUM($F$7:$F$9)-((OGX$96*$B97+SUM($F$7:$F$9))/$F$10*$F$37)-($F$24*OGX$96/$D$6)-SUM($F$13:$F$23,$F$25:$F$30,$F$32:$F$33,$F$38))</f>
        <v>-304.75907137272975</v>
      </c>
      <c r="OGY97" s="318">
        <f>(OGY$96*$B97+SUM($F$7:$F$9)-((OGY$96*$B97+SUM($F$7:$F$9))/$F$10*$F$37)-($F$24*OGY$96/$D$6)-SUM($F$13:$F$23,$F$25:$F$30,$F$32:$F$33,$F$38))</f>
        <v>-304.75907137272975</v>
      </c>
      <c r="OGZ97" s="318">
        <f>(OGZ$96*$B97+SUM($F$7:$F$9)-((OGZ$96*$B97+SUM($F$7:$F$9))/$F$10*$F$37)-($F$24*OGZ$96/$D$6)-SUM($F$13:$F$23,$F$25:$F$30,$F$32:$F$33,$F$38))</f>
        <v>-304.75907137272975</v>
      </c>
      <c r="OHA97" s="318">
        <f>(OHA$96*$B97+SUM($F$7:$F$9)-((OHA$96*$B97+SUM($F$7:$F$9))/$F$10*$F$37)-($F$24*OHA$96/$D$6)-SUM($F$13:$F$23,$F$25:$F$30,$F$32:$F$33,$F$38))</f>
        <v>-304.75907137272975</v>
      </c>
      <c r="OHB97" s="318">
        <f>(OHB$96*$B97+SUM($F$7:$F$9)-((OHB$96*$B97+SUM($F$7:$F$9))/$F$10*$F$37)-($F$24*OHB$96/$D$6)-SUM($F$13:$F$23,$F$25:$F$30,$F$32:$F$33,$F$38))</f>
        <v>-304.75907137272975</v>
      </c>
      <c r="OHC97" s="318">
        <f>(OHC$96*$B97+SUM($F$7:$F$9)-((OHC$96*$B97+SUM($F$7:$F$9))/$F$10*$F$37)-($F$24*OHC$96/$D$6)-SUM($F$13:$F$23,$F$25:$F$30,$F$32:$F$33,$F$38))</f>
        <v>-304.75907137272975</v>
      </c>
      <c r="OHD97" s="318">
        <f>(OHD$96*$B97+SUM($F$7:$F$9)-((OHD$96*$B97+SUM($F$7:$F$9))/$F$10*$F$37)-($F$24*OHD$96/$D$6)-SUM($F$13:$F$23,$F$25:$F$30,$F$32:$F$33,$F$38))</f>
        <v>-304.75907137272975</v>
      </c>
      <c r="OHE97" s="318">
        <f>(OHE$96*$B97+SUM($F$7:$F$9)-((OHE$96*$B97+SUM($F$7:$F$9))/$F$10*$F$37)-($F$24*OHE$96/$D$6)-SUM($F$13:$F$23,$F$25:$F$30,$F$32:$F$33,$F$38))</f>
        <v>-304.75907137272975</v>
      </c>
      <c r="OHF97" s="318">
        <f>(OHF$96*$B97+SUM($F$7:$F$9)-((OHF$96*$B97+SUM($F$7:$F$9))/$F$10*$F$37)-($F$24*OHF$96/$D$6)-SUM($F$13:$F$23,$F$25:$F$30,$F$32:$F$33,$F$38))</f>
        <v>-304.75907137272975</v>
      </c>
      <c r="OHG97" s="318">
        <f>(OHG$96*$B97+SUM($F$7:$F$9)-((OHG$96*$B97+SUM($F$7:$F$9))/$F$10*$F$37)-($F$24*OHG$96/$D$6)-SUM($F$13:$F$23,$F$25:$F$30,$F$32:$F$33,$F$38))</f>
        <v>-304.75907137272975</v>
      </c>
      <c r="OHH97" s="318">
        <f>(OHH$96*$B97+SUM($F$7:$F$9)-((OHH$96*$B97+SUM($F$7:$F$9))/$F$10*$F$37)-($F$24*OHH$96/$D$6)-SUM($F$13:$F$23,$F$25:$F$30,$F$32:$F$33,$F$38))</f>
        <v>-304.75907137272975</v>
      </c>
      <c r="OHI97" s="318">
        <f>(OHI$96*$B97+SUM($F$7:$F$9)-((OHI$96*$B97+SUM($F$7:$F$9))/$F$10*$F$37)-($F$24*OHI$96/$D$6)-SUM($F$13:$F$23,$F$25:$F$30,$F$32:$F$33,$F$38))</f>
        <v>-304.75907137272975</v>
      </c>
      <c r="OHJ97" s="318">
        <f>(OHJ$96*$B97+SUM($F$7:$F$9)-((OHJ$96*$B97+SUM($F$7:$F$9))/$F$10*$F$37)-($F$24*OHJ$96/$D$6)-SUM($F$13:$F$23,$F$25:$F$30,$F$32:$F$33,$F$38))</f>
        <v>-304.75907137272975</v>
      </c>
      <c r="OHK97" s="318">
        <f>(OHK$96*$B97+SUM($F$7:$F$9)-((OHK$96*$B97+SUM($F$7:$F$9))/$F$10*$F$37)-($F$24*OHK$96/$D$6)-SUM($F$13:$F$23,$F$25:$F$30,$F$32:$F$33,$F$38))</f>
        <v>-304.75907137272975</v>
      </c>
      <c r="OHL97" s="318">
        <f>(OHL$96*$B97+SUM($F$7:$F$9)-((OHL$96*$B97+SUM($F$7:$F$9))/$F$10*$F$37)-($F$24*OHL$96/$D$6)-SUM($F$13:$F$23,$F$25:$F$30,$F$32:$F$33,$F$38))</f>
        <v>-304.75907137272975</v>
      </c>
      <c r="OHM97" s="318">
        <f>(OHM$96*$B97+SUM($F$7:$F$9)-((OHM$96*$B97+SUM($F$7:$F$9))/$F$10*$F$37)-($F$24*OHM$96/$D$6)-SUM($F$13:$F$23,$F$25:$F$30,$F$32:$F$33,$F$38))</f>
        <v>-304.75907137272975</v>
      </c>
      <c r="OHN97" s="318">
        <f>(OHN$96*$B97+SUM($F$7:$F$9)-((OHN$96*$B97+SUM($F$7:$F$9))/$F$10*$F$37)-($F$24*OHN$96/$D$6)-SUM($F$13:$F$23,$F$25:$F$30,$F$32:$F$33,$F$38))</f>
        <v>-304.75907137272975</v>
      </c>
      <c r="OHO97" s="318">
        <f>(OHO$96*$B97+SUM($F$7:$F$9)-((OHO$96*$B97+SUM($F$7:$F$9))/$F$10*$F$37)-($F$24*OHO$96/$D$6)-SUM($F$13:$F$23,$F$25:$F$30,$F$32:$F$33,$F$38))</f>
        <v>-304.75907137272975</v>
      </c>
      <c r="OHP97" s="318">
        <f>(OHP$96*$B97+SUM($F$7:$F$9)-((OHP$96*$B97+SUM($F$7:$F$9))/$F$10*$F$37)-($F$24*OHP$96/$D$6)-SUM($F$13:$F$23,$F$25:$F$30,$F$32:$F$33,$F$38))</f>
        <v>-304.75907137272975</v>
      </c>
      <c r="OHQ97" s="318">
        <f>(OHQ$96*$B97+SUM($F$7:$F$9)-((OHQ$96*$B97+SUM($F$7:$F$9))/$F$10*$F$37)-($F$24*OHQ$96/$D$6)-SUM($F$13:$F$23,$F$25:$F$30,$F$32:$F$33,$F$38))</f>
        <v>-304.75907137272975</v>
      </c>
      <c r="OHR97" s="318">
        <f>(OHR$96*$B97+SUM($F$7:$F$9)-((OHR$96*$B97+SUM($F$7:$F$9))/$F$10*$F$37)-($F$24*OHR$96/$D$6)-SUM($F$13:$F$23,$F$25:$F$30,$F$32:$F$33,$F$38))</f>
        <v>-304.75907137272975</v>
      </c>
      <c r="OHS97" s="318">
        <f>(OHS$96*$B97+SUM($F$7:$F$9)-((OHS$96*$B97+SUM($F$7:$F$9))/$F$10*$F$37)-($F$24*OHS$96/$D$6)-SUM($F$13:$F$23,$F$25:$F$30,$F$32:$F$33,$F$38))</f>
        <v>-304.75907137272975</v>
      </c>
      <c r="OHT97" s="318">
        <f>(OHT$96*$B97+SUM($F$7:$F$9)-((OHT$96*$B97+SUM($F$7:$F$9))/$F$10*$F$37)-($F$24*OHT$96/$D$6)-SUM($F$13:$F$23,$F$25:$F$30,$F$32:$F$33,$F$38))</f>
        <v>-304.75907137272975</v>
      </c>
      <c r="OHU97" s="318">
        <f>(OHU$96*$B97+SUM($F$7:$F$9)-((OHU$96*$B97+SUM($F$7:$F$9))/$F$10*$F$37)-($F$24*OHU$96/$D$6)-SUM($F$13:$F$23,$F$25:$F$30,$F$32:$F$33,$F$38))</f>
        <v>-304.75907137272975</v>
      </c>
      <c r="OHV97" s="318">
        <f>(OHV$96*$B97+SUM($F$7:$F$9)-((OHV$96*$B97+SUM($F$7:$F$9))/$F$10*$F$37)-($F$24*OHV$96/$D$6)-SUM($F$13:$F$23,$F$25:$F$30,$F$32:$F$33,$F$38))</f>
        <v>-304.75907137272975</v>
      </c>
      <c r="OHW97" s="318">
        <f>(OHW$96*$B97+SUM($F$7:$F$9)-((OHW$96*$B97+SUM($F$7:$F$9))/$F$10*$F$37)-($F$24*OHW$96/$D$6)-SUM($F$13:$F$23,$F$25:$F$30,$F$32:$F$33,$F$38))</f>
        <v>-304.75907137272975</v>
      </c>
      <c r="OHX97" s="318">
        <f>(OHX$96*$B97+SUM($F$7:$F$9)-((OHX$96*$B97+SUM($F$7:$F$9))/$F$10*$F$37)-($F$24*OHX$96/$D$6)-SUM($F$13:$F$23,$F$25:$F$30,$F$32:$F$33,$F$38))</f>
        <v>-304.75907137272975</v>
      </c>
      <c r="OHY97" s="318">
        <f>(OHY$96*$B97+SUM($F$7:$F$9)-((OHY$96*$B97+SUM($F$7:$F$9))/$F$10*$F$37)-($F$24*OHY$96/$D$6)-SUM($F$13:$F$23,$F$25:$F$30,$F$32:$F$33,$F$38))</f>
        <v>-304.75907137272975</v>
      </c>
      <c r="OHZ97" s="318">
        <f>(OHZ$96*$B97+SUM($F$7:$F$9)-((OHZ$96*$B97+SUM($F$7:$F$9))/$F$10*$F$37)-($F$24*OHZ$96/$D$6)-SUM($F$13:$F$23,$F$25:$F$30,$F$32:$F$33,$F$38))</f>
        <v>-304.75907137272975</v>
      </c>
      <c r="OIA97" s="318">
        <f>(OIA$96*$B97+SUM($F$7:$F$9)-((OIA$96*$B97+SUM($F$7:$F$9))/$F$10*$F$37)-($F$24*OIA$96/$D$6)-SUM($F$13:$F$23,$F$25:$F$30,$F$32:$F$33,$F$38))</f>
        <v>-304.75907137272975</v>
      </c>
      <c r="OIB97" s="318">
        <f>(OIB$96*$B97+SUM($F$7:$F$9)-((OIB$96*$B97+SUM($F$7:$F$9))/$F$10*$F$37)-($F$24*OIB$96/$D$6)-SUM($F$13:$F$23,$F$25:$F$30,$F$32:$F$33,$F$38))</f>
        <v>-304.75907137272975</v>
      </c>
      <c r="OIC97" s="318">
        <f>(OIC$96*$B97+SUM($F$7:$F$9)-((OIC$96*$B97+SUM($F$7:$F$9))/$F$10*$F$37)-($F$24*OIC$96/$D$6)-SUM($F$13:$F$23,$F$25:$F$30,$F$32:$F$33,$F$38))</f>
        <v>-304.75907137272975</v>
      </c>
      <c r="OID97" s="318">
        <f>(OID$96*$B97+SUM($F$7:$F$9)-((OID$96*$B97+SUM($F$7:$F$9))/$F$10*$F$37)-($F$24*OID$96/$D$6)-SUM($F$13:$F$23,$F$25:$F$30,$F$32:$F$33,$F$38))</f>
        <v>-304.75907137272975</v>
      </c>
      <c r="OIE97" s="318">
        <f>(OIE$96*$B97+SUM($F$7:$F$9)-((OIE$96*$B97+SUM($F$7:$F$9))/$F$10*$F$37)-($F$24*OIE$96/$D$6)-SUM($F$13:$F$23,$F$25:$F$30,$F$32:$F$33,$F$38))</f>
        <v>-304.75907137272975</v>
      </c>
      <c r="OIF97" s="318">
        <f>(OIF$96*$B97+SUM($F$7:$F$9)-((OIF$96*$B97+SUM($F$7:$F$9))/$F$10*$F$37)-($F$24*OIF$96/$D$6)-SUM($F$13:$F$23,$F$25:$F$30,$F$32:$F$33,$F$38))</f>
        <v>-304.75907137272975</v>
      </c>
      <c r="OIG97" s="318">
        <f>(OIG$96*$B97+SUM($F$7:$F$9)-((OIG$96*$B97+SUM($F$7:$F$9))/$F$10*$F$37)-($F$24*OIG$96/$D$6)-SUM($F$13:$F$23,$F$25:$F$30,$F$32:$F$33,$F$38))</f>
        <v>-304.75907137272975</v>
      </c>
      <c r="OIH97" s="318">
        <f>(OIH$96*$B97+SUM($F$7:$F$9)-((OIH$96*$B97+SUM($F$7:$F$9))/$F$10*$F$37)-($F$24*OIH$96/$D$6)-SUM($F$13:$F$23,$F$25:$F$30,$F$32:$F$33,$F$38))</f>
        <v>-304.75907137272975</v>
      </c>
      <c r="OII97" s="318">
        <f>(OII$96*$B97+SUM($F$7:$F$9)-((OII$96*$B97+SUM($F$7:$F$9))/$F$10*$F$37)-($F$24*OII$96/$D$6)-SUM($F$13:$F$23,$F$25:$F$30,$F$32:$F$33,$F$38))</f>
        <v>-304.75907137272975</v>
      </c>
      <c r="OIJ97" s="318">
        <f>(OIJ$96*$B97+SUM($F$7:$F$9)-((OIJ$96*$B97+SUM($F$7:$F$9))/$F$10*$F$37)-($F$24*OIJ$96/$D$6)-SUM($F$13:$F$23,$F$25:$F$30,$F$32:$F$33,$F$38))</f>
        <v>-304.75907137272975</v>
      </c>
      <c r="OIK97" s="318">
        <f>(OIK$96*$B97+SUM($F$7:$F$9)-((OIK$96*$B97+SUM($F$7:$F$9))/$F$10*$F$37)-($F$24*OIK$96/$D$6)-SUM($F$13:$F$23,$F$25:$F$30,$F$32:$F$33,$F$38))</f>
        <v>-304.75907137272975</v>
      </c>
      <c r="OIL97" s="318">
        <f>(OIL$96*$B97+SUM($F$7:$F$9)-((OIL$96*$B97+SUM($F$7:$F$9))/$F$10*$F$37)-($F$24*OIL$96/$D$6)-SUM($F$13:$F$23,$F$25:$F$30,$F$32:$F$33,$F$38))</f>
        <v>-304.75907137272975</v>
      </c>
      <c r="OIM97" s="318">
        <f>(OIM$96*$B97+SUM($F$7:$F$9)-((OIM$96*$B97+SUM($F$7:$F$9))/$F$10*$F$37)-($F$24*OIM$96/$D$6)-SUM($F$13:$F$23,$F$25:$F$30,$F$32:$F$33,$F$38))</f>
        <v>-304.75907137272975</v>
      </c>
      <c r="OIN97" s="318">
        <f>(OIN$96*$B97+SUM($F$7:$F$9)-((OIN$96*$B97+SUM($F$7:$F$9))/$F$10*$F$37)-($F$24*OIN$96/$D$6)-SUM($F$13:$F$23,$F$25:$F$30,$F$32:$F$33,$F$38))</f>
        <v>-304.75907137272975</v>
      </c>
      <c r="OIO97" s="318">
        <f>(OIO$96*$B97+SUM($F$7:$F$9)-((OIO$96*$B97+SUM($F$7:$F$9))/$F$10*$F$37)-($F$24*OIO$96/$D$6)-SUM($F$13:$F$23,$F$25:$F$30,$F$32:$F$33,$F$38))</f>
        <v>-304.75907137272975</v>
      </c>
      <c r="OIP97" s="318">
        <f>(OIP$96*$B97+SUM($F$7:$F$9)-((OIP$96*$B97+SUM($F$7:$F$9))/$F$10*$F$37)-($F$24*OIP$96/$D$6)-SUM($F$13:$F$23,$F$25:$F$30,$F$32:$F$33,$F$38))</f>
        <v>-304.75907137272975</v>
      </c>
      <c r="OIQ97" s="318">
        <f>(OIQ$96*$B97+SUM($F$7:$F$9)-((OIQ$96*$B97+SUM($F$7:$F$9))/$F$10*$F$37)-($F$24*OIQ$96/$D$6)-SUM($F$13:$F$23,$F$25:$F$30,$F$32:$F$33,$F$38))</f>
        <v>-304.75907137272975</v>
      </c>
      <c r="OIR97" s="318">
        <f>(OIR$96*$B97+SUM($F$7:$F$9)-((OIR$96*$B97+SUM($F$7:$F$9))/$F$10*$F$37)-($F$24*OIR$96/$D$6)-SUM($F$13:$F$23,$F$25:$F$30,$F$32:$F$33,$F$38))</f>
        <v>-304.75907137272975</v>
      </c>
      <c r="OIS97" s="318">
        <f>(OIS$96*$B97+SUM($F$7:$F$9)-((OIS$96*$B97+SUM($F$7:$F$9))/$F$10*$F$37)-($F$24*OIS$96/$D$6)-SUM($F$13:$F$23,$F$25:$F$30,$F$32:$F$33,$F$38))</f>
        <v>-304.75907137272975</v>
      </c>
      <c r="OIT97" s="318">
        <f>(OIT$96*$B97+SUM($F$7:$F$9)-((OIT$96*$B97+SUM($F$7:$F$9))/$F$10*$F$37)-($F$24*OIT$96/$D$6)-SUM($F$13:$F$23,$F$25:$F$30,$F$32:$F$33,$F$38))</f>
        <v>-304.75907137272975</v>
      </c>
      <c r="OIU97" s="318">
        <f>(OIU$96*$B97+SUM($F$7:$F$9)-((OIU$96*$B97+SUM($F$7:$F$9))/$F$10*$F$37)-($F$24*OIU$96/$D$6)-SUM($F$13:$F$23,$F$25:$F$30,$F$32:$F$33,$F$38))</f>
        <v>-304.75907137272975</v>
      </c>
      <c r="OIV97" s="318">
        <f>(OIV$96*$B97+SUM($F$7:$F$9)-((OIV$96*$B97+SUM($F$7:$F$9))/$F$10*$F$37)-($F$24*OIV$96/$D$6)-SUM($F$13:$F$23,$F$25:$F$30,$F$32:$F$33,$F$38))</f>
        <v>-304.75907137272975</v>
      </c>
      <c r="OIW97" s="318">
        <f>(OIW$96*$B97+SUM($F$7:$F$9)-((OIW$96*$B97+SUM($F$7:$F$9))/$F$10*$F$37)-($F$24*OIW$96/$D$6)-SUM($F$13:$F$23,$F$25:$F$30,$F$32:$F$33,$F$38))</f>
        <v>-304.75907137272975</v>
      </c>
      <c r="OIX97" s="318">
        <f>(OIX$96*$B97+SUM($F$7:$F$9)-((OIX$96*$B97+SUM($F$7:$F$9))/$F$10*$F$37)-($F$24*OIX$96/$D$6)-SUM($F$13:$F$23,$F$25:$F$30,$F$32:$F$33,$F$38))</f>
        <v>-304.75907137272975</v>
      </c>
      <c r="OIY97" s="318">
        <f>(OIY$96*$B97+SUM($F$7:$F$9)-((OIY$96*$B97+SUM($F$7:$F$9))/$F$10*$F$37)-($F$24*OIY$96/$D$6)-SUM($F$13:$F$23,$F$25:$F$30,$F$32:$F$33,$F$38))</f>
        <v>-304.75907137272975</v>
      </c>
      <c r="OIZ97" s="318">
        <f>(OIZ$96*$B97+SUM($F$7:$F$9)-((OIZ$96*$B97+SUM($F$7:$F$9))/$F$10*$F$37)-($F$24*OIZ$96/$D$6)-SUM($F$13:$F$23,$F$25:$F$30,$F$32:$F$33,$F$38))</f>
        <v>-304.75907137272975</v>
      </c>
      <c r="OJA97" s="318">
        <f>(OJA$96*$B97+SUM($F$7:$F$9)-((OJA$96*$B97+SUM($F$7:$F$9))/$F$10*$F$37)-($F$24*OJA$96/$D$6)-SUM($F$13:$F$23,$F$25:$F$30,$F$32:$F$33,$F$38))</f>
        <v>-304.75907137272975</v>
      </c>
      <c r="OJB97" s="318">
        <f>(OJB$96*$B97+SUM($F$7:$F$9)-((OJB$96*$B97+SUM($F$7:$F$9))/$F$10*$F$37)-($F$24*OJB$96/$D$6)-SUM($F$13:$F$23,$F$25:$F$30,$F$32:$F$33,$F$38))</f>
        <v>-304.75907137272975</v>
      </c>
      <c r="OJC97" s="318">
        <f>(OJC$96*$B97+SUM($F$7:$F$9)-((OJC$96*$B97+SUM($F$7:$F$9))/$F$10*$F$37)-($F$24*OJC$96/$D$6)-SUM($F$13:$F$23,$F$25:$F$30,$F$32:$F$33,$F$38))</f>
        <v>-304.75907137272975</v>
      </c>
      <c r="OJD97" s="318">
        <f>(OJD$96*$B97+SUM($F$7:$F$9)-((OJD$96*$B97+SUM($F$7:$F$9))/$F$10*$F$37)-($F$24*OJD$96/$D$6)-SUM($F$13:$F$23,$F$25:$F$30,$F$32:$F$33,$F$38))</f>
        <v>-304.75907137272975</v>
      </c>
      <c r="OJE97" s="318">
        <f>(OJE$96*$B97+SUM($F$7:$F$9)-((OJE$96*$B97+SUM($F$7:$F$9))/$F$10*$F$37)-($F$24*OJE$96/$D$6)-SUM($F$13:$F$23,$F$25:$F$30,$F$32:$F$33,$F$38))</f>
        <v>-304.75907137272975</v>
      </c>
      <c r="OJF97" s="318">
        <f>(OJF$96*$B97+SUM($F$7:$F$9)-((OJF$96*$B97+SUM($F$7:$F$9))/$F$10*$F$37)-($F$24*OJF$96/$D$6)-SUM($F$13:$F$23,$F$25:$F$30,$F$32:$F$33,$F$38))</f>
        <v>-304.75907137272975</v>
      </c>
      <c r="OJG97" s="318">
        <f>(OJG$96*$B97+SUM($F$7:$F$9)-((OJG$96*$B97+SUM($F$7:$F$9))/$F$10*$F$37)-($F$24*OJG$96/$D$6)-SUM($F$13:$F$23,$F$25:$F$30,$F$32:$F$33,$F$38))</f>
        <v>-304.75907137272975</v>
      </c>
      <c r="OJH97" s="318">
        <f>(OJH$96*$B97+SUM($F$7:$F$9)-((OJH$96*$B97+SUM($F$7:$F$9))/$F$10*$F$37)-($F$24*OJH$96/$D$6)-SUM($F$13:$F$23,$F$25:$F$30,$F$32:$F$33,$F$38))</f>
        <v>-304.75907137272975</v>
      </c>
      <c r="OJI97" s="318">
        <f>(OJI$96*$B97+SUM($F$7:$F$9)-((OJI$96*$B97+SUM($F$7:$F$9))/$F$10*$F$37)-($F$24*OJI$96/$D$6)-SUM($F$13:$F$23,$F$25:$F$30,$F$32:$F$33,$F$38))</f>
        <v>-304.75907137272975</v>
      </c>
      <c r="OJJ97" s="318">
        <f>(OJJ$96*$B97+SUM($F$7:$F$9)-((OJJ$96*$B97+SUM($F$7:$F$9))/$F$10*$F$37)-($F$24*OJJ$96/$D$6)-SUM($F$13:$F$23,$F$25:$F$30,$F$32:$F$33,$F$38))</f>
        <v>-304.75907137272975</v>
      </c>
      <c r="OJK97" s="318">
        <f>(OJK$96*$B97+SUM($F$7:$F$9)-((OJK$96*$B97+SUM($F$7:$F$9))/$F$10*$F$37)-($F$24*OJK$96/$D$6)-SUM($F$13:$F$23,$F$25:$F$30,$F$32:$F$33,$F$38))</f>
        <v>-304.75907137272975</v>
      </c>
      <c r="OJL97" s="318">
        <f>(OJL$96*$B97+SUM($F$7:$F$9)-((OJL$96*$B97+SUM($F$7:$F$9))/$F$10*$F$37)-($F$24*OJL$96/$D$6)-SUM($F$13:$F$23,$F$25:$F$30,$F$32:$F$33,$F$38))</f>
        <v>-304.75907137272975</v>
      </c>
      <c r="OJM97" s="318">
        <f>(OJM$96*$B97+SUM($F$7:$F$9)-((OJM$96*$B97+SUM($F$7:$F$9))/$F$10*$F$37)-($F$24*OJM$96/$D$6)-SUM($F$13:$F$23,$F$25:$F$30,$F$32:$F$33,$F$38))</f>
        <v>-304.75907137272975</v>
      </c>
      <c r="OJN97" s="318">
        <f>(OJN$96*$B97+SUM($F$7:$F$9)-((OJN$96*$B97+SUM($F$7:$F$9))/$F$10*$F$37)-($F$24*OJN$96/$D$6)-SUM($F$13:$F$23,$F$25:$F$30,$F$32:$F$33,$F$38))</f>
        <v>-304.75907137272975</v>
      </c>
      <c r="OJO97" s="318">
        <f>(OJO$96*$B97+SUM($F$7:$F$9)-((OJO$96*$B97+SUM($F$7:$F$9))/$F$10*$F$37)-($F$24*OJO$96/$D$6)-SUM($F$13:$F$23,$F$25:$F$30,$F$32:$F$33,$F$38))</f>
        <v>-304.75907137272975</v>
      </c>
      <c r="OJP97" s="318">
        <f>(OJP$96*$B97+SUM($F$7:$F$9)-((OJP$96*$B97+SUM($F$7:$F$9))/$F$10*$F$37)-($F$24*OJP$96/$D$6)-SUM($F$13:$F$23,$F$25:$F$30,$F$32:$F$33,$F$38))</f>
        <v>-304.75907137272975</v>
      </c>
      <c r="OJQ97" s="318">
        <f>(OJQ$96*$B97+SUM($F$7:$F$9)-((OJQ$96*$B97+SUM($F$7:$F$9))/$F$10*$F$37)-($F$24*OJQ$96/$D$6)-SUM($F$13:$F$23,$F$25:$F$30,$F$32:$F$33,$F$38))</f>
        <v>-304.75907137272975</v>
      </c>
      <c r="OJR97" s="318">
        <f>(OJR$96*$B97+SUM($F$7:$F$9)-((OJR$96*$B97+SUM($F$7:$F$9))/$F$10*$F$37)-($F$24*OJR$96/$D$6)-SUM($F$13:$F$23,$F$25:$F$30,$F$32:$F$33,$F$38))</f>
        <v>-304.75907137272975</v>
      </c>
      <c r="OJS97" s="318">
        <f>(OJS$96*$B97+SUM($F$7:$F$9)-((OJS$96*$B97+SUM($F$7:$F$9))/$F$10*$F$37)-($F$24*OJS$96/$D$6)-SUM($F$13:$F$23,$F$25:$F$30,$F$32:$F$33,$F$38))</f>
        <v>-304.75907137272975</v>
      </c>
      <c r="OJT97" s="318">
        <f>(OJT$96*$B97+SUM($F$7:$F$9)-((OJT$96*$B97+SUM($F$7:$F$9))/$F$10*$F$37)-($F$24*OJT$96/$D$6)-SUM($F$13:$F$23,$F$25:$F$30,$F$32:$F$33,$F$38))</f>
        <v>-304.75907137272975</v>
      </c>
      <c r="OJU97" s="318">
        <f>(OJU$96*$B97+SUM($F$7:$F$9)-((OJU$96*$B97+SUM($F$7:$F$9))/$F$10*$F$37)-($F$24*OJU$96/$D$6)-SUM($F$13:$F$23,$F$25:$F$30,$F$32:$F$33,$F$38))</f>
        <v>-304.75907137272975</v>
      </c>
      <c r="OJV97" s="318">
        <f>(OJV$96*$B97+SUM($F$7:$F$9)-((OJV$96*$B97+SUM($F$7:$F$9))/$F$10*$F$37)-($F$24*OJV$96/$D$6)-SUM($F$13:$F$23,$F$25:$F$30,$F$32:$F$33,$F$38))</f>
        <v>-304.75907137272975</v>
      </c>
      <c r="OJW97" s="318">
        <f>(OJW$96*$B97+SUM($F$7:$F$9)-((OJW$96*$B97+SUM($F$7:$F$9))/$F$10*$F$37)-($F$24*OJW$96/$D$6)-SUM($F$13:$F$23,$F$25:$F$30,$F$32:$F$33,$F$38))</f>
        <v>-304.75907137272975</v>
      </c>
      <c r="OJX97" s="318">
        <f>(OJX$96*$B97+SUM($F$7:$F$9)-((OJX$96*$B97+SUM($F$7:$F$9))/$F$10*$F$37)-($F$24*OJX$96/$D$6)-SUM($F$13:$F$23,$F$25:$F$30,$F$32:$F$33,$F$38))</f>
        <v>-304.75907137272975</v>
      </c>
      <c r="OJY97" s="318">
        <f>(OJY$96*$B97+SUM($F$7:$F$9)-((OJY$96*$B97+SUM($F$7:$F$9))/$F$10*$F$37)-($F$24*OJY$96/$D$6)-SUM($F$13:$F$23,$F$25:$F$30,$F$32:$F$33,$F$38))</f>
        <v>-304.75907137272975</v>
      </c>
      <c r="OJZ97" s="318">
        <f>(OJZ$96*$B97+SUM($F$7:$F$9)-((OJZ$96*$B97+SUM($F$7:$F$9))/$F$10*$F$37)-($F$24*OJZ$96/$D$6)-SUM($F$13:$F$23,$F$25:$F$30,$F$32:$F$33,$F$38))</f>
        <v>-304.75907137272975</v>
      </c>
      <c r="OKA97" s="318">
        <f>(OKA$96*$B97+SUM($F$7:$F$9)-((OKA$96*$B97+SUM($F$7:$F$9))/$F$10*$F$37)-($F$24*OKA$96/$D$6)-SUM($F$13:$F$23,$F$25:$F$30,$F$32:$F$33,$F$38))</f>
        <v>-304.75907137272975</v>
      </c>
      <c r="OKB97" s="318">
        <f>(OKB$96*$B97+SUM($F$7:$F$9)-((OKB$96*$B97+SUM($F$7:$F$9))/$F$10*$F$37)-($F$24*OKB$96/$D$6)-SUM($F$13:$F$23,$F$25:$F$30,$F$32:$F$33,$F$38))</f>
        <v>-304.75907137272975</v>
      </c>
      <c r="OKC97" s="318">
        <f>(OKC$96*$B97+SUM($F$7:$F$9)-((OKC$96*$B97+SUM($F$7:$F$9))/$F$10*$F$37)-($F$24*OKC$96/$D$6)-SUM($F$13:$F$23,$F$25:$F$30,$F$32:$F$33,$F$38))</f>
        <v>-304.75907137272975</v>
      </c>
      <c r="OKD97" s="318">
        <f>(OKD$96*$B97+SUM($F$7:$F$9)-((OKD$96*$B97+SUM($F$7:$F$9))/$F$10*$F$37)-($F$24*OKD$96/$D$6)-SUM($F$13:$F$23,$F$25:$F$30,$F$32:$F$33,$F$38))</f>
        <v>-304.75907137272975</v>
      </c>
      <c r="OKE97" s="318">
        <f>(OKE$96*$B97+SUM($F$7:$F$9)-((OKE$96*$B97+SUM($F$7:$F$9))/$F$10*$F$37)-($F$24*OKE$96/$D$6)-SUM($F$13:$F$23,$F$25:$F$30,$F$32:$F$33,$F$38))</f>
        <v>-304.75907137272975</v>
      </c>
      <c r="OKF97" s="318">
        <f>(OKF$96*$B97+SUM($F$7:$F$9)-((OKF$96*$B97+SUM($F$7:$F$9))/$F$10*$F$37)-($F$24*OKF$96/$D$6)-SUM($F$13:$F$23,$F$25:$F$30,$F$32:$F$33,$F$38))</f>
        <v>-304.75907137272975</v>
      </c>
      <c r="OKG97" s="318">
        <f>(OKG$96*$B97+SUM($F$7:$F$9)-((OKG$96*$B97+SUM($F$7:$F$9))/$F$10*$F$37)-($F$24*OKG$96/$D$6)-SUM($F$13:$F$23,$F$25:$F$30,$F$32:$F$33,$F$38))</f>
        <v>-304.75907137272975</v>
      </c>
      <c r="OKH97" s="318">
        <f>(OKH$96*$B97+SUM($F$7:$F$9)-((OKH$96*$B97+SUM($F$7:$F$9))/$F$10*$F$37)-($F$24*OKH$96/$D$6)-SUM($F$13:$F$23,$F$25:$F$30,$F$32:$F$33,$F$38))</f>
        <v>-304.75907137272975</v>
      </c>
      <c r="OKI97" s="318">
        <f>(OKI$96*$B97+SUM($F$7:$F$9)-((OKI$96*$B97+SUM($F$7:$F$9))/$F$10*$F$37)-($F$24*OKI$96/$D$6)-SUM($F$13:$F$23,$F$25:$F$30,$F$32:$F$33,$F$38))</f>
        <v>-304.75907137272975</v>
      </c>
      <c r="OKJ97" s="318">
        <f>(OKJ$96*$B97+SUM($F$7:$F$9)-((OKJ$96*$B97+SUM($F$7:$F$9))/$F$10*$F$37)-($F$24*OKJ$96/$D$6)-SUM($F$13:$F$23,$F$25:$F$30,$F$32:$F$33,$F$38))</f>
        <v>-304.75907137272975</v>
      </c>
      <c r="OKK97" s="318">
        <f>(OKK$96*$B97+SUM($F$7:$F$9)-((OKK$96*$B97+SUM($F$7:$F$9))/$F$10*$F$37)-($F$24*OKK$96/$D$6)-SUM($F$13:$F$23,$F$25:$F$30,$F$32:$F$33,$F$38))</f>
        <v>-304.75907137272975</v>
      </c>
      <c r="OKL97" s="318">
        <f>(OKL$96*$B97+SUM($F$7:$F$9)-((OKL$96*$B97+SUM($F$7:$F$9))/$F$10*$F$37)-($F$24*OKL$96/$D$6)-SUM($F$13:$F$23,$F$25:$F$30,$F$32:$F$33,$F$38))</f>
        <v>-304.75907137272975</v>
      </c>
      <c r="OKM97" s="318">
        <f>(OKM$96*$B97+SUM($F$7:$F$9)-((OKM$96*$B97+SUM($F$7:$F$9))/$F$10*$F$37)-($F$24*OKM$96/$D$6)-SUM($F$13:$F$23,$F$25:$F$30,$F$32:$F$33,$F$38))</f>
        <v>-304.75907137272975</v>
      </c>
      <c r="OKN97" s="318">
        <f>(OKN$96*$B97+SUM($F$7:$F$9)-((OKN$96*$B97+SUM($F$7:$F$9))/$F$10*$F$37)-($F$24*OKN$96/$D$6)-SUM($F$13:$F$23,$F$25:$F$30,$F$32:$F$33,$F$38))</f>
        <v>-304.75907137272975</v>
      </c>
      <c r="OKO97" s="318">
        <f>(OKO$96*$B97+SUM($F$7:$F$9)-((OKO$96*$B97+SUM($F$7:$F$9))/$F$10*$F$37)-($F$24*OKO$96/$D$6)-SUM($F$13:$F$23,$F$25:$F$30,$F$32:$F$33,$F$38))</f>
        <v>-304.75907137272975</v>
      </c>
      <c r="OKP97" s="318">
        <f>(OKP$96*$B97+SUM($F$7:$F$9)-((OKP$96*$B97+SUM($F$7:$F$9))/$F$10*$F$37)-($F$24*OKP$96/$D$6)-SUM($F$13:$F$23,$F$25:$F$30,$F$32:$F$33,$F$38))</f>
        <v>-304.75907137272975</v>
      </c>
      <c r="OKQ97" s="318">
        <f>(OKQ$96*$B97+SUM($F$7:$F$9)-((OKQ$96*$B97+SUM($F$7:$F$9))/$F$10*$F$37)-($F$24*OKQ$96/$D$6)-SUM($F$13:$F$23,$F$25:$F$30,$F$32:$F$33,$F$38))</f>
        <v>-304.75907137272975</v>
      </c>
      <c r="OKR97" s="318">
        <f>(OKR$96*$B97+SUM($F$7:$F$9)-((OKR$96*$B97+SUM($F$7:$F$9))/$F$10*$F$37)-($F$24*OKR$96/$D$6)-SUM($F$13:$F$23,$F$25:$F$30,$F$32:$F$33,$F$38))</f>
        <v>-304.75907137272975</v>
      </c>
      <c r="OKS97" s="318">
        <f>(OKS$96*$B97+SUM($F$7:$F$9)-((OKS$96*$B97+SUM($F$7:$F$9))/$F$10*$F$37)-($F$24*OKS$96/$D$6)-SUM($F$13:$F$23,$F$25:$F$30,$F$32:$F$33,$F$38))</f>
        <v>-304.75907137272975</v>
      </c>
      <c r="OKT97" s="318">
        <f>(OKT$96*$B97+SUM($F$7:$F$9)-((OKT$96*$B97+SUM($F$7:$F$9))/$F$10*$F$37)-($F$24*OKT$96/$D$6)-SUM($F$13:$F$23,$F$25:$F$30,$F$32:$F$33,$F$38))</f>
        <v>-304.75907137272975</v>
      </c>
      <c r="OKU97" s="318">
        <f>(OKU$96*$B97+SUM($F$7:$F$9)-((OKU$96*$B97+SUM($F$7:$F$9))/$F$10*$F$37)-($F$24*OKU$96/$D$6)-SUM($F$13:$F$23,$F$25:$F$30,$F$32:$F$33,$F$38))</f>
        <v>-304.75907137272975</v>
      </c>
      <c r="OKV97" s="318">
        <f>(OKV$96*$B97+SUM($F$7:$F$9)-((OKV$96*$B97+SUM($F$7:$F$9))/$F$10*$F$37)-($F$24*OKV$96/$D$6)-SUM($F$13:$F$23,$F$25:$F$30,$F$32:$F$33,$F$38))</f>
        <v>-304.75907137272975</v>
      </c>
      <c r="OKW97" s="318">
        <f>(OKW$96*$B97+SUM($F$7:$F$9)-((OKW$96*$B97+SUM($F$7:$F$9))/$F$10*$F$37)-($F$24*OKW$96/$D$6)-SUM($F$13:$F$23,$F$25:$F$30,$F$32:$F$33,$F$38))</f>
        <v>-304.75907137272975</v>
      </c>
      <c r="OKX97" s="318">
        <f>(OKX$96*$B97+SUM($F$7:$F$9)-((OKX$96*$B97+SUM($F$7:$F$9))/$F$10*$F$37)-($F$24*OKX$96/$D$6)-SUM($F$13:$F$23,$F$25:$F$30,$F$32:$F$33,$F$38))</f>
        <v>-304.75907137272975</v>
      </c>
      <c r="OKY97" s="318">
        <f>(OKY$96*$B97+SUM($F$7:$F$9)-((OKY$96*$B97+SUM($F$7:$F$9))/$F$10*$F$37)-($F$24*OKY$96/$D$6)-SUM($F$13:$F$23,$F$25:$F$30,$F$32:$F$33,$F$38))</f>
        <v>-304.75907137272975</v>
      </c>
      <c r="OKZ97" s="318">
        <f>(OKZ$96*$B97+SUM($F$7:$F$9)-((OKZ$96*$B97+SUM($F$7:$F$9))/$F$10*$F$37)-($F$24*OKZ$96/$D$6)-SUM($F$13:$F$23,$F$25:$F$30,$F$32:$F$33,$F$38))</f>
        <v>-304.75907137272975</v>
      </c>
      <c r="OLA97" s="318">
        <f>(OLA$96*$B97+SUM($F$7:$F$9)-((OLA$96*$B97+SUM($F$7:$F$9))/$F$10*$F$37)-($F$24*OLA$96/$D$6)-SUM($F$13:$F$23,$F$25:$F$30,$F$32:$F$33,$F$38))</f>
        <v>-304.75907137272975</v>
      </c>
      <c r="OLB97" s="318">
        <f>(OLB$96*$B97+SUM($F$7:$F$9)-((OLB$96*$B97+SUM($F$7:$F$9))/$F$10*$F$37)-($F$24*OLB$96/$D$6)-SUM($F$13:$F$23,$F$25:$F$30,$F$32:$F$33,$F$38))</f>
        <v>-304.75907137272975</v>
      </c>
      <c r="OLC97" s="318">
        <f>(OLC$96*$B97+SUM($F$7:$F$9)-((OLC$96*$B97+SUM($F$7:$F$9))/$F$10*$F$37)-($F$24*OLC$96/$D$6)-SUM($F$13:$F$23,$F$25:$F$30,$F$32:$F$33,$F$38))</f>
        <v>-304.75907137272975</v>
      </c>
      <c r="OLD97" s="318">
        <f>(OLD$96*$B97+SUM($F$7:$F$9)-((OLD$96*$B97+SUM($F$7:$F$9))/$F$10*$F$37)-($F$24*OLD$96/$D$6)-SUM($F$13:$F$23,$F$25:$F$30,$F$32:$F$33,$F$38))</f>
        <v>-304.75907137272975</v>
      </c>
      <c r="OLE97" s="318">
        <f>(OLE$96*$B97+SUM($F$7:$F$9)-((OLE$96*$B97+SUM($F$7:$F$9))/$F$10*$F$37)-($F$24*OLE$96/$D$6)-SUM($F$13:$F$23,$F$25:$F$30,$F$32:$F$33,$F$38))</f>
        <v>-304.75907137272975</v>
      </c>
      <c r="OLF97" s="318">
        <f>(OLF$96*$B97+SUM($F$7:$F$9)-((OLF$96*$B97+SUM($F$7:$F$9))/$F$10*$F$37)-($F$24*OLF$96/$D$6)-SUM($F$13:$F$23,$F$25:$F$30,$F$32:$F$33,$F$38))</f>
        <v>-304.75907137272975</v>
      </c>
      <c r="OLG97" s="318">
        <f>(OLG$96*$B97+SUM($F$7:$F$9)-((OLG$96*$B97+SUM($F$7:$F$9))/$F$10*$F$37)-($F$24*OLG$96/$D$6)-SUM($F$13:$F$23,$F$25:$F$30,$F$32:$F$33,$F$38))</f>
        <v>-304.75907137272975</v>
      </c>
      <c r="OLH97" s="318">
        <f>(OLH$96*$B97+SUM($F$7:$F$9)-((OLH$96*$B97+SUM($F$7:$F$9))/$F$10*$F$37)-($F$24*OLH$96/$D$6)-SUM($F$13:$F$23,$F$25:$F$30,$F$32:$F$33,$F$38))</f>
        <v>-304.75907137272975</v>
      </c>
      <c r="OLI97" s="318">
        <f>(OLI$96*$B97+SUM($F$7:$F$9)-((OLI$96*$B97+SUM($F$7:$F$9))/$F$10*$F$37)-($F$24*OLI$96/$D$6)-SUM($F$13:$F$23,$F$25:$F$30,$F$32:$F$33,$F$38))</f>
        <v>-304.75907137272975</v>
      </c>
      <c r="OLJ97" s="318">
        <f>(OLJ$96*$B97+SUM($F$7:$F$9)-((OLJ$96*$B97+SUM($F$7:$F$9))/$F$10*$F$37)-($F$24*OLJ$96/$D$6)-SUM($F$13:$F$23,$F$25:$F$30,$F$32:$F$33,$F$38))</f>
        <v>-304.75907137272975</v>
      </c>
      <c r="OLK97" s="318">
        <f>(OLK$96*$B97+SUM($F$7:$F$9)-((OLK$96*$B97+SUM($F$7:$F$9))/$F$10*$F$37)-($F$24*OLK$96/$D$6)-SUM($F$13:$F$23,$F$25:$F$30,$F$32:$F$33,$F$38))</f>
        <v>-304.75907137272975</v>
      </c>
      <c r="OLL97" s="318">
        <f>(OLL$96*$B97+SUM($F$7:$F$9)-((OLL$96*$B97+SUM($F$7:$F$9))/$F$10*$F$37)-($F$24*OLL$96/$D$6)-SUM($F$13:$F$23,$F$25:$F$30,$F$32:$F$33,$F$38))</f>
        <v>-304.75907137272975</v>
      </c>
      <c r="OLM97" s="318">
        <f>(OLM$96*$B97+SUM($F$7:$F$9)-((OLM$96*$B97+SUM($F$7:$F$9))/$F$10*$F$37)-($F$24*OLM$96/$D$6)-SUM($F$13:$F$23,$F$25:$F$30,$F$32:$F$33,$F$38))</f>
        <v>-304.75907137272975</v>
      </c>
      <c r="OLN97" s="318">
        <f>(OLN$96*$B97+SUM($F$7:$F$9)-((OLN$96*$B97+SUM($F$7:$F$9))/$F$10*$F$37)-($F$24*OLN$96/$D$6)-SUM($F$13:$F$23,$F$25:$F$30,$F$32:$F$33,$F$38))</f>
        <v>-304.75907137272975</v>
      </c>
      <c r="OLO97" s="318">
        <f>(OLO$96*$B97+SUM($F$7:$F$9)-((OLO$96*$B97+SUM($F$7:$F$9))/$F$10*$F$37)-($F$24*OLO$96/$D$6)-SUM($F$13:$F$23,$F$25:$F$30,$F$32:$F$33,$F$38))</f>
        <v>-304.75907137272975</v>
      </c>
      <c r="OLP97" s="318">
        <f>(OLP$96*$B97+SUM($F$7:$F$9)-((OLP$96*$B97+SUM($F$7:$F$9))/$F$10*$F$37)-($F$24*OLP$96/$D$6)-SUM($F$13:$F$23,$F$25:$F$30,$F$32:$F$33,$F$38))</f>
        <v>-304.75907137272975</v>
      </c>
      <c r="OLQ97" s="318">
        <f>(OLQ$96*$B97+SUM($F$7:$F$9)-((OLQ$96*$B97+SUM($F$7:$F$9))/$F$10*$F$37)-($F$24*OLQ$96/$D$6)-SUM($F$13:$F$23,$F$25:$F$30,$F$32:$F$33,$F$38))</f>
        <v>-304.75907137272975</v>
      </c>
      <c r="OLR97" s="318">
        <f>(OLR$96*$B97+SUM($F$7:$F$9)-((OLR$96*$B97+SUM($F$7:$F$9))/$F$10*$F$37)-($F$24*OLR$96/$D$6)-SUM($F$13:$F$23,$F$25:$F$30,$F$32:$F$33,$F$38))</f>
        <v>-304.75907137272975</v>
      </c>
      <c r="OLS97" s="318">
        <f>(OLS$96*$B97+SUM($F$7:$F$9)-((OLS$96*$B97+SUM($F$7:$F$9))/$F$10*$F$37)-($F$24*OLS$96/$D$6)-SUM($F$13:$F$23,$F$25:$F$30,$F$32:$F$33,$F$38))</f>
        <v>-304.75907137272975</v>
      </c>
      <c r="OLT97" s="318">
        <f>(OLT$96*$B97+SUM($F$7:$F$9)-((OLT$96*$B97+SUM($F$7:$F$9))/$F$10*$F$37)-($F$24*OLT$96/$D$6)-SUM($F$13:$F$23,$F$25:$F$30,$F$32:$F$33,$F$38))</f>
        <v>-304.75907137272975</v>
      </c>
      <c r="OLU97" s="318">
        <f>(OLU$96*$B97+SUM($F$7:$F$9)-((OLU$96*$B97+SUM($F$7:$F$9))/$F$10*$F$37)-($F$24*OLU$96/$D$6)-SUM($F$13:$F$23,$F$25:$F$30,$F$32:$F$33,$F$38))</f>
        <v>-304.75907137272975</v>
      </c>
      <c r="OLV97" s="318">
        <f>(OLV$96*$B97+SUM($F$7:$F$9)-((OLV$96*$B97+SUM($F$7:$F$9))/$F$10*$F$37)-($F$24*OLV$96/$D$6)-SUM($F$13:$F$23,$F$25:$F$30,$F$32:$F$33,$F$38))</f>
        <v>-304.75907137272975</v>
      </c>
      <c r="OLW97" s="318">
        <f>(OLW$96*$B97+SUM($F$7:$F$9)-((OLW$96*$B97+SUM($F$7:$F$9))/$F$10*$F$37)-($F$24*OLW$96/$D$6)-SUM($F$13:$F$23,$F$25:$F$30,$F$32:$F$33,$F$38))</f>
        <v>-304.75907137272975</v>
      </c>
      <c r="OLX97" s="318">
        <f>(OLX$96*$B97+SUM($F$7:$F$9)-((OLX$96*$B97+SUM($F$7:$F$9))/$F$10*$F$37)-($F$24*OLX$96/$D$6)-SUM($F$13:$F$23,$F$25:$F$30,$F$32:$F$33,$F$38))</f>
        <v>-304.75907137272975</v>
      </c>
      <c r="OLY97" s="318">
        <f>(OLY$96*$B97+SUM($F$7:$F$9)-((OLY$96*$B97+SUM($F$7:$F$9))/$F$10*$F$37)-($F$24*OLY$96/$D$6)-SUM($F$13:$F$23,$F$25:$F$30,$F$32:$F$33,$F$38))</f>
        <v>-304.75907137272975</v>
      </c>
      <c r="OLZ97" s="318">
        <f>(OLZ$96*$B97+SUM($F$7:$F$9)-((OLZ$96*$B97+SUM($F$7:$F$9))/$F$10*$F$37)-($F$24*OLZ$96/$D$6)-SUM($F$13:$F$23,$F$25:$F$30,$F$32:$F$33,$F$38))</f>
        <v>-304.75907137272975</v>
      </c>
      <c r="OMA97" s="318">
        <f>(OMA$96*$B97+SUM($F$7:$F$9)-((OMA$96*$B97+SUM($F$7:$F$9))/$F$10*$F$37)-($F$24*OMA$96/$D$6)-SUM($F$13:$F$23,$F$25:$F$30,$F$32:$F$33,$F$38))</f>
        <v>-304.75907137272975</v>
      </c>
      <c r="OMB97" s="318">
        <f>(OMB$96*$B97+SUM($F$7:$F$9)-((OMB$96*$B97+SUM($F$7:$F$9))/$F$10*$F$37)-($F$24*OMB$96/$D$6)-SUM($F$13:$F$23,$F$25:$F$30,$F$32:$F$33,$F$38))</f>
        <v>-304.75907137272975</v>
      </c>
      <c r="OMC97" s="318">
        <f>(OMC$96*$B97+SUM($F$7:$F$9)-((OMC$96*$B97+SUM($F$7:$F$9))/$F$10*$F$37)-($F$24*OMC$96/$D$6)-SUM($F$13:$F$23,$F$25:$F$30,$F$32:$F$33,$F$38))</f>
        <v>-304.75907137272975</v>
      </c>
      <c r="OMD97" s="318">
        <f>(OMD$96*$B97+SUM($F$7:$F$9)-((OMD$96*$B97+SUM($F$7:$F$9))/$F$10*$F$37)-($F$24*OMD$96/$D$6)-SUM($F$13:$F$23,$F$25:$F$30,$F$32:$F$33,$F$38))</f>
        <v>-304.75907137272975</v>
      </c>
      <c r="OME97" s="318">
        <f>(OME$96*$B97+SUM($F$7:$F$9)-((OME$96*$B97+SUM($F$7:$F$9))/$F$10*$F$37)-($F$24*OME$96/$D$6)-SUM($F$13:$F$23,$F$25:$F$30,$F$32:$F$33,$F$38))</f>
        <v>-304.75907137272975</v>
      </c>
      <c r="OMF97" s="318">
        <f>(OMF$96*$B97+SUM($F$7:$F$9)-((OMF$96*$B97+SUM($F$7:$F$9))/$F$10*$F$37)-($F$24*OMF$96/$D$6)-SUM($F$13:$F$23,$F$25:$F$30,$F$32:$F$33,$F$38))</f>
        <v>-304.75907137272975</v>
      </c>
      <c r="OMG97" s="318">
        <f>(OMG$96*$B97+SUM($F$7:$F$9)-((OMG$96*$B97+SUM($F$7:$F$9))/$F$10*$F$37)-($F$24*OMG$96/$D$6)-SUM($F$13:$F$23,$F$25:$F$30,$F$32:$F$33,$F$38))</f>
        <v>-304.75907137272975</v>
      </c>
      <c r="OMH97" s="318">
        <f>(OMH$96*$B97+SUM($F$7:$F$9)-((OMH$96*$B97+SUM($F$7:$F$9))/$F$10*$F$37)-($F$24*OMH$96/$D$6)-SUM($F$13:$F$23,$F$25:$F$30,$F$32:$F$33,$F$38))</f>
        <v>-304.75907137272975</v>
      </c>
      <c r="OMI97" s="318">
        <f>(OMI$96*$B97+SUM($F$7:$F$9)-((OMI$96*$B97+SUM($F$7:$F$9))/$F$10*$F$37)-($F$24*OMI$96/$D$6)-SUM($F$13:$F$23,$F$25:$F$30,$F$32:$F$33,$F$38))</f>
        <v>-304.75907137272975</v>
      </c>
      <c r="OMJ97" s="318">
        <f>(OMJ$96*$B97+SUM($F$7:$F$9)-((OMJ$96*$B97+SUM($F$7:$F$9))/$F$10*$F$37)-($F$24*OMJ$96/$D$6)-SUM($F$13:$F$23,$F$25:$F$30,$F$32:$F$33,$F$38))</f>
        <v>-304.75907137272975</v>
      </c>
      <c r="OMK97" s="318">
        <f>(OMK$96*$B97+SUM($F$7:$F$9)-((OMK$96*$B97+SUM($F$7:$F$9))/$F$10*$F$37)-($F$24*OMK$96/$D$6)-SUM($F$13:$F$23,$F$25:$F$30,$F$32:$F$33,$F$38))</f>
        <v>-304.75907137272975</v>
      </c>
      <c r="OML97" s="318">
        <f>(OML$96*$B97+SUM($F$7:$F$9)-((OML$96*$B97+SUM($F$7:$F$9))/$F$10*$F$37)-($F$24*OML$96/$D$6)-SUM($F$13:$F$23,$F$25:$F$30,$F$32:$F$33,$F$38))</f>
        <v>-304.75907137272975</v>
      </c>
      <c r="OMM97" s="318">
        <f>(OMM$96*$B97+SUM($F$7:$F$9)-((OMM$96*$B97+SUM($F$7:$F$9))/$F$10*$F$37)-($F$24*OMM$96/$D$6)-SUM($F$13:$F$23,$F$25:$F$30,$F$32:$F$33,$F$38))</f>
        <v>-304.75907137272975</v>
      </c>
      <c r="OMN97" s="318">
        <f>(OMN$96*$B97+SUM($F$7:$F$9)-((OMN$96*$B97+SUM($F$7:$F$9))/$F$10*$F$37)-($F$24*OMN$96/$D$6)-SUM($F$13:$F$23,$F$25:$F$30,$F$32:$F$33,$F$38))</f>
        <v>-304.75907137272975</v>
      </c>
      <c r="OMO97" s="318">
        <f>(OMO$96*$B97+SUM($F$7:$F$9)-((OMO$96*$B97+SUM($F$7:$F$9))/$F$10*$F$37)-($F$24*OMO$96/$D$6)-SUM($F$13:$F$23,$F$25:$F$30,$F$32:$F$33,$F$38))</f>
        <v>-304.75907137272975</v>
      </c>
      <c r="OMP97" s="318">
        <f>(OMP$96*$B97+SUM($F$7:$F$9)-((OMP$96*$B97+SUM($F$7:$F$9))/$F$10*$F$37)-($F$24*OMP$96/$D$6)-SUM($F$13:$F$23,$F$25:$F$30,$F$32:$F$33,$F$38))</f>
        <v>-304.75907137272975</v>
      </c>
      <c r="OMQ97" s="318">
        <f>(OMQ$96*$B97+SUM($F$7:$F$9)-((OMQ$96*$B97+SUM($F$7:$F$9))/$F$10*$F$37)-($F$24*OMQ$96/$D$6)-SUM($F$13:$F$23,$F$25:$F$30,$F$32:$F$33,$F$38))</f>
        <v>-304.75907137272975</v>
      </c>
      <c r="OMR97" s="318">
        <f>(OMR$96*$B97+SUM($F$7:$F$9)-((OMR$96*$B97+SUM($F$7:$F$9))/$F$10*$F$37)-($F$24*OMR$96/$D$6)-SUM($F$13:$F$23,$F$25:$F$30,$F$32:$F$33,$F$38))</f>
        <v>-304.75907137272975</v>
      </c>
      <c r="OMS97" s="318">
        <f>(OMS$96*$B97+SUM($F$7:$F$9)-((OMS$96*$B97+SUM($F$7:$F$9))/$F$10*$F$37)-($F$24*OMS$96/$D$6)-SUM($F$13:$F$23,$F$25:$F$30,$F$32:$F$33,$F$38))</f>
        <v>-304.75907137272975</v>
      </c>
      <c r="OMT97" s="318">
        <f>(OMT$96*$B97+SUM($F$7:$F$9)-((OMT$96*$B97+SUM($F$7:$F$9))/$F$10*$F$37)-($F$24*OMT$96/$D$6)-SUM($F$13:$F$23,$F$25:$F$30,$F$32:$F$33,$F$38))</f>
        <v>-304.75907137272975</v>
      </c>
      <c r="OMU97" s="318">
        <f>(OMU$96*$B97+SUM($F$7:$F$9)-((OMU$96*$B97+SUM($F$7:$F$9))/$F$10*$F$37)-($F$24*OMU$96/$D$6)-SUM($F$13:$F$23,$F$25:$F$30,$F$32:$F$33,$F$38))</f>
        <v>-304.75907137272975</v>
      </c>
      <c r="OMV97" s="318">
        <f>(OMV$96*$B97+SUM($F$7:$F$9)-((OMV$96*$B97+SUM($F$7:$F$9))/$F$10*$F$37)-($F$24*OMV$96/$D$6)-SUM($F$13:$F$23,$F$25:$F$30,$F$32:$F$33,$F$38))</f>
        <v>-304.75907137272975</v>
      </c>
      <c r="OMW97" s="318">
        <f>(OMW$96*$B97+SUM($F$7:$F$9)-((OMW$96*$B97+SUM($F$7:$F$9))/$F$10*$F$37)-($F$24*OMW$96/$D$6)-SUM($F$13:$F$23,$F$25:$F$30,$F$32:$F$33,$F$38))</f>
        <v>-304.75907137272975</v>
      </c>
      <c r="OMX97" s="318">
        <f>(OMX$96*$B97+SUM($F$7:$F$9)-((OMX$96*$B97+SUM($F$7:$F$9))/$F$10*$F$37)-($F$24*OMX$96/$D$6)-SUM($F$13:$F$23,$F$25:$F$30,$F$32:$F$33,$F$38))</f>
        <v>-304.75907137272975</v>
      </c>
      <c r="OMY97" s="318">
        <f>(OMY$96*$B97+SUM($F$7:$F$9)-((OMY$96*$B97+SUM($F$7:$F$9))/$F$10*$F$37)-($F$24*OMY$96/$D$6)-SUM($F$13:$F$23,$F$25:$F$30,$F$32:$F$33,$F$38))</f>
        <v>-304.75907137272975</v>
      </c>
      <c r="OMZ97" s="318">
        <f>(OMZ$96*$B97+SUM($F$7:$F$9)-((OMZ$96*$B97+SUM($F$7:$F$9))/$F$10*$F$37)-($F$24*OMZ$96/$D$6)-SUM($F$13:$F$23,$F$25:$F$30,$F$32:$F$33,$F$38))</f>
        <v>-304.75907137272975</v>
      </c>
      <c r="ONA97" s="318">
        <f>(ONA$96*$B97+SUM($F$7:$F$9)-((ONA$96*$B97+SUM($F$7:$F$9))/$F$10*$F$37)-($F$24*ONA$96/$D$6)-SUM($F$13:$F$23,$F$25:$F$30,$F$32:$F$33,$F$38))</f>
        <v>-304.75907137272975</v>
      </c>
      <c r="ONB97" s="318">
        <f>(ONB$96*$B97+SUM($F$7:$F$9)-((ONB$96*$B97+SUM($F$7:$F$9))/$F$10*$F$37)-($F$24*ONB$96/$D$6)-SUM($F$13:$F$23,$F$25:$F$30,$F$32:$F$33,$F$38))</f>
        <v>-304.75907137272975</v>
      </c>
      <c r="ONC97" s="318">
        <f>(ONC$96*$B97+SUM($F$7:$F$9)-((ONC$96*$B97+SUM($F$7:$F$9))/$F$10*$F$37)-($F$24*ONC$96/$D$6)-SUM($F$13:$F$23,$F$25:$F$30,$F$32:$F$33,$F$38))</f>
        <v>-304.75907137272975</v>
      </c>
      <c r="OND97" s="318">
        <f>(OND$96*$B97+SUM($F$7:$F$9)-((OND$96*$B97+SUM($F$7:$F$9))/$F$10*$F$37)-($F$24*OND$96/$D$6)-SUM($F$13:$F$23,$F$25:$F$30,$F$32:$F$33,$F$38))</f>
        <v>-304.75907137272975</v>
      </c>
      <c r="ONE97" s="318">
        <f>(ONE$96*$B97+SUM($F$7:$F$9)-((ONE$96*$B97+SUM($F$7:$F$9))/$F$10*$F$37)-($F$24*ONE$96/$D$6)-SUM($F$13:$F$23,$F$25:$F$30,$F$32:$F$33,$F$38))</f>
        <v>-304.75907137272975</v>
      </c>
      <c r="ONF97" s="318">
        <f>(ONF$96*$B97+SUM($F$7:$F$9)-((ONF$96*$B97+SUM($F$7:$F$9))/$F$10*$F$37)-($F$24*ONF$96/$D$6)-SUM($F$13:$F$23,$F$25:$F$30,$F$32:$F$33,$F$38))</f>
        <v>-304.75907137272975</v>
      </c>
      <c r="ONG97" s="318">
        <f>(ONG$96*$B97+SUM($F$7:$F$9)-((ONG$96*$B97+SUM($F$7:$F$9))/$F$10*$F$37)-($F$24*ONG$96/$D$6)-SUM($F$13:$F$23,$F$25:$F$30,$F$32:$F$33,$F$38))</f>
        <v>-304.75907137272975</v>
      </c>
      <c r="ONH97" s="318">
        <f>(ONH$96*$B97+SUM($F$7:$F$9)-((ONH$96*$B97+SUM($F$7:$F$9))/$F$10*$F$37)-($F$24*ONH$96/$D$6)-SUM($F$13:$F$23,$F$25:$F$30,$F$32:$F$33,$F$38))</f>
        <v>-304.75907137272975</v>
      </c>
      <c r="ONI97" s="318">
        <f>(ONI$96*$B97+SUM($F$7:$F$9)-((ONI$96*$B97+SUM($F$7:$F$9))/$F$10*$F$37)-($F$24*ONI$96/$D$6)-SUM($F$13:$F$23,$F$25:$F$30,$F$32:$F$33,$F$38))</f>
        <v>-304.75907137272975</v>
      </c>
      <c r="ONJ97" s="318">
        <f>(ONJ$96*$B97+SUM($F$7:$F$9)-((ONJ$96*$B97+SUM($F$7:$F$9))/$F$10*$F$37)-($F$24*ONJ$96/$D$6)-SUM($F$13:$F$23,$F$25:$F$30,$F$32:$F$33,$F$38))</f>
        <v>-304.75907137272975</v>
      </c>
      <c r="ONK97" s="318">
        <f>(ONK$96*$B97+SUM($F$7:$F$9)-((ONK$96*$B97+SUM($F$7:$F$9))/$F$10*$F$37)-($F$24*ONK$96/$D$6)-SUM($F$13:$F$23,$F$25:$F$30,$F$32:$F$33,$F$38))</f>
        <v>-304.75907137272975</v>
      </c>
      <c r="ONL97" s="318">
        <f>(ONL$96*$B97+SUM($F$7:$F$9)-((ONL$96*$B97+SUM($F$7:$F$9))/$F$10*$F$37)-($F$24*ONL$96/$D$6)-SUM($F$13:$F$23,$F$25:$F$30,$F$32:$F$33,$F$38))</f>
        <v>-304.75907137272975</v>
      </c>
      <c r="ONM97" s="318">
        <f>(ONM$96*$B97+SUM($F$7:$F$9)-((ONM$96*$B97+SUM($F$7:$F$9))/$F$10*$F$37)-($F$24*ONM$96/$D$6)-SUM($F$13:$F$23,$F$25:$F$30,$F$32:$F$33,$F$38))</f>
        <v>-304.75907137272975</v>
      </c>
      <c r="ONN97" s="318">
        <f>(ONN$96*$B97+SUM($F$7:$F$9)-((ONN$96*$B97+SUM($F$7:$F$9))/$F$10*$F$37)-($F$24*ONN$96/$D$6)-SUM($F$13:$F$23,$F$25:$F$30,$F$32:$F$33,$F$38))</f>
        <v>-304.75907137272975</v>
      </c>
      <c r="ONO97" s="318">
        <f>(ONO$96*$B97+SUM($F$7:$F$9)-((ONO$96*$B97+SUM($F$7:$F$9))/$F$10*$F$37)-($F$24*ONO$96/$D$6)-SUM($F$13:$F$23,$F$25:$F$30,$F$32:$F$33,$F$38))</f>
        <v>-304.75907137272975</v>
      </c>
      <c r="ONP97" s="318">
        <f>(ONP$96*$B97+SUM($F$7:$F$9)-((ONP$96*$B97+SUM($F$7:$F$9))/$F$10*$F$37)-($F$24*ONP$96/$D$6)-SUM($F$13:$F$23,$F$25:$F$30,$F$32:$F$33,$F$38))</f>
        <v>-304.75907137272975</v>
      </c>
      <c r="ONQ97" s="318">
        <f>(ONQ$96*$B97+SUM($F$7:$F$9)-((ONQ$96*$B97+SUM($F$7:$F$9))/$F$10*$F$37)-($F$24*ONQ$96/$D$6)-SUM($F$13:$F$23,$F$25:$F$30,$F$32:$F$33,$F$38))</f>
        <v>-304.75907137272975</v>
      </c>
      <c r="ONR97" s="318">
        <f>(ONR$96*$B97+SUM($F$7:$F$9)-((ONR$96*$B97+SUM($F$7:$F$9))/$F$10*$F$37)-($F$24*ONR$96/$D$6)-SUM($F$13:$F$23,$F$25:$F$30,$F$32:$F$33,$F$38))</f>
        <v>-304.75907137272975</v>
      </c>
      <c r="ONS97" s="318">
        <f>(ONS$96*$B97+SUM($F$7:$F$9)-((ONS$96*$B97+SUM($F$7:$F$9))/$F$10*$F$37)-($F$24*ONS$96/$D$6)-SUM($F$13:$F$23,$F$25:$F$30,$F$32:$F$33,$F$38))</f>
        <v>-304.75907137272975</v>
      </c>
      <c r="ONT97" s="318">
        <f>(ONT$96*$B97+SUM($F$7:$F$9)-((ONT$96*$B97+SUM($F$7:$F$9))/$F$10*$F$37)-($F$24*ONT$96/$D$6)-SUM($F$13:$F$23,$F$25:$F$30,$F$32:$F$33,$F$38))</f>
        <v>-304.75907137272975</v>
      </c>
      <c r="ONU97" s="318">
        <f>(ONU$96*$B97+SUM($F$7:$F$9)-((ONU$96*$B97+SUM($F$7:$F$9))/$F$10*$F$37)-($F$24*ONU$96/$D$6)-SUM($F$13:$F$23,$F$25:$F$30,$F$32:$F$33,$F$38))</f>
        <v>-304.75907137272975</v>
      </c>
      <c r="ONV97" s="318">
        <f>(ONV$96*$B97+SUM($F$7:$F$9)-((ONV$96*$B97+SUM($F$7:$F$9))/$F$10*$F$37)-($F$24*ONV$96/$D$6)-SUM($F$13:$F$23,$F$25:$F$30,$F$32:$F$33,$F$38))</f>
        <v>-304.75907137272975</v>
      </c>
      <c r="ONW97" s="318">
        <f>(ONW$96*$B97+SUM($F$7:$F$9)-((ONW$96*$B97+SUM($F$7:$F$9))/$F$10*$F$37)-($F$24*ONW$96/$D$6)-SUM($F$13:$F$23,$F$25:$F$30,$F$32:$F$33,$F$38))</f>
        <v>-304.75907137272975</v>
      </c>
      <c r="ONX97" s="318">
        <f>(ONX$96*$B97+SUM($F$7:$F$9)-((ONX$96*$B97+SUM($F$7:$F$9))/$F$10*$F$37)-($F$24*ONX$96/$D$6)-SUM($F$13:$F$23,$F$25:$F$30,$F$32:$F$33,$F$38))</f>
        <v>-304.75907137272975</v>
      </c>
      <c r="ONY97" s="318">
        <f>(ONY$96*$B97+SUM($F$7:$F$9)-((ONY$96*$B97+SUM($F$7:$F$9))/$F$10*$F$37)-($F$24*ONY$96/$D$6)-SUM($F$13:$F$23,$F$25:$F$30,$F$32:$F$33,$F$38))</f>
        <v>-304.75907137272975</v>
      </c>
      <c r="ONZ97" s="318">
        <f>(ONZ$96*$B97+SUM($F$7:$F$9)-((ONZ$96*$B97+SUM($F$7:$F$9))/$F$10*$F$37)-($F$24*ONZ$96/$D$6)-SUM($F$13:$F$23,$F$25:$F$30,$F$32:$F$33,$F$38))</f>
        <v>-304.75907137272975</v>
      </c>
      <c r="OOA97" s="318">
        <f>(OOA$96*$B97+SUM($F$7:$F$9)-((OOA$96*$B97+SUM($F$7:$F$9))/$F$10*$F$37)-($F$24*OOA$96/$D$6)-SUM($F$13:$F$23,$F$25:$F$30,$F$32:$F$33,$F$38))</f>
        <v>-304.75907137272975</v>
      </c>
      <c r="OOB97" s="318">
        <f>(OOB$96*$B97+SUM($F$7:$F$9)-((OOB$96*$B97+SUM($F$7:$F$9))/$F$10*$F$37)-($F$24*OOB$96/$D$6)-SUM($F$13:$F$23,$F$25:$F$30,$F$32:$F$33,$F$38))</f>
        <v>-304.75907137272975</v>
      </c>
      <c r="OOC97" s="318">
        <f>(OOC$96*$B97+SUM($F$7:$F$9)-((OOC$96*$B97+SUM($F$7:$F$9))/$F$10*$F$37)-($F$24*OOC$96/$D$6)-SUM($F$13:$F$23,$F$25:$F$30,$F$32:$F$33,$F$38))</f>
        <v>-304.75907137272975</v>
      </c>
      <c r="OOD97" s="318">
        <f>(OOD$96*$B97+SUM($F$7:$F$9)-((OOD$96*$B97+SUM($F$7:$F$9))/$F$10*$F$37)-($F$24*OOD$96/$D$6)-SUM($F$13:$F$23,$F$25:$F$30,$F$32:$F$33,$F$38))</f>
        <v>-304.75907137272975</v>
      </c>
      <c r="OOE97" s="318">
        <f>(OOE$96*$B97+SUM($F$7:$F$9)-((OOE$96*$B97+SUM($F$7:$F$9))/$F$10*$F$37)-($F$24*OOE$96/$D$6)-SUM($F$13:$F$23,$F$25:$F$30,$F$32:$F$33,$F$38))</f>
        <v>-304.75907137272975</v>
      </c>
      <c r="OOF97" s="318">
        <f>(OOF$96*$B97+SUM($F$7:$F$9)-((OOF$96*$B97+SUM($F$7:$F$9))/$F$10*$F$37)-($F$24*OOF$96/$D$6)-SUM($F$13:$F$23,$F$25:$F$30,$F$32:$F$33,$F$38))</f>
        <v>-304.75907137272975</v>
      </c>
      <c r="OOG97" s="318">
        <f>(OOG$96*$B97+SUM($F$7:$F$9)-((OOG$96*$B97+SUM($F$7:$F$9))/$F$10*$F$37)-($F$24*OOG$96/$D$6)-SUM($F$13:$F$23,$F$25:$F$30,$F$32:$F$33,$F$38))</f>
        <v>-304.75907137272975</v>
      </c>
      <c r="OOH97" s="318">
        <f>(OOH$96*$B97+SUM($F$7:$F$9)-((OOH$96*$B97+SUM($F$7:$F$9))/$F$10*$F$37)-($F$24*OOH$96/$D$6)-SUM($F$13:$F$23,$F$25:$F$30,$F$32:$F$33,$F$38))</f>
        <v>-304.75907137272975</v>
      </c>
      <c r="OOI97" s="318">
        <f>(OOI$96*$B97+SUM($F$7:$F$9)-((OOI$96*$B97+SUM($F$7:$F$9))/$F$10*$F$37)-($F$24*OOI$96/$D$6)-SUM($F$13:$F$23,$F$25:$F$30,$F$32:$F$33,$F$38))</f>
        <v>-304.75907137272975</v>
      </c>
      <c r="OOJ97" s="318">
        <f>(OOJ$96*$B97+SUM($F$7:$F$9)-((OOJ$96*$B97+SUM($F$7:$F$9))/$F$10*$F$37)-($F$24*OOJ$96/$D$6)-SUM($F$13:$F$23,$F$25:$F$30,$F$32:$F$33,$F$38))</f>
        <v>-304.75907137272975</v>
      </c>
      <c r="OOK97" s="318">
        <f>(OOK$96*$B97+SUM($F$7:$F$9)-((OOK$96*$B97+SUM($F$7:$F$9))/$F$10*$F$37)-($F$24*OOK$96/$D$6)-SUM($F$13:$F$23,$F$25:$F$30,$F$32:$F$33,$F$38))</f>
        <v>-304.75907137272975</v>
      </c>
      <c r="OOL97" s="318">
        <f>(OOL$96*$B97+SUM($F$7:$F$9)-((OOL$96*$B97+SUM($F$7:$F$9))/$F$10*$F$37)-($F$24*OOL$96/$D$6)-SUM($F$13:$F$23,$F$25:$F$30,$F$32:$F$33,$F$38))</f>
        <v>-304.75907137272975</v>
      </c>
      <c r="OOM97" s="318">
        <f>(OOM$96*$B97+SUM($F$7:$F$9)-((OOM$96*$B97+SUM($F$7:$F$9))/$F$10*$F$37)-($F$24*OOM$96/$D$6)-SUM($F$13:$F$23,$F$25:$F$30,$F$32:$F$33,$F$38))</f>
        <v>-304.75907137272975</v>
      </c>
      <c r="OON97" s="318">
        <f>(OON$96*$B97+SUM($F$7:$F$9)-((OON$96*$B97+SUM($F$7:$F$9))/$F$10*$F$37)-($F$24*OON$96/$D$6)-SUM($F$13:$F$23,$F$25:$F$30,$F$32:$F$33,$F$38))</f>
        <v>-304.75907137272975</v>
      </c>
      <c r="OOO97" s="318">
        <f>(OOO$96*$B97+SUM($F$7:$F$9)-((OOO$96*$B97+SUM($F$7:$F$9))/$F$10*$F$37)-($F$24*OOO$96/$D$6)-SUM($F$13:$F$23,$F$25:$F$30,$F$32:$F$33,$F$38))</f>
        <v>-304.75907137272975</v>
      </c>
      <c r="OOP97" s="318">
        <f>(OOP$96*$B97+SUM($F$7:$F$9)-((OOP$96*$B97+SUM($F$7:$F$9))/$F$10*$F$37)-($F$24*OOP$96/$D$6)-SUM($F$13:$F$23,$F$25:$F$30,$F$32:$F$33,$F$38))</f>
        <v>-304.75907137272975</v>
      </c>
      <c r="OOQ97" s="318">
        <f>(OOQ$96*$B97+SUM($F$7:$F$9)-((OOQ$96*$B97+SUM($F$7:$F$9))/$F$10*$F$37)-($F$24*OOQ$96/$D$6)-SUM($F$13:$F$23,$F$25:$F$30,$F$32:$F$33,$F$38))</f>
        <v>-304.75907137272975</v>
      </c>
      <c r="OOR97" s="318">
        <f>(OOR$96*$B97+SUM($F$7:$F$9)-((OOR$96*$B97+SUM($F$7:$F$9))/$F$10*$F$37)-($F$24*OOR$96/$D$6)-SUM($F$13:$F$23,$F$25:$F$30,$F$32:$F$33,$F$38))</f>
        <v>-304.75907137272975</v>
      </c>
      <c r="OOS97" s="318">
        <f>(OOS$96*$B97+SUM($F$7:$F$9)-((OOS$96*$B97+SUM($F$7:$F$9))/$F$10*$F$37)-($F$24*OOS$96/$D$6)-SUM($F$13:$F$23,$F$25:$F$30,$F$32:$F$33,$F$38))</f>
        <v>-304.75907137272975</v>
      </c>
      <c r="OOT97" s="318">
        <f>(OOT$96*$B97+SUM($F$7:$F$9)-((OOT$96*$B97+SUM($F$7:$F$9))/$F$10*$F$37)-($F$24*OOT$96/$D$6)-SUM($F$13:$F$23,$F$25:$F$30,$F$32:$F$33,$F$38))</f>
        <v>-304.75907137272975</v>
      </c>
      <c r="OOU97" s="318">
        <f>(OOU$96*$B97+SUM($F$7:$F$9)-((OOU$96*$B97+SUM($F$7:$F$9))/$F$10*$F$37)-($F$24*OOU$96/$D$6)-SUM($F$13:$F$23,$F$25:$F$30,$F$32:$F$33,$F$38))</f>
        <v>-304.75907137272975</v>
      </c>
      <c r="OOV97" s="318">
        <f>(OOV$96*$B97+SUM($F$7:$F$9)-((OOV$96*$B97+SUM($F$7:$F$9))/$F$10*$F$37)-($F$24*OOV$96/$D$6)-SUM($F$13:$F$23,$F$25:$F$30,$F$32:$F$33,$F$38))</f>
        <v>-304.75907137272975</v>
      </c>
      <c r="OOW97" s="318">
        <f>(OOW$96*$B97+SUM($F$7:$F$9)-((OOW$96*$B97+SUM($F$7:$F$9))/$F$10*$F$37)-($F$24*OOW$96/$D$6)-SUM($F$13:$F$23,$F$25:$F$30,$F$32:$F$33,$F$38))</f>
        <v>-304.75907137272975</v>
      </c>
      <c r="OOX97" s="318">
        <f>(OOX$96*$B97+SUM($F$7:$F$9)-((OOX$96*$B97+SUM($F$7:$F$9))/$F$10*$F$37)-($F$24*OOX$96/$D$6)-SUM($F$13:$F$23,$F$25:$F$30,$F$32:$F$33,$F$38))</f>
        <v>-304.75907137272975</v>
      </c>
      <c r="OOY97" s="318">
        <f>(OOY$96*$B97+SUM($F$7:$F$9)-((OOY$96*$B97+SUM($F$7:$F$9))/$F$10*$F$37)-($F$24*OOY$96/$D$6)-SUM($F$13:$F$23,$F$25:$F$30,$F$32:$F$33,$F$38))</f>
        <v>-304.75907137272975</v>
      </c>
      <c r="OOZ97" s="318">
        <f>(OOZ$96*$B97+SUM($F$7:$F$9)-((OOZ$96*$B97+SUM($F$7:$F$9))/$F$10*$F$37)-($F$24*OOZ$96/$D$6)-SUM($F$13:$F$23,$F$25:$F$30,$F$32:$F$33,$F$38))</f>
        <v>-304.75907137272975</v>
      </c>
      <c r="OPA97" s="318">
        <f>(OPA$96*$B97+SUM($F$7:$F$9)-((OPA$96*$B97+SUM($F$7:$F$9))/$F$10*$F$37)-($F$24*OPA$96/$D$6)-SUM($F$13:$F$23,$F$25:$F$30,$F$32:$F$33,$F$38))</f>
        <v>-304.75907137272975</v>
      </c>
      <c r="OPB97" s="318">
        <f>(OPB$96*$B97+SUM($F$7:$F$9)-((OPB$96*$B97+SUM($F$7:$F$9))/$F$10*$F$37)-($F$24*OPB$96/$D$6)-SUM($F$13:$F$23,$F$25:$F$30,$F$32:$F$33,$F$38))</f>
        <v>-304.75907137272975</v>
      </c>
      <c r="OPC97" s="318">
        <f>(OPC$96*$B97+SUM($F$7:$F$9)-((OPC$96*$B97+SUM($F$7:$F$9))/$F$10*$F$37)-($F$24*OPC$96/$D$6)-SUM($F$13:$F$23,$F$25:$F$30,$F$32:$F$33,$F$38))</f>
        <v>-304.75907137272975</v>
      </c>
      <c r="OPD97" s="318">
        <f>(OPD$96*$B97+SUM($F$7:$F$9)-((OPD$96*$B97+SUM($F$7:$F$9))/$F$10*$F$37)-($F$24*OPD$96/$D$6)-SUM($F$13:$F$23,$F$25:$F$30,$F$32:$F$33,$F$38))</f>
        <v>-304.75907137272975</v>
      </c>
      <c r="OPE97" s="318">
        <f>(OPE$96*$B97+SUM($F$7:$F$9)-((OPE$96*$B97+SUM($F$7:$F$9))/$F$10*$F$37)-($F$24*OPE$96/$D$6)-SUM($F$13:$F$23,$F$25:$F$30,$F$32:$F$33,$F$38))</f>
        <v>-304.75907137272975</v>
      </c>
      <c r="OPF97" s="318">
        <f>(OPF$96*$B97+SUM($F$7:$F$9)-((OPF$96*$B97+SUM($F$7:$F$9))/$F$10*$F$37)-($F$24*OPF$96/$D$6)-SUM($F$13:$F$23,$F$25:$F$30,$F$32:$F$33,$F$38))</f>
        <v>-304.75907137272975</v>
      </c>
      <c r="OPG97" s="318">
        <f>(OPG$96*$B97+SUM($F$7:$F$9)-((OPG$96*$B97+SUM($F$7:$F$9))/$F$10*$F$37)-($F$24*OPG$96/$D$6)-SUM($F$13:$F$23,$F$25:$F$30,$F$32:$F$33,$F$38))</f>
        <v>-304.75907137272975</v>
      </c>
      <c r="OPH97" s="318">
        <f>(OPH$96*$B97+SUM($F$7:$F$9)-((OPH$96*$B97+SUM($F$7:$F$9))/$F$10*$F$37)-($F$24*OPH$96/$D$6)-SUM($F$13:$F$23,$F$25:$F$30,$F$32:$F$33,$F$38))</f>
        <v>-304.75907137272975</v>
      </c>
      <c r="OPI97" s="318">
        <f>(OPI$96*$B97+SUM($F$7:$F$9)-((OPI$96*$B97+SUM($F$7:$F$9))/$F$10*$F$37)-($F$24*OPI$96/$D$6)-SUM($F$13:$F$23,$F$25:$F$30,$F$32:$F$33,$F$38))</f>
        <v>-304.75907137272975</v>
      </c>
      <c r="OPJ97" s="318">
        <f>(OPJ$96*$B97+SUM($F$7:$F$9)-((OPJ$96*$B97+SUM($F$7:$F$9))/$F$10*$F$37)-($F$24*OPJ$96/$D$6)-SUM($F$13:$F$23,$F$25:$F$30,$F$32:$F$33,$F$38))</f>
        <v>-304.75907137272975</v>
      </c>
      <c r="OPK97" s="318">
        <f>(OPK$96*$B97+SUM($F$7:$F$9)-((OPK$96*$B97+SUM($F$7:$F$9))/$F$10*$F$37)-($F$24*OPK$96/$D$6)-SUM($F$13:$F$23,$F$25:$F$30,$F$32:$F$33,$F$38))</f>
        <v>-304.75907137272975</v>
      </c>
      <c r="OPL97" s="318">
        <f>(OPL$96*$B97+SUM($F$7:$F$9)-((OPL$96*$B97+SUM($F$7:$F$9))/$F$10*$F$37)-($F$24*OPL$96/$D$6)-SUM($F$13:$F$23,$F$25:$F$30,$F$32:$F$33,$F$38))</f>
        <v>-304.75907137272975</v>
      </c>
      <c r="OPM97" s="318">
        <f>(OPM$96*$B97+SUM($F$7:$F$9)-((OPM$96*$B97+SUM($F$7:$F$9))/$F$10*$F$37)-($F$24*OPM$96/$D$6)-SUM($F$13:$F$23,$F$25:$F$30,$F$32:$F$33,$F$38))</f>
        <v>-304.75907137272975</v>
      </c>
      <c r="OPN97" s="318">
        <f>(OPN$96*$B97+SUM($F$7:$F$9)-((OPN$96*$B97+SUM($F$7:$F$9))/$F$10*$F$37)-($F$24*OPN$96/$D$6)-SUM($F$13:$F$23,$F$25:$F$30,$F$32:$F$33,$F$38))</f>
        <v>-304.75907137272975</v>
      </c>
      <c r="OPO97" s="318">
        <f>(OPO$96*$B97+SUM($F$7:$F$9)-((OPO$96*$B97+SUM($F$7:$F$9))/$F$10*$F$37)-($F$24*OPO$96/$D$6)-SUM($F$13:$F$23,$F$25:$F$30,$F$32:$F$33,$F$38))</f>
        <v>-304.75907137272975</v>
      </c>
      <c r="OPP97" s="318">
        <f>(OPP$96*$B97+SUM($F$7:$F$9)-((OPP$96*$B97+SUM($F$7:$F$9))/$F$10*$F$37)-($F$24*OPP$96/$D$6)-SUM($F$13:$F$23,$F$25:$F$30,$F$32:$F$33,$F$38))</f>
        <v>-304.75907137272975</v>
      </c>
      <c r="OPQ97" s="318">
        <f>(OPQ$96*$B97+SUM($F$7:$F$9)-((OPQ$96*$B97+SUM($F$7:$F$9))/$F$10*$F$37)-($F$24*OPQ$96/$D$6)-SUM($F$13:$F$23,$F$25:$F$30,$F$32:$F$33,$F$38))</f>
        <v>-304.75907137272975</v>
      </c>
      <c r="OPR97" s="318">
        <f>(OPR$96*$B97+SUM($F$7:$F$9)-((OPR$96*$B97+SUM($F$7:$F$9))/$F$10*$F$37)-($F$24*OPR$96/$D$6)-SUM($F$13:$F$23,$F$25:$F$30,$F$32:$F$33,$F$38))</f>
        <v>-304.75907137272975</v>
      </c>
      <c r="OPS97" s="318">
        <f>(OPS$96*$B97+SUM($F$7:$F$9)-((OPS$96*$B97+SUM($F$7:$F$9))/$F$10*$F$37)-($F$24*OPS$96/$D$6)-SUM($F$13:$F$23,$F$25:$F$30,$F$32:$F$33,$F$38))</f>
        <v>-304.75907137272975</v>
      </c>
      <c r="OPT97" s="318">
        <f>(OPT$96*$B97+SUM($F$7:$F$9)-((OPT$96*$B97+SUM($F$7:$F$9))/$F$10*$F$37)-($F$24*OPT$96/$D$6)-SUM($F$13:$F$23,$F$25:$F$30,$F$32:$F$33,$F$38))</f>
        <v>-304.75907137272975</v>
      </c>
      <c r="OPU97" s="318">
        <f>(OPU$96*$B97+SUM($F$7:$F$9)-((OPU$96*$B97+SUM($F$7:$F$9))/$F$10*$F$37)-($F$24*OPU$96/$D$6)-SUM($F$13:$F$23,$F$25:$F$30,$F$32:$F$33,$F$38))</f>
        <v>-304.75907137272975</v>
      </c>
      <c r="OPV97" s="318">
        <f>(OPV$96*$B97+SUM($F$7:$F$9)-((OPV$96*$B97+SUM($F$7:$F$9))/$F$10*$F$37)-($F$24*OPV$96/$D$6)-SUM($F$13:$F$23,$F$25:$F$30,$F$32:$F$33,$F$38))</f>
        <v>-304.75907137272975</v>
      </c>
      <c r="OPW97" s="318">
        <f>(OPW$96*$B97+SUM($F$7:$F$9)-((OPW$96*$B97+SUM($F$7:$F$9))/$F$10*$F$37)-($F$24*OPW$96/$D$6)-SUM($F$13:$F$23,$F$25:$F$30,$F$32:$F$33,$F$38))</f>
        <v>-304.75907137272975</v>
      </c>
      <c r="OPX97" s="318">
        <f>(OPX$96*$B97+SUM($F$7:$F$9)-((OPX$96*$B97+SUM($F$7:$F$9))/$F$10*$F$37)-($F$24*OPX$96/$D$6)-SUM($F$13:$F$23,$F$25:$F$30,$F$32:$F$33,$F$38))</f>
        <v>-304.75907137272975</v>
      </c>
      <c r="OPY97" s="318">
        <f>(OPY$96*$B97+SUM($F$7:$F$9)-((OPY$96*$B97+SUM($F$7:$F$9))/$F$10*$F$37)-($F$24*OPY$96/$D$6)-SUM($F$13:$F$23,$F$25:$F$30,$F$32:$F$33,$F$38))</f>
        <v>-304.75907137272975</v>
      </c>
      <c r="OPZ97" s="318">
        <f>(OPZ$96*$B97+SUM($F$7:$F$9)-((OPZ$96*$B97+SUM($F$7:$F$9))/$F$10*$F$37)-($F$24*OPZ$96/$D$6)-SUM($F$13:$F$23,$F$25:$F$30,$F$32:$F$33,$F$38))</f>
        <v>-304.75907137272975</v>
      </c>
      <c r="OQA97" s="318">
        <f>(OQA$96*$B97+SUM($F$7:$F$9)-((OQA$96*$B97+SUM($F$7:$F$9))/$F$10*$F$37)-($F$24*OQA$96/$D$6)-SUM($F$13:$F$23,$F$25:$F$30,$F$32:$F$33,$F$38))</f>
        <v>-304.75907137272975</v>
      </c>
      <c r="OQB97" s="318">
        <f>(OQB$96*$B97+SUM($F$7:$F$9)-((OQB$96*$B97+SUM($F$7:$F$9))/$F$10*$F$37)-($F$24*OQB$96/$D$6)-SUM($F$13:$F$23,$F$25:$F$30,$F$32:$F$33,$F$38))</f>
        <v>-304.75907137272975</v>
      </c>
      <c r="OQC97" s="318">
        <f>(OQC$96*$B97+SUM($F$7:$F$9)-((OQC$96*$B97+SUM($F$7:$F$9))/$F$10*$F$37)-($F$24*OQC$96/$D$6)-SUM($F$13:$F$23,$F$25:$F$30,$F$32:$F$33,$F$38))</f>
        <v>-304.75907137272975</v>
      </c>
      <c r="OQD97" s="318">
        <f>(OQD$96*$B97+SUM($F$7:$F$9)-((OQD$96*$B97+SUM($F$7:$F$9))/$F$10*$F$37)-($F$24*OQD$96/$D$6)-SUM($F$13:$F$23,$F$25:$F$30,$F$32:$F$33,$F$38))</f>
        <v>-304.75907137272975</v>
      </c>
      <c r="OQE97" s="318">
        <f>(OQE$96*$B97+SUM($F$7:$F$9)-((OQE$96*$B97+SUM($F$7:$F$9))/$F$10*$F$37)-($F$24*OQE$96/$D$6)-SUM($F$13:$F$23,$F$25:$F$30,$F$32:$F$33,$F$38))</f>
        <v>-304.75907137272975</v>
      </c>
      <c r="OQF97" s="318">
        <f>(OQF$96*$B97+SUM($F$7:$F$9)-((OQF$96*$B97+SUM($F$7:$F$9))/$F$10*$F$37)-($F$24*OQF$96/$D$6)-SUM($F$13:$F$23,$F$25:$F$30,$F$32:$F$33,$F$38))</f>
        <v>-304.75907137272975</v>
      </c>
      <c r="OQG97" s="318">
        <f>(OQG$96*$B97+SUM($F$7:$F$9)-((OQG$96*$B97+SUM($F$7:$F$9))/$F$10*$F$37)-($F$24*OQG$96/$D$6)-SUM($F$13:$F$23,$F$25:$F$30,$F$32:$F$33,$F$38))</f>
        <v>-304.75907137272975</v>
      </c>
      <c r="OQH97" s="318">
        <f>(OQH$96*$B97+SUM($F$7:$F$9)-((OQH$96*$B97+SUM($F$7:$F$9))/$F$10*$F$37)-($F$24*OQH$96/$D$6)-SUM($F$13:$F$23,$F$25:$F$30,$F$32:$F$33,$F$38))</f>
        <v>-304.75907137272975</v>
      </c>
      <c r="OQI97" s="318">
        <f>(OQI$96*$B97+SUM($F$7:$F$9)-((OQI$96*$B97+SUM($F$7:$F$9))/$F$10*$F$37)-($F$24*OQI$96/$D$6)-SUM($F$13:$F$23,$F$25:$F$30,$F$32:$F$33,$F$38))</f>
        <v>-304.75907137272975</v>
      </c>
      <c r="OQJ97" s="318">
        <f>(OQJ$96*$B97+SUM($F$7:$F$9)-((OQJ$96*$B97+SUM($F$7:$F$9))/$F$10*$F$37)-($F$24*OQJ$96/$D$6)-SUM($F$13:$F$23,$F$25:$F$30,$F$32:$F$33,$F$38))</f>
        <v>-304.75907137272975</v>
      </c>
      <c r="OQK97" s="318">
        <f>(OQK$96*$B97+SUM($F$7:$F$9)-((OQK$96*$B97+SUM($F$7:$F$9))/$F$10*$F$37)-($F$24*OQK$96/$D$6)-SUM($F$13:$F$23,$F$25:$F$30,$F$32:$F$33,$F$38))</f>
        <v>-304.75907137272975</v>
      </c>
      <c r="OQL97" s="318">
        <f>(OQL$96*$B97+SUM($F$7:$F$9)-((OQL$96*$B97+SUM($F$7:$F$9))/$F$10*$F$37)-($F$24*OQL$96/$D$6)-SUM($F$13:$F$23,$F$25:$F$30,$F$32:$F$33,$F$38))</f>
        <v>-304.75907137272975</v>
      </c>
      <c r="OQM97" s="318">
        <f>(OQM$96*$B97+SUM($F$7:$F$9)-((OQM$96*$B97+SUM($F$7:$F$9))/$F$10*$F$37)-($F$24*OQM$96/$D$6)-SUM($F$13:$F$23,$F$25:$F$30,$F$32:$F$33,$F$38))</f>
        <v>-304.75907137272975</v>
      </c>
      <c r="OQN97" s="318">
        <f>(OQN$96*$B97+SUM($F$7:$F$9)-((OQN$96*$B97+SUM($F$7:$F$9))/$F$10*$F$37)-($F$24*OQN$96/$D$6)-SUM($F$13:$F$23,$F$25:$F$30,$F$32:$F$33,$F$38))</f>
        <v>-304.75907137272975</v>
      </c>
      <c r="OQO97" s="318">
        <f>(OQO$96*$B97+SUM($F$7:$F$9)-((OQO$96*$B97+SUM($F$7:$F$9))/$F$10*$F$37)-($F$24*OQO$96/$D$6)-SUM($F$13:$F$23,$F$25:$F$30,$F$32:$F$33,$F$38))</f>
        <v>-304.75907137272975</v>
      </c>
      <c r="OQP97" s="318">
        <f>(OQP$96*$B97+SUM($F$7:$F$9)-((OQP$96*$B97+SUM($F$7:$F$9))/$F$10*$F$37)-($F$24*OQP$96/$D$6)-SUM($F$13:$F$23,$F$25:$F$30,$F$32:$F$33,$F$38))</f>
        <v>-304.75907137272975</v>
      </c>
      <c r="OQQ97" s="318">
        <f>(OQQ$96*$B97+SUM($F$7:$F$9)-((OQQ$96*$B97+SUM($F$7:$F$9))/$F$10*$F$37)-($F$24*OQQ$96/$D$6)-SUM($F$13:$F$23,$F$25:$F$30,$F$32:$F$33,$F$38))</f>
        <v>-304.75907137272975</v>
      </c>
      <c r="OQR97" s="318">
        <f>(OQR$96*$B97+SUM($F$7:$F$9)-((OQR$96*$B97+SUM($F$7:$F$9))/$F$10*$F$37)-($F$24*OQR$96/$D$6)-SUM($F$13:$F$23,$F$25:$F$30,$F$32:$F$33,$F$38))</f>
        <v>-304.75907137272975</v>
      </c>
      <c r="OQS97" s="318">
        <f>(OQS$96*$B97+SUM($F$7:$F$9)-((OQS$96*$B97+SUM($F$7:$F$9))/$F$10*$F$37)-($F$24*OQS$96/$D$6)-SUM($F$13:$F$23,$F$25:$F$30,$F$32:$F$33,$F$38))</f>
        <v>-304.75907137272975</v>
      </c>
      <c r="OQT97" s="318">
        <f>(OQT$96*$B97+SUM($F$7:$F$9)-((OQT$96*$B97+SUM($F$7:$F$9))/$F$10*$F$37)-($F$24*OQT$96/$D$6)-SUM($F$13:$F$23,$F$25:$F$30,$F$32:$F$33,$F$38))</f>
        <v>-304.75907137272975</v>
      </c>
      <c r="OQU97" s="318">
        <f>(OQU$96*$B97+SUM($F$7:$F$9)-((OQU$96*$B97+SUM($F$7:$F$9))/$F$10*$F$37)-($F$24*OQU$96/$D$6)-SUM($F$13:$F$23,$F$25:$F$30,$F$32:$F$33,$F$38))</f>
        <v>-304.75907137272975</v>
      </c>
      <c r="OQV97" s="318">
        <f>(OQV$96*$B97+SUM($F$7:$F$9)-((OQV$96*$B97+SUM($F$7:$F$9))/$F$10*$F$37)-($F$24*OQV$96/$D$6)-SUM($F$13:$F$23,$F$25:$F$30,$F$32:$F$33,$F$38))</f>
        <v>-304.75907137272975</v>
      </c>
      <c r="OQW97" s="318">
        <f>(OQW$96*$B97+SUM($F$7:$F$9)-((OQW$96*$B97+SUM($F$7:$F$9))/$F$10*$F$37)-($F$24*OQW$96/$D$6)-SUM($F$13:$F$23,$F$25:$F$30,$F$32:$F$33,$F$38))</f>
        <v>-304.75907137272975</v>
      </c>
      <c r="OQX97" s="318">
        <f>(OQX$96*$B97+SUM($F$7:$F$9)-((OQX$96*$B97+SUM($F$7:$F$9))/$F$10*$F$37)-($F$24*OQX$96/$D$6)-SUM($F$13:$F$23,$F$25:$F$30,$F$32:$F$33,$F$38))</f>
        <v>-304.75907137272975</v>
      </c>
      <c r="OQY97" s="318">
        <f>(OQY$96*$B97+SUM($F$7:$F$9)-((OQY$96*$B97+SUM($F$7:$F$9))/$F$10*$F$37)-($F$24*OQY$96/$D$6)-SUM($F$13:$F$23,$F$25:$F$30,$F$32:$F$33,$F$38))</f>
        <v>-304.75907137272975</v>
      </c>
      <c r="OQZ97" s="318">
        <f>(OQZ$96*$B97+SUM($F$7:$F$9)-((OQZ$96*$B97+SUM($F$7:$F$9))/$F$10*$F$37)-($F$24*OQZ$96/$D$6)-SUM($F$13:$F$23,$F$25:$F$30,$F$32:$F$33,$F$38))</f>
        <v>-304.75907137272975</v>
      </c>
      <c r="ORA97" s="318">
        <f>(ORA$96*$B97+SUM($F$7:$F$9)-((ORA$96*$B97+SUM($F$7:$F$9))/$F$10*$F$37)-($F$24*ORA$96/$D$6)-SUM($F$13:$F$23,$F$25:$F$30,$F$32:$F$33,$F$38))</f>
        <v>-304.75907137272975</v>
      </c>
      <c r="ORB97" s="318">
        <f>(ORB$96*$B97+SUM($F$7:$F$9)-((ORB$96*$B97+SUM($F$7:$F$9))/$F$10*$F$37)-($F$24*ORB$96/$D$6)-SUM($F$13:$F$23,$F$25:$F$30,$F$32:$F$33,$F$38))</f>
        <v>-304.75907137272975</v>
      </c>
      <c r="ORC97" s="318">
        <f>(ORC$96*$B97+SUM($F$7:$F$9)-((ORC$96*$B97+SUM($F$7:$F$9))/$F$10*$F$37)-($F$24*ORC$96/$D$6)-SUM($F$13:$F$23,$F$25:$F$30,$F$32:$F$33,$F$38))</f>
        <v>-304.75907137272975</v>
      </c>
      <c r="ORD97" s="318">
        <f>(ORD$96*$B97+SUM($F$7:$F$9)-((ORD$96*$B97+SUM($F$7:$F$9))/$F$10*$F$37)-($F$24*ORD$96/$D$6)-SUM($F$13:$F$23,$F$25:$F$30,$F$32:$F$33,$F$38))</f>
        <v>-304.75907137272975</v>
      </c>
      <c r="ORE97" s="318">
        <f>(ORE$96*$B97+SUM($F$7:$F$9)-((ORE$96*$B97+SUM($F$7:$F$9))/$F$10*$F$37)-($F$24*ORE$96/$D$6)-SUM($F$13:$F$23,$F$25:$F$30,$F$32:$F$33,$F$38))</f>
        <v>-304.75907137272975</v>
      </c>
      <c r="ORF97" s="318">
        <f>(ORF$96*$B97+SUM($F$7:$F$9)-((ORF$96*$B97+SUM($F$7:$F$9))/$F$10*$F$37)-($F$24*ORF$96/$D$6)-SUM($F$13:$F$23,$F$25:$F$30,$F$32:$F$33,$F$38))</f>
        <v>-304.75907137272975</v>
      </c>
      <c r="ORG97" s="318">
        <f>(ORG$96*$B97+SUM($F$7:$F$9)-((ORG$96*$B97+SUM($F$7:$F$9))/$F$10*$F$37)-($F$24*ORG$96/$D$6)-SUM($F$13:$F$23,$F$25:$F$30,$F$32:$F$33,$F$38))</f>
        <v>-304.75907137272975</v>
      </c>
      <c r="ORH97" s="318">
        <f>(ORH$96*$B97+SUM($F$7:$F$9)-((ORH$96*$B97+SUM($F$7:$F$9))/$F$10*$F$37)-($F$24*ORH$96/$D$6)-SUM($F$13:$F$23,$F$25:$F$30,$F$32:$F$33,$F$38))</f>
        <v>-304.75907137272975</v>
      </c>
      <c r="ORI97" s="318">
        <f>(ORI$96*$B97+SUM($F$7:$F$9)-((ORI$96*$B97+SUM($F$7:$F$9))/$F$10*$F$37)-($F$24*ORI$96/$D$6)-SUM($F$13:$F$23,$F$25:$F$30,$F$32:$F$33,$F$38))</f>
        <v>-304.75907137272975</v>
      </c>
      <c r="ORJ97" s="318">
        <f>(ORJ$96*$B97+SUM($F$7:$F$9)-((ORJ$96*$B97+SUM($F$7:$F$9))/$F$10*$F$37)-($F$24*ORJ$96/$D$6)-SUM($F$13:$F$23,$F$25:$F$30,$F$32:$F$33,$F$38))</f>
        <v>-304.75907137272975</v>
      </c>
      <c r="ORK97" s="318">
        <f>(ORK$96*$B97+SUM($F$7:$F$9)-((ORK$96*$B97+SUM($F$7:$F$9))/$F$10*$F$37)-($F$24*ORK$96/$D$6)-SUM($F$13:$F$23,$F$25:$F$30,$F$32:$F$33,$F$38))</f>
        <v>-304.75907137272975</v>
      </c>
      <c r="ORL97" s="318">
        <f>(ORL$96*$B97+SUM($F$7:$F$9)-((ORL$96*$B97+SUM($F$7:$F$9))/$F$10*$F$37)-($F$24*ORL$96/$D$6)-SUM($F$13:$F$23,$F$25:$F$30,$F$32:$F$33,$F$38))</f>
        <v>-304.75907137272975</v>
      </c>
      <c r="ORM97" s="318">
        <f>(ORM$96*$B97+SUM($F$7:$F$9)-((ORM$96*$B97+SUM($F$7:$F$9))/$F$10*$F$37)-($F$24*ORM$96/$D$6)-SUM($F$13:$F$23,$F$25:$F$30,$F$32:$F$33,$F$38))</f>
        <v>-304.75907137272975</v>
      </c>
      <c r="ORN97" s="318">
        <f>(ORN$96*$B97+SUM($F$7:$F$9)-((ORN$96*$B97+SUM($F$7:$F$9))/$F$10*$F$37)-($F$24*ORN$96/$D$6)-SUM($F$13:$F$23,$F$25:$F$30,$F$32:$F$33,$F$38))</f>
        <v>-304.75907137272975</v>
      </c>
      <c r="ORO97" s="318">
        <f>(ORO$96*$B97+SUM($F$7:$F$9)-((ORO$96*$B97+SUM($F$7:$F$9))/$F$10*$F$37)-($F$24*ORO$96/$D$6)-SUM($F$13:$F$23,$F$25:$F$30,$F$32:$F$33,$F$38))</f>
        <v>-304.75907137272975</v>
      </c>
      <c r="ORP97" s="318">
        <f>(ORP$96*$B97+SUM($F$7:$F$9)-((ORP$96*$B97+SUM($F$7:$F$9))/$F$10*$F$37)-($F$24*ORP$96/$D$6)-SUM($F$13:$F$23,$F$25:$F$30,$F$32:$F$33,$F$38))</f>
        <v>-304.75907137272975</v>
      </c>
      <c r="ORQ97" s="318">
        <f>(ORQ$96*$B97+SUM($F$7:$F$9)-((ORQ$96*$B97+SUM($F$7:$F$9))/$F$10*$F$37)-($F$24*ORQ$96/$D$6)-SUM($F$13:$F$23,$F$25:$F$30,$F$32:$F$33,$F$38))</f>
        <v>-304.75907137272975</v>
      </c>
      <c r="ORR97" s="318">
        <f>(ORR$96*$B97+SUM($F$7:$F$9)-((ORR$96*$B97+SUM($F$7:$F$9))/$F$10*$F$37)-($F$24*ORR$96/$D$6)-SUM($F$13:$F$23,$F$25:$F$30,$F$32:$F$33,$F$38))</f>
        <v>-304.75907137272975</v>
      </c>
      <c r="ORS97" s="318">
        <f>(ORS$96*$B97+SUM($F$7:$F$9)-((ORS$96*$B97+SUM($F$7:$F$9))/$F$10*$F$37)-($F$24*ORS$96/$D$6)-SUM($F$13:$F$23,$F$25:$F$30,$F$32:$F$33,$F$38))</f>
        <v>-304.75907137272975</v>
      </c>
      <c r="ORT97" s="318">
        <f>(ORT$96*$B97+SUM($F$7:$F$9)-((ORT$96*$B97+SUM($F$7:$F$9))/$F$10*$F$37)-($F$24*ORT$96/$D$6)-SUM($F$13:$F$23,$F$25:$F$30,$F$32:$F$33,$F$38))</f>
        <v>-304.75907137272975</v>
      </c>
      <c r="ORU97" s="318">
        <f>(ORU$96*$B97+SUM($F$7:$F$9)-((ORU$96*$B97+SUM($F$7:$F$9))/$F$10*$F$37)-($F$24*ORU$96/$D$6)-SUM($F$13:$F$23,$F$25:$F$30,$F$32:$F$33,$F$38))</f>
        <v>-304.75907137272975</v>
      </c>
      <c r="ORV97" s="318">
        <f>(ORV$96*$B97+SUM($F$7:$F$9)-((ORV$96*$B97+SUM($F$7:$F$9))/$F$10*$F$37)-($F$24*ORV$96/$D$6)-SUM($F$13:$F$23,$F$25:$F$30,$F$32:$F$33,$F$38))</f>
        <v>-304.75907137272975</v>
      </c>
      <c r="ORW97" s="318">
        <f>(ORW$96*$B97+SUM($F$7:$F$9)-((ORW$96*$B97+SUM($F$7:$F$9))/$F$10*$F$37)-($F$24*ORW$96/$D$6)-SUM($F$13:$F$23,$F$25:$F$30,$F$32:$F$33,$F$38))</f>
        <v>-304.75907137272975</v>
      </c>
      <c r="ORX97" s="318">
        <f>(ORX$96*$B97+SUM($F$7:$F$9)-((ORX$96*$B97+SUM($F$7:$F$9))/$F$10*$F$37)-($F$24*ORX$96/$D$6)-SUM($F$13:$F$23,$F$25:$F$30,$F$32:$F$33,$F$38))</f>
        <v>-304.75907137272975</v>
      </c>
      <c r="ORY97" s="318">
        <f>(ORY$96*$B97+SUM($F$7:$F$9)-((ORY$96*$B97+SUM($F$7:$F$9))/$F$10*$F$37)-($F$24*ORY$96/$D$6)-SUM($F$13:$F$23,$F$25:$F$30,$F$32:$F$33,$F$38))</f>
        <v>-304.75907137272975</v>
      </c>
      <c r="ORZ97" s="318">
        <f>(ORZ$96*$B97+SUM($F$7:$F$9)-((ORZ$96*$B97+SUM($F$7:$F$9))/$F$10*$F$37)-($F$24*ORZ$96/$D$6)-SUM($F$13:$F$23,$F$25:$F$30,$F$32:$F$33,$F$38))</f>
        <v>-304.75907137272975</v>
      </c>
      <c r="OSA97" s="318">
        <f>(OSA$96*$B97+SUM($F$7:$F$9)-((OSA$96*$B97+SUM($F$7:$F$9))/$F$10*$F$37)-($F$24*OSA$96/$D$6)-SUM($F$13:$F$23,$F$25:$F$30,$F$32:$F$33,$F$38))</f>
        <v>-304.75907137272975</v>
      </c>
      <c r="OSB97" s="318">
        <f>(OSB$96*$B97+SUM($F$7:$F$9)-((OSB$96*$B97+SUM($F$7:$F$9))/$F$10*$F$37)-($F$24*OSB$96/$D$6)-SUM($F$13:$F$23,$F$25:$F$30,$F$32:$F$33,$F$38))</f>
        <v>-304.75907137272975</v>
      </c>
      <c r="OSC97" s="318">
        <f>(OSC$96*$B97+SUM($F$7:$F$9)-((OSC$96*$B97+SUM($F$7:$F$9))/$F$10*$F$37)-($F$24*OSC$96/$D$6)-SUM($F$13:$F$23,$F$25:$F$30,$F$32:$F$33,$F$38))</f>
        <v>-304.75907137272975</v>
      </c>
      <c r="OSD97" s="318">
        <f>(OSD$96*$B97+SUM($F$7:$F$9)-((OSD$96*$B97+SUM($F$7:$F$9))/$F$10*$F$37)-($F$24*OSD$96/$D$6)-SUM($F$13:$F$23,$F$25:$F$30,$F$32:$F$33,$F$38))</f>
        <v>-304.75907137272975</v>
      </c>
      <c r="OSE97" s="318">
        <f>(OSE$96*$B97+SUM($F$7:$F$9)-((OSE$96*$B97+SUM($F$7:$F$9))/$F$10*$F$37)-($F$24*OSE$96/$D$6)-SUM($F$13:$F$23,$F$25:$F$30,$F$32:$F$33,$F$38))</f>
        <v>-304.75907137272975</v>
      </c>
      <c r="OSF97" s="318">
        <f>(OSF$96*$B97+SUM($F$7:$F$9)-((OSF$96*$B97+SUM($F$7:$F$9))/$F$10*$F$37)-($F$24*OSF$96/$D$6)-SUM($F$13:$F$23,$F$25:$F$30,$F$32:$F$33,$F$38))</f>
        <v>-304.75907137272975</v>
      </c>
      <c r="OSG97" s="318">
        <f>(OSG$96*$B97+SUM($F$7:$F$9)-((OSG$96*$B97+SUM($F$7:$F$9))/$F$10*$F$37)-($F$24*OSG$96/$D$6)-SUM($F$13:$F$23,$F$25:$F$30,$F$32:$F$33,$F$38))</f>
        <v>-304.75907137272975</v>
      </c>
      <c r="OSH97" s="318">
        <f>(OSH$96*$B97+SUM($F$7:$F$9)-((OSH$96*$B97+SUM($F$7:$F$9))/$F$10*$F$37)-($F$24*OSH$96/$D$6)-SUM($F$13:$F$23,$F$25:$F$30,$F$32:$F$33,$F$38))</f>
        <v>-304.75907137272975</v>
      </c>
      <c r="OSI97" s="318">
        <f>(OSI$96*$B97+SUM($F$7:$F$9)-((OSI$96*$B97+SUM($F$7:$F$9))/$F$10*$F$37)-($F$24*OSI$96/$D$6)-SUM($F$13:$F$23,$F$25:$F$30,$F$32:$F$33,$F$38))</f>
        <v>-304.75907137272975</v>
      </c>
      <c r="OSJ97" s="318">
        <f>(OSJ$96*$B97+SUM($F$7:$F$9)-((OSJ$96*$B97+SUM($F$7:$F$9))/$F$10*$F$37)-($F$24*OSJ$96/$D$6)-SUM($F$13:$F$23,$F$25:$F$30,$F$32:$F$33,$F$38))</f>
        <v>-304.75907137272975</v>
      </c>
      <c r="OSK97" s="318">
        <f>(OSK$96*$B97+SUM($F$7:$F$9)-((OSK$96*$B97+SUM($F$7:$F$9))/$F$10*$F$37)-($F$24*OSK$96/$D$6)-SUM($F$13:$F$23,$F$25:$F$30,$F$32:$F$33,$F$38))</f>
        <v>-304.75907137272975</v>
      </c>
      <c r="OSL97" s="318">
        <f>(OSL$96*$B97+SUM($F$7:$F$9)-((OSL$96*$B97+SUM($F$7:$F$9))/$F$10*$F$37)-($F$24*OSL$96/$D$6)-SUM($F$13:$F$23,$F$25:$F$30,$F$32:$F$33,$F$38))</f>
        <v>-304.75907137272975</v>
      </c>
      <c r="OSM97" s="318">
        <f>(OSM$96*$B97+SUM($F$7:$F$9)-((OSM$96*$B97+SUM($F$7:$F$9))/$F$10*$F$37)-($F$24*OSM$96/$D$6)-SUM($F$13:$F$23,$F$25:$F$30,$F$32:$F$33,$F$38))</f>
        <v>-304.75907137272975</v>
      </c>
      <c r="OSN97" s="318">
        <f>(OSN$96*$B97+SUM($F$7:$F$9)-((OSN$96*$B97+SUM($F$7:$F$9))/$F$10*$F$37)-($F$24*OSN$96/$D$6)-SUM($F$13:$F$23,$F$25:$F$30,$F$32:$F$33,$F$38))</f>
        <v>-304.75907137272975</v>
      </c>
      <c r="OSO97" s="318">
        <f>(OSO$96*$B97+SUM($F$7:$F$9)-((OSO$96*$B97+SUM($F$7:$F$9))/$F$10*$F$37)-($F$24*OSO$96/$D$6)-SUM($F$13:$F$23,$F$25:$F$30,$F$32:$F$33,$F$38))</f>
        <v>-304.75907137272975</v>
      </c>
      <c r="OSP97" s="318">
        <f>(OSP$96*$B97+SUM($F$7:$F$9)-((OSP$96*$B97+SUM($F$7:$F$9))/$F$10*$F$37)-($F$24*OSP$96/$D$6)-SUM($F$13:$F$23,$F$25:$F$30,$F$32:$F$33,$F$38))</f>
        <v>-304.75907137272975</v>
      </c>
      <c r="OSQ97" s="318">
        <f>(OSQ$96*$B97+SUM($F$7:$F$9)-((OSQ$96*$B97+SUM($F$7:$F$9))/$F$10*$F$37)-($F$24*OSQ$96/$D$6)-SUM($F$13:$F$23,$F$25:$F$30,$F$32:$F$33,$F$38))</f>
        <v>-304.75907137272975</v>
      </c>
      <c r="OSR97" s="318">
        <f>(OSR$96*$B97+SUM($F$7:$F$9)-((OSR$96*$B97+SUM($F$7:$F$9))/$F$10*$F$37)-($F$24*OSR$96/$D$6)-SUM($F$13:$F$23,$F$25:$F$30,$F$32:$F$33,$F$38))</f>
        <v>-304.75907137272975</v>
      </c>
      <c r="OSS97" s="318">
        <f>(OSS$96*$B97+SUM($F$7:$F$9)-((OSS$96*$B97+SUM($F$7:$F$9))/$F$10*$F$37)-($F$24*OSS$96/$D$6)-SUM($F$13:$F$23,$F$25:$F$30,$F$32:$F$33,$F$38))</f>
        <v>-304.75907137272975</v>
      </c>
      <c r="OST97" s="318">
        <f>(OST$96*$B97+SUM($F$7:$F$9)-((OST$96*$B97+SUM($F$7:$F$9))/$F$10*$F$37)-($F$24*OST$96/$D$6)-SUM($F$13:$F$23,$F$25:$F$30,$F$32:$F$33,$F$38))</f>
        <v>-304.75907137272975</v>
      </c>
      <c r="OSU97" s="318">
        <f>(OSU$96*$B97+SUM($F$7:$F$9)-((OSU$96*$B97+SUM($F$7:$F$9))/$F$10*$F$37)-($F$24*OSU$96/$D$6)-SUM($F$13:$F$23,$F$25:$F$30,$F$32:$F$33,$F$38))</f>
        <v>-304.75907137272975</v>
      </c>
      <c r="OSV97" s="318">
        <f>(OSV$96*$B97+SUM($F$7:$F$9)-((OSV$96*$B97+SUM($F$7:$F$9))/$F$10*$F$37)-($F$24*OSV$96/$D$6)-SUM($F$13:$F$23,$F$25:$F$30,$F$32:$F$33,$F$38))</f>
        <v>-304.75907137272975</v>
      </c>
      <c r="OSW97" s="318">
        <f>(OSW$96*$B97+SUM($F$7:$F$9)-((OSW$96*$B97+SUM($F$7:$F$9))/$F$10*$F$37)-($F$24*OSW$96/$D$6)-SUM($F$13:$F$23,$F$25:$F$30,$F$32:$F$33,$F$38))</f>
        <v>-304.75907137272975</v>
      </c>
      <c r="OSX97" s="318">
        <f>(OSX$96*$B97+SUM($F$7:$F$9)-((OSX$96*$B97+SUM($F$7:$F$9))/$F$10*$F$37)-($F$24*OSX$96/$D$6)-SUM($F$13:$F$23,$F$25:$F$30,$F$32:$F$33,$F$38))</f>
        <v>-304.75907137272975</v>
      </c>
      <c r="OSY97" s="318">
        <f>(OSY$96*$B97+SUM($F$7:$F$9)-((OSY$96*$B97+SUM($F$7:$F$9))/$F$10*$F$37)-($F$24*OSY$96/$D$6)-SUM($F$13:$F$23,$F$25:$F$30,$F$32:$F$33,$F$38))</f>
        <v>-304.75907137272975</v>
      </c>
      <c r="OSZ97" s="318">
        <f>(OSZ$96*$B97+SUM($F$7:$F$9)-((OSZ$96*$B97+SUM($F$7:$F$9))/$F$10*$F$37)-($F$24*OSZ$96/$D$6)-SUM($F$13:$F$23,$F$25:$F$30,$F$32:$F$33,$F$38))</f>
        <v>-304.75907137272975</v>
      </c>
      <c r="OTA97" s="318">
        <f>(OTA$96*$B97+SUM($F$7:$F$9)-((OTA$96*$B97+SUM($F$7:$F$9))/$F$10*$F$37)-($F$24*OTA$96/$D$6)-SUM($F$13:$F$23,$F$25:$F$30,$F$32:$F$33,$F$38))</f>
        <v>-304.75907137272975</v>
      </c>
      <c r="OTB97" s="318">
        <f>(OTB$96*$B97+SUM($F$7:$F$9)-((OTB$96*$B97+SUM($F$7:$F$9))/$F$10*$F$37)-($F$24*OTB$96/$D$6)-SUM($F$13:$F$23,$F$25:$F$30,$F$32:$F$33,$F$38))</f>
        <v>-304.75907137272975</v>
      </c>
      <c r="OTC97" s="318">
        <f>(OTC$96*$B97+SUM($F$7:$F$9)-((OTC$96*$B97+SUM($F$7:$F$9))/$F$10*$F$37)-($F$24*OTC$96/$D$6)-SUM($F$13:$F$23,$F$25:$F$30,$F$32:$F$33,$F$38))</f>
        <v>-304.75907137272975</v>
      </c>
      <c r="OTD97" s="318">
        <f>(OTD$96*$B97+SUM($F$7:$F$9)-((OTD$96*$B97+SUM($F$7:$F$9))/$F$10*$F$37)-($F$24*OTD$96/$D$6)-SUM($F$13:$F$23,$F$25:$F$30,$F$32:$F$33,$F$38))</f>
        <v>-304.75907137272975</v>
      </c>
      <c r="OTE97" s="318">
        <f>(OTE$96*$B97+SUM($F$7:$F$9)-((OTE$96*$B97+SUM($F$7:$F$9))/$F$10*$F$37)-($F$24*OTE$96/$D$6)-SUM($F$13:$F$23,$F$25:$F$30,$F$32:$F$33,$F$38))</f>
        <v>-304.75907137272975</v>
      </c>
      <c r="OTF97" s="318">
        <f>(OTF$96*$B97+SUM($F$7:$F$9)-((OTF$96*$B97+SUM($F$7:$F$9))/$F$10*$F$37)-($F$24*OTF$96/$D$6)-SUM($F$13:$F$23,$F$25:$F$30,$F$32:$F$33,$F$38))</f>
        <v>-304.75907137272975</v>
      </c>
      <c r="OTG97" s="318">
        <f>(OTG$96*$B97+SUM($F$7:$F$9)-((OTG$96*$B97+SUM($F$7:$F$9))/$F$10*$F$37)-($F$24*OTG$96/$D$6)-SUM($F$13:$F$23,$F$25:$F$30,$F$32:$F$33,$F$38))</f>
        <v>-304.75907137272975</v>
      </c>
      <c r="OTH97" s="318">
        <f>(OTH$96*$B97+SUM($F$7:$F$9)-((OTH$96*$B97+SUM($F$7:$F$9))/$F$10*$F$37)-($F$24*OTH$96/$D$6)-SUM($F$13:$F$23,$F$25:$F$30,$F$32:$F$33,$F$38))</f>
        <v>-304.75907137272975</v>
      </c>
      <c r="OTI97" s="318">
        <f>(OTI$96*$B97+SUM($F$7:$F$9)-((OTI$96*$B97+SUM($F$7:$F$9))/$F$10*$F$37)-($F$24*OTI$96/$D$6)-SUM($F$13:$F$23,$F$25:$F$30,$F$32:$F$33,$F$38))</f>
        <v>-304.75907137272975</v>
      </c>
      <c r="OTJ97" s="318">
        <f>(OTJ$96*$B97+SUM($F$7:$F$9)-((OTJ$96*$B97+SUM($F$7:$F$9))/$F$10*$F$37)-($F$24*OTJ$96/$D$6)-SUM($F$13:$F$23,$F$25:$F$30,$F$32:$F$33,$F$38))</f>
        <v>-304.75907137272975</v>
      </c>
      <c r="OTK97" s="318">
        <f>(OTK$96*$B97+SUM($F$7:$F$9)-((OTK$96*$B97+SUM($F$7:$F$9))/$F$10*$F$37)-($F$24*OTK$96/$D$6)-SUM($F$13:$F$23,$F$25:$F$30,$F$32:$F$33,$F$38))</f>
        <v>-304.75907137272975</v>
      </c>
      <c r="OTL97" s="318">
        <f>(OTL$96*$B97+SUM($F$7:$F$9)-((OTL$96*$B97+SUM($F$7:$F$9))/$F$10*$F$37)-($F$24*OTL$96/$D$6)-SUM($F$13:$F$23,$F$25:$F$30,$F$32:$F$33,$F$38))</f>
        <v>-304.75907137272975</v>
      </c>
      <c r="OTM97" s="318">
        <f>(OTM$96*$B97+SUM($F$7:$F$9)-((OTM$96*$B97+SUM($F$7:$F$9))/$F$10*$F$37)-($F$24*OTM$96/$D$6)-SUM($F$13:$F$23,$F$25:$F$30,$F$32:$F$33,$F$38))</f>
        <v>-304.75907137272975</v>
      </c>
      <c r="OTN97" s="318">
        <f>(OTN$96*$B97+SUM($F$7:$F$9)-((OTN$96*$B97+SUM($F$7:$F$9))/$F$10*$F$37)-($F$24*OTN$96/$D$6)-SUM($F$13:$F$23,$F$25:$F$30,$F$32:$F$33,$F$38))</f>
        <v>-304.75907137272975</v>
      </c>
      <c r="OTO97" s="318">
        <f>(OTO$96*$B97+SUM($F$7:$F$9)-((OTO$96*$B97+SUM($F$7:$F$9))/$F$10*$F$37)-($F$24*OTO$96/$D$6)-SUM($F$13:$F$23,$F$25:$F$30,$F$32:$F$33,$F$38))</f>
        <v>-304.75907137272975</v>
      </c>
      <c r="OTP97" s="318">
        <f>(OTP$96*$B97+SUM($F$7:$F$9)-((OTP$96*$B97+SUM($F$7:$F$9))/$F$10*$F$37)-($F$24*OTP$96/$D$6)-SUM($F$13:$F$23,$F$25:$F$30,$F$32:$F$33,$F$38))</f>
        <v>-304.75907137272975</v>
      </c>
      <c r="OTQ97" s="318">
        <f>(OTQ$96*$B97+SUM($F$7:$F$9)-((OTQ$96*$B97+SUM($F$7:$F$9))/$F$10*$F$37)-($F$24*OTQ$96/$D$6)-SUM($F$13:$F$23,$F$25:$F$30,$F$32:$F$33,$F$38))</f>
        <v>-304.75907137272975</v>
      </c>
      <c r="OTR97" s="318">
        <f>(OTR$96*$B97+SUM($F$7:$F$9)-((OTR$96*$B97+SUM($F$7:$F$9))/$F$10*$F$37)-($F$24*OTR$96/$D$6)-SUM($F$13:$F$23,$F$25:$F$30,$F$32:$F$33,$F$38))</f>
        <v>-304.75907137272975</v>
      </c>
      <c r="OTS97" s="318">
        <f>(OTS$96*$B97+SUM($F$7:$F$9)-((OTS$96*$B97+SUM($F$7:$F$9))/$F$10*$F$37)-($F$24*OTS$96/$D$6)-SUM($F$13:$F$23,$F$25:$F$30,$F$32:$F$33,$F$38))</f>
        <v>-304.75907137272975</v>
      </c>
      <c r="OTT97" s="318">
        <f>(OTT$96*$B97+SUM($F$7:$F$9)-((OTT$96*$B97+SUM($F$7:$F$9))/$F$10*$F$37)-($F$24*OTT$96/$D$6)-SUM($F$13:$F$23,$F$25:$F$30,$F$32:$F$33,$F$38))</f>
        <v>-304.75907137272975</v>
      </c>
      <c r="OTU97" s="318">
        <f>(OTU$96*$B97+SUM($F$7:$F$9)-((OTU$96*$B97+SUM($F$7:$F$9))/$F$10*$F$37)-($F$24*OTU$96/$D$6)-SUM($F$13:$F$23,$F$25:$F$30,$F$32:$F$33,$F$38))</f>
        <v>-304.75907137272975</v>
      </c>
      <c r="OTV97" s="318">
        <f>(OTV$96*$B97+SUM($F$7:$F$9)-((OTV$96*$B97+SUM($F$7:$F$9))/$F$10*$F$37)-($F$24*OTV$96/$D$6)-SUM($F$13:$F$23,$F$25:$F$30,$F$32:$F$33,$F$38))</f>
        <v>-304.75907137272975</v>
      </c>
      <c r="OTW97" s="318">
        <f>(OTW$96*$B97+SUM($F$7:$F$9)-((OTW$96*$B97+SUM($F$7:$F$9))/$F$10*$F$37)-($F$24*OTW$96/$D$6)-SUM($F$13:$F$23,$F$25:$F$30,$F$32:$F$33,$F$38))</f>
        <v>-304.75907137272975</v>
      </c>
      <c r="OTX97" s="318">
        <f>(OTX$96*$B97+SUM($F$7:$F$9)-((OTX$96*$B97+SUM($F$7:$F$9))/$F$10*$F$37)-($F$24*OTX$96/$D$6)-SUM($F$13:$F$23,$F$25:$F$30,$F$32:$F$33,$F$38))</f>
        <v>-304.75907137272975</v>
      </c>
      <c r="OTY97" s="318">
        <f>(OTY$96*$B97+SUM($F$7:$F$9)-((OTY$96*$B97+SUM($F$7:$F$9))/$F$10*$F$37)-($F$24*OTY$96/$D$6)-SUM($F$13:$F$23,$F$25:$F$30,$F$32:$F$33,$F$38))</f>
        <v>-304.75907137272975</v>
      </c>
      <c r="OTZ97" s="318">
        <f>(OTZ$96*$B97+SUM($F$7:$F$9)-((OTZ$96*$B97+SUM($F$7:$F$9))/$F$10*$F$37)-($F$24*OTZ$96/$D$6)-SUM($F$13:$F$23,$F$25:$F$30,$F$32:$F$33,$F$38))</f>
        <v>-304.75907137272975</v>
      </c>
      <c r="OUA97" s="318">
        <f>(OUA$96*$B97+SUM($F$7:$F$9)-((OUA$96*$B97+SUM($F$7:$F$9))/$F$10*$F$37)-($F$24*OUA$96/$D$6)-SUM($F$13:$F$23,$F$25:$F$30,$F$32:$F$33,$F$38))</f>
        <v>-304.75907137272975</v>
      </c>
      <c r="OUB97" s="318">
        <f>(OUB$96*$B97+SUM($F$7:$F$9)-((OUB$96*$B97+SUM($F$7:$F$9))/$F$10*$F$37)-($F$24*OUB$96/$D$6)-SUM($F$13:$F$23,$F$25:$F$30,$F$32:$F$33,$F$38))</f>
        <v>-304.75907137272975</v>
      </c>
      <c r="OUC97" s="318">
        <f>(OUC$96*$B97+SUM($F$7:$F$9)-((OUC$96*$B97+SUM($F$7:$F$9))/$F$10*$F$37)-($F$24*OUC$96/$D$6)-SUM($F$13:$F$23,$F$25:$F$30,$F$32:$F$33,$F$38))</f>
        <v>-304.75907137272975</v>
      </c>
      <c r="OUD97" s="318">
        <f>(OUD$96*$B97+SUM($F$7:$F$9)-((OUD$96*$B97+SUM($F$7:$F$9))/$F$10*$F$37)-($F$24*OUD$96/$D$6)-SUM($F$13:$F$23,$F$25:$F$30,$F$32:$F$33,$F$38))</f>
        <v>-304.75907137272975</v>
      </c>
      <c r="OUE97" s="318">
        <f>(OUE$96*$B97+SUM($F$7:$F$9)-((OUE$96*$B97+SUM($F$7:$F$9))/$F$10*$F$37)-($F$24*OUE$96/$D$6)-SUM($F$13:$F$23,$F$25:$F$30,$F$32:$F$33,$F$38))</f>
        <v>-304.75907137272975</v>
      </c>
      <c r="OUF97" s="318">
        <f>(OUF$96*$B97+SUM($F$7:$F$9)-((OUF$96*$B97+SUM($F$7:$F$9))/$F$10*$F$37)-($F$24*OUF$96/$D$6)-SUM($F$13:$F$23,$F$25:$F$30,$F$32:$F$33,$F$38))</f>
        <v>-304.75907137272975</v>
      </c>
      <c r="OUG97" s="318">
        <f>(OUG$96*$B97+SUM($F$7:$F$9)-((OUG$96*$B97+SUM($F$7:$F$9))/$F$10*$F$37)-($F$24*OUG$96/$D$6)-SUM($F$13:$F$23,$F$25:$F$30,$F$32:$F$33,$F$38))</f>
        <v>-304.75907137272975</v>
      </c>
      <c r="OUH97" s="318">
        <f>(OUH$96*$B97+SUM($F$7:$F$9)-((OUH$96*$B97+SUM($F$7:$F$9))/$F$10*$F$37)-($F$24*OUH$96/$D$6)-SUM($F$13:$F$23,$F$25:$F$30,$F$32:$F$33,$F$38))</f>
        <v>-304.75907137272975</v>
      </c>
      <c r="OUI97" s="318">
        <f>(OUI$96*$B97+SUM($F$7:$F$9)-((OUI$96*$B97+SUM($F$7:$F$9))/$F$10*$F$37)-($F$24*OUI$96/$D$6)-SUM($F$13:$F$23,$F$25:$F$30,$F$32:$F$33,$F$38))</f>
        <v>-304.75907137272975</v>
      </c>
      <c r="OUJ97" s="318">
        <f>(OUJ$96*$B97+SUM($F$7:$F$9)-((OUJ$96*$B97+SUM($F$7:$F$9))/$F$10*$F$37)-($F$24*OUJ$96/$D$6)-SUM($F$13:$F$23,$F$25:$F$30,$F$32:$F$33,$F$38))</f>
        <v>-304.75907137272975</v>
      </c>
      <c r="OUK97" s="318">
        <f>(OUK$96*$B97+SUM($F$7:$F$9)-((OUK$96*$B97+SUM($F$7:$F$9))/$F$10*$F$37)-($F$24*OUK$96/$D$6)-SUM($F$13:$F$23,$F$25:$F$30,$F$32:$F$33,$F$38))</f>
        <v>-304.75907137272975</v>
      </c>
      <c r="OUL97" s="318">
        <f>(OUL$96*$B97+SUM($F$7:$F$9)-((OUL$96*$B97+SUM($F$7:$F$9))/$F$10*$F$37)-($F$24*OUL$96/$D$6)-SUM($F$13:$F$23,$F$25:$F$30,$F$32:$F$33,$F$38))</f>
        <v>-304.75907137272975</v>
      </c>
      <c r="OUM97" s="318">
        <f>(OUM$96*$B97+SUM($F$7:$F$9)-((OUM$96*$B97+SUM($F$7:$F$9))/$F$10*$F$37)-($F$24*OUM$96/$D$6)-SUM($F$13:$F$23,$F$25:$F$30,$F$32:$F$33,$F$38))</f>
        <v>-304.75907137272975</v>
      </c>
      <c r="OUN97" s="318">
        <f>(OUN$96*$B97+SUM($F$7:$F$9)-((OUN$96*$B97+SUM($F$7:$F$9))/$F$10*$F$37)-($F$24*OUN$96/$D$6)-SUM($F$13:$F$23,$F$25:$F$30,$F$32:$F$33,$F$38))</f>
        <v>-304.75907137272975</v>
      </c>
      <c r="OUO97" s="318">
        <f>(OUO$96*$B97+SUM($F$7:$F$9)-((OUO$96*$B97+SUM($F$7:$F$9))/$F$10*$F$37)-($F$24*OUO$96/$D$6)-SUM($F$13:$F$23,$F$25:$F$30,$F$32:$F$33,$F$38))</f>
        <v>-304.75907137272975</v>
      </c>
      <c r="OUP97" s="318">
        <f>(OUP$96*$B97+SUM($F$7:$F$9)-((OUP$96*$B97+SUM($F$7:$F$9))/$F$10*$F$37)-($F$24*OUP$96/$D$6)-SUM($F$13:$F$23,$F$25:$F$30,$F$32:$F$33,$F$38))</f>
        <v>-304.75907137272975</v>
      </c>
      <c r="OUQ97" s="318">
        <f>(OUQ$96*$B97+SUM($F$7:$F$9)-((OUQ$96*$B97+SUM($F$7:$F$9))/$F$10*$F$37)-($F$24*OUQ$96/$D$6)-SUM($F$13:$F$23,$F$25:$F$30,$F$32:$F$33,$F$38))</f>
        <v>-304.75907137272975</v>
      </c>
      <c r="OUR97" s="318">
        <f>(OUR$96*$B97+SUM($F$7:$F$9)-((OUR$96*$B97+SUM($F$7:$F$9))/$F$10*$F$37)-($F$24*OUR$96/$D$6)-SUM($F$13:$F$23,$F$25:$F$30,$F$32:$F$33,$F$38))</f>
        <v>-304.75907137272975</v>
      </c>
      <c r="OUS97" s="318">
        <f>(OUS$96*$B97+SUM($F$7:$F$9)-((OUS$96*$B97+SUM($F$7:$F$9))/$F$10*$F$37)-($F$24*OUS$96/$D$6)-SUM($F$13:$F$23,$F$25:$F$30,$F$32:$F$33,$F$38))</f>
        <v>-304.75907137272975</v>
      </c>
      <c r="OUT97" s="318">
        <f>(OUT$96*$B97+SUM($F$7:$F$9)-((OUT$96*$B97+SUM($F$7:$F$9))/$F$10*$F$37)-($F$24*OUT$96/$D$6)-SUM($F$13:$F$23,$F$25:$F$30,$F$32:$F$33,$F$38))</f>
        <v>-304.75907137272975</v>
      </c>
      <c r="OUU97" s="318">
        <f>(OUU$96*$B97+SUM($F$7:$F$9)-((OUU$96*$B97+SUM($F$7:$F$9))/$F$10*$F$37)-($F$24*OUU$96/$D$6)-SUM($F$13:$F$23,$F$25:$F$30,$F$32:$F$33,$F$38))</f>
        <v>-304.75907137272975</v>
      </c>
      <c r="OUV97" s="318">
        <f>(OUV$96*$B97+SUM($F$7:$F$9)-((OUV$96*$B97+SUM($F$7:$F$9))/$F$10*$F$37)-($F$24*OUV$96/$D$6)-SUM($F$13:$F$23,$F$25:$F$30,$F$32:$F$33,$F$38))</f>
        <v>-304.75907137272975</v>
      </c>
      <c r="OUW97" s="318">
        <f>(OUW$96*$B97+SUM($F$7:$F$9)-((OUW$96*$B97+SUM($F$7:$F$9))/$F$10*$F$37)-($F$24*OUW$96/$D$6)-SUM($F$13:$F$23,$F$25:$F$30,$F$32:$F$33,$F$38))</f>
        <v>-304.75907137272975</v>
      </c>
      <c r="OUX97" s="318">
        <f>(OUX$96*$B97+SUM($F$7:$F$9)-((OUX$96*$B97+SUM($F$7:$F$9))/$F$10*$F$37)-($F$24*OUX$96/$D$6)-SUM($F$13:$F$23,$F$25:$F$30,$F$32:$F$33,$F$38))</f>
        <v>-304.75907137272975</v>
      </c>
      <c r="OUY97" s="318">
        <f>(OUY$96*$B97+SUM($F$7:$F$9)-((OUY$96*$B97+SUM($F$7:$F$9))/$F$10*$F$37)-($F$24*OUY$96/$D$6)-SUM($F$13:$F$23,$F$25:$F$30,$F$32:$F$33,$F$38))</f>
        <v>-304.75907137272975</v>
      </c>
      <c r="OUZ97" s="318">
        <f>(OUZ$96*$B97+SUM($F$7:$F$9)-((OUZ$96*$B97+SUM($F$7:$F$9))/$F$10*$F$37)-($F$24*OUZ$96/$D$6)-SUM($F$13:$F$23,$F$25:$F$30,$F$32:$F$33,$F$38))</f>
        <v>-304.75907137272975</v>
      </c>
      <c r="OVA97" s="318">
        <f>(OVA$96*$B97+SUM($F$7:$F$9)-((OVA$96*$B97+SUM($F$7:$F$9))/$F$10*$F$37)-($F$24*OVA$96/$D$6)-SUM($F$13:$F$23,$F$25:$F$30,$F$32:$F$33,$F$38))</f>
        <v>-304.75907137272975</v>
      </c>
      <c r="OVB97" s="318">
        <f>(OVB$96*$B97+SUM($F$7:$F$9)-((OVB$96*$B97+SUM($F$7:$F$9))/$F$10*$F$37)-($F$24*OVB$96/$D$6)-SUM($F$13:$F$23,$F$25:$F$30,$F$32:$F$33,$F$38))</f>
        <v>-304.75907137272975</v>
      </c>
      <c r="OVC97" s="318">
        <f>(OVC$96*$B97+SUM($F$7:$F$9)-((OVC$96*$B97+SUM($F$7:$F$9))/$F$10*$F$37)-($F$24*OVC$96/$D$6)-SUM($F$13:$F$23,$F$25:$F$30,$F$32:$F$33,$F$38))</f>
        <v>-304.75907137272975</v>
      </c>
      <c r="OVD97" s="318">
        <f>(OVD$96*$B97+SUM($F$7:$F$9)-((OVD$96*$B97+SUM($F$7:$F$9))/$F$10*$F$37)-($F$24*OVD$96/$D$6)-SUM($F$13:$F$23,$F$25:$F$30,$F$32:$F$33,$F$38))</f>
        <v>-304.75907137272975</v>
      </c>
      <c r="OVE97" s="318">
        <f>(OVE$96*$B97+SUM($F$7:$F$9)-((OVE$96*$B97+SUM($F$7:$F$9))/$F$10*$F$37)-($F$24*OVE$96/$D$6)-SUM($F$13:$F$23,$F$25:$F$30,$F$32:$F$33,$F$38))</f>
        <v>-304.75907137272975</v>
      </c>
      <c r="OVF97" s="318">
        <f>(OVF$96*$B97+SUM($F$7:$F$9)-((OVF$96*$B97+SUM($F$7:$F$9))/$F$10*$F$37)-($F$24*OVF$96/$D$6)-SUM($F$13:$F$23,$F$25:$F$30,$F$32:$F$33,$F$38))</f>
        <v>-304.75907137272975</v>
      </c>
      <c r="OVG97" s="318">
        <f>(OVG$96*$B97+SUM($F$7:$F$9)-((OVG$96*$B97+SUM($F$7:$F$9))/$F$10*$F$37)-($F$24*OVG$96/$D$6)-SUM($F$13:$F$23,$F$25:$F$30,$F$32:$F$33,$F$38))</f>
        <v>-304.75907137272975</v>
      </c>
      <c r="OVH97" s="318">
        <f>(OVH$96*$B97+SUM($F$7:$F$9)-((OVH$96*$B97+SUM($F$7:$F$9))/$F$10*$F$37)-($F$24*OVH$96/$D$6)-SUM($F$13:$F$23,$F$25:$F$30,$F$32:$F$33,$F$38))</f>
        <v>-304.75907137272975</v>
      </c>
      <c r="OVI97" s="318">
        <f>(OVI$96*$B97+SUM($F$7:$F$9)-((OVI$96*$B97+SUM($F$7:$F$9))/$F$10*$F$37)-($F$24*OVI$96/$D$6)-SUM($F$13:$F$23,$F$25:$F$30,$F$32:$F$33,$F$38))</f>
        <v>-304.75907137272975</v>
      </c>
      <c r="OVJ97" s="318">
        <f>(OVJ$96*$B97+SUM($F$7:$F$9)-((OVJ$96*$B97+SUM($F$7:$F$9))/$F$10*$F$37)-($F$24*OVJ$96/$D$6)-SUM($F$13:$F$23,$F$25:$F$30,$F$32:$F$33,$F$38))</f>
        <v>-304.75907137272975</v>
      </c>
      <c r="OVK97" s="318">
        <f>(OVK$96*$B97+SUM($F$7:$F$9)-((OVK$96*$B97+SUM($F$7:$F$9))/$F$10*$F$37)-($F$24*OVK$96/$D$6)-SUM($F$13:$F$23,$F$25:$F$30,$F$32:$F$33,$F$38))</f>
        <v>-304.75907137272975</v>
      </c>
      <c r="OVL97" s="318">
        <f>(OVL$96*$B97+SUM($F$7:$F$9)-((OVL$96*$B97+SUM($F$7:$F$9))/$F$10*$F$37)-($F$24*OVL$96/$D$6)-SUM($F$13:$F$23,$F$25:$F$30,$F$32:$F$33,$F$38))</f>
        <v>-304.75907137272975</v>
      </c>
      <c r="OVM97" s="318">
        <f>(OVM$96*$B97+SUM($F$7:$F$9)-((OVM$96*$B97+SUM($F$7:$F$9))/$F$10*$F$37)-($F$24*OVM$96/$D$6)-SUM($F$13:$F$23,$F$25:$F$30,$F$32:$F$33,$F$38))</f>
        <v>-304.75907137272975</v>
      </c>
      <c r="OVN97" s="318">
        <f>(OVN$96*$B97+SUM($F$7:$F$9)-((OVN$96*$B97+SUM($F$7:$F$9))/$F$10*$F$37)-($F$24*OVN$96/$D$6)-SUM($F$13:$F$23,$F$25:$F$30,$F$32:$F$33,$F$38))</f>
        <v>-304.75907137272975</v>
      </c>
      <c r="OVO97" s="318">
        <f>(OVO$96*$B97+SUM($F$7:$F$9)-((OVO$96*$B97+SUM($F$7:$F$9))/$F$10*$F$37)-($F$24*OVO$96/$D$6)-SUM($F$13:$F$23,$F$25:$F$30,$F$32:$F$33,$F$38))</f>
        <v>-304.75907137272975</v>
      </c>
      <c r="OVP97" s="318">
        <f>(OVP$96*$B97+SUM($F$7:$F$9)-((OVP$96*$B97+SUM($F$7:$F$9))/$F$10*$F$37)-($F$24*OVP$96/$D$6)-SUM($F$13:$F$23,$F$25:$F$30,$F$32:$F$33,$F$38))</f>
        <v>-304.75907137272975</v>
      </c>
      <c r="OVQ97" s="318">
        <f>(OVQ$96*$B97+SUM($F$7:$F$9)-((OVQ$96*$B97+SUM($F$7:$F$9))/$F$10*$F$37)-($F$24*OVQ$96/$D$6)-SUM($F$13:$F$23,$F$25:$F$30,$F$32:$F$33,$F$38))</f>
        <v>-304.75907137272975</v>
      </c>
      <c r="OVR97" s="318">
        <f>(OVR$96*$B97+SUM($F$7:$F$9)-((OVR$96*$B97+SUM($F$7:$F$9))/$F$10*$F$37)-($F$24*OVR$96/$D$6)-SUM($F$13:$F$23,$F$25:$F$30,$F$32:$F$33,$F$38))</f>
        <v>-304.75907137272975</v>
      </c>
      <c r="OVS97" s="318">
        <f>(OVS$96*$B97+SUM($F$7:$F$9)-((OVS$96*$B97+SUM($F$7:$F$9))/$F$10*$F$37)-($F$24*OVS$96/$D$6)-SUM($F$13:$F$23,$F$25:$F$30,$F$32:$F$33,$F$38))</f>
        <v>-304.75907137272975</v>
      </c>
      <c r="OVT97" s="318">
        <f>(OVT$96*$B97+SUM($F$7:$F$9)-((OVT$96*$B97+SUM($F$7:$F$9))/$F$10*$F$37)-($F$24*OVT$96/$D$6)-SUM($F$13:$F$23,$F$25:$F$30,$F$32:$F$33,$F$38))</f>
        <v>-304.75907137272975</v>
      </c>
      <c r="OVU97" s="318">
        <f>(OVU$96*$B97+SUM($F$7:$F$9)-((OVU$96*$B97+SUM($F$7:$F$9))/$F$10*$F$37)-($F$24*OVU$96/$D$6)-SUM($F$13:$F$23,$F$25:$F$30,$F$32:$F$33,$F$38))</f>
        <v>-304.75907137272975</v>
      </c>
      <c r="OVV97" s="318">
        <f>(OVV$96*$B97+SUM($F$7:$F$9)-((OVV$96*$B97+SUM($F$7:$F$9))/$F$10*$F$37)-($F$24*OVV$96/$D$6)-SUM($F$13:$F$23,$F$25:$F$30,$F$32:$F$33,$F$38))</f>
        <v>-304.75907137272975</v>
      </c>
      <c r="OVW97" s="318">
        <f>(OVW$96*$B97+SUM($F$7:$F$9)-((OVW$96*$B97+SUM($F$7:$F$9))/$F$10*$F$37)-($F$24*OVW$96/$D$6)-SUM($F$13:$F$23,$F$25:$F$30,$F$32:$F$33,$F$38))</f>
        <v>-304.75907137272975</v>
      </c>
      <c r="OVX97" s="318">
        <f>(OVX$96*$B97+SUM($F$7:$F$9)-((OVX$96*$B97+SUM($F$7:$F$9))/$F$10*$F$37)-($F$24*OVX$96/$D$6)-SUM($F$13:$F$23,$F$25:$F$30,$F$32:$F$33,$F$38))</f>
        <v>-304.75907137272975</v>
      </c>
      <c r="OVY97" s="318">
        <f>(OVY$96*$B97+SUM($F$7:$F$9)-((OVY$96*$B97+SUM($F$7:$F$9))/$F$10*$F$37)-($F$24*OVY$96/$D$6)-SUM($F$13:$F$23,$F$25:$F$30,$F$32:$F$33,$F$38))</f>
        <v>-304.75907137272975</v>
      </c>
      <c r="OVZ97" s="318">
        <f>(OVZ$96*$B97+SUM($F$7:$F$9)-((OVZ$96*$B97+SUM($F$7:$F$9))/$F$10*$F$37)-($F$24*OVZ$96/$D$6)-SUM($F$13:$F$23,$F$25:$F$30,$F$32:$F$33,$F$38))</f>
        <v>-304.75907137272975</v>
      </c>
      <c r="OWA97" s="318">
        <f>(OWA$96*$B97+SUM($F$7:$F$9)-((OWA$96*$B97+SUM($F$7:$F$9))/$F$10*$F$37)-($F$24*OWA$96/$D$6)-SUM($F$13:$F$23,$F$25:$F$30,$F$32:$F$33,$F$38))</f>
        <v>-304.75907137272975</v>
      </c>
      <c r="OWB97" s="318">
        <f>(OWB$96*$B97+SUM($F$7:$F$9)-((OWB$96*$B97+SUM($F$7:$F$9))/$F$10*$F$37)-($F$24*OWB$96/$D$6)-SUM($F$13:$F$23,$F$25:$F$30,$F$32:$F$33,$F$38))</f>
        <v>-304.75907137272975</v>
      </c>
      <c r="OWC97" s="318">
        <f>(OWC$96*$B97+SUM($F$7:$F$9)-((OWC$96*$B97+SUM($F$7:$F$9))/$F$10*$F$37)-($F$24*OWC$96/$D$6)-SUM($F$13:$F$23,$F$25:$F$30,$F$32:$F$33,$F$38))</f>
        <v>-304.75907137272975</v>
      </c>
      <c r="OWD97" s="318">
        <f>(OWD$96*$B97+SUM($F$7:$F$9)-((OWD$96*$B97+SUM($F$7:$F$9))/$F$10*$F$37)-($F$24*OWD$96/$D$6)-SUM($F$13:$F$23,$F$25:$F$30,$F$32:$F$33,$F$38))</f>
        <v>-304.75907137272975</v>
      </c>
      <c r="OWE97" s="318">
        <f>(OWE$96*$B97+SUM($F$7:$F$9)-((OWE$96*$B97+SUM($F$7:$F$9))/$F$10*$F$37)-($F$24*OWE$96/$D$6)-SUM($F$13:$F$23,$F$25:$F$30,$F$32:$F$33,$F$38))</f>
        <v>-304.75907137272975</v>
      </c>
      <c r="OWF97" s="318">
        <f>(OWF$96*$B97+SUM($F$7:$F$9)-((OWF$96*$B97+SUM($F$7:$F$9))/$F$10*$F$37)-($F$24*OWF$96/$D$6)-SUM($F$13:$F$23,$F$25:$F$30,$F$32:$F$33,$F$38))</f>
        <v>-304.75907137272975</v>
      </c>
      <c r="OWG97" s="318">
        <f>(OWG$96*$B97+SUM($F$7:$F$9)-((OWG$96*$B97+SUM($F$7:$F$9))/$F$10*$F$37)-($F$24*OWG$96/$D$6)-SUM($F$13:$F$23,$F$25:$F$30,$F$32:$F$33,$F$38))</f>
        <v>-304.75907137272975</v>
      </c>
      <c r="OWH97" s="318">
        <f>(OWH$96*$B97+SUM($F$7:$F$9)-((OWH$96*$B97+SUM($F$7:$F$9))/$F$10*$F$37)-($F$24*OWH$96/$D$6)-SUM($F$13:$F$23,$F$25:$F$30,$F$32:$F$33,$F$38))</f>
        <v>-304.75907137272975</v>
      </c>
      <c r="OWI97" s="318">
        <f>(OWI$96*$B97+SUM($F$7:$F$9)-((OWI$96*$B97+SUM($F$7:$F$9))/$F$10*$F$37)-($F$24*OWI$96/$D$6)-SUM($F$13:$F$23,$F$25:$F$30,$F$32:$F$33,$F$38))</f>
        <v>-304.75907137272975</v>
      </c>
      <c r="OWJ97" s="318">
        <f>(OWJ$96*$B97+SUM($F$7:$F$9)-((OWJ$96*$B97+SUM($F$7:$F$9))/$F$10*$F$37)-($F$24*OWJ$96/$D$6)-SUM($F$13:$F$23,$F$25:$F$30,$F$32:$F$33,$F$38))</f>
        <v>-304.75907137272975</v>
      </c>
      <c r="OWK97" s="318">
        <f>(OWK$96*$B97+SUM($F$7:$F$9)-((OWK$96*$B97+SUM($F$7:$F$9))/$F$10*$F$37)-($F$24*OWK$96/$D$6)-SUM($F$13:$F$23,$F$25:$F$30,$F$32:$F$33,$F$38))</f>
        <v>-304.75907137272975</v>
      </c>
      <c r="OWL97" s="318">
        <f>(OWL$96*$B97+SUM($F$7:$F$9)-((OWL$96*$B97+SUM($F$7:$F$9))/$F$10*$F$37)-($F$24*OWL$96/$D$6)-SUM($F$13:$F$23,$F$25:$F$30,$F$32:$F$33,$F$38))</f>
        <v>-304.75907137272975</v>
      </c>
      <c r="OWM97" s="318">
        <f>(OWM$96*$B97+SUM($F$7:$F$9)-((OWM$96*$B97+SUM($F$7:$F$9))/$F$10*$F$37)-($F$24*OWM$96/$D$6)-SUM($F$13:$F$23,$F$25:$F$30,$F$32:$F$33,$F$38))</f>
        <v>-304.75907137272975</v>
      </c>
      <c r="OWN97" s="318">
        <f>(OWN$96*$B97+SUM($F$7:$F$9)-((OWN$96*$B97+SUM($F$7:$F$9))/$F$10*$F$37)-($F$24*OWN$96/$D$6)-SUM($F$13:$F$23,$F$25:$F$30,$F$32:$F$33,$F$38))</f>
        <v>-304.75907137272975</v>
      </c>
      <c r="OWO97" s="318">
        <f>(OWO$96*$B97+SUM($F$7:$F$9)-((OWO$96*$B97+SUM($F$7:$F$9))/$F$10*$F$37)-($F$24*OWO$96/$D$6)-SUM($F$13:$F$23,$F$25:$F$30,$F$32:$F$33,$F$38))</f>
        <v>-304.75907137272975</v>
      </c>
      <c r="OWP97" s="318">
        <f>(OWP$96*$B97+SUM($F$7:$F$9)-((OWP$96*$B97+SUM($F$7:$F$9))/$F$10*$F$37)-($F$24*OWP$96/$D$6)-SUM($F$13:$F$23,$F$25:$F$30,$F$32:$F$33,$F$38))</f>
        <v>-304.75907137272975</v>
      </c>
      <c r="OWQ97" s="318">
        <f>(OWQ$96*$B97+SUM($F$7:$F$9)-((OWQ$96*$B97+SUM($F$7:$F$9))/$F$10*$F$37)-($F$24*OWQ$96/$D$6)-SUM($F$13:$F$23,$F$25:$F$30,$F$32:$F$33,$F$38))</f>
        <v>-304.75907137272975</v>
      </c>
      <c r="OWR97" s="318">
        <f>(OWR$96*$B97+SUM($F$7:$F$9)-((OWR$96*$B97+SUM($F$7:$F$9))/$F$10*$F$37)-($F$24*OWR$96/$D$6)-SUM($F$13:$F$23,$F$25:$F$30,$F$32:$F$33,$F$38))</f>
        <v>-304.75907137272975</v>
      </c>
      <c r="OWS97" s="318">
        <f>(OWS$96*$B97+SUM($F$7:$F$9)-((OWS$96*$B97+SUM($F$7:$F$9))/$F$10*$F$37)-($F$24*OWS$96/$D$6)-SUM($F$13:$F$23,$F$25:$F$30,$F$32:$F$33,$F$38))</f>
        <v>-304.75907137272975</v>
      </c>
      <c r="OWT97" s="318">
        <f>(OWT$96*$B97+SUM($F$7:$F$9)-((OWT$96*$B97+SUM($F$7:$F$9))/$F$10*$F$37)-($F$24*OWT$96/$D$6)-SUM($F$13:$F$23,$F$25:$F$30,$F$32:$F$33,$F$38))</f>
        <v>-304.75907137272975</v>
      </c>
      <c r="OWU97" s="318">
        <f>(OWU$96*$B97+SUM($F$7:$F$9)-((OWU$96*$B97+SUM($F$7:$F$9))/$F$10*$F$37)-($F$24*OWU$96/$D$6)-SUM($F$13:$F$23,$F$25:$F$30,$F$32:$F$33,$F$38))</f>
        <v>-304.75907137272975</v>
      </c>
      <c r="OWV97" s="318">
        <f>(OWV$96*$B97+SUM($F$7:$F$9)-((OWV$96*$B97+SUM($F$7:$F$9))/$F$10*$F$37)-($F$24*OWV$96/$D$6)-SUM($F$13:$F$23,$F$25:$F$30,$F$32:$F$33,$F$38))</f>
        <v>-304.75907137272975</v>
      </c>
      <c r="OWW97" s="318">
        <f>(OWW$96*$B97+SUM($F$7:$F$9)-((OWW$96*$B97+SUM($F$7:$F$9))/$F$10*$F$37)-($F$24*OWW$96/$D$6)-SUM($F$13:$F$23,$F$25:$F$30,$F$32:$F$33,$F$38))</f>
        <v>-304.75907137272975</v>
      </c>
      <c r="OWX97" s="318">
        <f>(OWX$96*$B97+SUM($F$7:$F$9)-((OWX$96*$B97+SUM($F$7:$F$9))/$F$10*$F$37)-($F$24*OWX$96/$D$6)-SUM($F$13:$F$23,$F$25:$F$30,$F$32:$F$33,$F$38))</f>
        <v>-304.75907137272975</v>
      </c>
      <c r="OWY97" s="318">
        <f>(OWY$96*$B97+SUM($F$7:$F$9)-((OWY$96*$B97+SUM($F$7:$F$9))/$F$10*$F$37)-($F$24*OWY$96/$D$6)-SUM($F$13:$F$23,$F$25:$F$30,$F$32:$F$33,$F$38))</f>
        <v>-304.75907137272975</v>
      </c>
      <c r="OWZ97" s="318">
        <f>(OWZ$96*$B97+SUM($F$7:$F$9)-((OWZ$96*$B97+SUM($F$7:$F$9))/$F$10*$F$37)-($F$24*OWZ$96/$D$6)-SUM($F$13:$F$23,$F$25:$F$30,$F$32:$F$33,$F$38))</f>
        <v>-304.75907137272975</v>
      </c>
      <c r="OXA97" s="318">
        <f>(OXA$96*$B97+SUM($F$7:$F$9)-((OXA$96*$B97+SUM($F$7:$F$9))/$F$10*$F$37)-($F$24*OXA$96/$D$6)-SUM($F$13:$F$23,$F$25:$F$30,$F$32:$F$33,$F$38))</f>
        <v>-304.75907137272975</v>
      </c>
      <c r="OXB97" s="318">
        <f>(OXB$96*$B97+SUM($F$7:$F$9)-((OXB$96*$B97+SUM($F$7:$F$9))/$F$10*$F$37)-($F$24*OXB$96/$D$6)-SUM($F$13:$F$23,$F$25:$F$30,$F$32:$F$33,$F$38))</f>
        <v>-304.75907137272975</v>
      </c>
      <c r="OXC97" s="318">
        <f>(OXC$96*$B97+SUM($F$7:$F$9)-((OXC$96*$B97+SUM($F$7:$F$9))/$F$10*$F$37)-($F$24*OXC$96/$D$6)-SUM($F$13:$F$23,$F$25:$F$30,$F$32:$F$33,$F$38))</f>
        <v>-304.75907137272975</v>
      </c>
      <c r="OXD97" s="318">
        <f>(OXD$96*$B97+SUM($F$7:$F$9)-((OXD$96*$B97+SUM($F$7:$F$9))/$F$10*$F$37)-($F$24*OXD$96/$D$6)-SUM($F$13:$F$23,$F$25:$F$30,$F$32:$F$33,$F$38))</f>
        <v>-304.75907137272975</v>
      </c>
      <c r="OXE97" s="318">
        <f>(OXE$96*$B97+SUM($F$7:$F$9)-((OXE$96*$B97+SUM($F$7:$F$9))/$F$10*$F$37)-($F$24*OXE$96/$D$6)-SUM($F$13:$F$23,$F$25:$F$30,$F$32:$F$33,$F$38))</f>
        <v>-304.75907137272975</v>
      </c>
      <c r="OXF97" s="318">
        <f>(OXF$96*$B97+SUM($F$7:$F$9)-((OXF$96*$B97+SUM($F$7:$F$9))/$F$10*$F$37)-($F$24*OXF$96/$D$6)-SUM($F$13:$F$23,$F$25:$F$30,$F$32:$F$33,$F$38))</f>
        <v>-304.75907137272975</v>
      </c>
      <c r="OXG97" s="318">
        <f>(OXG$96*$B97+SUM($F$7:$F$9)-((OXG$96*$B97+SUM($F$7:$F$9))/$F$10*$F$37)-($F$24*OXG$96/$D$6)-SUM($F$13:$F$23,$F$25:$F$30,$F$32:$F$33,$F$38))</f>
        <v>-304.75907137272975</v>
      </c>
      <c r="OXH97" s="318">
        <f>(OXH$96*$B97+SUM($F$7:$F$9)-((OXH$96*$B97+SUM($F$7:$F$9))/$F$10*$F$37)-($F$24*OXH$96/$D$6)-SUM($F$13:$F$23,$F$25:$F$30,$F$32:$F$33,$F$38))</f>
        <v>-304.75907137272975</v>
      </c>
      <c r="OXI97" s="318">
        <f>(OXI$96*$B97+SUM($F$7:$F$9)-((OXI$96*$B97+SUM($F$7:$F$9))/$F$10*$F$37)-($F$24*OXI$96/$D$6)-SUM($F$13:$F$23,$F$25:$F$30,$F$32:$F$33,$F$38))</f>
        <v>-304.75907137272975</v>
      </c>
      <c r="OXJ97" s="318">
        <f>(OXJ$96*$B97+SUM($F$7:$F$9)-((OXJ$96*$B97+SUM($F$7:$F$9))/$F$10*$F$37)-($F$24*OXJ$96/$D$6)-SUM($F$13:$F$23,$F$25:$F$30,$F$32:$F$33,$F$38))</f>
        <v>-304.75907137272975</v>
      </c>
      <c r="OXK97" s="318">
        <f>(OXK$96*$B97+SUM($F$7:$F$9)-((OXK$96*$B97+SUM($F$7:$F$9))/$F$10*$F$37)-($F$24*OXK$96/$D$6)-SUM($F$13:$F$23,$F$25:$F$30,$F$32:$F$33,$F$38))</f>
        <v>-304.75907137272975</v>
      </c>
      <c r="OXL97" s="318">
        <f>(OXL$96*$B97+SUM($F$7:$F$9)-((OXL$96*$B97+SUM($F$7:$F$9))/$F$10*$F$37)-($F$24*OXL$96/$D$6)-SUM($F$13:$F$23,$F$25:$F$30,$F$32:$F$33,$F$38))</f>
        <v>-304.75907137272975</v>
      </c>
      <c r="OXM97" s="318">
        <f>(OXM$96*$B97+SUM($F$7:$F$9)-((OXM$96*$B97+SUM($F$7:$F$9))/$F$10*$F$37)-($F$24*OXM$96/$D$6)-SUM($F$13:$F$23,$F$25:$F$30,$F$32:$F$33,$F$38))</f>
        <v>-304.75907137272975</v>
      </c>
      <c r="OXN97" s="318">
        <f>(OXN$96*$B97+SUM($F$7:$F$9)-((OXN$96*$B97+SUM($F$7:$F$9))/$F$10*$F$37)-($F$24*OXN$96/$D$6)-SUM($F$13:$F$23,$F$25:$F$30,$F$32:$F$33,$F$38))</f>
        <v>-304.75907137272975</v>
      </c>
      <c r="OXO97" s="318">
        <f>(OXO$96*$B97+SUM($F$7:$F$9)-((OXO$96*$B97+SUM($F$7:$F$9))/$F$10*$F$37)-($F$24*OXO$96/$D$6)-SUM($F$13:$F$23,$F$25:$F$30,$F$32:$F$33,$F$38))</f>
        <v>-304.75907137272975</v>
      </c>
      <c r="OXP97" s="318">
        <f>(OXP$96*$B97+SUM($F$7:$F$9)-((OXP$96*$B97+SUM($F$7:$F$9))/$F$10*$F$37)-($F$24*OXP$96/$D$6)-SUM($F$13:$F$23,$F$25:$F$30,$F$32:$F$33,$F$38))</f>
        <v>-304.75907137272975</v>
      </c>
      <c r="OXQ97" s="318">
        <f>(OXQ$96*$B97+SUM($F$7:$F$9)-((OXQ$96*$B97+SUM($F$7:$F$9))/$F$10*$F$37)-($F$24*OXQ$96/$D$6)-SUM($F$13:$F$23,$F$25:$F$30,$F$32:$F$33,$F$38))</f>
        <v>-304.75907137272975</v>
      </c>
      <c r="OXR97" s="318">
        <f>(OXR$96*$B97+SUM($F$7:$F$9)-((OXR$96*$B97+SUM($F$7:$F$9))/$F$10*$F$37)-($F$24*OXR$96/$D$6)-SUM($F$13:$F$23,$F$25:$F$30,$F$32:$F$33,$F$38))</f>
        <v>-304.75907137272975</v>
      </c>
      <c r="OXS97" s="318">
        <f>(OXS$96*$B97+SUM($F$7:$F$9)-((OXS$96*$B97+SUM($F$7:$F$9))/$F$10*$F$37)-($F$24*OXS$96/$D$6)-SUM($F$13:$F$23,$F$25:$F$30,$F$32:$F$33,$F$38))</f>
        <v>-304.75907137272975</v>
      </c>
      <c r="OXT97" s="318">
        <f>(OXT$96*$B97+SUM($F$7:$F$9)-((OXT$96*$B97+SUM($F$7:$F$9))/$F$10*$F$37)-($F$24*OXT$96/$D$6)-SUM($F$13:$F$23,$F$25:$F$30,$F$32:$F$33,$F$38))</f>
        <v>-304.75907137272975</v>
      </c>
      <c r="OXU97" s="318">
        <f>(OXU$96*$B97+SUM($F$7:$F$9)-((OXU$96*$B97+SUM($F$7:$F$9))/$F$10*$F$37)-($F$24*OXU$96/$D$6)-SUM($F$13:$F$23,$F$25:$F$30,$F$32:$F$33,$F$38))</f>
        <v>-304.75907137272975</v>
      </c>
      <c r="OXV97" s="318">
        <f>(OXV$96*$B97+SUM($F$7:$F$9)-((OXV$96*$B97+SUM($F$7:$F$9))/$F$10*$F$37)-($F$24*OXV$96/$D$6)-SUM($F$13:$F$23,$F$25:$F$30,$F$32:$F$33,$F$38))</f>
        <v>-304.75907137272975</v>
      </c>
      <c r="OXW97" s="318">
        <f>(OXW$96*$B97+SUM($F$7:$F$9)-((OXW$96*$B97+SUM($F$7:$F$9))/$F$10*$F$37)-($F$24*OXW$96/$D$6)-SUM($F$13:$F$23,$F$25:$F$30,$F$32:$F$33,$F$38))</f>
        <v>-304.75907137272975</v>
      </c>
      <c r="OXX97" s="318">
        <f>(OXX$96*$B97+SUM($F$7:$F$9)-((OXX$96*$B97+SUM($F$7:$F$9))/$F$10*$F$37)-($F$24*OXX$96/$D$6)-SUM($F$13:$F$23,$F$25:$F$30,$F$32:$F$33,$F$38))</f>
        <v>-304.75907137272975</v>
      </c>
      <c r="OXY97" s="318">
        <f>(OXY$96*$B97+SUM($F$7:$F$9)-((OXY$96*$B97+SUM($F$7:$F$9))/$F$10*$F$37)-($F$24*OXY$96/$D$6)-SUM($F$13:$F$23,$F$25:$F$30,$F$32:$F$33,$F$38))</f>
        <v>-304.75907137272975</v>
      </c>
      <c r="OXZ97" s="318">
        <f>(OXZ$96*$B97+SUM($F$7:$F$9)-((OXZ$96*$B97+SUM($F$7:$F$9))/$F$10*$F$37)-($F$24*OXZ$96/$D$6)-SUM($F$13:$F$23,$F$25:$F$30,$F$32:$F$33,$F$38))</f>
        <v>-304.75907137272975</v>
      </c>
      <c r="OYA97" s="318">
        <f>(OYA$96*$B97+SUM($F$7:$F$9)-((OYA$96*$B97+SUM($F$7:$F$9))/$F$10*$F$37)-($F$24*OYA$96/$D$6)-SUM($F$13:$F$23,$F$25:$F$30,$F$32:$F$33,$F$38))</f>
        <v>-304.75907137272975</v>
      </c>
      <c r="OYB97" s="318">
        <f>(OYB$96*$B97+SUM($F$7:$F$9)-((OYB$96*$B97+SUM($F$7:$F$9))/$F$10*$F$37)-($F$24*OYB$96/$D$6)-SUM($F$13:$F$23,$F$25:$F$30,$F$32:$F$33,$F$38))</f>
        <v>-304.75907137272975</v>
      </c>
      <c r="OYC97" s="318">
        <f>(OYC$96*$B97+SUM($F$7:$F$9)-((OYC$96*$B97+SUM($F$7:$F$9))/$F$10*$F$37)-($F$24*OYC$96/$D$6)-SUM($F$13:$F$23,$F$25:$F$30,$F$32:$F$33,$F$38))</f>
        <v>-304.75907137272975</v>
      </c>
      <c r="OYD97" s="318">
        <f>(OYD$96*$B97+SUM($F$7:$F$9)-((OYD$96*$B97+SUM($F$7:$F$9))/$F$10*$F$37)-($F$24*OYD$96/$D$6)-SUM($F$13:$F$23,$F$25:$F$30,$F$32:$F$33,$F$38))</f>
        <v>-304.75907137272975</v>
      </c>
      <c r="OYE97" s="318">
        <f>(OYE$96*$B97+SUM($F$7:$F$9)-((OYE$96*$B97+SUM($F$7:$F$9))/$F$10*$F$37)-($F$24*OYE$96/$D$6)-SUM($F$13:$F$23,$F$25:$F$30,$F$32:$F$33,$F$38))</f>
        <v>-304.75907137272975</v>
      </c>
      <c r="OYF97" s="318">
        <f>(OYF$96*$B97+SUM($F$7:$F$9)-((OYF$96*$B97+SUM($F$7:$F$9))/$F$10*$F$37)-($F$24*OYF$96/$D$6)-SUM($F$13:$F$23,$F$25:$F$30,$F$32:$F$33,$F$38))</f>
        <v>-304.75907137272975</v>
      </c>
      <c r="OYG97" s="318">
        <f>(OYG$96*$B97+SUM($F$7:$F$9)-((OYG$96*$B97+SUM($F$7:$F$9))/$F$10*$F$37)-($F$24*OYG$96/$D$6)-SUM($F$13:$F$23,$F$25:$F$30,$F$32:$F$33,$F$38))</f>
        <v>-304.75907137272975</v>
      </c>
      <c r="OYH97" s="318">
        <f>(OYH$96*$B97+SUM($F$7:$F$9)-((OYH$96*$B97+SUM($F$7:$F$9))/$F$10*$F$37)-($F$24*OYH$96/$D$6)-SUM($F$13:$F$23,$F$25:$F$30,$F$32:$F$33,$F$38))</f>
        <v>-304.75907137272975</v>
      </c>
      <c r="OYI97" s="318">
        <f>(OYI$96*$B97+SUM($F$7:$F$9)-((OYI$96*$B97+SUM($F$7:$F$9))/$F$10*$F$37)-($F$24*OYI$96/$D$6)-SUM($F$13:$F$23,$F$25:$F$30,$F$32:$F$33,$F$38))</f>
        <v>-304.75907137272975</v>
      </c>
      <c r="OYJ97" s="318">
        <f>(OYJ$96*$B97+SUM($F$7:$F$9)-((OYJ$96*$B97+SUM($F$7:$F$9))/$F$10*$F$37)-($F$24*OYJ$96/$D$6)-SUM($F$13:$F$23,$F$25:$F$30,$F$32:$F$33,$F$38))</f>
        <v>-304.75907137272975</v>
      </c>
      <c r="OYK97" s="318">
        <f>(OYK$96*$B97+SUM($F$7:$F$9)-((OYK$96*$B97+SUM($F$7:$F$9))/$F$10*$F$37)-($F$24*OYK$96/$D$6)-SUM($F$13:$F$23,$F$25:$F$30,$F$32:$F$33,$F$38))</f>
        <v>-304.75907137272975</v>
      </c>
      <c r="OYL97" s="318">
        <f>(OYL$96*$B97+SUM($F$7:$F$9)-((OYL$96*$B97+SUM($F$7:$F$9))/$F$10*$F$37)-($F$24*OYL$96/$D$6)-SUM($F$13:$F$23,$F$25:$F$30,$F$32:$F$33,$F$38))</f>
        <v>-304.75907137272975</v>
      </c>
      <c r="OYM97" s="318">
        <f>(OYM$96*$B97+SUM($F$7:$F$9)-((OYM$96*$B97+SUM($F$7:$F$9))/$F$10*$F$37)-($F$24*OYM$96/$D$6)-SUM($F$13:$F$23,$F$25:$F$30,$F$32:$F$33,$F$38))</f>
        <v>-304.75907137272975</v>
      </c>
      <c r="OYN97" s="318">
        <f>(OYN$96*$B97+SUM($F$7:$F$9)-((OYN$96*$B97+SUM($F$7:$F$9))/$F$10*$F$37)-($F$24*OYN$96/$D$6)-SUM($F$13:$F$23,$F$25:$F$30,$F$32:$F$33,$F$38))</f>
        <v>-304.75907137272975</v>
      </c>
      <c r="OYO97" s="318">
        <f>(OYO$96*$B97+SUM($F$7:$F$9)-((OYO$96*$B97+SUM($F$7:$F$9))/$F$10*$F$37)-($F$24*OYO$96/$D$6)-SUM($F$13:$F$23,$F$25:$F$30,$F$32:$F$33,$F$38))</f>
        <v>-304.75907137272975</v>
      </c>
      <c r="OYP97" s="318">
        <f>(OYP$96*$B97+SUM($F$7:$F$9)-((OYP$96*$B97+SUM($F$7:$F$9))/$F$10*$F$37)-($F$24*OYP$96/$D$6)-SUM($F$13:$F$23,$F$25:$F$30,$F$32:$F$33,$F$38))</f>
        <v>-304.75907137272975</v>
      </c>
      <c r="OYQ97" s="318">
        <f>(OYQ$96*$B97+SUM($F$7:$F$9)-((OYQ$96*$B97+SUM($F$7:$F$9))/$F$10*$F$37)-($F$24*OYQ$96/$D$6)-SUM($F$13:$F$23,$F$25:$F$30,$F$32:$F$33,$F$38))</f>
        <v>-304.75907137272975</v>
      </c>
      <c r="OYR97" s="318">
        <f>(OYR$96*$B97+SUM($F$7:$F$9)-((OYR$96*$B97+SUM($F$7:$F$9))/$F$10*$F$37)-($F$24*OYR$96/$D$6)-SUM($F$13:$F$23,$F$25:$F$30,$F$32:$F$33,$F$38))</f>
        <v>-304.75907137272975</v>
      </c>
      <c r="OYS97" s="318">
        <f>(OYS$96*$B97+SUM($F$7:$F$9)-((OYS$96*$B97+SUM($F$7:$F$9))/$F$10*$F$37)-($F$24*OYS$96/$D$6)-SUM($F$13:$F$23,$F$25:$F$30,$F$32:$F$33,$F$38))</f>
        <v>-304.75907137272975</v>
      </c>
      <c r="OYT97" s="318">
        <f>(OYT$96*$B97+SUM($F$7:$F$9)-((OYT$96*$B97+SUM($F$7:$F$9))/$F$10*$F$37)-($F$24*OYT$96/$D$6)-SUM($F$13:$F$23,$F$25:$F$30,$F$32:$F$33,$F$38))</f>
        <v>-304.75907137272975</v>
      </c>
      <c r="OYU97" s="318">
        <f>(OYU$96*$B97+SUM($F$7:$F$9)-((OYU$96*$B97+SUM($F$7:$F$9))/$F$10*$F$37)-($F$24*OYU$96/$D$6)-SUM($F$13:$F$23,$F$25:$F$30,$F$32:$F$33,$F$38))</f>
        <v>-304.75907137272975</v>
      </c>
      <c r="OYV97" s="318">
        <f>(OYV$96*$B97+SUM($F$7:$F$9)-((OYV$96*$B97+SUM($F$7:$F$9))/$F$10*$F$37)-($F$24*OYV$96/$D$6)-SUM($F$13:$F$23,$F$25:$F$30,$F$32:$F$33,$F$38))</f>
        <v>-304.75907137272975</v>
      </c>
      <c r="OYW97" s="318">
        <f>(OYW$96*$B97+SUM($F$7:$F$9)-((OYW$96*$B97+SUM($F$7:$F$9))/$F$10*$F$37)-($F$24*OYW$96/$D$6)-SUM($F$13:$F$23,$F$25:$F$30,$F$32:$F$33,$F$38))</f>
        <v>-304.75907137272975</v>
      </c>
      <c r="OYX97" s="318">
        <f>(OYX$96*$B97+SUM($F$7:$F$9)-((OYX$96*$B97+SUM($F$7:$F$9))/$F$10*$F$37)-($F$24*OYX$96/$D$6)-SUM($F$13:$F$23,$F$25:$F$30,$F$32:$F$33,$F$38))</f>
        <v>-304.75907137272975</v>
      </c>
      <c r="OYY97" s="318">
        <f>(OYY$96*$B97+SUM($F$7:$F$9)-((OYY$96*$B97+SUM($F$7:$F$9))/$F$10*$F$37)-($F$24*OYY$96/$D$6)-SUM($F$13:$F$23,$F$25:$F$30,$F$32:$F$33,$F$38))</f>
        <v>-304.75907137272975</v>
      </c>
      <c r="OYZ97" s="318">
        <f>(OYZ$96*$B97+SUM($F$7:$F$9)-((OYZ$96*$B97+SUM($F$7:$F$9))/$F$10*$F$37)-($F$24*OYZ$96/$D$6)-SUM($F$13:$F$23,$F$25:$F$30,$F$32:$F$33,$F$38))</f>
        <v>-304.75907137272975</v>
      </c>
      <c r="OZA97" s="318">
        <f>(OZA$96*$B97+SUM($F$7:$F$9)-((OZA$96*$B97+SUM($F$7:$F$9))/$F$10*$F$37)-($F$24*OZA$96/$D$6)-SUM($F$13:$F$23,$F$25:$F$30,$F$32:$F$33,$F$38))</f>
        <v>-304.75907137272975</v>
      </c>
      <c r="OZB97" s="318">
        <f>(OZB$96*$B97+SUM($F$7:$F$9)-((OZB$96*$B97+SUM($F$7:$F$9))/$F$10*$F$37)-($F$24*OZB$96/$D$6)-SUM($F$13:$F$23,$F$25:$F$30,$F$32:$F$33,$F$38))</f>
        <v>-304.75907137272975</v>
      </c>
      <c r="OZC97" s="318">
        <f>(OZC$96*$B97+SUM($F$7:$F$9)-((OZC$96*$B97+SUM($F$7:$F$9))/$F$10*$F$37)-($F$24*OZC$96/$D$6)-SUM($F$13:$F$23,$F$25:$F$30,$F$32:$F$33,$F$38))</f>
        <v>-304.75907137272975</v>
      </c>
      <c r="OZD97" s="318">
        <f>(OZD$96*$B97+SUM($F$7:$F$9)-((OZD$96*$B97+SUM($F$7:$F$9))/$F$10*$F$37)-($F$24*OZD$96/$D$6)-SUM($F$13:$F$23,$F$25:$F$30,$F$32:$F$33,$F$38))</f>
        <v>-304.75907137272975</v>
      </c>
      <c r="OZE97" s="318">
        <f>(OZE$96*$B97+SUM($F$7:$F$9)-((OZE$96*$B97+SUM($F$7:$F$9))/$F$10*$F$37)-($F$24*OZE$96/$D$6)-SUM($F$13:$F$23,$F$25:$F$30,$F$32:$F$33,$F$38))</f>
        <v>-304.75907137272975</v>
      </c>
      <c r="OZF97" s="318">
        <f>(OZF$96*$B97+SUM($F$7:$F$9)-((OZF$96*$B97+SUM($F$7:$F$9))/$F$10*$F$37)-($F$24*OZF$96/$D$6)-SUM($F$13:$F$23,$F$25:$F$30,$F$32:$F$33,$F$38))</f>
        <v>-304.75907137272975</v>
      </c>
      <c r="OZG97" s="318">
        <f>(OZG$96*$B97+SUM($F$7:$F$9)-((OZG$96*$B97+SUM($F$7:$F$9))/$F$10*$F$37)-($F$24*OZG$96/$D$6)-SUM($F$13:$F$23,$F$25:$F$30,$F$32:$F$33,$F$38))</f>
        <v>-304.75907137272975</v>
      </c>
      <c r="OZH97" s="318">
        <f>(OZH$96*$B97+SUM($F$7:$F$9)-((OZH$96*$B97+SUM($F$7:$F$9))/$F$10*$F$37)-($F$24*OZH$96/$D$6)-SUM($F$13:$F$23,$F$25:$F$30,$F$32:$F$33,$F$38))</f>
        <v>-304.75907137272975</v>
      </c>
      <c r="OZI97" s="318">
        <f>(OZI$96*$B97+SUM($F$7:$F$9)-((OZI$96*$B97+SUM($F$7:$F$9))/$F$10*$F$37)-($F$24*OZI$96/$D$6)-SUM($F$13:$F$23,$F$25:$F$30,$F$32:$F$33,$F$38))</f>
        <v>-304.75907137272975</v>
      </c>
      <c r="OZJ97" s="318">
        <f>(OZJ$96*$B97+SUM($F$7:$F$9)-((OZJ$96*$B97+SUM($F$7:$F$9))/$F$10*$F$37)-($F$24*OZJ$96/$D$6)-SUM($F$13:$F$23,$F$25:$F$30,$F$32:$F$33,$F$38))</f>
        <v>-304.75907137272975</v>
      </c>
      <c r="OZK97" s="318">
        <f>(OZK$96*$B97+SUM($F$7:$F$9)-((OZK$96*$B97+SUM($F$7:$F$9))/$F$10*$F$37)-($F$24*OZK$96/$D$6)-SUM($F$13:$F$23,$F$25:$F$30,$F$32:$F$33,$F$38))</f>
        <v>-304.75907137272975</v>
      </c>
      <c r="OZL97" s="318">
        <f>(OZL$96*$B97+SUM($F$7:$F$9)-((OZL$96*$B97+SUM($F$7:$F$9))/$F$10*$F$37)-($F$24*OZL$96/$D$6)-SUM($F$13:$F$23,$F$25:$F$30,$F$32:$F$33,$F$38))</f>
        <v>-304.75907137272975</v>
      </c>
      <c r="OZM97" s="318">
        <f>(OZM$96*$B97+SUM($F$7:$F$9)-((OZM$96*$B97+SUM($F$7:$F$9))/$F$10*$F$37)-($F$24*OZM$96/$D$6)-SUM($F$13:$F$23,$F$25:$F$30,$F$32:$F$33,$F$38))</f>
        <v>-304.75907137272975</v>
      </c>
      <c r="OZN97" s="318">
        <f>(OZN$96*$B97+SUM($F$7:$F$9)-((OZN$96*$B97+SUM($F$7:$F$9))/$F$10*$F$37)-($F$24*OZN$96/$D$6)-SUM($F$13:$F$23,$F$25:$F$30,$F$32:$F$33,$F$38))</f>
        <v>-304.75907137272975</v>
      </c>
      <c r="OZO97" s="318">
        <f>(OZO$96*$B97+SUM($F$7:$F$9)-((OZO$96*$B97+SUM($F$7:$F$9))/$F$10*$F$37)-($F$24*OZO$96/$D$6)-SUM($F$13:$F$23,$F$25:$F$30,$F$32:$F$33,$F$38))</f>
        <v>-304.75907137272975</v>
      </c>
      <c r="OZP97" s="318">
        <f>(OZP$96*$B97+SUM($F$7:$F$9)-((OZP$96*$B97+SUM($F$7:$F$9))/$F$10*$F$37)-($F$24*OZP$96/$D$6)-SUM($F$13:$F$23,$F$25:$F$30,$F$32:$F$33,$F$38))</f>
        <v>-304.75907137272975</v>
      </c>
      <c r="OZQ97" s="318">
        <f>(OZQ$96*$B97+SUM($F$7:$F$9)-((OZQ$96*$B97+SUM($F$7:$F$9))/$F$10*$F$37)-($F$24*OZQ$96/$D$6)-SUM($F$13:$F$23,$F$25:$F$30,$F$32:$F$33,$F$38))</f>
        <v>-304.75907137272975</v>
      </c>
      <c r="OZR97" s="318">
        <f>(OZR$96*$B97+SUM($F$7:$F$9)-((OZR$96*$B97+SUM($F$7:$F$9))/$F$10*$F$37)-($F$24*OZR$96/$D$6)-SUM($F$13:$F$23,$F$25:$F$30,$F$32:$F$33,$F$38))</f>
        <v>-304.75907137272975</v>
      </c>
      <c r="OZS97" s="318">
        <f>(OZS$96*$B97+SUM($F$7:$F$9)-((OZS$96*$B97+SUM($F$7:$F$9))/$F$10*$F$37)-($F$24*OZS$96/$D$6)-SUM($F$13:$F$23,$F$25:$F$30,$F$32:$F$33,$F$38))</f>
        <v>-304.75907137272975</v>
      </c>
      <c r="OZT97" s="318">
        <f>(OZT$96*$B97+SUM($F$7:$F$9)-((OZT$96*$B97+SUM($F$7:$F$9))/$F$10*$F$37)-($F$24*OZT$96/$D$6)-SUM($F$13:$F$23,$F$25:$F$30,$F$32:$F$33,$F$38))</f>
        <v>-304.75907137272975</v>
      </c>
      <c r="OZU97" s="318">
        <f>(OZU$96*$B97+SUM($F$7:$F$9)-((OZU$96*$B97+SUM($F$7:$F$9))/$F$10*$F$37)-($F$24*OZU$96/$D$6)-SUM($F$13:$F$23,$F$25:$F$30,$F$32:$F$33,$F$38))</f>
        <v>-304.75907137272975</v>
      </c>
      <c r="OZV97" s="318">
        <f>(OZV$96*$B97+SUM($F$7:$F$9)-((OZV$96*$B97+SUM($F$7:$F$9))/$F$10*$F$37)-($F$24*OZV$96/$D$6)-SUM($F$13:$F$23,$F$25:$F$30,$F$32:$F$33,$F$38))</f>
        <v>-304.75907137272975</v>
      </c>
      <c r="OZW97" s="318">
        <f>(OZW$96*$B97+SUM($F$7:$F$9)-((OZW$96*$B97+SUM($F$7:$F$9))/$F$10*$F$37)-($F$24*OZW$96/$D$6)-SUM($F$13:$F$23,$F$25:$F$30,$F$32:$F$33,$F$38))</f>
        <v>-304.75907137272975</v>
      </c>
      <c r="OZX97" s="318">
        <f>(OZX$96*$B97+SUM($F$7:$F$9)-((OZX$96*$B97+SUM($F$7:$F$9))/$F$10*$F$37)-($F$24*OZX$96/$D$6)-SUM($F$13:$F$23,$F$25:$F$30,$F$32:$F$33,$F$38))</f>
        <v>-304.75907137272975</v>
      </c>
      <c r="OZY97" s="318">
        <f>(OZY$96*$B97+SUM($F$7:$F$9)-((OZY$96*$B97+SUM($F$7:$F$9))/$F$10*$F$37)-($F$24*OZY$96/$D$6)-SUM($F$13:$F$23,$F$25:$F$30,$F$32:$F$33,$F$38))</f>
        <v>-304.75907137272975</v>
      </c>
      <c r="OZZ97" s="318">
        <f>(OZZ$96*$B97+SUM($F$7:$F$9)-((OZZ$96*$B97+SUM($F$7:$F$9))/$F$10*$F$37)-($F$24*OZZ$96/$D$6)-SUM($F$13:$F$23,$F$25:$F$30,$F$32:$F$33,$F$38))</f>
        <v>-304.75907137272975</v>
      </c>
      <c r="PAA97" s="318">
        <f>(PAA$96*$B97+SUM($F$7:$F$9)-((PAA$96*$B97+SUM($F$7:$F$9))/$F$10*$F$37)-($F$24*PAA$96/$D$6)-SUM($F$13:$F$23,$F$25:$F$30,$F$32:$F$33,$F$38))</f>
        <v>-304.75907137272975</v>
      </c>
      <c r="PAB97" s="318">
        <f>(PAB$96*$B97+SUM($F$7:$F$9)-((PAB$96*$B97+SUM($F$7:$F$9))/$F$10*$F$37)-($F$24*PAB$96/$D$6)-SUM($F$13:$F$23,$F$25:$F$30,$F$32:$F$33,$F$38))</f>
        <v>-304.75907137272975</v>
      </c>
      <c r="PAC97" s="318">
        <f>(PAC$96*$B97+SUM($F$7:$F$9)-((PAC$96*$B97+SUM($F$7:$F$9))/$F$10*$F$37)-($F$24*PAC$96/$D$6)-SUM($F$13:$F$23,$F$25:$F$30,$F$32:$F$33,$F$38))</f>
        <v>-304.75907137272975</v>
      </c>
      <c r="PAD97" s="318">
        <f>(PAD$96*$B97+SUM($F$7:$F$9)-((PAD$96*$B97+SUM($F$7:$F$9))/$F$10*$F$37)-($F$24*PAD$96/$D$6)-SUM($F$13:$F$23,$F$25:$F$30,$F$32:$F$33,$F$38))</f>
        <v>-304.75907137272975</v>
      </c>
      <c r="PAE97" s="318">
        <f>(PAE$96*$B97+SUM($F$7:$F$9)-((PAE$96*$B97+SUM($F$7:$F$9))/$F$10*$F$37)-($F$24*PAE$96/$D$6)-SUM($F$13:$F$23,$F$25:$F$30,$F$32:$F$33,$F$38))</f>
        <v>-304.75907137272975</v>
      </c>
      <c r="PAF97" s="318">
        <f>(PAF$96*$B97+SUM($F$7:$F$9)-((PAF$96*$B97+SUM($F$7:$F$9))/$F$10*$F$37)-($F$24*PAF$96/$D$6)-SUM($F$13:$F$23,$F$25:$F$30,$F$32:$F$33,$F$38))</f>
        <v>-304.75907137272975</v>
      </c>
      <c r="PAG97" s="318">
        <f>(PAG$96*$B97+SUM($F$7:$F$9)-((PAG$96*$B97+SUM($F$7:$F$9))/$F$10*$F$37)-($F$24*PAG$96/$D$6)-SUM($F$13:$F$23,$F$25:$F$30,$F$32:$F$33,$F$38))</f>
        <v>-304.75907137272975</v>
      </c>
      <c r="PAH97" s="318">
        <f>(PAH$96*$B97+SUM($F$7:$F$9)-((PAH$96*$B97+SUM($F$7:$F$9))/$F$10*$F$37)-($F$24*PAH$96/$D$6)-SUM($F$13:$F$23,$F$25:$F$30,$F$32:$F$33,$F$38))</f>
        <v>-304.75907137272975</v>
      </c>
      <c r="PAI97" s="318">
        <f>(PAI$96*$B97+SUM($F$7:$F$9)-((PAI$96*$B97+SUM($F$7:$F$9))/$F$10*$F$37)-($F$24*PAI$96/$D$6)-SUM($F$13:$F$23,$F$25:$F$30,$F$32:$F$33,$F$38))</f>
        <v>-304.75907137272975</v>
      </c>
      <c r="PAJ97" s="318">
        <f>(PAJ$96*$B97+SUM($F$7:$F$9)-((PAJ$96*$B97+SUM($F$7:$F$9))/$F$10*$F$37)-($F$24*PAJ$96/$D$6)-SUM($F$13:$F$23,$F$25:$F$30,$F$32:$F$33,$F$38))</f>
        <v>-304.75907137272975</v>
      </c>
      <c r="PAK97" s="318">
        <f>(PAK$96*$B97+SUM($F$7:$F$9)-((PAK$96*$B97+SUM($F$7:$F$9))/$F$10*$F$37)-($F$24*PAK$96/$D$6)-SUM($F$13:$F$23,$F$25:$F$30,$F$32:$F$33,$F$38))</f>
        <v>-304.75907137272975</v>
      </c>
      <c r="PAL97" s="318">
        <f>(PAL$96*$B97+SUM($F$7:$F$9)-((PAL$96*$B97+SUM($F$7:$F$9))/$F$10*$F$37)-($F$24*PAL$96/$D$6)-SUM($F$13:$F$23,$F$25:$F$30,$F$32:$F$33,$F$38))</f>
        <v>-304.75907137272975</v>
      </c>
      <c r="PAM97" s="318">
        <f>(PAM$96*$B97+SUM($F$7:$F$9)-((PAM$96*$B97+SUM($F$7:$F$9))/$F$10*$F$37)-($F$24*PAM$96/$D$6)-SUM($F$13:$F$23,$F$25:$F$30,$F$32:$F$33,$F$38))</f>
        <v>-304.75907137272975</v>
      </c>
      <c r="PAN97" s="318">
        <f>(PAN$96*$B97+SUM($F$7:$F$9)-((PAN$96*$B97+SUM($F$7:$F$9))/$F$10*$F$37)-($F$24*PAN$96/$D$6)-SUM($F$13:$F$23,$F$25:$F$30,$F$32:$F$33,$F$38))</f>
        <v>-304.75907137272975</v>
      </c>
      <c r="PAO97" s="318">
        <f>(PAO$96*$B97+SUM($F$7:$F$9)-((PAO$96*$B97+SUM($F$7:$F$9))/$F$10*$F$37)-($F$24*PAO$96/$D$6)-SUM($F$13:$F$23,$F$25:$F$30,$F$32:$F$33,$F$38))</f>
        <v>-304.75907137272975</v>
      </c>
      <c r="PAP97" s="318">
        <f>(PAP$96*$B97+SUM($F$7:$F$9)-((PAP$96*$B97+SUM($F$7:$F$9))/$F$10*$F$37)-($F$24*PAP$96/$D$6)-SUM($F$13:$F$23,$F$25:$F$30,$F$32:$F$33,$F$38))</f>
        <v>-304.75907137272975</v>
      </c>
      <c r="PAQ97" s="318">
        <f>(PAQ$96*$B97+SUM($F$7:$F$9)-((PAQ$96*$B97+SUM($F$7:$F$9))/$F$10*$F$37)-($F$24*PAQ$96/$D$6)-SUM($F$13:$F$23,$F$25:$F$30,$F$32:$F$33,$F$38))</f>
        <v>-304.75907137272975</v>
      </c>
      <c r="PAR97" s="318">
        <f>(PAR$96*$B97+SUM($F$7:$F$9)-((PAR$96*$B97+SUM($F$7:$F$9))/$F$10*$F$37)-($F$24*PAR$96/$D$6)-SUM($F$13:$F$23,$F$25:$F$30,$F$32:$F$33,$F$38))</f>
        <v>-304.75907137272975</v>
      </c>
      <c r="PAS97" s="318">
        <f>(PAS$96*$B97+SUM($F$7:$F$9)-((PAS$96*$B97+SUM($F$7:$F$9))/$F$10*$F$37)-($F$24*PAS$96/$D$6)-SUM($F$13:$F$23,$F$25:$F$30,$F$32:$F$33,$F$38))</f>
        <v>-304.75907137272975</v>
      </c>
      <c r="PAT97" s="318">
        <f>(PAT$96*$B97+SUM($F$7:$F$9)-((PAT$96*$B97+SUM($F$7:$F$9))/$F$10*$F$37)-($F$24*PAT$96/$D$6)-SUM($F$13:$F$23,$F$25:$F$30,$F$32:$F$33,$F$38))</f>
        <v>-304.75907137272975</v>
      </c>
      <c r="PAU97" s="318">
        <f>(PAU$96*$B97+SUM($F$7:$F$9)-((PAU$96*$B97+SUM($F$7:$F$9))/$F$10*$F$37)-($F$24*PAU$96/$D$6)-SUM($F$13:$F$23,$F$25:$F$30,$F$32:$F$33,$F$38))</f>
        <v>-304.75907137272975</v>
      </c>
      <c r="PAV97" s="318">
        <f>(PAV$96*$B97+SUM($F$7:$F$9)-((PAV$96*$B97+SUM($F$7:$F$9))/$F$10*$F$37)-($F$24*PAV$96/$D$6)-SUM($F$13:$F$23,$F$25:$F$30,$F$32:$F$33,$F$38))</f>
        <v>-304.75907137272975</v>
      </c>
      <c r="PAW97" s="318">
        <f>(PAW$96*$B97+SUM($F$7:$F$9)-((PAW$96*$B97+SUM($F$7:$F$9))/$F$10*$F$37)-($F$24*PAW$96/$D$6)-SUM($F$13:$F$23,$F$25:$F$30,$F$32:$F$33,$F$38))</f>
        <v>-304.75907137272975</v>
      </c>
      <c r="PAX97" s="318">
        <f>(PAX$96*$B97+SUM($F$7:$F$9)-((PAX$96*$B97+SUM($F$7:$F$9))/$F$10*$F$37)-($F$24*PAX$96/$D$6)-SUM($F$13:$F$23,$F$25:$F$30,$F$32:$F$33,$F$38))</f>
        <v>-304.75907137272975</v>
      </c>
      <c r="PAY97" s="318">
        <f>(PAY$96*$B97+SUM($F$7:$F$9)-((PAY$96*$B97+SUM($F$7:$F$9))/$F$10*$F$37)-($F$24*PAY$96/$D$6)-SUM($F$13:$F$23,$F$25:$F$30,$F$32:$F$33,$F$38))</f>
        <v>-304.75907137272975</v>
      </c>
      <c r="PAZ97" s="318">
        <f>(PAZ$96*$B97+SUM($F$7:$F$9)-((PAZ$96*$B97+SUM($F$7:$F$9))/$F$10*$F$37)-($F$24*PAZ$96/$D$6)-SUM($F$13:$F$23,$F$25:$F$30,$F$32:$F$33,$F$38))</f>
        <v>-304.75907137272975</v>
      </c>
      <c r="PBA97" s="318">
        <f>(PBA$96*$B97+SUM($F$7:$F$9)-((PBA$96*$B97+SUM($F$7:$F$9))/$F$10*$F$37)-($F$24*PBA$96/$D$6)-SUM($F$13:$F$23,$F$25:$F$30,$F$32:$F$33,$F$38))</f>
        <v>-304.75907137272975</v>
      </c>
      <c r="PBB97" s="318">
        <f>(PBB$96*$B97+SUM($F$7:$F$9)-((PBB$96*$B97+SUM($F$7:$F$9))/$F$10*$F$37)-($F$24*PBB$96/$D$6)-SUM($F$13:$F$23,$F$25:$F$30,$F$32:$F$33,$F$38))</f>
        <v>-304.75907137272975</v>
      </c>
      <c r="PBC97" s="318">
        <f>(PBC$96*$B97+SUM($F$7:$F$9)-((PBC$96*$B97+SUM($F$7:$F$9))/$F$10*$F$37)-($F$24*PBC$96/$D$6)-SUM($F$13:$F$23,$F$25:$F$30,$F$32:$F$33,$F$38))</f>
        <v>-304.75907137272975</v>
      </c>
      <c r="PBD97" s="318">
        <f>(PBD$96*$B97+SUM($F$7:$F$9)-((PBD$96*$B97+SUM($F$7:$F$9))/$F$10*$F$37)-($F$24*PBD$96/$D$6)-SUM($F$13:$F$23,$F$25:$F$30,$F$32:$F$33,$F$38))</f>
        <v>-304.75907137272975</v>
      </c>
      <c r="PBE97" s="318">
        <f>(PBE$96*$B97+SUM($F$7:$F$9)-((PBE$96*$B97+SUM($F$7:$F$9))/$F$10*$F$37)-($F$24*PBE$96/$D$6)-SUM($F$13:$F$23,$F$25:$F$30,$F$32:$F$33,$F$38))</f>
        <v>-304.75907137272975</v>
      </c>
      <c r="PBF97" s="318">
        <f>(PBF$96*$B97+SUM($F$7:$F$9)-((PBF$96*$B97+SUM($F$7:$F$9))/$F$10*$F$37)-($F$24*PBF$96/$D$6)-SUM($F$13:$F$23,$F$25:$F$30,$F$32:$F$33,$F$38))</f>
        <v>-304.75907137272975</v>
      </c>
      <c r="PBG97" s="318">
        <f>(PBG$96*$B97+SUM($F$7:$F$9)-((PBG$96*$B97+SUM($F$7:$F$9))/$F$10*$F$37)-($F$24*PBG$96/$D$6)-SUM($F$13:$F$23,$F$25:$F$30,$F$32:$F$33,$F$38))</f>
        <v>-304.75907137272975</v>
      </c>
      <c r="PBH97" s="318">
        <f>(PBH$96*$B97+SUM($F$7:$F$9)-((PBH$96*$B97+SUM($F$7:$F$9))/$F$10*$F$37)-($F$24*PBH$96/$D$6)-SUM($F$13:$F$23,$F$25:$F$30,$F$32:$F$33,$F$38))</f>
        <v>-304.75907137272975</v>
      </c>
      <c r="PBI97" s="318">
        <f>(PBI$96*$B97+SUM($F$7:$F$9)-((PBI$96*$B97+SUM($F$7:$F$9))/$F$10*$F$37)-($F$24*PBI$96/$D$6)-SUM($F$13:$F$23,$F$25:$F$30,$F$32:$F$33,$F$38))</f>
        <v>-304.75907137272975</v>
      </c>
      <c r="PBJ97" s="318">
        <f>(PBJ$96*$B97+SUM($F$7:$F$9)-((PBJ$96*$B97+SUM($F$7:$F$9))/$F$10*$F$37)-($F$24*PBJ$96/$D$6)-SUM($F$13:$F$23,$F$25:$F$30,$F$32:$F$33,$F$38))</f>
        <v>-304.75907137272975</v>
      </c>
      <c r="PBK97" s="318">
        <f>(PBK$96*$B97+SUM($F$7:$F$9)-((PBK$96*$B97+SUM($F$7:$F$9))/$F$10*$F$37)-($F$24*PBK$96/$D$6)-SUM($F$13:$F$23,$F$25:$F$30,$F$32:$F$33,$F$38))</f>
        <v>-304.75907137272975</v>
      </c>
      <c r="PBL97" s="318">
        <f>(PBL$96*$B97+SUM($F$7:$F$9)-((PBL$96*$B97+SUM($F$7:$F$9))/$F$10*$F$37)-($F$24*PBL$96/$D$6)-SUM($F$13:$F$23,$F$25:$F$30,$F$32:$F$33,$F$38))</f>
        <v>-304.75907137272975</v>
      </c>
      <c r="PBM97" s="318">
        <f>(PBM$96*$B97+SUM($F$7:$F$9)-((PBM$96*$B97+SUM($F$7:$F$9))/$F$10*$F$37)-($F$24*PBM$96/$D$6)-SUM($F$13:$F$23,$F$25:$F$30,$F$32:$F$33,$F$38))</f>
        <v>-304.75907137272975</v>
      </c>
      <c r="PBN97" s="318">
        <f>(PBN$96*$B97+SUM($F$7:$F$9)-((PBN$96*$B97+SUM($F$7:$F$9))/$F$10*$F$37)-($F$24*PBN$96/$D$6)-SUM($F$13:$F$23,$F$25:$F$30,$F$32:$F$33,$F$38))</f>
        <v>-304.75907137272975</v>
      </c>
      <c r="PBO97" s="318">
        <f>(PBO$96*$B97+SUM($F$7:$F$9)-((PBO$96*$B97+SUM($F$7:$F$9))/$F$10*$F$37)-($F$24*PBO$96/$D$6)-SUM($F$13:$F$23,$F$25:$F$30,$F$32:$F$33,$F$38))</f>
        <v>-304.75907137272975</v>
      </c>
      <c r="PBP97" s="318">
        <f>(PBP$96*$B97+SUM($F$7:$F$9)-((PBP$96*$B97+SUM($F$7:$F$9))/$F$10*$F$37)-($F$24*PBP$96/$D$6)-SUM($F$13:$F$23,$F$25:$F$30,$F$32:$F$33,$F$38))</f>
        <v>-304.75907137272975</v>
      </c>
      <c r="PBQ97" s="318">
        <f>(PBQ$96*$B97+SUM($F$7:$F$9)-((PBQ$96*$B97+SUM($F$7:$F$9))/$F$10*$F$37)-($F$24*PBQ$96/$D$6)-SUM($F$13:$F$23,$F$25:$F$30,$F$32:$F$33,$F$38))</f>
        <v>-304.75907137272975</v>
      </c>
      <c r="PBR97" s="318">
        <f>(PBR$96*$B97+SUM($F$7:$F$9)-((PBR$96*$B97+SUM($F$7:$F$9))/$F$10*$F$37)-($F$24*PBR$96/$D$6)-SUM($F$13:$F$23,$F$25:$F$30,$F$32:$F$33,$F$38))</f>
        <v>-304.75907137272975</v>
      </c>
      <c r="PBS97" s="318">
        <f>(PBS$96*$B97+SUM($F$7:$F$9)-((PBS$96*$B97+SUM($F$7:$F$9))/$F$10*$F$37)-($F$24*PBS$96/$D$6)-SUM($F$13:$F$23,$F$25:$F$30,$F$32:$F$33,$F$38))</f>
        <v>-304.75907137272975</v>
      </c>
      <c r="PBT97" s="318">
        <f>(PBT$96*$B97+SUM($F$7:$F$9)-((PBT$96*$B97+SUM($F$7:$F$9))/$F$10*$F$37)-($F$24*PBT$96/$D$6)-SUM($F$13:$F$23,$F$25:$F$30,$F$32:$F$33,$F$38))</f>
        <v>-304.75907137272975</v>
      </c>
      <c r="PBU97" s="318">
        <f>(PBU$96*$B97+SUM($F$7:$F$9)-((PBU$96*$B97+SUM($F$7:$F$9))/$F$10*$F$37)-($F$24*PBU$96/$D$6)-SUM($F$13:$F$23,$F$25:$F$30,$F$32:$F$33,$F$38))</f>
        <v>-304.75907137272975</v>
      </c>
      <c r="PBV97" s="318">
        <f>(PBV$96*$B97+SUM($F$7:$F$9)-((PBV$96*$B97+SUM($F$7:$F$9))/$F$10*$F$37)-($F$24*PBV$96/$D$6)-SUM($F$13:$F$23,$F$25:$F$30,$F$32:$F$33,$F$38))</f>
        <v>-304.75907137272975</v>
      </c>
      <c r="PBW97" s="318">
        <f>(PBW$96*$B97+SUM($F$7:$F$9)-((PBW$96*$B97+SUM($F$7:$F$9))/$F$10*$F$37)-($F$24*PBW$96/$D$6)-SUM($F$13:$F$23,$F$25:$F$30,$F$32:$F$33,$F$38))</f>
        <v>-304.75907137272975</v>
      </c>
      <c r="PBX97" s="318">
        <f>(PBX$96*$B97+SUM($F$7:$F$9)-((PBX$96*$B97+SUM($F$7:$F$9))/$F$10*$F$37)-($F$24*PBX$96/$D$6)-SUM($F$13:$F$23,$F$25:$F$30,$F$32:$F$33,$F$38))</f>
        <v>-304.75907137272975</v>
      </c>
      <c r="PBY97" s="318">
        <f>(PBY$96*$B97+SUM($F$7:$F$9)-((PBY$96*$B97+SUM($F$7:$F$9))/$F$10*$F$37)-($F$24*PBY$96/$D$6)-SUM($F$13:$F$23,$F$25:$F$30,$F$32:$F$33,$F$38))</f>
        <v>-304.75907137272975</v>
      </c>
      <c r="PBZ97" s="318">
        <f>(PBZ$96*$B97+SUM($F$7:$F$9)-((PBZ$96*$B97+SUM($F$7:$F$9))/$F$10*$F$37)-($F$24*PBZ$96/$D$6)-SUM($F$13:$F$23,$F$25:$F$30,$F$32:$F$33,$F$38))</f>
        <v>-304.75907137272975</v>
      </c>
      <c r="PCA97" s="318">
        <f>(PCA$96*$B97+SUM($F$7:$F$9)-((PCA$96*$B97+SUM($F$7:$F$9))/$F$10*$F$37)-($F$24*PCA$96/$D$6)-SUM($F$13:$F$23,$F$25:$F$30,$F$32:$F$33,$F$38))</f>
        <v>-304.75907137272975</v>
      </c>
      <c r="PCB97" s="318">
        <f>(PCB$96*$B97+SUM($F$7:$F$9)-((PCB$96*$B97+SUM($F$7:$F$9))/$F$10*$F$37)-($F$24*PCB$96/$D$6)-SUM($F$13:$F$23,$F$25:$F$30,$F$32:$F$33,$F$38))</f>
        <v>-304.75907137272975</v>
      </c>
      <c r="PCC97" s="318">
        <f>(PCC$96*$B97+SUM($F$7:$F$9)-((PCC$96*$B97+SUM($F$7:$F$9))/$F$10*$F$37)-($F$24*PCC$96/$D$6)-SUM($F$13:$F$23,$F$25:$F$30,$F$32:$F$33,$F$38))</f>
        <v>-304.75907137272975</v>
      </c>
      <c r="PCD97" s="318">
        <f>(PCD$96*$B97+SUM($F$7:$F$9)-((PCD$96*$B97+SUM($F$7:$F$9))/$F$10*$F$37)-($F$24*PCD$96/$D$6)-SUM($F$13:$F$23,$F$25:$F$30,$F$32:$F$33,$F$38))</f>
        <v>-304.75907137272975</v>
      </c>
      <c r="PCE97" s="318">
        <f>(PCE$96*$B97+SUM($F$7:$F$9)-((PCE$96*$B97+SUM($F$7:$F$9))/$F$10*$F$37)-($F$24*PCE$96/$D$6)-SUM($F$13:$F$23,$F$25:$F$30,$F$32:$F$33,$F$38))</f>
        <v>-304.75907137272975</v>
      </c>
      <c r="PCF97" s="318">
        <f>(PCF$96*$B97+SUM($F$7:$F$9)-((PCF$96*$B97+SUM($F$7:$F$9))/$F$10*$F$37)-($F$24*PCF$96/$D$6)-SUM($F$13:$F$23,$F$25:$F$30,$F$32:$F$33,$F$38))</f>
        <v>-304.75907137272975</v>
      </c>
      <c r="PCG97" s="318">
        <f>(PCG$96*$B97+SUM($F$7:$F$9)-((PCG$96*$B97+SUM($F$7:$F$9))/$F$10*$F$37)-($F$24*PCG$96/$D$6)-SUM($F$13:$F$23,$F$25:$F$30,$F$32:$F$33,$F$38))</f>
        <v>-304.75907137272975</v>
      </c>
      <c r="PCH97" s="318">
        <f>(PCH$96*$B97+SUM($F$7:$F$9)-((PCH$96*$B97+SUM($F$7:$F$9))/$F$10*$F$37)-($F$24*PCH$96/$D$6)-SUM($F$13:$F$23,$F$25:$F$30,$F$32:$F$33,$F$38))</f>
        <v>-304.75907137272975</v>
      </c>
      <c r="PCI97" s="318">
        <f>(PCI$96*$B97+SUM($F$7:$F$9)-((PCI$96*$B97+SUM($F$7:$F$9))/$F$10*$F$37)-($F$24*PCI$96/$D$6)-SUM($F$13:$F$23,$F$25:$F$30,$F$32:$F$33,$F$38))</f>
        <v>-304.75907137272975</v>
      </c>
      <c r="PCJ97" s="318">
        <f>(PCJ$96*$B97+SUM($F$7:$F$9)-((PCJ$96*$B97+SUM($F$7:$F$9))/$F$10*$F$37)-($F$24*PCJ$96/$D$6)-SUM($F$13:$F$23,$F$25:$F$30,$F$32:$F$33,$F$38))</f>
        <v>-304.75907137272975</v>
      </c>
      <c r="PCK97" s="318">
        <f>(PCK$96*$B97+SUM($F$7:$F$9)-((PCK$96*$B97+SUM($F$7:$F$9))/$F$10*$F$37)-($F$24*PCK$96/$D$6)-SUM($F$13:$F$23,$F$25:$F$30,$F$32:$F$33,$F$38))</f>
        <v>-304.75907137272975</v>
      </c>
      <c r="PCL97" s="318">
        <f>(PCL$96*$B97+SUM($F$7:$F$9)-((PCL$96*$B97+SUM($F$7:$F$9))/$F$10*$F$37)-($F$24*PCL$96/$D$6)-SUM($F$13:$F$23,$F$25:$F$30,$F$32:$F$33,$F$38))</f>
        <v>-304.75907137272975</v>
      </c>
      <c r="PCM97" s="318">
        <f>(PCM$96*$B97+SUM($F$7:$F$9)-((PCM$96*$B97+SUM($F$7:$F$9))/$F$10*$F$37)-($F$24*PCM$96/$D$6)-SUM($F$13:$F$23,$F$25:$F$30,$F$32:$F$33,$F$38))</f>
        <v>-304.75907137272975</v>
      </c>
      <c r="PCN97" s="318">
        <f>(PCN$96*$B97+SUM($F$7:$F$9)-((PCN$96*$B97+SUM($F$7:$F$9))/$F$10*$F$37)-($F$24*PCN$96/$D$6)-SUM($F$13:$F$23,$F$25:$F$30,$F$32:$F$33,$F$38))</f>
        <v>-304.75907137272975</v>
      </c>
      <c r="PCO97" s="318">
        <f>(PCO$96*$B97+SUM($F$7:$F$9)-((PCO$96*$B97+SUM($F$7:$F$9))/$F$10*$F$37)-($F$24*PCO$96/$D$6)-SUM($F$13:$F$23,$F$25:$F$30,$F$32:$F$33,$F$38))</f>
        <v>-304.75907137272975</v>
      </c>
      <c r="PCP97" s="318">
        <f>(PCP$96*$B97+SUM($F$7:$F$9)-((PCP$96*$B97+SUM($F$7:$F$9))/$F$10*$F$37)-($F$24*PCP$96/$D$6)-SUM($F$13:$F$23,$F$25:$F$30,$F$32:$F$33,$F$38))</f>
        <v>-304.75907137272975</v>
      </c>
      <c r="PCQ97" s="318">
        <f>(PCQ$96*$B97+SUM($F$7:$F$9)-((PCQ$96*$B97+SUM($F$7:$F$9))/$F$10*$F$37)-($F$24*PCQ$96/$D$6)-SUM($F$13:$F$23,$F$25:$F$30,$F$32:$F$33,$F$38))</f>
        <v>-304.75907137272975</v>
      </c>
      <c r="PCR97" s="318">
        <f>(PCR$96*$B97+SUM($F$7:$F$9)-((PCR$96*$B97+SUM($F$7:$F$9))/$F$10*$F$37)-($F$24*PCR$96/$D$6)-SUM($F$13:$F$23,$F$25:$F$30,$F$32:$F$33,$F$38))</f>
        <v>-304.75907137272975</v>
      </c>
      <c r="PCS97" s="318">
        <f>(PCS$96*$B97+SUM($F$7:$F$9)-((PCS$96*$B97+SUM($F$7:$F$9))/$F$10*$F$37)-($F$24*PCS$96/$D$6)-SUM($F$13:$F$23,$F$25:$F$30,$F$32:$F$33,$F$38))</f>
        <v>-304.75907137272975</v>
      </c>
      <c r="PCT97" s="318">
        <f>(PCT$96*$B97+SUM($F$7:$F$9)-((PCT$96*$B97+SUM($F$7:$F$9))/$F$10*$F$37)-($F$24*PCT$96/$D$6)-SUM($F$13:$F$23,$F$25:$F$30,$F$32:$F$33,$F$38))</f>
        <v>-304.75907137272975</v>
      </c>
      <c r="PCU97" s="318">
        <f>(PCU$96*$B97+SUM($F$7:$F$9)-((PCU$96*$B97+SUM($F$7:$F$9))/$F$10*$F$37)-($F$24*PCU$96/$D$6)-SUM($F$13:$F$23,$F$25:$F$30,$F$32:$F$33,$F$38))</f>
        <v>-304.75907137272975</v>
      </c>
      <c r="PCV97" s="318">
        <f>(PCV$96*$B97+SUM($F$7:$F$9)-((PCV$96*$B97+SUM($F$7:$F$9))/$F$10*$F$37)-($F$24*PCV$96/$D$6)-SUM($F$13:$F$23,$F$25:$F$30,$F$32:$F$33,$F$38))</f>
        <v>-304.75907137272975</v>
      </c>
      <c r="PCW97" s="318">
        <f>(PCW$96*$B97+SUM($F$7:$F$9)-((PCW$96*$B97+SUM($F$7:$F$9))/$F$10*$F$37)-($F$24*PCW$96/$D$6)-SUM($F$13:$F$23,$F$25:$F$30,$F$32:$F$33,$F$38))</f>
        <v>-304.75907137272975</v>
      </c>
      <c r="PCX97" s="318">
        <f>(PCX$96*$B97+SUM($F$7:$F$9)-((PCX$96*$B97+SUM($F$7:$F$9))/$F$10*$F$37)-($F$24*PCX$96/$D$6)-SUM($F$13:$F$23,$F$25:$F$30,$F$32:$F$33,$F$38))</f>
        <v>-304.75907137272975</v>
      </c>
      <c r="PCY97" s="318">
        <f>(PCY$96*$B97+SUM($F$7:$F$9)-((PCY$96*$B97+SUM($F$7:$F$9))/$F$10*$F$37)-($F$24*PCY$96/$D$6)-SUM($F$13:$F$23,$F$25:$F$30,$F$32:$F$33,$F$38))</f>
        <v>-304.75907137272975</v>
      </c>
      <c r="PCZ97" s="318">
        <f>(PCZ$96*$B97+SUM($F$7:$F$9)-((PCZ$96*$B97+SUM($F$7:$F$9))/$F$10*$F$37)-($F$24*PCZ$96/$D$6)-SUM($F$13:$F$23,$F$25:$F$30,$F$32:$F$33,$F$38))</f>
        <v>-304.75907137272975</v>
      </c>
      <c r="PDA97" s="318">
        <f>(PDA$96*$B97+SUM($F$7:$F$9)-((PDA$96*$B97+SUM($F$7:$F$9))/$F$10*$F$37)-($F$24*PDA$96/$D$6)-SUM($F$13:$F$23,$F$25:$F$30,$F$32:$F$33,$F$38))</f>
        <v>-304.75907137272975</v>
      </c>
      <c r="PDB97" s="318">
        <f>(PDB$96*$B97+SUM($F$7:$F$9)-((PDB$96*$B97+SUM($F$7:$F$9))/$F$10*$F$37)-($F$24*PDB$96/$D$6)-SUM($F$13:$F$23,$F$25:$F$30,$F$32:$F$33,$F$38))</f>
        <v>-304.75907137272975</v>
      </c>
      <c r="PDC97" s="318">
        <f>(PDC$96*$B97+SUM($F$7:$F$9)-((PDC$96*$B97+SUM($F$7:$F$9))/$F$10*$F$37)-($F$24*PDC$96/$D$6)-SUM($F$13:$F$23,$F$25:$F$30,$F$32:$F$33,$F$38))</f>
        <v>-304.75907137272975</v>
      </c>
      <c r="PDD97" s="318">
        <f>(PDD$96*$B97+SUM($F$7:$F$9)-((PDD$96*$B97+SUM($F$7:$F$9))/$F$10*$F$37)-($F$24*PDD$96/$D$6)-SUM($F$13:$F$23,$F$25:$F$30,$F$32:$F$33,$F$38))</f>
        <v>-304.75907137272975</v>
      </c>
      <c r="PDE97" s="318">
        <f>(PDE$96*$B97+SUM($F$7:$F$9)-((PDE$96*$B97+SUM($F$7:$F$9))/$F$10*$F$37)-($F$24*PDE$96/$D$6)-SUM($F$13:$F$23,$F$25:$F$30,$F$32:$F$33,$F$38))</f>
        <v>-304.75907137272975</v>
      </c>
      <c r="PDF97" s="318">
        <f>(PDF$96*$B97+SUM($F$7:$F$9)-((PDF$96*$B97+SUM($F$7:$F$9))/$F$10*$F$37)-($F$24*PDF$96/$D$6)-SUM($F$13:$F$23,$F$25:$F$30,$F$32:$F$33,$F$38))</f>
        <v>-304.75907137272975</v>
      </c>
      <c r="PDG97" s="318">
        <f>(PDG$96*$B97+SUM($F$7:$F$9)-((PDG$96*$B97+SUM($F$7:$F$9))/$F$10*$F$37)-($F$24*PDG$96/$D$6)-SUM($F$13:$F$23,$F$25:$F$30,$F$32:$F$33,$F$38))</f>
        <v>-304.75907137272975</v>
      </c>
      <c r="PDH97" s="318">
        <f>(PDH$96*$B97+SUM($F$7:$F$9)-((PDH$96*$B97+SUM($F$7:$F$9))/$F$10*$F$37)-($F$24*PDH$96/$D$6)-SUM($F$13:$F$23,$F$25:$F$30,$F$32:$F$33,$F$38))</f>
        <v>-304.75907137272975</v>
      </c>
      <c r="PDI97" s="318">
        <f>(PDI$96*$B97+SUM($F$7:$F$9)-((PDI$96*$B97+SUM($F$7:$F$9))/$F$10*$F$37)-($F$24*PDI$96/$D$6)-SUM($F$13:$F$23,$F$25:$F$30,$F$32:$F$33,$F$38))</f>
        <v>-304.75907137272975</v>
      </c>
      <c r="PDJ97" s="318">
        <f>(PDJ$96*$B97+SUM($F$7:$F$9)-((PDJ$96*$B97+SUM($F$7:$F$9))/$F$10*$F$37)-($F$24*PDJ$96/$D$6)-SUM($F$13:$F$23,$F$25:$F$30,$F$32:$F$33,$F$38))</f>
        <v>-304.75907137272975</v>
      </c>
      <c r="PDK97" s="318">
        <f>(PDK$96*$B97+SUM($F$7:$F$9)-((PDK$96*$B97+SUM($F$7:$F$9))/$F$10*$F$37)-($F$24*PDK$96/$D$6)-SUM($F$13:$F$23,$F$25:$F$30,$F$32:$F$33,$F$38))</f>
        <v>-304.75907137272975</v>
      </c>
      <c r="PDL97" s="318">
        <f>(PDL$96*$B97+SUM($F$7:$F$9)-((PDL$96*$B97+SUM($F$7:$F$9))/$F$10*$F$37)-($F$24*PDL$96/$D$6)-SUM($F$13:$F$23,$F$25:$F$30,$F$32:$F$33,$F$38))</f>
        <v>-304.75907137272975</v>
      </c>
      <c r="PDM97" s="318">
        <f>(PDM$96*$B97+SUM($F$7:$F$9)-((PDM$96*$B97+SUM($F$7:$F$9))/$F$10*$F$37)-($F$24*PDM$96/$D$6)-SUM($F$13:$F$23,$F$25:$F$30,$F$32:$F$33,$F$38))</f>
        <v>-304.75907137272975</v>
      </c>
      <c r="PDN97" s="318">
        <f>(PDN$96*$B97+SUM($F$7:$F$9)-((PDN$96*$B97+SUM($F$7:$F$9))/$F$10*$F$37)-($F$24*PDN$96/$D$6)-SUM($F$13:$F$23,$F$25:$F$30,$F$32:$F$33,$F$38))</f>
        <v>-304.75907137272975</v>
      </c>
      <c r="PDO97" s="318">
        <f>(PDO$96*$B97+SUM($F$7:$F$9)-((PDO$96*$B97+SUM($F$7:$F$9))/$F$10*$F$37)-($F$24*PDO$96/$D$6)-SUM($F$13:$F$23,$F$25:$F$30,$F$32:$F$33,$F$38))</f>
        <v>-304.75907137272975</v>
      </c>
      <c r="PDP97" s="318">
        <f>(PDP$96*$B97+SUM($F$7:$F$9)-((PDP$96*$B97+SUM($F$7:$F$9))/$F$10*$F$37)-($F$24*PDP$96/$D$6)-SUM($F$13:$F$23,$F$25:$F$30,$F$32:$F$33,$F$38))</f>
        <v>-304.75907137272975</v>
      </c>
      <c r="PDQ97" s="318">
        <f>(PDQ$96*$B97+SUM($F$7:$F$9)-((PDQ$96*$B97+SUM($F$7:$F$9))/$F$10*$F$37)-($F$24*PDQ$96/$D$6)-SUM($F$13:$F$23,$F$25:$F$30,$F$32:$F$33,$F$38))</f>
        <v>-304.75907137272975</v>
      </c>
      <c r="PDR97" s="318">
        <f>(PDR$96*$B97+SUM($F$7:$F$9)-((PDR$96*$B97+SUM($F$7:$F$9))/$F$10*$F$37)-($F$24*PDR$96/$D$6)-SUM($F$13:$F$23,$F$25:$F$30,$F$32:$F$33,$F$38))</f>
        <v>-304.75907137272975</v>
      </c>
      <c r="PDS97" s="318">
        <f>(PDS$96*$B97+SUM($F$7:$F$9)-((PDS$96*$B97+SUM($F$7:$F$9))/$F$10*$F$37)-($F$24*PDS$96/$D$6)-SUM($F$13:$F$23,$F$25:$F$30,$F$32:$F$33,$F$38))</f>
        <v>-304.75907137272975</v>
      </c>
      <c r="PDT97" s="318">
        <f>(PDT$96*$B97+SUM($F$7:$F$9)-((PDT$96*$B97+SUM($F$7:$F$9))/$F$10*$F$37)-($F$24*PDT$96/$D$6)-SUM($F$13:$F$23,$F$25:$F$30,$F$32:$F$33,$F$38))</f>
        <v>-304.75907137272975</v>
      </c>
      <c r="PDU97" s="318">
        <f>(PDU$96*$B97+SUM($F$7:$F$9)-((PDU$96*$B97+SUM($F$7:$F$9))/$F$10*$F$37)-($F$24*PDU$96/$D$6)-SUM($F$13:$F$23,$F$25:$F$30,$F$32:$F$33,$F$38))</f>
        <v>-304.75907137272975</v>
      </c>
      <c r="PDV97" s="318">
        <f>(PDV$96*$B97+SUM($F$7:$F$9)-((PDV$96*$B97+SUM($F$7:$F$9))/$F$10*$F$37)-($F$24*PDV$96/$D$6)-SUM($F$13:$F$23,$F$25:$F$30,$F$32:$F$33,$F$38))</f>
        <v>-304.75907137272975</v>
      </c>
      <c r="PDW97" s="318">
        <f>(PDW$96*$B97+SUM($F$7:$F$9)-((PDW$96*$B97+SUM($F$7:$F$9))/$F$10*$F$37)-($F$24*PDW$96/$D$6)-SUM($F$13:$F$23,$F$25:$F$30,$F$32:$F$33,$F$38))</f>
        <v>-304.75907137272975</v>
      </c>
      <c r="PDX97" s="318">
        <f>(PDX$96*$B97+SUM($F$7:$F$9)-((PDX$96*$B97+SUM($F$7:$F$9))/$F$10*$F$37)-($F$24*PDX$96/$D$6)-SUM($F$13:$F$23,$F$25:$F$30,$F$32:$F$33,$F$38))</f>
        <v>-304.75907137272975</v>
      </c>
      <c r="PDY97" s="318">
        <f>(PDY$96*$B97+SUM($F$7:$F$9)-((PDY$96*$B97+SUM($F$7:$F$9))/$F$10*$F$37)-($F$24*PDY$96/$D$6)-SUM($F$13:$F$23,$F$25:$F$30,$F$32:$F$33,$F$38))</f>
        <v>-304.75907137272975</v>
      </c>
      <c r="PDZ97" s="318">
        <f>(PDZ$96*$B97+SUM($F$7:$F$9)-((PDZ$96*$B97+SUM($F$7:$F$9))/$F$10*$F$37)-($F$24*PDZ$96/$D$6)-SUM($F$13:$F$23,$F$25:$F$30,$F$32:$F$33,$F$38))</f>
        <v>-304.75907137272975</v>
      </c>
      <c r="PEA97" s="318">
        <f>(PEA$96*$B97+SUM($F$7:$F$9)-((PEA$96*$B97+SUM($F$7:$F$9))/$F$10*$F$37)-($F$24*PEA$96/$D$6)-SUM($F$13:$F$23,$F$25:$F$30,$F$32:$F$33,$F$38))</f>
        <v>-304.75907137272975</v>
      </c>
      <c r="PEB97" s="318">
        <f>(PEB$96*$B97+SUM($F$7:$F$9)-((PEB$96*$B97+SUM($F$7:$F$9))/$F$10*$F$37)-($F$24*PEB$96/$D$6)-SUM($F$13:$F$23,$F$25:$F$30,$F$32:$F$33,$F$38))</f>
        <v>-304.75907137272975</v>
      </c>
      <c r="PEC97" s="318">
        <f>(PEC$96*$B97+SUM($F$7:$F$9)-((PEC$96*$B97+SUM($F$7:$F$9))/$F$10*$F$37)-($F$24*PEC$96/$D$6)-SUM($F$13:$F$23,$F$25:$F$30,$F$32:$F$33,$F$38))</f>
        <v>-304.75907137272975</v>
      </c>
      <c r="PED97" s="318">
        <f>(PED$96*$B97+SUM($F$7:$F$9)-((PED$96*$B97+SUM($F$7:$F$9))/$F$10*$F$37)-($F$24*PED$96/$D$6)-SUM($F$13:$F$23,$F$25:$F$30,$F$32:$F$33,$F$38))</f>
        <v>-304.75907137272975</v>
      </c>
      <c r="PEE97" s="318">
        <f>(PEE$96*$B97+SUM($F$7:$F$9)-((PEE$96*$B97+SUM($F$7:$F$9))/$F$10*$F$37)-($F$24*PEE$96/$D$6)-SUM($F$13:$F$23,$F$25:$F$30,$F$32:$F$33,$F$38))</f>
        <v>-304.75907137272975</v>
      </c>
      <c r="PEF97" s="318">
        <f>(PEF$96*$B97+SUM($F$7:$F$9)-((PEF$96*$B97+SUM($F$7:$F$9))/$F$10*$F$37)-($F$24*PEF$96/$D$6)-SUM($F$13:$F$23,$F$25:$F$30,$F$32:$F$33,$F$38))</f>
        <v>-304.75907137272975</v>
      </c>
      <c r="PEG97" s="318">
        <f>(PEG$96*$B97+SUM($F$7:$F$9)-((PEG$96*$B97+SUM($F$7:$F$9))/$F$10*$F$37)-($F$24*PEG$96/$D$6)-SUM($F$13:$F$23,$F$25:$F$30,$F$32:$F$33,$F$38))</f>
        <v>-304.75907137272975</v>
      </c>
      <c r="PEH97" s="318">
        <f>(PEH$96*$B97+SUM($F$7:$F$9)-((PEH$96*$B97+SUM($F$7:$F$9))/$F$10*$F$37)-($F$24*PEH$96/$D$6)-SUM($F$13:$F$23,$F$25:$F$30,$F$32:$F$33,$F$38))</f>
        <v>-304.75907137272975</v>
      </c>
      <c r="PEI97" s="318">
        <f>(PEI$96*$B97+SUM($F$7:$F$9)-((PEI$96*$B97+SUM($F$7:$F$9))/$F$10*$F$37)-($F$24*PEI$96/$D$6)-SUM($F$13:$F$23,$F$25:$F$30,$F$32:$F$33,$F$38))</f>
        <v>-304.75907137272975</v>
      </c>
      <c r="PEJ97" s="318">
        <f>(PEJ$96*$B97+SUM($F$7:$F$9)-((PEJ$96*$B97+SUM($F$7:$F$9))/$F$10*$F$37)-($F$24*PEJ$96/$D$6)-SUM($F$13:$F$23,$F$25:$F$30,$F$32:$F$33,$F$38))</f>
        <v>-304.75907137272975</v>
      </c>
      <c r="PEK97" s="318">
        <f>(PEK$96*$B97+SUM($F$7:$F$9)-((PEK$96*$B97+SUM($F$7:$F$9))/$F$10*$F$37)-($F$24*PEK$96/$D$6)-SUM($F$13:$F$23,$F$25:$F$30,$F$32:$F$33,$F$38))</f>
        <v>-304.75907137272975</v>
      </c>
      <c r="PEL97" s="318">
        <f>(PEL$96*$B97+SUM($F$7:$F$9)-((PEL$96*$B97+SUM($F$7:$F$9))/$F$10*$F$37)-($F$24*PEL$96/$D$6)-SUM($F$13:$F$23,$F$25:$F$30,$F$32:$F$33,$F$38))</f>
        <v>-304.75907137272975</v>
      </c>
      <c r="PEM97" s="318">
        <f>(PEM$96*$B97+SUM($F$7:$F$9)-((PEM$96*$B97+SUM($F$7:$F$9))/$F$10*$F$37)-($F$24*PEM$96/$D$6)-SUM($F$13:$F$23,$F$25:$F$30,$F$32:$F$33,$F$38))</f>
        <v>-304.75907137272975</v>
      </c>
      <c r="PEN97" s="318">
        <f>(PEN$96*$B97+SUM($F$7:$F$9)-((PEN$96*$B97+SUM($F$7:$F$9))/$F$10*$F$37)-($F$24*PEN$96/$D$6)-SUM($F$13:$F$23,$F$25:$F$30,$F$32:$F$33,$F$38))</f>
        <v>-304.75907137272975</v>
      </c>
      <c r="PEO97" s="318">
        <f>(PEO$96*$B97+SUM($F$7:$F$9)-((PEO$96*$B97+SUM($F$7:$F$9))/$F$10*$F$37)-($F$24*PEO$96/$D$6)-SUM($F$13:$F$23,$F$25:$F$30,$F$32:$F$33,$F$38))</f>
        <v>-304.75907137272975</v>
      </c>
      <c r="PEP97" s="318">
        <f>(PEP$96*$B97+SUM($F$7:$F$9)-((PEP$96*$B97+SUM($F$7:$F$9))/$F$10*$F$37)-($F$24*PEP$96/$D$6)-SUM($F$13:$F$23,$F$25:$F$30,$F$32:$F$33,$F$38))</f>
        <v>-304.75907137272975</v>
      </c>
      <c r="PEQ97" s="318">
        <f>(PEQ$96*$B97+SUM($F$7:$F$9)-((PEQ$96*$B97+SUM($F$7:$F$9))/$F$10*$F$37)-($F$24*PEQ$96/$D$6)-SUM($F$13:$F$23,$F$25:$F$30,$F$32:$F$33,$F$38))</f>
        <v>-304.75907137272975</v>
      </c>
      <c r="PER97" s="318">
        <f>(PER$96*$B97+SUM($F$7:$F$9)-((PER$96*$B97+SUM($F$7:$F$9))/$F$10*$F$37)-($F$24*PER$96/$D$6)-SUM($F$13:$F$23,$F$25:$F$30,$F$32:$F$33,$F$38))</f>
        <v>-304.75907137272975</v>
      </c>
      <c r="PES97" s="318">
        <f>(PES$96*$B97+SUM($F$7:$F$9)-((PES$96*$B97+SUM($F$7:$F$9))/$F$10*$F$37)-($F$24*PES$96/$D$6)-SUM($F$13:$F$23,$F$25:$F$30,$F$32:$F$33,$F$38))</f>
        <v>-304.75907137272975</v>
      </c>
      <c r="PET97" s="318">
        <f>(PET$96*$B97+SUM($F$7:$F$9)-((PET$96*$B97+SUM($F$7:$F$9))/$F$10*$F$37)-($F$24*PET$96/$D$6)-SUM($F$13:$F$23,$F$25:$F$30,$F$32:$F$33,$F$38))</f>
        <v>-304.75907137272975</v>
      </c>
      <c r="PEU97" s="318">
        <f>(PEU$96*$B97+SUM($F$7:$F$9)-((PEU$96*$B97+SUM($F$7:$F$9))/$F$10*$F$37)-($F$24*PEU$96/$D$6)-SUM($F$13:$F$23,$F$25:$F$30,$F$32:$F$33,$F$38))</f>
        <v>-304.75907137272975</v>
      </c>
      <c r="PEV97" s="318">
        <f>(PEV$96*$B97+SUM($F$7:$F$9)-((PEV$96*$B97+SUM($F$7:$F$9))/$F$10*$F$37)-($F$24*PEV$96/$D$6)-SUM($F$13:$F$23,$F$25:$F$30,$F$32:$F$33,$F$38))</f>
        <v>-304.75907137272975</v>
      </c>
      <c r="PEW97" s="318">
        <f>(PEW$96*$B97+SUM($F$7:$F$9)-((PEW$96*$B97+SUM($F$7:$F$9))/$F$10*$F$37)-($F$24*PEW$96/$D$6)-SUM($F$13:$F$23,$F$25:$F$30,$F$32:$F$33,$F$38))</f>
        <v>-304.75907137272975</v>
      </c>
      <c r="PEX97" s="318">
        <f>(PEX$96*$B97+SUM($F$7:$F$9)-((PEX$96*$B97+SUM($F$7:$F$9))/$F$10*$F$37)-($F$24*PEX$96/$D$6)-SUM($F$13:$F$23,$F$25:$F$30,$F$32:$F$33,$F$38))</f>
        <v>-304.75907137272975</v>
      </c>
      <c r="PEY97" s="318">
        <f>(PEY$96*$B97+SUM($F$7:$F$9)-((PEY$96*$B97+SUM($F$7:$F$9))/$F$10*$F$37)-($F$24*PEY$96/$D$6)-SUM($F$13:$F$23,$F$25:$F$30,$F$32:$F$33,$F$38))</f>
        <v>-304.75907137272975</v>
      </c>
      <c r="PEZ97" s="318">
        <f>(PEZ$96*$B97+SUM($F$7:$F$9)-((PEZ$96*$B97+SUM($F$7:$F$9))/$F$10*$F$37)-($F$24*PEZ$96/$D$6)-SUM($F$13:$F$23,$F$25:$F$30,$F$32:$F$33,$F$38))</f>
        <v>-304.75907137272975</v>
      </c>
      <c r="PFA97" s="318">
        <f>(PFA$96*$B97+SUM($F$7:$F$9)-((PFA$96*$B97+SUM($F$7:$F$9))/$F$10*$F$37)-($F$24*PFA$96/$D$6)-SUM($F$13:$F$23,$F$25:$F$30,$F$32:$F$33,$F$38))</f>
        <v>-304.75907137272975</v>
      </c>
      <c r="PFB97" s="318">
        <f>(PFB$96*$B97+SUM($F$7:$F$9)-((PFB$96*$B97+SUM($F$7:$F$9))/$F$10*$F$37)-($F$24*PFB$96/$D$6)-SUM($F$13:$F$23,$F$25:$F$30,$F$32:$F$33,$F$38))</f>
        <v>-304.75907137272975</v>
      </c>
      <c r="PFC97" s="318">
        <f>(PFC$96*$B97+SUM($F$7:$F$9)-((PFC$96*$B97+SUM($F$7:$F$9))/$F$10*$F$37)-($F$24*PFC$96/$D$6)-SUM($F$13:$F$23,$F$25:$F$30,$F$32:$F$33,$F$38))</f>
        <v>-304.75907137272975</v>
      </c>
      <c r="PFD97" s="318">
        <f>(PFD$96*$B97+SUM($F$7:$F$9)-((PFD$96*$B97+SUM($F$7:$F$9))/$F$10*$F$37)-($F$24*PFD$96/$D$6)-SUM($F$13:$F$23,$F$25:$F$30,$F$32:$F$33,$F$38))</f>
        <v>-304.75907137272975</v>
      </c>
      <c r="PFE97" s="318">
        <f>(PFE$96*$B97+SUM($F$7:$F$9)-((PFE$96*$B97+SUM($F$7:$F$9))/$F$10*$F$37)-($F$24*PFE$96/$D$6)-SUM($F$13:$F$23,$F$25:$F$30,$F$32:$F$33,$F$38))</f>
        <v>-304.75907137272975</v>
      </c>
      <c r="PFF97" s="318">
        <f>(PFF$96*$B97+SUM($F$7:$F$9)-((PFF$96*$B97+SUM($F$7:$F$9))/$F$10*$F$37)-($F$24*PFF$96/$D$6)-SUM($F$13:$F$23,$F$25:$F$30,$F$32:$F$33,$F$38))</f>
        <v>-304.75907137272975</v>
      </c>
      <c r="PFG97" s="318">
        <f>(PFG$96*$B97+SUM($F$7:$F$9)-((PFG$96*$B97+SUM($F$7:$F$9))/$F$10*$F$37)-($F$24*PFG$96/$D$6)-SUM($F$13:$F$23,$F$25:$F$30,$F$32:$F$33,$F$38))</f>
        <v>-304.75907137272975</v>
      </c>
      <c r="PFH97" s="318">
        <f>(PFH$96*$B97+SUM($F$7:$F$9)-((PFH$96*$B97+SUM($F$7:$F$9))/$F$10*$F$37)-($F$24*PFH$96/$D$6)-SUM($F$13:$F$23,$F$25:$F$30,$F$32:$F$33,$F$38))</f>
        <v>-304.75907137272975</v>
      </c>
      <c r="PFI97" s="318">
        <f>(PFI$96*$B97+SUM($F$7:$F$9)-((PFI$96*$B97+SUM($F$7:$F$9))/$F$10*$F$37)-($F$24*PFI$96/$D$6)-SUM($F$13:$F$23,$F$25:$F$30,$F$32:$F$33,$F$38))</f>
        <v>-304.75907137272975</v>
      </c>
      <c r="PFJ97" s="318">
        <f>(PFJ$96*$B97+SUM($F$7:$F$9)-((PFJ$96*$B97+SUM($F$7:$F$9))/$F$10*$F$37)-($F$24*PFJ$96/$D$6)-SUM($F$13:$F$23,$F$25:$F$30,$F$32:$F$33,$F$38))</f>
        <v>-304.75907137272975</v>
      </c>
      <c r="PFK97" s="318">
        <f>(PFK$96*$B97+SUM($F$7:$F$9)-((PFK$96*$B97+SUM($F$7:$F$9))/$F$10*$F$37)-($F$24*PFK$96/$D$6)-SUM($F$13:$F$23,$F$25:$F$30,$F$32:$F$33,$F$38))</f>
        <v>-304.75907137272975</v>
      </c>
      <c r="PFL97" s="318">
        <f>(PFL$96*$B97+SUM($F$7:$F$9)-((PFL$96*$B97+SUM($F$7:$F$9))/$F$10*$F$37)-($F$24*PFL$96/$D$6)-SUM($F$13:$F$23,$F$25:$F$30,$F$32:$F$33,$F$38))</f>
        <v>-304.75907137272975</v>
      </c>
      <c r="PFM97" s="318">
        <f>(PFM$96*$B97+SUM($F$7:$F$9)-((PFM$96*$B97+SUM($F$7:$F$9))/$F$10*$F$37)-($F$24*PFM$96/$D$6)-SUM($F$13:$F$23,$F$25:$F$30,$F$32:$F$33,$F$38))</f>
        <v>-304.75907137272975</v>
      </c>
      <c r="PFN97" s="318">
        <f>(PFN$96*$B97+SUM($F$7:$F$9)-((PFN$96*$B97+SUM($F$7:$F$9))/$F$10*$F$37)-($F$24*PFN$96/$D$6)-SUM($F$13:$F$23,$F$25:$F$30,$F$32:$F$33,$F$38))</f>
        <v>-304.75907137272975</v>
      </c>
      <c r="PFO97" s="318">
        <f>(PFO$96*$B97+SUM($F$7:$F$9)-((PFO$96*$B97+SUM($F$7:$F$9))/$F$10*$F$37)-($F$24*PFO$96/$D$6)-SUM($F$13:$F$23,$F$25:$F$30,$F$32:$F$33,$F$38))</f>
        <v>-304.75907137272975</v>
      </c>
      <c r="PFP97" s="318">
        <f>(PFP$96*$B97+SUM($F$7:$F$9)-((PFP$96*$B97+SUM($F$7:$F$9))/$F$10*$F$37)-($F$24*PFP$96/$D$6)-SUM($F$13:$F$23,$F$25:$F$30,$F$32:$F$33,$F$38))</f>
        <v>-304.75907137272975</v>
      </c>
      <c r="PFQ97" s="318">
        <f>(PFQ$96*$B97+SUM($F$7:$F$9)-((PFQ$96*$B97+SUM($F$7:$F$9))/$F$10*$F$37)-($F$24*PFQ$96/$D$6)-SUM($F$13:$F$23,$F$25:$F$30,$F$32:$F$33,$F$38))</f>
        <v>-304.75907137272975</v>
      </c>
      <c r="PFR97" s="318">
        <f>(PFR$96*$B97+SUM($F$7:$F$9)-((PFR$96*$B97+SUM($F$7:$F$9))/$F$10*$F$37)-($F$24*PFR$96/$D$6)-SUM($F$13:$F$23,$F$25:$F$30,$F$32:$F$33,$F$38))</f>
        <v>-304.75907137272975</v>
      </c>
      <c r="PFS97" s="318">
        <f>(PFS$96*$B97+SUM($F$7:$F$9)-((PFS$96*$B97+SUM($F$7:$F$9))/$F$10*$F$37)-($F$24*PFS$96/$D$6)-SUM($F$13:$F$23,$F$25:$F$30,$F$32:$F$33,$F$38))</f>
        <v>-304.75907137272975</v>
      </c>
      <c r="PFT97" s="318">
        <f>(PFT$96*$B97+SUM($F$7:$F$9)-((PFT$96*$B97+SUM($F$7:$F$9))/$F$10*$F$37)-($F$24*PFT$96/$D$6)-SUM($F$13:$F$23,$F$25:$F$30,$F$32:$F$33,$F$38))</f>
        <v>-304.75907137272975</v>
      </c>
      <c r="PFU97" s="318">
        <f>(PFU$96*$B97+SUM($F$7:$F$9)-((PFU$96*$B97+SUM($F$7:$F$9))/$F$10*$F$37)-($F$24*PFU$96/$D$6)-SUM($F$13:$F$23,$F$25:$F$30,$F$32:$F$33,$F$38))</f>
        <v>-304.75907137272975</v>
      </c>
      <c r="PFV97" s="318">
        <f>(PFV$96*$B97+SUM($F$7:$F$9)-((PFV$96*$B97+SUM($F$7:$F$9))/$F$10*$F$37)-($F$24*PFV$96/$D$6)-SUM($F$13:$F$23,$F$25:$F$30,$F$32:$F$33,$F$38))</f>
        <v>-304.75907137272975</v>
      </c>
      <c r="PFW97" s="318">
        <f>(PFW$96*$B97+SUM($F$7:$F$9)-((PFW$96*$B97+SUM($F$7:$F$9))/$F$10*$F$37)-($F$24*PFW$96/$D$6)-SUM($F$13:$F$23,$F$25:$F$30,$F$32:$F$33,$F$38))</f>
        <v>-304.75907137272975</v>
      </c>
      <c r="PFX97" s="318">
        <f>(PFX$96*$B97+SUM($F$7:$F$9)-((PFX$96*$B97+SUM($F$7:$F$9))/$F$10*$F$37)-($F$24*PFX$96/$D$6)-SUM($F$13:$F$23,$F$25:$F$30,$F$32:$F$33,$F$38))</f>
        <v>-304.75907137272975</v>
      </c>
      <c r="PFY97" s="318">
        <f>(PFY$96*$B97+SUM($F$7:$F$9)-((PFY$96*$B97+SUM($F$7:$F$9))/$F$10*$F$37)-($F$24*PFY$96/$D$6)-SUM($F$13:$F$23,$F$25:$F$30,$F$32:$F$33,$F$38))</f>
        <v>-304.75907137272975</v>
      </c>
      <c r="PFZ97" s="318">
        <f>(PFZ$96*$B97+SUM($F$7:$F$9)-((PFZ$96*$B97+SUM($F$7:$F$9))/$F$10*$F$37)-($F$24*PFZ$96/$D$6)-SUM($F$13:$F$23,$F$25:$F$30,$F$32:$F$33,$F$38))</f>
        <v>-304.75907137272975</v>
      </c>
      <c r="PGA97" s="318">
        <f>(PGA$96*$B97+SUM($F$7:$F$9)-((PGA$96*$B97+SUM($F$7:$F$9))/$F$10*$F$37)-($F$24*PGA$96/$D$6)-SUM($F$13:$F$23,$F$25:$F$30,$F$32:$F$33,$F$38))</f>
        <v>-304.75907137272975</v>
      </c>
      <c r="PGB97" s="318">
        <f>(PGB$96*$B97+SUM($F$7:$F$9)-((PGB$96*$B97+SUM($F$7:$F$9))/$F$10*$F$37)-($F$24*PGB$96/$D$6)-SUM($F$13:$F$23,$F$25:$F$30,$F$32:$F$33,$F$38))</f>
        <v>-304.75907137272975</v>
      </c>
      <c r="PGC97" s="318">
        <f>(PGC$96*$B97+SUM($F$7:$F$9)-((PGC$96*$B97+SUM($F$7:$F$9))/$F$10*$F$37)-($F$24*PGC$96/$D$6)-SUM($F$13:$F$23,$F$25:$F$30,$F$32:$F$33,$F$38))</f>
        <v>-304.75907137272975</v>
      </c>
      <c r="PGD97" s="318">
        <f>(PGD$96*$B97+SUM($F$7:$F$9)-((PGD$96*$B97+SUM($F$7:$F$9))/$F$10*$F$37)-($F$24*PGD$96/$D$6)-SUM($F$13:$F$23,$F$25:$F$30,$F$32:$F$33,$F$38))</f>
        <v>-304.75907137272975</v>
      </c>
      <c r="PGE97" s="318">
        <f>(PGE$96*$B97+SUM($F$7:$F$9)-((PGE$96*$B97+SUM($F$7:$F$9))/$F$10*$F$37)-($F$24*PGE$96/$D$6)-SUM($F$13:$F$23,$F$25:$F$30,$F$32:$F$33,$F$38))</f>
        <v>-304.75907137272975</v>
      </c>
      <c r="PGF97" s="318">
        <f>(PGF$96*$B97+SUM($F$7:$F$9)-((PGF$96*$B97+SUM($F$7:$F$9))/$F$10*$F$37)-($F$24*PGF$96/$D$6)-SUM($F$13:$F$23,$F$25:$F$30,$F$32:$F$33,$F$38))</f>
        <v>-304.75907137272975</v>
      </c>
      <c r="PGG97" s="318">
        <f>(PGG$96*$B97+SUM($F$7:$F$9)-((PGG$96*$B97+SUM($F$7:$F$9))/$F$10*$F$37)-($F$24*PGG$96/$D$6)-SUM($F$13:$F$23,$F$25:$F$30,$F$32:$F$33,$F$38))</f>
        <v>-304.75907137272975</v>
      </c>
      <c r="PGH97" s="318">
        <f>(PGH$96*$B97+SUM($F$7:$F$9)-((PGH$96*$B97+SUM($F$7:$F$9))/$F$10*$F$37)-($F$24*PGH$96/$D$6)-SUM($F$13:$F$23,$F$25:$F$30,$F$32:$F$33,$F$38))</f>
        <v>-304.75907137272975</v>
      </c>
      <c r="PGI97" s="318">
        <f>(PGI$96*$B97+SUM($F$7:$F$9)-((PGI$96*$B97+SUM($F$7:$F$9))/$F$10*$F$37)-($F$24*PGI$96/$D$6)-SUM($F$13:$F$23,$F$25:$F$30,$F$32:$F$33,$F$38))</f>
        <v>-304.75907137272975</v>
      </c>
      <c r="PGJ97" s="318">
        <f>(PGJ$96*$B97+SUM($F$7:$F$9)-((PGJ$96*$B97+SUM($F$7:$F$9))/$F$10*$F$37)-($F$24*PGJ$96/$D$6)-SUM($F$13:$F$23,$F$25:$F$30,$F$32:$F$33,$F$38))</f>
        <v>-304.75907137272975</v>
      </c>
      <c r="PGK97" s="318">
        <f>(PGK$96*$B97+SUM($F$7:$F$9)-((PGK$96*$B97+SUM($F$7:$F$9))/$F$10*$F$37)-($F$24*PGK$96/$D$6)-SUM($F$13:$F$23,$F$25:$F$30,$F$32:$F$33,$F$38))</f>
        <v>-304.75907137272975</v>
      </c>
      <c r="PGL97" s="318">
        <f>(PGL$96*$B97+SUM($F$7:$F$9)-((PGL$96*$B97+SUM($F$7:$F$9))/$F$10*$F$37)-($F$24*PGL$96/$D$6)-SUM($F$13:$F$23,$F$25:$F$30,$F$32:$F$33,$F$38))</f>
        <v>-304.75907137272975</v>
      </c>
      <c r="PGM97" s="318">
        <f>(PGM$96*$B97+SUM($F$7:$F$9)-((PGM$96*$B97+SUM($F$7:$F$9))/$F$10*$F$37)-($F$24*PGM$96/$D$6)-SUM($F$13:$F$23,$F$25:$F$30,$F$32:$F$33,$F$38))</f>
        <v>-304.75907137272975</v>
      </c>
      <c r="PGN97" s="318">
        <f>(PGN$96*$B97+SUM($F$7:$F$9)-((PGN$96*$B97+SUM($F$7:$F$9))/$F$10*$F$37)-($F$24*PGN$96/$D$6)-SUM($F$13:$F$23,$F$25:$F$30,$F$32:$F$33,$F$38))</f>
        <v>-304.75907137272975</v>
      </c>
      <c r="PGO97" s="318">
        <f>(PGO$96*$B97+SUM($F$7:$F$9)-((PGO$96*$B97+SUM($F$7:$F$9))/$F$10*$F$37)-($F$24*PGO$96/$D$6)-SUM($F$13:$F$23,$F$25:$F$30,$F$32:$F$33,$F$38))</f>
        <v>-304.75907137272975</v>
      </c>
      <c r="PGP97" s="318">
        <f>(PGP$96*$B97+SUM($F$7:$F$9)-((PGP$96*$B97+SUM($F$7:$F$9))/$F$10*$F$37)-($F$24*PGP$96/$D$6)-SUM($F$13:$F$23,$F$25:$F$30,$F$32:$F$33,$F$38))</f>
        <v>-304.75907137272975</v>
      </c>
      <c r="PGQ97" s="318">
        <f>(PGQ$96*$B97+SUM($F$7:$F$9)-((PGQ$96*$B97+SUM($F$7:$F$9))/$F$10*$F$37)-($F$24*PGQ$96/$D$6)-SUM($F$13:$F$23,$F$25:$F$30,$F$32:$F$33,$F$38))</f>
        <v>-304.75907137272975</v>
      </c>
      <c r="PGR97" s="318">
        <f>(PGR$96*$B97+SUM($F$7:$F$9)-((PGR$96*$B97+SUM($F$7:$F$9))/$F$10*$F$37)-($F$24*PGR$96/$D$6)-SUM($F$13:$F$23,$F$25:$F$30,$F$32:$F$33,$F$38))</f>
        <v>-304.75907137272975</v>
      </c>
      <c r="PGS97" s="318">
        <f>(PGS$96*$B97+SUM($F$7:$F$9)-((PGS$96*$B97+SUM($F$7:$F$9))/$F$10*$F$37)-($F$24*PGS$96/$D$6)-SUM($F$13:$F$23,$F$25:$F$30,$F$32:$F$33,$F$38))</f>
        <v>-304.75907137272975</v>
      </c>
      <c r="PGT97" s="318">
        <f>(PGT$96*$B97+SUM($F$7:$F$9)-((PGT$96*$B97+SUM($F$7:$F$9))/$F$10*$F$37)-($F$24*PGT$96/$D$6)-SUM($F$13:$F$23,$F$25:$F$30,$F$32:$F$33,$F$38))</f>
        <v>-304.75907137272975</v>
      </c>
      <c r="PGU97" s="318">
        <f>(PGU$96*$B97+SUM($F$7:$F$9)-((PGU$96*$B97+SUM($F$7:$F$9))/$F$10*$F$37)-($F$24*PGU$96/$D$6)-SUM($F$13:$F$23,$F$25:$F$30,$F$32:$F$33,$F$38))</f>
        <v>-304.75907137272975</v>
      </c>
      <c r="PGV97" s="318">
        <f>(PGV$96*$B97+SUM($F$7:$F$9)-((PGV$96*$B97+SUM($F$7:$F$9))/$F$10*$F$37)-($F$24*PGV$96/$D$6)-SUM($F$13:$F$23,$F$25:$F$30,$F$32:$F$33,$F$38))</f>
        <v>-304.75907137272975</v>
      </c>
      <c r="PGW97" s="318">
        <f>(PGW$96*$B97+SUM($F$7:$F$9)-((PGW$96*$B97+SUM($F$7:$F$9))/$F$10*$F$37)-($F$24*PGW$96/$D$6)-SUM($F$13:$F$23,$F$25:$F$30,$F$32:$F$33,$F$38))</f>
        <v>-304.75907137272975</v>
      </c>
      <c r="PGX97" s="318">
        <f>(PGX$96*$B97+SUM($F$7:$F$9)-((PGX$96*$B97+SUM($F$7:$F$9))/$F$10*$F$37)-($F$24*PGX$96/$D$6)-SUM($F$13:$F$23,$F$25:$F$30,$F$32:$F$33,$F$38))</f>
        <v>-304.75907137272975</v>
      </c>
      <c r="PGY97" s="318">
        <f>(PGY$96*$B97+SUM($F$7:$F$9)-((PGY$96*$B97+SUM($F$7:$F$9))/$F$10*$F$37)-($F$24*PGY$96/$D$6)-SUM($F$13:$F$23,$F$25:$F$30,$F$32:$F$33,$F$38))</f>
        <v>-304.75907137272975</v>
      </c>
      <c r="PGZ97" s="318">
        <f>(PGZ$96*$B97+SUM($F$7:$F$9)-((PGZ$96*$B97+SUM($F$7:$F$9))/$F$10*$F$37)-($F$24*PGZ$96/$D$6)-SUM($F$13:$F$23,$F$25:$F$30,$F$32:$F$33,$F$38))</f>
        <v>-304.75907137272975</v>
      </c>
      <c r="PHA97" s="318">
        <f>(PHA$96*$B97+SUM($F$7:$F$9)-((PHA$96*$B97+SUM($F$7:$F$9))/$F$10*$F$37)-($F$24*PHA$96/$D$6)-SUM($F$13:$F$23,$F$25:$F$30,$F$32:$F$33,$F$38))</f>
        <v>-304.75907137272975</v>
      </c>
      <c r="PHB97" s="318">
        <f>(PHB$96*$B97+SUM($F$7:$F$9)-((PHB$96*$B97+SUM($F$7:$F$9))/$F$10*$F$37)-($F$24*PHB$96/$D$6)-SUM($F$13:$F$23,$F$25:$F$30,$F$32:$F$33,$F$38))</f>
        <v>-304.75907137272975</v>
      </c>
      <c r="PHC97" s="318">
        <f>(PHC$96*$B97+SUM($F$7:$F$9)-((PHC$96*$B97+SUM($F$7:$F$9))/$F$10*$F$37)-($F$24*PHC$96/$D$6)-SUM($F$13:$F$23,$F$25:$F$30,$F$32:$F$33,$F$38))</f>
        <v>-304.75907137272975</v>
      </c>
      <c r="PHD97" s="318">
        <f>(PHD$96*$B97+SUM($F$7:$F$9)-((PHD$96*$B97+SUM($F$7:$F$9))/$F$10*$F$37)-($F$24*PHD$96/$D$6)-SUM($F$13:$F$23,$F$25:$F$30,$F$32:$F$33,$F$38))</f>
        <v>-304.75907137272975</v>
      </c>
      <c r="PHE97" s="318">
        <f>(PHE$96*$B97+SUM($F$7:$F$9)-((PHE$96*$B97+SUM($F$7:$F$9))/$F$10*$F$37)-($F$24*PHE$96/$D$6)-SUM($F$13:$F$23,$F$25:$F$30,$F$32:$F$33,$F$38))</f>
        <v>-304.75907137272975</v>
      </c>
      <c r="PHF97" s="318">
        <f>(PHF$96*$B97+SUM($F$7:$F$9)-((PHF$96*$B97+SUM($F$7:$F$9))/$F$10*$F$37)-($F$24*PHF$96/$D$6)-SUM($F$13:$F$23,$F$25:$F$30,$F$32:$F$33,$F$38))</f>
        <v>-304.75907137272975</v>
      </c>
      <c r="PHG97" s="318">
        <f>(PHG$96*$B97+SUM($F$7:$F$9)-((PHG$96*$B97+SUM($F$7:$F$9))/$F$10*$F$37)-($F$24*PHG$96/$D$6)-SUM($F$13:$F$23,$F$25:$F$30,$F$32:$F$33,$F$38))</f>
        <v>-304.75907137272975</v>
      </c>
      <c r="PHH97" s="318">
        <f>(PHH$96*$B97+SUM($F$7:$F$9)-((PHH$96*$B97+SUM($F$7:$F$9))/$F$10*$F$37)-($F$24*PHH$96/$D$6)-SUM($F$13:$F$23,$F$25:$F$30,$F$32:$F$33,$F$38))</f>
        <v>-304.75907137272975</v>
      </c>
      <c r="PHI97" s="318">
        <f>(PHI$96*$B97+SUM($F$7:$F$9)-((PHI$96*$B97+SUM($F$7:$F$9))/$F$10*$F$37)-($F$24*PHI$96/$D$6)-SUM($F$13:$F$23,$F$25:$F$30,$F$32:$F$33,$F$38))</f>
        <v>-304.75907137272975</v>
      </c>
      <c r="PHJ97" s="318">
        <f>(PHJ$96*$B97+SUM($F$7:$F$9)-((PHJ$96*$B97+SUM($F$7:$F$9))/$F$10*$F$37)-($F$24*PHJ$96/$D$6)-SUM($F$13:$F$23,$F$25:$F$30,$F$32:$F$33,$F$38))</f>
        <v>-304.75907137272975</v>
      </c>
      <c r="PHK97" s="318">
        <f>(PHK$96*$B97+SUM($F$7:$F$9)-((PHK$96*$B97+SUM($F$7:$F$9))/$F$10*$F$37)-($F$24*PHK$96/$D$6)-SUM($F$13:$F$23,$F$25:$F$30,$F$32:$F$33,$F$38))</f>
        <v>-304.75907137272975</v>
      </c>
      <c r="PHL97" s="318">
        <f>(PHL$96*$B97+SUM($F$7:$F$9)-((PHL$96*$B97+SUM($F$7:$F$9))/$F$10*$F$37)-($F$24*PHL$96/$D$6)-SUM($F$13:$F$23,$F$25:$F$30,$F$32:$F$33,$F$38))</f>
        <v>-304.75907137272975</v>
      </c>
      <c r="PHM97" s="318">
        <f>(PHM$96*$B97+SUM($F$7:$F$9)-((PHM$96*$B97+SUM($F$7:$F$9))/$F$10*$F$37)-($F$24*PHM$96/$D$6)-SUM($F$13:$F$23,$F$25:$F$30,$F$32:$F$33,$F$38))</f>
        <v>-304.75907137272975</v>
      </c>
      <c r="PHN97" s="318">
        <f>(PHN$96*$B97+SUM($F$7:$F$9)-((PHN$96*$B97+SUM($F$7:$F$9))/$F$10*$F$37)-($F$24*PHN$96/$D$6)-SUM($F$13:$F$23,$F$25:$F$30,$F$32:$F$33,$F$38))</f>
        <v>-304.75907137272975</v>
      </c>
      <c r="PHO97" s="318">
        <f>(PHO$96*$B97+SUM($F$7:$F$9)-((PHO$96*$B97+SUM($F$7:$F$9))/$F$10*$F$37)-($F$24*PHO$96/$D$6)-SUM($F$13:$F$23,$F$25:$F$30,$F$32:$F$33,$F$38))</f>
        <v>-304.75907137272975</v>
      </c>
      <c r="PHP97" s="318">
        <f>(PHP$96*$B97+SUM($F$7:$F$9)-((PHP$96*$B97+SUM($F$7:$F$9))/$F$10*$F$37)-($F$24*PHP$96/$D$6)-SUM($F$13:$F$23,$F$25:$F$30,$F$32:$F$33,$F$38))</f>
        <v>-304.75907137272975</v>
      </c>
      <c r="PHQ97" s="318">
        <f>(PHQ$96*$B97+SUM($F$7:$F$9)-((PHQ$96*$B97+SUM($F$7:$F$9))/$F$10*$F$37)-($F$24*PHQ$96/$D$6)-SUM($F$13:$F$23,$F$25:$F$30,$F$32:$F$33,$F$38))</f>
        <v>-304.75907137272975</v>
      </c>
      <c r="PHR97" s="318">
        <f>(PHR$96*$B97+SUM($F$7:$F$9)-((PHR$96*$B97+SUM($F$7:$F$9))/$F$10*$F$37)-($F$24*PHR$96/$D$6)-SUM($F$13:$F$23,$F$25:$F$30,$F$32:$F$33,$F$38))</f>
        <v>-304.75907137272975</v>
      </c>
      <c r="PHS97" s="318">
        <f>(PHS$96*$B97+SUM($F$7:$F$9)-((PHS$96*$B97+SUM($F$7:$F$9))/$F$10*$F$37)-($F$24*PHS$96/$D$6)-SUM($F$13:$F$23,$F$25:$F$30,$F$32:$F$33,$F$38))</f>
        <v>-304.75907137272975</v>
      </c>
      <c r="PHT97" s="318">
        <f>(PHT$96*$B97+SUM($F$7:$F$9)-((PHT$96*$B97+SUM($F$7:$F$9))/$F$10*$F$37)-($F$24*PHT$96/$D$6)-SUM($F$13:$F$23,$F$25:$F$30,$F$32:$F$33,$F$38))</f>
        <v>-304.75907137272975</v>
      </c>
      <c r="PHU97" s="318">
        <f>(PHU$96*$B97+SUM($F$7:$F$9)-((PHU$96*$B97+SUM($F$7:$F$9))/$F$10*$F$37)-($F$24*PHU$96/$D$6)-SUM($F$13:$F$23,$F$25:$F$30,$F$32:$F$33,$F$38))</f>
        <v>-304.75907137272975</v>
      </c>
      <c r="PHV97" s="318">
        <f>(PHV$96*$B97+SUM($F$7:$F$9)-((PHV$96*$B97+SUM($F$7:$F$9))/$F$10*$F$37)-($F$24*PHV$96/$D$6)-SUM($F$13:$F$23,$F$25:$F$30,$F$32:$F$33,$F$38))</f>
        <v>-304.75907137272975</v>
      </c>
      <c r="PHW97" s="318">
        <f>(PHW$96*$B97+SUM($F$7:$F$9)-((PHW$96*$B97+SUM($F$7:$F$9))/$F$10*$F$37)-($F$24*PHW$96/$D$6)-SUM($F$13:$F$23,$F$25:$F$30,$F$32:$F$33,$F$38))</f>
        <v>-304.75907137272975</v>
      </c>
      <c r="PHX97" s="318">
        <f>(PHX$96*$B97+SUM($F$7:$F$9)-((PHX$96*$B97+SUM($F$7:$F$9))/$F$10*$F$37)-($F$24*PHX$96/$D$6)-SUM($F$13:$F$23,$F$25:$F$30,$F$32:$F$33,$F$38))</f>
        <v>-304.75907137272975</v>
      </c>
      <c r="PHY97" s="318">
        <f>(PHY$96*$B97+SUM($F$7:$F$9)-((PHY$96*$B97+SUM($F$7:$F$9))/$F$10*$F$37)-($F$24*PHY$96/$D$6)-SUM($F$13:$F$23,$F$25:$F$30,$F$32:$F$33,$F$38))</f>
        <v>-304.75907137272975</v>
      </c>
      <c r="PHZ97" s="318">
        <f>(PHZ$96*$B97+SUM($F$7:$F$9)-((PHZ$96*$B97+SUM($F$7:$F$9))/$F$10*$F$37)-($F$24*PHZ$96/$D$6)-SUM($F$13:$F$23,$F$25:$F$30,$F$32:$F$33,$F$38))</f>
        <v>-304.75907137272975</v>
      </c>
      <c r="PIA97" s="318">
        <f>(PIA$96*$B97+SUM($F$7:$F$9)-((PIA$96*$B97+SUM($F$7:$F$9))/$F$10*$F$37)-($F$24*PIA$96/$D$6)-SUM($F$13:$F$23,$F$25:$F$30,$F$32:$F$33,$F$38))</f>
        <v>-304.75907137272975</v>
      </c>
      <c r="PIB97" s="318">
        <f>(PIB$96*$B97+SUM($F$7:$F$9)-((PIB$96*$B97+SUM($F$7:$F$9))/$F$10*$F$37)-($F$24*PIB$96/$D$6)-SUM($F$13:$F$23,$F$25:$F$30,$F$32:$F$33,$F$38))</f>
        <v>-304.75907137272975</v>
      </c>
      <c r="PIC97" s="318">
        <f>(PIC$96*$B97+SUM($F$7:$F$9)-((PIC$96*$B97+SUM($F$7:$F$9))/$F$10*$F$37)-($F$24*PIC$96/$D$6)-SUM($F$13:$F$23,$F$25:$F$30,$F$32:$F$33,$F$38))</f>
        <v>-304.75907137272975</v>
      </c>
      <c r="PID97" s="318">
        <f>(PID$96*$B97+SUM($F$7:$F$9)-((PID$96*$B97+SUM($F$7:$F$9))/$F$10*$F$37)-($F$24*PID$96/$D$6)-SUM($F$13:$F$23,$F$25:$F$30,$F$32:$F$33,$F$38))</f>
        <v>-304.75907137272975</v>
      </c>
      <c r="PIE97" s="318">
        <f>(PIE$96*$B97+SUM($F$7:$F$9)-((PIE$96*$B97+SUM($F$7:$F$9))/$F$10*$F$37)-($F$24*PIE$96/$D$6)-SUM($F$13:$F$23,$F$25:$F$30,$F$32:$F$33,$F$38))</f>
        <v>-304.75907137272975</v>
      </c>
      <c r="PIF97" s="318">
        <f>(PIF$96*$B97+SUM($F$7:$F$9)-((PIF$96*$B97+SUM($F$7:$F$9))/$F$10*$F$37)-($F$24*PIF$96/$D$6)-SUM($F$13:$F$23,$F$25:$F$30,$F$32:$F$33,$F$38))</f>
        <v>-304.75907137272975</v>
      </c>
      <c r="PIG97" s="318">
        <f>(PIG$96*$B97+SUM($F$7:$F$9)-((PIG$96*$B97+SUM($F$7:$F$9))/$F$10*$F$37)-($F$24*PIG$96/$D$6)-SUM($F$13:$F$23,$F$25:$F$30,$F$32:$F$33,$F$38))</f>
        <v>-304.75907137272975</v>
      </c>
      <c r="PIH97" s="318">
        <f>(PIH$96*$B97+SUM($F$7:$F$9)-((PIH$96*$B97+SUM($F$7:$F$9))/$F$10*$F$37)-($F$24*PIH$96/$D$6)-SUM($F$13:$F$23,$F$25:$F$30,$F$32:$F$33,$F$38))</f>
        <v>-304.75907137272975</v>
      </c>
      <c r="PII97" s="318">
        <f>(PII$96*$B97+SUM($F$7:$F$9)-((PII$96*$B97+SUM($F$7:$F$9))/$F$10*$F$37)-($F$24*PII$96/$D$6)-SUM($F$13:$F$23,$F$25:$F$30,$F$32:$F$33,$F$38))</f>
        <v>-304.75907137272975</v>
      </c>
      <c r="PIJ97" s="318">
        <f>(PIJ$96*$B97+SUM($F$7:$F$9)-((PIJ$96*$B97+SUM($F$7:$F$9))/$F$10*$F$37)-($F$24*PIJ$96/$D$6)-SUM($F$13:$F$23,$F$25:$F$30,$F$32:$F$33,$F$38))</f>
        <v>-304.75907137272975</v>
      </c>
      <c r="PIK97" s="318">
        <f>(PIK$96*$B97+SUM($F$7:$F$9)-((PIK$96*$B97+SUM($F$7:$F$9))/$F$10*$F$37)-($F$24*PIK$96/$D$6)-SUM($F$13:$F$23,$F$25:$F$30,$F$32:$F$33,$F$38))</f>
        <v>-304.75907137272975</v>
      </c>
      <c r="PIL97" s="318">
        <f>(PIL$96*$B97+SUM($F$7:$F$9)-((PIL$96*$B97+SUM($F$7:$F$9))/$F$10*$F$37)-($F$24*PIL$96/$D$6)-SUM($F$13:$F$23,$F$25:$F$30,$F$32:$F$33,$F$38))</f>
        <v>-304.75907137272975</v>
      </c>
      <c r="PIM97" s="318">
        <f>(PIM$96*$B97+SUM($F$7:$F$9)-((PIM$96*$B97+SUM($F$7:$F$9))/$F$10*$F$37)-($F$24*PIM$96/$D$6)-SUM($F$13:$F$23,$F$25:$F$30,$F$32:$F$33,$F$38))</f>
        <v>-304.75907137272975</v>
      </c>
      <c r="PIN97" s="318">
        <f>(PIN$96*$B97+SUM($F$7:$F$9)-((PIN$96*$B97+SUM($F$7:$F$9))/$F$10*$F$37)-($F$24*PIN$96/$D$6)-SUM($F$13:$F$23,$F$25:$F$30,$F$32:$F$33,$F$38))</f>
        <v>-304.75907137272975</v>
      </c>
      <c r="PIO97" s="318">
        <f>(PIO$96*$B97+SUM($F$7:$F$9)-((PIO$96*$B97+SUM($F$7:$F$9))/$F$10*$F$37)-($F$24*PIO$96/$D$6)-SUM($F$13:$F$23,$F$25:$F$30,$F$32:$F$33,$F$38))</f>
        <v>-304.75907137272975</v>
      </c>
      <c r="PIP97" s="318">
        <f>(PIP$96*$B97+SUM($F$7:$F$9)-((PIP$96*$B97+SUM($F$7:$F$9))/$F$10*$F$37)-($F$24*PIP$96/$D$6)-SUM($F$13:$F$23,$F$25:$F$30,$F$32:$F$33,$F$38))</f>
        <v>-304.75907137272975</v>
      </c>
      <c r="PIQ97" s="318">
        <f>(PIQ$96*$B97+SUM($F$7:$F$9)-((PIQ$96*$B97+SUM($F$7:$F$9))/$F$10*$F$37)-($F$24*PIQ$96/$D$6)-SUM($F$13:$F$23,$F$25:$F$30,$F$32:$F$33,$F$38))</f>
        <v>-304.75907137272975</v>
      </c>
      <c r="PIR97" s="318">
        <f>(PIR$96*$B97+SUM($F$7:$F$9)-((PIR$96*$B97+SUM($F$7:$F$9))/$F$10*$F$37)-($F$24*PIR$96/$D$6)-SUM($F$13:$F$23,$F$25:$F$30,$F$32:$F$33,$F$38))</f>
        <v>-304.75907137272975</v>
      </c>
      <c r="PIS97" s="318">
        <f>(PIS$96*$B97+SUM($F$7:$F$9)-((PIS$96*$B97+SUM($F$7:$F$9))/$F$10*$F$37)-($F$24*PIS$96/$D$6)-SUM($F$13:$F$23,$F$25:$F$30,$F$32:$F$33,$F$38))</f>
        <v>-304.75907137272975</v>
      </c>
      <c r="PIT97" s="318">
        <f>(PIT$96*$B97+SUM($F$7:$F$9)-((PIT$96*$B97+SUM($F$7:$F$9))/$F$10*$F$37)-($F$24*PIT$96/$D$6)-SUM($F$13:$F$23,$F$25:$F$30,$F$32:$F$33,$F$38))</f>
        <v>-304.75907137272975</v>
      </c>
      <c r="PIU97" s="318">
        <f>(PIU$96*$B97+SUM($F$7:$F$9)-((PIU$96*$B97+SUM($F$7:$F$9))/$F$10*$F$37)-($F$24*PIU$96/$D$6)-SUM($F$13:$F$23,$F$25:$F$30,$F$32:$F$33,$F$38))</f>
        <v>-304.75907137272975</v>
      </c>
      <c r="PIV97" s="318">
        <f>(PIV$96*$B97+SUM($F$7:$F$9)-((PIV$96*$B97+SUM($F$7:$F$9))/$F$10*$F$37)-($F$24*PIV$96/$D$6)-SUM($F$13:$F$23,$F$25:$F$30,$F$32:$F$33,$F$38))</f>
        <v>-304.75907137272975</v>
      </c>
      <c r="PIW97" s="318">
        <f>(PIW$96*$B97+SUM($F$7:$F$9)-((PIW$96*$B97+SUM($F$7:$F$9))/$F$10*$F$37)-($F$24*PIW$96/$D$6)-SUM($F$13:$F$23,$F$25:$F$30,$F$32:$F$33,$F$38))</f>
        <v>-304.75907137272975</v>
      </c>
      <c r="PIX97" s="318">
        <f>(PIX$96*$B97+SUM($F$7:$F$9)-((PIX$96*$B97+SUM($F$7:$F$9))/$F$10*$F$37)-($F$24*PIX$96/$D$6)-SUM($F$13:$F$23,$F$25:$F$30,$F$32:$F$33,$F$38))</f>
        <v>-304.75907137272975</v>
      </c>
      <c r="PIY97" s="318">
        <f>(PIY$96*$B97+SUM($F$7:$F$9)-((PIY$96*$B97+SUM($F$7:$F$9))/$F$10*$F$37)-($F$24*PIY$96/$D$6)-SUM($F$13:$F$23,$F$25:$F$30,$F$32:$F$33,$F$38))</f>
        <v>-304.75907137272975</v>
      </c>
      <c r="PIZ97" s="318">
        <f>(PIZ$96*$B97+SUM($F$7:$F$9)-((PIZ$96*$B97+SUM($F$7:$F$9))/$F$10*$F$37)-($F$24*PIZ$96/$D$6)-SUM($F$13:$F$23,$F$25:$F$30,$F$32:$F$33,$F$38))</f>
        <v>-304.75907137272975</v>
      </c>
      <c r="PJA97" s="318">
        <f>(PJA$96*$B97+SUM($F$7:$F$9)-((PJA$96*$B97+SUM($F$7:$F$9))/$F$10*$F$37)-($F$24*PJA$96/$D$6)-SUM($F$13:$F$23,$F$25:$F$30,$F$32:$F$33,$F$38))</f>
        <v>-304.75907137272975</v>
      </c>
      <c r="PJB97" s="318">
        <f>(PJB$96*$B97+SUM($F$7:$F$9)-((PJB$96*$B97+SUM($F$7:$F$9))/$F$10*$F$37)-($F$24*PJB$96/$D$6)-SUM($F$13:$F$23,$F$25:$F$30,$F$32:$F$33,$F$38))</f>
        <v>-304.75907137272975</v>
      </c>
      <c r="PJC97" s="318">
        <f>(PJC$96*$B97+SUM($F$7:$F$9)-((PJC$96*$B97+SUM($F$7:$F$9))/$F$10*$F$37)-($F$24*PJC$96/$D$6)-SUM($F$13:$F$23,$F$25:$F$30,$F$32:$F$33,$F$38))</f>
        <v>-304.75907137272975</v>
      </c>
      <c r="PJD97" s="318">
        <f>(PJD$96*$B97+SUM($F$7:$F$9)-((PJD$96*$B97+SUM($F$7:$F$9))/$F$10*$F$37)-($F$24*PJD$96/$D$6)-SUM($F$13:$F$23,$F$25:$F$30,$F$32:$F$33,$F$38))</f>
        <v>-304.75907137272975</v>
      </c>
      <c r="PJE97" s="318">
        <f>(PJE$96*$B97+SUM($F$7:$F$9)-((PJE$96*$B97+SUM($F$7:$F$9))/$F$10*$F$37)-($F$24*PJE$96/$D$6)-SUM($F$13:$F$23,$F$25:$F$30,$F$32:$F$33,$F$38))</f>
        <v>-304.75907137272975</v>
      </c>
      <c r="PJF97" s="318">
        <f>(PJF$96*$B97+SUM($F$7:$F$9)-((PJF$96*$B97+SUM($F$7:$F$9))/$F$10*$F$37)-($F$24*PJF$96/$D$6)-SUM($F$13:$F$23,$F$25:$F$30,$F$32:$F$33,$F$38))</f>
        <v>-304.75907137272975</v>
      </c>
      <c r="PJG97" s="318">
        <f>(PJG$96*$B97+SUM($F$7:$F$9)-((PJG$96*$B97+SUM($F$7:$F$9))/$F$10*$F$37)-($F$24*PJG$96/$D$6)-SUM($F$13:$F$23,$F$25:$F$30,$F$32:$F$33,$F$38))</f>
        <v>-304.75907137272975</v>
      </c>
      <c r="PJH97" s="318">
        <f>(PJH$96*$B97+SUM($F$7:$F$9)-((PJH$96*$B97+SUM($F$7:$F$9))/$F$10*$F$37)-($F$24*PJH$96/$D$6)-SUM($F$13:$F$23,$F$25:$F$30,$F$32:$F$33,$F$38))</f>
        <v>-304.75907137272975</v>
      </c>
      <c r="PJI97" s="318">
        <f>(PJI$96*$B97+SUM($F$7:$F$9)-((PJI$96*$B97+SUM($F$7:$F$9))/$F$10*$F$37)-($F$24*PJI$96/$D$6)-SUM($F$13:$F$23,$F$25:$F$30,$F$32:$F$33,$F$38))</f>
        <v>-304.75907137272975</v>
      </c>
      <c r="PJJ97" s="318">
        <f>(PJJ$96*$B97+SUM($F$7:$F$9)-((PJJ$96*$B97+SUM($F$7:$F$9))/$F$10*$F$37)-($F$24*PJJ$96/$D$6)-SUM($F$13:$F$23,$F$25:$F$30,$F$32:$F$33,$F$38))</f>
        <v>-304.75907137272975</v>
      </c>
      <c r="PJK97" s="318">
        <f>(PJK$96*$B97+SUM($F$7:$F$9)-((PJK$96*$B97+SUM($F$7:$F$9))/$F$10*$F$37)-($F$24*PJK$96/$D$6)-SUM($F$13:$F$23,$F$25:$F$30,$F$32:$F$33,$F$38))</f>
        <v>-304.75907137272975</v>
      </c>
      <c r="PJL97" s="318">
        <f>(PJL$96*$B97+SUM($F$7:$F$9)-((PJL$96*$B97+SUM($F$7:$F$9))/$F$10*$F$37)-($F$24*PJL$96/$D$6)-SUM($F$13:$F$23,$F$25:$F$30,$F$32:$F$33,$F$38))</f>
        <v>-304.75907137272975</v>
      </c>
      <c r="PJM97" s="318">
        <f>(PJM$96*$B97+SUM($F$7:$F$9)-((PJM$96*$B97+SUM($F$7:$F$9))/$F$10*$F$37)-($F$24*PJM$96/$D$6)-SUM($F$13:$F$23,$F$25:$F$30,$F$32:$F$33,$F$38))</f>
        <v>-304.75907137272975</v>
      </c>
      <c r="PJN97" s="318">
        <f>(PJN$96*$B97+SUM($F$7:$F$9)-((PJN$96*$B97+SUM($F$7:$F$9))/$F$10*$F$37)-($F$24*PJN$96/$D$6)-SUM($F$13:$F$23,$F$25:$F$30,$F$32:$F$33,$F$38))</f>
        <v>-304.75907137272975</v>
      </c>
      <c r="PJO97" s="318">
        <f>(PJO$96*$B97+SUM($F$7:$F$9)-((PJO$96*$B97+SUM($F$7:$F$9))/$F$10*$F$37)-($F$24*PJO$96/$D$6)-SUM($F$13:$F$23,$F$25:$F$30,$F$32:$F$33,$F$38))</f>
        <v>-304.75907137272975</v>
      </c>
      <c r="PJP97" s="318">
        <f>(PJP$96*$B97+SUM($F$7:$F$9)-((PJP$96*$B97+SUM($F$7:$F$9))/$F$10*$F$37)-($F$24*PJP$96/$D$6)-SUM($F$13:$F$23,$F$25:$F$30,$F$32:$F$33,$F$38))</f>
        <v>-304.75907137272975</v>
      </c>
      <c r="PJQ97" s="318">
        <f>(PJQ$96*$B97+SUM($F$7:$F$9)-((PJQ$96*$B97+SUM($F$7:$F$9))/$F$10*$F$37)-($F$24*PJQ$96/$D$6)-SUM($F$13:$F$23,$F$25:$F$30,$F$32:$F$33,$F$38))</f>
        <v>-304.75907137272975</v>
      </c>
      <c r="PJR97" s="318">
        <f>(PJR$96*$B97+SUM($F$7:$F$9)-((PJR$96*$B97+SUM($F$7:$F$9))/$F$10*$F$37)-($F$24*PJR$96/$D$6)-SUM($F$13:$F$23,$F$25:$F$30,$F$32:$F$33,$F$38))</f>
        <v>-304.75907137272975</v>
      </c>
      <c r="PJS97" s="318">
        <f>(PJS$96*$B97+SUM($F$7:$F$9)-((PJS$96*$B97+SUM($F$7:$F$9))/$F$10*$F$37)-($F$24*PJS$96/$D$6)-SUM($F$13:$F$23,$F$25:$F$30,$F$32:$F$33,$F$38))</f>
        <v>-304.75907137272975</v>
      </c>
      <c r="PJT97" s="318">
        <f>(PJT$96*$B97+SUM($F$7:$F$9)-((PJT$96*$B97+SUM($F$7:$F$9))/$F$10*$F$37)-($F$24*PJT$96/$D$6)-SUM($F$13:$F$23,$F$25:$F$30,$F$32:$F$33,$F$38))</f>
        <v>-304.75907137272975</v>
      </c>
      <c r="PJU97" s="318">
        <f>(PJU$96*$B97+SUM($F$7:$F$9)-((PJU$96*$B97+SUM($F$7:$F$9))/$F$10*$F$37)-($F$24*PJU$96/$D$6)-SUM($F$13:$F$23,$F$25:$F$30,$F$32:$F$33,$F$38))</f>
        <v>-304.75907137272975</v>
      </c>
      <c r="PJV97" s="318">
        <f>(PJV$96*$B97+SUM($F$7:$F$9)-((PJV$96*$B97+SUM($F$7:$F$9))/$F$10*$F$37)-($F$24*PJV$96/$D$6)-SUM($F$13:$F$23,$F$25:$F$30,$F$32:$F$33,$F$38))</f>
        <v>-304.75907137272975</v>
      </c>
      <c r="PJW97" s="318">
        <f>(PJW$96*$B97+SUM($F$7:$F$9)-((PJW$96*$B97+SUM($F$7:$F$9))/$F$10*$F$37)-($F$24*PJW$96/$D$6)-SUM($F$13:$F$23,$F$25:$F$30,$F$32:$F$33,$F$38))</f>
        <v>-304.75907137272975</v>
      </c>
      <c r="PJX97" s="318">
        <f>(PJX$96*$B97+SUM($F$7:$F$9)-((PJX$96*$B97+SUM($F$7:$F$9))/$F$10*$F$37)-($F$24*PJX$96/$D$6)-SUM($F$13:$F$23,$F$25:$F$30,$F$32:$F$33,$F$38))</f>
        <v>-304.75907137272975</v>
      </c>
      <c r="PJY97" s="318">
        <f>(PJY$96*$B97+SUM($F$7:$F$9)-((PJY$96*$B97+SUM($F$7:$F$9))/$F$10*$F$37)-($F$24*PJY$96/$D$6)-SUM($F$13:$F$23,$F$25:$F$30,$F$32:$F$33,$F$38))</f>
        <v>-304.75907137272975</v>
      </c>
      <c r="PJZ97" s="318">
        <f>(PJZ$96*$B97+SUM($F$7:$F$9)-((PJZ$96*$B97+SUM($F$7:$F$9))/$F$10*$F$37)-($F$24*PJZ$96/$D$6)-SUM($F$13:$F$23,$F$25:$F$30,$F$32:$F$33,$F$38))</f>
        <v>-304.75907137272975</v>
      </c>
      <c r="PKA97" s="318">
        <f>(PKA$96*$B97+SUM($F$7:$F$9)-((PKA$96*$B97+SUM($F$7:$F$9))/$F$10*$F$37)-($F$24*PKA$96/$D$6)-SUM($F$13:$F$23,$F$25:$F$30,$F$32:$F$33,$F$38))</f>
        <v>-304.75907137272975</v>
      </c>
      <c r="PKB97" s="318">
        <f>(PKB$96*$B97+SUM($F$7:$F$9)-((PKB$96*$B97+SUM($F$7:$F$9))/$F$10*$F$37)-($F$24*PKB$96/$D$6)-SUM($F$13:$F$23,$F$25:$F$30,$F$32:$F$33,$F$38))</f>
        <v>-304.75907137272975</v>
      </c>
      <c r="PKC97" s="318">
        <f>(PKC$96*$B97+SUM($F$7:$F$9)-((PKC$96*$B97+SUM($F$7:$F$9))/$F$10*$F$37)-($F$24*PKC$96/$D$6)-SUM($F$13:$F$23,$F$25:$F$30,$F$32:$F$33,$F$38))</f>
        <v>-304.75907137272975</v>
      </c>
      <c r="PKD97" s="318">
        <f>(PKD$96*$B97+SUM($F$7:$F$9)-((PKD$96*$B97+SUM($F$7:$F$9))/$F$10*$F$37)-($F$24*PKD$96/$D$6)-SUM($F$13:$F$23,$F$25:$F$30,$F$32:$F$33,$F$38))</f>
        <v>-304.75907137272975</v>
      </c>
      <c r="PKE97" s="318">
        <f>(PKE$96*$B97+SUM($F$7:$F$9)-((PKE$96*$B97+SUM($F$7:$F$9))/$F$10*$F$37)-($F$24*PKE$96/$D$6)-SUM($F$13:$F$23,$F$25:$F$30,$F$32:$F$33,$F$38))</f>
        <v>-304.75907137272975</v>
      </c>
      <c r="PKF97" s="318">
        <f>(PKF$96*$B97+SUM($F$7:$F$9)-((PKF$96*$B97+SUM($F$7:$F$9))/$F$10*$F$37)-($F$24*PKF$96/$D$6)-SUM($F$13:$F$23,$F$25:$F$30,$F$32:$F$33,$F$38))</f>
        <v>-304.75907137272975</v>
      </c>
      <c r="PKG97" s="318">
        <f>(PKG$96*$B97+SUM($F$7:$F$9)-((PKG$96*$B97+SUM($F$7:$F$9))/$F$10*$F$37)-($F$24*PKG$96/$D$6)-SUM($F$13:$F$23,$F$25:$F$30,$F$32:$F$33,$F$38))</f>
        <v>-304.75907137272975</v>
      </c>
      <c r="PKH97" s="318">
        <f>(PKH$96*$B97+SUM($F$7:$F$9)-((PKH$96*$B97+SUM($F$7:$F$9))/$F$10*$F$37)-($F$24*PKH$96/$D$6)-SUM($F$13:$F$23,$F$25:$F$30,$F$32:$F$33,$F$38))</f>
        <v>-304.75907137272975</v>
      </c>
      <c r="PKI97" s="318">
        <f>(PKI$96*$B97+SUM($F$7:$F$9)-((PKI$96*$B97+SUM($F$7:$F$9))/$F$10*$F$37)-($F$24*PKI$96/$D$6)-SUM($F$13:$F$23,$F$25:$F$30,$F$32:$F$33,$F$38))</f>
        <v>-304.75907137272975</v>
      </c>
      <c r="PKJ97" s="318">
        <f>(PKJ$96*$B97+SUM($F$7:$F$9)-((PKJ$96*$B97+SUM($F$7:$F$9))/$F$10*$F$37)-($F$24*PKJ$96/$D$6)-SUM($F$13:$F$23,$F$25:$F$30,$F$32:$F$33,$F$38))</f>
        <v>-304.75907137272975</v>
      </c>
      <c r="PKK97" s="318">
        <f>(PKK$96*$B97+SUM($F$7:$F$9)-((PKK$96*$B97+SUM($F$7:$F$9))/$F$10*$F$37)-($F$24*PKK$96/$D$6)-SUM($F$13:$F$23,$F$25:$F$30,$F$32:$F$33,$F$38))</f>
        <v>-304.75907137272975</v>
      </c>
      <c r="PKL97" s="318">
        <f>(PKL$96*$B97+SUM($F$7:$F$9)-((PKL$96*$B97+SUM($F$7:$F$9))/$F$10*$F$37)-($F$24*PKL$96/$D$6)-SUM($F$13:$F$23,$F$25:$F$30,$F$32:$F$33,$F$38))</f>
        <v>-304.75907137272975</v>
      </c>
      <c r="PKM97" s="318">
        <f>(PKM$96*$B97+SUM($F$7:$F$9)-((PKM$96*$B97+SUM($F$7:$F$9))/$F$10*$F$37)-($F$24*PKM$96/$D$6)-SUM($F$13:$F$23,$F$25:$F$30,$F$32:$F$33,$F$38))</f>
        <v>-304.75907137272975</v>
      </c>
      <c r="PKN97" s="318">
        <f>(PKN$96*$B97+SUM($F$7:$F$9)-((PKN$96*$B97+SUM($F$7:$F$9))/$F$10*$F$37)-($F$24*PKN$96/$D$6)-SUM($F$13:$F$23,$F$25:$F$30,$F$32:$F$33,$F$38))</f>
        <v>-304.75907137272975</v>
      </c>
      <c r="PKO97" s="318">
        <f>(PKO$96*$B97+SUM($F$7:$F$9)-((PKO$96*$B97+SUM($F$7:$F$9))/$F$10*$F$37)-($F$24*PKO$96/$D$6)-SUM($F$13:$F$23,$F$25:$F$30,$F$32:$F$33,$F$38))</f>
        <v>-304.75907137272975</v>
      </c>
      <c r="PKP97" s="318">
        <f>(PKP$96*$B97+SUM($F$7:$F$9)-((PKP$96*$B97+SUM($F$7:$F$9))/$F$10*$F$37)-($F$24*PKP$96/$D$6)-SUM($F$13:$F$23,$F$25:$F$30,$F$32:$F$33,$F$38))</f>
        <v>-304.75907137272975</v>
      </c>
      <c r="PKQ97" s="318">
        <f>(PKQ$96*$B97+SUM($F$7:$F$9)-((PKQ$96*$B97+SUM($F$7:$F$9))/$F$10*$F$37)-($F$24*PKQ$96/$D$6)-SUM($F$13:$F$23,$F$25:$F$30,$F$32:$F$33,$F$38))</f>
        <v>-304.75907137272975</v>
      </c>
      <c r="PKR97" s="318">
        <f>(PKR$96*$B97+SUM($F$7:$F$9)-((PKR$96*$B97+SUM($F$7:$F$9))/$F$10*$F$37)-($F$24*PKR$96/$D$6)-SUM($F$13:$F$23,$F$25:$F$30,$F$32:$F$33,$F$38))</f>
        <v>-304.75907137272975</v>
      </c>
      <c r="PKS97" s="318">
        <f>(PKS$96*$B97+SUM($F$7:$F$9)-((PKS$96*$B97+SUM($F$7:$F$9))/$F$10*$F$37)-($F$24*PKS$96/$D$6)-SUM($F$13:$F$23,$F$25:$F$30,$F$32:$F$33,$F$38))</f>
        <v>-304.75907137272975</v>
      </c>
      <c r="PKT97" s="318">
        <f>(PKT$96*$B97+SUM($F$7:$F$9)-((PKT$96*$B97+SUM($F$7:$F$9))/$F$10*$F$37)-($F$24*PKT$96/$D$6)-SUM($F$13:$F$23,$F$25:$F$30,$F$32:$F$33,$F$38))</f>
        <v>-304.75907137272975</v>
      </c>
      <c r="PKU97" s="318">
        <f>(PKU$96*$B97+SUM($F$7:$F$9)-((PKU$96*$B97+SUM($F$7:$F$9))/$F$10*$F$37)-($F$24*PKU$96/$D$6)-SUM($F$13:$F$23,$F$25:$F$30,$F$32:$F$33,$F$38))</f>
        <v>-304.75907137272975</v>
      </c>
      <c r="PKV97" s="318">
        <f>(PKV$96*$B97+SUM($F$7:$F$9)-((PKV$96*$B97+SUM($F$7:$F$9))/$F$10*$F$37)-($F$24*PKV$96/$D$6)-SUM($F$13:$F$23,$F$25:$F$30,$F$32:$F$33,$F$38))</f>
        <v>-304.75907137272975</v>
      </c>
      <c r="PKW97" s="318">
        <f>(PKW$96*$B97+SUM($F$7:$F$9)-((PKW$96*$B97+SUM($F$7:$F$9))/$F$10*$F$37)-($F$24*PKW$96/$D$6)-SUM($F$13:$F$23,$F$25:$F$30,$F$32:$F$33,$F$38))</f>
        <v>-304.75907137272975</v>
      </c>
      <c r="PKX97" s="318">
        <f>(PKX$96*$B97+SUM($F$7:$F$9)-((PKX$96*$B97+SUM($F$7:$F$9))/$F$10*$F$37)-($F$24*PKX$96/$D$6)-SUM($F$13:$F$23,$F$25:$F$30,$F$32:$F$33,$F$38))</f>
        <v>-304.75907137272975</v>
      </c>
      <c r="PKY97" s="318">
        <f>(PKY$96*$B97+SUM($F$7:$F$9)-((PKY$96*$B97+SUM($F$7:$F$9))/$F$10*$F$37)-($F$24*PKY$96/$D$6)-SUM($F$13:$F$23,$F$25:$F$30,$F$32:$F$33,$F$38))</f>
        <v>-304.75907137272975</v>
      </c>
      <c r="PKZ97" s="318">
        <f>(PKZ$96*$B97+SUM($F$7:$F$9)-((PKZ$96*$B97+SUM($F$7:$F$9))/$F$10*$F$37)-($F$24*PKZ$96/$D$6)-SUM($F$13:$F$23,$F$25:$F$30,$F$32:$F$33,$F$38))</f>
        <v>-304.75907137272975</v>
      </c>
      <c r="PLA97" s="318">
        <f>(PLA$96*$B97+SUM($F$7:$F$9)-((PLA$96*$B97+SUM($F$7:$F$9))/$F$10*$F$37)-($F$24*PLA$96/$D$6)-SUM($F$13:$F$23,$F$25:$F$30,$F$32:$F$33,$F$38))</f>
        <v>-304.75907137272975</v>
      </c>
      <c r="PLB97" s="318">
        <f>(PLB$96*$B97+SUM($F$7:$F$9)-((PLB$96*$B97+SUM($F$7:$F$9))/$F$10*$F$37)-($F$24*PLB$96/$D$6)-SUM($F$13:$F$23,$F$25:$F$30,$F$32:$F$33,$F$38))</f>
        <v>-304.75907137272975</v>
      </c>
      <c r="PLC97" s="318">
        <f>(PLC$96*$B97+SUM($F$7:$F$9)-((PLC$96*$B97+SUM($F$7:$F$9))/$F$10*$F$37)-($F$24*PLC$96/$D$6)-SUM($F$13:$F$23,$F$25:$F$30,$F$32:$F$33,$F$38))</f>
        <v>-304.75907137272975</v>
      </c>
      <c r="PLD97" s="318">
        <f>(PLD$96*$B97+SUM($F$7:$F$9)-((PLD$96*$B97+SUM($F$7:$F$9))/$F$10*$F$37)-($F$24*PLD$96/$D$6)-SUM($F$13:$F$23,$F$25:$F$30,$F$32:$F$33,$F$38))</f>
        <v>-304.75907137272975</v>
      </c>
      <c r="PLE97" s="318">
        <f>(PLE$96*$B97+SUM($F$7:$F$9)-((PLE$96*$B97+SUM($F$7:$F$9))/$F$10*$F$37)-($F$24*PLE$96/$D$6)-SUM($F$13:$F$23,$F$25:$F$30,$F$32:$F$33,$F$38))</f>
        <v>-304.75907137272975</v>
      </c>
      <c r="PLF97" s="318">
        <f>(PLF$96*$B97+SUM($F$7:$F$9)-((PLF$96*$B97+SUM($F$7:$F$9))/$F$10*$F$37)-($F$24*PLF$96/$D$6)-SUM($F$13:$F$23,$F$25:$F$30,$F$32:$F$33,$F$38))</f>
        <v>-304.75907137272975</v>
      </c>
      <c r="PLG97" s="318">
        <f>(PLG$96*$B97+SUM($F$7:$F$9)-((PLG$96*$B97+SUM($F$7:$F$9))/$F$10*$F$37)-($F$24*PLG$96/$D$6)-SUM($F$13:$F$23,$F$25:$F$30,$F$32:$F$33,$F$38))</f>
        <v>-304.75907137272975</v>
      </c>
      <c r="PLH97" s="318">
        <f>(PLH$96*$B97+SUM($F$7:$F$9)-((PLH$96*$B97+SUM($F$7:$F$9))/$F$10*$F$37)-($F$24*PLH$96/$D$6)-SUM($F$13:$F$23,$F$25:$F$30,$F$32:$F$33,$F$38))</f>
        <v>-304.75907137272975</v>
      </c>
      <c r="PLI97" s="318">
        <f>(PLI$96*$B97+SUM($F$7:$F$9)-((PLI$96*$B97+SUM($F$7:$F$9))/$F$10*$F$37)-($F$24*PLI$96/$D$6)-SUM($F$13:$F$23,$F$25:$F$30,$F$32:$F$33,$F$38))</f>
        <v>-304.75907137272975</v>
      </c>
      <c r="PLJ97" s="318">
        <f>(PLJ$96*$B97+SUM($F$7:$F$9)-((PLJ$96*$B97+SUM($F$7:$F$9))/$F$10*$F$37)-($F$24*PLJ$96/$D$6)-SUM($F$13:$F$23,$F$25:$F$30,$F$32:$F$33,$F$38))</f>
        <v>-304.75907137272975</v>
      </c>
      <c r="PLK97" s="318">
        <f>(PLK$96*$B97+SUM($F$7:$F$9)-((PLK$96*$B97+SUM($F$7:$F$9))/$F$10*$F$37)-($F$24*PLK$96/$D$6)-SUM($F$13:$F$23,$F$25:$F$30,$F$32:$F$33,$F$38))</f>
        <v>-304.75907137272975</v>
      </c>
      <c r="PLL97" s="318">
        <f>(PLL$96*$B97+SUM($F$7:$F$9)-((PLL$96*$B97+SUM($F$7:$F$9))/$F$10*$F$37)-($F$24*PLL$96/$D$6)-SUM($F$13:$F$23,$F$25:$F$30,$F$32:$F$33,$F$38))</f>
        <v>-304.75907137272975</v>
      </c>
      <c r="PLM97" s="318">
        <f>(PLM$96*$B97+SUM($F$7:$F$9)-((PLM$96*$B97+SUM($F$7:$F$9))/$F$10*$F$37)-($F$24*PLM$96/$D$6)-SUM($F$13:$F$23,$F$25:$F$30,$F$32:$F$33,$F$38))</f>
        <v>-304.75907137272975</v>
      </c>
      <c r="PLN97" s="318">
        <f>(PLN$96*$B97+SUM($F$7:$F$9)-((PLN$96*$B97+SUM($F$7:$F$9))/$F$10*$F$37)-($F$24*PLN$96/$D$6)-SUM($F$13:$F$23,$F$25:$F$30,$F$32:$F$33,$F$38))</f>
        <v>-304.75907137272975</v>
      </c>
      <c r="PLO97" s="318">
        <f>(PLO$96*$B97+SUM($F$7:$F$9)-((PLO$96*$B97+SUM($F$7:$F$9))/$F$10*$F$37)-($F$24*PLO$96/$D$6)-SUM($F$13:$F$23,$F$25:$F$30,$F$32:$F$33,$F$38))</f>
        <v>-304.75907137272975</v>
      </c>
      <c r="PLP97" s="318">
        <f>(PLP$96*$B97+SUM($F$7:$F$9)-((PLP$96*$B97+SUM($F$7:$F$9))/$F$10*$F$37)-($F$24*PLP$96/$D$6)-SUM($F$13:$F$23,$F$25:$F$30,$F$32:$F$33,$F$38))</f>
        <v>-304.75907137272975</v>
      </c>
      <c r="PLQ97" s="318">
        <f>(PLQ$96*$B97+SUM($F$7:$F$9)-((PLQ$96*$B97+SUM($F$7:$F$9))/$F$10*$F$37)-($F$24*PLQ$96/$D$6)-SUM($F$13:$F$23,$F$25:$F$30,$F$32:$F$33,$F$38))</f>
        <v>-304.75907137272975</v>
      </c>
      <c r="PLR97" s="318">
        <f>(PLR$96*$B97+SUM($F$7:$F$9)-((PLR$96*$B97+SUM($F$7:$F$9))/$F$10*$F$37)-($F$24*PLR$96/$D$6)-SUM($F$13:$F$23,$F$25:$F$30,$F$32:$F$33,$F$38))</f>
        <v>-304.75907137272975</v>
      </c>
      <c r="PLS97" s="318">
        <f>(PLS$96*$B97+SUM($F$7:$F$9)-((PLS$96*$B97+SUM($F$7:$F$9))/$F$10*$F$37)-($F$24*PLS$96/$D$6)-SUM($F$13:$F$23,$F$25:$F$30,$F$32:$F$33,$F$38))</f>
        <v>-304.75907137272975</v>
      </c>
      <c r="PLT97" s="318">
        <f>(PLT$96*$B97+SUM($F$7:$F$9)-((PLT$96*$B97+SUM($F$7:$F$9))/$F$10*$F$37)-($F$24*PLT$96/$D$6)-SUM($F$13:$F$23,$F$25:$F$30,$F$32:$F$33,$F$38))</f>
        <v>-304.75907137272975</v>
      </c>
      <c r="PLU97" s="318">
        <f>(PLU$96*$B97+SUM($F$7:$F$9)-((PLU$96*$B97+SUM($F$7:$F$9))/$F$10*$F$37)-($F$24*PLU$96/$D$6)-SUM($F$13:$F$23,$F$25:$F$30,$F$32:$F$33,$F$38))</f>
        <v>-304.75907137272975</v>
      </c>
      <c r="PLV97" s="318">
        <f>(PLV$96*$B97+SUM($F$7:$F$9)-((PLV$96*$B97+SUM($F$7:$F$9))/$F$10*$F$37)-($F$24*PLV$96/$D$6)-SUM($F$13:$F$23,$F$25:$F$30,$F$32:$F$33,$F$38))</f>
        <v>-304.75907137272975</v>
      </c>
      <c r="PLW97" s="318">
        <f>(PLW$96*$B97+SUM($F$7:$F$9)-((PLW$96*$B97+SUM($F$7:$F$9))/$F$10*$F$37)-($F$24*PLW$96/$D$6)-SUM($F$13:$F$23,$F$25:$F$30,$F$32:$F$33,$F$38))</f>
        <v>-304.75907137272975</v>
      </c>
      <c r="PLX97" s="318">
        <f>(PLX$96*$B97+SUM($F$7:$F$9)-((PLX$96*$B97+SUM($F$7:$F$9))/$F$10*$F$37)-($F$24*PLX$96/$D$6)-SUM($F$13:$F$23,$F$25:$F$30,$F$32:$F$33,$F$38))</f>
        <v>-304.75907137272975</v>
      </c>
      <c r="PLY97" s="318">
        <f>(PLY$96*$B97+SUM($F$7:$F$9)-((PLY$96*$B97+SUM($F$7:$F$9))/$F$10*$F$37)-($F$24*PLY$96/$D$6)-SUM($F$13:$F$23,$F$25:$F$30,$F$32:$F$33,$F$38))</f>
        <v>-304.75907137272975</v>
      </c>
      <c r="PLZ97" s="318">
        <f>(PLZ$96*$B97+SUM($F$7:$F$9)-((PLZ$96*$B97+SUM($F$7:$F$9))/$F$10*$F$37)-($F$24*PLZ$96/$D$6)-SUM($F$13:$F$23,$F$25:$F$30,$F$32:$F$33,$F$38))</f>
        <v>-304.75907137272975</v>
      </c>
      <c r="PMA97" s="318">
        <f>(PMA$96*$B97+SUM($F$7:$F$9)-((PMA$96*$B97+SUM($F$7:$F$9))/$F$10*$F$37)-($F$24*PMA$96/$D$6)-SUM($F$13:$F$23,$F$25:$F$30,$F$32:$F$33,$F$38))</f>
        <v>-304.75907137272975</v>
      </c>
      <c r="PMB97" s="318">
        <f>(PMB$96*$B97+SUM($F$7:$F$9)-((PMB$96*$B97+SUM($F$7:$F$9))/$F$10*$F$37)-($F$24*PMB$96/$D$6)-SUM($F$13:$F$23,$F$25:$F$30,$F$32:$F$33,$F$38))</f>
        <v>-304.75907137272975</v>
      </c>
      <c r="PMC97" s="318">
        <f>(PMC$96*$B97+SUM($F$7:$F$9)-((PMC$96*$B97+SUM($F$7:$F$9))/$F$10*$F$37)-($F$24*PMC$96/$D$6)-SUM($F$13:$F$23,$F$25:$F$30,$F$32:$F$33,$F$38))</f>
        <v>-304.75907137272975</v>
      </c>
      <c r="PMD97" s="318">
        <f>(PMD$96*$B97+SUM($F$7:$F$9)-((PMD$96*$B97+SUM($F$7:$F$9))/$F$10*$F$37)-($F$24*PMD$96/$D$6)-SUM($F$13:$F$23,$F$25:$F$30,$F$32:$F$33,$F$38))</f>
        <v>-304.75907137272975</v>
      </c>
      <c r="PME97" s="318">
        <f>(PME$96*$B97+SUM($F$7:$F$9)-((PME$96*$B97+SUM($F$7:$F$9))/$F$10*$F$37)-($F$24*PME$96/$D$6)-SUM($F$13:$F$23,$F$25:$F$30,$F$32:$F$33,$F$38))</f>
        <v>-304.75907137272975</v>
      </c>
      <c r="PMF97" s="318">
        <f>(PMF$96*$B97+SUM($F$7:$F$9)-((PMF$96*$B97+SUM($F$7:$F$9))/$F$10*$F$37)-($F$24*PMF$96/$D$6)-SUM($F$13:$F$23,$F$25:$F$30,$F$32:$F$33,$F$38))</f>
        <v>-304.75907137272975</v>
      </c>
      <c r="PMG97" s="318">
        <f>(PMG$96*$B97+SUM($F$7:$F$9)-((PMG$96*$B97+SUM($F$7:$F$9))/$F$10*$F$37)-($F$24*PMG$96/$D$6)-SUM($F$13:$F$23,$F$25:$F$30,$F$32:$F$33,$F$38))</f>
        <v>-304.75907137272975</v>
      </c>
      <c r="PMH97" s="318">
        <f>(PMH$96*$B97+SUM($F$7:$F$9)-((PMH$96*$B97+SUM($F$7:$F$9))/$F$10*$F$37)-($F$24*PMH$96/$D$6)-SUM($F$13:$F$23,$F$25:$F$30,$F$32:$F$33,$F$38))</f>
        <v>-304.75907137272975</v>
      </c>
      <c r="PMI97" s="318">
        <f>(PMI$96*$B97+SUM($F$7:$F$9)-((PMI$96*$B97+SUM($F$7:$F$9))/$F$10*$F$37)-($F$24*PMI$96/$D$6)-SUM($F$13:$F$23,$F$25:$F$30,$F$32:$F$33,$F$38))</f>
        <v>-304.75907137272975</v>
      </c>
      <c r="PMJ97" s="318">
        <f>(PMJ$96*$B97+SUM($F$7:$F$9)-((PMJ$96*$B97+SUM($F$7:$F$9))/$F$10*$F$37)-($F$24*PMJ$96/$D$6)-SUM($F$13:$F$23,$F$25:$F$30,$F$32:$F$33,$F$38))</f>
        <v>-304.75907137272975</v>
      </c>
      <c r="PMK97" s="318">
        <f>(PMK$96*$B97+SUM($F$7:$F$9)-((PMK$96*$B97+SUM($F$7:$F$9))/$F$10*$F$37)-($F$24*PMK$96/$D$6)-SUM($F$13:$F$23,$F$25:$F$30,$F$32:$F$33,$F$38))</f>
        <v>-304.75907137272975</v>
      </c>
      <c r="PML97" s="318">
        <f>(PML$96*$B97+SUM($F$7:$F$9)-((PML$96*$B97+SUM($F$7:$F$9))/$F$10*$F$37)-($F$24*PML$96/$D$6)-SUM($F$13:$F$23,$F$25:$F$30,$F$32:$F$33,$F$38))</f>
        <v>-304.75907137272975</v>
      </c>
      <c r="PMM97" s="318">
        <f>(PMM$96*$B97+SUM($F$7:$F$9)-((PMM$96*$B97+SUM($F$7:$F$9))/$F$10*$F$37)-($F$24*PMM$96/$D$6)-SUM($F$13:$F$23,$F$25:$F$30,$F$32:$F$33,$F$38))</f>
        <v>-304.75907137272975</v>
      </c>
      <c r="PMN97" s="318">
        <f>(PMN$96*$B97+SUM($F$7:$F$9)-((PMN$96*$B97+SUM($F$7:$F$9))/$F$10*$F$37)-($F$24*PMN$96/$D$6)-SUM($F$13:$F$23,$F$25:$F$30,$F$32:$F$33,$F$38))</f>
        <v>-304.75907137272975</v>
      </c>
      <c r="PMO97" s="318">
        <f>(PMO$96*$B97+SUM($F$7:$F$9)-((PMO$96*$B97+SUM($F$7:$F$9))/$F$10*$F$37)-($F$24*PMO$96/$D$6)-SUM($F$13:$F$23,$F$25:$F$30,$F$32:$F$33,$F$38))</f>
        <v>-304.75907137272975</v>
      </c>
      <c r="PMP97" s="318">
        <f>(PMP$96*$B97+SUM($F$7:$F$9)-((PMP$96*$B97+SUM($F$7:$F$9))/$F$10*$F$37)-($F$24*PMP$96/$D$6)-SUM($F$13:$F$23,$F$25:$F$30,$F$32:$F$33,$F$38))</f>
        <v>-304.75907137272975</v>
      </c>
      <c r="PMQ97" s="318">
        <f>(PMQ$96*$B97+SUM($F$7:$F$9)-((PMQ$96*$B97+SUM($F$7:$F$9))/$F$10*$F$37)-($F$24*PMQ$96/$D$6)-SUM($F$13:$F$23,$F$25:$F$30,$F$32:$F$33,$F$38))</f>
        <v>-304.75907137272975</v>
      </c>
      <c r="PMR97" s="318">
        <f>(PMR$96*$B97+SUM($F$7:$F$9)-((PMR$96*$B97+SUM($F$7:$F$9))/$F$10*$F$37)-($F$24*PMR$96/$D$6)-SUM($F$13:$F$23,$F$25:$F$30,$F$32:$F$33,$F$38))</f>
        <v>-304.75907137272975</v>
      </c>
      <c r="PMS97" s="318">
        <f>(PMS$96*$B97+SUM($F$7:$F$9)-((PMS$96*$B97+SUM($F$7:$F$9))/$F$10*$F$37)-($F$24*PMS$96/$D$6)-SUM($F$13:$F$23,$F$25:$F$30,$F$32:$F$33,$F$38))</f>
        <v>-304.75907137272975</v>
      </c>
      <c r="PMT97" s="318">
        <f>(PMT$96*$B97+SUM($F$7:$F$9)-((PMT$96*$B97+SUM($F$7:$F$9))/$F$10*$F$37)-($F$24*PMT$96/$D$6)-SUM($F$13:$F$23,$F$25:$F$30,$F$32:$F$33,$F$38))</f>
        <v>-304.75907137272975</v>
      </c>
      <c r="PMU97" s="318">
        <f>(PMU$96*$B97+SUM($F$7:$F$9)-((PMU$96*$B97+SUM($F$7:$F$9))/$F$10*$F$37)-($F$24*PMU$96/$D$6)-SUM($F$13:$F$23,$F$25:$F$30,$F$32:$F$33,$F$38))</f>
        <v>-304.75907137272975</v>
      </c>
      <c r="PMV97" s="318">
        <f>(PMV$96*$B97+SUM($F$7:$F$9)-((PMV$96*$B97+SUM($F$7:$F$9))/$F$10*$F$37)-($F$24*PMV$96/$D$6)-SUM($F$13:$F$23,$F$25:$F$30,$F$32:$F$33,$F$38))</f>
        <v>-304.75907137272975</v>
      </c>
      <c r="PMW97" s="318">
        <f>(PMW$96*$B97+SUM($F$7:$F$9)-((PMW$96*$B97+SUM($F$7:$F$9))/$F$10*$F$37)-($F$24*PMW$96/$D$6)-SUM($F$13:$F$23,$F$25:$F$30,$F$32:$F$33,$F$38))</f>
        <v>-304.75907137272975</v>
      </c>
      <c r="PMX97" s="318">
        <f>(PMX$96*$B97+SUM($F$7:$F$9)-((PMX$96*$B97+SUM($F$7:$F$9))/$F$10*$F$37)-($F$24*PMX$96/$D$6)-SUM($F$13:$F$23,$F$25:$F$30,$F$32:$F$33,$F$38))</f>
        <v>-304.75907137272975</v>
      </c>
      <c r="PMY97" s="318">
        <f>(PMY$96*$B97+SUM($F$7:$F$9)-((PMY$96*$B97+SUM($F$7:$F$9))/$F$10*$F$37)-($F$24*PMY$96/$D$6)-SUM($F$13:$F$23,$F$25:$F$30,$F$32:$F$33,$F$38))</f>
        <v>-304.75907137272975</v>
      </c>
      <c r="PMZ97" s="318">
        <f>(PMZ$96*$B97+SUM($F$7:$F$9)-((PMZ$96*$B97+SUM($F$7:$F$9))/$F$10*$F$37)-($F$24*PMZ$96/$D$6)-SUM($F$13:$F$23,$F$25:$F$30,$F$32:$F$33,$F$38))</f>
        <v>-304.75907137272975</v>
      </c>
      <c r="PNA97" s="318">
        <f>(PNA$96*$B97+SUM($F$7:$F$9)-((PNA$96*$B97+SUM($F$7:$F$9))/$F$10*$F$37)-($F$24*PNA$96/$D$6)-SUM($F$13:$F$23,$F$25:$F$30,$F$32:$F$33,$F$38))</f>
        <v>-304.75907137272975</v>
      </c>
      <c r="PNB97" s="318">
        <f>(PNB$96*$B97+SUM($F$7:$F$9)-((PNB$96*$B97+SUM($F$7:$F$9))/$F$10*$F$37)-($F$24*PNB$96/$D$6)-SUM($F$13:$F$23,$F$25:$F$30,$F$32:$F$33,$F$38))</f>
        <v>-304.75907137272975</v>
      </c>
      <c r="PNC97" s="318">
        <f>(PNC$96*$B97+SUM($F$7:$F$9)-((PNC$96*$B97+SUM($F$7:$F$9))/$F$10*$F$37)-($F$24*PNC$96/$D$6)-SUM($F$13:$F$23,$F$25:$F$30,$F$32:$F$33,$F$38))</f>
        <v>-304.75907137272975</v>
      </c>
      <c r="PND97" s="318">
        <f>(PND$96*$B97+SUM($F$7:$F$9)-((PND$96*$B97+SUM($F$7:$F$9))/$F$10*$F$37)-($F$24*PND$96/$D$6)-SUM($F$13:$F$23,$F$25:$F$30,$F$32:$F$33,$F$38))</f>
        <v>-304.75907137272975</v>
      </c>
      <c r="PNE97" s="318">
        <f>(PNE$96*$B97+SUM($F$7:$F$9)-((PNE$96*$B97+SUM($F$7:$F$9))/$F$10*$F$37)-($F$24*PNE$96/$D$6)-SUM($F$13:$F$23,$F$25:$F$30,$F$32:$F$33,$F$38))</f>
        <v>-304.75907137272975</v>
      </c>
      <c r="PNF97" s="318">
        <f>(PNF$96*$B97+SUM($F$7:$F$9)-((PNF$96*$B97+SUM($F$7:$F$9))/$F$10*$F$37)-($F$24*PNF$96/$D$6)-SUM($F$13:$F$23,$F$25:$F$30,$F$32:$F$33,$F$38))</f>
        <v>-304.75907137272975</v>
      </c>
      <c r="PNG97" s="318">
        <f>(PNG$96*$B97+SUM($F$7:$F$9)-((PNG$96*$B97+SUM($F$7:$F$9))/$F$10*$F$37)-($F$24*PNG$96/$D$6)-SUM($F$13:$F$23,$F$25:$F$30,$F$32:$F$33,$F$38))</f>
        <v>-304.75907137272975</v>
      </c>
      <c r="PNH97" s="318">
        <f>(PNH$96*$B97+SUM($F$7:$F$9)-((PNH$96*$B97+SUM($F$7:$F$9))/$F$10*$F$37)-($F$24*PNH$96/$D$6)-SUM($F$13:$F$23,$F$25:$F$30,$F$32:$F$33,$F$38))</f>
        <v>-304.75907137272975</v>
      </c>
      <c r="PNI97" s="318">
        <f>(PNI$96*$B97+SUM($F$7:$F$9)-((PNI$96*$B97+SUM($F$7:$F$9))/$F$10*$F$37)-($F$24*PNI$96/$D$6)-SUM($F$13:$F$23,$F$25:$F$30,$F$32:$F$33,$F$38))</f>
        <v>-304.75907137272975</v>
      </c>
      <c r="PNJ97" s="318">
        <f>(PNJ$96*$B97+SUM($F$7:$F$9)-((PNJ$96*$B97+SUM($F$7:$F$9))/$F$10*$F$37)-($F$24*PNJ$96/$D$6)-SUM($F$13:$F$23,$F$25:$F$30,$F$32:$F$33,$F$38))</f>
        <v>-304.75907137272975</v>
      </c>
      <c r="PNK97" s="318">
        <f>(PNK$96*$B97+SUM($F$7:$F$9)-((PNK$96*$B97+SUM($F$7:$F$9))/$F$10*$F$37)-($F$24*PNK$96/$D$6)-SUM($F$13:$F$23,$F$25:$F$30,$F$32:$F$33,$F$38))</f>
        <v>-304.75907137272975</v>
      </c>
      <c r="PNL97" s="318">
        <f>(PNL$96*$B97+SUM($F$7:$F$9)-((PNL$96*$B97+SUM($F$7:$F$9))/$F$10*$F$37)-($F$24*PNL$96/$D$6)-SUM($F$13:$F$23,$F$25:$F$30,$F$32:$F$33,$F$38))</f>
        <v>-304.75907137272975</v>
      </c>
      <c r="PNM97" s="318">
        <f>(PNM$96*$B97+SUM($F$7:$F$9)-((PNM$96*$B97+SUM($F$7:$F$9))/$F$10*$F$37)-($F$24*PNM$96/$D$6)-SUM($F$13:$F$23,$F$25:$F$30,$F$32:$F$33,$F$38))</f>
        <v>-304.75907137272975</v>
      </c>
      <c r="PNN97" s="318">
        <f>(PNN$96*$B97+SUM($F$7:$F$9)-((PNN$96*$B97+SUM($F$7:$F$9))/$F$10*$F$37)-($F$24*PNN$96/$D$6)-SUM($F$13:$F$23,$F$25:$F$30,$F$32:$F$33,$F$38))</f>
        <v>-304.75907137272975</v>
      </c>
      <c r="PNO97" s="318">
        <f>(PNO$96*$B97+SUM($F$7:$F$9)-((PNO$96*$B97+SUM($F$7:$F$9))/$F$10*$F$37)-($F$24*PNO$96/$D$6)-SUM($F$13:$F$23,$F$25:$F$30,$F$32:$F$33,$F$38))</f>
        <v>-304.75907137272975</v>
      </c>
      <c r="PNP97" s="318">
        <f>(PNP$96*$B97+SUM($F$7:$F$9)-((PNP$96*$B97+SUM($F$7:$F$9))/$F$10*$F$37)-($F$24*PNP$96/$D$6)-SUM($F$13:$F$23,$F$25:$F$30,$F$32:$F$33,$F$38))</f>
        <v>-304.75907137272975</v>
      </c>
      <c r="PNQ97" s="318">
        <f>(PNQ$96*$B97+SUM($F$7:$F$9)-((PNQ$96*$B97+SUM($F$7:$F$9))/$F$10*$F$37)-($F$24*PNQ$96/$D$6)-SUM($F$13:$F$23,$F$25:$F$30,$F$32:$F$33,$F$38))</f>
        <v>-304.75907137272975</v>
      </c>
      <c r="PNR97" s="318">
        <f>(PNR$96*$B97+SUM($F$7:$F$9)-((PNR$96*$B97+SUM($F$7:$F$9))/$F$10*$F$37)-($F$24*PNR$96/$D$6)-SUM($F$13:$F$23,$F$25:$F$30,$F$32:$F$33,$F$38))</f>
        <v>-304.75907137272975</v>
      </c>
      <c r="PNS97" s="318">
        <f>(PNS$96*$B97+SUM($F$7:$F$9)-((PNS$96*$B97+SUM($F$7:$F$9))/$F$10*$F$37)-($F$24*PNS$96/$D$6)-SUM($F$13:$F$23,$F$25:$F$30,$F$32:$F$33,$F$38))</f>
        <v>-304.75907137272975</v>
      </c>
      <c r="PNT97" s="318">
        <f>(PNT$96*$B97+SUM($F$7:$F$9)-((PNT$96*$B97+SUM($F$7:$F$9))/$F$10*$F$37)-($F$24*PNT$96/$D$6)-SUM($F$13:$F$23,$F$25:$F$30,$F$32:$F$33,$F$38))</f>
        <v>-304.75907137272975</v>
      </c>
      <c r="PNU97" s="318">
        <f>(PNU$96*$B97+SUM($F$7:$F$9)-((PNU$96*$B97+SUM($F$7:$F$9))/$F$10*$F$37)-($F$24*PNU$96/$D$6)-SUM($F$13:$F$23,$F$25:$F$30,$F$32:$F$33,$F$38))</f>
        <v>-304.75907137272975</v>
      </c>
      <c r="PNV97" s="318">
        <f>(PNV$96*$B97+SUM($F$7:$F$9)-((PNV$96*$B97+SUM($F$7:$F$9))/$F$10*$F$37)-($F$24*PNV$96/$D$6)-SUM($F$13:$F$23,$F$25:$F$30,$F$32:$F$33,$F$38))</f>
        <v>-304.75907137272975</v>
      </c>
      <c r="PNW97" s="318">
        <f>(PNW$96*$B97+SUM($F$7:$F$9)-((PNW$96*$B97+SUM($F$7:$F$9))/$F$10*$F$37)-($F$24*PNW$96/$D$6)-SUM($F$13:$F$23,$F$25:$F$30,$F$32:$F$33,$F$38))</f>
        <v>-304.75907137272975</v>
      </c>
      <c r="PNX97" s="318">
        <f>(PNX$96*$B97+SUM($F$7:$F$9)-((PNX$96*$B97+SUM($F$7:$F$9))/$F$10*$F$37)-($F$24*PNX$96/$D$6)-SUM($F$13:$F$23,$F$25:$F$30,$F$32:$F$33,$F$38))</f>
        <v>-304.75907137272975</v>
      </c>
      <c r="PNY97" s="318">
        <f>(PNY$96*$B97+SUM($F$7:$F$9)-((PNY$96*$B97+SUM($F$7:$F$9))/$F$10*$F$37)-($F$24*PNY$96/$D$6)-SUM($F$13:$F$23,$F$25:$F$30,$F$32:$F$33,$F$38))</f>
        <v>-304.75907137272975</v>
      </c>
      <c r="PNZ97" s="318">
        <f>(PNZ$96*$B97+SUM($F$7:$F$9)-((PNZ$96*$B97+SUM($F$7:$F$9))/$F$10*$F$37)-($F$24*PNZ$96/$D$6)-SUM($F$13:$F$23,$F$25:$F$30,$F$32:$F$33,$F$38))</f>
        <v>-304.75907137272975</v>
      </c>
      <c r="POA97" s="318">
        <f>(POA$96*$B97+SUM($F$7:$F$9)-((POA$96*$B97+SUM($F$7:$F$9))/$F$10*$F$37)-($F$24*POA$96/$D$6)-SUM($F$13:$F$23,$F$25:$F$30,$F$32:$F$33,$F$38))</f>
        <v>-304.75907137272975</v>
      </c>
      <c r="POB97" s="318">
        <f>(POB$96*$B97+SUM($F$7:$F$9)-((POB$96*$B97+SUM($F$7:$F$9))/$F$10*$F$37)-($F$24*POB$96/$D$6)-SUM($F$13:$F$23,$F$25:$F$30,$F$32:$F$33,$F$38))</f>
        <v>-304.75907137272975</v>
      </c>
      <c r="POC97" s="318">
        <f>(POC$96*$B97+SUM($F$7:$F$9)-((POC$96*$B97+SUM($F$7:$F$9))/$F$10*$F$37)-($F$24*POC$96/$D$6)-SUM($F$13:$F$23,$F$25:$F$30,$F$32:$F$33,$F$38))</f>
        <v>-304.75907137272975</v>
      </c>
      <c r="POD97" s="318">
        <f>(POD$96*$B97+SUM($F$7:$F$9)-((POD$96*$B97+SUM($F$7:$F$9))/$F$10*$F$37)-($F$24*POD$96/$D$6)-SUM($F$13:$F$23,$F$25:$F$30,$F$32:$F$33,$F$38))</f>
        <v>-304.75907137272975</v>
      </c>
      <c r="POE97" s="318">
        <f>(POE$96*$B97+SUM($F$7:$F$9)-((POE$96*$B97+SUM($F$7:$F$9))/$F$10*$F$37)-($F$24*POE$96/$D$6)-SUM($F$13:$F$23,$F$25:$F$30,$F$32:$F$33,$F$38))</f>
        <v>-304.75907137272975</v>
      </c>
      <c r="POF97" s="318">
        <f>(POF$96*$B97+SUM($F$7:$F$9)-((POF$96*$B97+SUM($F$7:$F$9))/$F$10*$F$37)-($F$24*POF$96/$D$6)-SUM($F$13:$F$23,$F$25:$F$30,$F$32:$F$33,$F$38))</f>
        <v>-304.75907137272975</v>
      </c>
      <c r="POG97" s="318">
        <f>(POG$96*$B97+SUM($F$7:$F$9)-((POG$96*$B97+SUM($F$7:$F$9))/$F$10*$F$37)-($F$24*POG$96/$D$6)-SUM($F$13:$F$23,$F$25:$F$30,$F$32:$F$33,$F$38))</f>
        <v>-304.75907137272975</v>
      </c>
      <c r="POH97" s="318">
        <f>(POH$96*$B97+SUM($F$7:$F$9)-((POH$96*$B97+SUM($F$7:$F$9))/$F$10*$F$37)-($F$24*POH$96/$D$6)-SUM($F$13:$F$23,$F$25:$F$30,$F$32:$F$33,$F$38))</f>
        <v>-304.75907137272975</v>
      </c>
      <c r="POI97" s="318">
        <f>(POI$96*$B97+SUM($F$7:$F$9)-((POI$96*$B97+SUM($F$7:$F$9))/$F$10*$F$37)-($F$24*POI$96/$D$6)-SUM($F$13:$F$23,$F$25:$F$30,$F$32:$F$33,$F$38))</f>
        <v>-304.75907137272975</v>
      </c>
      <c r="POJ97" s="318">
        <f>(POJ$96*$B97+SUM($F$7:$F$9)-((POJ$96*$B97+SUM($F$7:$F$9))/$F$10*$F$37)-($F$24*POJ$96/$D$6)-SUM($F$13:$F$23,$F$25:$F$30,$F$32:$F$33,$F$38))</f>
        <v>-304.75907137272975</v>
      </c>
      <c r="POK97" s="318">
        <f>(POK$96*$B97+SUM($F$7:$F$9)-((POK$96*$B97+SUM($F$7:$F$9))/$F$10*$F$37)-($F$24*POK$96/$D$6)-SUM($F$13:$F$23,$F$25:$F$30,$F$32:$F$33,$F$38))</f>
        <v>-304.75907137272975</v>
      </c>
      <c r="POL97" s="318">
        <f>(POL$96*$B97+SUM($F$7:$F$9)-((POL$96*$B97+SUM($F$7:$F$9))/$F$10*$F$37)-($F$24*POL$96/$D$6)-SUM($F$13:$F$23,$F$25:$F$30,$F$32:$F$33,$F$38))</f>
        <v>-304.75907137272975</v>
      </c>
      <c r="POM97" s="318">
        <f>(POM$96*$B97+SUM($F$7:$F$9)-((POM$96*$B97+SUM($F$7:$F$9))/$F$10*$F$37)-($F$24*POM$96/$D$6)-SUM($F$13:$F$23,$F$25:$F$30,$F$32:$F$33,$F$38))</f>
        <v>-304.75907137272975</v>
      </c>
      <c r="PON97" s="318">
        <f>(PON$96*$B97+SUM($F$7:$F$9)-((PON$96*$B97+SUM($F$7:$F$9))/$F$10*$F$37)-($F$24*PON$96/$D$6)-SUM($F$13:$F$23,$F$25:$F$30,$F$32:$F$33,$F$38))</f>
        <v>-304.75907137272975</v>
      </c>
      <c r="POO97" s="318">
        <f>(POO$96*$B97+SUM($F$7:$F$9)-((POO$96*$B97+SUM($F$7:$F$9))/$F$10*$F$37)-($F$24*POO$96/$D$6)-SUM($F$13:$F$23,$F$25:$F$30,$F$32:$F$33,$F$38))</f>
        <v>-304.75907137272975</v>
      </c>
      <c r="POP97" s="318">
        <f>(POP$96*$B97+SUM($F$7:$F$9)-((POP$96*$B97+SUM($F$7:$F$9))/$F$10*$F$37)-($F$24*POP$96/$D$6)-SUM($F$13:$F$23,$F$25:$F$30,$F$32:$F$33,$F$38))</f>
        <v>-304.75907137272975</v>
      </c>
      <c r="POQ97" s="318">
        <f>(POQ$96*$B97+SUM($F$7:$F$9)-((POQ$96*$B97+SUM($F$7:$F$9))/$F$10*$F$37)-($F$24*POQ$96/$D$6)-SUM($F$13:$F$23,$F$25:$F$30,$F$32:$F$33,$F$38))</f>
        <v>-304.75907137272975</v>
      </c>
      <c r="POR97" s="318">
        <f>(POR$96*$B97+SUM($F$7:$F$9)-((POR$96*$B97+SUM($F$7:$F$9))/$F$10*$F$37)-($F$24*POR$96/$D$6)-SUM($F$13:$F$23,$F$25:$F$30,$F$32:$F$33,$F$38))</f>
        <v>-304.75907137272975</v>
      </c>
      <c r="POS97" s="318">
        <f>(POS$96*$B97+SUM($F$7:$F$9)-((POS$96*$B97+SUM($F$7:$F$9))/$F$10*$F$37)-($F$24*POS$96/$D$6)-SUM($F$13:$F$23,$F$25:$F$30,$F$32:$F$33,$F$38))</f>
        <v>-304.75907137272975</v>
      </c>
      <c r="POT97" s="318">
        <f>(POT$96*$B97+SUM($F$7:$F$9)-((POT$96*$B97+SUM($F$7:$F$9))/$F$10*$F$37)-($F$24*POT$96/$D$6)-SUM($F$13:$F$23,$F$25:$F$30,$F$32:$F$33,$F$38))</f>
        <v>-304.75907137272975</v>
      </c>
      <c r="POU97" s="318">
        <f>(POU$96*$B97+SUM($F$7:$F$9)-((POU$96*$B97+SUM($F$7:$F$9))/$F$10*$F$37)-($F$24*POU$96/$D$6)-SUM($F$13:$F$23,$F$25:$F$30,$F$32:$F$33,$F$38))</f>
        <v>-304.75907137272975</v>
      </c>
      <c r="POV97" s="318">
        <f>(POV$96*$B97+SUM($F$7:$F$9)-((POV$96*$B97+SUM($F$7:$F$9))/$F$10*$F$37)-($F$24*POV$96/$D$6)-SUM($F$13:$F$23,$F$25:$F$30,$F$32:$F$33,$F$38))</f>
        <v>-304.75907137272975</v>
      </c>
      <c r="POW97" s="318">
        <f>(POW$96*$B97+SUM($F$7:$F$9)-((POW$96*$B97+SUM($F$7:$F$9))/$F$10*$F$37)-($F$24*POW$96/$D$6)-SUM($F$13:$F$23,$F$25:$F$30,$F$32:$F$33,$F$38))</f>
        <v>-304.75907137272975</v>
      </c>
      <c r="POX97" s="318">
        <f>(POX$96*$B97+SUM($F$7:$F$9)-((POX$96*$B97+SUM($F$7:$F$9))/$F$10*$F$37)-($F$24*POX$96/$D$6)-SUM($F$13:$F$23,$F$25:$F$30,$F$32:$F$33,$F$38))</f>
        <v>-304.75907137272975</v>
      </c>
      <c r="POY97" s="318">
        <f>(POY$96*$B97+SUM($F$7:$F$9)-((POY$96*$B97+SUM($F$7:$F$9))/$F$10*$F$37)-($F$24*POY$96/$D$6)-SUM($F$13:$F$23,$F$25:$F$30,$F$32:$F$33,$F$38))</f>
        <v>-304.75907137272975</v>
      </c>
      <c r="POZ97" s="318">
        <f>(POZ$96*$B97+SUM($F$7:$F$9)-((POZ$96*$B97+SUM($F$7:$F$9))/$F$10*$F$37)-($F$24*POZ$96/$D$6)-SUM($F$13:$F$23,$F$25:$F$30,$F$32:$F$33,$F$38))</f>
        <v>-304.75907137272975</v>
      </c>
      <c r="PPA97" s="318">
        <f>(PPA$96*$B97+SUM($F$7:$F$9)-((PPA$96*$B97+SUM($F$7:$F$9))/$F$10*$F$37)-($F$24*PPA$96/$D$6)-SUM($F$13:$F$23,$F$25:$F$30,$F$32:$F$33,$F$38))</f>
        <v>-304.75907137272975</v>
      </c>
      <c r="PPB97" s="318">
        <f>(PPB$96*$B97+SUM($F$7:$F$9)-((PPB$96*$B97+SUM($F$7:$F$9))/$F$10*$F$37)-($F$24*PPB$96/$D$6)-SUM($F$13:$F$23,$F$25:$F$30,$F$32:$F$33,$F$38))</f>
        <v>-304.75907137272975</v>
      </c>
      <c r="PPC97" s="318">
        <f>(PPC$96*$B97+SUM($F$7:$F$9)-((PPC$96*$B97+SUM($F$7:$F$9))/$F$10*$F$37)-($F$24*PPC$96/$D$6)-SUM($F$13:$F$23,$F$25:$F$30,$F$32:$F$33,$F$38))</f>
        <v>-304.75907137272975</v>
      </c>
      <c r="PPD97" s="318">
        <f>(PPD$96*$B97+SUM($F$7:$F$9)-((PPD$96*$B97+SUM($F$7:$F$9))/$F$10*$F$37)-($F$24*PPD$96/$D$6)-SUM($F$13:$F$23,$F$25:$F$30,$F$32:$F$33,$F$38))</f>
        <v>-304.75907137272975</v>
      </c>
      <c r="PPE97" s="318">
        <f>(PPE$96*$B97+SUM($F$7:$F$9)-((PPE$96*$B97+SUM($F$7:$F$9))/$F$10*$F$37)-($F$24*PPE$96/$D$6)-SUM($F$13:$F$23,$F$25:$F$30,$F$32:$F$33,$F$38))</f>
        <v>-304.75907137272975</v>
      </c>
      <c r="PPF97" s="318">
        <f>(PPF$96*$B97+SUM($F$7:$F$9)-((PPF$96*$B97+SUM($F$7:$F$9))/$F$10*$F$37)-($F$24*PPF$96/$D$6)-SUM($F$13:$F$23,$F$25:$F$30,$F$32:$F$33,$F$38))</f>
        <v>-304.75907137272975</v>
      </c>
      <c r="PPG97" s="318">
        <f>(PPG$96*$B97+SUM($F$7:$F$9)-((PPG$96*$B97+SUM($F$7:$F$9))/$F$10*$F$37)-($F$24*PPG$96/$D$6)-SUM($F$13:$F$23,$F$25:$F$30,$F$32:$F$33,$F$38))</f>
        <v>-304.75907137272975</v>
      </c>
      <c r="PPH97" s="318">
        <f>(PPH$96*$B97+SUM($F$7:$F$9)-((PPH$96*$B97+SUM($F$7:$F$9))/$F$10*$F$37)-($F$24*PPH$96/$D$6)-SUM($F$13:$F$23,$F$25:$F$30,$F$32:$F$33,$F$38))</f>
        <v>-304.75907137272975</v>
      </c>
      <c r="PPI97" s="318">
        <f>(PPI$96*$B97+SUM($F$7:$F$9)-((PPI$96*$B97+SUM($F$7:$F$9))/$F$10*$F$37)-($F$24*PPI$96/$D$6)-SUM($F$13:$F$23,$F$25:$F$30,$F$32:$F$33,$F$38))</f>
        <v>-304.75907137272975</v>
      </c>
      <c r="PPJ97" s="318">
        <f>(PPJ$96*$B97+SUM($F$7:$F$9)-((PPJ$96*$B97+SUM($F$7:$F$9))/$F$10*$F$37)-($F$24*PPJ$96/$D$6)-SUM($F$13:$F$23,$F$25:$F$30,$F$32:$F$33,$F$38))</f>
        <v>-304.75907137272975</v>
      </c>
      <c r="PPK97" s="318">
        <f>(PPK$96*$B97+SUM($F$7:$F$9)-((PPK$96*$B97+SUM($F$7:$F$9))/$F$10*$F$37)-($F$24*PPK$96/$D$6)-SUM($F$13:$F$23,$F$25:$F$30,$F$32:$F$33,$F$38))</f>
        <v>-304.75907137272975</v>
      </c>
      <c r="PPL97" s="318">
        <f>(PPL$96*$B97+SUM($F$7:$F$9)-((PPL$96*$B97+SUM($F$7:$F$9))/$F$10*$F$37)-($F$24*PPL$96/$D$6)-SUM($F$13:$F$23,$F$25:$F$30,$F$32:$F$33,$F$38))</f>
        <v>-304.75907137272975</v>
      </c>
      <c r="PPM97" s="318">
        <f>(PPM$96*$B97+SUM($F$7:$F$9)-((PPM$96*$B97+SUM($F$7:$F$9))/$F$10*$F$37)-($F$24*PPM$96/$D$6)-SUM($F$13:$F$23,$F$25:$F$30,$F$32:$F$33,$F$38))</f>
        <v>-304.75907137272975</v>
      </c>
      <c r="PPN97" s="318">
        <f>(PPN$96*$B97+SUM($F$7:$F$9)-((PPN$96*$B97+SUM($F$7:$F$9))/$F$10*$F$37)-($F$24*PPN$96/$D$6)-SUM($F$13:$F$23,$F$25:$F$30,$F$32:$F$33,$F$38))</f>
        <v>-304.75907137272975</v>
      </c>
      <c r="PPO97" s="318">
        <f>(PPO$96*$B97+SUM($F$7:$F$9)-((PPO$96*$B97+SUM($F$7:$F$9))/$F$10*$F$37)-($F$24*PPO$96/$D$6)-SUM($F$13:$F$23,$F$25:$F$30,$F$32:$F$33,$F$38))</f>
        <v>-304.75907137272975</v>
      </c>
      <c r="PPP97" s="318">
        <f>(PPP$96*$B97+SUM($F$7:$F$9)-((PPP$96*$B97+SUM($F$7:$F$9))/$F$10*$F$37)-($F$24*PPP$96/$D$6)-SUM($F$13:$F$23,$F$25:$F$30,$F$32:$F$33,$F$38))</f>
        <v>-304.75907137272975</v>
      </c>
      <c r="PPQ97" s="318">
        <f>(PPQ$96*$B97+SUM($F$7:$F$9)-((PPQ$96*$B97+SUM($F$7:$F$9))/$F$10*$F$37)-($F$24*PPQ$96/$D$6)-SUM($F$13:$F$23,$F$25:$F$30,$F$32:$F$33,$F$38))</f>
        <v>-304.75907137272975</v>
      </c>
      <c r="PPR97" s="318">
        <f>(PPR$96*$B97+SUM($F$7:$F$9)-((PPR$96*$B97+SUM($F$7:$F$9))/$F$10*$F$37)-($F$24*PPR$96/$D$6)-SUM($F$13:$F$23,$F$25:$F$30,$F$32:$F$33,$F$38))</f>
        <v>-304.75907137272975</v>
      </c>
      <c r="PPS97" s="318">
        <f>(PPS$96*$B97+SUM($F$7:$F$9)-((PPS$96*$B97+SUM($F$7:$F$9))/$F$10*$F$37)-($F$24*PPS$96/$D$6)-SUM($F$13:$F$23,$F$25:$F$30,$F$32:$F$33,$F$38))</f>
        <v>-304.75907137272975</v>
      </c>
      <c r="PPT97" s="318">
        <f>(PPT$96*$B97+SUM($F$7:$F$9)-((PPT$96*$B97+SUM($F$7:$F$9))/$F$10*$F$37)-($F$24*PPT$96/$D$6)-SUM($F$13:$F$23,$F$25:$F$30,$F$32:$F$33,$F$38))</f>
        <v>-304.75907137272975</v>
      </c>
      <c r="PPU97" s="318">
        <f>(PPU$96*$B97+SUM($F$7:$F$9)-((PPU$96*$B97+SUM($F$7:$F$9))/$F$10*$F$37)-($F$24*PPU$96/$D$6)-SUM($F$13:$F$23,$F$25:$F$30,$F$32:$F$33,$F$38))</f>
        <v>-304.75907137272975</v>
      </c>
      <c r="PPV97" s="318">
        <f>(PPV$96*$B97+SUM($F$7:$F$9)-((PPV$96*$B97+SUM($F$7:$F$9))/$F$10*$F$37)-($F$24*PPV$96/$D$6)-SUM($F$13:$F$23,$F$25:$F$30,$F$32:$F$33,$F$38))</f>
        <v>-304.75907137272975</v>
      </c>
      <c r="PPW97" s="318">
        <f>(PPW$96*$B97+SUM($F$7:$F$9)-((PPW$96*$B97+SUM($F$7:$F$9))/$F$10*$F$37)-($F$24*PPW$96/$D$6)-SUM($F$13:$F$23,$F$25:$F$30,$F$32:$F$33,$F$38))</f>
        <v>-304.75907137272975</v>
      </c>
      <c r="PPX97" s="318">
        <f>(PPX$96*$B97+SUM($F$7:$F$9)-((PPX$96*$B97+SUM($F$7:$F$9))/$F$10*$F$37)-($F$24*PPX$96/$D$6)-SUM($F$13:$F$23,$F$25:$F$30,$F$32:$F$33,$F$38))</f>
        <v>-304.75907137272975</v>
      </c>
      <c r="PPY97" s="318">
        <f>(PPY$96*$B97+SUM($F$7:$F$9)-((PPY$96*$B97+SUM($F$7:$F$9))/$F$10*$F$37)-($F$24*PPY$96/$D$6)-SUM($F$13:$F$23,$F$25:$F$30,$F$32:$F$33,$F$38))</f>
        <v>-304.75907137272975</v>
      </c>
      <c r="PPZ97" s="318">
        <f>(PPZ$96*$B97+SUM($F$7:$F$9)-((PPZ$96*$B97+SUM($F$7:$F$9))/$F$10*$F$37)-($F$24*PPZ$96/$D$6)-SUM($F$13:$F$23,$F$25:$F$30,$F$32:$F$33,$F$38))</f>
        <v>-304.75907137272975</v>
      </c>
      <c r="PQA97" s="318">
        <f>(PQA$96*$B97+SUM($F$7:$F$9)-((PQA$96*$B97+SUM($F$7:$F$9))/$F$10*$F$37)-($F$24*PQA$96/$D$6)-SUM($F$13:$F$23,$F$25:$F$30,$F$32:$F$33,$F$38))</f>
        <v>-304.75907137272975</v>
      </c>
      <c r="PQB97" s="318">
        <f>(PQB$96*$B97+SUM($F$7:$F$9)-((PQB$96*$B97+SUM($F$7:$F$9))/$F$10*$F$37)-($F$24*PQB$96/$D$6)-SUM($F$13:$F$23,$F$25:$F$30,$F$32:$F$33,$F$38))</f>
        <v>-304.75907137272975</v>
      </c>
      <c r="PQC97" s="318">
        <f>(PQC$96*$B97+SUM($F$7:$F$9)-((PQC$96*$B97+SUM($F$7:$F$9))/$F$10*$F$37)-($F$24*PQC$96/$D$6)-SUM($F$13:$F$23,$F$25:$F$30,$F$32:$F$33,$F$38))</f>
        <v>-304.75907137272975</v>
      </c>
      <c r="PQD97" s="318">
        <f>(PQD$96*$B97+SUM($F$7:$F$9)-((PQD$96*$B97+SUM($F$7:$F$9))/$F$10*$F$37)-($F$24*PQD$96/$D$6)-SUM($F$13:$F$23,$F$25:$F$30,$F$32:$F$33,$F$38))</f>
        <v>-304.75907137272975</v>
      </c>
      <c r="PQE97" s="318">
        <f>(PQE$96*$B97+SUM($F$7:$F$9)-((PQE$96*$B97+SUM($F$7:$F$9))/$F$10*$F$37)-($F$24*PQE$96/$D$6)-SUM($F$13:$F$23,$F$25:$F$30,$F$32:$F$33,$F$38))</f>
        <v>-304.75907137272975</v>
      </c>
      <c r="PQF97" s="318">
        <f>(PQF$96*$B97+SUM($F$7:$F$9)-((PQF$96*$B97+SUM($F$7:$F$9))/$F$10*$F$37)-($F$24*PQF$96/$D$6)-SUM($F$13:$F$23,$F$25:$F$30,$F$32:$F$33,$F$38))</f>
        <v>-304.75907137272975</v>
      </c>
      <c r="PQG97" s="318">
        <f>(PQG$96*$B97+SUM($F$7:$F$9)-((PQG$96*$B97+SUM($F$7:$F$9))/$F$10*$F$37)-($F$24*PQG$96/$D$6)-SUM($F$13:$F$23,$F$25:$F$30,$F$32:$F$33,$F$38))</f>
        <v>-304.75907137272975</v>
      </c>
      <c r="PQH97" s="318">
        <f>(PQH$96*$B97+SUM($F$7:$F$9)-((PQH$96*$B97+SUM($F$7:$F$9))/$F$10*$F$37)-($F$24*PQH$96/$D$6)-SUM($F$13:$F$23,$F$25:$F$30,$F$32:$F$33,$F$38))</f>
        <v>-304.75907137272975</v>
      </c>
      <c r="PQI97" s="318">
        <f>(PQI$96*$B97+SUM($F$7:$F$9)-((PQI$96*$B97+SUM($F$7:$F$9))/$F$10*$F$37)-($F$24*PQI$96/$D$6)-SUM($F$13:$F$23,$F$25:$F$30,$F$32:$F$33,$F$38))</f>
        <v>-304.75907137272975</v>
      </c>
      <c r="PQJ97" s="318">
        <f>(PQJ$96*$B97+SUM($F$7:$F$9)-((PQJ$96*$B97+SUM($F$7:$F$9))/$F$10*$F$37)-($F$24*PQJ$96/$D$6)-SUM($F$13:$F$23,$F$25:$F$30,$F$32:$F$33,$F$38))</f>
        <v>-304.75907137272975</v>
      </c>
      <c r="PQK97" s="318">
        <f>(PQK$96*$B97+SUM($F$7:$F$9)-((PQK$96*$B97+SUM($F$7:$F$9))/$F$10*$F$37)-($F$24*PQK$96/$D$6)-SUM($F$13:$F$23,$F$25:$F$30,$F$32:$F$33,$F$38))</f>
        <v>-304.75907137272975</v>
      </c>
      <c r="PQL97" s="318">
        <f>(PQL$96*$B97+SUM($F$7:$F$9)-((PQL$96*$B97+SUM($F$7:$F$9))/$F$10*$F$37)-($F$24*PQL$96/$D$6)-SUM($F$13:$F$23,$F$25:$F$30,$F$32:$F$33,$F$38))</f>
        <v>-304.75907137272975</v>
      </c>
      <c r="PQM97" s="318">
        <f>(PQM$96*$B97+SUM($F$7:$F$9)-((PQM$96*$B97+SUM($F$7:$F$9))/$F$10*$F$37)-($F$24*PQM$96/$D$6)-SUM($F$13:$F$23,$F$25:$F$30,$F$32:$F$33,$F$38))</f>
        <v>-304.75907137272975</v>
      </c>
      <c r="PQN97" s="318">
        <f>(PQN$96*$B97+SUM($F$7:$F$9)-((PQN$96*$B97+SUM($F$7:$F$9))/$F$10*$F$37)-($F$24*PQN$96/$D$6)-SUM($F$13:$F$23,$F$25:$F$30,$F$32:$F$33,$F$38))</f>
        <v>-304.75907137272975</v>
      </c>
      <c r="PQO97" s="318">
        <f>(PQO$96*$B97+SUM($F$7:$F$9)-((PQO$96*$B97+SUM($F$7:$F$9))/$F$10*$F$37)-($F$24*PQO$96/$D$6)-SUM($F$13:$F$23,$F$25:$F$30,$F$32:$F$33,$F$38))</f>
        <v>-304.75907137272975</v>
      </c>
      <c r="PQP97" s="318">
        <f>(PQP$96*$B97+SUM($F$7:$F$9)-((PQP$96*$B97+SUM($F$7:$F$9))/$F$10*$F$37)-($F$24*PQP$96/$D$6)-SUM($F$13:$F$23,$F$25:$F$30,$F$32:$F$33,$F$38))</f>
        <v>-304.75907137272975</v>
      </c>
      <c r="PQQ97" s="318">
        <f>(PQQ$96*$B97+SUM($F$7:$F$9)-((PQQ$96*$B97+SUM($F$7:$F$9))/$F$10*$F$37)-($F$24*PQQ$96/$D$6)-SUM($F$13:$F$23,$F$25:$F$30,$F$32:$F$33,$F$38))</f>
        <v>-304.75907137272975</v>
      </c>
      <c r="PQR97" s="318">
        <f>(PQR$96*$B97+SUM($F$7:$F$9)-((PQR$96*$B97+SUM($F$7:$F$9))/$F$10*$F$37)-($F$24*PQR$96/$D$6)-SUM($F$13:$F$23,$F$25:$F$30,$F$32:$F$33,$F$38))</f>
        <v>-304.75907137272975</v>
      </c>
      <c r="PQS97" s="318">
        <f>(PQS$96*$B97+SUM($F$7:$F$9)-((PQS$96*$B97+SUM($F$7:$F$9))/$F$10*$F$37)-($F$24*PQS$96/$D$6)-SUM($F$13:$F$23,$F$25:$F$30,$F$32:$F$33,$F$38))</f>
        <v>-304.75907137272975</v>
      </c>
      <c r="PQT97" s="318">
        <f>(PQT$96*$B97+SUM($F$7:$F$9)-((PQT$96*$B97+SUM($F$7:$F$9))/$F$10*$F$37)-($F$24*PQT$96/$D$6)-SUM($F$13:$F$23,$F$25:$F$30,$F$32:$F$33,$F$38))</f>
        <v>-304.75907137272975</v>
      </c>
      <c r="PQU97" s="318">
        <f>(PQU$96*$B97+SUM($F$7:$F$9)-((PQU$96*$B97+SUM($F$7:$F$9))/$F$10*$F$37)-($F$24*PQU$96/$D$6)-SUM($F$13:$F$23,$F$25:$F$30,$F$32:$F$33,$F$38))</f>
        <v>-304.75907137272975</v>
      </c>
      <c r="PQV97" s="318">
        <f>(PQV$96*$B97+SUM($F$7:$F$9)-((PQV$96*$B97+SUM($F$7:$F$9))/$F$10*$F$37)-($F$24*PQV$96/$D$6)-SUM($F$13:$F$23,$F$25:$F$30,$F$32:$F$33,$F$38))</f>
        <v>-304.75907137272975</v>
      </c>
      <c r="PQW97" s="318">
        <f>(PQW$96*$B97+SUM($F$7:$F$9)-((PQW$96*$B97+SUM($F$7:$F$9))/$F$10*$F$37)-($F$24*PQW$96/$D$6)-SUM($F$13:$F$23,$F$25:$F$30,$F$32:$F$33,$F$38))</f>
        <v>-304.75907137272975</v>
      </c>
      <c r="PQX97" s="318">
        <f>(PQX$96*$B97+SUM($F$7:$F$9)-((PQX$96*$B97+SUM($F$7:$F$9))/$F$10*$F$37)-($F$24*PQX$96/$D$6)-SUM($F$13:$F$23,$F$25:$F$30,$F$32:$F$33,$F$38))</f>
        <v>-304.75907137272975</v>
      </c>
      <c r="PQY97" s="318">
        <f>(PQY$96*$B97+SUM($F$7:$F$9)-((PQY$96*$B97+SUM($F$7:$F$9))/$F$10*$F$37)-($F$24*PQY$96/$D$6)-SUM($F$13:$F$23,$F$25:$F$30,$F$32:$F$33,$F$38))</f>
        <v>-304.75907137272975</v>
      </c>
      <c r="PQZ97" s="318">
        <f>(PQZ$96*$B97+SUM($F$7:$F$9)-((PQZ$96*$B97+SUM($F$7:$F$9))/$F$10*$F$37)-($F$24*PQZ$96/$D$6)-SUM($F$13:$F$23,$F$25:$F$30,$F$32:$F$33,$F$38))</f>
        <v>-304.75907137272975</v>
      </c>
      <c r="PRA97" s="318">
        <f>(PRA$96*$B97+SUM($F$7:$F$9)-((PRA$96*$B97+SUM($F$7:$F$9))/$F$10*$F$37)-($F$24*PRA$96/$D$6)-SUM($F$13:$F$23,$F$25:$F$30,$F$32:$F$33,$F$38))</f>
        <v>-304.75907137272975</v>
      </c>
      <c r="PRB97" s="318">
        <f>(PRB$96*$B97+SUM($F$7:$F$9)-((PRB$96*$B97+SUM($F$7:$F$9))/$F$10*$F$37)-($F$24*PRB$96/$D$6)-SUM($F$13:$F$23,$F$25:$F$30,$F$32:$F$33,$F$38))</f>
        <v>-304.75907137272975</v>
      </c>
      <c r="PRC97" s="318">
        <f>(PRC$96*$B97+SUM($F$7:$F$9)-((PRC$96*$B97+SUM($F$7:$F$9))/$F$10*$F$37)-($F$24*PRC$96/$D$6)-SUM($F$13:$F$23,$F$25:$F$30,$F$32:$F$33,$F$38))</f>
        <v>-304.75907137272975</v>
      </c>
      <c r="PRD97" s="318">
        <f>(PRD$96*$B97+SUM($F$7:$F$9)-((PRD$96*$B97+SUM($F$7:$F$9))/$F$10*$F$37)-($F$24*PRD$96/$D$6)-SUM($F$13:$F$23,$F$25:$F$30,$F$32:$F$33,$F$38))</f>
        <v>-304.75907137272975</v>
      </c>
      <c r="PRE97" s="318">
        <f>(PRE$96*$B97+SUM($F$7:$F$9)-((PRE$96*$B97+SUM($F$7:$F$9))/$F$10*$F$37)-($F$24*PRE$96/$D$6)-SUM($F$13:$F$23,$F$25:$F$30,$F$32:$F$33,$F$38))</f>
        <v>-304.75907137272975</v>
      </c>
      <c r="PRF97" s="318">
        <f>(PRF$96*$B97+SUM($F$7:$F$9)-((PRF$96*$B97+SUM($F$7:$F$9))/$F$10*$F$37)-($F$24*PRF$96/$D$6)-SUM($F$13:$F$23,$F$25:$F$30,$F$32:$F$33,$F$38))</f>
        <v>-304.75907137272975</v>
      </c>
      <c r="PRG97" s="318">
        <f>(PRG$96*$B97+SUM($F$7:$F$9)-((PRG$96*$B97+SUM($F$7:$F$9))/$F$10*$F$37)-($F$24*PRG$96/$D$6)-SUM($F$13:$F$23,$F$25:$F$30,$F$32:$F$33,$F$38))</f>
        <v>-304.75907137272975</v>
      </c>
      <c r="PRH97" s="318">
        <f>(PRH$96*$B97+SUM($F$7:$F$9)-((PRH$96*$B97+SUM($F$7:$F$9))/$F$10*$F$37)-($F$24*PRH$96/$D$6)-SUM($F$13:$F$23,$F$25:$F$30,$F$32:$F$33,$F$38))</f>
        <v>-304.75907137272975</v>
      </c>
      <c r="PRI97" s="318">
        <f>(PRI$96*$B97+SUM($F$7:$F$9)-((PRI$96*$B97+SUM($F$7:$F$9))/$F$10*$F$37)-($F$24*PRI$96/$D$6)-SUM($F$13:$F$23,$F$25:$F$30,$F$32:$F$33,$F$38))</f>
        <v>-304.75907137272975</v>
      </c>
      <c r="PRJ97" s="318">
        <f>(PRJ$96*$B97+SUM($F$7:$F$9)-((PRJ$96*$B97+SUM($F$7:$F$9))/$F$10*$F$37)-($F$24*PRJ$96/$D$6)-SUM($F$13:$F$23,$F$25:$F$30,$F$32:$F$33,$F$38))</f>
        <v>-304.75907137272975</v>
      </c>
      <c r="PRK97" s="318">
        <f>(PRK$96*$B97+SUM($F$7:$F$9)-((PRK$96*$B97+SUM($F$7:$F$9))/$F$10*$F$37)-($F$24*PRK$96/$D$6)-SUM($F$13:$F$23,$F$25:$F$30,$F$32:$F$33,$F$38))</f>
        <v>-304.75907137272975</v>
      </c>
      <c r="PRL97" s="318">
        <f>(PRL$96*$B97+SUM($F$7:$F$9)-((PRL$96*$B97+SUM($F$7:$F$9))/$F$10*$F$37)-($F$24*PRL$96/$D$6)-SUM($F$13:$F$23,$F$25:$F$30,$F$32:$F$33,$F$38))</f>
        <v>-304.75907137272975</v>
      </c>
      <c r="PRM97" s="318">
        <f>(PRM$96*$B97+SUM($F$7:$F$9)-((PRM$96*$B97+SUM($F$7:$F$9))/$F$10*$F$37)-($F$24*PRM$96/$D$6)-SUM($F$13:$F$23,$F$25:$F$30,$F$32:$F$33,$F$38))</f>
        <v>-304.75907137272975</v>
      </c>
      <c r="PRN97" s="318">
        <f>(PRN$96*$B97+SUM($F$7:$F$9)-((PRN$96*$B97+SUM($F$7:$F$9))/$F$10*$F$37)-($F$24*PRN$96/$D$6)-SUM($F$13:$F$23,$F$25:$F$30,$F$32:$F$33,$F$38))</f>
        <v>-304.75907137272975</v>
      </c>
      <c r="PRO97" s="318">
        <f>(PRO$96*$B97+SUM($F$7:$F$9)-((PRO$96*$B97+SUM($F$7:$F$9))/$F$10*$F$37)-($F$24*PRO$96/$D$6)-SUM($F$13:$F$23,$F$25:$F$30,$F$32:$F$33,$F$38))</f>
        <v>-304.75907137272975</v>
      </c>
      <c r="PRP97" s="318">
        <f>(PRP$96*$B97+SUM($F$7:$F$9)-((PRP$96*$B97+SUM($F$7:$F$9))/$F$10*$F$37)-($F$24*PRP$96/$D$6)-SUM($F$13:$F$23,$F$25:$F$30,$F$32:$F$33,$F$38))</f>
        <v>-304.75907137272975</v>
      </c>
      <c r="PRQ97" s="318">
        <f>(PRQ$96*$B97+SUM($F$7:$F$9)-((PRQ$96*$B97+SUM($F$7:$F$9))/$F$10*$F$37)-($F$24*PRQ$96/$D$6)-SUM($F$13:$F$23,$F$25:$F$30,$F$32:$F$33,$F$38))</f>
        <v>-304.75907137272975</v>
      </c>
      <c r="PRR97" s="318">
        <f>(PRR$96*$B97+SUM($F$7:$F$9)-((PRR$96*$B97+SUM($F$7:$F$9))/$F$10*$F$37)-($F$24*PRR$96/$D$6)-SUM($F$13:$F$23,$F$25:$F$30,$F$32:$F$33,$F$38))</f>
        <v>-304.75907137272975</v>
      </c>
      <c r="PRS97" s="318">
        <f>(PRS$96*$B97+SUM($F$7:$F$9)-((PRS$96*$B97+SUM($F$7:$F$9))/$F$10*$F$37)-($F$24*PRS$96/$D$6)-SUM($F$13:$F$23,$F$25:$F$30,$F$32:$F$33,$F$38))</f>
        <v>-304.75907137272975</v>
      </c>
      <c r="PRT97" s="318">
        <f>(PRT$96*$B97+SUM($F$7:$F$9)-((PRT$96*$B97+SUM($F$7:$F$9))/$F$10*$F$37)-($F$24*PRT$96/$D$6)-SUM($F$13:$F$23,$F$25:$F$30,$F$32:$F$33,$F$38))</f>
        <v>-304.75907137272975</v>
      </c>
      <c r="PRU97" s="318">
        <f>(PRU$96*$B97+SUM($F$7:$F$9)-((PRU$96*$B97+SUM($F$7:$F$9))/$F$10*$F$37)-($F$24*PRU$96/$D$6)-SUM($F$13:$F$23,$F$25:$F$30,$F$32:$F$33,$F$38))</f>
        <v>-304.75907137272975</v>
      </c>
      <c r="PRV97" s="318">
        <f>(PRV$96*$B97+SUM($F$7:$F$9)-((PRV$96*$B97+SUM($F$7:$F$9))/$F$10*$F$37)-($F$24*PRV$96/$D$6)-SUM($F$13:$F$23,$F$25:$F$30,$F$32:$F$33,$F$38))</f>
        <v>-304.75907137272975</v>
      </c>
      <c r="PRW97" s="318">
        <f>(PRW$96*$B97+SUM($F$7:$F$9)-((PRW$96*$B97+SUM($F$7:$F$9))/$F$10*$F$37)-($F$24*PRW$96/$D$6)-SUM($F$13:$F$23,$F$25:$F$30,$F$32:$F$33,$F$38))</f>
        <v>-304.75907137272975</v>
      </c>
      <c r="PRX97" s="318">
        <f>(PRX$96*$B97+SUM($F$7:$F$9)-((PRX$96*$B97+SUM($F$7:$F$9))/$F$10*$F$37)-($F$24*PRX$96/$D$6)-SUM($F$13:$F$23,$F$25:$F$30,$F$32:$F$33,$F$38))</f>
        <v>-304.75907137272975</v>
      </c>
      <c r="PRY97" s="318">
        <f>(PRY$96*$B97+SUM($F$7:$F$9)-((PRY$96*$B97+SUM($F$7:$F$9))/$F$10*$F$37)-($F$24*PRY$96/$D$6)-SUM($F$13:$F$23,$F$25:$F$30,$F$32:$F$33,$F$38))</f>
        <v>-304.75907137272975</v>
      </c>
      <c r="PRZ97" s="318">
        <f>(PRZ$96*$B97+SUM($F$7:$F$9)-((PRZ$96*$B97+SUM($F$7:$F$9))/$F$10*$F$37)-($F$24*PRZ$96/$D$6)-SUM($F$13:$F$23,$F$25:$F$30,$F$32:$F$33,$F$38))</f>
        <v>-304.75907137272975</v>
      </c>
      <c r="PSA97" s="318">
        <f>(PSA$96*$B97+SUM($F$7:$F$9)-((PSA$96*$B97+SUM($F$7:$F$9))/$F$10*$F$37)-($F$24*PSA$96/$D$6)-SUM($F$13:$F$23,$F$25:$F$30,$F$32:$F$33,$F$38))</f>
        <v>-304.75907137272975</v>
      </c>
      <c r="PSB97" s="318">
        <f>(PSB$96*$B97+SUM($F$7:$F$9)-((PSB$96*$B97+SUM($F$7:$F$9))/$F$10*$F$37)-($F$24*PSB$96/$D$6)-SUM($F$13:$F$23,$F$25:$F$30,$F$32:$F$33,$F$38))</f>
        <v>-304.75907137272975</v>
      </c>
      <c r="PSC97" s="318">
        <f>(PSC$96*$B97+SUM($F$7:$F$9)-((PSC$96*$B97+SUM($F$7:$F$9))/$F$10*$F$37)-($F$24*PSC$96/$D$6)-SUM($F$13:$F$23,$F$25:$F$30,$F$32:$F$33,$F$38))</f>
        <v>-304.75907137272975</v>
      </c>
      <c r="PSD97" s="318">
        <f>(PSD$96*$B97+SUM($F$7:$F$9)-((PSD$96*$B97+SUM($F$7:$F$9))/$F$10*$F$37)-($F$24*PSD$96/$D$6)-SUM($F$13:$F$23,$F$25:$F$30,$F$32:$F$33,$F$38))</f>
        <v>-304.75907137272975</v>
      </c>
      <c r="PSE97" s="318">
        <f>(PSE$96*$B97+SUM($F$7:$F$9)-((PSE$96*$B97+SUM($F$7:$F$9))/$F$10*$F$37)-($F$24*PSE$96/$D$6)-SUM($F$13:$F$23,$F$25:$F$30,$F$32:$F$33,$F$38))</f>
        <v>-304.75907137272975</v>
      </c>
      <c r="PSF97" s="318">
        <f>(PSF$96*$B97+SUM($F$7:$F$9)-((PSF$96*$B97+SUM($F$7:$F$9))/$F$10*$F$37)-($F$24*PSF$96/$D$6)-SUM($F$13:$F$23,$F$25:$F$30,$F$32:$F$33,$F$38))</f>
        <v>-304.75907137272975</v>
      </c>
      <c r="PSG97" s="318">
        <f>(PSG$96*$B97+SUM($F$7:$F$9)-((PSG$96*$B97+SUM($F$7:$F$9))/$F$10*$F$37)-($F$24*PSG$96/$D$6)-SUM($F$13:$F$23,$F$25:$F$30,$F$32:$F$33,$F$38))</f>
        <v>-304.75907137272975</v>
      </c>
      <c r="PSH97" s="318">
        <f>(PSH$96*$B97+SUM($F$7:$F$9)-((PSH$96*$B97+SUM($F$7:$F$9))/$F$10*$F$37)-($F$24*PSH$96/$D$6)-SUM($F$13:$F$23,$F$25:$F$30,$F$32:$F$33,$F$38))</f>
        <v>-304.75907137272975</v>
      </c>
      <c r="PSI97" s="318">
        <f>(PSI$96*$B97+SUM($F$7:$F$9)-((PSI$96*$B97+SUM($F$7:$F$9))/$F$10*$F$37)-($F$24*PSI$96/$D$6)-SUM($F$13:$F$23,$F$25:$F$30,$F$32:$F$33,$F$38))</f>
        <v>-304.75907137272975</v>
      </c>
      <c r="PSJ97" s="318">
        <f>(PSJ$96*$B97+SUM($F$7:$F$9)-((PSJ$96*$B97+SUM($F$7:$F$9))/$F$10*$F$37)-($F$24*PSJ$96/$D$6)-SUM($F$13:$F$23,$F$25:$F$30,$F$32:$F$33,$F$38))</f>
        <v>-304.75907137272975</v>
      </c>
      <c r="PSK97" s="318">
        <f>(PSK$96*$B97+SUM($F$7:$F$9)-((PSK$96*$B97+SUM($F$7:$F$9))/$F$10*$F$37)-($F$24*PSK$96/$D$6)-SUM($F$13:$F$23,$F$25:$F$30,$F$32:$F$33,$F$38))</f>
        <v>-304.75907137272975</v>
      </c>
      <c r="PSL97" s="318">
        <f>(PSL$96*$B97+SUM($F$7:$F$9)-((PSL$96*$B97+SUM($F$7:$F$9))/$F$10*$F$37)-($F$24*PSL$96/$D$6)-SUM($F$13:$F$23,$F$25:$F$30,$F$32:$F$33,$F$38))</f>
        <v>-304.75907137272975</v>
      </c>
      <c r="PSM97" s="318">
        <f>(PSM$96*$B97+SUM($F$7:$F$9)-((PSM$96*$B97+SUM($F$7:$F$9))/$F$10*$F$37)-($F$24*PSM$96/$D$6)-SUM($F$13:$F$23,$F$25:$F$30,$F$32:$F$33,$F$38))</f>
        <v>-304.75907137272975</v>
      </c>
      <c r="PSN97" s="318">
        <f>(PSN$96*$B97+SUM($F$7:$F$9)-((PSN$96*$B97+SUM($F$7:$F$9))/$F$10*$F$37)-($F$24*PSN$96/$D$6)-SUM($F$13:$F$23,$F$25:$F$30,$F$32:$F$33,$F$38))</f>
        <v>-304.75907137272975</v>
      </c>
      <c r="PSO97" s="318">
        <f>(PSO$96*$B97+SUM($F$7:$F$9)-((PSO$96*$B97+SUM($F$7:$F$9))/$F$10*$F$37)-($F$24*PSO$96/$D$6)-SUM($F$13:$F$23,$F$25:$F$30,$F$32:$F$33,$F$38))</f>
        <v>-304.75907137272975</v>
      </c>
      <c r="PSP97" s="318">
        <f>(PSP$96*$B97+SUM($F$7:$F$9)-((PSP$96*$B97+SUM($F$7:$F$9))/$F$10*$F$37)-($F$24*PSP$96/$D$6)-SUM($F$13:$F$23,$F$25:$F$30,$F$32:$F$33,$F$38))</f>
        <v>-304.75907137272975</v>
      </c>
      <c r="PSQ97" s="318">
        <f>(PSQ$96*$B97+SUM($F$7:$F$9)-((PSQ$96*$B97+SUM($F$7:$F$9))/$F$10*$F$37)-($F$24*PSQ$96/$D$6)-SUM($F$13:$F$23,$F$25:$F$30,$F$32:$F$33,$F$38))</f>
        <v>-304.75907137272975</v>
      </c>
      <c r="PSR97" s="318">
        <f>(PSR$96*$B97+SUM($F$7:$F$9)-((PSR$96*$B97+SUM($F$7:$F$9))/$F$10*$F$37)-($F$24*PSR$96/$D$6)-SUM($F$13:$F$23,$F$25:$F$30,$F$32:$F$33,$F$38))</f>
        <v>-304.75907137272975</v>
      </c>
      <c r="PSS97" s="318">
        <f>(PSS$96*$B97+SUM($F$7:$F$9)-((PSS$96*$B97+SUM($F$7:$F$9))/$F$10*$F$37)-($F$24*PSS$96/$D$6)-SUM($F$13:$F$23,$F$25:$F$30,$F$32:$F$33,$F$38))</f>
        <v>-304.75907137272975</v>
      </c>
      <c r="PST97" s="318">
        <f>(PST$96*$B97+SUM($F$7:$F$9)-((PST$96*$B97+SUM($F$7:$F$9))/$F$10*$F$37)-($F$24*PST$96/$D$6)-SUM($F$13:$F$23,$F$25:$F$30,$F$32:$F$33,$F$38))</f>
        <v>-304.75907137272975</v>
      </c>
      <c r="PSU97" s="318">
        <f>(PSU$96*$B97+SUM($F$7:$F$9)-((PSU$96*$B97+SUM($F$7:$F$9))/$F$10*$F$37)-($F$24*PSU$96/$D$6)-SUM($F$13:$F$23,$F$25:$F$30,$F$32:$F$33,$F$38))</f>
        <v>-304.75907137272975</v>
      </c>
      <c r="PSV97" s="318">
        <f>(PSV$96*$B97+SUM($F$7:$F$9)-((PSV$96*$B97+SUM($F$7:$F$9))/$F$10*$F$37)-($F$24*PSV$96/$D$6)-SUM($F$13:$F$23,$F$25:$F$30,$F$32:$F$33,$F$38))</f>
        <v>-304.75907137272975</v>
      </c>
      <c r="PSW97" s="318">
        <f>(PSW$96*$B97+SUM($F$7:$F$9)-((PSW$96*$B97+SUM($F$7:$F$9))/$F$10*$F$37)-($F$24*PSW$96/$D$6)-SUM($F$13:$F$23,$F$25:$F$30,$F$32:$F$33,$F$38))</f>
        <v>-304.75907137272975</v>
      </c>
      <c r="PSX97" s="318">
        <f>(PSX$96*$B97+SUM($F$7:$F$9)-((PSX$96*$B97+SUM($F$7:$F$9))/$F$10*$F$37)-($F$24*PSX$96/$D$6)-SUM($F$13:$F$23,$F$25:$F$30,$F$32:$F$33,$F$38))</f>
        <v>-304.75907137272975</v>
      </c>
      <c r="PSY97" s="318">
        <f>(PSY$96*$B97+SUM($F$7:$F$9)-((PSY$96*$B97+SUM($F$7:$F$9))/$F$10*$F$37)-($F$24*PSY$96/$D$6)-SUM($F$13:$F$23,$F$25:$F$30,$F$32:$F$33,$F$38))</f>
        <v>-304.75907137272975</v>
      </c>
      <c r="PSZ97" s="318">
        <f>(PSZ$96*$B97+SUM($F$7:$F$9)-((PSZ$96*$B97+SUM($F$7:$F$9))/$F$10*$F$37)-($F$24*PSZ$96/$D$6)-SUM($F$13:$F$23,$F$25:$F$30,$F$32:$F$33,$F$38))</f>
        <v>-304.75907137272975</v>
      </c>
      <c r="PTA97" s="318">
        <f>(PTA$96*$B97+SUM($F$7:$F$9)-((PTA$96*$B97+SUM($F$7:$F$9))/$F$10*$F$37)-($F$24*PTA$96/$D$6)-SUM($F$13:$F$23,$F$25:$F$30,$F$32:$F$33,$F$38))</f>
        <v>-304.75907137272975</v>
      </c>
      <c r="PTB97" s="318">
        <f>(PTB$96*$B97+SUM($F$7:$F$9)-((PTB$96*$B97+SUM($F$7:$F$9))/$F$10*$F$37)-($F$24*PTB$96/$D$6)-SUM($F$13:$F$23,$F$25:$F$30,$F$32:$F$33,$F$38))</f>
        <v>-304.75907137272975</v>
      </c>
      <c r="PTC97" s="318">
        <f>(PTC$96*$B97+SUM($F$7:$F$9)-((PTC$96*$B97+SUM($F$7:$F$9))/$F$10*$F$37)-($F$24*PTC$96/$D$6)-SUM($F$13:$F$23,$F$25:$F$30,$F$32:$F$33,$F$38))</f>
        <v>-304.75907137272975</v>
      </c>
      <c r="PTD97" s="318">
        <f>(PTD$96*$B97+SUM($F$7:$F$9)-((PTD$96*$B97+SUM($F$7:$F$9))/$F$10*$F$37)-($F$24*PTD$96/$D$6)-SUM($F$13:$F$23,$F$25:$F$30,$F$32:$F$33,$F$38))</f>
        <v>-304.75907137272975</v>
      </c>
      <c r="PTE97" s="318">
        <f>(PTE$96*$B97+SUM($F$7:$F$9)-((PTE$96*$B97+SUM($F$7:$F$9))/$F$10*$F$37)-($F$24*PTE$96/$D$6)-SUM($F$13:$F$23,$F$25:$F$30,$F$32:$F$33,$F$38))</f>
        <v>-304.75907137272975</v>
      </c>
      <c r="PTF97" s="318">
        <f>(PTF$96*$B97+SUM($F$7:$F$9)-((PTF$96*$B97+SUM($F$7:$F$9))/$F$10*$F$37)-($F$24*PTF$96/$D$6)-SUM($F$13:$F$23,$F$25:$F$30,$F$32:$F$33,$F$38))</f>
        <v>-304.75907137272975</v>
      </c>
      <c r="PTG97" s="318">
        <f>(PTG$96*$B97+SUM($F$7:$F$9)-((PTG$96*$B97+SUM($F$7:$F$9))/$F$10*$F$37)-($F$24*PTG$96/$D$6)-SUM($F$13:$F$23,$F$25:$F$30,$F$32:$F$33,$F$38))</f>
        <v>-304.75907137272975</v>
      </c>
      <c r="PTH97" s="318">
        <f>(PTH$96*$B97+SUM($F$7:$F$9)-((PTH$96*$B97+SUM($F$7:$F$9))/$F$10*$F$37)-($F$24*PTH$96/$D$6)-SUM($F$13:$F$23,$F$25:$F$30,$F$32:$F$33,$F$38))</f>
        <v>-304.75907137272975</v>
      </c>
      <c r="PTI97" s="318">
        <f>(PTI$96*$B97+SUM($F$7:$F$9)-((PTI$96*$B97+SUM($F$7:$F$9))/$F$10*$F$37)-($F$24*PTI$96/$D$6)-SUM($F$13:$F$23,$F$25:$F$30,$F$32:$F$33,$F$38))</f>
        <v>-304.75907137272975</v>
      </c>
      <c r="PTJ97" s="318">
        <f>(PTJ$96*$B97+SUM($F$7:$F$9)-((PTJ$96*$B97+SUM($F$7:$F$9))/$F$10*$F$37)-($F$24*PTJ$96/$D$6)-SUM($F$13:$F$23,$F$25:$F$30,$F$32:$F$33,$F$38))</f>
        <v>-304.75907137272975</v>
      </c>
      <c r="PTK97" s="318">
        <f>(PTK$96*$B97+SUM($F$7:$F$9)-((PTK$96*$B97+SUM($F$7:$F$9))/$F$10*$F$37)-($F$24*PTK$96/$D$6)-SUM($F$13:$F$23,$F$25:$F$30,$F$32:$F$33,$F$38))</f>
        <v>-304.75907137272975</v>
      </c>
      <c r="PTL97" s="318">
        <f>(PTL$96*$B97+SUM($F$7:$F$9)-((PTL$96*$B97+SUM($F$7:$F$9))/$F$10*$F$37)-($F$24*PTL$96/$D$6)-SUM($F$13:$F$23,$F$25:$F$30,$F$32:$F$33,$F$38))</f>
        <v>-304.75907137272975</v>
      </c>
      <c r="PTM97" s="318">
        <f>(PTM$96*$B97+SUM($F$7:$F$9)-((PTM$96*$B97+SUM($F$7:$F$9))/$F$10*$F$37)-($F$24*PTM$96/$D$6)-SUM($F$13:$F$23,$F$25:$F$30,$F$32:$F$33,$F$38))</f>
        <v>-304.75907137272975</v>
      </c>
      <c r="PTN97" s="318">
        <f>(PTN$96*$B97+SUM($F$7:$F$9)-((PTN$96*$B97+SUM($F$7:$F$9))/$F$10*$F$37)-($F$24*PTN$96/$D$6)-SUM($F$13:$F$23,$F$25:$F$30,$F$32:$F$33,$F$38))</f>
        <v>-304.75907137272975</v>
      </c>
      <c r="PTO97" s="318">
        <f>(PTO$96*$B97+SUM($F$7:$F$9)-((PTO$96*$B97+SUM($F$7:$F$9))/$F$10*$F$37)-($F$24*PTO$96/$D$6)-SUM($F$13:$F$23,$F$25:$F$30,$F$32:$F$33,$F$38))</f>
        <v>-304.75907137272975</v>
      </c>
      <c r="PTP97" s="318">
        <f>(PTP$96*$B97+SUM($F$7:$F$9)-((PTP$96*$B97+SUM($F$7:$F$9))/$F$10*$F$37)-($F$24*PTP$96/$D$6)-SUM($F$13:$F$23,$F$25:$F$30,$F$32:$F$33,$F$38))</f>
        <v>-304.75907137272975</v>
      </c>
      <c r="PTQ97" s="318">
        <f>(PTQ$96*$B97+SUM($F$7:$F$9)-((PTQ$96*$B97+SUM($F$7:$F$9))/$F$10*$F$37)-($F$24*PTQ$96/$D$6)-SUM($F$13:$F$23,$F$25:$F$30,$F$32:$F$33,$F$38))</f>
        <v>-304.75907137272975</v>
      </c>
      <c r="PTR97" s="318">
        <f>(PTR$96*$B97+SUM($F$7:$F$9)-((PTR$96*$B97+SUM($F$7:$F$9))/$F$10*$F$37)-($F$24*PTR$96/$D$6)-SUM($F$13:$F$23,$F$25:$F$30,$F$32:$F$33,$F$38))</f>
        <v>-304.75907137272975</v>
      </c>
      <c r="PTS97" s="318">
        <f>(PTS$96*$B97+SUM($F$7:$F$9)-((PTS$96*$B97+SUM($F$7:$F$9))/$F$10*$F$37)-($F$24*PTS$96/$D$6)-SUM($F$13:$F$23,$F$25:$F$30,$F$32:$F$33,$F$38))</f>
        <v>-304.75907137272975</v>
      </c>
      <c r="PTT97" s="318">
        <f>(PTT$96*$B97+SUM($F$7:$F$9)-((PTT$96*$B97+SUM($F$7:$F$9))/$F$10*$F$37)-($F$24*PTT$96/$D$6)-SUM($F$13:$F$23,$F$25:$F$30,$F$32:$F$33,$F$38))</f>
        <v>-304.75907137272975</v>
      </c>
      <c r="PTU97" s="318">
        <f>(PTU$96*$B97+SUM($F$7:$F$9)-((PTU$96*$B97+SUM($F$7:$F$9))/$F$10*$F$37)-($F$24*PTU$96/$D$6)-SUM($F$13:$F$23,$F$25:$F$30,$F$32:$F$33,$F$38))</f>
        <v>-304.75907137272975</v>
      </c>
      <c r="PTV97" s="318">
        <f>(PTV$96*$B97+SUM($F$7:$F$9)-((PTV$96*$B97+SUM($F$7:$F$9))/$F$10*$F$37)-($F$24*PTV$96/$D$6)-SUM($F$13:$F$23,$F$25:$F$30,$F$32:$F$33,$F$38))</f>
        <v>-304.75907137272975</v>
      </c>
      <c r="PTW97" s="318">
        <f>(PTW$96*$B97+SUM($F$7:$F$9)-((PTW$96*$B97+SUM($F$7:$F$9))/$F$10*$F$37)-($F$24*PTW$96/$D$6)-SUM($F$13:$F$23,$F$25:$F$30,$F$32:$F$33,$F$38))</f>
        <v>-304.75907137272975</v>
      </c>
      <c r="PTX97" s="318">
        <f>(PTX$96*$B97+SUM($F$7:$F$9)-((PTX$96*$B97+SUM($F$7:$F$9))/$F$10*$F$37)-($F$24*PTX$96/$D$6)-SUM($F$13:$F$23,$F$25:$F$30,$F$32:$F$33,$F$38))</f>
        <v>-304.75907137272975</v>
      </c>
      <c r="PTY97" s="318">
        <f>(PTY$96*$B97+SUM($F$7:$F$9)-((PTY$96*$B97+SUM($F$7:$F$9))/$F$10*$F$37)-($F$24*PTY$96/$D$6)-SUM($F$13:$F$23,$F$25:$F$30,$F$32:$F$33,$F$38))</f>
        <v>-304.75907137272975</v>
      </c>
      <c r="PTZ97" s="318">
        <f>(PTZ$96*$B97+SUM($F$7:$F$9)-((PTZ$96*$B97+SUM($F$7:$F$9))/$F$10*$F$37)-($F$24*PTZ$96/$D$6)-SUM($F$13:$F$23,$F$25:$F$30,$F$32:$F$33,$F$38))</f>
        <v>-304.75907137272975</v>
      </c>
      <c r="PUA97" s="318">
        <f>(PUA$96*$B97+SUM($F$7:$F$9)-((PUA$96*$B97+SUM($F$7:$F$9))/$F$10*$F$37)-($F$24*PUA$96/$D$6)-SUM($F$13:$F$23,$F$25:$F$30,$F$32:$F$33,$F$38))</f>
        <v>-304.75907137272975</v>
      </c>
      <c r="PUB97" s="318">
        <f>(PUB$96*$B97+SUM($F$7:$F$9)-((PUB$96*$B97+SUM($F$7:$F$9))/$F$10*$F$37)-($F$24*PUB$96/$D$6)-SUM($F$13:$F$23,$F$25:$F$30,$F$32:$F$33,$F$38))</f>
        <v>-304.75907137272975</v>
      </c>
      <c r="PUC97" s="318">
        <f>(PUC$96*$B97+SUM($F$7:$F$9)-((PUC$96*$B97+SUM($F$7:$F$9))/$F$10*$F$37)-($F$24*PUC$96/$D$6)-SUM($F$13:$F$23,$F$25:$F$30,$F$32:$F$33,$F$38))</f>
        <v>-304.75907137272975</v>
      </c>
      <c r="PUD97" s="318">
        <f>(PUD$96*$B97+SUM($F$7:$F$9)-((PUD$96*$B97+SUM($F$7:$F$9))/$F$10*$F$37)-($F$24*PUD$96/$D$6)-SUM($F$13:$F$23,$F$25:$F$30,$F$32:$F$33,$F$38))</f>
        <v>-304.75907137272975</v>
      </c>
      <c r="PUE97" s="318">
        <f>(PUE$96*$B97+SUM($F$7:$F$9)-((PUE$96*$B97+SUM($F$7:$F$9))/$F$10*$F$37)-($F$24*PUE$96/$D$6)-SUM($F$13:$F$23,$F$25:$F$30,$F$32:$F$33,$F$38))</f>
        <v>-304.75907137272975</v>
      </c>
      <c r="PUF97" s="318">
        <f>(PUF$96*$B97+SUM($F$7:$F$9)-((PUF$96*$B97+SUM($F$7:$F$9))/$F$10*$F$37)-($F$24*PUF$96/$D$6)-SUM($F$13:$F$23,$F$25:$F$30,$F$32:$F$33,$F$38))</f>
        <v>-304.75907137272975</v>
      </c>
      <c r="PUG97" s="318">
        <f>(PUG$96*$B97+SUM($F$7:$F$9)-((PUG$96*$B97+SUM($F$7:$F$9))/$F$10*$F$37)-($F$24*PUG$96/$D$6)-SUM($F$13:$F$23,$F$25:$F$30,$F$32:$F$33,$F$38))</f>
        <v>-304.75907137272975</v>
      </c>
      <c r="PUH97" s="318">
        <f>(PUH$96*$B97+SUM($F$7:$F$9)-((PUH$96*$B97+SUM($F$7:$F$9))/$F$10*$F$37)-($F$24*PUH$96/$D$6)-SUM($F$13:$F$23,$F$25:$F$30,$F$32:$F$33,$F$38))</f>
        <v>-304.75907137272975</v>
      </c>
      <c r="PUI97" s="318">
        <f>(PUI$96*$B97+SUM($F$7:$F$9)-((PUI$96*$B97+SUM($F$7:$F$9))/$F$10*$F$37)-($F$24*PUI$96/$D$6)-SUM($F$13:$F$23,$F$25:$F$30,$F$32:$F$33,$F$38))</f>
        <v>-304.75907137272975</v>
      </c>
      <c r="PUJ97" s="318">
        <f>(PUJ$96*$B97+SUM($F$7:$F$9)-((PUJ$96*$B97+SUM($F$7:$F$9))/$F$10*$F$37)-($F$24*PUJ$96/$D$6)-SUM($F$13:$F$23,$F$25:$F$30,$F$32:$F$33,$F$38))</f>
        <v>-304.75907137272975</v>
      </c>
      <c r="PUK97" s="318">
        <f>(PUK$96*$B97+SUM($F$7:$F$9)-((PUK$96*$B97+SUM($F$7:$F$9))/$F$10*$F$37)-($F$24*PUK$96/$D$6)-SUM($F$13:$F$23,$F$25:$F$30,$F$32:$F$33,$F$38))</f>
        <v>-304.75907137272975</v>
      </c>
      <c r="PUL97" s="318">
        <f>(PUL$96*$B97+SUM($F$7:$F$9)-((PUL$96*$B97+SUM($F$7:$F$9))/$F$10*$F$37)-($F$24*PUL$96/$D$6)-SUM($F$13:$F$23,$F$25:$F$30,$F$32:$F$33,$F$38))</f>
        <v>-304.75907137272975</v>
      </c>
      <c r="PUM97" s="318">
        <f>(PUM$96*$B97+SUM($F$7:$F$9)-((PUM$96*$B97+SUM($F$7:$F$9))/$F$10*$F$37)-($F$24*PUM$96/$D$6)-SUM($F$13:$F$23,$F$25:$F$30,$F$32:$F$33,$F$38))</f>
        <v>-304.75907137272975</v>
      </c>
      <c r="PUN97" s="318">
        <f>(PUN$96*$B97+SUM($F$7:$F$9)-((PUN$96*$B97+SUM($F$7:$F$9))/$F$10*$F$37)-($F$24*PUN$96/$D$6)-SUM($F$13:$F$23,$F$25:$F$30,$F$32:$F$33,$F$38))</f>
        <v>-304.75907137272975</v>
      </c>
      <c r="PUO97" s="318">
        <f>(PUO$96*$B97+SUM($F$7:$F$9)-((PUO$96*$B97+SUM($F$7:$F$9))/$F$10*$F$37)-($F$24*PUO$96/$D$6)-SUM($F$13:$F$23,$F$25:$F$30,$F$32:$F$33,$F$38))</f>
        <v>-304.75907137272975</v>
      </c>
      <c r="PUP97" s="318">
        <f>(PUP$96*$B97+SUM($F$7:$F$9)-((PUP$96*$B97+SUM($F$7:$F$9))/$F$10*$F$37)-($F$24*PUP$96/$D$6)-SUM($F$13:$F$23,$F$25:$F$30,$F$32:$F$33,$F$38))</f>
        <v>-304.75907137272975</v>
      </c>
      <c r="PUQ97" s="318">
        <f>(PUQ$96*$B97+SUM($F$7:$F$9)-((PUQ$96*$B97+SUM($F$7:$F$9))/$F$10*$F$37)-($F$24*PUQ$96/$D$6)-SUM($F$13:$F$23,$F$25:$F$30,$F$32:$F$33,$F$38))</f>
        <v>-304.75907137272975</v>
      </c>
      <c r="PUR97" s="318">
        <f>(PUR$96*$B97+SUM($F$7:$F$9)-((PUR$96*$B97+SUM($F$7:$F$9))/$F$10*$F$37)-($F$24*PUR$96/$D$6)-SUM($F$13:$F$23,$F$25:$F$30,$F$32:$F$33,$F$38))</f>
        <v>-304.75907137272975</v>
      </c>
      <c r="PUS97" s="318">
        <f>(PUS$96*$B97+SUM($F$7:$F$9)-((PUS$96*$B97+SUM($F$7:$F$9))/$F$10*$F$37)-($F$24*PUS$96/$D$6)-SUM($F$13:$F$23,$F$25:$F$30,$F$32:$F$33,$F$38))</f>
        <v>-304.75907137272975</v>
      </c>
      <c r="PUT97" s="318">
        <f>(PUT$96*$B97+SUM($F$7:$F$9)-((PUT$96*$B97+SUM($F$7:$F$9))/$F$10*$F$37)-($F$24*PUT$96/$D$6)-SUM($F$13:$F$23,$F$25:$F$30,$F$32:$F$33,$F$38))</f>
        <v>-304.75907137272975</v>
      </c>
      <c r="PUU97" s="318">
        <f>(PUU$96*$B97+SUM($F$7:$F$9)-((PUU$96*$B97+SUM($F$7:$F$9))/$F$10*$F$37)-($F$24*PUU$96/$D$6)-SUM($F$13:$F$23,$F$25:$F$30,$F$32:$F$33,$F$38))</f>
        <v>-304.75907137272975</v>
      </c>
      <c r="PUV97" s="318">
        <f>(PUV$96*$B97+SUM($F$7:$F$9)-((PUV$96*$B97+SUM($F$7:$F$9))/$F$10*$F$37)-($F$24*PUV$96/$D$6)-SUM($F$13:$F$23,$F$25:$F$30,$F$32:$F$33,$F$38))</f>
        <v>-304.75907137272975</v>
      </c>
      <c r="PUW97" s="318">
        <f>(PUW$96*$B97+SUM($F$7:$F$9)-((PUW$96*$B97+SUM($F$7:$F$9))/$F$10*$F$37)-($F$24*PUW$96/$D$6)-SUM($F$13:$F$23,$F$25:$F$30,$F$32:$F$33,$F$38))</f>
        <v>-304.75907137272975</v>
      </c>
      <c r="PUX97" s="318">
        <f>(PUX$96*$B97+SUM($F$7:$F$9)-((PUX$96*$B97+SUM($F$7:$F$9))/$F$10*$F$37)-($F$24*PUX$96/$D$6)-SUM($F$13:$F$23,$F$25:$F$30,$F$32:$F$33,$F$38))</f>
        <v>-304.75907137272975</v>
      </c>
      <c r="PUY97" s="318">
        <f>(PUY$96*$B97+SUM($F$7:$F$9)-((PUY$96*$B97+SUM($F$7:$F$9))/$F$10*$F$37)-($F$24*PUY$96/$D$6)-SUM($F$13:$F$23,$F$25:$F$30,$F$32:$F$33,$F$38))</f>
        <v>-304.75907137272975</v>
      </c>
      <c r="PUZ97" s="318">
        <f>(PUZ$96*$B97+SUM($F$7:$F$9)-((PUZ$96*$B97+SUM($F$7:$F$9))/$F$10*$F$37)-($F$24*PUZ$96/$D$6)-SUM($F$13:$F$23,$F$25:$F$30,$F$32:$F$33,$F$38))</f>
        <v>-304.75907137272975</v>
      </c>
      <c r="PVA97" s="318">
        <f>(PVA$96*$B97+SUM($F$7:$F$9)-((PVA$96*$B97+SUM($F$7:$F$9))/$F$10*$F$37)-($F$24*PVA$96/$D$6)-SUM($F$13:$F$23,$F$25:$F$30,$F$32:$F$33,$F$38))</f>
        <v>-304.75907137272975</v>
      </c>
      <c r="PVB97" s="318">
        <f>(PVB$96*$B97+SUM($F$7:$F$9)-((PVB$96*$B97+SUM($F$7:$F$9))/$F$10*$F$37)-($F$24*PVB$96/$D$6)-SUM($F$13:$F$23,$F$25:$F$30,$F$32:$F$33,$F$38))</f>
        <v>-304.75907137272975</v>
      </c>
      <c r="PVC97" s="318">
        <f>(PVC$96*$B97+SUM($F$7:$F$9)-((PVC$96*$B97+SUM($F$7:$F$9))/$F$10*$F$37)-($F$24*PVC$96/$D$6)-SUM($F$13:$F$23,$F$25:$F$30,$F$32:$F$33,$F$38))</f>
        <v>-304.75907137272975</v>
      </c>
      <c r="PVD97" s="318">
        <f>(PVD$96*$B97+SUM($F$7:$F$9)-((PVD$96*$B97+SUM($F$7:$F$9))/$F$10*$F$37)-($F$24*PVD$96/$D$6)-SUM($F$13:$F$23,$F$25:$F$30,$F$32:$F$33,$F$38))</f>
        <v>-304.75907137272975</v>
      </c>
      <c r="PVE97" s="318">
        <f>(PVE$96*$B97+SUM($F$7:$F$9)-((PVE$96*$B97+SUM($F$7:$F$9))/$F$10*$F$37)-($F$24*PVE$96/$D$6)-SUM($F$13:$F$23,$F$25:$F$30,$F$32:$F$33,$F$38))</f>
        <v>-304.75907137272975</v>
      </c>
      <c r="PVF97" s="318">
        <f>(PVF$96*$B97+SUM($F$7:$F$9)-((PVF$96*$B97+SUM($F$7:$F$9))/$F$10*$F$37)-($F$24*PVF$96/$D$6)-SUM($F$13:$F$23,$F$25:$F$30,$F$32:$F$33,$F$38))</f>
        <v>-304.75907137272975</v>
      </c>
      <c r="PVG97" s="318">
        <f>(PVG$96*$B97+SUM($F$7:$F$9)-((PVG$96*$B97+SUM($F$7:$F$9))/$F$10*$F$37)-($F$24*PVG$96/$D$6)-SUM($F$13:$F$23,$F$25:$F$30,$F$32:$F$33,$F$38))</f>
        <v>-304.75907137272975</v>
      </c>
      <c r="PVH97" s="318">
        <f>(PVH$96*$B97+SUM($F$7:$F$9)-((PVH$96*$B97+SUM($F$7:$F$9))/$F$10*$F$37)-($F$24*PVH$96/$D$6)-SUM($F$13:$F$23,$F$25:$F$30,$F$32:$F$33,$F$38))</f>
        <v>-304.75907137272975</v>
      </c>
      <c r="PVI97" s="318">
        <f>(PVI$96*$B97+SUM($F$7:$F$9)-((PVI$96*$B97+SUM($F$7:$F$9))/$F$10*$F$37)-($F$24*PVI$96/$D$6)-SUM($F$13:$F$23,$F$25:$F$30,$F$32:$F$33,$F$38))</f>
        <v>-304.75907137272975</v>
      </c>
      <c r="PVJ97" s="318">
        <f>(PVJ$96*$B97+SUM($F$7:$F$9)-((PVJ$96*$B97+SUM($F$7:$F$9))/$F$10*$F$37)-($F$24*PVJ$96/$D$6)-SUM($F$13:$F$23,$F$25:$F$30,$F$32:$F$33,$F$38))</f>
        <v>-304.75907137272975</v>
      </c>
      <c r="PVK97" s="318">
        <f>(PVK$96*$B97+SUM($F$7:$F$9)-((PVK$96*$B97+SUM($F$7:$F$9))/$F$10*$F$37)-($F$24*PVK$96/$D$6)-SUM($F$13:$F$23,$F$25:$F$30,$F$32:$F$33,$F$38))</f>
        <v>-304.75907137272975</v>
      </c>
      <c r="PVL97" s="318">
        <f>(PVL$96*$B97+SUM($F$7:$F$9)-((PVL$96*$B97+SUM($F$7:$F$9))/$F$10*$F$37)-($F$24*PVL$96/$D$6)-SUM($F$13:$F$23,$F$25:$F$30,$F$32:$F$33,$F$38))</f>
        <v>-304.75907137272975</v>
      </c>
      <c r="PVM97" s="318">
        <f>(PVM$96*$B97+SUM($F$7:$F$9)-((PVM$96*$B97+SUM($F$7:$F$9))/$F$10*$F$37)-($F$24*PVM$96/$D$6)-SUM($F$13:$F$23,$F$25:$F$30,$F$32:$F$33,$F$38))</f>
        <v>-304.75907137272975</v>
      </c>
      <c r="PVN97" s="318">
        <f>(PVN$96*$B97+SUM($F$7:$F$9)-((PVN$96*$B97+SUM($F$7:$F$9))/$F$10*$F$37)-($F$24*PVN$96/$D$6)-SUM($F$13:$F$23,$F$25:$F$30,$F$32:$F$33,$F$38))</f>
        <v>-304.75907137272975</v>
      </c>
      <c r="PVO97" s="318">
        <f>(PVO$96*$B97+SUM($F$7:$F$9)-((PVO$96*$B97+SUM($F$7:$F$9))/$F$10*$F$37)-($F$24*PVO$96/$D$6)-SUM($F$13:$F$23,$F$25:$F$30,$F$32:$F$33,$F$38))</f>
        <v>-304.75907137272975</v>
      </c>
      <c r="PVP97" s="318">
        <f>(PVP$96*$B97+SUM($F$7:$F$9)-((PVP$96*$B97+SUM($F$7:$F$9))/$F$10*$F$37)-($F$24*PVP$96/$D$6)-SUM($F$13:$F$23,$F$25:$F$30,$F$32:$F$33,$F$38))</f>
        <v>-304.75907137272975</v>
      </c>
      <c r="PVQ97" s="318">
        <f>(PVQ$96*$B97+SUM($F$7:$F$9)-((PVQ$96*$B97+SUM($F$7:$F$9))/$F$10*$F$37)-($F$24*PVQ$96/$D$6)-SUM($F$13:$F$23,$F$25:$F$30,$F$32:$F$33,$F$38))</f>
        <v>-304.75907137272975</v>
      </c>
      <c r="PVR97" s="318">
        <f>(PVR$96*$B97+SUM($F$7:$F$9)-((PVR$96*$B97+SUM($F$7:$F$9))/$F$10*$F$37)-($F$24*PVR$96/$D$6)-SUM($F$13:$F$23,$F$25:$F$30,$F$32:$F$33,$F$38))</f>
        <v>-304.75907137272975</v>
      </c>
      <c r="PVS97" s="318">
        <f>(PVS$96*$B97+SUM($F$7:$F$9)-((PVS$96*$B97+SUM($F$7:$F$9))/$F$10*$F$37)-($F$24*PVS$96/$D$6)-SUM($F$13:$F$23,$F$25:$F$30,$F$32:$F$33,$F$38))</f>
        <v>-304.75907137272975</v>
      </c>
      <c r="PVT97" s="318">
        <f>(PVT$96*$B97+SUM($F$7:$F$9)-((PVT$96*$B97+SUM($F$7:$F$9))/$F$10*$F$37)-($F$24*PVT$96/$D$6)-SUM($F$13:$F$23,$F$25:$F$30,$F$32:$F$33,$F$38))</f>
        <v>-304.75907137272975</v>
      </c>
      <c r="PVU97" s="318">
        <f>(PVU$96*$B97+SUM($F$7:$F$9)-((PVU$96*$B97+SUM($F$7:$F$9))/$F$10*$F$37)-($F$24*PVU$96/$D$6)-SUM($F$13:$F$23,$F$25:$F$30,$F$32:$F$33,$F$38))</f>
        <v>-304.75907137272975</v>
      </c>
      <c r="PVV97" s="318">
        <f>(PVV$96*$B97+SUM($F$7:$F$9)-((PVV$96*$B97+SUM($F$7:$F$9))/$F$10*$F$37)-($F$24*PVV$96/$D$6)-SUM($F$13:$F$23,$F$25:$F$30,$F$32:$F$33,$F$38))</f>
        <v>-304.75907137272975</v>
      </c>
      <c r="PVW97" s="318">
        <f>(PVW$96*$B97+SUM($F$7:$F$9)-((PVW$96*$B97+SUM($F$7:$F$9))/$F$10*$F$37)-($F$24*PVW$96/$D$6)-SUM($F$13:$F$23,$F$25:$F$30,$F$32:$F$33,$F$38))</f>
        <v>-304.75907137272975</v>
      </c>
      <c r="PVX97" s="318">
        <f>(PVX$96*$B97+SUM($F$7:$F$9)-((PVX$96*$B97+SUM($F$7:$F$9))/$F$10*$F$37)-($F$24*PVX$96/$D$6)-SUM($F$13:$F$23,$F$25:$F$30,$F$32:$F$33,$F$38))</f>
        <v>-304.75907137272975</v>
      </c>
      <c r="PVY97" s="318">
        <f>(PVY$96*$B97+SUM($F$7:$F$9)-((PVY$96*$B97+SUM($F$7:$F$9))/$F$10*$F$37)-($F$24*PVY$96/$D$6)-SUM($F$13:$F$23,$F$25:$F$30,$F$32:$F$33,$F$38))</f>
        <v>-304.75907137272975</v>
      </c>
      <c r="PVZ97" s="318">
        <f>(PVZ$96*$B97+SUM($F$7:$F$9)-((PVZ$96*$B97+SUM($F$7:$F$9))/$F$10*$F$37)-($F$24*PVZ$96/$D$6)-SUM($F$13:$F$23,$F$25:$F$30,$F$32:$F$33,$F$38))</f>
        <v>-304.75907137272975</v>
      </c>
      <c r="PWA97" s="318">
        <f>(PWA$96*$B97+SUM($F$7:$F$9)-((PWA$96*$B97+SUM($F$7:$F$9))/$F$10*$F$37)-($F$24*PWA$96/$D$6)-SUM($F$13:$F$23,$F$25:$F$30,$F$32:$F$33,$F$38))</f>
        <v>-304.75907137272975</v>
      </c>
      <c r="PWB97" s="318">
        <f>(PWB$96*$B97+SUM($F$7:$F$9)-((PWB$96*$B97+SUM($F$7:$F$9))/$F$10*$F$37)-($F$24*PWB$96/$D$6)-SUM($F$13:$F$23,$F$25:$F$30,$F$32:$F$33,$F$38))</f>
        <v>-304.75907137272975</v>
      </c>
      <c r="PWC97" s="318">
        <f>(PWC$96*$B97+SUM($F$7:$F$9)-((PWC$96*$B97+SUM($F$7:$F$9))/$F$10*$F$37)-($F$24*PWC$96/$D$6)-SUM($F$13:$F$23,$F$25:$F$30,$F$32:$F$33,$F$38))</f>
        <v>-304.75907137272975</v>
      </c>
      <c r="PWD97" s="318">
        <f>(PWD$96*$B97+SUM($F$7:$F$9)-((PWD$96*$B97+SUM($F$7:$F$9))/$F$10*$F$37)-($F$24*PWD$96/$D$6)-SUM($F$13:$F$23,$F$25:$F$30,$F$32:$F$33,$F$38))</f>
        <v>-304.75907137272975</v>
      </c>
      <c r="PWE97" s="318">
        <f>(PWE$96*$B97+SUM($F$7:$F$9)-((PWE$96*$B97+SUM($F$7:$F$9))/$F$10*$F$37)-($F$24*PWE$96/$D$6)-SUM($F$13:$F$23,$F$25:$F$30,$F$32:$F$33,$F$38))</f>
        <v>-304.75907137272975</v>
      </c>
      <c r="PWF97" s="318">
        <f>(PWF$96*$B97+SUM($F$7:$F$9)-((PWF$96*$B97+SUM($F$7:$F$9))/$F$10*$F$37)-($F$24*PWF$96/$D$6)-SUM($F$13:$F$23,$F$25:$F$30,$F$32:$F$33,$F$38))</f>
        <v>-304.75907137272975</v>
      </c>
      <c r="PWG97" s="318">
        <f>(PWG$96*$B97+SUM($F$7:$F$9)-((PWG$96*$B97+SUM($F$7:$F$9))/$F$10*$F$37)-($F$24*PWG$96/$D$6)-SUM($F$13:$F$23,$F$25:$F$30,$F$32:$F$33,$F$38))</f>
        <v>-304.75907137272975</v>
      </c>
      <c r="PWH97" s="318">
        <f>(PWH$96*$B97+SUM($F$7:$F$9)-((PWH$96*$B97+SUM($F$7:$F$9))/$F$10*$F$37)-($F$24*PWH$96/$D$6)-SUM($F$13:$F$23,$F$25:$F$30,$F$32:$F$33,$F$38))</f>
        <v>-304.75907137272975</v>
      </c>
      <c r="PWI97" s="318">
        <f>(PWI$96*$B97+SUM($F$7:$F$9)-((PWI$96*$B97+SUM($F$7:$F$9))/$F$10*$F$37)-($F$24*PWI$96/$D$6)-SUM($F$13:$F$23,$F$25:$F$30,$F$32:$F$33,$F$38))</f>
        <v>-304.75907137272975</v>
      </c>
      <c r="PWJ97" s="318">
        <f>(PWJ$96*$B97+SUM($F$7:$F$9)-((PWJ$96*$B97+SUM($F$7:$F$9))/$F$10*$F$37)-($F$24*PWJ$96/$D$6)-SUM($F$13:$F$23,$F$25:$F$30,$F$32:$F$33,$F$38))</f>
        <v>-304.75907137272975</v>
      </c>
      <c r="PWK97" s="318">
        <f>(PWK$96*$B97+SUM($F$7:$F$9)-((PWK$96*$B97+SUM($F$7:$F$9))/$F$10*$F$37)-($F$24*PWK$96/$D$6)-SUM($F$13:$F$23,$F$25:$F$30,$F$32:$F$33,$F$38))</f>
        <v>-304.75907137272975</v>
      </c>
      <c r="PWL97" s="318">
        <f>(PWL$96*$B97+SUM($F$7:$F$9)-((PWL$96*$B97+SUM($F$7:$F$9))/$F$10*$F$37)-($F$24*PWL$96/$D$6)-SUM($F$13:$F$23,$F$25:$F$30,$F$32:$F$33,$F$38))</f>
        <v>-304.75907137272975</v>
      </c>
      <c r="PWM97" s="318">
        <f>(PWM$96*$B97+SUM($F$7:$F$9)-((PWM$96*$B97+SUM($F$7:$F$9))/$F$10*$F$37)-($F$24*PWM$96/$D$6)-SUM($F$13:$F$23,$F$25:$F$30,$F$32:$F$33,$F$38))</f>
        <v>-304.75907137272975</v>
      </c>
      <c r="PWN97" s="318">
        <f>(PWN$96*$B97+SUM($F$7:$F$9)-((PWN$96*$B97+SUM($F$7:$F$9))/$F$10*$F$37)-($F$24*PWN$96/$D$6)-SUM($F$13:$F$23,$F$25:$F$30,$F$32:$F$33,$F$38))</f>
        <v>-304.75907137272975</v>
      </c>
      <c r="PWO97" s="318">
        <f>(PWO$96*$B97+SUM($F$7:$F$9)-((PWO$96*$B97+SUM($F$7:$F$9))/$F$10*$F$37)-($F$24*PWO$96/$D$6)-SUM($F$13:$F$23,$F$25:$F$30,$F$32:$F$33,$F$38))</f>
        <v>-304.75907137272975</v>
      </c>
      <c r="PWP97" s="318">
        <f>(PWP$96*$B97+SUM($F$7:$F$9)-((PWP$96*$B97+SUM($F$7:$F$9))/$F$10*$F$37)-($F$24*PWP$96/$D$6)-SUM($F$13:$F$23,$F$25:$F$30,$F$32:$F$33,$F$38))</f>
        <v>-304.75907137272975</v>
      </c>
      <c r="PWQ97" s="318">
        <f>(PWQ$96*$B97+SUM($F$7:$F$9)-((PWQ$96*$B97+SUM($F$7:$F$9))/$F$10*$F$37)-($F$24*PWQ$96/$D$6)-SUM($F$13:$F$23,$F$25:$F$30,$F$32:$F$33,$F$38))</f>
        <v>-304.75907137272975</v>
      </c>
      <c r="PWR97" s="318">
        <f>(PWR$96*$B97+SUM($F$7:$F$9)-((PWR$96*$B97+SUM($F$7:$F$9))/$F$10*$F$37)-($F$24*PWR$96/$D$6)-SUM($F$13:$F$23,$F$25:$F$30,$F$32:$F$33,$F$38))</f>
        <v>-304.75907137272975</v>
      </c>
      <c r="PWS97" s="318">
        <f>(PWS$96*$B97+SUM($F$7:$F$9)-((PWS$96*$B97+SUM($F$7:$F$9))/$F$10*$F$37)-($F$24*PWS$96/$D$6)-SUM($F$13:$F$23,$F$25:$F$30,$F$32:$F$33,$F$38))</f>
        <v>-304.75907137272975</v>
      </c>
      <c r="PWT97" s="318">
        <f>(PWT$96*$B97+SUM($F$7:$F$9)-((PWT$96*$B97+SUM($F$7:$F$9))/$F$10*$F$37)-($F$24*PWT$96/$D$6)-SUM($F$13:$F$23,$F$25:$F$30,$F$32:$F$33,$F$38))</f>
        <v>-304.75907137272975</v>
      </c>
      <c r="PWU97" s="318">
        <f>(PWU$96*$B97+SUM($F$7:$F$9)-((PWU$96*$B97+SUM($F$7:$F$9))/$F$10*$F$37)-($F$24*PWU$96/$D$6)-SUM($F$13:$F$23,$F$25:$F$30,$F$32:$F$33,$F$38))</f>
        <v>-304.75907137272975</v>
      </c>
      <c r="PWV97" s="318">
        <f>(PWV$96*$B97+SUM($F$7:$F$9)-((PWV$96*$B97+SUM($F$7:$F$9))/$F$10*$F$37)-($F$24*PWV$96/$D$6)-SUM($F$13:$F$23,$F$25:$F$30,$F$32:$F$33,$F$38))</f>
        <v>-304.75907137272975</v>
      </c>
      <c r="PWW97" s="318">
        <f>(PWW$96*$B97+SUM($F$7:$F$9)-((PWW$96*$B97+SUM($F$7:$F$9))/$F$10*$F$37)-($F$24*PWW$96/$D$6)-SUM($F$13:$F$23,$F$25:$F$30,$F$32:$F$33,$F$38))</f>
        <v>-304.75907137272975</v>
      </c>
      <c r="PWX97" s="318">
        <f>(PWX$96*$B97+SUM($F$7:$F$9)-((PWX$96*$B97+SUM($F$7:$F$9))/$F$10*$F$37)-($F$24*PWX$96/$D$6)-SUM($F$13:$F$23,$F$25:$F$30,$F$32:$F$33,$F$38))</f>
        <v>-304.75907137272975</v>
      </c>
      <c r="PWY97" s="318">
        <f>(PWY$96*$B97+SUM($F$7:$F$9)-((PWY$96*$B97+SUM($F$7:$F$9))/$F$10*$F$37)-($F$24*PWY$96/$D$6)-SUM($F$13:$F$23,$F$25:$F$30,$F$32:$F$33,$F$38))</f>
        <v>-304.75907137272975</v>
      </c>
      <c r="PWZ97" s="318">
        <f>(PWZ$96*$B97+SUM($F$7:$F$9)-((PWZ$96*$B97+SUM($F$7:$F$9))/$F$10*$F$37)-($F$24*PWZ$96/$D$6)-SUM($F$13:$F$23,$F$25:$F$30,$F$32:$F$33,$F$38))</f>
        <v>-304.75907137272975</v>
      </c>
      <c r="PXA97" s="318">
        <f>(PXA$96*$B97+SUM($F$7:$F$9)-((PXA$96*$B97+SUM($F$7:$F$9))/$F$10*$F$37)-($F$24*PXA$96/$D$6)-SUM($F$13:$F$23,$F$25:$F$30,$F$32:$F$33,$F$38))</f>
        <v>-304.75907137272975</v>
      </c>
      <c r="PXB97" s="318">
        <f>(PXB$96*$B97+SUM($F$7:$F$9)-((PXB$96*$B97+SUM($F$7:$F$9))/$F$10*$F$37)-($F$24*PXB$96/$D$6)-SUM($F$13:$F$23,$F$25:$F$30,$F$32:$F$33,$F$38))</f>
        <v>-304.75907137272975</v>
      </c>
      <c r="PXC97" s="318">
        <f>(PXC$96*$B97+SUM($F$7:$F$9)-((PXC$96*$B97+SUM($F$7:$F$9))/$F$10*$F$37)-($F$24*PXC$96/$D$6)-SUM($F$13:$F$23,$F$25:$F$30,$F$32:$F$33,$F$38))</f>
        <v>-304.75907137272975</v>
      </c>
      <c r="PXD97" s="318">
        <f>(PXD$96*$B97+SUM($F$7:$F$9)-((PXD$96*$B97+SUM($F$7:$F$9))/$F$10*$F$37)-($F$24*PXD$96/$D$6)-SUM($F$13:$F$23,$F$25:$F$30,$F$32:$F$33,$F$38))</f>
        <v>-304.75907137272975</v>
      </c>
      <c r="PXE97" s="318">
        <f>(PXE$96*$B97+SUM($F$7:$F$9)-((PXE$96*$B97+SUM($F$7:$F$9))/$F$10*$F$37)-($F$24*PXE$96/$D$6)-SUM($F$13:$F$23,$F$25:$F$30,$F$32:$F$33,$F$38))</f>
        <v>-304.75907137272975</v>
      </c>
      <c r="PXF97" s="318">
        <f>(PXF$96*$B97+SUM($F$7:$F$9)-((PXF$96*$B97+SUM($F$7:$F$9))/$F$10*$F$37)-($F$24*PXF$96/$D$6)-SUM($F$13:$F$23,$F$25:$F$30,$F$32:$F$33,$F$38))</f>
        <v>-304.75907137272975</v>
      </c>
      <c r="PXG97" s="318">
        <f>(PXG$96*$B97+SUM($F$7:$F$9)-((PXG$96*$B97+SUM($F$7:$F$9))/$F$10*$F$37)-($F$24*PXG$96/$D$6)-SUM($F$13:$F$23,$F$25:$F$30,$F$32:$F$33,$F$38))</f>
        <v>-304.75907137272975</v>
      </c>
      <c r="PXH97" s="318">
        <f>(PXH$96*$B97+SUM($F$7:$F$9)-((PXH$96*$B97+SUM($F$7:$F$9))/$F$10*$F$37)-($F$24*PXH$96/$D$6)-SUM($F$13:$F$23,$F$25:$F$30,$F$32:$F$33,$F$38))</f>
        <v>-304.75907137272975</v>
      </c>
      <c r="PXI97" s="318">
        <f>(PXI$96*$B97+SUM($F$7:$F$9)-((PXI$96*$B97+SUM($F$7:$F$9))/$F$10*$F$37)-($F$24*PXI$96/$D$6)-SUM($F$13:$F$23,$F$25:$F$30,$F$32:$F$33,$F$38))</f>
        <v>-304.75907137272975</v>
      </c>
      <c r="PXJ97" s="318">
        <f>(PXJ$96*$B97+SUM($F$7:$F$9)-((PXJ$96*$B97+SUM($F$7:$F$9))/$F$10*$F$37)-($F$24*PXJ$96/$D$6)-SUM($F$13:$F$23,$F$25:$F$30,$F$32:$F$33,$F$38))</f>
        <v>-304.75907137272975</v>
      </c>
      <c r="PXK97" s="318">
        <f>(PXK$96*$B97+SUM($F$7:$F$9)-((PXK$96*$B97+SUM($F$7:$F$9))/$F$10*$F$37)-($F$24*PXK$96/$D$6)-SUM($F$13:$F$23,$F$25:$F$30,$F$32:$F$33,$F$38))</f>
        <v>-304.75907137272975</v>
      </c>
      <c r="PXL97" s="318">
        <f>(PXL$96*$B97+SUM($F$7:$F$9)-((PXL$96*$B97+SUM($F$7:$F$9))/$F$10*$F$37)-($F$24*PXL$96/$D$6)-SUM($F$13:$F$23,$F$25:$F$30,$F$32:$F$33,$F$38))</f>
        <v>-304.75907137272975</v>
      </c>
      <c r="PXM97" s="318">
        <f>(PXM$96*$B97+SUM($F$7:$F$9)-((PXM$96*$B97+SUM($F$7:$F$9))/$F$10*$F$37)-($F$24*PXM$96/$D$6)-SUM($F$13:$F$23,$F$25:$F$30,$F$32:$F$33,$F$38))</f>
        <v>-304.75907137272975</v>
      </c>
      <c r="PXN97" s="318">
        <f>(PXN$96*$B97+SUM($F$7:$F$9)-((PXN$96*$B97+SUM($F$7:$F$9))/$F$10*$F$37)-($F$24*PXN$96/$D$6)-SUM($F$13:$F$23,$F$25:$F$30,$F$32:$F$33,$F$38))</f>
        <v>-304.75907137272975</v>
      </c>
      <c r="PXO97" s="318">
        <f>(PXO$96*$B97+SUM($F$7:$F$9)-((PXO$96*$B97+SUM($F$7:$F$9))/$F$10*$F$37)-($F$24*PXO$96/$D$6)-SUM($F$13:$F$23,$F$25:$F$30,$F$32:$F$33,$F$38))</f>
        <v>-304.75907137272975</v>
      </c>
      <c r="PXP97" s="318">
        <f>(PXP$96*$B97+SUM($F$7:$F$9)-((PXP$96*$B97+SUM($F$7:$F$9))/$F$10*$F$37)-($F$24*PXP$96/$D$6)-SUM($F$13:$F$23,$F$25:$F$30,$F$32:$F$33,$F$38))</f>
        <v>-304.75907137272975</v>
      </c>
      <c r="PXQ97" s="318">
        <f>(PXQ$96*$B97+SUM($F$7:$F$9)-((PXQ$96*$B97+SUM($F$7:$F$9))/$F$10*$F$37)-($F$24*PXQ$96/$D$6)-SUM($F$13:$F$23,$F$25:$F$30,$F$32:$F$33,$F$38))</f>
        <v>-304.75907137272975</v>
      </c>
      <c r="PXR97" s="318">
        <f>(PXR$96*$B97+SUM($F$7:$F$9)-((PXR$96*$B97+SUM($F$7:$F$9))/$F$10*$F$37)-($F$24*PXR$96/$D$6)-SUM($F$13:$F$23,$F$25:$F$30,$F$32:$F$33,$F$38))</f>
        <v>-304.75907137272975</v>
      </c>
      <c r="PXS97" s="318">
        <f>(PXS$96*$B97+SUM($F$7:$F$9)-((PXS$96*$B97+SUM($F$7:$F$9))/$F$10*$F$37)-($F$24*PXS$96/$D$6)-SUM($F$13:$F$23,$F$25:$F$30,$F$32:$F$33,$F$38))</f>
        <v>-304.75907137272975</v>
      </c>
      <c r="PXT97" s="318">
        <f>(PXT$96*$B97+SUM($F$7:$F$9)-((PXT$96*$B97+SUM($F$7:$F$9))/$F$10*$F$37)-($F$24*PXT$96/$D$6)-SUM($F$13:$F$23,$F$25:$F$30,$F$32:$F$33,$F$38))</f>
        <v>-304.75907137272975</v>
      </c>
      <c r="PXU97" s="318">
        <f>(PXU$96*$B97+SUM($F$7:$F$9)-((PXU$96*$B97+SUM($F$7:$F$9))/$F$10*$F$37)-($F$24*PXU$96/$D$6)-SUM($F$13:$F$23,$F$25:$F$30,$F$32:$F$33,$F$38))</f>
        <v>-304.75907137272975</v>
      </c>
      <c r="PXV97" s="318">
        <f>(PXV$96*$B97+SUM($F$7:$F$9)-((PXV$96*$B97+SUM($F$7:$F$9))/$F$10*$F$37)-($F$24*PXV$96/$D$6)-SUM($F$13:$F$23,$F$25:$F$30,$F$32:$F$33,$F$38))</f>
        <v>-304.75907137272975</v>
      </c>
      <c r="PXW97" s="318">
        <f>(PXW$96*$B97+SUM($F$7:$F$9)-((PXW$96*$B97+SUM($F$7:$F$9))/$F$10*$F$37)-($F$24*PXW$96/$D$6)-SUM($F$13:$F$23,$F$25:$F$30,$F$32:$F$33,$F$38))</f>
        <v>-304.75907137272975</v>
      </c>
      <c r="PXX97" s="318">
        <f>(PXX$96*$B97+SUM($F$7:$F$9)-((PXX$96*$B97+SUM($F$7:$F$9))/$F$10*$F$37)-($F$24*PXX$96/$D$6)-SUM($F$13:$F$23,$F$25:$F$30,$F$32:$F$33,$F$38))</f>
        <v>-304.75907137272975</v>
      </c>
      <c r="PXY97" s="318">
        <f>(PXY$96*$B97+SUM($F$7:$F$9)-((PXY$96*$B97+SUM($F$7:$F$9))/$F$10*$F$37)-($F$24*PXY$96/$D$6)-SUM($F$13:$F$23,$F$25:$F$30,$F$32:$F$33,$F$38))</f>
        <v>-304.75907137272975</v>
      </c>
      <c r="PXZ97" s="318">
        <f>(PXZ$96*$B97+SUM($F$7:$F$9)-((PXZ$96*$B97+SUM($F$7:$F$9))/$F$10*$F$37)-($F$24*PXZ$96/$D$6)-SUM($F$13:$F$23,$F$25:$F$30,$F$32:$F$33,$F$38))</f>
        <v>-304.75907137272975</v>
      </c>
      <c r="PYA97" s="318">
        <f>(PYA$96*$B97+SUM($F$7:$F$9)-((PYA$96*$B97+SUM($F$7:$F$9))/$F$10*$F$37)-($F$24*PYA$96/$D$6)-SUM($F$13:$F$23,$F$25:$F$30,$F$32:$F$33,$F$38))</f>
        <v>-304.75907137272975</v>
      </c>
      <c r="PYB97" s="318">
        <f>(PYB$96*$B97+SUM($F$7:$F$9)-((PYB$96*$B97+SUM($F$7:$F$9))/$F$10*$F$37)-($F$24*PYB$96/$D$6)-SUM($F$13:$F$23,$F$25:$F$30,$F$32:$F$33,$F$38))</f>
        <v>-304.75907137272975</v>
      </c>
      <c r="PYC97" s="318">
        <f>(PYC$96*$B97+SUM($F$7:$F$9)-((PYC$96*$B97+SUM($F$7:$F$9))/$F$10*$F$37)-($F$24*PYC$96/$D$6)-SUM($F$13:$F$23,$F$25:$F$30,$F$32:$F$33,$F$38))</f>
        <v>-304.75907137272975</v>
      </c>
      <c r="PYD97" s="318">
        <f>(PYD$96*$B97+SUM($F$7:$F$9)-((PYD$96*$B97+SUM($F$7:$F$9))/$F$10*$F$37)-($F$24*PYD$96/$D$6)-SUM($F$13:$F$23,$F$25:$F$30,$F$32:$F$33,$F$38))</f>
        <v>-304.75907137272975</v>
      </c>
      <c r="PYE97" s="318">
        <f>(PYE$96*$B97+SUM($F$7:$F$9)-((PYE$96*$B97+SUM($F$7:$F$9))/$F$10*$F$37)-($F$24*PYE$96/$D$6)-SUM($F$13:$F$23,$F$25:$F$30,$F$32:$F$33,$F$38))</f>
        <v>-304.75907137272975</v>
      </c>
      <c r="PYF97" s="318">
        <f>(PYF$96*$B97+SUM($F$7:$F$9)-((PYF$96*$B97+SUM($F$7:$F$9))/$F$10*$F$37)-($F$24*PYF$96/$D$6)-SUM($F$13:$F$23,$F$25:$F$30,$F$32:$F$33,$F$38))</f>
        <v>-304.75907137272975</v>
      </c>
      <c r="PYG97" s="318">
        <f>(PYG$96*$B97+SUM($F$7:$F$9)-((PYG$96*$B97+SUM($F$7:$F$9))/$F$10*$F$37)-($F$24*PYG$96/$D$6)-SUM($F$13:$F$23,$F$25:$F$30,$F$32:$F$33,$F$38))</f>
        <v>-304.75907137272975</v>
      </c>
      <c r="PYH97" s="318">
        <f>(PYH$96*$B97+SUM($F$7:$F$9)-((PYH$96*$B97+SUM($F$7:$F$9))/$F$10*$F$37)-($F$24*PYH$96/$D$6)-SUM($F$13:$F$23,$F$25:$F$30,$F$32:$F$33,$F$38))</f>
        <v>-304.75907137272975</v>
      </c>
      <c r="PYI97" s="318">
        <f>(PYI$96*$B97+SUM($F$7:$F$9)-((PYI$96*$B97+SUM($F$7:$F$9))/$F$10*$F$37)-($F$24*PYI$96/$D$6)-SUM($F$13:$F$23,$F$25:$F$30,$F$32:$F$33,$F$38))</f>
        <v>-304.75907137272975</v>
      </c>
      <c r="PYJ97" s="318">
        <f>(PYJ$96*$B97+SUM($F$7:$F$9)-((PYJ$96*$B97+SUM($F$7:$F$9))/$F$10*$F$37)-($F$24*PYJ$96/$D$6)-SUM($F$13:$F$23,$F$25:$F$30,$F$32:$F$33,$F$38))</f>
        <v>-304.75907137272975</v>
      </c>
      <c r="PYK97" s="318">
        <f>(PYK$96*$B97+SUM($F$7:$F$9)-((PYK$96*$B97+SUM($F$7:$F$9))/$F$10*$F$37)-($F$24*PYK$96/$D$6)-SUM($F$13:$F$23,$F$25:$F$30,$F$32:$F$33,$F$38))</f>
        <v>-304.75907137272975</v>
      </c>
      <c r="PYL97" s="318">
        <f>(PYL$96*$B97+SUM($F$7:$F$9)-((PYL$96*$B97+SUM($F$7:$F$9))/$F$10*$F$37)-($F$24*PYL$96/$D$6)-SUM($F$13:$F$23,$F$25:$F$30,$F$32:$F$33,$F$38))</f>
        <v>-304.75907137272975</v>
      </c>
      <c r="PYM97" s="318">
        <f>(PYM$96*$B97+SUM($F$7:$F$9)-((PYM$96*$B97+SUM($F$7:$F$9))/$F$10*$F$37)-($F$24*PYM$96/$D$6)-SUM($F$13:$F$23,$F$25:$F$30,$F$32:$F$33,$F$38))</f>
        <v>-304.75907137272975</v>
      </c>
      <c r="PYN97" s="318">
        <f>(PYN$96*$B97+SUM($F$7:$F$9)-((PYN$96*$B97+SUM($F$7:$F$9))/$F$10*$F$37)-($F$24*PYN$96/$D$6)-SUM($F$13:$F$23,$F$25:$F$30,$F$32:$F$33,$F$38))</f>
        <v>-304.75907137272975</v>
      </c>
      <c r="PYO97" s="318">
        <f>(PYO$96*$B97+SUM($F$7:$F$9)-((PYO$96*$B97+SUM($F$7:$F$9))/$F$10*$F$37)-($F$24*PYO$96/$D$6)-SUM($F$13:$F$23,$F$25:$F$30,$F$32:$F$33,$F$38))</f>
        <v>-304.75907137272975</v>
      </c>
      <c r="PYP97" s="318">
        <f>(PYP$96*$B97+SUM($F$7:$F$9)-((PYP$96*$B97+SUM($F$7:$F$9))/$F$10*$F$37)-($F$24*PYP$96/$D$6)-SUM($F$13:$F$23,$F$25:$F$30,$F$32:$F$33,$F$38))</f>
        <v>-304.75907137272975</v>
      </c>
      <c r="PYQ97" s="318">
        <f>(PYQ$96*$B97+SUM($F$7:$F$9)-((PYQ$96*$B97+SUM($F$7:$F$9))/$F$10*$F$37)-($F$24*PYQ$96/$D$6)-SUM($F$13:$F$23,$F$25:$F$30,$F$32:$F$33,$F$38))</f>
        <v>-304.75907137272975</v>
      </c>
      <c r="PYR97" s="318">
        <f>(PYR$96*$B97+SUM($F$7:$F$9)-((PYR$96*$B97+SUM($F$7:$F$9))/$F$10*$F$37)-($F$24*PYR$96/$D$6)-SUM($F$13:$F$23,$F$25:$F$30,$F$32:$F$33,$F$38))</f>
        <v>-304.75907137272975</v>
      </c>
      <c r="PYS97" s="318">
        <f>(PYS$96*$B97+SUM($F$7:$F$9)-((PYS$96*$B97+SUM($F$7:$F$9))/$F$10*$F$37)-($F$24*PYS$96/$D$6)-SUM($F$13:$F$23,$F$25:$F$30,$F$32:$F$33,$F$38))</f>
        <v>-304.75907137272975</v>
      </c>
      <c r="PYT97" s="318">
        <f>(PYT$96*$B97+SUM($F$7:$F$9)-((PYT$96*$B97+SUM($F$7:$F$9))/$F$10*$F$37)-($F$24*PYT$96/$D$6)-SUM($F$13:$F$23,$F$25:$F$30,$F$32:$F$33,$F$38))</f>
        <v>-304.75907137272975</v>
      </c>
      <c r="PYU97" s="318">
        <f>(PYU$96*$B97+SUM($F$7:$F$9)-((PYU$96*$B97+SUM($F$7:$F$9))/$F$10*$F$37)-($F$24*PYU$96/$D$6)-SUM($F$13:$F$23,$F$25:$F$30,$F$32:$F$33,$F$38))</f>
        <v>-304.75907137272975</v>
      </c>
      <c r="PYV97" s="318">
        <f>(PYV$96*$B97+SUM($F$7:$F$9)-((PYV$96*$B97+SUM($F$7:$F$9))/$F$10*$F$37)-($F$24*PYV$96/$D$6)-SUM($F$13:$F$23,$F$25:$F$30,$F$32:$F$33,$F$38))</f>
        <v>-304.75907137272975</v>
      </c>
      <c r="PYW97" s="318">
        <f>(PYW$96*$B97+SUM($F$7:$F$9)-((PYW$96*$B97+SUM($F$7:$F$9))/$F$10*$F$37)-($F$24*PYW$96/$D$6)-SUM($F$13:$F$23,$F$25:$F$30,$F$32:$F$33,$F$38))</f>
        <v>-304.75907137272975</v>
      </c>
      <c r="PYX97" s="318">
        <f>(PYX$96*$B97+SUM($F$7:$F$9)-((PYX$96*$B97+SUM($F$7:$F$9))/$F$10*$F$37)-($F$24*PYX$96/$D$6)-SUM($F$13:$F$23,$F$25:$F$30,$F$32:$F$33,$F$38))</f>
        <v>-304.75907137272975</v>
      </c>
      <c r="PYY97" s="318">
        <f>(PYY$96*$B97+SUM($F$7:$F$9)-((PYY$96*$B97+SUM($F$7:$F$9))/$F$10*$F$37)-($F$24*PYY$96/$D$6)-SUM($F$13:$F$23,$F$25:$F$30,$F$32:$F$33,$F$38))</f>
        <v>-304.75907137272975</v>
      </c>
      <c r="PYZ97" s="318">
        <f>(PYZ$96*$B97+SUM($F$7:$F$9)-((PYZ$96*$B97+SUM($F$7:$F$9))/$F$10*$F$37)-($F$24*PYZ$96/$D$6)-SUM($F$13:$F$23,$F$25:$F$30,$F$32:$F$33,$F$38))</f>
        <v>-304.75907137272975</v>
      </c>
      <c r="PZA97" s="318">
        <f>(PZA$96*$B97+SUM($F$7:$F$9)-((PZA$96*$B97+SUM($F$7:$F$9))/$F$10*$F$37)-($F$24*PZA$96/$D$6)-SUM($F$13:$F$23,$F$25:$F$30,$F$32:$F$33,$F$38))</f>
        <v>-304.75907137272975</v>
      </c>
      <c r="PZB97" s="318">
        <f>(PZB$96*$B97+SUM($F$7:$F$9)-((PZB$96*$B97+SUM($F$7:$F$9))/$F$10*$F$37)-($F$24*PZB$96/$D$6)-SUM($F$13:$F$23,$F$25:$F$30,$F$32:$F$33,$F$38))</f>
        <v>-304.75907137272975</v>
      </c>
      <c r="PZC97" s="318">
        <f>(PZC$96*$B97+SUM($F$7:$F$9)-((PZC$96*$B97+SUM($F$7:$F$9))/$F$10*$F$37)-($F$24*PZC$96/$D$6)-SUM($F$13:$F$23,$F$25:$F$30,$F$32:$F$33,$F$38))</f>
        <v>-304.75907137272975</v>
      </c>
      <c r="PZD97" s="318">
        <f>(PZD$96*$B97+SUM($F$7:$F$9)-((PZD$96*$B97+SUM($F$7:$F$9))/$F$10*$F$37)-($F$24*PZD$96/$D$6)-SUM($F$13:$F$23,$F$25:$F$30,$F$32:$F$33,$F$38))</f>
        <v>-304.75907137272975</v>
      </c>
      <c r="PZE97" s="318">
        <f>(PZE$96*$B97+SUM($F$7:$F$9)-((PZE$96*$B97+SUM($F$7:$F$9))/$F$10*$F$37)-($F$24*PZE$96/$D$6)-SUM($F$13:$F$23,$F$25:$F$30,$F$32:$F$33,$F$38))</f>
        <v>-304.75907137272975</v>
      </c>
      <c r="PZF97" s="318">
        <f>(PZF$96*$B97+SUM($F$7:$F$9)-((PZF$96*$B97+SUM($F$7:$F$9))/$F$10*$F$37)-($F$24*PZF$96/$D$6)-SUM($F$13:$F$23,$F$25:$F$30,$F$32:$F$33,$F$38))</f>
        <v>-304.75907137272975</v>
      </c>
      <c r="PZG97" s="318">
        <f>(PZG$96*$B97+SUM($F$7:$F$9)-((PZG$96*$B97+SUM($F$7:$F$9))/$F$10*$F$37)-($F$24*PZG$96/$D$6)-SUM($F$13:$F$23,$F$25:$F$30,$F$32:$F$33,$F$38))</f>
        <v>-304.75907137272975</v>
      </c>
      <c r="PZH97" s="318">
        <f>(PZH$96*$B97+SUM($F$7:$F$9)-((PZH$96*$B97+SUM($F$7:$F$9))/$F$10*$F$37)-($F$24*PZH$96/$D$6)-SUM($F$13:$F$23,$F$25:$F$30,$F$32:$F$33,$F$38))</f>
        <v>-304.75907137272975</v>
      </c>
      <c r="PZI97" s="318">
        <f>(PZI$96*$B97+SUM($F$7:$F$9)-((PZI$96*$B97+SUM($F$7:$F$9))/$F$10*$F$37)-($F$24*PZI$96/$D$6)-SUM($F$13:$F$23,$F$25:$F$30,$F$32:$F$33,$F$38))</f>
        <v>-304.75907137272975</v>
      </c>
      <c r="PZJ97" s="318">
        <f>(PZJ$96*$B97+SUM($F$7:$F$9)-((PZJ$96*$B97+SUM($F$7:$F$9))/$F$10*$F$37)-($F$24*PZJ$96/$D$6)-SUM($F$13:$F$23,$F$25:$F$30,$F$32:$F$33,$F$38))</f>
        <v>-304.75907137272975</v>
      </c>
      <c r="PZK97" s="318">
        <f>(PZK$96*$B97+SUM($F$7:$F$9)-((PZK$96*$B97+SUM($F$7:$F$9))/$F$10*$F$37)-($F$24*PZK$96/$D$6)-SUM($F$13:$F$23,$F$25:$F$30,$F$32:$F$33,$F$38))</f>
        <v>-304.75907137272975</v>
      </c>
      <c r="PZL97" s="318">
        <f>(PZL$96*$B97+SUM($F$7:$F$9)-((PZL$96*$B97+SUM($F$7:$F$9))/$F$10*$F$37)-($F$24*PZL$96/$D$6)-SUM($F$13:$F$23,$F$25:$F$30,$F$32:$F$33,$F$38))</f>
        <v>-304.75907137272975</v>
      </c>
      <c r="PZM97" s="318">
        <f>(PZM$96*$B97+SUM($F$7:$F$9)-((PZM$96*$B97+SUM($F$7:$F$9))/$F$10*$F$37)-($F$24*PZM$96/$D$6)-SUM($F$13:$F$23,$F$25:$F$30,$F$32:$F$33,$F$38))</f>
        <v>-304.75907137272975</v>
      </c>
      <c r="PZN97" s="318">
        <f>(PZN$96*$B97+SUM($F$7:$F$9)-((PZN$96*$B97+SUM($F$7:$F$9))/$F$10*$F$37)-($F$24*PZN$96/$D$6)-SUM($F$13:$F$23,$F$25:$F$30,$F$32:$F$33,$F$38))</f>
        <v>-304.75907137272975</v>
      </c>
      <c r="PZO97" s="318">
        <f>(PZO$96*$B97+SUM($F$7:$F$9)-((PZO$96*$B97+SUM($F$7:$F$9))/$F$10*$F$37)-($F$24*PZO$96/$D$6)-SUM($F$13:$F$23,$F$25:$F$30,$F$32:$F$33,$F$38))</f>
        <v>-304.75907137272975</v>
      </c>
      <c r="PZP97" s="318">
        <f>(PZP$96*$B97+SUM($F$7:$F$9)-((PZP$96*$B97+SUM($F$7:$F$9))/$F$10*$F$37)-($F$24*PZP$96/$D$6)-SUM($F$13:$F$23,$F$25:$F$30,$F$32:$F$33,$F$38))</f>
        <v>-304.75907137272975</v>
      </c>
      <c r="PZQ97" s="318">
        <f>(PZQ$96*$B97+SUM($F$7:$F$9)-((PZQ$96*$B97+SUM($F$7:$F$9))/$F$10*$F$37)-($F$24*PZQ$96/$D$6)-SUM($F$13:$F$23,$F$25:$F$30,$F$32:$F$33,$F$38))</f>
        <v>-304.75907137272975</v>
      </c>
      <c r="PZR97" s="318">
        <f>(PZR$96*$B97+SUM($F$7:$F$9)-((PZR$96*$B97+SUM($F$7:$F$9))/$F$10*$F$37)-($F$24*PZR$96/$D$6)-SUM($F$13:$F$23,$F$25:$F$30,$F$32:$F$33,$F$38))</f>
        <v>-304.75907137272975</v>
      </c>
      <c r="PZS97" s="318">
        <f>(PZS$96*$B97+SUM($F$7:$F$9)-((PZS$96*$B97+SUM($F$7:$F$9))/$F$10*$F$37)-($F$24*PZS$96/$D$6)-SUM($F$13:$F$23,$F$25:$F$30,$F$32:$F$33,$F$38))</f>
        <v>-304.75907137272975</v>
      </c>
      <c r="PZT97" s="318">
        <f>(PZT$96*$B97+SUM($F$7:$F$9)-((PZT$96*$B97+SUM($F$7:$F$9))/$F$10*$F$37)-($F$24*PZT$96/$D$6)-SUM($F$13:$F$23,$F$25:$F$30,$F$32:$F$33,$F$38))</f>
        <v>-304.75907137272975</v>
      </c>
      <c r="PZU97" s="318">
        <f>(PZU$96*$B97+SUM($F$7:$F$9)-((PZU$96*$B97+SUM($F$7:$F$9))/$F$10*$F$37)-($F$24*PZU$96/$D$6)-SUM($F$13:$F$23,$F$25:$F$30,$F$32:$F$33,$F$38))</f>
        <v>-304.75907137272975</v>
      </c>
      <c r="PZV97" s="318">
        <f>(PZV$96*$B97+SUM($F$7:$F$9)-((PZV$96*$B97+SUM($F$7:$F$9))/$F$10*$F$37)-($F$24*PZV$96/$D$6)-SUM($F$13:$F$23,$F$25:$F$30,$F$32:$F$33,$F$38))</f>
        <v>-304.75907137272975</v>
      </c>
      <c r="PZW97" s="318">
        <f>(PZW$96*$B97+SUM($F$7:$F$9)-((PZW$96*$B97+SUM($F$7:$F$9))/$F$10*$F$37)-($F$24*PZW$96/$D$6)-SUM($F$13:$F$23,$F$25:$F$30,$F$32:$F$33,$F$38))</f>
        <v>-304.75907137272975</v>
      </c>
      <c r="PZX97" s="318">
        <f>(PZX$96*$B97+SUM($F$7:$F$9)-((PZX$96*$B97+SUM($F$7:$F$9))/$F$10*$F$37)-($F$24*PZX$96/$D$6)-SUM($F$13:$F$23,$F$25:$F$30,$F$32:$F$33,$F$38))</f>
        <v>-304.75907137272975</v>
      </c>
      <c r="PZY97" s="318">
        <f>(PZY$96*$B97+SUM($F$7:$F$9)-((PZY$96*$B97+SUM($F$7:$F$9))/$F$10*$F$37)-($F$24*PZY$96/$D$6)-SUM($F$13:$F$23,$F$25:$F$30,$F$32:$F$33,$F$38))</f>
        <v>-304.75907137272975</v>
      </c>
      <c r="PZZ97" s="318">
        <f>(PZZ$96*$B97+SUM($F$7:$F$9)-((PZZ$96*$B97+SUM($F$7:$F$9))/$F$10*$F$37)-($F$24*PZZ$96/$D$6)-SUM($F$13:$F$23,$F$25:$F$30,$F$32:$F$33,$F$38))</f>
        <v>-304.75907137272975</v>
      </c>
      <c r="QAA97" s="318">
        <f>(QAA$96*$B97+SUM($F$7:$F$9)-((QAA$96*$B97+SUM($F$7:$F$9))/$F$10*$F$37)-($F$24*QAA$96/$D$6)-SUM($F$13:$F$23,$F$25:$F$30,$F$32:$F$33,$F$38))</f>
        <v>-304.75907137272975</v>
      </c>
      <c r="QAB97" s="318">
        <f>(QAB$96*$B97+SUM($F$7:$F$9)-((QAB$96*$B97+SUM($F$7:$F$9))/$F$10*$F$37)-($F$24*QAB$96/$D$6)-SUM($F$13:$F$23,$F$25:$F$30,$F$32:$F$33,$F$38))</f>
        <v>-304.75907137272975</v>
      </c>
      <c r="QAC97" s="318">
        <f>(QAC$96*$B97+SUM($F$7:$F$9)-((QAC$96*$B97+SUM($F$7:$F$9))/$F$10*$F$37)-($F$24*QAC$96/$D$6)-SUM($F$13:$F$23,$F$25:$F$30,$F$32:$F$33,$F$38))</f>
        <v>-304.75907137272975</v>
      </c>
      <c r="QAD97" s="318">
        <f>(QAD$96*$B97+SUM($F$7:$F$9)-((QAD$96*$B97+SUM($F$7:$F$9))/$F$10*$F$37)-($F$24*QAD$96/$D$6)-SUM($F$13:$F$23,$F$25:$F$30,$F$32:$F$33,$F$38))</f>
        <v>-304.75907137272975</v>
      </c>
      <c r="QAE97" s="318">
        <f>(QAE$96*$B97+SUM($F$7:$F$9)-((QAE$96*$B97+SUM($F$7:$F$9))/$F$10*$F$37)-($F$24*QAE$96/$D$6)-SUM($F$13:$F$23,$F$25:$F$30,$F$32:$F$33,$F$38))</f>
        <v>-304.75907137272975</v>
      </c>
      <c r="QAF97" s="318">
        <f>(QAF$96*$B97+SUM($F$7:$F$9)-((QAF$96*$B97+SUM($F$7:$F$9))/$F$10*$F$37)-($F$24*QAF$96/$D$6)-SUM($F$13:$F$23,$F$25:$F$30,$F$32:$F$33,$F$38))</f>
        <v>-304.75907137272975</v>
      </c>
      <c r="QAG97" s="318">
        <f>(QAG$96*$B97+SUM($F$7:$F$9)-((QAG$96*$B97+SUM($F$7:$F$9))/$F$10*$F$37)-($F$24*QAG$96/$D$6)-SUM($F$13:$F$23,$F$25:$F$30,$F$32:$F$33,$F$38))</f>
        <v>-304.75907137272975</v>
      </c>
      <c r="QAH97" s="318">
        <f>(QAH$96*$B97+SUM($F$7:$F$9)-((QAH$96*$B97+SUM($F$7:$F$9))/$F$10*$F$37)-($F$24*QAH$96/$D$6)-SUM($F$13:$F$23,$F$25:$F$30,$F$32:$F$33,$F$38))</f>
        <v>-304.75907137272975</v>
      </c>
      <c r="QAI97" s="318">
        <f>(QAI$96*$B97+SUM($F$7:$F$9)-((QAI$96*$B97+SUM($F$7:$F$9))/$F$10*$F$37)-($F$24*QAI$96/$D$6)-SUM($F$13:$F$23,$F$25:$F$30,$F$32:$F$33,$F$38))</f>
        <v>-304.75907137272975</v>
      </c>
      <c r="QAJ97" s="318">
        <f>(QAJ$96*$B97+SUM($F$7:$F$9)-((QAJ$96*$B97+SUM($F$7:$F$9))/$F$10*$F$37)-($F$24*QAJ$96/$D$6)-SUM($F$13:$F$23,$F$25:$F$30,$F$32:$F$33,$F$38))</f>
        <v>-304.75907137272975</v>
      </c>
      <c r="QAK97" s="318">
        <f>(QAK$96*$B97+SUM($F$7:$F$9)-((QAK$96*$B97+SUM($F$7:$F$9))/$F$10*$F$37)-($F$24*QAK$96/$D$6)-SUM($F$13:$F$23,$F$25:$F$30,$F$32:$F$33,$F$38))</f>
        <v>-304.75907137272975</v>
      </c>
      <c r="QAL97" s="318">
        <f>(QAL$96*$B97+SUM($F$7:$F$9)-((QAL$96*$B97+SUM($F$7:$F$9))/$F$10*$F$37)-($F$24*QAL$96/$D$6)-SUM($F$13:$F$23,$F$25:$F$30,$F$32:$F$33,$F$38))</f>
        <v>-304.75907137272975</v>
      </c>
      <c r="QAM97" s="318">
        <f>(QAM$96*$B97+SUM($F$7:$F$9)-((QAM$96*$B97+SUM($F$7:$F$9))/$F$10*$F$37)-($F$24*QAM$96/$D$6)-SUM($F$13:$F$23,$F$25:$F$30,$F$32:$F$33,$F$38))</f>
        <v>-304.75907137272975</v>
      </c>
      <c r="QAN97" s="318">
        <f>(QAN$96*$B97+SUM($F$7:$F$9)-((QAN$96*$B97+SUM($F$7:$F$9))/$F$10*$F$37)-($F$24*QAN$96/$D$6)-SUM($F$13:$F$23,$F$25:$F$30,$F$32:$F$33,$F$38))</f>
        <v>-304.75907137272975</v>
      </c>
      <c r="QAO97" s="318">
        <f>(QAO$96*$B97+SUM($F$7:$F$9)-((QAO$96*$B97+SUM($F$7:$F$9))/$F$10*$F$37)-($F$24*QAO$96/$D$6)-SUM($F$13:$F$23,$F$25:$F$30,$F$32:$F$33,$F$38))</f>
        <v>-304.75907137272975</v>
      </c>
      <c r="QAP97" s="318">
        <f>(QAP$96*$B97+SUM($F$7:$F$9)-((QAP$96*$B97+SUM($F$7:$F$9))/$F$10*$F$37)-($F$24*QAP$96/$D$6)-SUM($F$13:$F$23,$F$25:$F$30,$F$32:$F$33,$F$38))</f>
        <v>-304.75907137272975</v>
      </c>
      <c r="QAQ97" s="318">
        <f>(QAQ$96*$B97+SUM($F$7:$F$9)-((QAQ$96*$B97+SUM($F$7:$F$9))/$F$10*$F$37)-($F$24*QAQ$96/$D$6)-SUM($F$13:$F$23,$F$25:$F$30,$F$32:$F$33,$F$38))</f>
        <v>-304.75907137272975</v>
      </c>
      <c r="QAR97" s="318">
        <f>(QAR$96*$B97+SUM($F$7:$F$9)-((QAR$96*$B97+SUM($F$7:$F$9))/$F$10*$F$37)-($F$24*QAR$96/$D$6)-SUM($F$13:$F$23,$F$25:$F$30,$F$32:$F$33,$F$38))</f>
        <v>-304.75907137272975</v>
      </c>
      <c r="QAS97" s="318">
        <f>(QAS$96*$B97+SUM($F$7:$F$9)-((QAS$96*$B97+SUM($F$7:$F$9))/$F$10*$F$37)-($F$24*QAS$96/$D$6)-SUM($F$13:$F$23,$F$25:$F$30,$F$32:$F$33,$F$38))</f>
        <v>-304.75907137272975</v>
      </c>
      <c r="QAT97" s="318">
        <f>(QAT$96*$B97+SUM($F$7:$F$9)-((QAT$96*$B97+SUM($F$7:$F$9))/$F$10*$F$37)-($F$24*QAT$96/$D$6)-SUM($F$13:$F$23,$F$25:$F$30,$F$32:$F$33,$F$38))</f>
        <v>-304.75907137272975</v>
      </c>
      <c r="QAU97" s="318">
        <f>(QAU$96*$B97+SUM($F$7:$F$9)-((QAU$96*$B97+SUM($F$7:$F$9))/$F$10*$F$37)-($F$24*QAU$96/$D$6)-SUM($F$13:$F$23,$F$25:$F$30,$F$32:$F$33,$F$38))</f>
        <v>-304.75907137272975</v>
      </c>
      <c r="QAV97" s="318">
        <f>(QAV$96*$B97+SUM($F$7:$F$9)-((QAV$96*$B97+SUM($F$7:$F$9))/$F$10*$F$37)-($F$24*QAV$96/$D$6)-SUM($F$13:$F$23,$F$25:$F$30,$F$32:$F$33,$F$38))</f>
        <v>-304.75907137272975</v>
      </c>
      <c r="QAW97" s="318">
        <f>(QAW$96*$B97+SUM($F$7:$F$9)-((QAW$96*$B97+SUM($F$7:$F$9))/$F$10*$F$37)-($F$24*QAW$96/$D$6)-SUM($F$13:$F$23,$F$25:$F$30,$F$32:$F$33,$F$38))</f>
        <v>-304.75907137272975</v>
      </c>
      <c r="QAX97" s="318">
        <f>(QAX$96*$B97+SUM($F$7:$F$9)-((QAX$96*$B97+SUM($F$7:$F$9))/$F$10*$F$37)-($F$24*QAX$96/$D$6)-SUM($F$13:$F$23,$F$25:$F$30,$F$32:$F$33,$F$38))</f>
        <v>-304.75907137272975</v>
      </c>
      <c r="QAY97" s="318">
        <f>(QAY$96*$B97+SUM($F$7:$F$9)-((QAY$96*$B97+SUM($F$7:$F$9))/$F$10*$F$37)-($F$24*QAY$96/$D$6)-SUM($F$13:$F$23,$F$25:$F$30,$F$32:$F$33,$F$38))</f>
        <v>-304.75907137272975</v>
      </c>
      <c r="QAZ97" s="318">
        <f>(QAZ$96*$B97+SUM($F$7:$F$9)-((QAZ$96*$B97+SUM($F$7:$F$9))/$F$10*$F$37)-($F$24*QAZ$96/$D$6)-SUM($F$13:$F$23,$F$25:$F$30,$F$32:$F$33,$F$38))</f>
        <v>-304.75907137272975</v>
      </c>
      <c r="QBA97" s="318">
        <f>(QBA$96*$B97+SUM($F$7:$F$9)-((QBA$96*$B97+SUM($F$7:$F$9))/$F$10*$F$37)-($F$24*QBA$96/$D$6)-SUM($F$13:$F$23,$F$25:$F$30,$F$32:$F$33,$F$38))</f>
        <v>-304.75907137272975</v>
      </c>
      <c r="QBB97" s="318">
        <f>(QBB$96*$B97+SUM($F$7:$F$9)-((QBB$96*$B97+SUM($F$7:$F$9))/$F$10*$F$37)-($F$24*QBB$96/$D$6)-SUM($F$13:$F$23,$F$25:$F$30,$F$32:$F$33,$F$38))</f>
        <v>-304.75907137272975</v>
      </c>
      <c r="QBC97" s="318">
        <f>(QBC$96*$B97+SUM($F$7:$F$9)-((QBC$96*$B97+SUM($F$7:$F$9))/$F$10*$F$37)-($F$24*QBC$96/$D$6)-SUM($F$13:$F$23,$F$25:$F$30,$F$32:$F$33,$F$38))</f>
        <v>-304.75907137272975</v>
      </c>
      <c r="QBD97" s="318">
        <f>(QBD$96*$B97+SUM($F$7:$F$9)-((QBD$96*$B97+SUM($F$7:$F$9))/$F$10*$F$37)-($F$24*QBD$96/$D$6)-SUM($F$13:$F$23,$F$25:$F$30,$F$32:$F$33,$F$38))</f>
        <v>-304.75907137272975</v>
      </c>
      <c r="QBE97" s="318">
        <f>(QBE$96*$B97+SUM($F$7:$F$9)-((QBE$96*$B97+SUM($F$7:$F$9))/$F$10*$F$37)-($F$24*QBE$96/$D$6)-SUM($F$13:$F$23,$F$25:$F$30,$F$32:$F$33,$F$38))</f>
        <v>-304.75907137272975</v>
      </c>
      <c r="QBF97" s="318">
        <f>(QBF$96*$B97+SUM($F$7:$F$9)-((QBF$96*$B97+SUM($F$7:$F$9))/$F$10*$F$37)-($F$24*QBF$96/$D$6)-SUM($F$13:$F$23,$F$25:$F$30,$F$32:$F$33,$F$38))</f>
        <v>-304.75907137272975</v>
      </c>
      <c r="QBG97" s="318">
        <f>(QBG$96*$B97+SUM($F$7:$F$9)-((QBG$96*$B97+SUM($F$7:$F$9))/$F$10*$F$37)-($F$24*QBG$96/$D$6)-SUM($F$13:$F$23,$F$25:$F$30,$F$32:$F$33,$F$38))</f>
        <v>-304.75907137272975</v>
      </c>
      <c r="QBH97" s="318">
        <f>(QBH$96*$B97+SUM($F$7:$F$9)-((QBH$96*$B97+SUM($F$7:$F$9))/$F$10*$F$37)-($F$24*QBH$96/$D$6)-SUM($F$13:$F$23,$F$25:$F$30,$F$32:$F$33,$F$38))</f>
        <v>-304.75907137272975</v>
      </c>
      <c r="QBI97" s="318">
        <f>(QBI$96*$B97+SUM($F$7:$F$9)-((QBI$96*$B97+SUM($F$7:$F$9))/$F$10*$F$37)-($F$24*QBI$96/$D$6)-SUM($F$13:$F$23,$F$25:$F$30,$F$32:$F$33,$F$38))</f>
        <v>-304.75907137272975</v>
      </c>
      <c r="QBJ97" s="318">
        <f>(QBJ$96*$B97+SUM($F$7:$F$9)-((QBJ$96*$B97+SUM($F$7:$F$9))/$F$10*$F$37)-($F$24*QBJ$96/$D$6)-SUM($F$13:$F$23,$F$25:$F$30,$F$32:$F$33,$F$38))</f>
        <v>-304.75907137272975</v>
      </c>
      <c r="QBK97" s="318">
        <f>(QBK$96*$B97+SUM($F$7:$F$9)-((QBK$96*$B97+SUM($F$7:$F$9))/$F$10*$F$37)-($F$24*QBK$96/$D$6)-SUM($F$13:$F$23,$F$25:$F$30,$F$32:$F$33,$F$38))</f>
        <v>-304.75907137272975</v>
      </c>
      <c r="QBL97" s="318">
        <f>(QBL$96*$B97+SUM($F$7:$F$9)-((QBL$96*$B97+SUM($F$7:$F$9))/$F$10*$F$37)-($F$24*QBL$96/$D$6)-SUM($F$13:$F$23,$F$25:$F$30,$F$32:$F$33,$F$38))</f>
        <v>-304.75907137272975</v>
      </c>
      <c r="QBM97" s="318">
        <f>(QBM$96*$B97+SUM($F$7:$F$9)-((QBM$96*$B97+SUM($F$7:$F$9))/$F$10*$F$37)-($F$24*QBM$96/$D$6)-SUM($F$13:$F$23,$F$25:$F$30,$F$32:$F$33,$F$38))</f>
        <v>-304.75907137272975</v>
      </c>
      <c r="QBN97" s="318">
        <f>(QBN$96*$B97+SUM($F$7:$F$9)-((QBN$96*$B97+SUM($F$7:$F$9))/$F$10*$F$37)-($F$24*QBN$96/$D$6)-SUM($F$13:$F$23,$F$25:$F$30,$F$32:$F$33,$F$38))</f>
        <v>-304.75907137272975</v>
      </c>
      <c r="QBO97" s="318">
        <f>(QBO$96*$B97+SUM($F$7:$F$9)-((QBO$96*$B97+SUM($F$7:$F$9))/$F$10*$F$37)-($F$24*QBO$96/$D$6)-SUM($F$13:$F$23,$F$25:$F$30,$F$32:$F$33,$F$38))</f>
        <v>-304.75907137272975</v>
      </c>
      <c r="QBP97" s="318">
        <f>(QBP$96*$B97+SUM($F$7:$F$9)-((QBP$96*$B97+SUM($F$7:$F$9))/$F$10*$F$37)-($F$24*QBP$96/$D$6)-SUM($F$13:$F$23,$F$25:$F$30,$F$32:$F$33,$F$38))</f>
        <v>-304.75907137272975</v>
      </c>
      <c r="QBQ97" s="318">
        <f>(QBQ$96*$B97+SUM($F$7:$F$9)-((QBQ$96*$B97+SUM($F$7:$F$9))/$F$10*$F$37)-($F$24*QBQ$96/$D$6)-SUM($F$13:$F$23,$F$25:$F$30,$F$32:$F$33,$F$38))</f>
        <v>-304.75907137272975</v>
      </c>
      <c r="QBR97" s="318">
        <f>(QBR$96*$B97+SUM($F$7:$F$9)-((QBR$96*$B97+SUM($F$7:$F$9))/$F$10*$F$37)-($F$24*QBR$96/$D$6)-SUM($F$13:$F$23,$F$25:$F$30,$F$32:$F$33,$F$38))</f>
        <v>-304.75907137272975</v>
      </c>
      <c r="QBS97" s="318">
        <f>(QBS$96*$B97+SUM($F$7:$F$9)-((QBS$96*$B97+SUM($F$7:$F$9))/$F$10*$F$37)-($F$24*QBS$96/$D$6)-SUM($F$13:$F$23,$F$25:$F$30,$F$32:$F$33,$F$38))</f>
        <v>-304.75907137272975</v>
      </c>
      <c r="QBT97" s="318">
        <f>(QBT$96*$B97+SUM($F$7:$F$9)-((QBT$96*$B97+SUM($F$7:$F$9))/$F$10*$F$37)-($F$24*QBT$96/$D$6)-SUM($F$13:$F$23,$F$25:$F$30,$F$32:$F$33,$F$38))</f>
        <v>-304.75907137272975</v>
      </c>
      <c r="QBU97" s="318">
        <f>(QBU$96*$B97+SUM($F$7:$F$9)-((QBU$96*$B97+SUM($F$7:$F$9))/$F$10*$F$37)-($F$24*QBU$96/$D$6)-SUM($F$13:$F$23,$F$25:$F$30,$F$32:$F$33,$F$38))</f>
        <v>-304.75907137272975</v>
      </c>
      <c r="QBV97" s="318">
        <f>(QBV$96*$B97+SUM($F$7:$F$9)-((QBV$96*$B97+SUM($F$7:$F$9))/$F$10*$F$37)-($F$24*QBV$96/$D$6)-SUM($F$13:$F$23,$F$25:$F$30,$F$32:$F$33,$F$38))</f>
        <v>-304.75907137272975</v>
      </c>
      <c r="QBW97" s="318">
        <f>(QBW$96*$B97+SUM($F$7:$F$9)-((QBW$96*$B97+SUM($F$7:$F$9))/$F$10*$F$37)-($F$24*QBW$96/$D$6)-SUM($F$13:$F$23,$F$25:$F$30,$F$32:$F$33,$F$38))</f>
        <v>-304.75907137272975</v>
      </c>
      <c r="QBX97" s="318">
        <f>(QBX$96*$B97+SUM($F$7:$F$9)-((QBX$96*$B97+SUM($F$7:$F$9))/$F$10*$F$37)-($F$24*QBX$96/$D$6)-SUM($F$13:$F$23,$F$25:$F$30,$F$32:$F$33,$F$38))</f>
        <v>-304.75907137272975</v>
      </c>
      <c r="QBY97" s="318">
        <f>(QBY$96*$B97+SUM($F$7:$F$9)-((QBY$96*$B97+SUM($F$7:$F$9))/$F$10*$F$37)-($F$24*QBY$96/$D$6)-SUM($F$13:$F$23,$F$25:$F$30,$F$32:$F$33,$F$38))</f>
        <v>-304.75907137272975</v>
      </c>
      <c r="QBZ97" s="318">
        <f>(QBZ$96*$B97+SUM($F$7:$F$9)-((QBZ$96*$B97+SUM($F$7:$F$9))/$F$10*$F$37)-($F$24*QBZ$96/$D$6)-SUM($F$13:$F$23,$F$25:$F$30,$F$32:$F$33,$F$38))</f>
        <v>-304.75907137272975</v>
      </c>
      <c r="QCA97" s="318">
        <f>(QCA$96*$B97+SUM($F$7:$F$9)-((QCA$96*$B97+SUM($F$7:$F$9))/$F$10*$F$37)-($F$24*QCA$96/$D$6)-SUM($F$13:$F$23,$F$25:$F$30,$F$32:$F$33,$F$38))</f>
        <v>-304.75907137272975</v>
      </c>
      <c r="QCB97" s="318">
        <f>(QCB$96*$B97+SUM($F$7:$F$9)-((QCB$96*$B97+SUM($F$7:$F$9))/$F$10*$F$37)-($F$24*QCB$96/$D$6)-SUM($F$13:$F$23,$F$25:$F$30,$F$32:$F$33,$F$38))</f>
        <v>-304.75907137272975</v>
      </c>
      <c r="QCC97" s="318">
        <f>(QCC$96*$B97+SUM($F$7:$F$9)-((QCC$96*$B97+SUM($F$7:$F$9))/$F$10*$F$37)-($F$24*QCC$96/$D$6)-SUM($F$13:$F$23,$F$25:$F$30,$F$32:$F$33,$F$38))</f>
        <v>-304.75907137272975</v>
      </c>
      <c r="QCD97" s="318">
        <f>(QCD$96*$B97+SUM($F$7:$F$9)-((QCD$96*$B97+SUM($F$7:$F$9))/$F$10*$F$37)-($F$24*QCD$96/$D$6)-SUM($F$13:$F$23,$F$25:$F$30,$F$32:$F$33,$F$38))</f>
        <v>-304.75907137272975</v>
      </c>
      <c r="QCE97" s="318">
        <f>(QCE$96*$B97+SUM($F$7:$F$9)-((QCE$96*$B97+SUM($F$7:$F$9))/$F$10*$F$37)-($F$24*QCE$96/$D$6)-SUM($F$13:$F$23,$F$25:$F$30,$F$32:$F$33,$F$38))</f>
        <v>-304.75907137272975</v>
      </c>
      <c r="QCF97" s="318">
        <f>(QCF$96*$B97+SUM($F$7:$F$9)-((QCF$96*$B97+SUM($F$7:$F$9))/$F$10*$F$37)-($F$24*QCF$96/$D$6)-SUM($F$13:$F$23,$F$25:$F$30,$F$32:$F$33,$F$38))</f>
        <v>-304.75907137272975</v>
      </c>
      <c r="QCG97" s="318">
        <f>(QCG$96*$B97+SUM($F$7:$F$9)-((QCG$96*$B97+SUM($F$7:$F$9))/$F$10*$F$37)-($F$24*QCG$96/$D$6)-SUM($F$13:$F$23,$F$25:$F$30,$F$32:$F$33,$F$38))</f>
        <v>-304.75907137272975</v>
      </c>
      <c r="QCH97" s="318">
        <f>(QCH$96*$B97+SUM($F$7:$F$9)-((QCH$96*$B97+SUM($F$7:$F$9))/$F$10*$F$37)-($F$24*QCH$96/$D$6)-SUM($F$13:$F$23,$F$25:$F$30,$F$32:$F$33,$F$38))</f>
        <v>-304.75907137272975</v>
      </c>
      <c r="QCI97" s="318">
        <f>(QCI$96*$B97+SUM($F$7:$F$9)-((QCI$96*$B97+SUM($F$7:$F$9))/$F$10*$F$37)-($F$24*QCI$96/$D$6)-SUM($F$13:$F$23,$F$25:$F$30,$F$32:$F$33,$F$38))</f>
        <v>-304.75907137272975</v>
      </c>
      <c r="QCJ97" s="318">
        <f>(QCJ$96*$B97+SUM($F$7:$F$9)-((QCJ$96*$B97+SUM($F$7:$F$9))/$F$10*$F$37)-($F$24*QCJ$96/$D$6)-SUM($F$13:$F$23,$F$25:$F$30,$F$32:$F$33,$F$38))</f>
        <v>-304.75907137272975</v>
      </c>
      <c r="QCK97" s="318">
        <f>(QCK$96*$B97+SUM($F$7:$F$9)-((QCK$96*$B97+SUM($F$7:$F$9))/$F$10*$F$37)-($F$24*QCK$96/$D$6)-SUM($F$13:$F$23,$F$25:$F$30,$F$32:$F$33,$F$38))</f>
        <v>-304.75907137272975</v>
      </c>
      <c r="QCL97" s="318">
        <f>(QCL$96*$B97+SUM($F$7:$F$9)-((QCL$96*$B97+SUM($F$7:$F$9))/$F$10*$F$37)-($F$24*QCL$96/$D$6)-SUM($F$13:$F$23,$F$25:$F$30,$F$32:$F$33,$F$38))</f>
        <v>-304.75907137272975</v>
      </c>
      <c r="QCM97" s="318">
        <f>(QCM$96*$B97+SUM($F$7:$F$9)-((QCM$96*$B97+SUM($F$7:$F$9))/$F$10*$F$37)-($F$24*QCM$96/$D$6)-SUM($F$13:$F$23,$F$25:$F$30,$F$32:$F$33,$F$38))</f>
        <v>-304.75907137272975</v>
      </c>
      <c r="QCN97" s="318">
        <f>(QCN$96*$B97+SUM($F$7:$F$9)-((QCN$96*$B97+SUM($F$7:$F$9))/$F$10*$F$37)-($F$24*QCN$96/$D$6)-SUM($F$13:$F$23,$F$25:$F$30,$F$32:$F$33,$F$38))</f>
        <v>-304.75907137272975</v>
      </c>
      <c r="QCO97" s="318">
        <f>(QCO$96*$B97+SUM($F$7:$F$9)-((QCO$96*$B97+SUM($F$7:$F$9))/$F$10*$F$37)-($F$24*QCO$96/$D$6)-SUM($F$13:$F$23,$F$25:$F$30,$F$32:$F$33,$F$38))</f>
        <v>-304.75907137272975</v>
      </c>
      <c r="QCP97" s="318">
        <f>(QCP$96*$B97+SUM($F$7:$F$9)-((QCP$96*$B97+SUM($F$7:$F$9))/$F$10*$F$37)-($F$24*QCP$96/$D$6)-SUM($F$13:$F$23,$F$25:$F$30,$F$32:$F$33,$F$38))</f>
        <v>-304.75907137272975</v>
      </c>
      <c r="QCQ97" s="318">
        <f>(QCQ$96*$B97+SUM($F$7:$F$9)-((QCQ$96*$B97+SUM($F$7:$F$9))/$F$10*$F$37)-($F$24*QCQ$96/$D$6)-SUM($F$13:$F$23,$F$25:$F$30,$F$32:$F$33,$F$38))</f>
        <v>-304.75907137272975</v>
      </c>
      <c r="QCR97" s="318">
        <f>(QCR$96*$B97+SUM($F$7:$F$9)-((QCR$96*$B97+SUM($F$7:$F$9))/$F$10*$F$37)-($F$24*QCR$96/$D$6)-SUM($F$13:$F$23,$F$25:$F$30,$F$32:$F$33,$F$38))</f>
        <v>-304.75907137272975</v>
      </c>
      <c r="QCS97" s="318">
        <f>(QCS$96*$B97+SUM($F$7:$F$9)-((QCS$96*$B97+SUM($F$7:$F$9))/$F$10*$F$37)-($F$24*QCS$96/$D$6)-SUM($F$13:$F$23,$F$25:$F$30,$F$32:$F$33,$F$38))</f>
        <v>-304.75907137272975</v>
      </c>
      <c r="QCT97" s="318">
        <f>(QCT$96*$B97+SUM($F$7:$F$9)-((QCT$96*$B97+SUM($F$7:$F$9))/$F$10*$F$37)-($F$24*QCT$96/$D$6)-SUM($F$13:$F$23,$F$25:$F$30,$F$32:$F$33,$F$38))</f>
        <v>-304.75907137272975</v>
      </c>
      <c r="QCU97" s="318">
        <f>(QCU$96*$B97+SUM($F$7:$F$9)-((QCU$96*$B97+SUM($F$7:$F$9))/$F$10*$F$37)-($F$24*QCU$96/$D$6)-SUM($F$13:$F$23,$F$25:$F$30,$F$32:$F$33,$F$38))</f>
        <v>-304.75907137272975</v>
      </c>
      <c r="QCV97" s="318">
        <f>(QCV$96*$B97+SUM($F$7:$F$9)-((QCV$96*$B97+SUM($F$7:$F$9))/$F$10*$F$37)-($F$24*QCV$96/$D$6)-SUM($F$13:$F$23,$F$25:$F$30,$F$32:$F$33,$F$38))</f>
        <v>-304.75907137272975</v>
      </c>
      <c r="QCW97" s="318">
        <f>(QCW$96*$B97+SUM($F$7:$F$9)-((QCW$96*$B97+SUM($F$7:$F$9))/$F$10*$F$37)-($F$24*QCW$96/$D$6)-SUM($F$13:$F$23,$F$25:$F$30,$F$32:$F$33,$F$38))</f>
        <v>-304.75907137272975</v>
      </c>
      <c r="QCX97" s="318">
        <f>(QCX$96*$B97+SUM($F$7:$F$9)-((QCX$96*$B97+SUM($F$7:$F$9))/$F$10*$F$37)-($F$24*QCX$96/$D$6)-SUM($F$13:$F$23,$F$25:$F$30,$F$32:$F$33,$F$38))</f>
        <v>-304.75907137272975</v>
      </c>
      <c r="QCY97" s="318">
        <f>(QCY$96*$B97+SUM($F$7:$F$9)-((QCY$96*$B97+SUM($F$7:$F$9))/$F$10*$F$37)-($F$24*QCY$96/$D$6)-SUM($F$13:$F$23,$F$25:$F$30,$F$32:$F$33,$F$38))</f>
        <v>-304.75907137272975</v>
      </c>
      <c r="QCZ97" s="318">
        <f>(QCZ$96*$B97+SUM($F$7:$F$9)-((QCZ$96*$B97+SUM($F$7:$F$9))/$F$10*$F$37)-($F$24*QCZ$96/$D$6)-SUM($F$13:$F$23,$F$25:$F$30,$F$32:$F$33,$F$38))</f>
        <v>-304.75907137272975</v>
      </c>
      <c r="QDA97" s="318">
        <f>(QDA$96*$B97+SUM($F$7:$F$9)-((QDA$96*$B97+SUM($F$7:$F$9))/$F$10*$F$37)-($F$24*QDA$96/$D$6)-SUM($F$13:$F$23,$F$25:$F$30,$F$32:$F$33,$F$38))</f>
        <v>-304.75907137272975</v>
      </c>
      <c r="QDB97" s="318">
        <f>(QDB$96*$B97+SUM($F$7:$F$9)-((QDB$96*$B97+SUM($F$7:$F$9))/$F$10*$F$37)-($F$24*QDB$96/$D$6)-SUM($F$13:$F$23,$F$25:$F$30,$F$32:$F$33,$F$38))</f>
        <v>-304.75907137272975</v>
      </c>
      <c r="QDC97" s="318">
        <f>(QDC$96*$B97+SUM($F$7:$F$9)-((QDC$96*$B97+SUM($F$7:$F$9))/$F$10*$F$37)-($F$24*QDC$96/$D$6)-SUM($F$13:$F$23,$F$25:$F$30,$F$32:$F$33,$F$38))</f>
        <v>-304.75907137272975</v>
      </c>
      <c r="QDD97" s="318">
        <f>(QDD$96*$B97+SUM($F$7:$F$9)-((QDD$96*$B97+SUM($F$7:$F$9))/$F$10*$F$37)-($F$24*QDD$96/$D$6)-SUM($F$13:$F$23,$F$25:$F$30,$F$32:$F$33,$F$38))</f>
        <v>-304.75907137272975</v>
      </c>
      <c r="QDE97" s="318">
        <f>(QDE$96*$B97+SUM($F$7:$F$9)-((QDE$96*$B97+SUM($F$7:$F$9))/$F$10*$F$37)-($F$24*QDE$96/$D$6)-SUM($F$13:$F$23,$F$25:$F$30,$F$32:$F$33,$F$38))</f>
        <v>-304.75907137272975</v>
      </c>
      <c r="QDF97" s="318">
        <f>(QDF$96*$B97+SUM($F$7:$F$9)-((QDF$96*$B97+SUM($F$7:$F$9))/$F$10*$F$37)-($F$24*QDF$96/$D$6)-SUM($F$13:$F$23,$F$25:$F$30,$F$32:$F$33,$F$38))</f>
        <v>-304.75907137272975</v>
      </c>
      <c r="QDG97" s="318">
        <f>(QDG$96*$B97+SUM($F$7:$F$9)-((QDG$96*$B97+SUM($F$7:$F$9))/$F$10*$F$37)-($F$24*QDG$96/$D$6)-SUM($F$13:$F$23,$F$25:$F$30,$F$32:$F$33,$F$38))</f>
        <v>-304.75907137272975</v>
      </c>
      <c r="QDH97" s="318">
        <f>(QDH$96*$B97+SUM($F$7:$F$9)-((QDH$96*$B97+SUM($F$7:$F$9))/$F$10*$F$37)-($F$24*QDH$96/$D$6)-SUM($F$13:$F$23,$F$25:$F$30,$F$32:$F$33,$F$38))</f>
        <v>-304.75907137272975</v>
      </c>
      <c r="QDI97" s="318">
        <f>(QDI$96*$B97+SUM($F$7:$F$9)-((QDI$96*$B97+SUM($F$7:$F$9))/$F$10*$F$37)-($F$24*QDI$96/$D$6)-SUM($F$13:$F$23,$F$25:$F$30,$F$32:$F$33,$F$38))</f>
        <v>-304.75907137272975</v>
      </c>
      <c r="QDJ97" s="318">
        <f>(QDJ$96*$B97+SUM($F$7:$F$9)-((QDJ$96*$B97+SUM($F$7:$F$9))/$F$10*$F$37)-($F$24*QDJ$96/$D$6)-SUM($F$13:$F$23,$F$25:$F$30,$F$32:$F$33,$F$38))</f>
        <v>-304.75907137272975</v>
      </c>
      <c r="QDK97" s="318">
        <f>(QDK$96*$B97+SUM($F$7:$F$9)-((QDK$96*$B97+SUM($F$7:$F$9))/$F$10*$F$37)-($F$24*QDK$96/$D$6)-SUM($F$13:$F$23,$F$25:$F$30,$F$32:$F$33,$F$38))</f>
        <v>-304.75907137272975</v>
      </c>
      <c r="QDL97" s="318">
        <f>(QDL$96*$B97+SUM($F$7:$F$9)-((QDL$96*$B97+SUM($F$7:$F$9))/$F$10*$F$37)-($F$24*QDL$96/$D$6)-SUM($F$13:$F$23,$F$25:$F$30,$F$32:$F$33,$F$38))</f>
        <v>-304.75907137272975</v>
      </c>
      <c r="QDM97" s="318">
        <f>(QDM$96*$B97+SUM($F$7:$F$9)-((QDM$96*$B97+SUM($F$7:$F$9))/$F$10*$F$37)-($F$24*QDM$96/$D$6)-SUM($F$13:$F$23,$F$25:$F$30,$F$32:$F$33,$F$38))</f>
        <v>-304.75907137272975</v>
      </c>
      <c r="QDN97" s="318">
        <f>(QDN$96*$B97+SUM($F$7:$F$9)-((QDN$96*$B97+SUM($F$7:$F$9))/$F$10*$F$37)-($F$24*QDN$96/$D$6)-SUM($F$13:$F$23,$F$25:$F$30,$F$32:$F$33,$F$38))</f>
        <v>-304.75907137272975</v>
      </c>
      <c r="QDO97" s="318">
        <f>(QDO$96*$B97+SUM($F$7:$F$9)-((QDO$96*$B97+SUM($F$7:$F$9))/$F$10*$F$37)-($F$24*QDO$96/$D$6)-SUM($F$13:$F$23,$F$25:$F$30,$F$32:$F$33,$F$38))</f>
        <v>-304.75907137272975</v>
      </c>
      <c r="QDP97" s="318">
        <f>(QDP$96*$B97+SUM($F$7:$F$9)-((QDP$96*$B97+SUM($F$7:$F$9))/$F$10*$F$37)-($F$24*QDP$96/$D$6)-SUM($F$13:$F$23,$F$25:$F$30,$F$32:$F$33,$F$38))</f>
        <v>-304.75907137272975</v>
      </c>
      <c r="QDQ97" s="318">
        <f>(QDQ$96*$B97+SUM($F$7:$F$9)-((QDQ$96*$B97+SUM($F$7:$F$9))/$F$10*$F$37)-($F$24*QDQ$96/$D$6)-SUM($F$13:$F$23,$F$25:$F$30,$F$32:$F$33,$F$38))</f>
        <v>-304.75907137272975</v>
      </c>
      <c r="QDR97" s="318">
        <f>(QDR$96*$B97+SUM($F$7:$F$9)-((QDR$96*$B97+SUM($F$7:$F$9))/$F$10*$F$37)-($F$24*QDR$96/$D$6)-SUM($F$13:$F$23,$F$25:$F$30,$F$32:$F$33,$F$38))</f>
        <v>-304.75907137272975</v>
      </c>
      <c r="QDS97" s="318">
        <f>(QDS$96*$B97+SUM($F$7:$F$9)-((QDS$96*$B97+SUM($F$7:$F$9))/$F$10*$F$37)-($F$24*QDS$96/$D$6)-SUM($F$13:$F$23,$F$25:$F$30,$F$32:$F$33,$F$38))</f>
        <v>-304.75907137272975</v>
      </c>
      <c r="QDT97" s="318">
        <f>(QDT$96*$B97+SUM($F$7:$F$9)-((QDT$96*$B97+SUM($F$7:$F$9))/$F$10*$F$37)-($F$24*QDT$96/$D$6)-SUM($F$13:$F$23,$F$25:$F$30,$F$32:$F$33,$F$38))</f>
        <v>-304.75907137272975</v>
      </c>
      <c r="QDU97" s="318">
        <f>(QDU$96*$B97+SUM($F$7:$F$9)-((QDU$96*$B97+SUM($F$7:$F$9))/$F$10*$F$37)-($F$24*QDU$96/$D$6)-SUM($F$13:$F$23,$F$25:$F$30,$F$32:$F$33,$F$38))</f>
        <v>-304.75907137272975</v>
      </c>
      <c r="QDV97" s="318">
        <f>(QDV$96*$B97+SUM($F$7:$F$9)-((QDV$96*$B97+SUM($F$7:$F$9))/$F$10*$F$37)-($F$24*QDV$96/$D$6)-SUM($F$13:$F$23,$F$25:$F$30,$F$32:$F$33,$F$38))</f>
        <v>-304.75907137272975</v>
      </c>
      <c r="QDW97" s="318">
        <f>(QDW$96*$B97+SUM($F$7:$F$9)-((QDW$96*$B97+SUM($F$7:$F$9))/$F$10*$F$37)-($F$24*QDW$96/$D$6)-SUM($F$13:$F$23,$F$25:$F$30,$F$32:$F$33,$F$38))</f>
        <v>-304.75907137272975</v>
      </c>
      <c r="QDX97" s="318">
        <f>(QDX$96*$B97+SUM($F$7:$F$9)-((QDX$96*$B97+SUM($F$7:$F$9))/$F$10*$F$37)-($F$24*QDX$96/$D$6)-SUM($F$13:$F$23,$F$25:$F$30,$F$32:$F$33,$F$38))</f>
        <v>-304.75907137272975</v>
      </c>
      <c r="QDY97" s="318">
        <f>(QDY$96*$B97+SUM($F$7:$F$9)-((QDY$96*$B97+SUM($F$7:$F$9))/$F$10*$F$37)-($F$24*QDY$96/$D$6)-SUM($F$13:$F$23,$F$25:$F$30,$F$32:$F$33,$F$38))</f>
        <v>-304.75907137272975</v>
      </c>
      <c r="QDZ97" s="318">
        <f>(QDZ$96*$B97+SUM($F$7:$F$9)-((QDZ$96*$B97+SUM($F$7:$F$9))/$F$10*$F$37)-($F$24*QDZ$96/$D$6)-SUM($F$13:$F$23,$F$25:$F$30,$F$32:$F$33,$F$38))</f>
        <v>-304.75907137272975</v>
      </c>
      <c r="QEA97" s="318">
        <f>(QEA$96*$B97+SUM($F$7:$F$9)-((QEA$96*$B97+SUM($F$7:$F$9))/$F$10*$F$37)-($F$24*QEA$96/$D$6)-SUM($F$13:$F$23,$F$25:$F$30,$F$32:$F$33,$F$38))</f>
        <v>-304.75907137272975</v>
      </c>
      <c r="QEB97" s="318">
        <f>(QEB$96*$B97+SUM($F$7:$F$9)-((QEB$96*$B97+SUM($F$7:$F$9))/$F$10*$F$37)-($F$24*QEB$96/$D$6)-SUM($F$13:$F$23,$F$25:$F$30,$F$32:$F$33,$F$38))</f>
        <v>-304.75907137272975</v>
      </c>
      <c r="QEC97" s="318">
        <f>(QEC$96*$B97+SUM($F$7:$F$9)-((QEC$96*$B97+SUM($F$7:$F$9))/$F$10*$F$37)-($F$24*QEC$96/$D$6)-SUM($F$13:$F$23,$F$25:$F$30,$F$32:$F$33,$F$38))</f>
        <v>-304.75907137272975</v>
      </c>
      <c r="QED97" s="318">
        <f>(QED$96*$B97+SUM($F$7:$F$9)-((QED$96*$B97+SUM($F$7:$F$9))/$F$10*$F$37)-($F$24*QED$96/$D$6)-SUM($F$13:$F$23,$F$25:$F$30,$F$32:$F$33,$F$38))</f>
        <v>-304.75907137272975</v>
      </c>
      <c r="QEE97" s="318">
        <f>(QEE$96*$B97+SUM($F$7:$F$9)-((QEE$96*$B97+SUM($F$7:$F$9))/$F$10*$F$37)-($F$24*QEE$96/$D$6)-SUM($F$13:$F$23,$F$25:$F$30,$F$32:$F$33,$F$38))</f>
        <v>-304.75907137272975</v>
      </c>
      <c r="QEF97" s="318">
        <f>(QEF$96*$B97+SUM($F$7:$F$9)-((QEF$96*$B97+SUM($F$7:$F$9))/$F$10*$F$37)-($F$24*QEF$96/$D$6)-SUM($F$13:$F$23,$F$25:$F$30,$F$32:$F$33,$F$38))</f>
        <v>-304.75907137272975</v>
      </c>
      <c r="QEG97" s="318">
        <f>(QEG$96*$B97+SUM($F$7:$F$9)-((QEG$96*$B97+SUM($F$7:$F$9))/$F$10*$F$37)-($F$24*QEG$96/$D$6)-SUM($F$13:$F$23,$F$25:$F$30,$F$32:$F$33,$F$38))</f>
        <v>-304.75907137272975</v>
      </c>
      <c r="QEH97" s="318">
        <f>(QEH$96*$B97+SUM($F$7:$F$9)-((QEH$96*$B97+SUM($F$7:$F$9))/$F$10*$F$37)-($F$24*QEH$96/$D$6)-SUM($F$13:$F$23,$F$25:$F$30,$F$32:$F$33,$F$38))</f>
        <v>-304.75907137272975</v>
      </c>
      <c r="QEI97" s="318">
        <f>(QEI$96*$B97+SUM($F$7:$F$9)-((QEI$96*$B97+SUM($F$7:$F$9))/$F$10*$F$37)-($F$24*QEI$96/$D$6)-SUM($F$13:$F$23,$F$25:$F$30,$F$32:$F$33,$F$38))</f>
        <v>-304.75907137272975</v>
      </c>
      <c r="QEJ97" s="318">
        <f>(QEJ$96*$B97+SUM($F$7:$F$9)-((QEJ$96*$B97+SUM($F$7:$F$9))/$F$10*$F$37)-($F$24*QEJ$96/$D$6)-SUM($F$13:$F$23,$F$25:$F$30,$F$32:$F$33,$F$38))</f>
        <v>-304.75907137272975</v>
      </c>
      <c r="QEK97" s="318">
        <f>(QEK$96*$B97+SUM($F$7:$F$9)-((QEK$96*$B97+SUM($F$7:$F$9))/$F$10*$F$37)-($F$24*QEK$96/$D$6)-SUM($F$13:$F$23,$F$25:$F$30,$F$32:$F$33,$F$38))</f>
        <v>-304.75907137272975</v>
      </c>
      <c r="QEL97" s="318">
        <f>(QEL$96*$B97+SUM($F$7:$F$9)-((QEL$96*$B97+SUM($F$7:$F$9))/$F$10*$F$37)-($F$24*QEL$96/$D$6)-SUM($F$13:$F$23,$F$25:$F$30,$F$32:$F$33,$F$38))</f>
        <v>-304.75907137272975</v>
      </c>
      <c r="QEM97" s="318">
        <f>(QEM$96*$B97+SUM($F$7:$F$9)-((QEM$96*$B97+SUM($F$7:$F$9))/$F$10*$F$37)-($F$24*QEM$96/$D$6)-SUM($F$13:$F$23,$F$25:$F$30,$F$32:$F$33,$F$38))</f>
        <v>-304.75907137272975</v>
      </c>
      <c r="QEN97" s="318">
        <f>(QEN$96*$B97+SUM($F$7:$F$9)-((QEN$96*$B97+SUM($F$7:$F$9))/$F$10*$F$37)-($F$24*QEN$96/$D$6)-SUM($F$13:$F$23,$F$25:$F$30,$F$32:$F$33,$F$38))</f>
        <v>-304.75907137272975</v>
      </c>
      <c r="QEO97" s="318">
        <f>(QEO$96*$B97+SUM($F$7:$F$9)-((QEO$96*$B97+SUM($F$7:$F$9))/$F$10*$F$37)-($F$24*QEO$96/$D$6)-SUM($F$13:$F$23,$F$25:$F$30,$F$32:$F$33,$F$38))</f>
        <v>-304.75907137272975</v>
      </c>
      <c r="QEP97" s="318">
        <f>(QEP$96*$B97+SUM($F$7:$F$9)-((QEP$96*$B97+SUM($F$7:$F$9))/$F$10*$F$37)-($F$24*QEP$96/$D$6)-SUM($F$13:$F$23,$F$25:$F$30,$F$32:$F$33,$F$38))</f>
        <v>-304.75907137272975</v>
      </c>
      <c r="QEQ97" s="318">
        <f>(QEQ$96*$B97+SUM($F$7:$F$9)-((QEQ$96*$B97+SUM($F$7:$F$9))/$F$10*$F$37)-($F$24*QEQ$96/$D$6)-SUM($F$13:$F$23,$F$25:$F$30,$F$32:$F$33,$F$38))</f>
        <v>-304.75907137272975</v>
      </c>
      <c r="QER97" s="318">
        <f>(QER$96*$B97+SUM($F$7:$F$9)-((QER$96*$B97+SUM($F$7:$F$9))/$F$10*$F$37)-($F$24*QER$96/$D$6)-SUM($F$13:$F$23,$F$25:$F$30,$F$32:$F$33,$F$38))</f>
        <v>-304.75907137272975</v>
      </c>
      <c r="QES97" s="318">
        <f>(QES$96*$B97+SUM($F$7:$F$9)-((QES$96*$B97+SUM($F$7:$F$9))/$F$10*$F$37)-($F$24*QES$96/$D$6)-SUM($F$13:$F$23,$F$25:$F$30,$F$32:$F$33,$F$38))</f>
        <v>-304.75907137272975</v>
      </c>
      <c r="QET97" s="318">
        <f>(QET$96*$B97+SUM($F$7:$F$9)-((QET$96*$B97+SUM($F$7:$F$9))/$F$10*$F$37)-($F$24*QET$96/$D$6)-SUM($F$13:$F$23,$F$25:$F$30,$F$32:$F$33,$F$38))</f>
        <v>-304.75907137272975</v>
      </c>
      <c r="QEU97" s="318">
        <f>(QEU$96*$B97+SUM($F$7:$F$9)-((QEU$96*$B97+SUM($F$7:$F$9))/$F$10*$F$37)-($F$24*QEU$96/$D$6)-SUM($F$13:$F$23,$F$25:$F$30,$F$32:$F$33,$F$38))</f>
        <v>-304.75907137272975</v>
      </c>
      <c r="QEV97" s="318">
        <f>(QEV$96*$B97+SUM($F$7:$F$9)-((QEV$96*$B97+SUM($F$7:$F$9))/$F$10*$F$37)-($F$24*QEV$96/$D$6)-SUM($F$13:$F$23,$F$25:$F$30,$F$32:$F$33,$F$38))</f>
        <v>-304.75907137272975</v>
      </c>
      <c r="QEW97" s="318">
        <f>(QEW$96*$B97+SUM($F$7:$F$9)-((QEW$96*$B97+SUM($F$7:$F$9))/$F$10*$F$37)-($F$24*QEW$96/$D$6)-SUM($F$13:$F$23,$F$25:$F$30,$F$32:$F$33,$F$38))</f>
        <v>-304.75907137272975</v>
      </c>
      <c r="QEX97" s="318">
        <f>(QEX$96*$B97+SUM($F$7:$F$9)-((QEX$96*$B97+SUM($F$7:$F$9))/$F$10*$F$37)-($F$24*QEX$96/$D$6)-SUM($F$13:$F$23,$F$25:$F$30,$F$32:$F$33,$F$38))</f>
        <v>-304.75907137272975</v>
      </c>
      <c r="QEY97" s="318">
        <f>(QEY$96*$B97+SUM($F$7:$F$9)-((QEY$96*$B97+SUM($F$7:$F$9))/$F$10*$F$37)-($F$24*QEY$96/$D$6)-SUM($F$13:$F$23,$F$25:$F$30,$F$32:$F$33,$F$38))</f>
        <v>-304.75907137272975</v>
      </c>
      <c r="QEZ97" s="318">
        <f>(QEZ$96*$B97+SUM($F$7:$F$9)-((QEZ$96*$B97+SUM($F$7:$F$9))/$F$10*$F$37)-($F$24*QEZ$96/$D$6)-SUM($F$13:$F$23,$F$25:$F$30,$F$32:$F$33,$F$38))</f>
        <v>-304.75907137272975</v>
      </c>
      <c r="QFA97" s="318">
        <f>(QFA$96*$B97+SUM($F$7:$F$9)-((QFA$96*$B97+SUM($F$7:$F$9))/$F$10*$F$37)-($F$24*QFA$96/$D$6)-SUM($F$13:$F$23,$F$25:$F$30,$F$32:$F$33,$F$38))</f>
        <v>-304.75907137272975</v>
      </c>
      <c r="QFB97" s="318">
        <f>(QFB$96*$B97+SUM($F$7:$F$9)-((QFB$96*$B97+SUM($F$7:$F$9))/$F$10*$F$37)-($F$24*QFB$96/$D$6)-SUM($F$13:$F$23,$F$25:$F$30,$F$32:$F$33,$F$38))</f>
        <v>-304.75907137272975</v>
      </c>
      <c r="QFC97" s="318">
        <f>(QFC$96*$B97+SUM($F$7:$F$9)-((QFC$96*$B97+SUM($F$7:$F$9))/$F$10*$F$37)-($F$24*QFC$96/$D$6)-SUM($F$13:$F$23,$F$25:$F$30,$F$32:$F$33,$F$38))</f>
        <v>-304.75907137272975</v>
      </c>
      <c r="QFD97" s="318">
        <f>(QFD$96*$B97+SUM($F$7:$F$9)-((QFD$96*$B97+SUM($F$7:$F$9))/$F$10*$F$37)-($F$24*QFD$96/$D$6)-SUM($F$13:$F$23,$F$25:$F$30,$F$32:$F$33,$F$38))</f>
        <v>-304.75907137272975</v>
      </c>
      <c r="QFE97" s="318">
        <f>(QFE$96*$B97+SUM($F$7:$F$9)-((QFE$96*$B97+SUM($F$7:$F$9))/$F$10*$F$37)-($F$24*QFE$96/$D$6)-SUM($F$13:$F$23,$F$25:$F$30,$F$32:$F$33,$F$38))</f>
        <v>-304.75907137272975</v>
      </c>
      <c r="QFF97" s="318">
        <f>(QFF$96*$B97+SUM($F$7:$F$9)-((QFF$96*$B97+SUM($F$7:$F$9))/$F$10*$F$37)-($F$24*QFF$96/$D$6)-SUM($F$13:$F$23,$F$25:$F$30,$F$32:$F$33,$F$38))</f>
        <v>-304.75907137272975</v>
      </c>
      <c r="QFG97" s="318">
        <f>(QFG$96*$B97+SUM($F$7:$F$9)-((QFG$96*$B97+SUM($F$7:$F$9))/$F$10*$F$37)-($F$24*QFG$96/$D$6)-SUM($F$13:$F$23,$F$25:$F$30,$F$32:$F$33,$F$38))</f>
        <v>-304.75907137272975</v>
      </c>
      <c r="QFH97" s="318">
        <f>(QFH$96*$B97+SUM($F$7:$F$9)-((QFH$96*$B97+SUM($F$7:$F$9))/$F$10*$F$37)-($F$24*QFH$96/$D$6)-SUM($F$13:$F$23,$F$25:$F$30,$F$32:$F$33,$F$38))</f>
        <v>-304.75907137272975</v>
      </c>
      <c r="QFI97" s="318">
        <f>(QFI$96*$B97+SUM($F$7:$F$9)-((QFI$96*$B97+SUM($F$7:$F$9))/$F$10*$F$37)-($F$24*QFI$96/$D$6)-SUM($F$13:$F$23,$F$25:$F$30,$F$32:$F$33,$F$38))</f>
        <v>-304.75907137272975</v>
      </c>
      <c r="QFJ97" s="318">
        <f>(QFJ$96*$B97+SUM($F$7:$F$9)-((QFJ$96*$B97+SUM($F$7:$F$9))/$F$10*$F$37)-($F$24*QFJ$96/$D$6)-SUM($F$13:$F$23,$F$25:$F$30,$F$32:$F$33,$F$38))</f>
        <v>-304.75907137272975</v>
      </c>
      <c r="QFK97" s="318">
        <f>(QFK$96*$B97+SUM($F$7:$F$9)-((QFK$96*$B97+SUM($F$7:$F$9))/$F$10*$F$37)-($F$24*QFK$96/$D$6)-SUM($F$13:$F$23,$F$25:$F$30,$F$32:$F$33,$F$38))</f>
        <v>-304.75907137272975</v>
      </c>
      <c r="QFL97" s="318">
        <f>(QFL$96*$B97+SUM($F$7:$F$9)-((QFL$96*$B97+SUM($F$7:$F$9))/$F$10*$F$37)-($F$24*QFL$96/$D$6)-SUM($F$13:$F$23,$F$25:$F$30,$F$32:$F$33,$F$38))</f>
        <v>-304.75907137272975</v>
      </c>
      <c r="QFM97" s="318">
        <f>(QFM$96*$B97+SUM($F$7:$F$9)-((QFM$96*$B97+SUM($F$7:$F$9))/$F$10*$F$37)-($F$24*QFM$96/$D$6)-SUM($F$13:$F$23,$F$25:$F$30,$F$32:$F$33,$F$38))</f>
        <v>-304.75907137272975</v>
      </c>
      <c r="QFN97" s="318">
        <f>(QFN$96*$B97+SUM($F$7:$F$9)-((QFN$96*$B97+SUM($F$7:$F$9))/$F$10*$F$37)-($F$24*QFN$96/$D$6)-SUM($F$13:$F$23,$F$25:$F$30,$F$32:$F$33,$F$38))</f>
        <v>-304.75907137272975</v>
      </c>
      <c r="QFO97" s="318">
        <f>(QFO$96*$B97+SUM($F$7:$F$9)-((QFO$96*$B97+SUM($F$7:$F$9))/$F$10*$F$37)-($F$24*QFO$96/$D$6)-SUM($F$13:$F$23,$F$25:$F$30,$F$32:$F$33,$F$38))</f>
        <v>-304.75907137272975</v>
      </c>
      <c r="QFP97" s="318">
        <f>(QFP$96*$B97+SUM($F$7:$F$9)-((QFP$96*$B97+SUM($F$7:$F$9))/$F$10*$F$37)-($F$24*QFP$96/$D$6)-SUM($F$13:$F$23,$F$25:$F$30,$F$32:$F$33,$F$38))</f>
        <v>-304.75907137272975</v>
      </c>
      <c r="QFQ97" s="318">
        <f>(QFQ$96*$B97+SUM($F$7:$F$9)-((QFQ$96*$B97+SUM($F$7:$F$9))/$F$10*$F$37)-($F$24*QFQ$96/$D$6)-SUM($F$13:$F$23,$F$25:$F$30,$F$32:$F$33,$F$38))</f>
        <v>-304.75907137272975</v>
      </c>
      <c r="QFR97" s="318">
        <f>(QFR$96*$B97+SUM($F$7:$F$9)-((QFR$96*$B97+SUM($F$7:$F$9))/$F$10*$F$37)-($F$24*QFR$96/$D$6)-SUM($F$13:$F$23,$F$25:$F$30,$F$32:$F$33,$F$38))</f>
        <v>-304.75907137272975</v>
      </c>
      <c r="QFS97" s="318">
        <f>(QFS$96*$B97+SUM($F$7:$F$9)-((QFS$96*$B97+SUM($F$7:$F$9))/$F$10*$F$37)-($F$24*QFS$96/$D$6)-SUM($F$13:$F$23,$F$25:$F$30,$F$32:$F$33,$F$38))</f>
        <v>-304.75907137272975</v>
      </c>
      <c r="QFT97" s="318">
        <f>(QFT$96*$B97+SUM($F$7:$F$9)-((QFT$96*$B97+SUM($F$7:$F$9))/$F$10*$F$37)-($F$24*QFT$96/$D$6)-SUM($F$13:$F$23,$F$25:$F$30,$F$32:$F$33,$F$38))</f>
        <v>-304.75907137272975</v>
      </c>
      <c r="QFU97" s="318">
        <f>(QFU$96*$B97+SUM($F$7:$F$9)-((QFU$96*$B97+SUM($F$7:$F$9))/$F$10*$F$37)-($F$24*QFU$96/$D$6)-SUM($F$13:$F$23,$F$25:$F$30,$F$32:$F$33,$F$38))</f>
        <v>-304.75907137272975</v>
      </c>
      <c r="QFV97" s="318">
        <f>(QFV$96*$B97+SUM($F$7:$F$9)-((QFV$96*$B97+SUM($F$7:$F$9))/$F$10*$F$37)-($F$24*QFV$96/$D$6)-SUM($F$13:$F$23,$F$25:$F$30,$F$32:$F$33,$F$38))</f>
        <v>-304.75907137272975</v>
      </c>
      <c r="QFW97" s="318">
        <f>(QFW$96*$B97+SUM($F$7:$F$9)-((QFW$96*$B97+SUM($F$7:$F$9))/$F$10*$F$37)-($F$24*QFW$96/$D$6)-SUM($F$13:$F$23,$F$25:$F$30,$F$32:$F$33,$F$38))</f>
        <v>-304.75907137272975</v>
      </c>
      <c r="QFX97" s="318">
        <f>(QFX$96*$B97+SUM($F$7:$F$9)-((QFX$96*$B97+SUM($F$7:$F$9))/$F$10*$F$37)-($F$24*QFX$96/$D$6)-SUM($F$13:$F$23,$F$25:$F$30,$F$32:$F$33,$F$38))</f>
        <v>-304.75907137272975</v>
      </c>
      <c r="QFY97" s="318">
        <f>(QFY$96*$B97+SUM($F$7:$F$9)-((QFY$96*$B97+SUM($F$7:$F$9))/$F$10*$F$37)-($F$24*QFY$96/$D$6)-SUM($F$13:$F$23,$F$25:$F$30,$F$32:$F$33,$F$38))</f>
        <v>-304.75907137272975</v>
      </c>
      <c r="QFZ97" s="318">
        <f>(QFZ$96*$B97+SUM($F$7:$F$9)-((QFZ$96*$B97+SUM($F$7:$F$9))/$F$10*$F$37)-($F$24*QFZ$96/$D$6)-SUM($F$13:$F$23,$F$25:$F$30,$F$32:$F$33,$F$38))</f>
        <v>-304.75907137272975</v>
      </c>
      <c r="QGA97" s="318">
        <f>(QGA$96*$B97+SUM($F$7:$F$9)-((QGA$96*$B97+SUM($F$7:$F$9))/$F$10*$F$37)-($F$24*QGA$96/$D$6)-SUM($F$13:$F$23,$F$25:$F$30,$F$32:$F$33,$F$38))</f>
        <v>-304.75907137272975</v>
      </c>
      <c r="QGB97" s="318">
        <f>(QGB$96*$B97+SUM($F$7:$F$9)-((QGB$96*$B97+SUM($F$7:$F$9))/$F$10*$F$37)-($F$24*QGB$96/$D$6)-SUM($F$13:$F$23,$F$25:$F$30,$F$32:$F$33,$F$38))</f>
        <v>-304.75907137272975</v>
      </c>
      <c r="QGC97" s="318">
        <f>(QGC$96*$B97+SUM($F$7:$F$9)-((QGC$96*$B97+SUM($F$7:$F$9))/$F$10*$F$37)-($F$24*QGC$96/$D$6)-SUM($F$13:$F$23,$F$25:$F$30,$F$32:$F$33,$F$38))</f>
        <v>-304.75907137272975</v>
      </c>
      <c r="QGD97" s="318">
        <f>(QGD$96*$B97+SUM($F$7:$F$9)-((QGD$96*$B97+SUM($F$7:$F$9))/$F$10*$F$37)-($F$24*QGD$96/$D$6)-SUM($F$13:$F$23,$F$25:$F$30,$F$32:$F$33,$F$38))</f>
        <v>-304.75907137272975</v>
      </c>
      <c r="QGE97" s="318">
        <f>(QGE$96*$B97+SUM($F$7:$F$9)-((QGE$96*$B97+SUM($F$7:$F$9))/$F$10*$F$37)-($F$24*QGE$96/$D$6)-SUM($F$13:$F$23,$F$25:$F$30,$F$32:$F$33,$F$38))</f>
        <v>-304.75907137272975</v>
      </c>
      <c r="QGF97" s="318">
        <f>(QGF$96*$B97+SUM($F$7:$F$9)-((QGF$96*$B97+SUM($F$7:$F$9))/$F$10*$F$37)-($F$24*QGF$96/$D$6)-SUM($F$13:$F$23,$F$25:$F$30,$F$32:$F$33,$F$38))</f>
        <v>-304.75907137272975</v>
      </c>
      <c r="QGG97" s="318">
        <f>(QGG$96*$B97+SUM($F$7:$F$9)-((QGG$96*$B97+SUM($F$7:$F$9))/$F$10*$F$37)-($F$24*QGG$96/$D$6)-SUM($F$13:$F$23,$F$25:$F$30,$F$32:$F$33,$F$38))</f>
        <v>-304.75907137272975</v>
      </c>
      <c r="QGH97" s="318">
        <f>(QGH$96*$B97+SUM($F$7:$F$9)-((QGH$96*$B97+SUM($F$7:$F$9))/$F$10*$F$37)-($F$24*QGH$96/$D$6)-SUM($F$13:$F$23,$F$25:$F$30,$F$32:$F$33,$F$38))</f>
        <v>-304.75907137272975</v>
      </c>
      <c r="QGI97" s="318">
        <f>(QGI$96*$B97+SUM($F$7:$F$9)-((QGI$96*$B97+SUM($F$7:$F$9))/$F$10*$F$37)-($F$24*QGI$96/$D$6)-SUM($F$13:$F$23,$F$25:$F$30,$F$32:$F$33,$F$38))</f>
        <v>-304.75907137272975</v>
      </c>
      <c r="QGJ97" s="318">
        <f>(QGJ$96*$B97+SUM($F$7:$F$9)-((QGJ$96*$B97+SUM($F$7:$F$9))/$F$10*$F$37)-($F$24*QGJ$96/$D$6)-SUM($F$13:$F$23,$F$25:$F$30,$F$32:$F$33,$F$38))</f>
        <v>-304.75907137272975</v>
      </c>
      <c r="QGK97" s="318">
        <f>(QGK$96*$B97+SUM($F$7:$F$9)-((QGK$96*$B97+SUM($F$7:$F$9))/$F$10*$F$37)-($F$24*QGK$96/$D$6)-SUM($F$13:$F$23,$F$25:$F$30,$F$32:$F$33,$F$38))</f>
        <v>-304.75907137272975</v>
      </c>
      <c r="QGL97" s="318">
        <f>(QGL$96*$B97+SUM($F$7:$F$9)-((QGL$96*$B97+SUM($F$7:$F$9))/$F$10*$F$37)-($F$24*QGL$96/$D$6)-SUM($F$13:$F$23,$F$25:$F$30,$F$32:$F$33,$F$38))</f>
        <v>-304.75907137272975</v>
      </c>
      <c r="QGM97" s="318">
        <f>(QGM$96*$B97+SUM($F$7:$F$9)-((QGM$96*$B97+SUM($F$7:$F$9))/$F$10*$F$37)-($F$24*QGM$96/$D$6)-SUM($F$13:$F$23,$F$25:$F$30,$F$32:$F$33,$F$38))</f>
        <v>-304.75907137272975</v>
      </c>
      <c r="QGN97" s="318">
        <f>(QGN$96*$B97+SUM($F$7:$F$9)-((QGN$96*$B97+SUM($F$7:$F$9))/$F$10*$F$37)-($F$24*QGN$96/$D$6)-SUM($F$13:$F$23,$F$25:$F$30,$F$32:$F$33,$F$38))</f>
        <v>-304.75907137272975</v>
      </c>
      <c r="QGO97" s="318">
        <f>(QGO$96*$B97+SUM($F$7:$F$9)-((QGO$96*$B97+SUM($F$7:$F$9))/$F$10*$F$37)-($F$24*QGO$96/$D$6)-SUM($F$13:$F$23,$F$25:$F$30,$F$32:$F$33,$F$38))</f>
        <v>-304.75907137272975</v>
      </c>
      <c r="QGP97" s="318">
        <f>(QGP$96*$B97+SUM($F$7:$F$9)-((QGP$96*$B97+SUM($F$7:$F$9))/$F$10*$F$37)-($F$24*QGP$96/$D$6)-SUM($F$13:$F$23,$F$25:$F$30,$F$32:$F$33,$F$38))</f>
        <v>-304.75907137272975</v>
      </c>
      <c r="QGQ97" s="318">
        <f>(QGQ$96*$B97+SUM($F$7:$F$9)-((QGQ$96*$B97+SUM($F$7:$F$9))/$F$10*$F$37)-($F$24*QGQ$96/$D$6)-SUM($F$13:$F$23,$F$25:$F$30,$F$32:$F$33,$F$38))</f>
        <v>-304.75907137272975</v>
      </c>
      <c r="QGR97" s="318">
        <f>(QGR$96*$B97+SUM($F$7:$F$9)-((QGR$96*$B97+SUM($F$7:$F$9))/$F$10*$F$37)-($F$24*QGR$96/$D$6)-SUM($F$13:$F$23,$F$25:$F$30,$F$32:$F$33,$F$38))</f>
        <v>-304.75907137272975</v>
      </c>
      <c r="QGS97" s="318">
        <f>(QGS$96*$B97+SUM($F$7:$F$9)-((QGS$96*$B97+SUM($F$7:$F$9))/$F$10*$F$37)-($F$24*QGS$96/$D$6)-SUM($F$13:$F$23,$F$25:$F$30,$F$32:$F$33,$F$38))</f>
        <v>-304.75907137272975</v>
      </c>
      <c r="QGT97" s="318">
        <f>(QGT$96*$B97+SUM($F$7:$F$9)-((QGT$96*$B97+SUM($F$7:$F$9))/$F$10*$F$37)-($F$24*QGT$96/$D$6)-SUM($F$13:$F$23,$F$25:$F$30,$F$32:$F$33,$F$38))</f>
        <v>-304.75907137272975</v>
      </c>
      <c r="QGU97" s="318">
        <f>(QGU$96*$B97+SUM($F$7:$F$9)-((QGU$96*$B97+SUM($F$7:$F$9))/$F$10*$F$37)-($F$24*QGU$96/$D$6)-SUM($F$13:$F$23,$F$25:$F$30,$F$32:$F$33,$F$38))</f>
        <v>-304.75907137272975</v>
      </c>
      <c r="QGV97" s="318">
        <f>(QGV$96*$B97+SUM($F$7:$F$9)-((QGV$96*$B97+SUM($F$7:$F$9))/$F$10*$F$37)-($F$24*QGV$96/$D$6)-SUM($F$13:$F$23,$F$25:$F$30,$F$32:$F$33,$F$38))</f>
        <v>-304.75907137272975</v>
      </c>
      <c r="QGW97" s="318">
        <f>(QGW$96*$B97+SUM($F$7:$F$9)-((QGW$96*$B97+SUM($F$7:$F$9))/$F$10*$F$37)-($F$24*QGW$96/$D$6)-SUM($F$13:$F$23,$F$25:$F$30,$F$32:$F$33,$F$38))</f>
        <v>-304.75907137272975</v>
      </c>
      <c r="QGX97" s="318">
        <f>(QGX$96*$B97+SUM($F$7:$F$9)-((QGX$96*$B97+SUM($F$7:$F$9))/$F$10*$F$37)-($F$24*QGX$96/$D$6)-SUM($F$13:$F$23,$F$25:$F$30,$F$32:$F$33,$F$38))</f>
        <v>-304.75907137272975</v>
      </c>
      <c r="QGY97" s="318">
        <f>(QGY$96*$B97+SUM($F$7:$F$9)-((QGY$96*$B97+SUM($F$7:$F$9))/$F$10*$F$37)-($F$24*QGY$96/$D$6)-SUM($F$13:$F$23,$F$25:$F$30,$F$32:$F$33,$F$38))</f>
        <v>-304.75907137272975</v>
      </c>
      <c r="QGZ97" s="318">
        <f>(QGZ$96*$B97+SUM($F$7:$F$9)-((QGZ$96*$B97+SUM($F$7:$F$9))/$F$10*$F$37)-($F$24*QGZ$96/$D$6)-SUM($F$13:$F$23,$F$25:$F$30,$F$32:$F$33,$F$38))</f>
        <v>-304.75907137272975</v>
      </c>
      <c r="QHA97" s="318">
        <f>(QHA$96*$B97+SUM($F$7:$F$9)-((QHA$96*$B97+SUM($F$7:$F$9))/$F$10*$F$37)-($F$24*QHA$96/$D$6)-SUM($F$13:$F$23,$F$25:$F$30,$F$32:$F$33,$F$38))</f>
        <v>-304.75907137272975</v>
      </c>
      <c r="QHB97" s="318">
        <f>(QHB$96*$B97+SUM($F$7:$F$9)-((QHB$96*$B97+SUM($F$7:$F$9))/$F$10*$F$37)-($F$24*QHB$96/$D$6)-SUM($F$13:$F$23,$F$25:$F$30,$F$32:$F$33,$F$38))</f>
        <v>-304.75907137272975</v>
      </c>
      <c r="QHC97" s="318">
        <f>(QHC$96*$B97+SUM($F$7:$F$9)-((QHC$96*$B97+SUM($F$7:$F$9))/$F$10*$F$37)-($F$24*QHC$96/$D$6)-SUM($F$13:$F$23,$F$25:$F$30,$F$32:$F$33,$F$38))</f>
        <v>-304.75907137272975</v>
      </c>
      <c r="QHD97" s="318">
        <f>(QHD$96*$B97+SUM($F$7:$F$9)-((QHD$96*$B97+SUM($F$7:$F$9))/$F$10*$F$37)-($F$24*QHD$96/$D$6)-SUM($F$13:$F$23,$F$25:$F$30,$F$32:$F$33,$F$38))</f>
        <v>-304.75907137272975</v>
      </c>
      <c r="QHE97" s="318">
        <f>(QHE$96*$B97+SUM($F$7:$F$9)-((QHE$96*$B97+SUM($F$7:$F$9))/$F$10*$F$37)-($F$24*QHE$96/$D$6)-SUM($F$13:$F$23,$F$25:$F$30,$F$32:$F$33,$F$38))</f>
        <v>-304.75907137272975</v>
      </c>
      <c r="QHF97" s="318">
        <f>(QHF$96*$B97+SUM($F$7:$F$9)-((QHF$96*$B97+SUM($F$7:$F$9))/$F$10*$F$37)-($F$24*QHF$96/$D$6)-SUM($F$13:$F$23,$F$25:$F$30,$F$32:$F$33,$F$38))</f>
        <v>-304.75907137272975</v>
      </c>
      <c r="QHG97" s="318">
        <f>(QHG$96*$B97+SUM($F$7:$F$9)-((QHG$96*$B97+SUM($F$7:$F$9))/$F$10*$F$37)-($F$24*QHG$96/$D$6)-SUM($F$13:$F$23,$F$25:$F$30,$F$32:$F$33,$F$38))</f>
        <v>-304.75907137272975</v>
      </c>
      <c r="QHH97" s="318">
        <f>(QHH$96*$B97+SUM($F$7:$F$9)-((QHH$96*$B97+SUM($F$7:$F$9))/$F$10*$F$37)-($F$24*QHH$96/$D$6)-SUM($F$13:$F$23,$F$25:$F$30,$F$32:$F$33,$F$38))</f>
        <v>-304.75907137272975</v>
      </c>
      <c r="QHI97" s="318">
        <f>(QHI$96*$B97+SUM($F$7:$F$9)-((QHI$96*$B97+SUM($F$7:$F$9))/$F$10*$F$37)-($F$24*QHI$96/$D$6)-SUM($F$13:$F$23,$F$25:$F$30,$F$32:$F$33,$F$38))</f>
        <v>-304.75907137272975</v>
      </c>
      <c r="QHJ97" s="318">
        <f>(QHJ$96*$B97+SUM($F$7:$F$9)-((QHJ$96*$B97+SUM($F$7:$F$9))/$F$10*$F$37)-($F$24*QHJ$96/$D$6)-SUM($F$13:$F$23,$F$25:$F$30,$F$32:$F$33,$F$38))</f>
        <v>-304.75907137272975</v>
      </c>
      <c r="QHK97" s="318">
        <f>(QHK$96*$B97+SUM($F$7:$F$9)-((QHK$96*$B97+SUM($F$7:$F$9))/$F$10*$F$37)-($F$24*QHK$96/$D$6)-SUM($F$13:$F$23,$F$25:$F$30,$F$32:$F$33,$F$38))</f>
        <v>-304.75907137272975</v>
      </c>
      <c r="QHL97" s="318">
        <f>(QHL$96*$B97+SUM($F$7:$F$9)-((QHL$96*$B97+SUM($F$7:$F$9))/$F$10*$F$37)-($F$24*QHL$96/$D$6)-SUM($F$13:$F$23,$F$25:$F$30,$F$32:$F$33,$F$38))</f>
        <v>-304.75907137272975</v>
      </c>
      <c r="QHM97" s="318">
        <f>(QHM$96*$B97+SUM($F$7:$F$9)-((QHM$96*$B97+SUM($F$7:$F$9))/$F$10*$F$37)-($F$24*QHM$96/$D$6)-SUM($F$13:$F$23,$F$25:$F$30,$F$32:$F$33,$F$38))</f>
        <v>-304.75907137272975</v>
      </c>
      <c r="QHN97" s="318">
        <f>(QHN$96*$B97+SUM($F$7:$F$9)-((QHN$96*$B97+SUM($F$7:$F$9))/$F$10*$F$37)-($F$24*QHN$96/$D$6)-SUM($F$13:$F$23,$F$25:$F$30,$F$32:$F$33,$F$38))</f>
        <v>-304.75907137272975</v>
      </c>
      <c r="QHO97" s="318">
        <f>(QHO$96*$B97+SUM($F$7:$F$9)-((QHO$96*$B97+SUM($F$7:$F$9))/$F$10*$F$37)-($F$24*QHO$96/$D$6)-SUM($F$13:$F$23,$F$25:$F$30,$F$32:$F$33,$F$38))</f>
        <v>-304.75907137272975</v>
      </c>
      <c r="QHP97" s="318">
        <f>(QHP$96*$B97+SUM($F$7:$F$9)-((QHP$96*$B97+SUM($F$7:$F$9))/$F$10*$F$37)-($F$24*QHP$96/$D$6)-SUM($F$13:$F$23,$F$25:$F$30,$F$32:$F$33,$F$38))</f>
        <v>-304.75907137272975</v>
      </c>
      <c r="QHQ97" s="318">
        <f>(QHQ$96*$B97+SUM($F$7:$F$9)-((QHQ$96*$B97+SUM($F$7:$F$9))/$F$10*$F$37)-($F$24*QHQ$96/$D$6)-SUM($F$13:$F$23,$F$25:$F$30,$F$32:$F$33,$F$38))</f>
        <v>-304.75907137272975</v>
      </c>
      <c r="QHR97" s="318">
        <f>(QHR$96*$B97+SUM($F$7:$F$9)-((QHR$96*$B97+SUM($F$7:$F$9))/$F$10*$F$37)-($F$24*QHR$96/$D$6)-SUM($F$13:$F$23,$F$25:$F$30,$F$32:$F$33,$F$38))</f>
        <v>-304.75907137272975</v>
      </c>
      <c r="QHS97" s="318">
        <f>(QHS$96*$B97+SUM($F$7:$F$9)-((QHS$96*$B97+SUM($F$7:$F$9))/$F$10*$F$37)-($F$24*QHS$96/$D$6)-SUM($F$13:$F$23,$F$25:$F$30,$F$32:$F$33,$F$38))</f>
        <v>-304.75907137272975</v>
      </c>
      <c r="QHT97" s="318">
        <f>(QHT$96*$B97+SUM($F$7:$F$9)-((QHT$96*$B97+SUM($F$7:$F$9))/$F$10*$F$37)-($F$24*QHT$96/$D$6)-SUM($F$13:$F$23,$F$25:$F$30,$F$32:$F$33,$F$38))</f>
        <v>-304.75907137272975</v>
      </c>
      <c r="QHU97" s="318">
        <f>(QHU$96*$B97+SUM($F$7:$F$9)-((QHU$96*$B97+SUM($F$7:$F$9))/$F$10*$F$37)-($F$24*QHU$96/$D$6)-SUM($F$13:$F$23,$F$25:$F$30,$F$32:$F$33,$F$38))</f>
        <v>-304.75907137272975</v>
      </c>
      <c r="QHV97" s="318">
        <f>(QHV$96*$B97+SUM($F$7:$F$9)-((QHV$96*$B97+SUM($F$7:$F$9))/$F$10*$F$37)-($F$24*QHV$96/$D$6)-SUM($F$13:$F$23,$F$25:$F$30,$F$32:$F$33,$F$38))</f>
        <v>-304.75907137272975</v>
      </c>
      <c r="QHW97" s="318">
        <f>(QHW$96*$B97+SUM($F$7:$F$9)-((QHW$96*$B97+SUM($F$7:$F$9))/$F$10*$F$37)-($F$24*QHW$96/$D$6)-SUM($F$13:$F$23,$F$25:$F$30,$F$32:$F$33,$F$38))</f>
        <v>-304.75907137272975</v>
      </c>
      <c r="QHX97" s="318">
        <f>(QHX$96*$B97+SUM($F$7:$F$9)-((QHX$96*$B97+SUM($F$7:$F$9))/$F$10*$F$37)-($F$24*QHX$96/$D$6)-SUM($F$13:$F$23,$F$25:$F$30,$F$32:$F$33,$F$38))</f>
        <v>-304.75907137272975</v>
      </c>
      <c r="QHY97" s="318">
        <f>(QHY$96*$B97+SUM($F$7:$F$9)-((QHY$96*$B97+SUM($F$7:$F$9))/$F$10*$F$37)-($F$24*QHY$96/$D$6)-SUM($F$13:$F$23,$F$25:$F$30,$F$32:$F$33,$F$38))</f>
        <v>-304.75907137272975</v>
      </c>
      <c r="QHZ97" s="318">
        <f>(QHZ$96*$B97+SUM($F$7:$F$9)-((QHZ$96*$B97+SUM($F$7:$F$9))/$F$10*$F$37)-($F$24*QHZ$96/$D$6)-SUM($F$13:$F$23,$F$25:$F$30,$F$32:$F$33,$F$38))</f>
        <v>-304.75907137272975</v>
      </c>
      <c r="QIA97" s="318">
        <f>(QIA$96*$B97+SUM($F$7:$F$9)-((QIA$96*$B97+SUM($F$7:$F$9))/$F$10*$F$37)-($F$24*QIA$96/$D$6)-SUM($F$13:$F$23,$F$25:$F$30,$F$32:$F$33,$F$38))</f>
        <v>-304.75907137272975</v>
      </c>
      <c r="QIB97" s="318">
        <f>(QIB$96*$B97+SUM($F$7:$F$9)-((QIB$96*$B97+SUM($F$7:$F$9))/$F$10*$F$37)-($F$24*QIB$96/$D$6)-SUM($F$13:$F$23,$F$25:$F$30,$F$32:$F$33,$F$38))</f>
        <v>-304.75907137272975</v>
      </c>
      <c r="QIC97" s="318">
        <f>(QIC$96*$B97+SUM($F$7:$F$9)-((QIC$96*$B97+SUM($F$7:$F$9))/$F$10*$F$37)-($F$24*QIC$96/$D$6)-SUM($F$13:$F$23,$F$25:$F$30,$F$32:$F$33,$F$38))</f>
        <v>-304.75907137272975</v>
      </c>
      <c r="QID97" s="318">
        <f>(QID$96*$B97+SUM($F$7:$F$9)-((QID$96*$B97+SUM($F$7:$F$9))/$F$10*$F$37)-($F$24*QID$96/$D$6)-SUM($F$13:$F$23,$F$25:$F$30,$F$32:$F$33,$F$38))</f>
        <v>-304.75907137272975</v>
      </c>
      <c r="QIE97" s="318">
        <f>(QIE$96*$B97+SUM($F$7:$F$9)-((QIE$96*$B97+SUM($F$7:$F$9))/$F$10*$F$37)-($F$24*QIE$96/$D$6)-SUM($F$13:$F$23,$F$25:$F$30,$F$32:$F$33,$F$38))</f>
        <v>-304.75907137272975</v>
      </c>
      <c r="QIF97" s="318">
        <f>(QIF$96*$B97+SUM($F$7:$F$9)-((QIF$96*$B97+SUM($F$7:$F$9))/$F$10*$F$37)-($F$24*QIF$96/$D$6)-SUM($F$13:$F$23,$F$25:$F$30,$F$32:$F$33,$F$38))</f>
        <v>-304.75907137272975</v>
      </c>
      <c r="QIG97" s="318">
        <f>(QIG$96*$B97+SUM($F$7:$F$9)-((QIG$96*$B97+SUM($F$7:$F$9))/$F$10*$F$37)-($F$24*QIG$96/$D$6)-SUM($F$13:$F$23,$F$25:$F$30,$F$32:$F$33,$F$38))</f>
        <v>-304.75907137272975</v>
      </c>
      <c r="QIH97" s="318">
        <f>(QIH$96*$B97+SUM($F$7:$F$9)-((QIH$96*$B97+SUM($F$7:$F$9))/$F$10*$F$37)-($F$24*QIH$96/$D$6)-SUM($F$13:$F$23,$F$25:$F$30,$F$32:$F$33,$F$38))</f>
        <v>-304.75907137272975</v>
      </c>
      <c r="QII97" s="318">
        <f>(QII$96*$B97+SUM($F$7:$F$9)-((QII$96*$B97+SUM($F$7:$F$9))/$F$10*$F$37)-($F$24*QII$96/$D$6)-SUM($F$13:$F$23,$F$25:$F$30,$F$32:$F$33,$F$38))</f>
        <v>-304.75907137272975</v>
      </c>
      <c r="QIJ97" s="318">
        <f>(QIJ$96*$B97+SUM($F$7:$F$9)-((QIJ$96*$B97+SUM($F$7:$F$9))/$F$10*$F$37)-($F$24*QIJ$96/$D$6)-SUM($F$13:$F$23,$F$25:$F$30,$F$32:$F$33,$F$38))</f>
        <v>-304.75907137272975</v>
      </c>
      <c r="QIK97" s="318">
        <f>(QIK$96*$B97+SUM($F$7:$F$9)-((QIK$96*$B97+SUM($F$7:$F$9))/$F$10*$F$37)-($F$24*QIK$96/$D$6)-SUM($F$13:$F$23,$F$25:$F$30,$F$32:$F$33,$F$38))</f>
        <v>-304.75907137272975</v>
      </c>
      <c r="QIL97" s="318">
        <f>(QIL$96*$B97+SUM($F$7:$F$9)-((QIL$96*$B97+SUM($F$7:$F$9))/$F$10*$F$37)-($F$24*QIL$96/$D$6)-SUM($F$13:$F$23,$F$25:$F$30,$F$32:$F$33,$F$38))</f>
        <v>-304.75907137272975</v>
      </c>
      <c r="QIM97" s="318">
        <f>(QIM$96*$B97+SUM($F$7:$F$9)-((QIM$96*$B97+SUM($F$7:$F$9))/$F$10*$F$37)-($F$24*QIM$96/$D$6)-SUM($F$13:$F$23,$F$25:$F$30,$F$32:$F$33,$F$38))</f>
        <v>-304.75907137272975</v>
      </c>
      <c r="QIN97" s="318">
        <f>(QIN$96*$B97+SUM($F$7:$F$9)-((QIN$96*$B97+SUM($F$7:$F$9))/$F$10*$F$37)-($F$24*QIN$96/$D$6)-SUM($F$13:$F$23,$F$25:$F$30,$F$32:$F$33,$F$38))</f>
        <v>-304.75907137272975</v>
      </c>
      <c r="QIO97" s="318">
        <f>(QIO$96*$B97+SUM($F$7:$F$9)-((QIO$96*$B97+SUM($F$7:$F$9))/$F$10*$F$37)-($F$24*QIO$96/$D$6)-SUM($F$13:$F$23,$F$25:$F$30,$F$32:$F$33,$F$38))</f>
        <v>-304.75907137272975</v>
      </c>
      <c r="QIP97" s="318">
        <f>(QIP$96*$B97+SUM($F$7:$F$9)-((QIP$96*$B97+SUM($F$7:$F$9))/$F$10*$F$37)-($F$24*QIP$96/$D$6)-SUM($F$13:$F$23,$F$25:$F$30,$F$32:$F$33,$F$38))</f>
        <v>-304.75907137272975</v>
      </c>
      <c r="QIQ97" s="318">
        <f>(QIQ$96*$B97+SUM($F$7:$F$9)-((QIQ$96*$B97+SUM($F$7:$F$9))/$F$10*$F$37)-($F$24*QIQ$96/$D$6)-SUM($F$13:$F$23,$F$25:$F$30,$F$32:$F$33,$F$38))</f>
        <v>-304.75907137272975</v>
      </c>
      <c r="QIR97" s="318">
        <f>(QIR$96*$B97+SUM($F$7:$F$9)-((QIR$96*$B97+SUM($F$7:$F$9))/$F$10*$F$37)-($F$24*QIR$96/$D$6)-SUM($F$13:$F$23,$F$25:$F$30,$F$32:$F$33,$F$38))</f>
        <v>-304.75907137272975</v>
      </c>
      <c r="QIS97" s="318">
        <f>(QIS$96*$B97+SUM($F$7:$F$9)-((QIS$96*$B97+SUM($F$7:$F$9))/$F$10*$F$37)-($F$24*QIS$96/$D$6)-SUM($F$13:$F$23,$F$25:$F$30,$F$32:$F$33,$F$38))</f>
        <v>-304.75907137272975</v>
      </c>
      <c r="QIT97" s="318">
        <f>(QIT$96*$B97+SUM($F$7:$F$9)-((QIT$96*$B97+SUM($F$7:$F$9))/$F$10*$F$37)-($F$24*QIT$96/$D$6)-SUM($F$13:$F$23,$F$25:$F$30,$F$32:$F$33,$F$38))</f>
        <v>-304.75907137272975</v>
      </c>
      <c r="QIU97" s="318">
        <f>(QIU$96*$B97+SUM($F$7:$F$9)-((QIU$96*$B97+SUM($F$7:$F$9))/$F$10*$F$37)-($F$24*QIU$96/$D$6)-SUM($F$13:$F$23,$F$25:$F$30,$F$32:$F$33,$F$38))</f>
        <v>-304.75907137272975</v>
      </c>
      <c r="QIV97" s="318">
        <f>(QIV$96*$B97+SUM($F$7:$F$9)-((QIV$96*$B97+SUM($F$7:$F$9))/$F$10*$F$37)-($F$24*QIV$96/$D$6)-SUM($F$13:$F$23,$F$25:$F$30,$F$32:$F$33,$F$38))</f>
        <v>-304.75907137272975</v>
      </c>
      <c r="QIW97" s="318">
        <f>(QIW$96*$B97+SUM($F$7:$F$9)-((QIW$96*$B97+SUM($F$7:$F$9))/$F$10*$F$37)-($F$24*QIW$96/$D$6)-SUM($F$13:$F$23,$F$25:$F$30,$F$32:$F$33,$F$38))</f>
        <v>-304.75907137272975</v>
      </c>
      <c r="QIX97" s="318">
        <f>(QIX$96*$B97+SUM($F$7:$F$9)-((QIX$96*$B97+SUM($F$7:$F$9))/$F$10*$F$37)-($F$24*QIX$96/$D$6)-SUM($F$13:$F$23,$F$25:$F$30,$F$32:$F$33,$F$38))</f>
        <v>-304.75907137272975</v>
      </c>
      <c r="QIY97" s="318">
        <f>(QIY$96*$B97+SUM($F$7:$F$9)-((QIY$96*$B97+SUM($F$7:$F$9))/$F$10*$F$37)-($F$24*QIY$96/$D$6)-SUM($F$13:$F$23,$F$25:$F$30,$F$32:$F$33,$F$38))</f>
        <v>-304.75907137272975</v>
      </c>
      <c r="QIZ97" s="318">
        <f>(QIZ$96*$B97+SUM($F$7:$F$9)-((QIZ$96*$B97+SUM($F$7:$F$9))/$F$10*$F$37)-($F$24*QIZ$96/$D$6)-SUM($F$13:$F$23,$F$25:$F$30,$F$32:$F$33,$F$38))</f>
        <v>-304.75907137272975</v>
      </c>
      <c r="QJA97" s="318">
        <f>(QJA$96*$B97+SUM($F$7:$F$9)-((QJA$96*$B97+SUM($F$7:$F$9))/$F$10*$F$37)-($F$24*QJA$96/$D$6)-SUM($F$13:$F$23,$F$25:$F$30,$F$32:$F$33,$F$38))</f>
        <v>-304.75907137272975</v>
      </c>
      <c r="QJB97" s="318">
        <f>(QJB$96*$B97+SUM($F$7:$F$9)-((QJB$96*$B97+SUM($F$7:$F$9))/$F$10*$F$37)-($F$24*QJB$96/$D$6)-SUM($F$13:$F$23,$F$25:$F$30,$F$32:$F$33,$F$38))</f>
        <v>-304.75907137272975</v>
      </c>
      <c r="QJC97" s="318">
        <f>(QJC$96*$B97+SUM($F$7:$F$9)-((QJC$96*$B97+SUM($F$7:$F$9))/$F$10*$F$37)-($F$24*QJC$96/$D$6)-SUM($F$13:$F$23,$F$25:$F$30,$F$32:$F$33,$F$38))</f>
        <v>-304.75907137272975</v>
      </c>
      <c r="QJD97" s="318">
        <f>(QJD$96*$B97+SUM($F$7:$F$9)-((QJD$96*$B97+SUM($F$7:$F$9))/$F$10*$F$37)-($F$24*QJD$96/$D$6)-SUM($F$13:$F$23,$F$25:$F$30,$F$32:$F$33,$F$38))</f>
        <v>-304.75907137272975</v>
      </c>
      <c r="QJE97" s="318">
        <f>(QJE$96*$B97+SUM($F$7:$F$9)-((QJE$96*$B97+SUM($F$7:$F$9))/$F$10*$F$37)-($F$24*QJE$96/$D$6)-SUM($F$13:$F$23,$F$25:$F$30,$F$32:$F$33,$F$38))</f>
        <v>-304.75907137272975</v>
      </c>
      <c r="QJF97" s="318">
        <f>(QJF$96*$B97+SUM($F$7:$F$9)-((QJF$96*$B97+SUM($F$7:$F$9))/$F$10*$F$37)-($F$24*QJF$96/$D$6)-SUM($F$13:$F$23,$F$25:$F$30,$F$32:$F$33,$F$38))</f>
        <v>-304.75907137272975</v>
      </c>
      <c r="QJG97" s="318">
        <f>(QJG$96*$B97+SUM($F$7:$F$9)-((QJG$96*$B97+SUM($F$7:$F$9))/$F$10*$F$37)-($F$24*QJG$96/$D$6)-SUM($F$13:$F$23,$F$25:$F$30,$F$32:$F$33,$F$38))</f>
        <v>-304.75907137272975</v>
      </c>
      <c r="QJH97" s="318">
        <f>(QJH$96*$B97+SUM($F$7:$F$9)-((QJH$96*$B97+SUM($F$7:$F$9))/$F$10*$F$37)-($F$24*QJH$96/$D$6)-SUM($F$13:$F$23,$F$25:$F$30,$F$32:$F$33,$F$38))</f>
        <v>-304.75907137272975</v>
      </c>
      <c r="QJI97" s="318">
        <f>(QJI$96*$B97+SUM($F$7:$F$9)-((QJI$96*$B97+SUM($F$7:$F$9))/$F$10*$F$37)-($F$24*QJI$96/$D$6)-SUM($F$13:$F$23,$F$25:$F$30,$F$32:$F$33,$F$38))</f>
        <v>-304.75907137272975</v>
      </c>
      <c r="QJJ97" s="318">
        <f>(QJJ$96*$B97+SUM($F$7:$F$9)-((QJJ$96*$B97+SUM($F$7:$F$9))/$F$10*$F$37)-($F$24*QJJ$96/$D$6)-SUM($F$13:$F$23,$F$25:$F$30,$F$32:$F$33,$F$38))</f>
        <v>-304.75907137272975</v>
      </c>
      <c r="QJK97" s="318">
        <f>(QJK$96*$B97+SUM($F$7:$F$9)-((QJK$96*$B97+SUM($F$7:$F$9))/$F$10*$F$37)-($F$24*QJK$96/$D$6)-SUM($F$13:$F$23,$F$25:$F$30,$F$32:$F$33,$F$38))</f>
        <v>-304.75907137272975</v>
      </c>
      <c r="QJL97" s="318">
        <f>(QJL$96*$B97+SUM($F$7:$F$9)-((QJL$96*$B97+SUM($F$7:$F$9))/$F$10*$F$37)-($F$24*QJL$96/$D$6)-SUM($F$13:$F$23,$F$25:$F$30,$F$32:$F$33,$F$38))</f>
        <v>-304.75907137272975</v>
      </c>
      <c r="QJM97" s="318">
        <f>(QJM$96*$B97+SUM($F$7:$F$9)-((QJM$96*$B97+SUM($F$7:$F$9))/$F$10*$F$37)-($F$24*QJM$96/$D$6)-SUM($F$13:$F$23,$F$25:$F$30,$F$32:$F$33,$F$38))</f>
        <v>-304.75907137272975</v>
      </c>
      <c r="QJN97" s="318">
        <f>(QJN$96*$B97+SUM($F$7:$F$9)-((QJN$96*$B97+SUM($F$7:$F$9))/$F$10*$F$37)-($F$24*QJN$96/$D$6)-SUM($F$13:$F$23,$F$25:$F$30,$F$32:$F$33,$F$38))</f>
        <v>-304.75907137272975</v>
      </c>
      <c r="QJO97" s="318">
        <f>(QJO$96*$B97+SUM($F$7:$F$9)-((QJO$96*$B97+SUM($F$7:$F$9))/$F$10*$F$37)-($F$24*QJO$96/$D$6)-SUM($F$13:$F$23,$F$25:$F$30,$F$32:$F$33,$F$38))</f>
        <v>-304.75907137272975</v>
      </c>
      <c r="QJP97" s="318">
        <f>(QJP$96*$B97+SUM($F$7:$F$9)-((QJP$96*$B97+SUM($F$7:$F$9))/$F$10*$F$37)-($F$24*QJP$96/$D$6)-SUM($F$13:$F$23,$F$25:$F$30,$F$32:$F$33,$F$38))</f>
        <v>-304.75907137272975</v>
      </c>
      <c r="QJQ97" s="318">
        <f>(QJQ$96*$B97+SUM($F$7:$F$9)-((QJQ$96*$B97+SUM($F$7:$F$9))/$F$10*$F$37)-($F$24*QJQ$96/$D$6)-SUM($F$13:$F$23,$F$25:$F$30,$F$32:$F$33,$F$38))</f>
        <v>-304.75907137272975</v>
      </c>
      <c r="QJR97" s="318">
        <f>(QJR$96*$B97+SUM($F$7:$F$9)-((QJR$96*$B97+SUM($F$7:$F$9))/$F$10*$F$37)-($F$24*QJR$96/$D$6)-SUM($F$13:$F$23,$F$25:$F$30,$F$32:$F$33,$F$38))</f>
        <v>-304.75907137272975</v>
      </c>
      <c r="QJS97" s="318">
        <f>(QJS$96*$B97+SUM($F$7:$F$9)-((QJS$96*$B97+SUM($F$7:$F$9))/$F$10*$F$37)-($F$24*QJS$96/$D$6)-SUM($F$13:$F$23,$F$25:$F$30,$F$32:$F$33,$F$38))</f>
        <v>-304.75907137272975</v>
      </c>
      <c r="QJT97" s="318">
        <f>(QJT$96*$B97+SUM($F$7:$F$9)-((QJT$96*$B97+SUM($F$7:$F$9))/$F$10*$F$37)-($F$24*QJT$96/$D$6)-SUM($F$13:$F$23,$F$25:$F$30,$F$32:$F$33,$F$38))</f>
        <v>-304.75907137272975</v>
      </c>
      <c r="QJU97" s="318">
        <f>(QJU$96*$B97+SUM($F$7:$F$9)-((QJU$96*$B97+SUM($F$7:$F$9))/$F$10*$F$37)-($F$24*QJU$96/$D$6)-SUM($F$13:$F$23,$F$25:$F$30,$F$32:$F$33,$F$38))</f>
        <v>-304.75907137272975</v>
      </c>
      <c r="QJV97" s="318">
        <f>(QJV$96*$B97+SUM($F$7:$F$9)-((QJV$96*$B97+SUM($F$7:$F$9))/$F$10*$F$37)-($F$24*QJV$96/$D$6)-SUM($F$13:$F$23,$F$25:$F$30,$F$32:$F$33,$F$38))</f>
        <v>-304.75907137272975</v>
      </c>
      <c r="QJW97" s="318">
        <f>(QJW$96*$B97+SUM($F$7:$F$9)-((QJW$96*$B97+SUM($F$7:$F$9))/$F$10*$F$37)-($F$24*QJW$96/$D$6)-SUM($F$13:$F$23,$F$25:$F$30,$F$32:$F$33,$F$38))</f>
        <v>-304.75907137272975</v>
      </c>
      <c r="QJX97" s="318">
        <f>(QJX$96*$B97+SUM($F$7:$F$9)-((QJX$96*$B97+SUM($F$7:$F$9))/$F$10*$F$37)-($F$24*QJX$96/$D$6)-SUM($F$13:$F$23,$F$25:$F$30,$F$32:$F$33,$F$38))</f>
        <v>-304.75907137272975</v>
      </c>
      <c r="QJY97" s="318">
        <f>(QJY$96*$B97+SUM($F$7:$F$9)-((QJY$96*$B97+SUM($F$7:$F$9))/$F$10*$F$37)-($F$24*QJY$96/$D$6)-SUM($F$13:$F$23,$F$25:$F$30,$F$32:$F$33,$F$38))</f>
        <v>-304.75907137272975</v>
      </c>
      <c r="QJZ97" s="318">
        <f>(QJZ$96*$B97+SUM($F$7:$F$9)-((QJZ$96*$B97+SUM($F$7:$F$9))/$F$10*$F$37)-($F$24*QJZ$96/$D$6)-SUM($F$13:$F$23,$F$25:$F$30,$F$32:$F$33,$F$38))</f>
        <v>-304.75907137272975</v>
      </c>
      <c r="QKA97" s="318">
        <f>(QKA$96*$B97+SUM($F$7:$F$9)-((QKA$96*$B97+SUM($F$7:$F$9))/$F$10*$F$37)-($F$24*QKA$96/$D$6)-SUM($F$13:$F$23,$F$25:$F$30,$F$32:$F$33,$F$38))</f>
        <v>-304.75907137272975</v>
      </c>
      <c r="QKB97" s="318">
        <f>(QKB$96*$B97+SUM($F$7:$F$9)-((QKB$96*$B97+SUM($F$7:$F$9))/$F$10*$F$37)-($F$24*QKB$96/$D$6)-SUM($F$13:$F$23,$F$25:$F$30,$F$32:$F$33,$F$38))</f>
        <v>-304.75907137272975</v>
      </c>
      <c r="QKC97" s="318">
        <f>(QKC$96*$B97+SUM($F$7:$F$9)-((QKC$96*$B97+SUM($F$7:$F$9))/$F$10*$F$37)-($F$24*QKC$96/$D$6)-SUM($F$13:$F$23,$F$25:$F$30,$F$32:$F$33,$F$38))</f>
        <v>-304.75907137272975</v>
      </c>
      <c r="QKD97" s="318">
        <f>(QKD$96*$B97+SUM($F$7:$F$9)-((QKD$96*$B97+SUM($F$7:$F$9))/$F$10*$F$37)-($F$24*QKD$96/$D$6)-SUM($F$13:$F$23,$F$25:$F$30,$F$32:$F$33,$F$38))</f>
        <v>-304.75907137272975</v>
      </c>
      <c r="QKE97" s="318">
        <f>(QKE$96*$B97+SUM($F$7:$F$9)-((QKE$96*$B97+SUM($F$7:$F$9))/$F$10*$F$37)-($F$24*QKE$96/$D$6)-SUM($F$13:$F$23,$F$25:$F$30,$F$32:$F$33,$F$38))</f>
        <v>-304.75907137272975</v>
      </c>
      <c r="QKF97" s="318">
        <f>(QKF$96*$B97+SUM($F$7:$F$9)-((QKF$96*$B97+SUM($F$7:$F$9))/$F$10*$F$37)-($F$24*QKF$96/$D$6)-SUM($F$13:$F$23,$F$25:$F$30,$F$32:$F$33,$F$38))</f>
        <v>-304.75907137272975</v>
      </c>
      <c r="QKG97" s="318">
        <f>(QKG$96*$B97+SUM($F$7:$F$9)-((QKG$96*$B97+SUM($F$7:$F$9))/$F$10*$F$37)-($F$24*QKG$96/$D$6)-SUM($F$13:$F$23,$F$25:$F$30,$F$32:$F$33,$F$38))</f>
        <v>-304.75907137272975</v>
      </c>
      <c r="QKH97" s="318">
        <f>(QKH$96*$B97+SUM($F$7:$F$9)-((QKH$96*$B97+SUM($F$7:$F$9))/$F$10*$F$37)-($F$24*QKH$96/$D$6)-SUM($F$13:$F$23,$F$25:$F$30,$F$32:$F$33,$F$38))</f>
        <v>-304.75907137272975</v>
      </c>
      <c r="QKI97" s="318">
        <f>(QKI$96*$B97+SUM($F$7:$F$9)-((QKI$96*$B97+SUM($F$7:$F$9))/$F$10*$F$37)-($F$24*QKI$96/$D$6)-SUM($F$13:$F$23,$F$25:$F$30,$F$32:$F$33,$F$38))</f>
        <v>-304.75907137272975</v>
      </c>
      <c r="QKJ97" s="318">
        <f>(QKJ$96*$B97+SUM($F$7:$F$9)-((QKJ$96*$B97+SUM($F$7:$F$9))/$F$10*$F$37)-($F$24*QKJ$96/$D$6)-SUM($F$13:$F$23,$F$25:$F$30,$F$32:$F$33,$F$38))</f>
        <v>-304.75907137272975</v>
      </c>
      <c r="QKK97" s="318">
        <f>(QKK$96*$B97+SUM($F$7:$F$9)-((QKK$96*$B97+SUM($F$7:$F$9))/$F$10*$F$37)-($F$24*QKK$96/$D$6)-SUM($F$13:$F$23,$F$25:$F$30,$F$32:$F$33,$F$38))</f>
        <v>-304.75907137272975</v>
      </c>
      <c r="QKL97" s="318">
        <f>(QKL$96*$B97+SUM($F$7:$F$9)-((QKL$96*$B97+SUM($F$7:$F$9))/$F$10*$F$37)-($F$24*QKL$96/$D$6)-SUM($F$13:$F$23,$F$25:$F$30,$F$32:$F$33,$F$38))</f>
        <v>-304.75907137272975</v>
      </c>
      <c r="QKM97" s="318">
        <f>(QKM$96*$B97+SUM($F$7:$F$9)-((QKM$96*$B97+SUM($F$7:$F$9))/$F$10*$F$37)-($F$24*QKM$96/$D$6)-SUM($F$13:$F$23,$F$25:$F$30,$F$32:$F$33,$F$38))</f>
        <v>-304.75907137272975</v>
      </c>
      <c r="QKN97" s="318">
        <f>(QKN$96*$B97+SUM($F$7:$F$9)-((QKN$96*$B97+SUM($F$7:$F$9))/$F$10*$F$37)-($F$24*QKN$96/$D$6)-SUM($F$13:$F$23,$F$25:$F$30,$F$32:$F$33,$F$38))</f>
        <v>-304.75907137272975</v>
      </c>
      <c r="QKO97" s="318">
        <f>(QKO$96*$B97+SUM($F$7:$F$9)-((QKO$96*$B97+SUM($F$7:$F$9))/$F$10*$F$37)-($F$24*QKO$96/$D$6)-SUM($F$13:$F$23,$F$25:$F$30,$F$32:$F$33,$F$38))</f>
        <v>-304.75907137272975</v>
      </c>
      <c r="QKP97" s="318">
        <f>(QKP$96*$B97+SUM($F$7:$F$9)-((QKP$96*$B97+SUM($F$7:$F$9))/$F$10*$F$37)-($F$24*QKP$96/$D$6)-SUM($F$13:$F$23,$F$25:$F$30,$F$32:$F$33,$F$38))</f>
        <v>-304.75907137272975</v>
      </c>
      <c r="QKQ97" s="318">
        <f>(QKQ$96*$B97+SUM($F$7:$F$9)-((QKQ$96*$B97+SUM($F$7:$F$9))/$F$10*$F$37)-($F$24*QKQ$96/$D$6)-SUM($F$13:$F$23,$F$25:$F$30,$F$32:$F$33,$F$38))</f>
        <v>-304.75907137272975</v>
      </c>
      <c r="QKR97" s="318">
        <f>(QKR$96*$B97+SUM($F$7:$F$9)-((QKR$96*$B97+SUM($F$7:$F$9))/$F$10*$F$37)-($F$24*QKR$96/$D$6)-SUM($F$13:$F$23,$F$25:$F$30,$F$32:$F$33,$F$38))</f>
        <v>-304.75907137272975</v>
      </c>
      <c r="QKS97" s="318">
        <f>(QKS$96*$B97+SUM($F$7:$F$9)-((QKS$96*$B97+SUM($F$7:$F$9))/$F$10*$F$37)-($F$24*QKS$96/$D$6)-SUM($F$13:$F$23,$F$25:$F$30,$F$32:$F$33,$F$38))</f>
        <v>-304.75907137272975</v>
      </c>
      <c r="QKT97" s="318">
        <f>(QKT$96*$B97+SUM($F$7:$F$9)-((QKT$96*$B97+SUM($F$7:$F$9))/$F$10*$F$37)-($F$24*QKT$96/$D$6)-SUM($F$13:$F$23,$F$25:$F$30,$F$32:$F$33,$F$38))</f>
        <v>-304.75907137272975</v>
      </c>
      <c r="QKU97" s="318">
        <f>(QKU$96*$B97+SUM($F$7:$F$9)-((QKU$96*$B97+SUM($F$7:$F$9))/$F$10*$F$37)-($F$24*QKU$96/$D$6)-SUM($F$13:$F$23,$F$25:$F$30,$F$32:$F$33,$F$38))</f>
        <v>-304.75907137272975</v>
      </c>
      <c r="QKV97" s="318">
        <f>(QKV$96*$B97+SUM($F$7:$F$9)-((QKV$96*$B97+SUM($F$7:$F$9))/$F$10*$F$37)-($F$24*QKV$96/$D$6)-SUM($F$13:$F$23,$F$25:$F$30,$F$32:$F$33,$F$38))</f>
        <v>-304.75907137272975</v>
      </c>
      <c r="QKW97" s="318">
        <f>(QKW$96*$B97+SUM($F$7:$F$9)-((QKW$96*$B97+SUM($F$7:$F$9))/$F$10*$F$37)-($F$24*QKW$96/$D$6)-SUM($F$13:$F$23,$F$25:$F$30,$F$32:$F$33,$F$38))</f>
        <v>-304.75907137272975</v>
      </c>
      <c r="QKX97" s="318">
        <f>(QKX$96*$B97+SUM($F$7:$F$9)-((QKX$96*$B97+SUM($F$7:$F$9))/$F$10*$F$37)-($F$24*QKX$96/$D$6)-SUM($F$13:$F$23,$F$25:$F$30,$F$32:$F$33,$F$38))</f>
        <v>-304.75907137272975</v>
      </c>
      <c r="QKY97" s="318">
        <f>(QKY$96*$B97+SUM($F$7:$F$9)-((QKY$96*$B97+SUM($F$7:$F$9))/$F$10*$F$37)-($F$24*QKY$96/$D$6)-SUM($F$13:$F$23,$F$25:$F$30,$F$32:$F$33,$F$38))</f>
        <v>-304.75907137272975</v>
      </c>
      <c r="QKZ97" s="318">
        <f>(QKZ$96*$B97+SUM($F$7:$F$9)-((QKZ$96*$B97+SUM($F$7:$F$9))/$F$10*$F$37)-($F$24*QKZ$96/$D$6)-SUM($F$13:$F$23,$F$25:$F$30,$F$32:$F$33,$F$38))</f>
        <v>-304.75907137272975</v>
      </c>
      <c r="QLA97" s="318">
        <f>(QLA$96*$B97+SUM($F$7:$F$9)-((QLA$96*$B97+SUM($F$7:$F$9))/$F$10*$F$37)-($F$24*QLA$96/$D$6)-SUM($F$13:$F$23,$F$25:$F$30,$F$32:$F$33,$F$38))</f>
        <v>-304.75907137272975</v>
      </c>
      <c r="QLB97" s="318">
        <f>(QLB$96*$B97+SUM($F$7:$F$9)-((QLB$96*$B97+SUM($F$7:$F$9))/$F$10*$F$37)-($F$24*QLB$96/$D$6)-SUM($F$13:$F$23,$F$25:$F$30,$F$32:$F$33,$F$38))</f>
        <v>-304.75907137272975</v>
      </c>
      <c r="QLC97" s="318">
        <f>(QLC$96*$B97+SUM($F$7:$F$9)-((QLC$96*$B97+SUM($F$7:$F$9))/$F$10*$F$37)-($F$24*QLC$96/$D$6)-SUM($F$13:$F$23,$F$25:$F$30,$F$32:$F$33,$F$38))</f>
        <v>-304.75907137272975</v>
      </c>
      <c r="QLD97" s="318">
        <f>(QLD$96*$B97+SUM($F$7:$F$9)-((QLD$96*$B97+SUM($F$7:$F$9))/$F$10*$F$37)-($F$24*QLD$96/$D$6)-SUM($F$13:$F$23,$F$25:$F$30,$F$32:$F$33,$F$38))</f>
        <v>-304.75907137272975</v>
      </c>
      <c r="QLE97" s="318">
        <f>(QLE$96*$B97+SUM($F$7:$F$9)-((QLE$96*$B97+SUM($F$7:$F$9))/$F$10*$F$37)-($F$24*QLE$96/$D$6)-SUM($F$13:$F$23,$F$25:$F$30,$F$32:$F$33,$F$38))</f>
        <v>-304.75907137272975</v>
      </c>
      <c r="QLF97" s="318">
        <f>(QLF$96*$B97+SUM($F$7:$F$9)-((QLF$96*$B97+SUM($F$7:$F$9))/$F$10*$F$37)-($F$24*QLF$96/$D$6)-SUM($F$13:$F$23,$F$25:$F$30,$F$32:$F$33,$F$38))</f>
        <v>-304.75907137272975</v>
      </c>
      <c r="QLG97" s="318">
        <f>(QLG$96*$B97+SUM($F$7:$F$9)-((QLG$96*$B97+SUM($F$7:$F$9))/$F$10*$F$37)-($F$24*QLG$96/$D$6)-SUM($F$13:$F$23,$F$25:$F$30,$F$32:$F$33,$F$38))</f>
        <v>-304.75907137272975</v>
      </c>
      <c r="QLH97" s="318">
        <f>(QLH$96*$B97+SUM($F$7:$F$9)-((QLH$96*$B97+SUM($F$7:$F$9))/$F$10*$F$37)-($F$24*QLH$96/$D$6)-SUM($F$13:$F$23,$F$25:$F$30,$F$32:$F$33,$F$38))</f>
        <v>-304.75907137272975</v>
      </c>
      <c r="QLI97" s="318">
        <f>(QLI$96*$B97+SUM($F$7:$F$9)-((QLI$96*$B97+SUM($F$7:$F$9))/$F$10*$F$37)-($F$24*QLI$96/$D$6)-SUM($F$13:$F$23,$F$25:$F$30,$F$32:$F$33,$F$38))</f>
        <v>-304.75907137272975</v>
      </c>
      <c r="QLJ97" s="318">
        <f>(QLJ$96*$B97+SUM($F$7:$F$9)-((QLJ$96*$B97+SUM($F$7:$F$9))/$F$10*$F$37)-($F$24*QLJ$96/$D$6)-SUM($F$13:$F$23,$F$25:$F$30,$F$32:$F$33,$F$38))</f>
        <v>-304.75907137272975</v>
      </c>
      <c r="QLK97" s="318">
        <f>(QLK$96*$B97+SUM($F$7:$F$9)-((QLK$96*$B97+SUM($F$7:$F$9))/$F$10*$F$37)-($F$24*QLK$96/$D$6)-SUM($F$13:$F$23,$F$25:$F$30,$F$32:$F$33,$F$38))</f>
        <v>-304.75907137272975</v>
      </c>
      <c r="QLL97" s="318">
        <f>(QLL$96*$B97+SUM($F$7:$F$9)-((QLL$96*$B97+SUM($F$7:$F$9))/$F$10*$F$37)-($F$24*QLL$96/$D$6)-SUM($F$13:$F$23,$F$25:$F$30,$F$32:$F$33,$F$38))</f>
        <v>-304.75907137272975</v>
      </c>
      <c r="QLM97" s="318">
        <f>(QLM$96*$B97+SUM($F$7:$F$9)-((QLM$96*$B97+SUM($F$7:$F$9))/$F$10*$F$37)-($F$24*QLM$96/$D$6)-SUM($F$13:$F$23,$F$25:$F$30,$F$32:$F$33,$F$38))</f>
        <v>-304.75907137272975</v>
      </c>
      <c r="QLN97" s="318">
        <f>(QLN$96*$B97+SUM($F$7:$F$9)-((QLN$96*$B97+SUM($F$7:$F$9))/$F$10*$F$37)-($F$24*QLN$96/$D$6)-SUM($F$13:$F$23,$F$25:$F$30,$F$32:$F$33,$F$38))</f>
        <v>-304.75907137272975</v>
      </c>
      <c r="QLO97" s="318">
        <f>(QLO$96*$B97+SUM($F$7:$F$9)-((QLO$96*$B97+SUM($F$7:$F$9))/$F$10*$F$37)-($F$24*QLO$96/$D$6)-SUM($F$13:$F$23,$F$25:$F$30,$F$32:$F$33,$F$38))</f>
        <v>-304.75907137272975</v>
      </c>
      <c r="QLP97" s="318">
        <f>(QLP$96*$B97+SUM($F$7:$F$9)-((QLP$96*$B97+SUM($F$7:$F$9))/$F$10*$F$37)-($F$24*QLP$96/$D$6)-SUM($F$13:$F$23,$F$25:$F$30,$F$32:$F$33,$F$38))</f>
        <v>-304.75907137272975</v>
      </c>
      <c r="QLQ97" s="318">
        <f>(QLQ$96*$B97+SUM($F$7:$F$9)-((QLQ$96*$B97+SUM($F$7:$F$9))/$F$10*$F$37)-($F$24*QLQ$96/$D$6)-SUM($F$13:$F$23,$F$25:$F$30,$F$32:$F$33,$F$38))</f>
        <v>-304.75907137272975</v>
      </c>
      <c r="QLR97" s="318">
        <f>(QLR$96*$B97+SUM($F$7:$F$9)-((QLR$96*$B97+SUM($F$7:$F$9))/$F$10*$F$37)-($F$24*QLR$96/$D$6)-SUM($F$13:$F$23,$F$25:$F$30,$F$32:$F$33,$F$38))</f>
        <v>-304.75907137272975</v>
      </c>
      <c r="QLS97" s="318">
        <f>(QLS$96*$B97+SUM($F$7:$F$9)-((QLS$96*$B97+SUM($F$7:$F$9))/$F$10*$F$37)-($F$24*QLS$96/$D$6)-SUM($F$13:$F$23,$F$25:$F$30,$F$32:$F$33,$F$38))</f>
        <v>-304.75907137272975</v>
      </c>
      <c r="QLT97" s="318">
        <f>(QLT$96*$B97+SUM($F$7:$F$9)-((QLT$96*$B97+SUM($F$7:$F$9))/$F$10*$F$37)-($F$24*QLT$96/$D$6)-SUM($F$13:$F$23,$F$25:$F$30,$F$32:$F$33,$F$38))</f>
        <v>-304.75907137272975</v>
      </c>
      <c r="QLU97" s="318">
        <f>(QLU$96*$B97+SUM($F$7:$F$9)-((QLU$96*$B97+SUM($F$7:$F$9))/$F$10*$F$37)-($F$24*QLU$96/$D$6)-SUM($F$13:$F$23,$F$25:$F$30,$F$32:$F$33,$F$38))</f>
        <v>-304.75907137272975</v>
      </c>
      <c r="QLV97" s="318">
        <f>(QLV$96*$B97+SUM($F$7:$F$9)-((QLV$96*$B97+SUM($F$7:$F$9))/$F$10*$F$37)-($F$24*QLV$96/$D$6)-SUM($F$13:$F$23,$F$25:$F$30,$F$32:$F$33,$F$38))</f>
        <v>-304.75907137272975</v>
      </c>
      <c r="QLW97" s="318">
        <f>(QLW$96*$B97+SUM($F$7:$F$9)-((QLW$96*$B97+SUM($F$7:$F$9))/$F$10*$F$37)-($F$24*QLW$96/$D$6)-SUM($F$13:$F$23,$F$25:$F$30,$F$32:$F$33,$F$38))</f>
        <v>-304.75907137272975</v>
      </c>
      <c r="QLX97" s="318">
        <f>(QLX$96*$B97+SUM($F$7:$F$9)-((QLX$96*$B97+SUM($F$7:$F$9))/$F$10*$F$37)-($F$24*QLX$96/$D$6)-SUM($F$13:$F$23,$F$25:$F$30,$F$32:$F$33,$F$38))</f>
        <v>-304.75907137272975</v>
      </c>
      <c r="QLY97" s="318">
        <f>(QLY$96*$B97+SUM($F$7:$F$9)-((QLY$96*$B97+SUM($F$7:$F$9))/$F$10*$F$37)-($F$24*QLY$96/$D$6)-SUM($F$13:$F$23,$F$25:$F$30,$F$32:$F$33,$F$38))</f>
        <v>-304.75907137272975</v>
      </c>
      <c r="QLZ97" s="318">
        <f>(QLZ$96*$B97+SUM($F$7:$F$9)-((QLZ$96*$B97+SUM($F$7:$F$9))/$F$10*$F$37)-($F$24*QLZ$96/$D$6)-SUM($F$13:$F$23,$F$25:$F$30,$F$32:$F$33,$F$38))</f>
        <v>-304.75907137272975</v>
      </c>
      <c r="QMA97" s="318">
        <f>(QMA$96*$B97+SUM($F$7:$F$9)-((QMA$96*$B97+SUM($F$7:$F$9))/$F$10*$F$37)-($F$24*QMA$96/$D$6)-SUM($F$13:$F$23,$F$25:$F$30,$F$32:$F$33,$F$38))</f>
        <v>-304.75907137272975</v>
      </c>
      <c r="QMB97" s="318">
        <f>(QMB$96*$B97+SUM($F$7:$F$9)-((QMB$96*$B97+SUM($F$7:$F$9))/$F$10*$F$37)-($F$24*QMB$96/$D$6)-SUM($F$13:$F$23,$F$25:$F$30,$F$32:$F$33,$F$38))</f>
        <v>-304.75907137272975</v>
      </c>
      <c r="QMC97" s="318">
        <f>(QMC$96*$B97+SUM($F$7:$F$9)-((QMC$96*$B97+SUM($F$7:$F$9))/$F$10*$F$37)-($F$24*QMC$96/$D$6)-SUM($F$13:$F$23,$F$25:$F$30,$F$32:$F$33,$F$38))</f>
        <v>-304.75907137272975</v>
      </c>
      <c r="QMD97" s="318">
        <f>(QMD$96*$B97+SUM($F$7:$F$9)-((QMD$96*$B97+SUM($F$7:$F$9))/$F$10*$F$37)-($F$24*QMD$96/$D$6)-SUM($F$13:$F$23,$F$25:$F$30,$F$32:$F$33,$F$38))</f>
        <v>-304.75907137272975</v>
      </c>
      <c r="QME97" s="318">
        <f>(QME$96*$B97+SUM($F$7:$F$9)-((QME$96*$B97+SUM($F$7:$F$9))/$F$10*$F$37)-($F$24*QME$96/$D$6)-SUM($F$13:$F$23,$F$25:$F$30,$F$32:$F$33,$F$38))</f>
        <v>-304.75907137272975</v>
      </c>
      <c r="QMF97" s="318">
        <f>(QMF$96*$B97+SUM($F$7:$F$9)-((QMF$96*$B97+SUM($F$7:$F$9))/$F$10*$F$37)-($F$24*QMF$96/$D$6)-SUM($F$13:$F$23,$F$25:$F$30,$F$32:$F$33,$F$38))</f>
        <v>-304.75907137272975</v>
      </c>
      <c r="QMG97" s="318">
        <f>(QMG$96*$B97+SUM($F$7:$F$9)-((QMG$96*$B97+SUM($F$7:$F$9))/$F$10*$F$37)-($F$24*QMG$96/$D$6)-SUM($F$13:$F$23,$F$25:$F$30,$F$32:$F$33,$F$38))</f>
        <v>-304.75907137272975</v>
      </c>
      <c r="QMH97" s="318">
        <f>(QMH$96*$B97+SUM($F$7:$F$9)-((QMH$96*$B97+SUM($F$7:$F$9))/$F$10*$F$37)-($F$24*QMH$96/$D$6)-SUM($F$13:$F$23,$F$25:$F$30,$F$32:$F$33,$F$38))</f>
        <v>-304.75907137272975</v>
      </c>
      <c r="QMI97" s="318">
        <f>(QMI$96*$B97+SUM($F$7:$F$9)-((QMI$96*$B97+SUM($F$7:$F$9))/$F$10*$F$37)-($F$24*QMI$96/$D$6)-SUM($F$13:$F$23,$F$25:$F$30,$F$32:$F$33,$F$38))</f>
        <v>-304.75907137272975</v>
      </c>
      <c r="QMJ97" s="318">
        <f>(QMJ$96*$B97+SUM($F$7:$F$9)-((QMJ$96*$B97+SUM($F$7:$F$9))/$F$10*$F$37)-($F$24*QMJ$96/$D$6)-SUM($F$13:$F$23,$F$25:$F$30,$F$32:$F$33,$F$38))</f>
        <v>-304.75907137272975</v>
      </c>
      <c r="QMK97" s="318">
        <f>(QMK$96*$B97+SUM($F$7:$F$9)-((QMK$96*$B97+SUM($F$7:$F$9))/$F$10*$F$37)-($F$24*QMK$96/$D$6)-SUM($F$13:$F$23,$F$25:$F$30,$F$32:$F$33,$F$38))</f>
        <v>-304.75907137272975</v>
      </c>
      <c r="QML97" s="318">
        <f>(QML$96*$B97+SUM($F$7:$F$9)-((QML$96*$B97+SUM($F$7:$F$9))/$F$10*$F$37)-($F$24*QML$96/$D$6)-SUM($F$13:$F$23,$F$25:$F$30,$F$32:$F$33,$F$38))</f>
        <v>-304.75907137272975</v>
      </c>
      <c r="QMM97" s="318">
        <f>(QMM$96*$B97+SUM($F$7:$F$9)-((QMM$96*$B97+SUM($F$7:$F$9))/$F$10*$F$37)-($F$24*QMM$96/$D$6)-SUM($F$13:$F$23,$F$25:$F$30,$F$32:$F$33,$F$38))</f>
        <v>-304.75907137272975</v>
      </c>
      <c r="QMN97" s="318">
        <f>(QMN$96*$B97+SUM($F$7:$F$9)-((QMN$96*$B97+SUM($F$7:$F$9))/$F$10*$F$37)-($F$24*QMN$96/$D$6)-SUM($F$13:$F$23,$F$25:$F$30,$F$32:$F$33,$F$38))</f>
        <v>-304.75907137272975</v>
      </c>
      <c r="QMO97" s="318">
        <f>(QMO$96*$B97+SUM($F$7:$F$9)-((QMO$96*$B97+SUM($F$7:$F$9))/$F$10*$F$37)-($F$24*QMO$96/$D$6)-SUM($F$13:$F$23,$F$25:$F$30,$F$32:$F$33,$F$38))</f>
        <v>-304.75907137272975</v>
      </c>
      <c r="QMP97" s="318">
        <f>(QMP$96*$B97+SUM($F$7:$F$9)-((QMP$96*$B97+SUM($F$7:$F$9))/$F$10*$F$37)-($F$24*QMP$96/$D$6)-SUM($F$13:$F$23,$F$25:$F$30,$F$32:$F$33,$F$38))</f>
        <v>-304.75907137272975</v>
      </c>
      <c r="QMQ97" s="318">
        <f>(QMQ$96*$B97+SUM($F$7:$F$9)-((QMQ$96*$B97+SUM($F$7:$F$9))/$F$10*$F$37)-($F$24*QMQ$96/$D$6)-SUM($F$13:$F$23,$F$25:$F$30,$F$32:$F$33,$F$38))</f>
        <v>-304.75907137272975</v>
      </c>
      <c r="QMR97" s="318">
        <f>(QMR$96*$B97+SUM($F$7:$F$9)-((QMR$96*$B97+SUM($F$7:$F$9))/$F$10*$F$37)-($F$24*QMR$96/$D$6)-SUM($F$13:$F$23,$F$25:$F$30,$F$32:$F$33,$F$38))</f>
        <v>-304.75907137272975</v>
      </c>
      <c r="QMS97" s="318">
        <f>(QMS$96*$B97+SUM($F$7:$F$9)-((QMS$96*$B97+SUM($F$7:$F$9))/$F$10*$F$37)-($F$24*QMS$96/$D$6)-SUM($F$13:$F$23,$F$25:$F$30,$F$32:$F$33,$F$38))</f>
        <v>-304.75907137272975</v>
      </c>
      <c r="QMT97" s="318">
        <f>(QMT$96*$B97+SUM($F$7:$F$9)-((QMT$96*$B97+SUM($F$7:$F$9))/$F$10*$F$37)-($F$24*QMT$96/$D$6)-SUM($F$13:$F$23,$F$25:$F$30,$F$32:$F$33,$F$38))</f>
        <v>-304.75907137272975</v>
      </c>
      <c r="QMU97" s="318">
        <f>(QMU$96*$B97+SUM($F$7:$F$9)-((QMU$96*$B97+SUM($F$7:$F$9))/$F$10*$F$37)-($F$24*QMU$96/$D$6)-SUM($F$13:$F$23,$F$25:$F$30,$F$32:$F$33,$F$38))</f>
        <v>-304.75907137272975</v>
      </c>
      <c r="QMV97" s="318">
        <f>(QMV$96*$B97+SUM($F$7:$F$9)-((QMV$96*$B97+SUM($F$7:$F$9))/$F$10*$F$37)-($F$24*QMV$96/$D$6)-SUM($F$13:$F$23,$F$25:$F$30,$F$32:$F$33,$F$38))</f>
        <v>-304.75907137272975</v>
      </c>
      <c r="QMW97" s="318">
        <f>(QMW$96*$B97+SUM($F$7:$F$9)-((QMW$96*$B97+SUM($F$7:$F$9))/$F$10*$F$37)-($F$24*QMW$96/$D$6)-SUM($F$13:$F$23,$F$25:$F$30,$F$32:$F$33,$F$38))</f>
        <v>-304.75907137272975</v>
      </c>
      <c r="QMX97" s="318">
        <f>(QMX$96*$B97+SUM($F$7:$F$9)-((QMX$96*$B97+SUM($F$7:$F$9))/$F$10*$F$37)-($F$24*QMX$96/$D$6)-SUM($F$13:$F$23,$F$25:$F$30,$F$32:$F$33,$F$38))</f>
        <v>-304.75907137272975</v>
      </c>
      <c r="QMY97" s="318">
        <f>(QMY$96*$B97+SUM($F$7:$F$9)-((QMY$96*$B97+SUM($F$7:$F$9))/$F$10*$F$37)-($F$24*QMY$96/$D$6)-SUM($F$13:$F$23,$F$25:$F$30,$F$32:$F$33,$F$38))</f>
        <v>-304.75907137272975</v>
      </c>
      <c r="QMZ97" s="318">
        <f>(QMZ$96*$B97+SUM($F$7:$F$9)-((QMZ$96*$B97+SUM($F$7:$F$9))/$F$10*$F$37)-($F$24*QMZ$96/$D$6)-SUM($F$13:$F$23,$F$25:$F$30,$F$32:$F$33,$F$38))</f>
        <v>-304.75907137272975</v>
      </c>
      <c r="QNA97" s="318">
        <f>(QNA$96*$B97+SUM($F$7:$F$9)-((QNA$96*$B97+SUM($F$7:$F$9))/$F$10*$F$37)-($F$24*QNA$96/$D$6)-SUM($F$13:$F$23,$F$25:$F$30,$F$32:$F$33,$F$38))</f>
        <v>-304.75907137272975</v>
      </c>
      <c r="QNB97" s="318">
        <f>(QNB$96*$B97+SUM($F$7:$F$9)-((QNB$96*$B97+SUM($F$7:$F$9))/$F$10*$F$37)-($F$24*QNB$96/$D$6)-SUM($F$13:$F$23,$F$25:$F$30,$F$32:$F$33,$F$38))</f>
        <v>-304.75907137272975</v>
      </c>
      <c r="QNC97" s="318">
        <f>(QNC$96*$B97+SUM($F$7:$F$9)-((QNC$96*$B97+SUM($F$7:$F$9))/$F$10*$F$37)-($F$24*QNC$96/$D$6)-SUM($F$13:$F$23,$F$25:$F$30,$F$32:$F$33,$F$38))</f>
        <v>-304.75907137272975</v>
      </c>
      <c r="QND97" s="318">
        <f>(QND$96*$B97+SUM($F$7:$F$9)-((QND$96*$B97+SUM($F$7:$F$9))/$F$10*$F$37)-($F$24*QND$96/$D$6)-SUM($F$13:$F$23,$F$25:$F$30,$F$32:$F$33,$F$38))</f>
        <v>-304.75907137272975</v>
      </c>
      <c r="QNE97" s="318">
        <f>(QNE$96*$B97+SUM($F$7:$F$9)-((QNE$96*$B97+SUM($F$7:$F$9))/$F$10*$F$37)-($F$24*QNE$96/$D$6)-SUM($F$13:$F$23,$F$25:$F$30,$F$32:$F$33,$F$38))</f>
        <v>-304.75907137272975</v>
      </c>
      <c r="QNF97" s="318">
        <f>(QNF$96*$B97+SUM($F$7:$F$9)-((QNF$96*$B97+SUM($F$7:$F$9))/$F$10*$F$37)-($F$24*QNF$96/$D$6)-SUM($F$13:$F$23,$F$25:$F$30,$F$32:$F$33,$F$38))</f>
        <v>-304.75907137272975</v>
      </c>
      <c r="QNG97" s="318">
        <f>(QNG$96*$B97+SUM($F$7:$F$9)-((QNG$96*$B97+SUM($F$7:$F$9))/$F$10*$F$37)-($F$24*QNG$96/$D$6)-SUM($F$13:$F$23,$F$25:$F$30,$F$32:$F$33,$F$38))</f>
        <v>-304.75907137272975</v>
      </c>
      <c r="QNH97" s="318">
        <f>(QNH$96*$B97+SUM($F$7:$F$9)-((QNH$96*$B97+SUM($F$7:$F$9))/$F$10*$F$37)-($F$24*QNH$96/$D$6)-SUM($F$13:$F$23,$F$25:$F$30,$F$32:$F$33,$F$38))</f>
        <v>-304.75907137272975</v>
      </c>
      <c r="QNI97" s="318">
        <f>(QNI$96*$B97+SUM($F$7:$F$9)-((QNI$96*$B97+SUM($F$7:$F$9))/$F$10*$F$37)-($F$24*QNI$96/$D$6)-SUM($F$13:$F$23,$F$25:$F$30,$F$32:$F$33,$F$38))</f>
        <v>-304.75907137272975</v>
      </c>
      <c r="QNJ97" s="318">
        <f>(QNJ$96*$B97+SUM($F$7:$F$9)-((QNJ$96*$B97+SUM($F$7:$F$9))/$F$10*$F$37)-($F$24*QNJ$96/$D$6)-SUM($F$13:$F$23,$F$25:$F$30,$F$32:$F$33,$F$38))</f>
        <v>-304.75907137272975</v>
      </c>
      <c r="QNK97" s="318">
        <f>(QNK$96*$B97+SUM($F$7:$F$9)-((QNK$96*$B97+SUM($F$7:$F$9))/$F$10*$F$37)-($F$24*QNK$96/$D$6)-SUM($F$13:$F$23,$F$25:$F$30,$F$32:$F$33,$F$38))</f>
        <v>-304.75907137272975</v>
      </c>
      <c r="QNL97" s="318">
        <f>(QNL$96*$B97+SUM($F$7:$F$9)-((QNL$96*$B97+SUM($F$7:$F$9))/$F$10*$F$37)-($F$24*QNL$96/$D$6)-SUM($F$13:$F$23,$F$25:$F$30,$F$32:$F$33,$F$38))</f>
        <v>-304.75907137272975</v>
      </c>
      <c r="QNM97" s="318">
        <f>(QNM$96*$B97+SUM($F$7:$F$9)-((QNM$96*$B97+SUM($F$7:$F$9))/$F$10*$F$37)-($F$24*QNM$96/$D$6)-SUM($F$13:$F$23,$F$25:$F$30,$F$32:$F$33,$F$38))</f>
        <v>-304.75907137272975</v>
      </c>
      <c r="QNN97" s="318">
        <f>(QNN$96*$B97+SUM($F$7:$F$9)-((QNN$96*$B97+SUM($F$7:$F$9))/$F$10*$F$37)-($F$24*QNN$96/$D$6)-SUM($F$13:$F$23,$F$25:$F$30,$F$32:$F$33,$F$38))</f>
        <v>-304.75907137272975</v>
      </c>
      <c r="QNO97" s="318">
        <f>(QNO$96*$B97+SUM($F$7:$F$9)-((QNO$96*$B97+SUM($F$7:$F$9))/$F$10*$F$37)-($F$24*QNO$96/$D$6)-SUM($F$13:$F$23,$F$25:$F$30,$F$32:$F$33,$F$38))</f>
        <v>-304.75907137272975</v>
      </c>
      <c r="QNP97" s="318">
        <f>(QNP$96*$B97+SUM($F$7:$F$9)-((QNP$96*$B97+SUM($F$7:$F$9))/$F$10*$F$37)-($F$24*QNP$96/$D$6)-SUM($F$13:$F$23,$F$25:$F$30,$F$32:$F$33,$F$38))</f>
        <v>-304.75907137272975</v>
      </c>
      <c r="QNQ97" s="318">
        <f>(QNQ$96*$B97+SUM($F$7:$F$9)-((QNQ$96*$B97+SUM($F$7:$F$9))/$F$10*$F$37)-($F$24*QNQ$96/$D$6)-SUM($F$13:$F$23,$F$25:$F$30,$F$32:$F$33,$F$38))</f>
        <v>-304.75907137272975</v>
      </c>
      <c r="QNR97" s="318">
        <f>(QNR$96*$B97+SUM($F$7:$F$9)-((QNR$96*$B97+SUM($F$7:$F$9))/$F$10*$F$37)-($F$24*QNR$96/$D$6)-SUM($F$13:$F$23,$F$25:$F$30,$F$32:$F$33,$F$38))</f>
        <v>-304.75907137272975</v>
      </c>
      <c r="QNS97" s="318">
        <f>(QNS$96*$B97+SUM($F$7:$F$9)-((QNS$96*$B97+SUM($F$7:$F$9))/$F$10*$F$37)-($F$24*QNS$96/$D$6)-SUM($F$13:$F$23,$F$25:$F$30,$F$32:$F$33,$F$38))</f>
        <v>-304.75907137272975</v>
      </c>
      <c r="QNT97" s="318">
        <f>(QNT$96*$B97+SUM($F$7:$F$9)-((QNT$96*$B97+SUM($F$7:$F$9))/$F$10*$F$37)-($F$24*QNT$96/$D$6)-SUM($F$13:$F$23,$F$25:$F$30,$F$32:$F$33,$F$38))</f>
        <v>-304.75907137272975</v>
      </c>
      <c r="QNU97" s="318">
        <f>(QNU$96*$B97+SUM($F$7:$F$9)-((QNU$96*$B97+SUM($F$7:$F$9))/$F$10*$F$37)-($F$24*QNU$96/$D$6)-SUM($F$13:$F$23,$F$25:$F$30,$F$32:$F$33,$F$38))</f>
        <v>-304.75907137272975</v>
      </c>
      <c r="QNV97" s="318">
        <f>(QNV$96*$B97+SUM($F$7:$F$9)-((QNV$96*$B97+SUM($F$7:$F$9))/$F$10*$F$37)-($F$24*QNV$96/$D$6)-SUM($F$13:$F$23,$F$25:$F$30,$F$32:$F$33,$F$38))</f>
        <v>-304.75907137272975</v>
      </c>
      <c r="QNW97" s="318">
        <f>(QNW$96*$B97+SUM($F$7:$F$9)-((QNW$96*$B97+SUM($F$7:$F$9))/$F$10*$F$37)-($F$24*QNW$96/$D$6)-SUM($F$13:$F$23,$F$25:$F$30,$F$32:$F$33,$F$38))</f>
        <v>-304.75907137272975</v>
      </c>
      <c r="QNX97" s="318">
        <f>(QNX$96*$B97+SUM($F$7:$F$9)-((QNX$96*$B97+SUM($F$7:$F$9))/$F$10*$F$37)-($F$24*QNX$96/$D$6)-SUM($F$13:$F$23,$F$25:$F$30,$F$32:$F$33,$F$38))</f>
        <v>-304.75907137272975</v>
      </c>
      <c r="QNY97" s="318">
        <f>(QNY$96*$B97+SUM($F$7:$F$9)-((QNY$96*$B97+SUM($F$7:$F$9))/$F$10*$F$37)-($F$24*QNY$96/$D$6)-SUM($F$13:$F$23,$F$25:$F$30,$F$32:$F$33,$F$38))</f>
        <v>-304.75907137272975</v>
      </c>
      <c r="QNZ97" s="318">
        <f>(QNZ$96*$B97+SUM($F$7:$F$9)-((QNZ$96*$B97+SUM($F$7:$F$9))/$F$10*$F$37)-($F$24*QNZ$96/$D$6)-SUM($F$13:$F$23,$F$25:$F$30,$F$32:$F$33,$F$38))</f>
        <v>-304.75907137272975</v>
      </c>
      <c r="QOA97" s="318">
        <f>(QOA$96*$B97+SUM($F$7:$F$9)-((QOA$96*$B97+SUM($F$7:$F$9))/$F$10*$F$37)-($F$24*QOA$96/$D$6)-SUM($F$13:$F$23,$F$25:$F$30,$F$32:$F$33,$F$38))</f>
        <v>-304.75907137272975</v>
      </c>
      <c r="QOB97" s="318">
        <f>(QOB$96*$B97+SUM($F$7:$F$9)-((QOB$96*$B97+SUM($F$7:$F$9))/$F$10*$F$37)-($F$24*QOB$96/$D$6)-SUM($F$13:$F$23,$F$25:$F$30,$F$32:$F$33,$F$38))</f>
        <v>-304.75907137272975</v>
      </c>
      <c r="QOC97" s="318">
        <f>(QOC$96*$B97+SUM($F$7:$F$9)-((QOC$96*$B97+SUM($F$7:$F$9))/$F$10*$F$37)-($F$24*QOC$96/$D$6)-SUM($F$13:$F$23,$F$25:$F$30,$F$32:$F$33,$F$38))</f>
        <v>-304.75907137272975</v>
      </c>
      <c r="QOD97" s="318">
        <f>(QOD$96*$B97+SUM($F$7:$F$9)-((QOD$96*$B97+SUM($F$7:$F$9))/$F$10*$F$37)-($F$24*QOD$96/$D$6)-SUM($F$13:$F$23,$F$25:$F$30,$F$32:$F$33,$F$38))</f>
        <v>-304.75907137272975</v>
      </c>
      <c r="QOE97" s="318">
        <f>(QOE$96*$B97+SUM($F$7:$F$9)-((QOE$96*$B97+SUM($F$7:$F$9))/$F$10*$F$37)-($F$24*QOE$96/$D$6)-SUM($F$13:$F$23,$F$25:$F$30,$F$32:$F$33,$F$38))</f>
        <v>-304.75907137272975</v>
      </c>
      <c r="QOF97" s="318">
        <f>(QOF$96*$B97+SUM($F$7:$F$9)-((QOF$96*$B97+SUM($F$7:$F$9))/$F$10*$F$37)-($F$24*QOF$96/$D$6)-SUM($F$13:$F$23,$F$25:$F$30,$F$32:$F$33,$F$38))</f>
        <v>-304.75907137272975</v>
      </c>
      <c r="QOG97" s="318">
        <f>(QOG$96*$B97+SUM($F$7:$F$9)-((QOG$96*$B97+SUM($F$7:$F$9))/$F$10*$F$37)-($F$24*QOG$96/$D$6)-SUM($F$13:$F$23,$F$25:$F$30,$F$32:$F$33,$F$38))</f>
        <v>-304.75907137272975</v>
      </c>
      <c r="QOH97" s="318">
        <f>(QOH$96*$B97+SUM($F$7:$F$9)-((QOH$96*$B97+SUM($F$7:$F$9))/$F$10*$F$37)-($F$24*QOH$96/$D$6)-SUM($F$13:$F$23,$F$25:$F$30,$F$32:$F$33,$F$38))</f>
        <v>-304.75907137272975</v>
      </c>
      <c r="QOI97" s="318">
        <f>(QOI$96*$B97+SUM($F$7:$F$9)-((QOI$96*$B97+SUM($F$7:$F$9))/$F$10*$F$37)-($F$24*QOI$96/$D$6)-SUM($F$13:$F$23,$F$25:$F$30,$F$32:$F$33,$F$38))</f>
        <v>-304.75907137272975</v>
      </c>
      <c r="QOJ97" s="318">
        <f>(QOJ$96*$B97+SUM($F$7:$F$9)-((QOJ$96*$B97+SUM($F$7:$F$9))/$F$10*$F$37)-($F$24*QOJ$96/$D$6)-SUM($F$13:$F$23,$F$25:$F$30,$F$32:$F$33,$F$38))</f>
        <v>-304.75907137272975</v>
      </c>
      <c r="QOK97" s="318">
        <f>(QOK$96*$B97+SUM($F$7:$F$9)-((QOK$96*$B97+SUM($F$7:$F$9))/$F$10*$F$37)-($F$24*QOK$96/$D$6)-SUM($F$13:$F$23,$F$25:$F$30,$F$32:$F$33,$F$38))</f>
        <v>-304.75907137272975</v>
      </c>
      <c r="QOL97" s="318">
        <f>(QOL$96*$B97+SUM($F$7:$F$9)-((QOL$96*$B97+SUM($F$7:$F$9))/$F$10*$F$37)-($F$24*QOL$96/$D$6)-SUM($F$13:$F$23,$F$25:$F$30,$F$32:$F$33,$F$38))</f>
        <v>-304.75907137272975</v>
      </c>
      <c r="QOM97" s="318">
        <f>(QOM$96*$B97+SUM($F$7:$F$9)-((QOM$96*$B97+SUM($F$7:$F$9))/$F$10*$F$37)-($F$24*QOM$96/$D$6)-SUM($F$13:$F$23,$F$25:$F$30,$F$32:$F$33,$F$38))</f>
        <v>-304.75907137272975</v>
      </c>
      <c r="QON97" s="318">
        <f>(QON$96*$B97+SUM($F$7:$F$9)-((QON$96*$B97+SUM($F$7:$F$9))/$F$10*$F$37)-($F$24*QON$96/$D$6)-SUM($F$13:$F$23,$F$25:$F$30,$F$32:$F$33,$F$38))</f>
        <v>-304.75907137272975</v>
      </c>
      <c r="QOO97" s="318">
        <f>(QOO$96*$B97+SUM($F$7:$F$9)-((QOO$96*$B97+SUM($F$7:$F$9))/$F$10*$F$37)-($F$24*QOO$96/$D$6)-SUM($F$13:$F$23,$F$25:$F$30,$F$32:$F$33,$F$38))</f>
        <v>-304.75907137272975</v>
      </c>
      <c r="QOP97" s="318">
        <f>(QOP$96*$B97+SUM($F$7:$F$9)-((QOP$96*$B97+SUM($F$7:$F$9))/$F$10*$F$37)-($F$24*QOP$96/$D$6)-SUM($F$13:$F$23,$F$25:$F$30,$F$32:$F$33,$F$38))</f>
        <v>-304.75907137272975</v>
      </c>
      <c r="QOQ97" s="318">
        <f>(QOQ$96*$B97+SUM($F$7:$F$9)-((QOQ$96*$B97+SUM($F$7:$F$9))/$F$10*$F$37)-($F$24*QOQ$96/$D$6)-SUM($F$13:$F$23,$F$25:$F$30,$F$32:$F$33,$F$38))</f>
        <v>-304.75907137272975</v>
      </c>
      <c r="QOR97" s="318">
        <f>(QOR$96*$B97+SUM($F$7:$F$9)-((QOR$96*$B97+SUM($F$7:$F$9))/$F$10*$F$37)-($F$24*QOR$96/$D$6)-SUM($F$13:$F$23,$F$25:$F$30,$F$32:$F$33,$F$38))</f>
        <v>-304.75907137272975</v>
      </c>
      <c r="QOS97" s="318">
        <f>(QOS$96*$B97+SUM($F$7:$F$9)-((QOS$96*$B97+SUM($F$7:$F$9))/$F$10*$F$37)-($F$24*QOS$96/$D$6)-SUM($F$13:$F$23,$F$25:$F$30,$F$32:$F$33,$F$38))</f>
        <v>-304.75907137272975</v>
      </c>
      <c r="QOT97" s="318">
        <f>(QOT$96*$B97+SUM($F$7:$F$9)-((QOT$96*$B97+SUM($F$7:$F$9))/$F$10*$F$37)-($F$24*QOT$96/$D$6)-SUM($F$13:$F$23,$F$25:$F$30,$F$32:$F$33,$F$38))</f>
        <v>-304.75907137272975</v>
      </c>
      <c r="QOU97" s="318">
        <f>(QOU$96*$B97+SUM($F$7:$F$9)-((QOU$96*$B97+SUM($F$7:$F$9))/$F$10*$F$37)-($F$24*QOU$96/$D$6)-SUM($F$13:$F$23,$F$25:$F$30,$F$32:$F$33,$F$38))</f>
        <v>-304.75907137272975</v>
      </c>
      <c r="QOV97" s="318">
        <f>(QOV$96*$B97+SUM($F$7:$F$9)-((QOV$96*$B97+SUM($F$7:$F$9))/$F$10*$F$37)-($F$24*QOV$96/$D$6)-SUM($F$13:$F$23,$F$25:$F$30,$F$32:$F$33,$F$38))</f>
        <v>-304.75907137272975</v>
      </c>
      <c r="QOW97" s="318">
        <f>(QOW$96*$B97+SUM($F$7:$F$9)-((QOW$96*$B97+SUM($F$7:$F$9))/$F$10*$F$37)-($F$24*QOW$96/$D$6)-SUM($F$13:$F$23,$F$25:$F$30,$F$32:$F$33,$F$38))</f>
        <v>-304.75907137272975</v>
      </c>
      <c r="QOX97" s="318">
        <f>(QOX$96*$B97+SUM($F$7:$F$9)-((QOX$96*$B97+SUM($F$7:$F$9))/$F$10*$F$37)-($F$24*QOX$96/$D$6)-SUM($F$13:$F$23,$F$25:$F$30,$F$32:$F$33,$F$38))</f>
        <v>-304.75907137272975</v>
      </c>
      <c r="QOY97" s="318">
        <f>(QOY$96*$B97+SUM($F$7:$F$9)-((QOY$96*$B97+SUM($F$7:$F$9))/$F$10*$F$37)-($F$24*QOY$96/$D$6)-SUM($F$13:$F$23,$F$25:$F$30,$F$32:$F$33,$F$38))</f>
        <v>-304.75907137272975</v>
      </c>
      <c r="QOZ97" s="318">
        <f>(QOZ$96*$B97+SUM($F$7:$F$9)-((QOZ$96*$B97+SUM($F$7:$F$9))/$F$10*$F$37)-($F$24*QOZ$96/$D$6)-SUM($F$13:$F$23,$F$25:$F$30,$F$32:$F$33,$F$38))</f>
        <v>-304.75907137272975</v>
      </c>
      <c r="QPA97" s="318">
        <f>(QPA$96*$B97+SUM($F$7:$F$9)-((QPA$96*$B97+SUM($F$7:$F$9))/$F$10*$F$37)-($F$24*QPA$96/$D$6)-SUM($F$13:$F$23,$F$25:$F$30,$F$32:$F$33,$F$38))</f>
        <v>-304.75907137272975</v>
      </c>
      <c r="QPB97" s="318">
        <f>(QPB$96*$B97+SUM($F$7:$F$9)-((QPB$96*$B97+SUM($F$7:$F$9))/$F$10*$F$37)-($F$24*QPB$96/$D$6)-SUM($F$13:$F$23,$F$25:$F$30,$F$32:$F$33,$F$38))</f>
        <v>-304.75907137272975</v>
      </c>
      <c r="QPC97" s="318">
        <f>(QPC$96*$B97+SUM($F$7:$F$9)-((QPC$96*$B97+SUM($F$7:$F$9))/$F$10*$F$37)-($F$24*QPC$96/$D$6)-SUM($F$13:$F$23,$F$25:$F$30,$F$32:$F$33,$F$38))</f>
        <v>-304.75907137272975</v>
      </c>
      <c r="QPD97" s="318">
        <f>(QPD$96*$B97+SUM($F$7:$F$9)-((QPD$96*$B97+SUM($F$7:$F$9))/$F$10*$F$37)-($F$24*QPD$96/$D$6)-SUM($F$13:$F$23,$F$25:$F$30,$F$32:$F$33,$F$38))</f>
        <v>-304.75907137272975</v>
      </c>
      <c r="QPE97" s="318">
        <f>(QPE$96*$B97+SUM($F$7:$F$9)-((QPE$96*$B97+SUM($F$7:$F$9))/$F$10*$F$37)-($F$24*QPE$96/$D$6)-SUM($F$13:$F$23,$F$25:$F$30,$F$32:$F$33,$F$38))</f>
        <v>-304.75907137272975</v>
      </c>
      <c r="QPF97" s="318">
        <f>(QPF$96*$B97+SUM($F$7:$F$9)-((QPF$96*$B97+SUM($F$7:$F$9))/$F$10*$F$37)-($F$24*QPF$96/$D$6)-SUM($F$13:$F$23,$F$25:$F$30,$F$32:$F$33,$F$38))</f>
        <v>-304.75907137272975</v>
      </c>
      <c r="QPG97" s="318">
        <f>(QPG$96*$B97+SUM($F$7:$F$9)-((QPG$96*$B97+SUM($F$7:$F$9))/$F$10*$F$37)-($F$24*QPG$96/$D$6)-SUM($F$13:$F$23,$F$25:$F$30,$F$32:$F$33,$F$38))</f>
        <v>-304.75907137272975</v>
      </c>
      <c r="QPH97" s="318">
        <f>(QPH$96*$B97+SUM($F$7:$F$9)-((QPH$96*$B97+SUM($F$7:$F$9))/$F$10*$F$37)-($F$24*QPH$96/$D$6)-SUM($F$13:$F$23,$F$25:$F$30,$F$32:$F$33,$F$38))</f>
        <v>-304.75907137272975</v>
      </c>
      <c r="QPI97" s="318">
        <f>(QPI$96*$B97+SUM($F$7:$F$9)-((QPI$96*$B97+SUM($F$7:$F$9))/$F$10*$F$37)-($F$24*QPI$96/$D$6)-SUM($F$13:$F$23,$F$25:$F$30,$F$32:$F$33,$F$38))</f>
        <v>-304.75907137272975</v>
      </c>
      <c r="QPJ97" s="318">
        <f>(QPJ$96*$B97+SUM($F$7:$F$9)-((QPJ$96*$B97+SUM($F$7:$F$9))/$F$10*$F$37)-($F$24*QPJ$96/$D$6)-SUM($F$13:$F$23,$F$25:$F$30,$F$32:$F$33,$F$38))</f>
        <v>-304.75907137272975</v>
      </c>
      <c r="QPK97" s="318">
        <f>(QPK$96*$B97+SUM($F$7:$F$9)-((QPK$96*$B97+SUM($F$7:$F$9))/$F$10*$F$37)-($F$24*QPK$96/$D$6)-SUM($F$13:$F$23,$F$25:$F$30,$F$32:$F$33,$F$38))</f>
        <v>-304.75907137272975</v>
      </c>
      <c r="QPL97" s="318">
        <f>(QPL$96*$B97+SUM($F$7:$F$9)-((QPL$96*$B97+SUM($F$7:$F$9))/$F$10*$F$37)-($F$24*QPL$96/$D$6)-SUM($F$13:$F$23,$F$25:$F$30,$F$32:$F$33,$F$38))</f>
        <v>-304.75907137272975</v>
      </c>
      <c r="QPM97" s="318">
        <f>(QPM$96*$B97+SUM($F$7:$F$9)-((QPM$96*$B97+SUM($F$7:$F$9))/$F$10*$F$37)-($F$24*QPM$96/$D$6)-SUM($F$13:$F$23,$F$25:$F$30,$F$32:$F$33,$F$38))</f>
        <v>-304.75907137272975</v>
      </c>
      <c r="QPN97" s="318">
        <f>(QPN$96*$B97+SUM($F$7:$F$9)-((QPN$96*$B97+SUM($F$7:$F$9))/$F$10*$F$37)-($F$24*QPN$96/$D$6)-SUM($F$13:$F$23,$F$25:$F$30,$F$32:$F$33,$F$38))</f>
        <v>-304.75907137272975</v>
      </c>
      <c r="QPO97" s="318">
        <f>(QPO$96*$B97+SUM($F$7:$F$9)-((QPO$96*$B97+SUM($F$7:$F$9))/$F$10*$F$37)-($F$24*QPO$96/$D$6)-SUM($F$13:$F$23,$F$25:$F$30,$F$32:$F$33,$F$38))</f>
        <v>-304.75907137272975</v>
      </c>
      <c r="QPP97" s="318">
        <f>(QPP$96*$B97+SUM($F$7:$F$9)-((QPP$96*$B97+SUM($F$7:$F$9))/$F$10*$F$37)-($F$24*QPP$96/$D$6)-SUM($F$13:$F$23,$F$25:$F$30,$F$32:$F$33,$F$38))</f>
        <v>-304.75907137272975</v>
      </c>
      <c r="QPQ97" s="318">
        <f>(QPQ$96*$B97+SUM($F$7:$F$9)-((QPQ$96*$B97+SUM($F$7:$F$9))/$F$10*$F$37)-($F$24*QPQ$96/$D$6)-SUM($F$13:$F$23,$F$25:$F$30,$F$32:$F$33,$F$38))</f>
        <v>-304.75907137272975</v>
      </c>
      <c r="QPR97" s="318">
        <f>(QPR$96*$B97+SUM($F$7:$F$9)-((QPR$96*$B97+SUM($F$7:$F$9))/$F$10*$F$37)-($F$24*QPR$96/$D$6)-SUM($F$13:$F$23,$F$25:$F$30,$F$32:$F$33,$F$38))</f>
        <v>-304.75907137272975</v>
      </c>
      <c r="QPS97" s="318">
        <f>(QPS$96*$B97+SUM($F$7:$F$9)-((QPS$96*$B97+SUM($F$7:$F$9))/$F$10*$F$37)-($F$24*QPS$96/$D$6)-SUM($F$13:$F$23,$F$25:$F$30,$F$32:$F$33,$F$38))</f>
        <v>-304.75907137272975</v>
      </c>
      <c r="QPT97" s="318">
        <f>(QPT$96*$B97+SUM($F$7:$F$9)-((QPT$96*$B97+SUM($F$7:$F$9))/$F$10*$F$37)-($F$24*QPT$96/$D$6)-SUM($F$13:$F$23,$F$25:$F$30,$F$32:$F$33,$F$38))</f>
        <v>-304.75907137272975</v>
      </c>
      <c r="QPU97" s="318">
        <f>(QPU$96*$B97+SUM($F$7:$F$9)-((QPU$96*$B97+SUM($F$7:$F$9))/$F$10*$F$37)-($F$24*QPU$96/$D$6)-SUM($F$13:$F$23,$F$25:$F$30,$F$32:$F$33,$F$38))</f>
        <v>-304.75907137272975</v>
      </c>
      <c r="QPV97" s="318">
        <f>(QPV$96*$B97+SUM($F$7:$F$9)-((QPV$96*$B97+SUM($F$7:$F$9))/$F$10*$F$37)-($F$24*QPV$96/$D$6)-SUM($F$13:$F$23,$F$25:$F$30,$F$32:$F$33,$F$38))</f>
        <v>-304.75907137272975</v>
      </c>
      <c r="QPW97" s="318">
        <f>(QPW$96*$B97+SUM($F$7:$F$9)-((QPW$96*$B97+SUM($F$7:$F$9))/$F$10*$F$37)-($F$24*QPW$96/$D$6)-SUM($F$13:$F$23,$F$25:$F$30,$F$32:$F$33,$F$38))</f>
        <v>-304.75907137272975</v>
      </c>
      <c r="QPX97" s="318">
        <f>(QPX$96*$B97+SUM($F$7:$F$9)-((QPX$96*$B97+SUM($F$7:$F$9))/$F$10*$F$37)-($F$24*QPX$96/$D$6)-SUM($F$13:$F$23,$F$25:$F$30,$F$32:$F$33,$F$38))</f>
        <v>-304.75907137272975</v>
      </c>
      <c r="QPY97" s="318">
        <f>(QPY$96*$B97+SUM($F$7:$F$9)-((QPY$96*$B97+SUM($F$7:$F$9))/$F$10*$F$37)-($F$24*QPY$96/$D$6)-SUM($F$13:$F$23,$F$25:$F$30,$F$32:$F$33,$F$38))</f>
        <v>-304.75907137272975</v>
      </c>
      <c r="QPZ97" s="318">
        <f>(QPZ$96*$B97+SUM($F$7:$F$9)-((QPZ$96*$B97+SUM($F$7:$F$9))/$F$10*$F$37)-($F$24*QPZ$96/$D$6)-SUM($F$13:$F$23,$F$25:$F$30,$F$32:$F$33,$F$38))</f>
        <v>-304.75907137272975</v>
      </c>
      <c r="QQA97" s="318">
        <f>(QQA$96*$B97+SUM($F$7:$F$9)-((QQA$96*$B97+SUM($F$7:$F$9))/$F$10*$F$37)-($F$24*QQA$96/$D$6)-SUM($F$13:$F$23,$F$25:$F$30,$F$32:$F$33,$F$38))</f>
        <v>-304.75907137272975</v>
      </c>
      <c r="QQB97" s="318">
        <f>(QQB$96*$B97+SUM($F$7:$F$9)-((QQB$96*$B97+SUM($F$7:$F$9))/$F$10*$F$37)-($F$24*QQB$96/$D$6)-SUM($F$13:$F$23,$F$25:$F$30,$F$32:$F$33,$F$38))</f>
        <v>-304.75907137272975</v>
      </c>
      <c r="QQC97" s="318">
        <f>(QQC$96*$B97+SUM($F$7:$F$9)-((QQC$96*$B97+SUM($F$7:$F$9))/$F$10*$F$37)-($F$24*QQC$96/$D$6)-SUM($F$13:$F$23,$F$25:$F$30,$F$32:$F$33,$F$38))</f>
        <v>-304.75907137272975</v>
      </c>
      <c r="QQD97" s="318">
        <f>(QQD$96*$B97+SUM($F$7:$F$9)-((QQD$96*$B97+SUM($F$7:$F$9))/$F$10*$F$37)-($F$24*QQD$96/$D$6)-SUM($F$13:$F$23,$F$25:$F$30,$F$32:$F$33,$F$38))</f>
        <v>-304.75907137272975</v>
      </c>
      <c r="QQE97" s="318">
        <f>(QQE$96*$B97+SUM($F$7:$F$9)-((QQE$96*$B97+SUM($F$7:$F$9))/$F$10*$F$37)-($F$24*QQE$96/$D$6)-SUM($F$13:$F$23,$F$25:$F$30,$F$32:$F$33,$F$38))</f>
        <v>-304.75907137272975</v>
      </c>
      <c r="QQF97" s="318">
        <f>(QQF$96*$B97+SUM($F$7:$F$9)-((QQF$96*$B97+SUM($F$7:$F$9))/$F$10*$F$37)-($F$24*QQF$96/$D$6)-SUM($F$13:$F$23,$F$25:$F$30,$F$32:$F$33,$F$38))</f>
        <v>-304.75907137272975</v>
      </c>
      <c r="QQG97" s="318">
        <f>(QQG$96*$B97+SUM($F$7:$F$9)-((QQG$96*$B97+SUM($F$7:$F$9))/$F$10*$F$37)-($F$24*QQG$96/$D$6)-SUM($F$13:$F$23,$F$25:$F$30,$F$32:$F$33,$F$38))</f>
        <v>-304.75907137272975</v>
      </c>
      <c r="QQH97" s="318">
        <f>(QQH$96*$B97+SUM($F$7:$F$9)-((QQH$96*$B97+SUM($F$7:$F$9))/$F$10*$F$37)-($F$24*QQH$96/$D$6)-SUM($F$13:$F$23,$F$25:$F$30,$F$32:$F$33,$F$38))</f>
        <v>-304.75907137272975</v>
      </c>
      <c r="QQI97" s="318">
        <f>(QQI$96*$B97+SUM($F$7:$F$9)-((QQI$96*$B97+SUM($F$7:$F$9))/$F$10*$F$37)-($F$24*QQI$96/$D$6)-SUM($F$13:$F$23,$F$25:$F$30,$F$32:$F$33,$F$38))</f>
        <v>-304.75907137272975</v>
      </c>
      <c r="QQJ97" s="318">
        <f>(QQJ$96*$B97+SUM($F$7:$F$9)-((QQJ$96*$B97+SUM($F$7:$F$9))/$F$10*$F$37)-($F$24*QQJ$96/$D$6)-SUM($F$13:$F$23,$F$25:$F$30,$F$32:$F$33,$F$38))</f>
        <v>-304.75907137272975</v>
      </c>
      <c r="QQK97" s="318">
        <f>(QQK$96*$B97+SUM($F$7:$F$9)-((QQK$96*$B97+SUM($F$7:$F$9))/$F$10*$F$37)-($F$24*QQK$96/$D$6)-SUM($F$13:$F$23,$F$25:$F$30,$F$32:$F$33,$F$38))</f>
        <v>-304.75907137272975</v>
      </c>
      <c r="QQL97" s="318">
        <f>(QQL$96*$B97+SUM($F$7:$F$9)-((QQL$96*$B97+SUM($F$7:$F$9))/$F$10*$F$37)-($F$24*QQL$96/$D$6)-SUM($F$13:$F$23,$F$25:$F$30,$F$32:$F$33,$F$38))</f>
        <v>-304.75907137272975</v>
      </c>
      <c r="QQM97" s="318">
        <f>(QQM$96*$B97+SUM($F$7:$F$9)-((QQM$96*$B97+SUM($F$7:$F$9))/$F$10*$F$37)-($F$24*QQM$96/$D$6)-SUM($F$13:$F$23,$F$25:$F$30,$F$32:$F$33,$F$38))</f>
        <v>-304.75907137272975</v>
      </c>
      <c r="QQN97" s="318">
        <f>(QQN$96*$B97+SUM($F$7:$F$9)-((QQN$96*$B97+SUM($F$7:$F$9))/$F$10*$F$37)-($F$24*QQN$96/$D$6)-SUM($F$13:$F$23,$F$25:$F$30,$F$32:$F$33,$F$38))</f>
        <v>-304.75907137272975</v>
      </c>
      <c r="QQO97" s="318">
        <f>(QQO$96*$B97+SUM($F$7:$F$9)-((QQO$96*$B97+SUM($F$7:$F$9))/$F$10*$F$37)-($F$24*QQO$96/$D$6)-SUM($F$13:$F$23,$F$25:$F$30,$F$32:$F$33,$F$38))</f>
        <v>-304.75907137272975</v>
      </c>
      <c r="QQP97" s="318">
        <f>(QQP$96*$B97+SUM($F$7:$F$9)-((QQP$96*$B97+SUM($F$7:$F$9))/$F$10*$F$37)-($F$24*QQP$96/$D$6)-SUM($F$13:$F$23,$F$25:$F$30,$F$32:$F$33,$F$38))</f>
        <v>-304.75907137272975</v>
      </c>
      <c r="QQQ97" s="318">
        <f>(QQQ$96*$B97+SUM($F$7:$F$9)-((QQQ$96*$B97+SUM($F$7:$F$9))/$F$10*$F$37)-($F$24*QQQ$96/$D$6)-SUM($F$13:$F$23,$F$25:$F$30,$F$32:$F$33,$F$38))</f>
        <v>-304.75907137272975</v>
      </c>
      <c r="QQR97" s="318">
        <f>(QQR$96*$B97+SUM($F$7:$F$9)-((QQR$96*$B97+SUM($F$7:$F$9))/$F$10*$F$37)-($F$24*QQR$96/$D$6)-SUM($F$13:$F$23,$F$25:$F$30,$F$32:$F$33,$F$38))</f>
        <v>-304.75907137272975</v>
      </c>
      <c r="QQS97" s="318">
        <f>(QQS$96*$B97+SUM($F$7:$F$9)-((QQS$96*$B97+SUM($F$7:$F$9))/$F$10*$F$37)-($F$24*QQS$96/$D$6)-SUM($F$13:$F$23,$F$25:$F$30,$F$32:$F$33,$F$38))</f>
        <v>-304.75907137272975</v>
      </c>
      <c r="QQT97" s="318">
        <f>(QQT$96*$B97+SUM($F$7:$F$9)-((QQT$96*$B97+SUM($F$7:$F$9))/$F$10*$F$37)-($F$24*QQT$96/$D$6)-SUM($F$13:$F$23,$F$25:$F$30,$F$32:$F$33,$F$38))</f>
        <v>-304.75907137272975</v>
      </c>
      <c r="QQU97" s="318">
        <f>(QQU$96*$B97+SUM($F$7:$F$9)-((QQU$96*$B97+SUM($F$7:$F$9))/$F$10*$F$37)-($F$24*QQU$96/$D$6)-SUM($F$13:$F$23,$F$25:$F$30,$F$32:$F$33,$F$38))</f>
        <v>-304.75907137272975</v>
      </c>
      <c r="QQV97" s="318">
        <f>(QQV$96*$B97+SUM($F$7:$F$9)-((QQV$96*$B97+SUM($F$7:$F$9))/$F$10*$F$37)-($F$24*QQV$96/$D$6)-SUM($F$13:$F$23,$F$25:$F$30,$F$32:$F$33,$F$38))</f>
        <v>-304.75907137272975</v>
      </c>
      <c r="QQW97" s="318">
        <f>(QQW$96*$B97+SUM($F$7:$F$9)-((QQW$96*$B97+SUM($F$7:$F$9))/$F$10*$F$37)-($F$24*QQW$96/$D$6)-SUM($F$13:$F$23,$F$25:$F$30,$F$32:$F$33,$F$38))</f>
        <v>-304.75907137272975</v>
      </c>
      <c r="QQX97" s="318">
        <f>(QQX$96*$B97+SUM($F$7:$F$9)-((QQX$96*$B97+SUM($F$7:$F$9))/$F$10*$F$37)-($F$24*QQX$96/$D$6)-SUM($F$13:$F$23,$F$25:$F$30,$F$32:$F$33,$F$38))</f>
        <v>-304.75907137272975</v>
      </c>
      <c r="QQY97" s="318">
        <f>(QQY$96*$B97+SUM($F$7:$F$9)-((QQY$96*$B97+SUM($F$7:$F$9))/$F$10*$F$37)-($F$24*QQY$96/$D$6)-SUM($F$13:$F$23,$F$25:$F$30,$F$32:$F$33,$F$38))</f>
        <v>-304.75907137272975</v>
      </c>
      <c r="QQZ97" s="318">
        <f>(QQZ$96*$B97+SUM($F$7:$F$9)-((QQZ$96*$B97+SUM($F$7:$F$9))/$F$10*$F$37)-($F$24*QQZ$96/$D$6)-SUM($F$13:$F$23,$F$25:$F$30,$F$32:$F$33,$F$38))</f>
        <v>-304.75907137272975</v>
      </c>
      <c r="QRA97" s="318">
        <f>(QRA$96*$B97+SUM($F$7:$F$9)-((QRA$96*$B97+SUM($F$7:$F$9))/$F$10*$F$37)-($F$24*QRA$96/$D$6)-SUM($F$13:$F$23,$F$25:$F$30,$F$32:$F$33,$F$38))</f>
        <v>-304.75907137272975</v>
      </c>
      <c r="QRB97" s="318">
        <f>(QRB$96*$B97+SUM($F$7:$F$9)-((QRB$96*$B97+SUM($F$7:$F$9))/$F$10*$F$37)-($F$24*QRB$96/$D$6)-SUM($F$13:$F$23,$F$25:$F$30,$F$32:$F$33,$F$38))</f>
        <v>-304.75907137272975</v>
      </c>
      <c r="QRC97" s="318">
        <f>(QRC$96*$B97+SUM($F$7:$F$9)-((QRC$96*$B97+SUM($F$7:$F$9))/$F$10*$F$37)-($F$24*QRC$96/$D$6)-SUM($F$13:$F$23,$F$25:$F$30,$F$32:$F$33,$F$38))</f>
        <v>-304.75907137272975</v>
      </c>
      <c r="QRD97" s="318">
        <f>(QRD$96*$B97+SUM($F$7:$F$9)-((QRD$96*$B97+SUM($F$7:$F$9))/$F$10*$F$37)-($F$24*QRD$96/$D$6)-SUM($F$13:$F$23,$F$25:$F$30,$F$32:$F$33,$F$38))</f>
        <v>-304.75907137272975</v>
      </c>
      <c r="QRE97" s="318">
        <f>(QRE$96*$B97+SUM($F$7:$F$9)-((QRE$96*$B97+SUM($F$7:$F$9))/$F$10*$F$37)-($F$24*QRE$96/$D$6)-SUM($F$13:$F$23,$F$25:$F$30,$F$32:$F$33,$F$38))</f>
        <v>-304.75907137272975</v>
      </c>
      <c r="QRF97" s="318">
        <f>(QRF$96*$B97+SUM($F$7:$F$9)-((QRF$96*$B97+SUM($F$7:$F$9))/$F$10*$F$37)-($F$24*QRF$96/$D$6)-SUM($F$13:$F$23,$F$25:$F$30,$F$32:$F$33,$F$38))</f>
        <v>-304.75907137272975</v>
      </c>
      <c r="QRG97" s="318">
        <f>(QRG$96*$B97+SUM($F$7:$F$9)-((QRG$96*$B97+SUM($F$7:$F$9))/$F$10*$F$37)-($F$24*QRG$96/$D$6)-SUM($F$13:$F$23,$F$25:$F$30,$F$32:$F$33,$F$38))</f>
        <v>-304.75907137272975</v>
      </c>
      <c r="QRH97" s="318">
        <f>(QRH$96*$B97+SUM($F$7:$F$9)-((QRH$96*$B97+SUM($F$7:$F$9))/$F$10*$F$37)-($F$24*QRH$96/$D$6)-SUM($F$13:$F$23,$F$25:$F$30,$F$32:$F$33,$F$38))</f>
        <v>-304.75907137272975</v>
      </c>
      <c r="QRI97" s="318">
        <f>(QRI$96*$B97+SUM($F$7:$F$9)-((QRI$96*$B97+SUM($F$7:$F$9))/$F$10*$F$37)-($F$24*QRI$96/$D$6)-SUM($F$13:$F$23,$F$25:$F$30,$F$32:$F$33,$F$38))</f>
        <v>-304.75907137272975</v>
      </c>
      <c r="QRJ97" s="318">
        <f>(QRJ$96*$B97+SUM($F$7:$F$9)-((QRJ$96*$B97+SUM($F$7:$F$9))/$F$10*$F$37)-($F$24*QRJ$96/$D$6)-SUM($F$13:$F$23,$F$25:$F$30,$F$32:$F$33,$F$38))</f>
        <v>-304.75907137272975</v>
      </c>
      <c r="QRK97" s="318">
        <f>(QRK$96*$B97+SUM($F$7:$F$9)-((QRK$96*$B97+SUM($F$7:$F$9))/$F$10*$F$37)-($F$24*QRK$96/$D$6)-SUM($F$13:$F$23,$F$25:$F$30,$F$32:$F$33,$F$38))</f>
        <v>-304.75907137272975</v>
      </c>
      <c r="QRL97" s="318">
        <f>(QRL$96*$B97+SUM($F$7:$F$9)-((QRL$96*$B97+SUM($F$7:$F$9))/$F$10*$F$37)-($F$24*QRL$96/$D$6)-SUM($F$13:$F$23,$F$25:$F$30,$F$32:$F$33,$F$38))</f>
        <v>-304.75907137272975</v>
      </c>
      <c r="QRM97" s="318">
        <f>(QRM$96*$B97+SUM($F$7:$F$9)-((QRM$96*$B97+SUM($F$7:$F$9))/$F$10*$F$37)-($F$24*QRM$96/$D$6)-SUM($F$13:$F$23,$F$25:$F$30,$F$32:$F$33,$F$38))</f>
        <v>-304.75907137272975</v>
      </c>
      <c r="QRN97" s="318">
        <f>(QRN$96*$B97+SUM($F$7:$F$9)-((QRN$96*$B97+SUM($F$7:$F$9))/$F$10*$F$37)-($F$24*QRN$96/$D$6)-SUM($F$13:$F$23,$F$25:$F$30,$F$32:$F$33,$F$38))</f>
        <v>-304.75907137272975</v>
      </c>
      <c r="QRO97" s="318">
        <f>(QRO$96*$B97+SUM($F$7:$F$9)-((QRO$96*$B97+SUM($F$7:$F$9))/$F$10*$F$37)-($F$24*QRO$96/$D$6)-SUM($F$13:$F$23,$F$25:$F$30,$F$32:$F$33,$F$38))</f>
        <v>-304.75907137272975</v>
      </c>
      <c r="QRP97" s="318">
        <f>(QRP$96*$B97+SUM($F$7:$F$9)-((QRP$96*$B97+SUM($F$7:$F$9))/$F$10*$F$37)-($F$24*QRP$96/$D$6)-SUM($F$13:$F$23,$F$25:$F$30,$F$32:$F$33,$F$38))</f>
        <v>-304.75907137272975</v>
      </c>
      <c r="QRQ97" s="318">
        <f>(QRQ$96*$B97+SUM($F$7:$F$9)-((QRQ$96*$B97+SUM($F$7:$F$9))/$F$10*$F$37)-($F$24*QRQ$96/$D$6)-SUM($F$13:$F$23,$F$25:$F$30,$F$32:$F$33,$F$38))</f>
        <v>-304.75907137272975</v>
      </c>
      <c r="QRR97" s="318">
        <f>(QRR$96*$B97+SUM($F$7:$F$9)-((QRR$96*$B97+SUM($F$7:$F$9))/$F$10*$F$37)-($F$24*QRR$96/$D$6)-SUM($F$13:$F$23,$F$25:$F$30,$F$32:$F$33,$F$38))</f>
        <v>-304.75907137272975</v>
      </c>
      <c r="QRS97" s="318">
        <f>(QRS$96*$B97+SUM($F$7:$F$9)-((QRS$96*$B97+SUM($F$7:$F$9))/$F$10*$F$37)-($F$24*QRS$96/$D$6)-SUM($F$13:$F$23,$F$25:$F$30,$F$32:$F$33,$F$38))</f>
        <v>-304.75907137272975</v>
      </c>
      <c r="QRT97" s="318">
        <f>(QRT$96*$B97+SUM($F$7:$F$9)-((QRT$96*$B97+SUM($F$7:$F$9))/$F$10*$F$37)-($F$24*QRT$96/$D$6)-SUM($F$13:$F$23,$F$25:$F$30,$F$32:$F$33,$F$38))</f>
        <v>-304.75907137272975</v>
      </c>
      <c r="QRU97" s="318">
        <f>(QRU$96*$B97+SUM($F$7:$F$9)-((QRU$96*$B97+SUM($F$7:$F$9))/$F$10*$F$37)-($F$24*QRU$96/$D$6)-SUM($F$13:$F$23,$F$25:$F$30,$F$32:$F$33,$F$38))</f>
        <v>-304.75907137272975</v>
      </c>
      <c r="QRV97" s="318">
        <f>(QRV$96*$B97+SUM($F$7:$F$9)-((QRV$96*$B97+SUM($F$7:$F$9))/$F$10*$F$37)-($F$24*QRV$96/$D$6)-SUM($F$13:$F$23,$F$25:$F$30,$F$32:$F$33,$F$38))</f>
        <v>-304.75907137272975</v>
      </c>
      <c r="QRW97" s="318">
        <f>(QRW$96*$B97+SUM($F$7:$F$9)-((QRW$96*$B97+SUM($F$7:$F$9))/$F$10*$F$37)-($F$24*QRW$96/$D$6)-SUM($F$13:$F$23,$F$25:$F$30,$F$32:$F$33,$F$38))</f>
        <v>-304.75907137272975</v>
      </c>
      <c r="QRX97" s="318">
        <f>(QRX$96*$B97+SUM($F$7:$F$9)-((QRX$96*$B97+SUM($F$7:$F$9))/$F$10*$F$37)-($F$24*QRX$96/$D$6)-SUM($F$13:$F$23,$F$25:$F$30,$F$32:$F$33,$F$38))</f>
        <v>-304.75907137272975</v>
      </c>
      <c r="QRY97" s="318">
        <f>(QRY$96*$B97+SUM($F$7:$F$9)-((QRY$96*$B97+SUM($F$7:$F$9))/$F$10*$F$37)-($F$24*QRY$96/$D$6)-SUM($F$13:$F$23,$F$25:$F$30,$F$32:$F$33,$F$38))</f>
        <v>-304.75907137272975</v>
      </c>
      <c r="QRZ97" s="318">
        <f>(QRZ$96*$B97+SUM($F$7:$F$9)-((QRZ$96*$B97+SUM($F$7:$F$9))/$F$10*$F$37)-($F$24*QRZ$96/$D$6)-SUM($F$13:$F$23,$F$25:$F$30,$F$32:$F$33,$F$38))</f>
        <v>-304.75907137272975</v>
      </c>
      <c r="QSA97" s="318">
        <f>(QSA$96*$B97+SUM($F$7:$F$9)-((QSA$96*$B97+SUM($F$7:$F$9))/$F$10*$F$37)-($F$24*QSA$96/$D$6)-SUM($F$13:$F$23,$F$25:$F$30,$F$32:$F$33,$F$38))</f>
        <v>-304.75907137272975</v>
      </c>
      <c r="QSB97" s="318">
        <f>(QSB$96*$B97+SUM($F$7:$F$9)-((QSB$96*$B97+SUM($F$7:$F$9))/$F$10*$F$37)-($F$24*QSB$96/$D$6)-SUM($F$13:$F$23,$F$25:$F$30,$F$32:$F$33,$F$38))</f>
        <v>-304.75907137272975</v>
      </c>
      <c r="QSC97" s="318">
        <f>(QSC$96*$B97+SUM($F$7:$F$9)-((QSC$96*$B97+SUM($F$7:$F$9))/$F$10*$F$37)-($F$24*QSC$96/$D$6)-SUM($F$13:$F$23,$F$25:$F$30,$F$32:$F$33,$F$38))</f>
        <v>-304.75907137272975</v>
      </c>
      <c r="QSD97" s="318">
        <f>(QSD$96*$B97+SUM($F$7:$F$9)-((QSD$96*$B97+SUM($F$7:$F$9))/$F$10*$F$37)-($F$24*QSD$96/$D$6)-SUM($F$13:$F$23,$F$25:$F$30,$F$32:$F$33,$F$38))</f>
        <v>-304.75907137272975</v>
      </c>
      <c r="QSE97" s="318">
        <f>(QSE$96*$B97+SUM($F$7:$F$9)-((QSE$96*$B97+SUM($F$7:$F$9))/$F$10*$F$37)-($F$24*QSE$96/$D$6)-SUM($F$13:$F$23,$F$25:$F$30,$F$32:$F$33,$F$38))</f>
        <v>-304.75907137272975</v>
      </c>
      <c r="QSF97" s="318">
        <f>(QSF$96*$B97+SUM($F$7:$F$9)-((QSF$96*$B97+SUM($F$7:$F$9))/$F$10*$F$37)-($F$24*QSF$96/$D$6)-SUM($F$13:$F$23,$F$25:$F$30,$F$32:$F$33,$F$38))</f>
        <v>-304.75907137272975</v>
      </c>
      <c r="QSG97" s="318">
        <f>(QSG$96*$B97+SUM($F$7:$F$9)-((QSG$96*$B97+SUM($F$7:$F$9))/$F$10*$F$37)-($F$24*QSG$96/$D$6)-SUM($F$13:$F$23,$F$25:$F$30,$F$32:$F$33,$F$38))</f>
        <v>-304.75907137272975</v>
      </c>
      <c r="QSH97" s="318">
        <f>(QSH$96*$B97+SUM($F$7:$F$9)-((QSH$96*$B97+SUM($F$7:$F$9))/$F$10*$F$37)-($F$24*QSH$96/$D$6)-SUM($F$13:$F$23,$F$25:$F$30,$F$32:$F$33,$F$38))</f>
        <v>-304.75907137272975</v>
      </c>
      <c r="QSI97" s="318">
        <f>(QSI$96*$B97+SUM($F$7:$F$9)-((QSI$96*$B97+SUM($F$7:$F$9))/$F$10*$F$37)-($F$24*QSI$96/$D$6)-SUM($F$13:$F$23,$F$25:$F$30,$F$32:$F$33,$F$38))</f>
        <v>-304.75907137272975</v>
      </c>
      <c r="QSJ97" s="318">
        <f>(QSJ$96*$B97+SUM($F$7:$F$9)-((QSJ$96*$B97+SUM($F$7:$F$9))/$F$10*$F$37)-($F$24*QSJ$96/$D$6)-SUM($F$13:$F$23,$F$25:$F$30,$F$32:$F$33,$F$38))</f>
        <v>-304.75907137272975</v>
      </c>
      <c r="QSK97" s="318">
        <f>(QSK$96*$B97+SUM($F$7:$F$9)-((QSK$96*$B97+SUM($F$7:$F$9))/$F$10*$F$37)-($F$24*QSK$96/$D$6)-SUM($F$13:$F$23,$F$25:$F$30,$F$32:$F$33,$F$38))</f>
        <v>-304.75907137272975</v>
      </c>
      <c r="QSL97" s="318">
        <f>(QSL$96*$B97+SUM($F$7:$F$9)-((QSL$96*$B97+SUM($F$7:$F$9))/$F$10*$F$37)-($F$24*QSL$96/$D$6)-SUM($F$13:$F$23,$F$25:$F$30,$F$32:$F$33,$F$38))</f>
        <v>-304.75907137272975</v>
      </c>
      <c r="QSM97" s="318">
        <f>(QSM$96*$B97+SUM($F$7:$F$9)-((QSM$96*$B97+SUM($F$7:$F$9))/$F$10*$F$37)-($F$24*QSM$96/$D$6)-SUM($F$13:$F$23,$F$25:$F$30,$F$32:$F$33,$F$38))</f>
        <v>-304.75907137272975</v>
      </c>
      <c r="QSN97" s="318">
        <f>(QSN$96*$B97+SUM($F$7:$F$9)-((QSN$96*$B97+SUM($F$7:$F$9))/$F$10*$F$37)-($F$24*QSN$96/$D$6)-SUM($F$13:$F$23,$F$25:$F$30,$F$32:$F$33,$F$38))</f>
        <v>-304.75907137272975</v>
      </c>
      <c r="QSO97" s="318">
        <f>(QSO$96*$B97+SUM($F$7:$F$9)-((QSO$96*$B97+SUM($F$7:$F$9))/$F$10*$F$37)-($F$24*QSO$96/$D$6)-SUM($F$13:$F$23,$F$25:$F$30,$F$32:$F$33,$F$38))</f>
        <v>-304.75907137272975</v>
      </c>
      <c r="QSP97" s="318">
        <f>(QSP$96*$B97+SUM($F$7:$F$9)-((QSP$96*$B97+SUM($F$7:$F$9))/$F$10*$F$37)-($F$24*QSP$96/$D$6)-SUM($F$13:$F$23,$F$25:$F$30,$F$32:$F$33,$F$38))</f>
        <v>-304.75907137272975</v>
      </c>
      <c r="QSQ97" s="318">
        <f>(QSQ$96*$B97+SUM($F$7:$F$9)-((QSQ$96*$B97+SUM($F$7:$F$9))/$F$10*$F$37)-($F$24*QSQ$96/$D$6)-SUM($F$13:$F$23,$F$25:$F$30,$F$32:$F$33,$F$38))</f>
        <v>-304.75907137272975</v>
      </c>
      <c r="QSR97" s="318">
        <f>(QSR$96*$B97+SUM($F$7:$F$9)-((QSR$96*$B97+SUM($F$7:$F$9))/$F$10*$F$37)-($F$24*QSR$96/$D$6)-SUM($F$13:$F$23,$F$25:$F$30,$F$32:$F$33,$F$38))</f>
        <v>-304.75907137272975</v>
      </c>
      <c r="QSS97" s="318">
        <f>(QSS$96*$B97+SUM($F$7:$F$9)-((QSS$96*$B97+SUM($F$7:$F$9))/$F$10*$F$37)-($F$24*QSS$96/$D$6)-SUM($F$13:$F$23,$F$25:$F$30,$F$32:$F$33,$F$38))</f>
        <v>-304.75907137272975</v>
      </c>
      <c r="QST97" s="318">
        <f>(QST$96*$B97+SUM($F$7:$F$9)-((QST$96*$B97+SUM($F$7:$F$9))/$F$10*$F$37)-($F$24*QST$96/$D$6)-SUM($F$13:$F$23,$F$25:$F$30,$F$32:$F$33,$F$38))</f>
        <v>-304.75907137272975</v>
      </c>
      <c r="QSU97" s="318">
        <f>(QSU$96*$B97+SUM($F$7:$F$9)-((QSU$96*$B97+SUM($F$7:$F$9))/$F$10*$F$37)-($F$24*QSU$96/$D$6)-SUM($F$13:$F$23,$F$25:$F$30,$F$32:$F$33,$F$38))</f>
        <v>-304.75907137272975</v>
      </c>
      <c r="QSV97" s="318">
        <f>(QSV$96*$B97+SUM($F$7:$F$9)-((QSV$96*$B97+SUM($F$7:$F$9))/$F$10*$F$37)-($F$24*QSV$96/$D$6)-SUM($F$13:$F$23,$F$25:$F$30,$F$32:$F$33,$F$38))</f>
        <v>-304.75907137272975</v>
      </c>
      <c r="QSW97" s="318">
        <f>(QSW$96*$B97+SUM($F$7:$F$9)-((QSW$96*$B97+SUM($F$7:$F$9))/$F$10*$F$37)-($F$24*QSW$96/$D$6)-SUM($F$13:$F$23,$F$25:$F$30,$F$32:$F$33,$F$38))</f>
        <v>-304.75907137272975</v>
      </c>
      <c r="QSX97" s="318">
        <f>(QSX$96*$B97+SUM($F$7:$F$9)-((QSX$96*$B97+SUM($F$7:$F$9))/$F$10*$F$37)-($F$24*QSX$96/$D$6)-SUM($F$13:$F$23,$F$25:$F$30,$F$32:$F$33,$F$38))</f>
        <v>-304.75907137272975</v>
      </c>
      <c r="QSY97" s="318">
        <f>(QSY$96*$B97+SUM($F$7:$F$9)-((QSY$96*$B97+SUM($F$7:$F$9))/$F$10*$F$37)-($F$24*QSY$96/$D$6)-SUM($F$13:$F$23,$F$25:$F$30,$F$32:$F$33,$F$38))</f>
        <v>-304.75907137272975</v>
      </c>
      <c r="QSZ97" s="318">
        <f>(QSZ$96*$B97+SUM($F$7:$F$9)-((QSZ$96*$B97+SUM($F$7:$F$9))/$F$10*$F$37)-($F$24*QSZ$96/$D$6)-SUM($F$13:$F$23,$F$25:$F$30,$F$32:$F$33,$F$38))</f>
        <v>-304.75907137272975</v>
      </c>
      <c r="QTA97" s="318">
        <f>(QTA$96*$B97+SUM($F$7:$F$9)-((QTA$96*$B97+SUM($F$7:$F$9))/$F$10*$F$37)-($F$24*QTA$96/$D$6)-SUM($F$13:$F$23,$F$25:$F$30,$F$32:$F$33,$F$38))</f>
        <v>-304.75907137272975</v>
      </c>
      <c r="QTB97" s="318">
        <f>(QTB$96*$B97+SUM($F$7:$F$9)-((QTB$96*$B97+SUM($F$7:$F$9))/$F$10*$F$37)-($F$24*QTB$96/$D$6)-SUM($F$13:$F$23,$F$25:$F$30,$F$32:$F$33,$F$38))</f>
        <v>-304.75907137272975</v>
      </c>
      <c r="QTC97" s="318">
        <f>(QTC$96*$B97+SUM($F$7:$F$9)-((QTC$96*$B97+SUM($F$7:$F$9))/$F$10*$F$37)-($F$24*QTC$96/$D$6)-SUM($F$13:$F$23,$F$25:$F$30,$F$32:$F$33,$F$38))</f>
        <v>-304.75907137272975</v>
      </c>
      <c r="QTD97" s="318">
        <f>(QTD$96*$B97+SUM($F$7:$F$9)-((QTD$96*$B97+SUM($F$7:$F$9))/$F$10*$F$37)-($F$24*QTD$96/$D$6)-SUM($F$13:$F$23,$F$25:$F$30,$F$32:$F$33,$F$38))</f>
        <v>-304.75907137272975</v>
      </c>
      <c r="QTE97" s="318">
        <f>(QTE$96*$B97+SUM($F$7:$F$9)-((QTE$96*$B97+SUM($F$7:$F$9))/$F$10*$F$37)-($F$24*QTE$96/$D$6)-SUM($F$13:$F$23,$F$25:$F$30,$F$32:$F$33,$F$38))</f>
        <v>-304.75907137272975</v>
      </c>
      <c r="QTF97" s="318">
        <f>(QTF$96*$B97+SUM($F$7:$F$9)-((QTF$96*$B97+SUM($F$7:$F$9))/$F$10*$F$37)-($F$24*QTF$96/$D$6)-SUM($F$13:$F$23,$F$25:$F$30,$F$32:$F$33,$F$38))</f>
        <v>-304.75907137272975</v>
      </c>
      <c r="QTG97" s="318">
        <f>(QTG$96*$B97+SUM($F$7:$F$9)-((QTG$96*$B97+SUM($F$7:$F$9))/$F$10*$F$37)-($F$24*QTG$96/$D$6)-SUM($F$13:$F$23,$F$25:$F$30,$F$32:$F$33,$F$38))</f>
        <v>-304.75907137272975</v>
      </c>
      <c r="QTH97" s="318">
        <f>(QTH$96*$B97+SUM($F$7:$F$9)-((QTH$96*$B97+SUM($F$7:$F$9))/$F$10*$F$37)-($F$24*QTH$96/$D$6)-SUM($F$13:$F$23,$F$25:$F$30,$F$32:$F$33,$F$38))</f>
        <v>-304.75907137272975</v>
      </c>
      <c r="QTI97" s="318">
        <f>(QTI$96*$B97+SUM($F$7:$F$9)-((QTI$96*$B97+SUM($F$7:$F$9))/$F$10*$F$37)-($F$24*QTI$96/$D$6)-SUM($F$13:$F$23,$F$25:$F$30,$F$32:$F$33,$F$38))</f>
        <v>-304.75907137272975</v>
      </c>
      <c r="QTJ97" s="318">
        <f>(QTJ$96*$B97+SUM($F$7:$F$9)-((QTJ$96*$B97+SUM($F$7:$F$9))/$F$10*$F$37)-($F$24*QTJ$96/$D$6)-SUM($F$13:$F$23,$F$25:$F$30,$F$32:$F$33,$F$38))</f>
        <v>-304.75907137272975</v>
      </c>
      <c r="QTK97" s="318">
        <f>(QTK$96*$B97+SUM($F$7:$F$9)-((QTK$96*$B97+SUM($F$7:$F$9))/$F$10*$F$37)-($F$24*QTK$96/$D$6)-SUM($F$13:$F$23,$F$25:$F$30,$F$32:$F$33,$F$38))</f>
        <v>-304.75907137272975</v>
      </c>
      <c r="QTL97" s="318">
        <f>(QTL$96*$B97+SUM($F$7:$F$9)-((QTL$96*$B97+SUM($F$7:$F$9))/$F$10*$F$37)-($F$24*QTL$96/$D$6)-SUM($F$13:$F$23,$F$25:$F$30,$F$32:$F$33,$F$38))</f>
        <v>-304.75907137272975</v>
      </c>
      <c r="QTM97" s="318">
        <f>(QTM$96*$B97+SUM($F$7:$F$9)-((QTM$96*$B97+SUM($F$7:$F$9))/$F$10*$F$37)-($F$24*QTM$96/$D$6)-SUM($F$13:$F$23,$F$25:$F$30,$F$32:$F$33,$F$38))</f>
        <v>-304.75907137272975</v>
      </c>
      <c r="QTN97" s="318">
        <f>(QTN$96*$B97+SUM($F$7:$F$9)-((QTN$96*$B97+SUM($F$7:$F$9))/$F$10*$F$37)-($F$24*QTN$96/$D$6)-SUM($F$13:$F$23,$F$25:$F$30,$F$32:$F$33,$F$38))</f>
        <v>-304.75907137272975</v>
      </c>
      <c r="QTO97" s="318">
        <f>(QTO$96*$B97+SUM($F$7:$F$9)-((QTO$96*$B97+SUM($F$7:$F$9))/$F$10*$F$37)-($F$24*QTO$96/$D$6)-SUM($F$13:$F$23,$F$25:$F$30,$F$32:$F$33,$F$38))</f>
        <v>-304.75907137272975</v>
      </c>
      <c r="QTP97" s="318">
        <f>(QTP$96*$B97+SUM($F$7:$F$9)-((QTP$96*$B97+SUM($F$7:$F$9))/$F$10*$F$37)-($F$24*QTP$96/$D$6)-SUM($F$13:$F$23,$F$25:$F$30,$F$32:$F$33,$F$38))</f>
        <v>-304.75907137272975</v>
      </c>
      <c r="QTQ97" s="318">
        <f>(QTQ$96*$B97+SUM($F$7:$F$9)-((QTQ$96*$B97+SUM($F$7:$F$9))/$F$10*$F$37)-($F$24*QTQ$96/$D$6)-SUM($F$13:$F$23,$F$25:$F$30,$F$32:$F$33,$F$38))</f>
        <v>-304.75907137272975</v>
      </c>
      <c r="QTR97" s="318">
        <f>(QTR$96*$B97+SUM($F$7:$F$9)-((QTR$96*$B97+SUM($F$7:$F$9))/$F$10*$F$37)-($F$24*QTR$96/$D$6)-SUM($F$13:$F$23,$F$25:$F$30,$F$32:$F$33,$F$38))</f>
        <v>-304.75907137272975</v>
      </c>
      <c r="QTS97" s="318">
        <f>(QTS$96*$B97+SUM($F$7:$F$9)-((QTS$96*$B97+SUM($F$7:$F$9))/$F$10*$F$37)-($F$24*QTS$96/$D$6)-SUM($F$13:$F$23,$F$25:$F$30,$F$32:$F$33,$F$38))</f>
        <v>-304.75907137272975</v>
      </c>
      <c r="QTT97" s="318">
        <f>(QTT$96*$B97+SUM($F$7:$F$9)-((QTT$96*$B97+SUM($F$7:$F$9))/$F$10*$F$37)-($F$24*QTT$96/$D$6)-SUM($F$13:$F$23,$F$25:$F$30,$F$32:$F$33,$F$38))</f>
        <v>-304.75907137272975</v>
      </c>
      <c r="QTU97" s="318">
        <f>(QTU$96*$B97+SUM($F$7:$F$9)-((QTU$96*$B97+SUM($F$7:$F$9))/$F$10*$F$37)-($F$24*QTU$96/$D$6)-SUM($F$13:$F$23,$F$25:$F$30,$F$32:$F$33,$F$38))</f>
        <v>-304.75907137272975</v>
      </c>
      <c r="QTV97" s="318">
        <f>(QTV$96*$B97+SUM($F$7:$F$9)-((QTV$96*$B97+SUM($F$7:$F$9))/$F$10*$F$37)-($F$24*QTV$96/$D$6)-SUM($F$13:$F$23,$F$25:$F$30,$F$32:$F$33,$F$38))</f>
        <v>-304.75907137272975</v>
      </c>
      <c r="QTW97" s="318">
        <f>(QTW$96*$B97+SUM($F$7:$F$9)-((QTW$96*$B97+SUM($F$7:$F$9))/$F$10*$F$37)-($F$24*QTW$96/$D$6)-SUM($F$13:$F$23,$F$25:$F$30,$F$32:$F$33,$F$38))</f>
        <v>-304.75907137272975</v>
      </c>
      <c r="QTX97" s="318">
        <f>(QTX$96*$B97+SUM($F$7:$F$9)-((QTX$96*$B97+SUM($F$7:$F$9))/$F$10*$F$37)-($F$24*QTX$96/$D$6)-SUM($F$13:$F$23,$F$25:$F$30,$F$32:$F$33,$F$38))</f>
        <v>-304.75907137272975</v>
      </c>
      <c r="QTY97" s="318">
        <f>(QTY$96*$B97+SUM($F$7:$F$9)-((QTY$96*$B97+SUM($F$7:$F$9))/$F$10*$F$37)-($F$24*QTY$96/$D$6)-SUM($F$13:$F$23,$F$25:$F$30,$F$32:$F$33,$F$38))</f>
        <v>-304.75907137272975</v>
      </c>
      <c r="QTZ97" s="318">
        <f>(QTZ$96*$B97+SUM($F$7:$F$9)-((QTZ$96*$B97+SUM($F$7:$F$9))/$F$10*$F$37)-($F$24*QTZ$96/$D$6)-SUM($F$13:$F$23,$F$25:$F$30,$F$32:$F$33,$F$38))</f>
        <v>-304.75907137272975</v>
      </c>
      <c r="QUA97" s="318">
        <f>(QUA$96*$B97+SUM($F$7:$F$9)-((QUA$96*$B97+SUM($F$7:$F$9))/$F$10*$F$37)-($F$24*QUA$96/$D$6)-SUM($F$13:$F$23,$F$25:$F$30,$F$32:$F$33,$F$38))</f>
        <v>-304.75907137272975</v>
      </c>
      <c r="QUB97" s="318">
        <f>(QUB$96*$B97+SUM($F$7:$F$9)-((QUB$96*$B97+SUM($F$7:$F$9))/$F$10*$F$37)-($F$24*QUB$96/$D$6)-SUM($F$13:$F$23,$F$25:$F$30,$F$32:$F$33,$F$38))</f>
        <v>-304.75907137272975</v>
      </c>
      <c r="QUC97" s="318">
        <f>(QUC$96*$B97+SUM($F$7:$F$9)-((QUC$96*$B97+SUM($F$7:$F$9))/$F$10*$F$37)-($F$24*QUC$96/$D$6)-SUM($F$13:$F$23,$F$25:$F$30,$F$32:$F$33,$F$38))</f>
        <v>-304.75907137272975</v>
      </c>
      <c r="QUD97" s="318">
        <f>(QUD$96*$B97+SUM($F$7:$F$9)-((QUD$96*$B97+SUM($F$7:$F$9))/$F$10*$F$37)-($F$24*QUD$96/$D$6)-SUM($F$13:$F$23,$F$25:$F$30,$F$32:$F$33,$F$38))</f>
        <v>-304.75907137272975</v>
      </c>
      <c r="QUE97" s="318">
        <f>(QUE$96*$B97+SUM($F$7:$F$9)-((QUE$96*$B97+SUM($F$7:$F$9))/$F$10*$F$37)-($F$24*QUE$96/$D$6)-SUM($F$13:$F$23,$F$25:$F$30,$F$32:$F$33,$F$38))</f>
        <v>-304.75907137272975</v>
      </c>
      <c r="QUF97" s="318">
        <f>(QUF$96*$B97+SUM($F$7:$F$9)-((QUF$96*$B97+SUM($F$7:$F$9))/$F$10*$F$37)-($F$24*QUF$96/$D$6)-SUM($F$13:$F$23,$F$25:$F$30,$F$32:$F$33,$F$38))</f>
        <v>-304.75907137272975</v>
      </c>
      <c r="QUG97" s="318">
        <f>(QUG$96*$B97+SUM($F$7:$F$9)-((QUG$96*$B97+SUM($F$7:$F$9))/$F$10*$F$37)-($F$24*QUG$96/$D$6)-SUM($F$13:$F$23,$F$25:$F$30,$F$32:$F$33,$F$38))</f>
        <v>-304.75907137272975</v>
      </c>
      <c r="QUH97" s="318">
        <f>(QUH$96*$B97+SUM($F$7:$F$9)-((QUH$96*$B97+SUM($F$7:$F$9))/$F$10*$F$37)-($F$24*QUH$96/$D$6)-SUM($F$13:$F$23,$F$25:$F$30,$F$32:$F$33,$F$38))</f>
        <v>-304.75907137272975</v>
      </c>
      <c r="QUI97" s="318">
        <f>(QUI$96*$B97+SUM($F$7:$F$9)-((QUI$96*$B97+SUM($F$7:$F$9))/$F$10*$F$37)-($F$24*QUI$96/$D$6)-SUM($F$13:$F$23,$F$25:$F$30,$F$32:$F$33,$F$38))</f>
        <v>-304.75907137272975</v>
      </c>
      <c r="QUJ97" s="318">
        <f>(QUJ$96*$B97+SUM($F$7:$F$9)-((QUJ$96*$B97+SUM($F$7:$F$9))/$F$10*$F$37)-($F$24*QUJ$96/$D$6)-SUM($F$13:$F$23,$F$25:$F$30,$F$32:$F$33,$F$38))</f>
        <v>-304.75907137272975</v>
      </c>
      <c r="QUK97" s="318">
        <f>(QUK$96*$B97+SUM($F$7:$F$9)-((QUK$96*$B97+SUM($F$7:$F$9))/$F$10*$F$37)-($F$24*QUK$96/$D$6)-SUM($F$13:$F$23,$F$25:$F$30,$F$32:$F$33,$F$38))</f>
        <v>-304.75907137272975</v>
      </c>
      <c r="QUL97" s="318">
        <f>(QUL$96*$B97+SUM($F$7:$F$9)-((QUL$96*$B97+SUM($F$7:$F$9))/$F$10*$F$37)-($F$24*QUL$96/$D$6)-SUM($F$13:$F$23,$F$25:$F$30,$F$32:$F$33,$F$38))</f>
        <v>-304.75907137272975</v>
      </c>
      <c r="QUM97" s="318">
        <f>(QUM$96*$B97+SUM($F$7:$F$9)-((QUM$96*$B97+SUM($F$7:$F$9))/$F$10*$F$37)-($F$24*QUM$96/$D$6)-SUM($F$13:$F$23,$F$25:$F$30,$F$32:$F$33,$F$38))</f>
        <v>-304.75907137272975</v>
      </c>
      <c r="QUN97" s="318">
        <f>(QUN$96*$B97+SUM($F$7:$F$9)-((QUN$96*$B97+SUM($F$7:$F$9))/$F$10*$F$37)-($F$24*QUN$96/$D$6)-SUM($F$13:$F$23,$F$25:$F$30,$F$32:$F$33,$F$38))</f>
        <v>-304.75907137272975</v>
      </c>
      <c r="QUO97" s="318">
        <f>(QUO$96*$B97+SUM($F$7:$F$9)-((QUO$96*$B97+SUM($F$7:$F$9))/$F$10*$F$37)-($F$24*QUO$96/$D$6)-SUM($F$13:$F$23,$F$25:$F$30,$F$32:$F$33,$F$38))</f>
        <v>-304.75907137272975</v>
      </c>
      <c r="QUP97" s="318">
        <f>(QUP$96*$B97+SUM($F$7:$F$9)-((QUP$96*$B97+SUM($F$7:$F$9))/$F$10*$F$37)-($F$24*QUP$96/$D$6)-SUM($F$13:$F$23,$F$25:$F$30,$F$32:$F$33,$F$38))</f>
        <v>-304.75907137272975</v>
      </c>
      <c r="QUQ97" s="318">
        <f>(QUQ$96*$B97+SUM($F$7:$F$9)-((QUQ$96*$B97+SUM($F$7:$F$9))/$F$10*$F$37)-($F$24*QUQ$96/$D$6)-SUM($F$13:$F$23,$F$25:$F$30,$F$32:$F$33,$F$38))</f>
        <v>-304.75907137272975</v>
      </c>
      <c r="QUR97" s="318">
        <f>(QUR$96*$B97+SUM($F$7:$F$9)-((QUR$96*$B97+SUM($F$7:$F$9))/$F$10*$F$37)-($F$24*QUR$96/$D$6)-SUM($F$13:$F$23,$F$25:$F$30,$F$32:$F$33,$F$38))</f>
        <v>-304.75907137272975</v>
      </c>
      <c r="QUS97" s="318">
        <f>(QUS$96*$B97+SUM($F$7:$F$9)-((QUS$96*$B97+SUM($F$7:$F$9))/$F$10*$F$37)-($F$24*QUS$96/$D$6)-SUM($F$13:$F$23,$F$25:$F$30,$F$32:$F$33,$F$38))</f>
        <v>-304.75907137272975</v>
      </c>
      <c r="QUT97" s="318">
        <f>(QUT$96*$B97+SUM($F$7:$F$9)-((QUT$96*$B97+SUM($F$7:$F$9))/$F$10*$F$37)-($F$24*QUT$96/$D$6)-SUM($F$13:$F$23,$F$25:$F$30,$F$32:$F$33,$F$38))</f>
        <v>-304.75907137272975</v>
      </c>
      <c r="QUU97" s="318">
        <f>(QUU$96*$B97+SUM($F$7:$F$9)-((QUU$96*$B97+SUM($F$7:$F$9))/$F$10*$F$37)-($F$24*QUU$96/$D$6)-SUM($F$13:$F$23,$F$25:$F$30,$F$32:$F$33,$F$38))</f>
        <v>-304.75907137272975</v>
      </c>
      <c r="QUV97" s="318">
        <f>(QUV$96*$B97+SUM($F$7:$F$9)-((QUV$96*$B97+SUM($F$7:$F$9))/$F$10*$F$37)-($F$24*QUV$96/$D$6)-SUM($F$13:$F$23,$F$25:$F$30,$F$32:$F$33,$F$38))</f>
        <v>-304.75907137272975</v>
      </c>
      <c r="QUW97" s="318">
        <f>(QUW$96*$B97+SUM($F$7:$F$9)-((QUW$96*$B97+SUM($F$7:$F$9))/$F$10*$F$37)-($F$24*QUW$96/$D$6)-SUM($F$13:$F$23,$F$25:$F$30,$F$32:$F$33,$F$38))</f>
        <v>-304.75907137272975</v>
      </c>
      <c r="QUX97" s="318">
        <f>(QUX$96*$B97+SUM($F$7:$F$9)-((QUX$96*$B97+SUM($F$7:$F$9))/$F$10*$F$37)-($F$24*QUX$96/$D$6)-SUM($F$13:$F$23,$F$25:$F$30,$F$32:$F$33,$F$38))</f>
        <v>-304.75907137272975</v>
      </c>
      <c r="QUY97" s="318">
        <f>(QUY$96*$B97+SUM($F$7:$F$9)-((QUY$96*$B97+SUM($F$7:$F$9))/$F$10*$F$37)-($F$24*QUY$96/$D$6)-SUM($F$13:$F$23,$F$25:$F$30,$F$32:$F$33,$F$38))</f>
        <v>-304.75907137272975</v>
      </c>
      <c r="QUZ97" s="318">
        <f>(QUZ$96*$B97+SUM($F$7:$F$9)-((QUZ$96*$B97+SUM($F$7:$F$9))/$F$10*$F$37)-($F$24*QUZ$96/$D$6)-SUM($F$13:$F$23,$F$25:$F$30,$F$32:$F$33,$F$38))</f>
        <v>-304.75907137272975</v>
      </c>
      <c r="QVA97" s="318">
        <f>(QVA$96*$B97+SUM($F$7:$F$9)-((QVA$96*$B97+SUM($F$7:$F$9))/$F$10*$F$37)-($F$24*QVA$96/$D$6)-SUM($F$13:$F$23,$F$25:$F$30,$F$32:$F$33,$F$38))</f>
        <v>-304.75907137272975</v>
      </c>
      <c r="QVB97" s="318">
        <f>(QVB$96*$B97+SUM($F$7:$F$9)-((QVB$96*$B97+SUM($F$7:$F$9))/$F$10*$F$37)-($F$24*QVB$96/$D$6)-SUM($F$13:$F$23,$F$25:$F$30,$F$32:$F$33,$F$38))</f>
        <v>-304.75907137272975</v>
      </c>
      <c r="QVC97" s="318">
        <f>(QVC$96*$B97+SUM($F$7:$F$9)-((QVC$96*$B97+SUM($F$7:$F$9))/$F$10*$F$37)-($F$24*QVC$96/$D$6)-SUM($F$13:$F$23,$F$25:$F$30,$F$32:$F$33,$F$38))</f>
        <v>-304.75907137272975</v>
      </c>
      <c r="QVD97" s="318">
        <f>(QVD$96*$B97+SUM($F$7:$F$9)-((QVD$96*$B97+SUM($F$7:$F$9))/$F$10*$F$37)-($F$24*QVD$96/$D$6)-SUM($F$13:$F$23,$F$25:$F$30,$F$32:$F$33,$F$38))</f>
        <v>-304.75907137272975</v>
      </c>
      <c r="QVE97" s="318">
        <f>(QVE$96*$B97+SUM($F$7:$F$9)-((QVE$96*$B97+SUM($F$7:$F$9))/$F$10*$F$37)-($F$24*QVE$96/$D$6)-SUM($F$13:$F$23,$F$25:$F$30,$F$32:$F$33,$F$38))</f>
        <v>-304.75907137272975</v>
      </c>
      <c r="QVF97" s="318">
        <f>(QVF$96*$B97+SUM($F$7:$F$9)-((QVF$96*$B97+SUM($F$7:$F$9))/$F$10*$F$37)-($F$24*QVF$96/$D$6)-SUM($F$13:$F$23,$F$25:$F$30,$F$32:$F$33,$F$38))</f>
        <v>-304.75907137272975</v>
      </c>
      <c r="QVG97" s="318">
        <f>(QVG$96*$B97+SUM($F$7:$F$9)-((QVG$96*$B97+SUM($F$7:$F$9))/$F$10*$F$37)-($F$24*QVG$96/$D$6)-SUM($F$13:$F$23,$F$25:$F$30,$F$32:$F$33,$F$38))</f>
        <v>-304.75907137272975</v>
      </c>
      <c r="QVH97" s="318">
        <f>(QVH$96*$B97+SUM($F$7:$F$9)-((QVH$96*$B97+SUM($F$7:$F$9))/$F$10*$F$37)-($F$24*QVH$96/$D$6)-SUM($F$13:$F$23,$F$25:$F$30,$F$32:$F$33,$F$38))</f>
        <v>-304.75907137272975</v>
      </c>
      <c r="QVI97" s="318">
        <f>(QVI$96*$B97+SUM($F$7:$F$9)-((QVI$96*$B97+SUM($F$7:$F$9))/$F$10*$F$37)-($F$24*QVI$96/$D$6)-SUM($F$13:$F$23,$F$25:$F$30,$F$32:$F$33,$F$38))</f>
        <v>-304.75907137272975</v>
      </c>
      <c r="QVJ97" s="318">
        <f>(QVJ$96*$B97+SUM($F$7:$F$9)-((QVJ$96*$B97+SUM($F$7:$F$9))/$F$10*$F$37)-($F$24*QVJ$96/$D$6)-SUM($F$13:$F$23,$F$25:$F$30,$F$32:$F$33,$F$38))</f>
        <v>-304.75907137272975</v>
      </c>
      <c r="QVK97" s="318">
        <f>(QVK$96*$B97+SUM($F$7:$F$9)-((QVK$96*$B97+SUM($F$7:$F$9))/$F$10*$F$37)-($F$24*QVK$96/$D$6)-SUM($F$13:$F$23,$F$25:$F$30,$F$32:$F$33,$F$38))</f>
        <v>-304.75907137272975</v>
      </c>
      <c r="QVL97" s="318">
        <f>(QVL$96*$B97+SUM($F$7:$F$9)-((QVL$96*$B97+SUM($F$7:$F$9))/$F$10*$F$37)-($F$24*QVL$96/$D$6)-SUM($F$13:$F$23,$F$25:$F$30,$F$32:$F$33,$F$38))</f>
        <v>-304.75907137272975</v>
      </c>
      <c r="QVM97" s="318">
        <f>(QVM$96*$B97+SUM($F$7:$F$9)-((QVM$96*$B97+SUM($F$7:$F$9))/$F$10*$F$37)-($F$24*QVM$96/$D$6)-SUM($F$13:$F$23,$F$25:$F$30,$F$32:$F$33,$F$38))</f>
        <v>-304.75907137272975</v>
      </c>
      <c r="QVN97" s="318">
        <f>(QVN$96*$B97+SUM($F$7:$F$9)-((QVN$96*$B97+SUM($F$7:$F$9))/$F$10*$F$37)-($F$24*QVN$96/$D$6)-SUM($F$13:$F$23,$F$25:$F$30,$F$32:$F$33,$F$38))</f>
        <v>-304.75907137272975</v>
      </c>
      <c r="QVO97" s="318">
        <f>(QVO$96*$B97+SUM($F$7:$F$9)-((QVO$96*$B97+SUM($F$7:$F$9))/$F$10*$F$37)-($F$24*QVO$96/$D$6)-SUM($F$13:$F$23,$F$25:$F$30,$F$32:$F$33,$F$38))</f>
        <v>-304.75907137272975</v>
      </c>
      <c r="QVP97" s="318">
        <f>(QVP$96*$B97+SUM($F$7:$F$9)-((QVP$96*$B97+SUM($F$7:$F$9))/$F$10*$F$37)-($F$24*QVP$96/$D$6)-SUM($F$13:$F$23,$F$25:$F$30,$F$32:$F$33,$F$38))</f>
        <v>-304.75907137272975</v>
      </c>
      <c r="QVQ97" s="318">
        <f>(QVQ$96*$B97+SUM($F$7:$F$9)-((QVQ$96*$B97+SUM($F$7:$F$9))/$F$10*$F$37)-($F$24*QVQ$96/$D$6)-SUM($F$13:$F$23,$F$25:$F$30,$F$32:$F$33,$F$38))</f>
        <v>-304.75907137272975</v>
      </c>
      <c r="QVR97" s="318">
        <f>(QVR$96*$B97+SUM($F$7:$F$9)-((QVR$96*$B97+SUM($F$7:$F$9))/$F$10*$F$37)-($F$24*QVR$96/$D$6)-SUM($F$13:$F$23,$F$25:$F$30,$F$32:$F$33,$F$38))</f>
        <v>-304.75907137272975</v>
      </c>
      <c r="QVS97" s="318">
        <f>(QVS$96*$B97+SUM($F$7:$F$9)-((QVS$96*$B97+SUM($F$7:$F$9))/$F$10*$F$37)-($F$24*QVS$96/$D$6)-SUM($F$13:$F$23,$F$25:$F$30,$F$32:$F$33,$F$38))</f>
        <v>-304.75907137272975</v>
      </c>
      <c r="QVT97" s="318">
        <f>(QVT$96*$B97+SUM($F$7:$F$9)-((QVT$96*$B97+SUM($F$7:$F$9))/$F$10*$F$37)-($F$24*QVT$96/$D$6)-SUM($F$13:$F$23,$F$25:$F$30,$F$32:$F$33,$F$38))</f>
        <v>-304.75907137272975</v>
      </c>
      <c r="QVU97" s="318">
        <f>(QVU$96*$B97+SUM($F$7:$F$9)-((QVU$96*$B97+SUM($F$7:$F$9))/$F$10*$F$37)-($F$24*QVU$96/$D$6)-SUM($F$13:$F$23,$F$25:$F$30,$F$32:$F$33,$F$38))</f>
        <v>-304.75907137272975</v>
      </c>
      <c r="QVV97" s="318">
        <f>(QVV$96*$B97+SUM($F$7:$F$9)-((QVV$96*$B97+SUM($F$7:$F$9))/$F$10*$F$37)-($F$24*QVV$96/$D$6)-SUM($F$13:$F$23,$F$25:$F$30,$F$32:$F$33,$F$38))</f>
        <v>-304.75907137272975</v>
      </c>
      <c r="QVW97" s="318">
        <f>(QVW$96*$B97+SUM($F$7:$F$9)-((QVW$96*$B97+SUM($F$7:$F$9))/$F$10*$F$37)-($F$24*QVW$96/$D$6)-SUM($F$13:$F$23,$F$25:$F$30,$F$32:$F$33,$F$38))</f>
        <v>-304.75907137272975</v>
      </c>
      <c r="QVX97" s="318">
        <f>(QVX$96*$B97+SUM($F$7:$F$9)-((QVX$96*$B97+SUM($F$7:$F$9))/$F$10*$F$37)-($F$24*QVX$96/$D$6)-SUM($F$13:$F$23,$F$25:$F$30,$F$32:$F$33,$F$38))</f>
        <v>-304.75907137272975</v>
      </c>
      <c r="QVY97" s="318">
        <f>(QVY$96*$B97+SUM($F$7:$F$9)-((QVY$96*$B97+SUM($F$7:$F$9))/$F$10*$F$37)-($F$24*QVY$96/$D$6)-SUM($F$13:$F$23,$F$25:$F$30,$F$32:$F$33,$F$38))</f>
        <v>-304.75907137272975</v>
      </c>
      <c r="QVZ97" s="318">
        <f>(QVZ$96*$B97+SUM($F$7:$F$9)-((QVZ$96*$B97+SUM($F$7:$F$9))/$F$10*$F$37)-($F$24*QVZ$96/$D$6)-SUM($F$13:$F$23,$F$25:$F$30,$F$32:$F$33,$F$38))</f>
        <v>-304.75907137272975</v>
      </c>
      <c r="QWA97" s="318">
        <f>(QWA$96*$B97+SUM($F$7:$F$9)-((QWA$96*$B97+SUM($F$7:$F$9))/$F$10*$F$37)-($F$24*QWA$96/$D$6)-SUM($F$13:$F$23,$F$25:$F$30,$F$32:$F$33,$F$38))</f>
        <v>-304.75907137272975</v>
      </c>
      <c r="QWB97" s="318">
        <f>(QWB$96*$B97+SUM($F$7:$F$9)-((QWB$96*$B97+SUM($F$7:$F$9))/$F$10*$F$37)-($F$24*QWB$96/$D$6)-SUM($F$13:$F$23,$F$25:$F$30,$F$32:$F$33,$F$38))</f>
        <v>-304.75907137272975</v>
      </c>
      <c r="QWC97" s="318">
        <f>(QWC$96*$B97+SUM($F$7:$F$9)-((QWC$96*$B97+SUM($F$7:$F$9))/$F$10*$F$37)-($F$24*QWC$96/$D$6)-SUM($F$13:$F$23,$F$25:$F$30,$F$32:$F$33,$F$38))</f>
        <v>-304.75907137272975</v>
      </c>
      <c r="QWD97" s="318">
        <f>(QWD$96*$B97+SUM($F$7:$F$9)-((QWD$96*$B97+SUM($F$7:$F$9))/$F$10*$F$37)-($F$24*QWD$96/$D$6)-SUM($F$13:$F$23,$F$25:$F$30,$F$32:$F$33,$F$38))</f>
        <v>-304.75907137272975</v>
      </c>
      <c r="QWE97" s="318">
        <f>(QWE$96*$B97+SUM($F$7:$F$9)-((QWE$96*$B97+SUM($F$7:$F$9))/$F$10*$F$37)-($F$24*QWE$96/$D$6)-SUM($F$13:$F$23,$F$25:$F$30,$F$32:$F$33,$F$38))</f>
        <v>-304.75907137272975</v>
      </c>
      <c r="QWF97" s="318">
        <f>(QWF$96*$B97+SUM($F$7:$F$9)-((QWF$96*$B97+SUM($F$7:$F$9))/$F$10*$F$37)-($F$24*QWF$96/$D$6)-SUM($F$13:$F$23,$F$25:$F$30,$F$32:$F$33,$F$38))</f>
        <v>-304.75907137272975</v>
      </c>
      <c r="QWG97" s="318">
        <f>(QWG$96*$B97+SUM($F$7:$F$9)-((QWG$96*$B97+SUM($F$7:$F$9))/$F$10*$F$37)-($F$24*QWG$96/$D$6)-SUM($F$13:$F$23,$F$25:$F$30,$F$32:$F$33,$F$38))</f>
        <v>-304.75907137272975</v>
      </c>
      <c r="QWH97" s="318">
        <f>(QWH$96*$B97+SUM($F$7:$F$9)-((QWH$96*$B97+SUM($F$7:$F$9))/$F$10*$F$37)-($F$24*QWH$96/$D$6)-SUM($F$13:$F$23,$F$25:$F$30,$F$32:$F$33,$F$38))</f>
        <v>-304.75907137272975</v>
      </c>
      <c r="QWI97" s="318">
        <f>(QWI$96*$B97+SUM($F$7:$F$9)-((QWI$96*$B97+SUM($F$7:$F$9))/$F$10*$F$37)-($F$24*QWI$96/$D$6)-SUM($F$13:$F$23,$F$25:$F$30,$F$32:$F$33,$F$38))</f>
        <v>-304.75907137272975</v>
      </c>
      <c r="QWJ97" s="318">
        <f>(QWJ$96*$B97+SUM($F$7:$F$9)-((QWJ$96*$B97+SUM($F$7:$F$9))/$F$10*$F$37)-($F$24*QWJ$96/$D$6)-SUM($F$13:$F$23,$F$25:$F$30,$F$32:$F$33,$F$38))</f>
        <v>-304.75907137272975</v>
      </c>
      <c r="QWK97" s="318">
        <f>(QWK$96*$B97+SUM($F$7:$F$9)-((QWK$96*$B97+SUM($F$7:$F$9))/$F$10*$F$37)-($F$24*QWK$96/$D$6)-SUM($F$13:$F$23,$F$25:$F$30,$F$32:$F$33,$F$38))</f>
        <v>-304.75907137272975</v>
      </c>
      <c r="QWL97" s="318">
        <f>(QWL$96*$B97+SUM($F$7:$F$9)-((QWL$96*$B97+SUM($F$7:$F$9))/$F$10*$F$37)-($F$24*QWL$96/$D$6)-SUM($F$13:$F$23,$F$25:$F$30,$F$32:$F$33,$F$38))</f>
        <v>-304.75907137272975</v>
      </c>
      <c r="QWM97" s="318">
        <f>(QWM$96*$B97+SUM($F$7:$F$9)-((QWM$96*$B97+SUM($F$7:$F$9))/$F$10*$F$37)-($F$24*QWM$96/$D$6)-SUM($F$13:$F$23,$F$25:$F$30,$F$32:$F$33,$F$38))</f>
        <v>-304.75907137272975</v>
      </c>
      <c r="QWN97" s="318">
        <f>(QWN$96*$B97+SUM($F$7:$F$9)-((QWN$96*$B97+SUM($F$7:$F$9))/$F$10*$F$37)-($F$24*QWN$96/$D$6)-SUM($F$13:$F$23,$F$25:$F$30,$F$32:$F$33,$F$38))</f>
        <v>-304.75907137272975</v>
      </c>
      <c r="QWO97" s="318">
        <f>(QWO$96*$B97+SUM($F$7:$F$9)-((QWO$96*$B97+SUM($F$7:$F$9))/$F$10*$F$37)-($F$24*QWO$96/$D$6)-SUM($F$13:$F$23,$F$25:$F$30,$F$32:$F$33,$F$38))</f>
        <v>-304.75907137272975</v>
      </c>
      <c r="QWP97" s="318">
        <f>(QWP$96*$B97+SUM($F$7:$F$9)-((QWP$96*$B97+SUM($F$7:$F$9))/$F$10*$F$37)-($F$24*QWP$96/$D$6)-SUM($F$13:$F$23,$F$25:$F$30,$F$32:$F$33,$F$38))</f>
        <v>-304.75907137272975</v>
      </c>
      <c r="QWQ97" s="318">
        <f>(QWQ$96*$B97+SUM($F$7:$F$9)-((QWQ$96*$B97+SUM($F$7:$F$9))/$F$10*$F$37)-($F$24*QWQ$96/$D$6)-SUM($F$13:$F$23,$F$25:$F$30,$F$32:$F$33,$F$38))</f>
        <v>-304.75907137272975</v>
      </c>
      <c r="QWR97" s="318">
        <f>(QWR$96*$B97+SUM($F$7:$F$9)-((QWR$96*$B97+SUM($F$7:$F$9))/$F$10*$F$37)-($F$24*QWR$96/$D$6)-SUM($F$13:$F$23,$F$25:$F$30,$F$32:$F$33,$F$38))</f>
        <v>-304.75907137272975</v>
      </c>
      <c r="QWS97" s="318">
        <f>(QWS$96*$B97+SUM($F$7:$F$9)-((QWS$96*$B97+SUM($F$7:$F$9))/$F$10*$F$37)-($F$24*QWS$96/$D$6)-SUM($F$13:$F$23,$F$25:$F$30,$F$32:$F$33,$F$38))</f>
        <v>-304.75907137272975</v>
      </c>
      <c r="QWT97" s="318">
        <f>(QWT$96*$B97+SUM($F$7:$F$9)-((QWT$96*$B97+SUM($F$7:$F$9))/$F$10*$F$37)-($F$24*QWT$96/$D$6)-SUM($F$13:$F$23,$F$25:$F$30,$F$32:$F$33,$F$38))</f>
        <v>-304.75907137272975</v>
      </c>
      <c r="QWU97" s="318">
        <f>(QWU$96*$B97+SUM($F$7:$F$9)-((QWU$96*$B97+SUM($F$7:$F$9))/$F$10*$F$37)-($F$24*QWU$96/$D$6)-SUM($F$13:$F$23,$F$25:$F$30,$F$32:$F$33,$F$38))</f>
        <v>-304.75907137272975</v>
      </c>
      <c r="QWV97" s="318">
        <f>(QWV$96*$B97+SUM($F$7:$F$9)-((QWV$96*$B97+SUM($F$7:$F$9))/$F$10*$F$37)-($F$24*QWV$96/$D$6)-SUM($F$13:$F$23,$F$25:$F$30,$F$32:$F$33,$F$38))</f>
        <v>-304.75907137272975</v>
      </c>
      <c r="QWW97" s="318">
        <f>(QWW$96*$B97+SUM($F$7:$F$9)-((QWW$96*$B97+SUM($F$7:$F$9))/$F$10*$F$37)-($F$24*QWW$96/$D$6)-SUM($F$13:$F$23,$F$25:$F$30,$F$32:$F$33,$F$38))</f>
        <v>-304.75907137272975</v>
      </c>
      <c r="QWX97" s="318">
        <f>(QWX$96*$B97+SUM($F$7:$F$9)-((QWX$96*$B97+SUM($F$7:$F$9))/$F$10*$F$37)-($F$24*QWX$96/$D$6)-SUM($F$13:$F$23,$F$25:$F$30,$F$32:$F$33,$F$38))</f>
        <v>-304.75907137272975</v>
      </c>
      <c r="QWY97" s="318">
        <f>(QWY$96*$B97+SUM($F$7:$F$9)-((QWY$96*$B97+SUM($F$7:$F$9))/$F$10*$F$37)-($F$24*QWY$96/$D$6)-SUM($F$13:$F$23,$F$25:$F$30,$F$32:$F$33,$F$38))</f>
        <v>-304.75907137272975</v>
      </c>
      <c r="QWZ97" s="318">
        <f>(QWZ$96*$B97+SUM($F$7:$F$9)-((QWZ$96*$B97+SUM($F$7:$F$9))/$F$10*$F$37)-($F$24*QWZ$96/$D$6)-SUM($F$13:$F$23,$F$25:$F$30,$F$32:$F$33,$F$38))</f>
        <v>-304.75907137272975</v>
      </c>
      <c r="QXA97" s="318">
        <f>(QXA$96*$B97+SUM($F$7:$F$9)-((QXA$96*$B97+SUM($F$7:$F$9))/$F$10*$F$37)-($F$24*QXA$96/$D$6)-SUM($F$13:$F$23,$F$25:$F$30,$F$32:$F$33,$F$38))</f>
        <v>-304.75907137272975</v>
      </c>
      <c r="QXB97" s="318">
        <f>(QXB$96*$B97+SUM($F$7:$F$9)-((QXB$96*$B97+SUM($F$7:$F$9))/$F$10*$F$37)-($F$24*QXB$96/$D$6)-SUM($F$13:$F$23,$F$25:$F$30,$F$32:$F$33,$F$38))</f>
        <v>-304.75907137272975</v>
      </c>
      <c r="QXC97" s="318">
        <f>(QXC$96*$B97+SUM($F$7:$F$9)-((QXC$96*$B97+SUM($F$7:$F$9))/$F$10*$F$37)-($F$24*QXC$96/$D$6)-SUM($F$13:$F$23,$F$25:$F$30,$F$32:$F$33,$F$38))</f>
        <v>-304.75907137272975</v>
      </c>
      <c r="QXD97" s="318">
        <f>(QXD$96*$B97+SUM($F$7:$F$9)-((QXD$96*$B97+SUM($F$7:$F$9))/$F$10*$F$37)-($F$24*QXD$96/$D$6)-SUM($F$13:$F$23,$F$25:$F$30,$F$32:$F$33,$F$38))</f>
        <v>-304.75907137272975</v>
      </c>
      <c r="QXE97" s="318">
        <f>(QXE$96*$B97+SUM($F$7:$F$9)-((QXE$96*$B97+SUM($F$7:$F$9))/$F$10*$F$37)-($F$24*QXE$96/$D$6)-SUM($F$13:$F$23,$F$25:$F$30,$F$32:$F$33,$F$38))</f>
        <v>-304.75907137272975</v>
      </c>
      <c r="QXF97" s="318">
        <f>(QXF$96*$B97+SUM($F$7:$F$9)-((QXF$96*$B97+SUM($F$7:$F$9))/$F$10*$F$37)-($F$24*QXF$96/$D$6)-SUM($F$13:$F$23,$F$25:$F$30,$F$32:$F$33,$F$38))</f>
        <v>-304.75907137272975</v>
      </c>
      <c r="QXG97" s="318">
        <f>(QXG$96*$B97+SUM($F$7:$F$9)-((QXG$96*$B97+SUM($F$7:$F$9))/$F$10*$F$37)-($F$24*QXG$96/$D$6)-SUM($F$13:$F$23,$F$25:$F$30,$F$32:$F$33,$F$38))</f>
        <v>-304.75907137272975</v>
      </c>
      <c r="QXH97" s="318">
        <f>(QXH$96*$B97+SUM($F$7:$F$9)-((QXH$96*$B97+SUM($F$7:$F$9))/$F$10*$F$37)-($F$24*QXH$96/$D$6)-SUM($F$13:$F$23,$F$25:$F$30,$F$32:$F$33,$F$38))</f>
        <v>-304.75907137272975</v>
      </c>
      <c r="QXI97" s="318">
        <f>(QXI$96*$B97+SUM($F$7:$F$9)-((QXI$96*$B97+SUM($F$7:$F$9))/$F$10*$F$37)-($F$24*QXI$96/$D$6)-SUM($F$13:$F$23,$F$25:$F$30,$F$32:$F$33,$F$38))</f>
        <v>-304.75907137272975</v>
      </c>
      <c r="QXJ97" s="318">
        <f>(QXJ$96*$B97+SUM($F$7:$F$9)-((QXJ$96*$B97+SUM($F$7:$F$9))/$F$10*$F$37)-($F$24*QXJ$96/$D$6)-SUM($F$13:$F$23,$F$25:$F$30,$F$32:$F$33,$F$38))</f>
        <v>-304.75907137272975</v>
      </c>
      <c r="QXK97" s="318">
        <f>(QXK$96*$B97+SUM($F$7:$F$9)-((QXK$96*$B97+SUM($F$7:$F$9))/$F$10*$F$37)-($F$24*QXK$96/$D$6)-SUM($F$13:$F$23,$F$25:$F$30,$F$32:$F$33,$F$38))</f>
        <v>-304.75907137272975</v>
      </c>
      <c r="QXL97" s="318">
        <f>(QXL$96*$B97+SUM($F$7:$F$9)-((QXL$96*$B97+SUM($F$7:$F$9))/$F$10*$F$37)-($F$24*QXL$96/$D$6)-SUM($F$13:$F$23,$F$25:$F$30,$F$32:$F$33,$F$38))</f>
        <v>-304.75907137272975</v>
      </c>
      <c r="QXM97" s="318">
        <f>(QXM$96*$B97+SUM($F$7:$F$9)-((QXM$96*$B97+SUM($F$7:$F$9))/$F$10*$F$37)-($F$24*QXM$96/$D$6)-SUM($F$13:$F$23,$F$25:$F$30,$F$32:$F$33,$F$38))</f>
        <v>-304.75907137272975</v>
      </c>
      <c r="QXN97" s="318">
        <f>(QXN$96*$B97+SUM($F$7:$F$9)-((QXN$96*$B97+SUM($F$7:$F$9))/$F$10*$F$37)-($F$24*QXN$96/$D$6)-SUM($F$13:$F$23,$F$25:$F$30,$F$32:$F$33,$F$38))</f>
        <v>-304.75907137272975</v>
      </c>
      <c r="QXO97" s="318">
        <f>(QXO$96*$B97+SUM($F$7:$F$9)-((QXO$96*$B97+SUM($F$7:$F$9))/$F$10*$F$37)-($F$24*QXO$96/$D$6)-SUM($F$13:$F$23,$F$25:$F$30,$F$32:$F$33,$F$38))</f>
        <v>-304.75907137272975</v>
      </c>
      <c r="QXP97" s="318">
        <f>(QXP$96*$B97+SUM($F$7:$F$9)-((QXP$96*$B97+SUM($F$7:$F$9))/$F$10*$F$37)-($F$24*QXP$96/$D$6)-SUM($F$13:$F$23,$F$25:$F$30,$F$32:$F$33,$F$38))</f>
        <v>-304.75907137272975</v>
      </c>
      <c r="QXQ97" s="318">
        <f>(QXQ$96*$B97+SUM($F$7:$F$9)-((QXQ$96*$B97+SUM($F$7:$F$9))/$F$10*$F$37)-($F$24*QXQ$96/$D$6)-SUM($F$13:$F$23,$F$25:$F$30,$F$32:$F$33,$F$38))</f>
        <v>-304.75907137272975</v>
      </c>
      <c r="QXR97" s="318">
        <f>(QXR$96*$B97+SUM($F$7:$F$9)-((QXR$96*$B97+SUM($F$7:$F$9))/$F$10*$F$37)-($F$24*QXR$96/$D$6)-SUM($F$13:$F$23,$F$25:$F$30,$F$32:$F$33,$F$38))</f>
        <v>-304.75907137272975</v>
      </c>
      <c r="QXS97" s="318">
        <f>(QXS$96*$B97+SUM($F$7:$F$9)-((QXS$96*$B97+SUM($F$7:$F$9))/$F$10*$F$37)-($F$24*QXS$96/$D$6)-SUM($F$13:$F$23,$F$25:$F$30,$F$32:$F$33,$F$38))</f>
        <v>-304.75907137272975</v>
      </c>
      <c r="QXT97" s="318">
        <f>(QXT$96*$B97+SUM($F$7:$F$9)-((QXT$96*$B97+SUM($F$7:$F$9))/$F$10*$F$37)-($F$24*QXT$96/$D$6)-SUM($F$13:$F$23,$F$25:$F$30,$F$32:$F$33,$F$38))</f>
        <v>-304.75907137272975</v>
      </c>
      <c r="QXU97" s="318">
        <f>(QXU$96*$B97+SUM($F$7:$F$9)-((QXU$96*$B97+SUM($F$7:$F$9))/$F$10*$F$37)-($F$24*QXU$96/$D$6)-SUM($F$13:$F$23,$F$25:$F$30,$F$32:$F$33,$F$38))</f>
        <v>-304.75907137272975</v>
      </c>
      <c r="QXV97" s="318">
        <f>(QXV$96*$B97+SUM($F$7:$F$9)-((QXV$96*$B97+SUM($F$7:$F$9))/$F$10*$F$37)-($F$24*QXV$96/$D$6)-SUM($F$13:$F$23,$F$25:$F$30,$F$32:$F$33,$F$38))</f>
        <v>-304.75907137272975</v>
      </c>
      <c r="QXW97" s="318">
        <f>(QXW$96*$B97+SUM($F$7:$F$9)-((QXW$96*$B97+SUM($F$7:$F$9))/$F$10*$F$37)-($F$24*QXW$96/$D$6)-SUM($F$13:$F$23,$F$25:$F$30,$F$32:$F$33,$F$38))</f>
        <v>-304.75907137272975</v>
      </c>
      <c r="QXX97" s="318">
        <f>(QXX$96*$B97+SUM($F$7:$F$9)-((QXX$96*$B97+SUM($F$7:$F$9))/$F$10*$F$37)-($F$24*QXX$96/$D$6)-SUM($F$13:$F$23,$F$25:$F$30,$F$32:$F$33,$F$38))</f>
        <v>-304.75907137272975</v>
      </c>
      <c r="QXY97" s="318">
        <f>(QXY$96*$B97+SUM($F$7:$F$9)-((QXY$96*$B97+SUM($F$7:$F$9))/$F$10*$F$37)-($F$24*QXY$96/$D$6)-SUM($F$13:$F$23,$F$25:$F$30,$F$32:$F$33,$F$38))</f>
        <v>-304.75907137272975</v>
      </c>
      <c r="QXZ97" s="318">
        <f>(QXZ$96*$B97+SUM($F$7:$F$9)-((QXZ$96*$B97+SUM($F$7:$F$9))/$F$10*$F$37)-($F$24*QXZ$96/$D$6)-SUM($F$13:$F$23,$F$25:$F$30,$F$32:$F$33,$F$38))</f>
        <v>-304.75907137272975</v>
      </c>
      <c r="QYA97" s="318">
        <f>(QYA$96*$B97+SUM($F$7:$F$9)-((QYA$96*$B97+SUM($F$7:$F$9))/$F$10*$F$37)-($F$24*QYA$96/$D$6)-SUM($F$13:$F$23,$F$25:$F$30,$F$32:$F$33,$F$38))</f>
        <v>-304.75907137272975</v>
      </c>
      <c r="QYB97" s="318">
        <f>(QYB$96*$B97+SUM($F$7:$F$9)-((QYB$96*$B97+SUM($F$7:$F$9))/$F$10*$F$37)-($F$24*QYB$96/$D$6)-SUM($F$13:$F$23,$F$25:$F$30,$F$32:$F$33,$F$38))</f>
        <v>-304.75907137272975</v>
      </c>
      <c r="QYC97" s="318">
        <f>(QYC$96*$B97+SUM($F$7:$F$9)-((QYC$96*$B97+SUM($F$7:$F$9))/$F$10*$F$37)-($F$24*QYC$96/$D$6)-SUM($F$13:$F$23,$F$25:$F$30,$F$32:$F$33,$F$38))</f>
        <v>-304.75907137272975</v>
      </c>
      <c r="QYD97" s="318">
        <f>(QYD$96*$B97+SUM($F$7:$F$9)-((QYD$96*$B97+SUM($F$7:$F$9))/$F$10*$F$37)-($F$24*QYD$96/$D$6)-SUM($F$13:$F$23,$F$25:$F$30,$F$32:$F$33,$F$38))</f>
        <v>-304.75907137272975</v>
      </c>
      <c r="QYE97" s="318">
        <f>(QYE$96*$B97+SUM($F$7:$F$9)-((QYE$96*$B97+SUM($F$7:$F$9))/$F$10*$F$37)-($F$24*QYE$96/$D$6)-SUM($F$13:$F$23,$F$25:$F$30,$F$32:$F$33,$F$38))</f>
        <v>-304.75907137272975</v>
      </c>
      <c r="QYF97" s="318">
        <f>(QYF$96*$B97+SUM($F$7:$F$9)-((QYF$96*$B97+SUM($F$7:$F$9))/$F$10*$F$37)-($F$24*QYF$96/$D$6)-SUM($F$13:$F$23,$F$25:$F$30,$F$32:$F$33,$F$38))</f>
        <v>-304.75907137272975</v>
      </c>
      <c r="QYG97" s="318">
        <f>(QYG$96*$B97+SUM($F$7:$F$9)-((QYG$96*$B97+SUM($F$7:$F$9))/$F$10*$F$37)-($F$24*QYG$96/$D$6)-SUM($F$13:$F$23,$F$25:$F$30,$F$32:$F$33,$F$38))</f>
        <v>-304.75907137272975</v>
      </c>
      <c r="QYH97" s="318">
        <f>(QYH$96*$B97+SUM($F$7:$F$9)-((QYH$96*$B97+SUM($F$7:$F$9))/$F$10*$F$37)-($F$24*QYH$96/$D$6)-SUM($F$13:$F$23,$F$25:$F$30,$F$32:$F$33,$F$38))</f>
        <v>-304.75907137272975</v>
      </c>
      <c r="QYI97" s="318">
        <f>(QYI$96*$B97+SUM($F$7:$F$9)-((QYI$96*$B97+SUM($F$7:$F$9))/$F$10*$F$37)-($F$24*QYI$96/$D$6)-SUM($F$13:$F$23,$F$25:$F$30,$F$32:$F$33,$F$38))</f>
        <v>-304.75907137272975</v>
      </c>
      <c r="QYJ97" s="318">
        <f>(QYJ$96*$B97+SUM($F$7:$F$9)-((QYJ$96*$B97+SUM($F$7:$F$9))/$F$10*$F$37)-($F$24*QYJ$96/$D$6)-SUM($F$13:$F$23,$F$25:$F$30,$F$32:$F$33,$F$38))</f>
        <v>-304.75907137272975</v>
      </c>
      <c r="QYK97" s="318">
        <f>(QYK$96*$B97+SUM($F$7:$F$9)-((QYK$96*$B97+SUM($F$7:$F$9))/$F$10*$F$37)-($F$24*QYK$96/$D$6)-SUM($F$13:$F$23,$F$25:$F$30,$F$32:$F$33,$F$38))</f>
        <v>-304.75907137272975</v>
      </c>
      <c r="QYL97" s="318">
        <f>(QYL$96*$B97+SUM($F$7:$F$9)-((QYL$96*$B97+SUM($F$7:$F$9))/$F$10*$F$37)-($F$24*QYL$96/$D$6)-SUM($F$13:$F$23,$F$25:$F$30,$F$32:$F$33,$F$38))</f>
        <v>-304.75907137272975</v>
      </c>
      <c r="QYM97" s="318">
        <f>(QYM$96*$B97+SUM($F$7:$F$9)-((QYM$96*$B97+SUM($F$7:$F$9))/$F$10*$F$37)-($F$24*QYM$96/$D$6)-SUM($F$13:$F$23,$F$25:$F$30,$F$32:$F$33,$F$38))</f>
        <v>-304.75907137272975</v>
      </c>
      <c r="QYN97" s="318">
        <f>(QYN$96*$B97+SUM($F$7:$F$9)-((QYN$96*$B97+SUM($F$7:$F$9))/$F$10*$F$37)-($F$24*QYN$96/$D$6)-SUM($F$13:$F$23,$F$25:$F$30,$F$32:$F$33,$F$38))</f>
        <v>-304.75907137272975</v>
      </c>
      <c r="QYO97" s="318">
        <f>(QYO$96*$B97+SUM($F$7:$F$9)-((QYO$96*$B97+SUM($F$7:$F$9))/$F$10*$F$37)-($F$24*QYO$96/$D$6)-SUM($F$13:$F$23,$F$25:$F$30,$F$32:$F$33,$F$38))</f>
        <v>-304.75907137272975</v>
      </c>
      <c r="QYP97" s="318">
        <f>(QYP$96*$B97+SUM($F$7:$F$9)-((QYP$96*$B97+SUM($F$7:$F$9))/$F$10*$F$37)-($F$24*QYP$96/$D$6)-SUM($F$13:$F$23,$F$25:$F$30,$F$32:$F$33,$F$38))</f>
        <v>-304.75907137272975</v>
      </c>
      <c r="QYQ97" s="318">
        <f>(QYQ$96*$B97+SUM($F$7:$F$9)-((QYQ$96*$B97+SUM($F$7:$F$9))/$F$10*$F$37)-($F$24*QYQ$96/$D$6)-SUM($F$13:$F$23,$F$25:$F$30,$F$32:$F$33,$F$38))</f>
        <v>-304.75907137272975</v>
      </c>
      <c r="QYR97" s="318">
        <f>(QYR$96*$B97+SUM($F$7:$F$9)-((QYR$96*$B97+SUM($F$7:$F$9))/$F$10*$F$37)-($F$24*QYR$96/$D$6)-SUM($F$13:$F$23,$F$25:$F$30,$F$32:$F$33,$F$38))</f>
        <v>-304.75907137272975</v>
      </c>
      <c r="QYS97" s="318">
        <f>(QYS$96*$B97+SUM($F$7:$F$9)-((QYS$96*$B97+SUM($F$7:$F$9))/$F$10*$F$37)-($F$24*QYS$96/$D$6)-SUM($F$13:$F$23,$F$25:$F$30,$F$32:$F$33,$F$38))</f>
        <v>-304.75907137272975</v>
      </c>
      <c r="QYT97" s="318">
        <f>(QYT$96*$B97+SUM($F$7:$F$9)-((QYT$96*$B97+SUM($F$7:$F$9))/$F$10*$F$37)-($F$24*QYT$96/$D$6)-SUM($F$13:$F$23,$F$25:$F$30,$F$32:$F$33,$F$38))</f>
        <v>-304.75907137272975</v>
      </c>
      <c r="QYU97" s="318">
        <f>(QYU$96*$B97+SUM($F$7:$F$9)-((QYU$96*$B97+SUM($F$7:$F$9))/$F$10*$F$37)-($F$24*QYU$96/$D$6)-SUM($F$13:$F$23,$F$25:$F$30,$F$32:$F$33,$F$38))</f>
        <v>-304.75907137272975</v>
      </c>
      <c r="QYV97" s="318">
        <f>(QYV$96*$B97+SUM($F$7:$F$9)-((QYV$96*$B97+SUM($F$7:$F$9))/$F$10*$F$37)-($F$24*QYV$96/$D$6)-SUM($F$13:$F$23,$F$25:$F$30,$F$32:$F$33,$F$38))</f>
        <v>-304.75907137272975</v>
      </c>
      <c r="QYW97" s="318">
        <f>(QYW$96*$B97+SUM($F$7:$F$9)-((QYW$96*$B97+SUM($F$7:$F$9))/$F$10*$F$37)-($F$24*QYW$96/$D$6)-SUM($F$13:$F$23,$F$25:$F$30,$F$32:$F$33,$F$38))</f>
        <v>-304.75907137272975</v>
      </c>
      <c r="QYX97" s="318">
        <f>(QYX$96*$B97+SUM($F$7:$F$9)-((QYX$96*$B97+SUM($F$7:$F$9))/$F$10*$F$37)-($F$24*QYX$96/$D$6)-SUM($F$13:$F$23,$F$25:$F$30,$F$32:$F$33,$F$38))</f>
        <v>-304.75907137272975</v>
      </c>
      <c r="QYY97" s="318">
        <f>(QYY$96*$B97+SUM($F$7:$F$9)-((QYY$96*$B97+SUM($F$7:$F$9))/$F$10*$F$37)-($F$24*QYY$96/$D$6)-SUM($F$13:$F$23,$F$25:$F$30,$F$32:$F$33,$F$38))</f>
        <v>-304.75907137272975</v>
      </c>
      <c r="QYZ97" s="318">
        <f>(QYZ$96*$B97+SUM($F$7:$F$9)-((QYZ$96*$B97+SUM($F$7:$F$9))/$F$10*$F$37)-($F$24*QYZ$96/$D$6)-SUM($F$13:$F$23,$F$25:$F$30,$F$32:$F$33,$F$38))</f>
        <v>-304.75907137272975</v>
      </c>
      <c r="QZA97" s="318">
        <f>(QZA$96*$B97+SUM($F$7:$F$9)-((QZA$96*$B97+SUM($F$7:$F$9))/$F$10*$F$37)-($F$24*QZA$96/$D$6)-SUM($F$13:$F$23,$F$25:$F$30,$F$32:$F$33,$F$38))</f>
        <v>-304.75907137272975</v>
      </c>
      <c r="QZB97" s="318">
        <f>(QZB$96*$B97+SUM($F$7:$F$9)-((QZB$96*$B97+SUM($F$7:$F$9))/$F$10*$F$37)-($F$24*QZB$96/$D$6)-SUM($F$13:$F$23,$F$25:$F$30,$F$32:$F$33,$F$38))</f>
        <v>-304.75907137272975</v>
      </c>
      <c r="QZC97" s="318">
        <f>(QZC$96*$B97+SUM($F$7:$F$9)-((QZC$96*$B97+SUM($F$7:$F$9))/$F$10*$F$37)-($F$24*QZC$96/$D$6)-SUM($F$13:$F$23,$F$25:$F$30,$F$32:$F$33,$F$38))</f>
        <v>-304.75907137272975</v>
      </c>
      <c r="QZD97" s="318">
        <f>(QZD$96*$B97+SUM($F$7:$F$9)-((QZD$96*$B97+SUM($F$7:$F$9))/$F$10*$F$37)-($F$24*QZD$96/$D$6)-SUM($F$13:$F$23,$F$25:$F$30,$F$32:$F$33,$F$38))</f>
        <v>-304.75907137272975</v>
      </c>
      <c r="QZE97" s="318">
        <f>(QZE$96*$B97+SUM($F$7:$F$9)-((QZE$96*$B97+SUM($F$7:$F$9))/$F$10*$F$37)-($F$24*QZE$96/$D$6)-SUM($F$13:$F$23,$F$25:$F$30,$F$32:$F$33,$F$38))</f>
        <v>-304.75907137272975</v>
      </c>
      <c r="QZF97" s="318">
        <f>(QZF$96*$B97+SUM($F$7:$F$9)-((QZF$96*$B97+SUM($F$7:$F$9))/$F$10*$F$37)-($F$24*QZF$96/$D$6)-SUM($F$13:$F$23,$F$25:$F$30,$F$32:$F$33,$F$38))</f>
        <v>-304.75907137272975</v>
      </c>
      <c r="QZG97" s="318">
        <f>(QZG$96*$B97+SUM($F$7:$F$9)-((QZG$96*$B97+SUM($F$7:$F$9))/$F$10*$F$37)-($F$24*QZG$96/$D$6)-SUM($F$13:$F$23,$F$25:$F$30,$F$32:$F$33,$F$38))</f>
        <v>-304.75907137272975</v>
      </c>
      <c r="QZH97" s="318">
        <f>(QZH$96*$B97+SUM($F$7:$F$9)-((QZH$96*$B97+SUM($F$7:$F$9))/$F$10*$F$37)-($F$24*QZH$96/$D$6)-SUM($F$13:$F$23,$F$25:$F$30,$F$32:$F$33,$F$38))</f>
        <v>-304.75907137272975</v>
      </c>
      <c r="QZI97" s="318">
        <f>(QZI$96*$B97+SUM($F$7:$F$9)-((QZI$96*$B97+SUM($F$7:$F$9))/$F$10*$F$37)-($F$24*QZI$96/$D$6)-SUM($F$13:$F$23,$F$25:$F$30,$F$32:$F$33,$F$38))</f>
        <v>-304.75907137272975</v>
      </c>
      <c r="QZJ97" s="318">
        <f>(QZJ$96*$B97+SUM($F$7:$F$9)-((QZJ$96*$B97+SUM($F$7:$F$9))/$F$10*$F$37)-($F$24*QZJ$96/$D$6)-SUM($F$13:$F$23,$F$25:$F$30,$F$32:$F$33,$F$38))</f>
        <v>-304.75907137272975</v>
      </c>
      <c r="QZK97" s="318">
        <f>(QZK$96*$B97+SUM($F$7:$F$9)-((QZK$96*$B97+SUM($F$7:$F$9))/$F$10*$F$37)-($F$24*QZK$96/$D$6)-SUM($F$13:$F$23,$F$25:$F$30,$F$32:$F$33,$F$38))</f>
        <v>-304.75907137272975</v>
      </c>
      <c r="QZL97" s="318">
        <f>(QZL$96*$B97+SUM($F$7:$F$9)-((QZL$96*$B97+SUM($F$7:$F$9))/$F$10*$F$37)-($F$24*QZL$96/$D$6)-SUM($F$13:$F$23,$F$25:$F$30,$F$32:$F$33,$F$38))</f>
        <v>-304.75907137272975</v>
      </c>
      <c r="QZM97" s="318">
        <f>(QZM$96*$B97+SUM($F$7:$F$9)-((QZM$96*$B97+SUM($F$7:$F$9))/$F$10*$F$37)-($F$24*QZM$96/$D$6)-SUM($F$13:$F$23,$F$25:$F$30,$F$32:$F$33,$F$38))</f>
        <v>-304.75907137272975</v>
      </c>
      <c r="QZN97" s="318">
        <f>(QZN$96*$B97+SUM($F$7:$F$9)-((QZN$96*$B97+SUM($F$7:$F$9))/$F$10*$F$37)-($F$24*QZN$96/$D$6)-SUM($F$13:$F$23,$F$25:$F$30,$F$32:$F$33,$F$38))</f>
        <v>-304.75907137272975</v>
      </c>
      <c r="QZO97" s="318">
        <f>(QZO$96*$B97+SUM($F$7:$F$9)-((QZO$96*$B97+SUM($F$7:$F$9))/$F$10*$F$37)-($F$24*QZO$96/$D$6)-SUM($F$13:$F$23,$F$25:$F$30,$F$32:$F$33,$F$38))</f>
        <v>-304.75907137272975</v>
      </c>
      <c r="QZP97" s="318">
        <f>(QZP$96*$B97+SUM($F$7:$F$9)-((QZP$96*$B97+SUM($F$7:$F$9))/$F$10*$F$37)-($F$24*QZP$96/$D$6)-SUM($F$13:$F$23,$F$25:$F$30,$F$32:$F$33,$F$38))</f>
        <v>-304.75907137272975</v>
      </c>
      <c r="QZQ97" s="318">
        <f>(QZQ$96*$B97+SUM($F$7:$F$9)-((QZQ$96*$B97+SUM($F$7:$F$9))/$F$10*$F$37)-($F$24*QZQ$96/$D$6)-SUM($F$13:$F$23,$F$25:$F$30,$F$32:$F$33,$F$38))</f>
        <v>-304.75907137272975</v>
      </c>
      <c r="QZR97" s="318">
        <f>(QZR$96*$B97+SUM($F$7:$F$9)-((QZR$96*$B97+SUM($F$7:$F$9))/$F$10*$F$37)-($F$24*QZR$96/$D$6)-SUM($F$13:$F$23,$F$25:$F$30,$F$32:$F$33,$F$38))</f>
        <v>-304.75907137272975</v>
      </c>
      <c r="QZS97" s="318">
        <f>(QZS$96*$B97+SUM($F$7:$F$9)-((QZS$96*$B97+SUM($F$7:$F$9))/$F$10*$F$37)-($F$24*QZS$96/$D$6)-SUM($F$13:$F$23,$F$25:$F$30,$F$32:$F$33,$F$38))</f>
        <v>-304.75907137272975</v>
      </c>
      <c r="QZT97" s="318">
        <f>(QZT$96*$B97+SUM($F$7:$F$9)-((QZT$96*$B97+SUM($F$7:$F$9))/$F$10*$F$37)-($F$24*QZT$96/$D$6)-SUM($F$13:$F$23,$F$25:$F$30,$F$32:$F$33,$F$38))</f>
        <v>-304.75907137272975</v>
      </c>
      <c r="QZU97" s="318">
        <f>(QZU$96*$B97+SUM($F$7:$F$9)-((QZU$96*$B97+SUM($F$7:$F$9))/$F$10*$F$37)-($F$24*QZU$96/$D$6)-SUM($F$13:$F$23,$F$25:$F$30,$F$32:$F$33,$F$38))</f>
        <v>-304.75907137272975</v>
      </c>
      <c r="QZV97" s="318">
        <f>(QZV$96*$B97+SUM($F$7:$F$9)-((QZV$96*$B97+SUM($F$7:$F$9))/$F$10*$F$37)-($F$24*QZV$96/$D$6)-SUM($F$13:$F$23,$F$25:$F$30,$F$32:$F$33,$F$38))</f>
        <v>-304.75907137272975</v>
      </c>
      <c r="QZW97" s="318">
        <f>(QZW$96*$B97+SUM($F$7:$F$9)-((QZW$96*$B97+SUM($F$7:$F$9))/$F$10*$F$37)-($F$24*QZW$96/$D$6)-SUM($F$13:$F$23,$F$25:$F$30,$F$32:$F$33,$F$38))</f>
        <v>-304.75907137272975</v>
      </c>
      <c r="QZX97" s="318">
        <f>(QZX$96*$B97+SUM($F$7:$F$9)-((QZX$96*$B97+SUM($F$7:$F$9))/$F$10*$F$37)-($F$24*QZX$96/$D$6)-SUM($F$13:$F$23,$F$25:$F$30,$F$32:$F$33,$F$38))</f>
        <v>-304.75907137272975</v>
      </c>
      <c r="QZY97" s="318">
        <f>(QZY$96*$B97+SUM($F$7:$F$9)-((QZY$96*$B97+SUM($F$7:$F$9))/$F$10*$F$37)-($F$24*QZY$96/$D$6)-SUM($F$13:$F$23,$F$25:$F$30,$F$32:$F$33,$F$38))</f>
        <v>-304.75907137272975</v>
      </c>
      <c r="QZZ97" s="318">
        <f>(QZZ$96*$B97+SUM($F$7:$F$9)-((QZZ$96*$B97+SUM($F$7:$F$9))/$F$10*$F$37)-($F$24*QZZ$96/$D$6)-SUM($F$13:$F$23,$F$25:$F$30,$F$32:$F$33,$F$38))</f>
        <v>-304.75907137272975</v>
      </c>
      <c r="RAA97" s="318">
        <f>(RAA$96*$B97+SUM($F$7:$F$9)-((RAA$96*$B97+SUM($F$7:$F$9))/$F$10*$F$37)-($F$24*RAA$96/$D$6)-SUM($F$13:$F$23,$F$25:$F$30,$F$32:$F$33,$F$38))</f>
        <v>-304.75907137272975</v>
      </c>
      <c r="RAB97" s="318">
        <f>(RAB$96*$B97+SUM($F$7:$F$9)-((RAB$96*$B97+SUM($F$7:$F$9))/$F$10*$F$37)-($F$24*RAB$96/$D$6)-SUM($F$13:$F$23,$F$25:$F$30,$F$32:$F$33,$F$38))</f>
        <v>-304.75907137272975</v>
      </c>
      <c r="RAC97" s="318">
        <f>(RAC$96*$B97+SUM($F$7:$F$9)-((RAC$96*$B97+SUM($F$7:$F$9))/$F$10*$F$37)-($F$24*RAC$96/$D$6)-SUM($F$13:$F$23,$F$25:$F$30,$F$32:$F$33,$F$38))</f>
        <v>-304.75907137272975</v>
      </c>
      <c r="RAD97" s="318">
        <f>(RAD$96*$B97+SUM($F$7:$F$9)-((RAD$96*$B97+SUM($F$7:$F$9))/$F$10*$F$37)-($F$24*RAD$96/$D$6)-SUM($F$13:$F$23,$F$25:$F$30,$F$32:$F$33,$F$38))</f>
        <v>-304.75907137272975</v>
      </c>
      <c r="RAE97" s="318">
        <f>(RAE$96*$B97+SUM($F$7:$F$9)-((RAE$96*$B97+SUM($F$7:$F$9))/$F$10*$F$37)-($F$24*RAE$96/$D$6)-SUM($F$13:$F$23,$F$25:$F$30,$F$32:$F$33,$F$38))</f>
        <v>-304.75907137272975</v>
      </c>
      <c r="RAF97" s="318">
        <f>(RAF$96*$B97+SUM($F$7:$F$9)-((RAF$96*$B97+SUM($F$7:$F$9))/$F$10*$F$37)-($F$24*RAF$96/$D$6)-SUM($F$13:$F$23,$F$25:$F$30,$F$32:$F$33,$F$38))</f>
        <v>-304.75907137272975</v>
      </c>
      <c r="RAG97" s="318">
        <f>(RAG$96*$B97+SUM($F$7:$F$9)-((RAG$96*$B97+SUM($F$7:$F$9))/$F$10*$F$37)-($F$24*RAG$96/$D$6)-SUM($F$13:$F$23,$F$25:$F$30,$F$32:$F$33,$F$38))</f>
        <v>-304.75907137272975</v>
      </c>
      <c r="RAH97" s="318">
        <f>(RAH$96*$B97+SUM($F$7:$F$9)-((RAH$96*$B97+SUM($F$7:$F$9))/$F$10*$F$37)-($F$24*RAH$96/$D$6)-SUM($F$13:$F$23,$F$25:$F$30,$F$32:$F$33,$F$38))</f>
        <v>-304.75907137272975</v>
      </c>
      <c r="RAI97" s="318">
        <f>(RAI$96*$B97+SUM($F$7:$F$9)-((RAI$96*$B97+SUM($F$7:$F$9))/$F$10*$F$37)-($F$24*RAI$96/$D$6)-SUM($F$13:$F$23,$F$25:$F$30,$F$32:$F$33,$F$38))</f>
        <v>-304.75907137272975</v>
      </c>
      <c r="RAJ97" s="318">
        <f>(RAJ$96*$B97+SUM($F$7:$F$9)-((RAJ$96*$B97+SUM($F$7:$F$9))/$F$10*$F$37)-($F$24*RAJ$96/$D$6)-SUM($F$13:$F$23,$F$25:$F$30,$F$32:$F$33,$F$38))</f>
        <v>-304.75907137272975</v>
      </c>
      <c r="RAK97" s="318">
        <f>(RAK$96*$B97+SUM($F$7:$F$9)-((RAK$96*$B97+SUM($F$7:$F$9))/$F$10*$F$37)-($F$24*RAK$96/$D$6)-SUM($F$13:$F$23,$F$25:$F$30,$F$32:$F$33,$F$38))</f>
        <v>-304.75907137272975</v>
      </c>
      <c r="RAL97" s="318">
        <f>(RAL$96*$B97+SUM($F$7:$F$9)-((RAL$96*$B97+SUM($F$7:$F$9))/$F$10*$F$37)-($F$24*RAL$96/$D$6)-SUM($F$13:$F$23,$F$25:$F$30,$F$32:$F$33,$F$38))</f>
        <v>-304.75907137272975</v>
      </c>
      <c r="RAM97" s="318">
        <f>(RAM$96*$B97+SUM($F$7:$F$9)-((RAM$96*$B97+SUM($F$7:$F$9))/$F$10*$F$37)-($F$24*RAM$96/$D$6)-SUM($F$13:$F$23,$F$25:$F$30,$F$32:$F$33,$F$38))</f>
        <v>-304.75907137272975</v>
      </c>
      <c r="RAN97" s="318">
        <f>(RAN$96*$B97+SUM($F$7:$F$9)-((RAN$96*$B97+SUM($F$7:$F$9))/$F$10*$F$37)-($F$24*RAN$96/$D$6)-SUM($F$13:$F$23,$F$25:$F$30,$F$32:$F$33,$F$38))</f>
        <v>-304.75907137272975</v>
      </c>
      <c r="RAO97" s="318">
        <f>(RAO$96*$B97+SUM($F$7:$F$9)-((RAO$96*$B97+SUM($F$7:$F$9))/$F$10*$F$37)-($F$24*RAO$96/$D$6)-SUM($F$13:$F$23,$F$25:$F$30,$F$32:$F$33,$F$38))</f>
        <v>-304.75907137272975</v>
      </c>
      <c r="RAP97" s="318">
        <f>(RAP$96*$B97+SUM($F$7:$F$9)-((RAP$96*$B97+SUM($F$7:$F$9))/$F$10*$F$37)-($F$24*RAP$96/$D$6)-SUM($F$13:$F$23,$F$25:$F$30,$F$32:$F$33,$F$38))</f>
        <v>-304.75907137272975</v>
      </c>
      <c r="RAQ97" s="318">
        <f>(RAQ$96*$B97+SUM($F$7:$F$9)-((RAQ$96*$B97+SUM($F$7:$F$9))/$F$10*$F$37)-($F$24*RAQ$96/$D$6)-SUM($F$13:$F$23,$F$25:$F$30,$F$32:$F$33,$F$38))</f>
        <v>-304.75907137272975</v>
      </c>
      <c r="RAR97" s="318">
        <f>(RAR$96*$B97+SUM($F$7:$F$9)-((RAR$96*$B97+SUM($F$7:$F$9))/$F$10*$F$37)-($F$24*RAR$96/$D$6)-SUM($F$13:$F$23,$F$25:$F$30,$F$32:$F$33,$F$38))</f>
        <v>-304.75907137272975</v>
      </c>
      <c r="RAS97" s="318">
        <f>(RAS$96*$B97+SUM($F$7:$F$9)-((RAS$96*$B97+SUM($F$7:$F$9))/$F$10*$F$37)-($F$24*RAS$96/$D$6)-SUM($F$13:$F$23,$F$25:$F$30,$F$32:$F$33,$F$38))</f>
        <v>-304.75907137272975</v>
      </c>
      <c r="RAT97" s="318">
        <f>(RAT$96*$B97+SUM($F$7:$F$9)-((RAT$96*$B97+SUM($F$7:$F$9))/$F$10*$F$37)-($F$24*RAT$96/$D$6)-SUM($F$13:$F$23,$F$25:$F$30,$F$32:$F$33,$F$38))</f>
        <v>-304.75907137272975</v>
      </c>
      <c r="RAU97" s="318">
        <f>(RAU$96*$B97+SUM($F$7:$F$9)-((RAU$96*$B97+SUM($F$7:$F$9))/$F$10*$F$37)-($F$24*RAU$96/$D$6)-SUM($F$13:$F$23,$F$25:$F$30,$F$32:$F$33,$F$38))</f>
        <v>-304.75907137272975</v>
      </c>
      <c r="RAV97" s="318">
        <f>(RAV$96*$B97+SUM($F$7:$F$9)-((RAV$96*$B97+SUM($F$7:$F$9))/$F$10*$F$37)-($F$24*RAV$96/$D$6)-SUM($F$13:$F$23,$F$25:$F$30,$F$32:$F$33,$F$38))</f>
        <v>-304.75907137272975</v>
      </c>
      <c r="RAW97" s="318">
        <f>(RAW$96*$B97+SUM($F$7:$F$9)-((RAW$96*$B97+SUM($F$7:$F$9))/$F$10*$F$37)-($F$24*RAW$96/$D$6)-SUM($F$13:$F$23,$F$25:$F$30,$F$32:$F$33,$F$38))</f>
        <v>-304.75907137272975</v>
      </c>
      <c r="RAX97" s="318">
        <f>(RAX$96*$B97+SUM($F$7:$F$9)-((RAX$96*$B97+SUM($F$7:$F$9))/$F$10*$F$37)-($F$24*RAX$96/$D$6)-SUM($F$13:$F$23,$F$25:$F$30,$F$32:$F$33,$F$38))</f>
        <v>-304.75907137272975</v>
      </c>
      <c r="RAY97" s="318">
        <f>(RAY$96*$B97+SUM($F$7:$F$9)-((RAY$96*$B97+SUM($F$7:$F$9))/$F$10*$F$37)-($F$24*RAY$96/$D$6)-SUM($F$13:$F$23,$F$25:$F$30,$F$32:$F$33,$F$38))</f>
        <v>-304.75907137272975</v>
      </c>
      <c r="RAZ97" s="318">
        <f>(RAZ$96*$B97+SUM($F$7:$F$9)-((RAZ$96*$B97+SUM($F$7:$F$9))/$F$10*$F$37)-($F$24*RAZ$96/$D$6)-SUM($F$13:$F$23,$F$25:$F$30,$F$32:$F$33,$F$38))</f>
        <v>-304.75907137272975</v>
      </c>
      <c r="RBA97" s="318">
        <f>(RBA$96*$B97+SUM($F$7:$F$9)-((RBA$96*$B97+SUM($F$7:$F$9))/$F$10*$F$37)-($F$24*RBA$96/$D$6)-SUM($F$13:$F$23,$F$25:$F$30,$F$32:$F$33,$F$38))</f>
        <v>-304.75907137272975</v>
      </c>
      <c r="RBB97" s="318">
        <f>(RBB$96*$B97+SUM($F$7:$F$9)-((RBB$96*$B97+SUM($F$7:$F$9))/$F$10*$F$37)-($F$24*RBB$96/$D$6)-SUM($F$13:$F$23,$F$25:$F$30,$F$32:$F$33,$F$38))</f>
        <v>-304.75907137272975</v>
      </c>
      <c r="RBC97" s="318">
        <f>(RBC$96*$B97+SUM($F$7:$F$9)-((RBC$96*$B97+SUM($F$7:$F$9))/$F$10*$F$37)-($F$24*RBC$96/$D$6)-SUM($F$13:$F$23,$F$25:$F$30,$F$32:$F$33,$F$38))</f>
        <v>-304.75907137272975</v>
      </c>
      <c r="RBD97" s="318">
        <f>(RBD$96*$B97+SUM($F$7:$F$9)-((RBD$96*$B97+SUM($F$7:$F$9))/$F$10*$F$37)-($F$24*RBD$96/$D$6)-SUM($F$13:$F$23,$F$25:$F$30,$F$32:$F$33,$F$38))</f>
        <v>-304.75907137272975</v>
      </c>
      <c r="RBE97" s="318">
        <f>(RBE$96*$B97+SUM($F$7:$F$9)-((RBE$96*$B97+SUM($F$7:$F$9))/$F$10*$F$37)-($F$24*RBE$96/$D$6)-SUM($F$13:$F$23,$F$25:$F$30,$F$32:$F$33,$F$38))</f>
        <v>-304.75907137272975</v>
      </c>
      <c r="RBF97" s="318">
        <f>(RBF$96*$B97+SUM($F$7:$F$9)-((RBF$96*$B97+SUM($F$7:$F$9))/$F$10*$F$37)-($F$24*RBF$96/$D$6)-SUM($F$13:$F$23,$F$25:$F$30,$F$32:$F$33,$F$38))</f>
        <v>-304.75907137272975</v>
      </c>
      <c r="RBG97" s="318">
        <f>(RBG$96*$B97+SUM($F$7:$F$9)-((RBG$96*$B97+SUM($F$7:$F$9))/$F$10*$F$37)-($F$24*RBG$96/$D$6)-SUM($F$13:$F$23,$F$25:$F$30,$F$32:$F$33,$F$38))</f>
        <v>-304.75907137272975</v>
      </c>
      <c r="RBH97" s="318">
        <f>(RBH$96*$B97+SUM($F$7:$F$9)-((RBH$96*$B97+SUM($F$7:$F$9))/$F$10*$F$37)-($F$24*RBH$96/$D$6)-SUM($F$13:$F$23,$F$25:$F$30,$F$32:$F$33,$F$38))</f>
        <v>-304.75907137272975</v>
      </c>
      <c r="RBI97" s="318">
        <f>(RBI$96*$B97+SUM($F$7:$F$9)-((RBI$96*$B97+SUM($F$7:$F$9))/$F$10*$F$37)-($F$24*RBI$96/$D$6)-SUM($F$13:$F$23,$F$25:$F$30,$F$32:$F$33,$F$38))</f>
        <v>-304.75907137272975</v>
      </c>
      <c r="RBJ97" s="318">
        <f>(RBJ$96*$B97+SUM($F$7:$F$9)-((RBJ$96*$B97+SUM($F$7:$F$9))/$F$10*$F$37)-($F$24*RBJ$96/$D$6)-SUM($F$13:$F$23,$F$25:$F$30,$F$32:$F$33,$F$38))</f>
        <v>-304.75907137272975</v>
      </c>
      <c r="RBK97" s="318">
        <f>(RBK$96*$B97+SUM($F$7:$F$9)-((RBK$96*$B97+SUM($F$7:$F$9))/$F$10*$F$37)-($F$24*RBK$96/$D$6)-SUM($F$13:$F$23,$F$25:$F$30,$F$32:$F$33,$F$38))</f>
        <v>-304.75907137272975</v>
      </c>
      <c r="RBL97" s="318">
        <f>(RBL$96*$B97+SUM($F$7:$F$9)-((RBL$96*$B97+SUM($F$7:$F$9))/$F$10*$F$37)-($F$24*RBL$96/$D$6)-SUM($F$13:$F$23,$F$25:$F$30,$F$32:$F$33,$F$38))</f>
        <v>-304.75907137272975</v>
      </c>
      <c r="RBM97" s="318">
        <f>(RBM$96*$B97+SUM($F$7:$F$9)-((RBM$96*$B97+SUM($F$7:$F$9))/$F$10*$F$37)-($F$24*RBM$96/$D$6)-SUM($F$13:$F$23,$F$25:$F$30,$F$32:$F$33,$F$38))</f>
        <v>-304.75907137272975</v>
      </c>
      <c r="RBN97" s="318">
        <f>(RBN$96*$B97+SUM($F$7:$F$9)-((RBN$96*$B97+SUM($F$7:$F$9))/$F$10*$F$37)-($F$24*RBN$96/$D$6)-SUM($F$13:$F$23,$F$25:$F$30,$F$32:$F$33,$F$38))</f>
        <v>-304.75907137272975</v>
      </c>
      <c r="RBO97" s="318">
        <f>(RBO$96*$B97+SUM($F$7:$F$9)-((RBO$96*$B97+SUM($F$7:$F$9))/$F$10*$F$37)-($F$24*RBO$96/$D$6)-SUM($F$13:$F$23,$F$25:$F$30,$F$32:$F$33,$F$38))</f>
        <v>-304.75907137272975</v>
      </c>
      <c r="RBP97" s="318">
        <f>(RBP$96*$B97+SUM($F$7:$F$9)-((RBP$96*$B97+SUM($F$7:$F$9))/$F$10*$F$37)-($F$24*RBP$96/$D$6)-SUM($F$13:$F$23,$F$25:$F$30,$F$32:$F$33,$F$38))</f>
        <v>-304.75907137272975</v>
      </c>
      <c r="RBQ97" s="318">
        <f>(RBQ$96*$B97+SUM($F$7:$F$9)-((RBQ$96*$B97+SUM($F$7:$F$9))/$F$10*$F$37)-($F$24*RBQ$96/$D$6)-SUM($F$13:$F$23,$F$25:$F$30,$F$32:$F$33,$F$38))</f>
        <v>-304.75907137272975</v>
      </c>
      <c r="RBR97" s="318">
        <f>(RBR$96*$B97+SUM($F$7:$F$9)-((RBR$96*$B97+SUM($F$7:$F$9))/$F$10*$F$37)-($F$24*RBR$96/$D$6)-SUM($F$13:$F$23,$F$25:$F$30,$F$32:$F$33,$F$38))</f>
        <v>-304.75907137272975</v>
      </c>
      <c r="RBS97" s="318">
        <f>(RBS$96*$B97+SUM($F$7:$F$9)-((RBS$96*$B97+SUM($F$7:$F$9))/$F$10*$F$37)-($F$24*RBS$96/$D$6)-SUM($F$13:$F$23,$F$25:$F$30,$F$32:$F$33,$F$38))</f>
        <v>-304.75907137272975</v>
      </c>
      <c r="RBT97" s="318">
        <f>(RBT$96*$B97+SUM($F$7:$F$9)-((RBT$96*$B97+SUM($F$7:$F$9))/$F$10*$F$37)-($F$24*RBT$96/$D$6)-SUM($F$13:$F$23,$F$25:$F$30,$F$32:$F$33,$F$38))</f>
        <v>-304.75907137272975</v>
      </c>
      <c r="RBU97" s="318">
        <f>(RBU$96*$B97+SUM($F$7:$F$9)-((RBU$96*$B97+SUM($F$7:$F$9))/$F$10*$F$37)-($F$24*RBU$96/$D$6)-SUM($F$13:$F$23,$F$25:$F$30,$F$32:$F$33,$F$38))</f>
        <v>-304.75907137272975</v>
      </c>
      <c r="RBV97" s="318">
        <f>(RBV$96*$B97+SUM($F$7:$F$9)-((RBV$96*$B97+SUM($F$7:$F$9))/$F$10*$F$37)-($F$24*RBV$96/$D$6)-SUM($F$13:$F$23,$F$25:$F$30,$F$32:$F$33,$F$38))</f>
        <v>-304.75907137272975</v>
      </c>
      <c r="RBW97" s="318">
        <f>(RBW$96*$B97+SUM($F$7:$F$9)-((RBW$96*$B97+SUM($F$7:$F$9))/$F$10*$F$37)-($F$24*RBW$96/$D$6)-SUM($F$13:$F$23,$F$25:$F$30,$F$32:$F$33,$F$38))</f>
        <v>-304.75907137272975</v>
      </c>
      <c r="RBX97" s="318">
        <f>(RBX$96*$B97+SUM($F$7:$F$9)-((RBX$96*$B97+SUM($F$7:$F$9))/$F$10*$F$37)-($F$24*RBX$96/$D$6)-SUM($F$13:$F$23,$F$25:$F$30,$F$32:$F$33,$F$38))</f>
        <v>-304.75907137272975</v>
      </c>
      <c r="RBY97" s="318">
        <f>(RBY$96*$B97+SUM($F$7:$F$9)-((RBY$96*$B97+SUM($F$7:$F$9))/$F$10*$F$37)-($F$24*RBY$96/$D$6)-SUM($F$13:$F$23,$F$25:$F$30,$F$32:$F$33,$F$38))</f>
        <v>-304.75907137272975</v>
      </c>
      <c r="RBZ97" s="318">
        <f>(RBZ$96*$B97+SUM($F$7:$F$9)-((RBZ$96*$B97+SUM($F$7:$F$9))/$F$10*$F$37)-($F$24*RBZ$96/$D$6)-SUM($F$13:$F$23,$F$25:$F$30,$F$32:$F$33,$F$38))</f>
        <v>-304.75907137272975</v>
      </c>
      <c r="RCA97" s="318">
        <f>(RCA$96*$B97+SUM($F$7:$F$9)-((RCA$96*$B97+SUM($F$7:$F$9))/$F$10*$F$37)-($F$24*RCA$96/$D$6)-SUM($F$13:$F$23,$F$25:$F$30,$F$32:$F$33,$F$38))</f>
        <v>-304.75907137272975</v>
      </c>
      <c r="RCB97" s="318">
        <f>(RCB$96*$B97+SUM($F$7:$F$9)-((RCB$96*$B97+SUM($F$7:$F$9))/$F$10*$F$37)-($F$24*RCB$96/$D$6)-SUM($F$13:$F$23,$F$25:$F$30,$F$32:$F$33,$F$38))</f>
        <v>-304.75907137272975</v>
      </c>
      <c r="RCC97" s="318">
        <f>(RCC$96*$B97+SUM($F$7:$F$9)-((RCC$96*$B97+SUM($F$7:$F$9))/$F$10*$F$37)-($F$24*RCC$96/$D$6)-SUM($F$13:$F$23,$F$25:$F$30,$F$32:$F$33,$F$38))</f>
        <v>-304.75907137272975</v>
      </c>
      <c r="RCD97" s="318">
        <f>(RCD$96*$B97+SUM($F$7:$F$9)-((RCD$96*$B97+SUM($F$7:$F$9))/$F$10*$F$37)-($F$24*RCD$96/$D$6)-SUM($F$13:$F$23,$F$25:$F$30,$F$32:$F$33,$F$38))</f>
        <v>-304.75907137272975</v>
      </c>
      <c r="RCE97" s="318">
        <f>(RCE$96*$B97+SUM($F$7:$F$9)-((RCE$96*$B97+SUM($F$7:$F$9))/$F$10*$F$37)-($F$24*RCE$96/$D$6)-SUM($F$13:$F$23,$F$25:$F$30,$F$32:$F$33,$F$38))</f>
        <v>-304.75907137272975</v>
      </c>
      <c r="RCF97" s="318">
        <f>(RCF$96*$B97+SUM($F$7:$F$9)-((RCF$96*$B97+SUM($F$7:$F$9))/$F$10*$F$37)-($F$24*RCF$96/$D$6)-SUM($F$13:$F$23,$F$25:$F$30,$F$32:$F$33,$F$38))</f>
        <v>-304.75907137272975</v>
      </c>
      <c r="RCG97" s="318">
        <f>(RCG$96*$B97+SUM($F$7:$F$9)-((RCG$96*$B97+SUM($F$7:$F$9))/$F$10*$F$37)-($F$24*RCG$96/$D$6)-SUM($F$13:$F$23,$F$25:$F$30,$F$32:$F$33,$F$38))</f>
        <v>-304.75907137272975</v>
      </c>
      <c r="RCH97" s="318">
        <f>(RCH$96*$B97+SUM($F$7:$F$9)-((RCH$96*$B97+SUM($F$7:$F$9))/$F$10*$F$37)-($F$24*RCH$96/$D$6)-SUM($F$13:$F$23,$F$25:$F$30,$F$32:$F$33,$F$38))</f>
        <v>-304.75907137272975</v>
      </c>
      <c r="RCI97" s="318">
        <f>(RCI$96*$B97+SUM($F$7:$F$9)-((RCI$96*$B97+SUM($F$7:$F$9))/$F$10*$F$37)-($F$24*RCI$96/$D$6)-SUM($F$13:$F$23,$F$25:$F$30,$F$32:$F$33,$F$38))</f>
        <v>-304.75907137272975</v>
      </c>
      <c r="RCJ97" s="318">
        <f>(RCJ$96*$B97+SUM($F$7:$F$9)-((RCJ$96*$B97+SUM($F$7:$F$9))/$F$10*$F$37)-($F$24*RCJ$96/$D$6)-SUM($F$13:$F$23,$F$25:$F$30,$F$32:$F$33,$F$38))</f>
        <v>-304.75907137272975</v>
      </c>
      <c r="RCK97" s="318">
        <f>(RCK$96*$B97+SUM($F$7:$F$9)-((RCK$96*$B97+SUM($F$7:$F$9))/$F$10*$F$37)-($F$24*RCK$96/$D$6)-SUM($F$13:$F$23,$F$25:$F$30,$F$32:$F$33,$F$38))</f>
        <v>-304.75907137272975</v>
      </c>
      <c r="RCL97" s="318">
        <f>(RCL$96*$B97+SUM($F$7:$F$9)-((RCL$96*$B97+SUM($F$7:$F$9))/$F$10*$F$37)-($F$24*RCL$96/$D$6)-SUM($F$13:$F$23,$F$25:$F$30,$F$32:$F$33,$F$38))</f>
        <v>-304.75907137272975</v>
      </c>
      <c r="RCM97" s="318">
        <f>(RCM$96*$B97+SUM($F$7:$F$9)-((RCM$96*$B97+SUM($F$7:$F$9))/$F$10*$F$37)-($F$24*RCM$96/$D$6)-SUM($F$13:$F$23,$F$25:$F$30,$F$32:$F$33,$F$38))</f>
        <v>-304.75907137272975</v>
      </c>
      <c r="RCN97" s="318">
        <f>(RCN$96*$B97+SUM($F$7:$F$9)-((RCN$96*$B97+SUM($F$7:$F$9))/$F$10*$F$37)-($F$24*RCN$96/$D$6)-SUM($F$13:$F$23,$F$25:$F$30,$F$32:$F$33,$F$38))</f>
        <v>-304.75907137272975</v>
      </c>
      <c r="RCO97" s="318">
        <f>(RCO$96*$B97+SUM($F$7:$F$9)-((RCO$96*$B97+SUM($F$7:$F$9))/$F$10*$F$37)-($F$24*RCO$96/$D$6)-SUM($F$13:$F$23,$F$25:$F$30,$F$32:$F$33,$F$38))</f>
        <v>-304.75907137272975</v>
      </c>
      <c r="RCP97" s="318">
        <f>(RCP$96*$B97+SUM($F$7:$F$9)-((RCP$96*$B97+SUM($F$7:$F$9))/$F$10*$F$37)-($F$24*RCP$96/$D$6)-SUM($F$13:$F$23,$F$25:$F$30,$F$32:$F$33,$F$38))</f>
        <v>-304.75907137272975</v>
      </c>
      <c r="RCQ97" s="318">
        <f>(RCQ$96*$B97+SUM($F$7:$F$9)-((RCQ$96*$B97+SUM($F$7:$F$9))/$F$10*$F$37)-($F$24*RCQ$96/$D$6)-SUM($F$13:$F$23,$F$25:$F$30,$F$32:$F$33,$F$38))</f>
        <v>-304.75907137272975</v>
      </c>
      <c r="RCR97" s="318">
        <f>(RCR$96*$B97+SUM($F$7:$F$9)-((RCR$96*$B97+SUM($F$7:$F$9))/$F$10*$F$37)-($F$24*RCR$96/$D$6)-SUM($F$13:$F$23,$F$25:$F$30,$F$32:$F$33,$F$38))</f>
        <v>-304.75907137272975</v>
      </c>
      <c r="RCS97" s="318">
        <f>(RCS$96*$B97+SUM($F$7:$F$9)-((RCS$96*$B97+SUM($F$7:$F$9))/$F$10*$F$37)-($F$24*RCS$96/$D$6)-SUM($F$13:$F$23,$F$25:$F$30,$F$32:$F$33,$F$38))</f>
        <v>-304.75907137272975</v>
      </c>
      <c r="RCT97" s="318">
        <f>(RCT$96*$B97+SUM($F$7:$F$9)-((RCT$96*$B97+SUM($F$7:$F$9))/$F$10*$F$37)-($F$24*RCT$96/$D$6)-SUM($F$13:$F$23,$F$25:$F$30,$F$32:$F$33,$F$38))</f>
        <v>-304.75907137272975</v>
      </c>
      <c r="RCU97" s="318">
        <f>(RCU$96*$B97+SUM($F$7:$F$9)-((RCU$96*$B97+SUM($F$7:$F$9))/$F$10*$F$37)-($F$24*RCU$96/$D$6)-SUM($F$13:$F$23,$F$25:$F$30,$F$32:$F$33,$F$38))</f>
        <v>-304.75907137272975</v>
      </c>
      <c r="RCV97" s="318">
        <f>(RCV$96*$B97+SUM($F$7:$F$9)-((RCV$96*$B97+SUM($F$7:$F$9))/$F$10*$F$37)-($F$24*RCV$96/$D$6)-SUM($F$13:$F$23,$F$25:$F$30,$F$32:$F$33,$F$38))</f>
        <v>-304.75907137272975</v>
      </c>
      <c r="RCW97" s="318">
        <f>(RCW$96*$B97+SUM($F$7:$F$9)-((RCW$96*$B97+SUM($F$7:$F$9))/$F$10*$F$37)-($F$24*RCW$96/$D$6)-SUM($F$13:$F$23,$F$25:$F$30,$F$32:$F$33,$F$38))</f>
        <v>-304.75907137272975</v>
      </c>
      <c r="RCX97" s="318">
        <f>(RCX$96*$B97+SUM($F$7:$F$9)-((RCX$96*$B97+SUM($F$7:$F$9))/$F$10*$F$37)-($F$24*RCX$96/$D$6)-SUM($F$13:$F$23,$F$25:$F$30,$F$32:$F$33,$F$38))</f>
        <v>-304.75907137272975</v>
      </c>
      <c r="RCY97" s="318">
        <f>(RCY$96*$B97+SUM($F$7:$F$9)-((RCY$96*$B97+SUM($F$7:$F$9))/$F$10*$F$37)-($F$24*RCY$96/$D$6)-SUM($F$13:$F$23,$F$25:$F$30,$F$32:$F$33,$F$38))</f>
        <v>-304.75907137272975</v>
      </c>
      <c r="RCZ97" s="318">
        <f>(RCZ$96*$B97+SUM($F$7:$F$9)-((RCZ$96*$B97+SUM($F$7:$F$9))/$F$10*$F$37)-($F$24*RCZ$96/$D$6)-SUM($F$13:$F$23,$F$25:$F$30,$F$32:$F$33,$F$38))</f>
        <v>-304.75907137272975</v>
      </c>
      <c r="RDA97" s="318">
        <f>(RDA$96*$B97+SUM($F$7:$F$9)-((RDA$96*$B97+SUM($F$7:$F$9))/$F$10*$F$37)-($F$24*RDA$96/$D$6)-SUM($F$13:$F$23,$F$25:$F$30,$F$32:$F$33,$F$38))</f>
        <v>-304.75907137272975</v>
      </c>
      <c r="RDB97" s="318">
        <f>(RDB$96*$B97+SUM($F$7:$F$9)-((RDB$96*$B97+SUM($F$7:$F$9))/$F$10*$F$37)-($F$24*RDB$96/$D$6)-SUM($F$13:$F$23,$F$25:$F$30,$F$32:$F$33,$F$38))</f>
        <v>-304.75907137272975</v>
      </c>
      <c r="RDC97" s="318">
        <f>(RDC$96*$B97+SUM($F$7:$F$9)-((RDC$96*$B97+SUM($F$7:$F$9))/$F$10*$F$37)-($F$24*RDC$96/$D$6)-SUM($F$13:$F$23,$F$25:$F$30,$F$32:$F$33,$F$38))</f>
        <v>-304.75907137272975</v>
      </c>
      <c r="RDD97" s="318">
        <f>(RDD$96*$B97+SUM($F$7:$F$9)-((RDD$96*$B97+SUM($F$7:$F$9))/$F$10*$F$37)-($F$24*RDD$96/$D$6)-SUM($F$13:$F$23,$F$25:$F$30,$F$32:$F$33,$F$38))</f>
        <v>-304.75907137272975</v>
      </c>
      <c r="RDE97" s="318">
        <f>(RDE$96*$B97+SUM($F$7:$F$9)-((RDE$96*$B97+SUM($F$7:$F$9))/$F$10*$F$37)-($F$24*RDE$96/$D$6)-SUM($F$13:$F$23,$F$25:$F$30,$F$32:$F$33,$F$38))</f>
        <v>-304.75907137272975</v>
      </c>
      <c r="RDF97" s="318">
        <f>(RDF$96*$B97+SUM($F$7:$F$9)-((RDF$96*$B97+SUM($F$7:$F$9))/$F$10*$F$37)-($F$24*RDF$96/$D$6)-SUM($F$13:$F$23,$F$25:$F$30,$F$32:$F$33,$F$38))</f>
        <v>-304.75907137272975</v>
      </c>
      <c r="RDG97" s="318">
        <f>(RDG$96*$B97+SUM($F$7:$F$9)-((RDG$96*$B97+SUM($F$7:$F$9))/$F$10*$F$37)-($F$24*RDG$96/$D$6)-SUM($F$13:$F$23,$F$25:$F$30,$F$32:$F$33,$F$38))</f>
        <v>-304.75907137272975</v>
      </c>
      <c r="RDH97" s="318">
        <f>(RDH$96*$B97+SUM($F$7:$F$9)-((RDH$96*$B97+SUM($F$7:$F$9))/$F$10*$F$37)-($F$24*RDH$96/$D$6)-SUM($F$13:$F$23,$F$25:$F$30,$F$32:$F$33,$F$38))</f>
        <v>-304.75907137272975</v>
      </c>
      <c r="RDI97" s="318">
        <f>(RDI$96*$B97+SUM($F$7:$F$9)-((RDI$96*$B97+SUM($F$7:$F$9))/$F$10*$F$37)-($F$24*RDI$96/$D$6)-SUM($F$13:$F$23,$F$25:$F$30,$F$32:$F$33,$F$38))</f>
        <v>-304.75907137272975</v>
      </c>
      <c r="RDJ97" s="318">
        <f>(RDJ$96*$B97+SUM($F$7:$F$9)-((RDJ$96*$B97+SUM($F$7:$F$9))/$F$10*$F$37)-($F$24*RDJ$96/$D$6)-SUM($F$13:$F$23,$F$25:$F$30,$F$32:$F$33,$F$38))</f>
        <v>-304.75907137272975</v>
      </c>
      <c r="RDK97" s="318">
        <f>(RDK$96*$B97+SUM($F$7:$F$9)-((RDK$96*$B97+SUM($F$7:$F$9))/$F$10*$F$37)-($F$24*RDK$96/$D$6)-SUM($F$13:$F$23,$F$25:$F$30,$F$32:$F$33,$F$38))</f>
        <v>-304.75907137272975</v>
      </c>
      <c r="RDL97" s="318">
        <f>(RDL$96*$B97+SUM($F$7:$F$9)-((RDL$96*$B97+SUM($F$7:$F$9))/$F$10*$F$37)-($F$24*RDL$96/$D$6)-SUM($F$13:$F$23,$F$25:$F$30,$F$32:$F$33,$F$38))</f>
        <v>-304.75907137272975</v>
      </c>
      <c r="RDM97" s="318">
        <f>(RDM$96*$B97+SUM($F$7:$F$9)-((RDM$96*$B97+SUM($F$7:$F$9))/$F$10*$F$37)-($F$24*RDM$96/$D$6)-SUM($F$13:$F$23,$F$25:$F$30,$F$32:$F$33,$F$38))</f>
        <v>-304.75907137272975</v>
      </c>
      <c r="RDN97" s="318">
        <f>(RDN$96*$B97+SUM($F$7:$F$9)-((RDN$96*$B97+SUM($F$7:$F$9))/$F$10*$F$37)-($F$24*RDN$96/$D$6)-SUM($F$13:$F$23,$F$25:$F$30,$F$32:$F$33,$F$38))</f>
        <v>-304.75907137272975</v>
      </c>
      <c r="RDO97" s="318">
        <f>(RDO$96*$B97+SUM($F$7:$F$9)-((RDO$96*$B97+SUM($F$7:$F$9))/$F$10*$F$37)-($F$24*RDO$96/$D$6)-SUM($F$13:$F$23,$F$25:$F$30,$F$32:$F$33,$F$38))</f>
        <v>-304.75907137272975</v>
      </c>
      <c r="RDP97" s="318">
        <f>(RDP$96*$B97+SUM($F$7:$F$9)-((RDP$96*$B97+SUM($F$7:$F$9))/$F$10*$F$37)-($F$24*RDP$96/$D$6)-SUM($F$13:$F$23,$F$25:$F$30,$F$32:$F$33,$F$38))</f>
        <v>-304.75907137272975</v>
      </c>
      <c r="RDQ97" s="318">
        <f>(RDQ$96*$B97+SUM($F$7:$F$9)-((RDQ$96*$B97+SUM($F$7:$F$9))/$F$10*$F$37)-($F$24*RDQ$96/$D$6)-SUM($F$13:$F$23,$F$25:$F$30,$F$32:$F$33,$F$38))</f>
        <v>-304.75907137272975</v>
      </c>
      <c r="RDR97" s="318">
        <f>(RDR$96*$B97+SUM($F$7:$F$9)-((RDR$96*$B97+SUM($F$7:$F$9))/$F$10*$F$37)-($F$24*RDR$96/$D$6)-SUM($F$13:$F$23,$F$25:$F$30,$F$32:$F$33,$F$38))</f>
        <v>-304.75907137272975</v>
      </c>
      <c r="RDS97" s="318">
        <f>(RDS$96*$B97+SUM($F$7:$F$9)-((RDS$96*$B97+SUM($F$7:$F$9))/$F$10*$F$37)-($F$24*RDS$96/$D$6)-SUM($F$13:$F$23,$F$25:$F$30,$F$32:$F$33,$F$38))</f>
        <v>-304.75907137272975</v>
      </c>
      <c r="RDT97" s="318">
        <f>(RDT$96*$B97+SUM($F$7:$F$9)-((RDT$96*$B97+SUM($F$7:$F$9))/$F$10*$F$37)-($F$24*RDT$96/$D$6)-SUM($F$13:$F$23,$F$25:$F$30,$F$32:$F$33,$F$38))</f>
        <v>-304.75907137272975</v>
      </c>
      <c r="RDU97" s="318">
        <f>(RDU$96*$B97+SUM($F$7:$F$9)-((RDU$96*$B97+SUM($F$7:$F$9))/$F$10*$F$37)-($F$24*RDU$96/$D$6)-SUM($F$13:$F$23,$F$25:$F$30,$F$32:$F$33,$F$38))</f>
        <v>-304.75907137272975</v>
      </c>
      <c r="RDV97" s="318">
        <f>(RDV$96*$B97+SUM($F$7:$F$9)-((RDV$96*$B97+SUM($F$7:$F$9))/$F$10*$F$37)-($F$24*RDV$96/$D$6)-SUM($F$13:$F$23,$F$25:$F$30,$F$32:$F$33,$F$38))</f>
        <v>-304.75907137272975</v>
      </c>
      <c r="RDW97" s="318">
        <f>(RDW$96*$B97+SUM($F$7:$F$9)-((RDW$96*$B97+SUM($F$7:$F$9))/$F$10*$F$37)-($F$24*RDW$96/$D$6)-SUM($F$13:$F$23,$F$25:$F$30,$F$32:$F$33,$F$38))</f>
        <v>-304.75907137272975</v>
      </c>
      <c r="RDX97" s="318">
        <f>(RDX$96*$B97+SUM($F$7:$F$9)-((RDX$96*$B97+SUM($F$7:$F$9))/$F$10*$F$37)-($F$24*RDX$96/$D$6)-SUM($F$13:$F$23,$F$25:$F$30,$F$32:$F$33,$F$38))</f>
        <v>-304.75907137272975</v>
      </c>
      <c r="RDY97" s="318">
        <f>(RDY$96*$B97+SUM($F$7:$F$9)-((RDY$96*$B97+SUM($F$7:$F$9))/$F$10*$F$37)-($F$24*RDY$96/$D$6)-SUM($F$13:$F$23,$F$25:$F$30,$F$32:$F$33,$F$38))</f>
        <v>-304.75907137272975</v>
      </c>
      <c r="RDZ97" s="318">
        <f>(RDZ$96*$B97+SUM($F$7:$F$9)-((RDZ$96*$B97+SUM($F$7:$F$9))/$F$10*$F$37)-($F$24*RDZ$96/$D$6)-SUM($F$13:$F$23,$F$25:$F$30,$F$32:$F$33,$F$38))</f>
        <v>-304.75907137272975</v>
      </c>
      <c r="REA97" s="318">
        <f>(REA$96*$B97+SUM($F$7:$F$9)-((REA$96*$B97+SUM($F$7:$F$9))/$F$10*$F$37)-($F$24*REA$96/$D$6)-SUM($F$13:$F$23,$F$25:$F$30,$F$32:$F$33,$F$38))</f>
        <v>-304.75907137272975</v>
      </c>
      <c r="REB97" s="318">
        <f>(REB$96*$B97+SUM($F$7:$F$9)-((REB$96*$B97+SUM($F$7:$F$9))/$F$10*$F$37)-($F$24*REB$96/$D$6)-SUM($F$13:$F$23,$F$25:$F$30,$F$32:$F$33,$F$38))</f>
        <v>-304.75907137272975</v>
      </c>
      <c r="REC97" s="318">
        <f>(REC$96*$B97+SUM($F$7:$F$9)-((REC$96*$B97+SUM($F$7:$F$9))/$F$10*$F$37)-($F$24*REC$96/$D$6)-SUM($F$13:$F$23,$F$25:$F$30,$F$32:$F$33,$F$38))</f>
        <v>-304.75907137272975</v>
      </c>
      <c r="RED97" s="318">
        <f>(RED$96*$B97+SUM($F$7:$F$9)-((RED$96*$B97+SUM($F$7:$F$9))/$F$10*$F$37)-($F$24*RED$96/$D$6)-SUM($F$13:$F$23,$F$25:$F$30,$F$32:$F$33,$F$38))</f>
        <v>-304.75907137272975</v>
      </c>
      <c r="REE97" s="318">
        <f>(REE$96*$B97+SUM($F$7:$F$9)-((REE$96*$B97+SUM($F$7:$F$9))/$F$10*$F$37)-($F$24*REE$96/$D$6)-SUM($F$13:$F$23,$F$25:$F$30,$F$32:$F$33,$F$38))</f>
        <v>-304.75907137272975</v>
      </c>
      <c r="REF97" s="318">
        <f>(REF$96*$B97+SUM($F$7:$F$9)-((REF$96*$B97+SUM($F$7:$F$9))/$F$10*$F$37)-($F$24*REF$96/$D$6)-SUM($F$13:$F$23,$F$25:$F$30,$F$32:$F$33,$F$38))</f>
        <v>-304.75907137272975</v>
      </c>
      <c r="REG97" s="318">
        <f>(REG$96*$B97+SUM($F$7:$F$9)-((REG$96*$B97+SUM($F$7:$F$9))/$F$10*$F$37)-($F$24*REG$96/$D$6)-SUM($F$13:$F$23,$F$25:$F$30,$F$32:$F$33,$F$38))</f>
        <v>-304.75907137272975</v>
      </c>
      <c r="REH97" s="318">
        <f>(REH$96*$B97+SUM($F$7:$F$9)-((REH$96*$B97+SUM($F$7:$F$9))/$F$10*$F$37)-($F$24*REH$96/$D$6)-SUM($F$13:$F$23,$F$25:$F$30,$F$32:$F$33,$F$38))</f>
        <v>-304.75907137272975</v>
      </c>
      <c r="REI97" s="318">
        <f>(REI$96*$B97+SUM($F$7:$F$9)-((REI$96*$B97+SUM($F$7:$F$9))/$F$10*$F$37)-($F$24*REI$96/$D$6)-SUM($F$13:$F$23,$F$25:$F$30,$F$32:$F$33,$F$38))</f>
        <v>-304.75907137272975</v>
      </c>
      <c r="REJ97" s="318">
        <f>(REJ$96*$B97+SUM($F$7:$F$9)-((REJ$96*$B97+SUM($F$7:$F$9))/$F$10*$F$37)-($F$24*REJ$96/$D$6)-SUM($F$13:$F$23,$F$25:$F$30,$F$32:$F$33,$F$38))</f>
        <v>-304.75907137272975</v>
      </c>
      <c r="REK97" s="318">
        <f>(REK$96*$B97+SUM($F$7:$F$9)-((REK$96*$B97+SUM($F$7:$F$9))/$F$10*$F$37)-($F$24*REK$96/$D$6)-SUM($F$13:$F$23,$F$25:$F$30,$F$32:$F$33,$F$38))</f>
        <v>-304.75907137272975</v>
      </c>
      <c r="REL97" s="318">
        <f>(REL$96*$B97+SUM($F$7:$F$9)-((REL$96*$B97+SUM($F$7:$F$9))/$F$10*$F$37)-($F$24*REL$96/$D$6)-SUM($F$13:$F$23,$F$25:$F$30,$F$32:$F$33,$F$38))</f>
        <v>-304.75907137272975</v>
      </c>
      <c r="REM97" s="318">
        <f>(REM$96*$B97+SUM($F$7:$F$9)-((REM$96*$B97+SUM($F$7:$F$9))/$F$10*$F$37)-($F$24*REM$96/$D$6)-SUM($F$13:$F$23,$F$25:$F$30,$F$32:$F$33,$F$38))</f>
        <v>-304.75907137272975</v>
      </c>
      <c r="REN97" s="318">
        <f>(REN$96*$B97+SUM($F$7:$F$9)-((REN$96*$B97+SUM($F$7:$F$9))/$F$10*$F$37)-($F$24*REN$96/$D$6)-SUM($F$13:$F$23,$F$25:$F$30,$F$32:$F$33,$F$38))</f>
        <v>-304.75907137272975</v>
      </c>
      <c r="REO97" s="318">
        <f>(REO$96*$B97+SUM($F$7:$F$9)-((REO$96*$B97+SUM($F$7:$F$9))/$F$10*$F$37)-($F$24*REO$96/$D$6)-SUM($F$13:$F$23,$F$25:$F$30,$F$32:$F$33,$F$38))</f>
        <v>-304.75907137272975</v>
      </c>
      <c r="REP97" s="318">
        <f>(REP$96*$B97+SUM($F$7:$F$9)-((REP$96*$B97+SUM($F$7:$F$9))/$F$10*$F$37)-($F$24*REP$96/$D$6)-SUM($F$13:$F$23,$F$25:$F$30,$F$32:$F$33,$F$38))</f>
        <v>-304.75907137272975</v>
      </c>
      <c r="REQ97" s="318">
        <f>(REQ$96*$B97+SUM($F$7:$F$9)-((REQ$96*$B97+SUM($F$7:$F$9))/$F$10*$F$37)-($F$24*REQ$96/$D$6)-SUM($F$13:$F$23,$F$25:$F$30,$F$32:$F$33,$F$38))</f>
        <v>-304.75907137272975</v>
      </c>
      <c r="RER97" s="318">
        <f>(RER$96*$B97+SUM($F$7:$F$9)-((RER$96*$B97+SUM($F$7:$F$9))/$F$10*$F$37)-($F$24*RER$96/$D$6)-SUM($F$13:$F$23,$F$25:$F$30,$F$32:$F$33,$F$38))</f>
        <v>-304.75907137272975</v>
      </c>
      <c r="RES97" s="318">
        <f>(RES$96*$B97+SUM($F$7:$F$9)-((RES$96*$B97+SUM($F$7:$F$9))/$F$10*$F$37)-($F$24*RES$96/$D$6)-SUM($F$13:$F$23,$F$25:$F$30,$F$32:$F$33,$F$38))</f>
        <v>-304.75907137272975</v>
      </c>
      <c r="RET97" s="318">
        <f>(RET$96*$B97+SUM($F$7:$F$9)-((RET$96*$B97+SUM($F$7:$F$9))/$F$10*$F$37)-($F$24*RET$96/$D$6)-SUM($F$13:$F$23,$F$25:$F$30,$F$32:$F$33,$F$38))</f>
        <v>-304.75907137272975</v>
      </c>
      <c r="REU97" s="318">
        <f>(REU$96*$B97+SUM($F$7:$F$9)-((REU$96*$B97+SUM($F$7:$F$9))/$F$10*$F$37)-($F$24*REU$96/$D$6)-SUM($F$13:$F$23,$F$25:$F$30,$F$32:$F$33,$F$38))</f>
        <v>-304.75907137272975</v>
      </c>
      <c r="REV97" s="318">
        <f>(REV$96*$B97+SUM($F$7:$F$9)-((REV$96*$B97+SUM($F$7:$F$9))/$F$10*$F$37)-($F$24*REV$96/$D$6)-SUM($F$13:$F$23,$F$25:$F$30,$F$32:$F$33,$F$38))</f>
        <v>-304.75907137272975</v>
      </c>
      <c r="REW97" s="318">
        <f>(REW$96*$B97+SUM($F$7:$F$9)-((REW$96*$B97+SUM($F$7:$F$9))/$F$10*$F$37)-($F$24*REW$96/$D$6)-SUM($F$13:$F$23,$F$25:$F$30,$F$32:$F$33,$F$38))</f>
        <v>-304.75907137272975</v>
      </c>
      <c r="REX97" s="318">
        <f>(REX$96*$B97+SUM($F$7:$F$9)-((REX$96*$B97+SUM($F$7:$F$9))/$F$10*$F$37)-($F$24*REX$96/$D$6)-SUM($F$13:$F$23,$F$25:$F$30,$F$32:$F$33,$F$38))</f>
        <v>-304.75907137272975</v>
      </c>
      <c r="REY97" s="318">
        <f>(REY$96*$B97+SUM($F$7:$F$9)-((REY$96*$B97+SUM($F$7:$F$9))/$F$10*$F$37)-($F$24*REY$96/$D$6)-SUM($F$13:$F$23,$F$25:$F$30,$F$32:$F$33,$F$38))</f>
        <v>-304.75907137272975</v>
      </c>
      <c r="REZ97" s="318">
        <f>(REZ$96*$B97+SUM($F$7:$F$9)-((REZ$96*$B97+SUM($F$7:$F$9))/$F$10*$F$37)-($F$24*REZ$96/$D$6)-SUM($F$13:$F$23,$F$25:$F$30,$F$32:$F$33,$F$38))</f>
        <v>-304.75907137272975</v>
      </c>
      <c r="RFA97" s="318">
        <f>(RFA$96*$B97+SUM($F$7:$F$9)-((RFA$96*$B97+SUM($F$7:$F$9))/$F$10*$F$37)-($F$24*RFA$96/$D$6)-SUM($F$13:$F$23,$F$25:$F$30,$F$32:$F$33,$F$38))</f>
        <v>-304.75907137272975</v>
      </c>
      <c r="RFB97" s="318">
        <f>(RFB$96*$B97+SUM($F$7:$F$9)-((RFB$96*$B97+SUM($F$7:$F$9))/$F$10*$F$37)-($F$24*RFB$96/$D$6)-SUM($F$13:$F$23,$F$25:$F$30,$F$32:$F$33,$F$38))</f>
        <v>-304.75907137272975</v>
      </c>
      <c r="RFC97" s="318">
        <f>(RFC$96*$B97+SUM($F$7:$F$9)-((RFC$96*$B97+SUM($F$7:$F$9))/$F$10*$F$37)-($F$24*RFC$96/$D$6)-SUM($F$13:$F$23,$F$25:$F$30,$F$32:$F$33,$F$38))</f>
        <v>-304.75907137272975</v>
      </c>
      <c r="RFD97" s="318">
        <f>(RFD$96*$B97+SUM($F$7:$F$9)-((RFD$96*$B97+SUM($F$7:$F$9))/$F$10*$F$37)-($F$24*RFD$96/$D$6)-SUM($F$13:$F$23,$F$25:$F$30,$F$32:$F$33,$F$38))</f>
        <v>-304.75907137272975</v>
      </c>
      <c r="RFE97" s="318">
        <f>(RFE$96*$B97+SUM($F$7:$F$9)-((RFE$96*$B97+SUM($F$7:$F$9))/$F$10*$F$37)-($F$24*RFE$96/$D$6)-SUM($F$13:$F$23,$F$25:$F$30,$F$32:$F$33,$F$38))</f>
        <v>-304.75907137272975</v>
      </c>
      <c r="RFF97" s="318">
        <f>(RFF$96*$B97+SUM($F$7:$F$9)-((RFF$96*$B97+SUM($F$7:$F$9))/$F$10*$F$37)-($F$24*RFF$96/$D$6)-SUM($F$13:$F$23,$F$25:$F$30,$F$32:$F$33,$F$38))</f>
        <v>-304.75907137272975</v>
      </c>
      <c r="RFG97" s="318">
        <f>(RFG$96*$B97+SUM($F$7:$F$9)-((RFG$96*$B97+SUM($F$7:$F$9))/$F$10*$F$37)-($F$24*RFG$96/$D$6)-SUM($F$13:$F$23,$F$25:$F$30,$F$32:$F$33,$F$38))</f>
        <v>-304.75907137272975</v>
      </c>
      <c r="RFH97" s="318">
        <f>(RFH$96*$B97+SUM($F$7:$F$9)-((RFH$96*$B97+SUM($F$7:$F$9))/$F$10*$F$37)-($F$24*RFH$96/$D$6)-SUM($F$13:$F$23,$F$25:$F$30,$F$32:$F$33,$F$38))</f>
        <v>-304.75907137272975</v>
      </c>
      <c r="RFI97" s="318">
        <f>(RFI$96*$B97+SUM($F$7:$F$9)-((RFI$96*$B97+SUM($F$7:$F$9))/$F$10*$F$37)-($F$24*RFI$96/$D$6)-SUM($F$13:$F$23,$F$25:$F$30,$F$32:$F$33,$F$38))</f>
        <v>-304.75907137272975</v>
      </c>
      <c r="RFJ97" s="318">
        <f>(RFJ$96*$B97+SUM($F$7:$F$9)-((RFJ$96*$B97+SUM($F$7:$F$9))/$F$10*$F$37)-($F$24*RFJ$96/$D$6)-SUM($F$13:$F$23,$F$25:$F$30,$F$32:$F$33,$F$38))</f>
        <v>-304.75907137272975</v>
      </c>
      <c r="RFK97" s="318">
        <f>(RFK$96*$B97+SUM($F$7:$F$9)-((RFK$96*$B97+SUM($F$7:$F$9))/$F$10*$F$37)-($F$24*RFK$96/$D$6)-SUM($F$13:$F$23,$F$25:$F$30,$F$32:$F$33,$F$38))</f>
        <v>-304.75907137272975</v>
      </c>
      <c r="RFL97" s="318">
        <f>(RFL$96*$B97+SUM($F$7:$F$9)-((RFL$96*$B97+SUM($F$7:$F$9))/$F$10*$F$37)-($F$24*RFL$96/$D$6)-SUM($F$13:$F$23,$F$25:$F$30,$F$32:$F$33,$F$38))</f>
        <v>-304.75907137272975</v>
      </c>
      <c r="RFM97" s="318">
        <f>(RFM$96*$B97+SUM($F$7:$F$9)-((RFM$96*$B97+SUM($F$7:$F$9))/$F$10*$F$37)-($F$24*RFM$96/$D$6)-SUM($F$13:$F$23,$F$25:$F$30,$F$32:$F$33,$F$38))</f>
        <v>-304.75907137272975</v>
      </c>
      <c r="RFN97" s="318">
        <f>(RFN$96*$B97+SUM($F$7:$F$9)-((RFN$96*$B97+SUM($F$7:$F$9))/$F$10*$F$37)-($F$24*RFN$96/$D$6)-SUM($F$13:$F$23,$F$25:$F$30,$F$32:$F$33,$F$38))</f>
        <v>-304.75907137272975</v>
      </c>
      <c r="RFO97" s="318">
        <f>(RFO$96*$B97+SUM($F$7:$F$9)-((RFO$96*$B97+SUM($F$7:$F$9))/$F$10*$F$37)-($F$24*RFO$96/$D$6)-SUM($F$13:$F$23,$F$25:$F$30,$F$32:$F$33,$F$38))</f>
        <v>-304.75907137272975</v>
      </c>
      <c r="RFP97" s="318">
        <f>(RFP$96*$B97+SUM($F$7:$F$9)-((RFP$96*$B97+SUM($F$7:$F$9))/$F$10*$F$37)-($F$24*RFP$96/$D$6)-SUM($F$13:$F$23,$F$25:$F$30,$F$32:$F$33,$F$38))</f>
        <v>-304.75907137272975</v>
      </c>
      <c r="RFQ97" s="318">
        <f>(RFQ$96*$B97+SUM($F$7:$F$9)-((RFQ$96*$B97+SUM($F$7:$F$9))/$F$10*$F$37)-($F$24*RFQ$96/$D$6)-SUM($F$13:$F$23,$F$25:$F$30,$F$32:$F$33,$F$38))</f>
        <v>-304.75907137272975</v>
      </c>
      <c r="RFR97" s="318">
        <f>(RFR$96*$B97+SUM($F$7:$F$9)-((RFR$96*$B97+SUM($F$7:$F$9))/$F$10*$F$37)-($F$24*RFR$96/$D$6)-SUM($F$13:$F$23,$F$25:$F$30,$F$32:$F$33,$F$38))</f>
        <v>-304.75907137272975</v>
      </c>
      <c r="RFS97" s="318">
        <f>(RFS$96*$B97+SUM($F$7:$F$9)-((RFS$96*$B97+SUM($F$7:$F$9))/$F$10*$F$37)-($F$24*RFS$96/$D$6)-SUM($F$13:$F$23,$F$25:$F$30,$F$32:$F$33,$F$38))</f>
        <v>-304.75907137272975</v>
      </c>
      <c r="RFT97" s="318">
        <f>(RFT$96*$B97+SUM($F$7:$F$9)-((RFT$96*$B97+SUM($F$7:$F$9))/$F$10*$F$37)-($F$24*RFT$96/$D$6)-SUM($F$13:$F$23,$F$25:$F$30,$F$32:$F$33,$F$38))</f>
        <v>-304.75907137272975</v>
      </c>
      <c r="RFU97" s="318">
        <f>(RFU$96*$B97+SUM($F$7:$F$9)-((RFU$96*$B97+SUM($F$7:$F$9))/$F$10*$F$37)-($F$24*RFU$96/$D$6)-SUM($F$13:$F$23,$F$25:$F$30,$F$32:$F$33,$F$38))</f>
        <v>-304.75907137272975</v>
      </c>
      <c r="RFV97" s="318">
        <f>(RFV$96*$B97+SUM($F$7:$F$9)-((RFV$96*$B97+SUM($F$7:$F$9))/$F$10*$F$37)-($F$24*RFV$96/$D$6)-SUM($F$13:$F$23,$F$25:$F$30,$F$32:$F$33,$F$38))</f>
        <v>-304.75907137272975</v>
      </c>
      <c r="RFW97" s="318">
        <f>(RFW$96*$B97+SUM($F$7:$F$9)-((RFW$96*$B97+SUM($F$7:$F$9))/$F$10*$F$37)-($F$24*RFW$96/$D$6)-SUM($F$13:$F$23,$F$25:$F$30,$F$32:$F$33,$F$38))</f>
        <v>-304.75907137272975</v>
      </c>
      <c r="RFX97" s="318">
        <f>(RFX$96*$B97+SUM($F$7:$F$9)-((RFX$96*$B97+SUM($F$7:$F$9))/$F$10*$F$37)-($F$24*RFX$96/$D$6)-SUM($F$13:$F$23,$F$25:$F$30,$F$32:$F$33,$F$38))</f>
        <v>-304.75907137272975</v>
      </c>
      <c r="RFY97" s="318">
        <f>(RFY$96*$B97+SUM($F$7:$F$9)-((RFY$96*$B97+SUM($F$7:$F$9))/$F$10*$F$37)-($F$24*RFY$96/$D$6)-SUM($F$13:$F$23,$F$25:$F$30,$F$32:$F$33,$F$38))</f>
        <v>-304.75907137272975</v>
      </c>
      <c r="RFZ97" s="318">
        <f>(RFZ$96*$B97+SUM($F$7:$F$9)-((RFZ$96*$B97+SUM($F$7:$F$9))/$F$10*$F$37)-($F$24*RFZ$96/$D$6)-SUM($F$13:$F$23,$F$25:$F$30,$F$32:$F$33,$F$38))</f>
        <v>-304.75907137272975</v>
      </c>
      <c r="RGA97" s="318">
        <f>(RGA$96*$B97+SUM($F$7:$F$9)-((RGA$96*$B97+SUM($F$7:$F$9))/$F$10*$F$37)-($F$24*RGA$96/$D$6)-SUM($F$13:$F$23,$F$25:$F$30,$F$32:$F$33,$F$38))</f>
        <v>-304.75907137272975</v>
      </c>
      <c r="RGB97" s="318">
        <f>(RGB$96*$B97+SUM($F$7:$F$9)-((RGB$96*$B97+SUM($F$7:$F$9))/$F$10*$F$37)-($F$24*RGB$96/$D$6)-SUM($F$13:$F$23,$F$25:$F$30,$F$32:$F$33,$F$38))</f>
        <v>-304.75907137272975</v>
      </c>
      <c r="RGC97" s="318">
        <f>(RGC$96*$B97+SUM($F$7:$F$9)-((RGC$96*$B97+SUM($F$7:$F$9))/$F$10*$F$37)-($F$24*RGC$96/$D$6)-SUM($F$13:$F$23,$F$25:$F$30,$F$32:$F$33,$F$38))</f>
        <v>-304.75907137272975</v>
      </c>
      <c r="RGD97" s="318">
        <f>(RGD$96*$B97+SUM($F$7:$F$9)-((RGD$96*$B97+SUM($F$7:$F$9))/$F$10*$F$37)-($F$24*RGD$96/$D$6)-SUM($F$13:$F$23,$F$25:$F$30,$F$32:$F$33,$F$38))</f>
        <v>-304.75907137272975</v>
      </c>
      <c r="RGE97" s="318">
        <f>(RGE$96*$B97+SUM($F$7:$F$9)-((RGE$96*$B97+SUM($F$7:$F$9))/$F$10*$F$37)-($F$24*RGE$96/$D$6)-SUM($F$13:$F$23,$F$25:$F$30,$F$32:$F$33,$F$38))</f>
        <v>-304.75907137272975</v>
      </c>
      <c r="RGF97" s="318">
        <f>(RGF$96*$B97+SUM($F$7:$F$9)-((RGF$96*$B97+SUM($F$7:$F$9))/$F$10*$F$37)-($F$24*RGF$96/$D$6)-SUM($F$13:$F$23,$F$25:$F$30,$F$32:$F$33,$F$38))</f>
        <v>-304.75907137272975</v>
      </c>
      <c r="RGG97" s="318">
        <f>(RGG$96*$B97+SUM($F$7:$F$9)-((RGG$96*$B97+SUM($F$7:$F$9))/$F$10*$F$37)-($F$24*RGG$96/$D$6)-SUM($F$13:$F$23,$F$25:$F$30,$F$32:$F$33,$F$38))</f>
        <v>-304.75907137272975</v>
      </c>
      <c r="RGH97" s="318">
        <f>(RGH$96*$B97+SUM($F$7:$F$9)-((RGH$96*$B97+SUM($F$7:$F$9))/$F$10*$F$37)-($F$24*RGH$96/$D$6)-SUM($F$13:$F$23,$F$25:$F$30,$F$32:$F$33,$F$38))</f>
        <v>-304.75907137272975</v>
      </c>
      <c r="RGI97" s="318">
        <f>(RGI$96*$B97+SUM($F$7:$F$9)-((RGI$96*$B97+SUM($F$7:$F$9))/$F$10*$F$37)-($F$24*RGI$96/$D$6)-SUM($F$13:$F$23,$F$25:$F$30,$F$32:$F$33,$F$38))</f>
        <v>-304.75907137272975</v>
      </c>
      <c r="RGJ97" s="318">
        <f>(RGJ$96*$B97+SUM($F$7:$F$9)-((RGJ$96*$B97+SUM($F$7:$F$9))/$F$10*$F$37)-($F$24*RGJ$96/$D$6)-SUM($F$13:$F$23,$F$25:$F$30,$F$32:$F$33,$F$38))</f>
        <v>-304.75907137272975</v>
      </c>
      <c r="RGK97" s="318">
        <f>(RGK$96*$B97+SUM($F$7:$F$9)-((RGK$96*$B97+SUM($F$7:$F$9))/$F$10*$F$37)-($F$24*RGK$96/$D$6)-SUM($F$13:$F$23,$F$25:$F$30,$F$32:$F$33,$F$38))</f>
        <v>-304.75907137272975</v>
      </c>
      <c r="RGL97" s="318">
        <f>(RGL$96*$B97+SUM($F$7:$F$9)-((RGL$96*$B97+SUM($F$7:$F$9))/$F$10*$F$37)-($F$24*RGL$96/$D$6)-SUM($F$13:$F$23,$F$25:$F$30,$F$32:$F$33,$F$38))</f>
        <v>-304.75907137272975</v>
      </c>
      <c r="RGM97" s="318">
        <f>(RGM$96*$B97+SUM($F$7:$F$9)-((RGM$96*$B97+SUM($F$7:$F$9))/$F$10*$F$37)-($F$24*RGM$96/$D$6)-SUM($F$13:$F$23,$F$25:$F$30,$F$32:$F$33,$F$38))</f>
        <v>-304.75907137272975</v>
      </c>
      <c r="RGN97" s="318">
        <f>(RGN$96*$B97+SUM($F$7:$F$9)-((RGN$96*$B97+SUM($F$7:$F$9))/$F$10*$F$37)-($F$24*RGN$96/$D$6)-SUM($F$13:$F$23,$F$25:$F$30,$F$32:$F$33,$F$38))</f>
        <v>-304.75907137272975</v>
      </c>
      <c r="RGO97" s="318">
        <f>(RGO$96*$B97+SUM($F$7:$F$9)-((RGO$96*$B97+SUM($F$7:$F$9))/$F$10*$F$37)-($F$24*RGO$96/$D$6)-SUM($F$13:$F$23,$F$25:$F$30,$F$32:$F$33,$F$38))</f>
        <v>-304.75907137272975</v>
      </c>
      <c r="RGP97" s="318">
        <f>(RGP$96*$B97+SUM($F$7:$F$9)-((RGP$96*$B97+SUM($F$7:$F$9))/$F$10*$F$37)-($F$24*RGP$96/$D$6)-SUM($F$13:$F$23,$F$25:$F$30,$F$32:$F$33,$F$38))</f>
        <v>-304.75907137272975</v>
      </c>
      <c r="RGQ97" s="318">
        <f>(RGQ$96*$B97+SUM($F$7:$F$9)-((RGQ$96*$B97+SUM($F$7:$F$9))/$F$10*$F$37)-($F$24*RGQ$96/$D$6)-SUM($F$13:$F$23,$F$25:$F$30,$F$32:$F$33,$F$38))</f>
        <v>-304.75907137272975</v>
      </c>
      <c r="RGR97" s="318">
        <f>(RGR$96*$B97+SUM($F$7:$F$9)-((RGR$96*$B97+SUM($F$7:$F$9))/$F$10*$F$37)-($F$24*RGR$96/$D$6)-SUM($F$13:$F$23,$F$25:$F$30,$F$32:$F$33,$F$38))</f>
        <v>-304.75907137272975</v>
      </c>
      <c r="RGS97" s="318">
        <f>(RGS$96*$B97+SUM($F$7:$F$9)-((RGS$96*$B97+SUM($F$7:$F$9))/$F$10*$F$37)-($F$24*RGS$96/$D$6)-SUM($F$13:$F$23,$F$25:$F$30,$F$32:$F$33,$F$38))</f>
        <v>-304.75907137272975</v>
      </c>
      <c r="RGT97" s="318">
        <f>(RGT$96*$B97+SUM($F$7:$F$9)-((RGT$96*$B97+SUM($F$7:$F$9))/$F$10*$F$37)-($F$24*RGT$96/$D$6)-SUM($F$13:$F$23,$F$25:$F$30,$F$32:$F$33,$F$38))</f>
        <v>-304.75907137272975</v>
      </c>
      <c r="RGU97" s="318">
        <f>(RGU$96*$B97+SUM($F$7:$F$9)-((RGU$96*$B97+SUM($F$7:$F$9))/$F$10*$F$37)-($F$24*RGU$96/$D$6)-SUM($F$13:$F$23,$F$25:$F$30,$F$32:$F$33,$F$38))</f>
        <v>-304.75907137272975</v>
      </c>
      <c r="RGV97" s="318">
        <f>(RGV$96*$B97+SUM($F$7:$F$9)-((RGV$96*$B97+SUM($F$7:$F$9))/$F$10*$F$37)-($F$24*RGV$96/$D$6)-SUM($F$13:$F$23,$F$25:$F$30,$F$32:$F$33,$F$38))</f>
        <v>-304.75907137272975</v>
      </c>
      <c r="RGW97" s="318">
        <f>(RGW$96*$B97+SUM($F$7:$F$9)-((RGW$96*$B97+SUM($F$7:$F$9))/$F$10*$F$37)-($F$24*RGW$96/$D$6)-SUM($F$13:$F$23,$F$25:$F$30,$F$32:$F$33,$F$38))</f>
        <v>-304.75907137272975</v>
      </c>
      <c r="RGX97" s="318">
        <f>(RGX$96*$B97+SUM($F$7:$F$9)-((RGX$96*$B97+SUM($F$7:$F$9))/$F$10*$F$37)-($F$24*RGX$96/$D$6)-SUM($F$13:$F$23,$F$25:$F$30,$F$32:$F$33,$F$38))</f>
        <v>-304.75907137272975</v>
      </c>
      <c r="RGY97" s="318">
        <f>(RGY$96*$B97+SUM($F$7:$F$9)-((RGY$96*$B97+SUM($F$7:$F$9))/$F$10*$F$37)-($F$24*RGY$96/$D$6)-SUM($F$13:$F$23,$F$25:$F$30,$F$32:$F$33,$F$38))</f>
        <v>-304.75907137272975</v>
      </c>
      <c r="RGZ97" s="318">
        <f>(RGZ$96*$B97+SUM($F$7:$F$9)-((RGZ$96*$B97+SUM($F$7:$F$9))/$F$10*$F$37)-($F$24*RGZ$96/$D$6)-SUM($F$13:$F$23,$F$25:$F$30,$F$32:$F$33,$F$38))</f>
        <v>-304.75907137272975</v>
      </c>
      <c r="RHA97" s="318">
        <f>(RHA$96*$B97+SUM($F$7:$F$9)-((RHA$96*$B97+SUM($F$7:$F$9))/$F$10*$F$37)-($F$24*RHA$96/$D$6)-SUM($F$13:$F$23,$F$25:$F$30,$F$32:$F$33,$F$38))</f>
        <v>-304.75907137272975</v>
      </c>
      <c r="RHB97" s="318">
        <f>(RHB$96*$B97+SUM($F$7:$F$9)-((RHB$96*$B97+SUM($F$7:$F$9))/$F$10*$F$37)-($F$24*RHB$96/$D$6)-SUM($F$13:$F$23,$F$25:$F$30,$F$32:$F$33,$F$38))</f>
        <v>-304.75907137272975</v>
      </c>
      <c r="RHC97" s="318">
        <f>(RHC$96*$B97+SUM($F$7:$F$9)-((RHC$96*$B97+SUM($F$7:$F$9))/$F$10*$F$37)-($F$24*RHC$96/$D$6)-SUM($F$13:$F$23,$F$25:$F$30,$F$32:$F$33,$F$38))</f>
        <v>-304.75907137272975</v>
      </c>
      <c r="RHD97" s="318">
        <f>(RHD$96*$B97+SUM($F$7:$F$9)-((RHD$96*$B97+SUM($F$7:$F$9))/$F$10*$F$37)-($F$24*RHD$96/$D$6)-SUM($F$13:$F$23,$F$25:$F$30,$F$32:$F$33,$F$38))</f>
        <v>-304.75907137272975</v>
      </c>
      <c r="RHE97" s="318">
        <f>(RHE$96*$B97+SUM($F$7:$F$9)-((RHE$96*$B97+SUM($F$7:$F$9))/$F$10*$F$37)-($F$24*RHE$96/$D$6)-SUM($F$13:$F$23,$F$25:$F$30,$F$32:$F$33,$F$38))</f>
        <v>-304.75907137272975</v>
      </c>
      <c r="RHF97" s="318">
        <f>(RHF$96*$B97+SUM($F$7:$F$9)-((RHF$96*$B97+SUM($F$7:$F$9))/$F$10*$F$37)-($F$24*RHF$96/$D$6)-SUM($F$13:$F$23,$F$25:$F$30,$F$32:$F$33,$F$38))</f>
        <v>-304.75907137272975</v>
      </c>
      <c r="RHG97" s="318">
        <f>(RHG$96*$B97+SUM($F$7:$F$9)-((RHG$96*$B97+SUM($F$7:$F$9))/$F$10*$F$37)-($F$24*RHG$96/$D$6)-SUM($F$13:$F$23,$F$25:$F$30,$F$32:$F$33,$F$38))</f>
        <v>-304.75907137272975</v>
      </c>
      <c r="RHH97" s="318">
        <f>(RHH$96*$B97+SUM($F$7:$F$9)-((RHH$96*$B97+SUM($F$7:$F$9))/$F$10*$F$37)-($F$24*RHH$96/$D$6)-SUM($F$13:$F$23,$F$25:$F$30,$F$32:$F$33,$F$38))</f>
        <v>-304.75907137272975</v>
      </c>
      <c r="RHI97" s="318">
        <f>(RHI$96*$B97+SUM($F$7:$F$9)-((RHI$96*$B97+SUM($F$7:$F$9))/$F$10*$F$37)-($F$24*RHI$96/$D$6)-SUM($F$13:$F$23,$F$25:$F$30,$F$32:$F$33,$F$38))</f>
        <v>-304.75907137272975</v>
      </c>
      <c r="RHJ97" s="318">
        <f>(RHJ$96*$B97+SUM($F$7:$F$9)-((RHJ$96*$B97+SUM($F$7:$F$9))/$F$10*$F$37)-($F$24*RHJ$96/$D$6)-SUM($F$13:$F$23,$F$25:$F$30,$F$32:$F$33,$F$38))</f>
        <v>-304.75907137272975</v>
      </c>
      <c r="RHK97" s="318">
        <f>(RHK$96*$B97+SUM($F$7:$F$9)-((RHK$96*$B97+SUM($F$7:$F$9))/$F$10*$F$37)-($F$24*RHK$96/$D$6)-SUM($F$13:$F$23,$F$25:$F$30,$F$32:$F$33,$F$38))</f>
        <v>-304.75907137272975</v>
      </c>
      <c r="RHL97" s="318">
        <f>(RHL$96*$B97+SUM($F$7:$F$9)-((RHL$96*$B97+SUM($F$7:$F$9))/$F$10*$F$37)-($F$24*RHL$96/$D$6)-SUM($F$13:$F$23,$F$25:$F$30,$F$32:$F$33,$F$38))</f>
        <v>-304.75907137272975</v>
      </c>
      <c r="RHM97" s="318">
        <f>(RHM$96*$B97+SUM($F$7:$F$9)-((RHM$96*$B97+SUM($F$7:$F$9))/$F$10*$F$37)-($F$24*RHM$96/$D$6)-SUM($F$13:$F$23,$F$25:$F$30,$F$32:$F$33,$F$38))</f>
        <v>-304.75907137272975</v>
      </c>
      <c r="RHN97" s="318">
        <f>(RHN$96*$B97+SUM($F$7:$F$9)-((RHN$96*$B97+SUM($F$7:$F$9))/$F$10*$F$37)-($F$24*RHN$96/$D$6)-SUM($F$13:$F$23,$F$25:$F$30,$F$32:$F$33,$F$38))</f>
        <v>-304.75907137272975</v>
      </c>
      <c r="RHO97" s="318">
        <f>(RHO$96*$B97+SUM($F$7:$F$9)-((RHO$96*$B97+SUM($F$7:$F$9))/$F$10*$F$37)-($F$24*RHO$96/$D$6)-SUM($F$13:$F$23,$F$25:$F$30,$F$32:$F$33,$F$38))</f>
        <v>-304.75907137272975</v>
      </c>
      <c r="RHP97" s="318">
        <f>(RHP$96*$B97+SUM($F$7:$F$9)-((RHP$96*$B97+SUM($F$7:$F$9))/$F$10*$F$37)-($F$24*RHP$96/$D$6)-SUM($F$13:$F$23,$F$25:$F$30,$F$32:$F$33,$F$38))</f>
        <v>-304.75907137272975</v>
      </c>
      <c r="RHQ97" s="318">
        <f>(RHQ$96*$B97+SUM($F$7:$F$9)-((RHQ$96*$B97+SUM($F$7:$F$9))/$F$10*$F$37)-($F$24*RHQ$96/$D$6)-SUM($F$13:$F$23,$F$25:$F$30,$F$32:$F$33,$F$38))</f>
        <v>-304.75907137272975</v>
      </c>
      <c r="RHR97" s="318">
        <f>(RHR$96*$B97+SUM($F$7:$F$9)-((RHR$96*$B97+SUM($F$7:$F$9))/$F$10*$F$37)-($F$24*RHR$96/$D$6)-SUM($F$13:$F$23,$F$25:$F$30,$F$32:$F$33,$F$38))</f>
        <v>-304.75907137272975</v>
      </c>
      <c r="RHS97" s="318">
        <f>(RHS$96*$B97+SUM($F$7:$F$9)-((RHS$96*$B97+SUM($F$7:$F$9))/$F$10*$F$37)-($F$24*RHS$96/$D$6)-SUM($F$13:$F$23,$F$25:$F$30,$F$32:$F$33,$F$38))</f>
        <v>-304.75907137272975</v>
      </c>
      <c r="RHT97" s="318">
        <f>(RHT$96*$B97+SUM($F$7:$F$9)-((RHT$96*$B97+SUM($F$7:$F$9))/$F$10*$F$37)-($F$24*RHT$96/$D$6)-SUM($F$13:$F$23,$F$25:$F$30,$F$32:$F$33,$F$38))</f>
        <v>-304.75907137272975</v>
      </c>
      <c r="RHU97" s="318">
        <f>(RHU$96*$B97+SUM($F$7:$F$9)-((RHU$96*$B97+SUM($F$7:$F$9))/$F$10*$F$37)-($F$24*RHU$96/$D$6)-SUM($F$13:$F$23,$F$25:$F$30,$F$32:$F$33,$F$38))</f>
        <v>-304.75907137272975</v>
      </c>
      <c r="RHV97" s="318">
        <f>(RHV$96*$B97+SUM($F$7:$F$9)-((RHV$96*$B97+SUM($F$7:$F$9))/$F$10*$F$37)-($F$24*RHV$96/$D$6)-SUM($F$13:$F$23,$F$25:$F$30,$F$32:$F$33,$F$38))</f>
        <v>-304.75907137272975</v>
      </c>
      <c r="RHW97" s="318">
        <f>(RHW$96*$B97+SUM($F$7:$F$9)-((RHW$96*$B97+SUM($F$7:$F$9))/$F$10*$F$37)-($F$24*RHW$96/$D$6)-SUM($F$13:$F$23,$F$25:$F$30,$F$32:$F$33,$F$38))</f>
        <v>-304.75907137272975</v>
      </c>
      <c r="RHX97" s="318">
        <f>(RHX$96*$B97+SUM($F$7:$F$9)-((RHX$96*$B97+SUM($F$7:$F$9))/$F$10*$F$37)-($F$24*RHX$96/$D$6)-SUM($F$13:$F$23,$F$25:$F$30,$F$32:$F$33,$F$38))</f>
        <v>-304.75907137272975</v>
      </c>
      <c r="RHY97" s="318">
        <f>(RHY$96*$B97+SUM($F$7:$F$9)-((RHY$96*$B97+SUM($F$7:$F$9))/$F$10*$F$37)-($F$24*RHY$96/$D$6)-SUM($F$13:$F$23,$F$25:$F$30,$F$32:$F$33,$F$38))</f>
        <v>-304.75907137272975</v>
      </c>
      <c r="RHZ97" s="318">
        <f>(RHZ$96*$B97+SUM($F$7:$F$9)-((RHZ$96*$B97+SUM($F$7:$F$9))/$F$10*$F$37)-($F$24*RHZ$96/$D$6)-SUM($F$13:$F$23,$F$25:$F$30,$F$32:$F$33,$F$38))</f>
        <v>-304.75907137272975</v>
      </c>
      <c r="RIA97" s="318">
        <f>(RIA$96*$B97+SUM($F$7:$F$9)-((RIA$96*$B97+SUM($F$7:$F$9))/$F$10*$F$37)-($F$24*RIA$96/$D$6)-SUM($F$13:$F$23,$F$25:$F$30,$F$32:$F$33,$F$38))</f>
        <v>-304.75907137272975</v>
      </c>
      <c r="RIB97" s="318">
        <f>(RIB$96*$B97+SUM($F$7:$F$9)-((RIB$96*$B97+SUM($F$7:$F$9))/$F$10*$F$37)-($F$24*RIB$96/$D$6)-SUM($F$13:$F$23,$F$25:$F$30,$F$32:$F$33,$F$38))</f>
        <v>-304.75907137272975</v>
      </c>
      <c r="RIC97" s="318">
        <f>(RIC$96*$B97+SUM($F$7:$F$9)-((RIC$96*$B97+SUM($F$7:$F$9))/$F$10*$F$37)-($F$24*RIC$96/$D$6)-SUM($F$13:$F$23,$F$25:$F$30,$F$32:$F$33,$F$38))</f>
        <v>-304.75907137272975</v>
      </c>
      <c r="RID97" s="318">
        <f>(RID$96*$B97+SUM($F$7:$F$9)-((RID$96*$B97+SUM($F$7:$F$9))/$F$10*$F$37)-($F$24*RID$96/$D$6)-SUM($F$13:$F$23,$F$25:$F$30,$F$32:$F$33,$F$38))</f>
        <v>-304.75907137272975</v>
      </c>
      <c r="RIE97" s="318">
        <f>(RIE$96*$B97+SUM($F$7:$F$9)-((RIE$96*$B97+SUM($F$7:$F$9))/$F$10*$F$37)-($F$24*RIE$96/$D$6)-SUM($F$13:$F$23,$F$25:$F$30,$F$32:$F$33,$F$38))</f>
        <v>-304.75907137272975</v>
      </c>
      <c r="RIF97" s="318">
        <f>(RIF$96*$B97+SUM($F$7:$F$9)-((RIF$96*$B97+SUM($F$7:$F$9))/$F$10*$F$37)-($F$24*RIF$96/$D$6)-SUM($F$13:$F$23,$F$25:$F$30,$F$32:$F$33,$F$38))</f>
        <v>-304.75907137272975</v>
      </c>
      <c r="RIG97" s="318">
        <f>(RIG$96*$B97+SUM($F$7:$F$9)-((RIG$96*$B97+SUM($F$7:$F$9))/$F$10*$F$37)-($F$24*RIG$96/$D$6)-SUM($F$13:$F$23,$F$25:$F$30,$F$32:$F$33,$F$38))</f>
        <v>-304.75907137272975</v>
      </c>
      <c r="RIH97" s="318">
        <f>(RIH$96*$B97+SUM($F$7:$F$9)-((RIH$96*$B97+SUM($F$7:$F$9))/$F$10*$F$37)-($F$24*RIH$96/$D$6)-SUM($F$13:$F$23,$F$25:$F$30,$F$32:$F$33,$F$38))</f>
        <v>-304.75907137272975</v>
      </c>
      <c r="RII97" s="318">
        <f>(RII$96*$B97+SUM($F$7:$F$9)-((RII$96*$B97+SUM($F$7:$F$9))/$F$10*$F$37)-($F$24*RII$96/$D$6)-SUM($F$13:$F$23,$F$25:$F$30,$F$32:$F$33,$F$38))</f>
        <v>-304.75907137272975</v>
      </c>
      <c r="RIJ97" s="318">
        <f>(RIJ$96*$B97+SUM($F$7:$F$9)-((RIJ$96*$B97+SUM($F$7:$F$9))/$F$10*$F$37)-($F$24*RIJ$96/$D$6)-SUM($F$13:$F$23,$F$25:$F$30,$F$32:$F$33,$F$38))</f>
        <v>-304.75907137272975</v>
      </c>
      <c r="RIK97" s="318">
        <f>(RIK$96*$B97+SUM($F$7:$F$9)-((RIK$96*$B97+SUM($F$7:$F$9))/$F$10*$F$37)-($F$24*RIK$96/$D$6)-SUM($F$13:$F$23,$F$25:$F$30,$F$32:$F$33,$F$38))</f>
        <v>-304.75907137272975</v>
      </c>
      <c r="RIL97" s="318">
        <f>(RIL$96*$B97+SUM($F$7:$F$9)-((RIL$96*$B97+SUM($F$7:$F$9))/$F$10*$F$37)-($F$24*RIL$96/$D$6)-SUM($F$13:$F$23,$F$25:$F$30,$F$32:$F$33,$F$38))</f>
        <v>-304.75907137272975</v>
      </c>
      <c r="RIM97" s="318">
        <f>(RIM$96*$B97+SUM($F$7:$F$9)-((RIM$96*$B97+SUM($F$7:$F$9))/$F$10*$F$37)-($F$24*RIM$96/$D$6)-SUM($F$13:$F$23,$F$25:$F$30,$F$32:$F$33,$F$38))</f>
        <v>-304.75907137272975</v>
      </c>
      <c r="RIN97" s="318">
        <f>(RIN$96*$B97+SUM($F$7:$F$9)-((RIN$96*$B97+SUM($F$7:$F$9))/$F$10*$F$37)-($F$24*RIN$96/$D$6)-SUM($F$13:$F$23,$F$25:$F$30,$F$32:$F$33,$F$38))</f>
        <v>-304.75907137272975</v>
      </c>
      <c r="RIO97" s="318">
        <f>(RIO$96*$B97+SUM($F$7:$F$9)-((RIO$96*$B97+SUM($F$7:$F$9))/$F$10*$F$37)-($F$24*RIO$96/$D$6)-SUM($F$13:$F$23,$F$25:$F$30,$F$32:$F$33,$F$38))</f>
        <v>-304.75907137272975</v>
      </c>
      <c r="RIP97" s="318">
        <f>(RIP$96*$B97+SUM($F$7:$F$9)-((RIP$96*$B97+SUM($F$7:$F$9))/$F$10*$F$37)-($F$24*RIP$96/$D$6)-SUM($F$13:$F$23,$F$25:$F$30,$F$32:$F$33,$F$38))</f>
        <v>-304.75907137272975</v>
      </c>
      <c r="RIQ97" s="318">
        <f>(RIQ$96*$B97+SUM($F$7:$F$9)-((RIQ$96*$B97+SUM($F$7:$F$9))/$F$10*$F$37)-($F$24*RIQ$96/$D$6)-SUM($F$13:$F$23,$F$25:$F$30,$F$32:$F$33,$F$38))</f>
        <v>-304.75907137272975</v>
      </c>
      <c r="RIR97" s="318">
        <f>(RIR$96*$B97+SUM($F$7:$F$9)-((RIR$96*$B97+SUM($F$7:$F$9))/$F$10*$F$37)-($F$24*RIR$96/$D$6)-SUM($F$13:$F$23,$F$25:$F$30,$F$32:$F$33,$F$38))</f>
        <v>-304.75907137272975</v>
      </c>
      <c r="RIS97" s="318">
        <f>(RIS$96*$B97+SUM($F$7:$F$9)-((RIS$96*$B97+SUM($F$7:$F$9))/$F$10*$F$37)-($F$24*RIS$96/$D$6)-SUM($F$13:$F$23,$F$25:$F$30,$F$32:$F$33,$F$38))</f>
        <v>-304.75907137272975</v>
      </c>
      <c r="RIT97" s="318">
        <f>(RIT$96*$B97+SUM($F$7:$F$9)-((RIT$96*$B97+SUM($F$7:$F$9))/$F$10*$F$37)-($F$24*RIT$96/$D$6)-SUM($F$13:$F$23,$F$25:$F$30,$F$32:$F$33,$F$38))</f>
        <v>-304.75907137272975</v>
      </c>
      <c r="RIU97" s="318">
        <f>(RIU$96*$B97+SUM($F$7:$F$9)-((RIU$96*$B97+SUM($F$7:$F$9))/$F$10*$F$37)-($F$24*RIU$96/$D$6)-SUM($F$13:$F$23,$F$25:$F$30,$F$32:$F$33,$F$38))</f>
        <v>-304.75907137272975</v>
      </c>
      <c r="RIV97" s="318">
        <f>(RIV$96*$B97+SUM($F$7:$F$9)-((RIV$96*$B97+SUM($F$7:$F$9))/$F$10*$F$37)-($F$24*RIV$96/$D$6)-SUM($F$13:$F$23,$F$25:$F$30,$F$32:$F$33,$F$38))</f>
        <v>-304.75907137272975</v>
      </c>
      <c r="RIW97" s="318">
        <f>(RIW$96*$B97+SUM($F$7:$F$9)-((RIW$96*$B97+SUM($F$7:$F$9))/$F$10*$F$37)-($F$24*RIW$96/$D$6)-SUM($F$13:$F$23,$F$25:$F$30,$F$32:$F$33,$F$38))</f>
        <v>-304.75907137272975</v>
      </c>
      <c r="RIX97" s="318">
        <f>(RIX$96*$B97+SUM($F$7:$F$9)-((RIX$96*$B97+SUM($F$7:$F$9))/$F$10*$F$37)-($F$24*RIX$96/$D$6)-SUM($F$13:$F$23,$F$25:$F$30,$F$32:$F$33,$F$38))</f>
        <v>-304.75907137272975</v>
      </c>
      <c r="RIY97" s="318">
        <f>(RIY$96*$B97+SUM($F$7:$F$9)-((RIY$96*$B97+SUM($F$7:$F$9))/$F$10*$F$37)-($F$24*RIY$96/$D$6)-SUM($F$13:$F$23,$F$25:$F$30,$F$32:$F$33,$F$38))</f>
        <v>-304.75907137272975</v>
      </c>
      <c r="RIZ97" s="318">
        <f>(RIZ$96*$B97+SUM($F$7:$F$9)-((RIZ$96*$B97+SUM($F$7:$F$9))/$F$10*$F$37)-($F$24*RIZ$96/$D$6)-SUM($F$13:$F$23,$F$25:$F$30,$F$32:$F$33,$F$38))</f>
        <v>-304.75907137272975</v>
      </c>
      <c r="RJA97" s="318">
        <f>(RJA$96*$B97+SUM($F$7:$F$9)-((RJA$96*$B97+SUM($F$7:$F$9))/$F$10*$F$37)-($F$24*RJA$96/$D$6)-SUM($F$13:$F$23,$F$25:$F$30,$F$32:$F$33,$F$38))</f>
        <v>-304.75907137272975</v>
      </c>
      <c r="RJB97" s="318">
        <f>(RJB$96*$B97+SUM($F$7:$F$9)-((RJB$96*$B97+SUM($F$7:$F$9))/$F$10*$F$37)-($F$24*RJB$96/$D$6)-SUM($F$13:$F$23,$F$25:$F$30,$F$32:$F$33,$F$38))</f>
        <v>-304.75907137272975</v>
      </c>
      <c r="RJC97" s="318">
        <f>(RJC$96*$B97+SUM($F$7:$F$9)-((RJC$96*$B97+SUM($F$7:$F$9))/$F$10*$F$37)-($F$24*RJC$96/$D$6)-SUM($F$13:$F$23,$F$25:$F$30,$F$32:$F$33,$F$38))</f>
        <v>-304.75907137272975</v>
      </c>
      <c r="RJD97" s="318">
        <f>(RJD$96*$B97+SUM($F$7:$F$9)-((RJD$96*$B97+SUM($F$7:$F$9))/$F$10*$F$37)-($F$24*RJD$96/$D$6)-SUM($F$13:$F$23,$F$25:$F$30,$F$32:$F$33,$F$38))</f>
        <v>-304.75907137272975</v>
      </c>
      <c r="RJE97" s="318">
        <f>(RJE$96*$B97+SUM($F$7:$F$9)-((RJE$96*$B97+SUM($F$7:$F$9))/$F$10*$F$37)-($F$24*RJE$96/$D$6)-SUM($F$13:$F$23,$F$25:$F$30,$F$32:$F$33,$F$38))</f>
        <v>-304.75907137272975</v>
      </c>
      <c r="RJF97" s="318">
        <f>(RJF$96*$B97+SUM($F$7:$F$9)-((RJF$96*$B97+SUM($F$7:$F$9))/$F$10*$F$37)-($F$24*RJF$96/$D$6)-SUM($F$13:$F$23,$F$25:$F$30,$F$32:$F$33,$F$38))</f>
        <v>-304.75907137272975</v>
      </c>
      <c r="RJG97" s="318">
        <f>(RJG$96*$B97+SUM($F$7:$F$9)-((RJG$96*$B97+SUM($F$7:$F$9))/$F$10*$F$37)-($F$24*RJG$96/$D$6)-SUM($F$13:$F$23,$F$25:$F$30,$F$32:$F$33,$F$38))</f>
        <v>-304.75907137272975</v>
      </c>
      <c r="RJH97" s="318">
        <f>(RJH$96*$B97+SUM($F$7:$F$9)-((RJH$96*$B97+SUM($F$7:$F$9))/$F$10*$F$37)-($F$24*RJH$96/$D$6)-SUM($F$13:$F$23,$F$25:$F$30,$F$32:$F$33,$F$38))</f>
        <v>-304.75907137272975</v>
      </c>
      <c r="RJI97" s="318">
        <f>(RJI$96*$B97+SUM($F$7:$F$9)-((RJI$96*$B97+SUM($F$7:$F$9))/$F$10*$F$37)-($F$24*RJI$96/$D$6)-SUM($F$13:$F$23,$F$25:$F$30,$F$32:$F$33,$F$38))</f>
        <v>-304.75907137272975</v>
      </c>
      <c r="RJJ97" s="318">
        <f>(RJJ$96*$B97+SUM($F$7:$F$9)-((RJJ$96*$B97+SUM($F$7:$F$9))/$F$10*$F$37)-($F$24*RJJ$96/$D$6)-SUM($F$13:$F$23,$F$25:$F$30,$F$32:$F$33,$F$38))</f>
        <v>-304.75907137272975</v>
      </c>
      <c r="RJK97" s="318">
        <f>(RJK$96*$B97+SUM($F$7:$F$9)-((RJK$96*$B97+SUM($F$7:$F$9))/$F$10*$F$37)-($F$24*RJK$96/$D$6)-SUM($F$13:$F$23,$F$25:$F$30,$F$32:$F$33,$F$38))</f>
        <v>-304.75907137272975</v>
      </c>
      <c r="RJL97" s="318">
        <f>(RJL$96*$B97+SUM($F$7:$F$9)-((RJL$96*$B97+SUM($F$7:$F$9))/$F$10*$F$37)-($F$24*RJL$96/$D$6)-SUM($F$13:$F$23,$F$25:$F$30,$F$32:$F$33,$F$38))</f>
        <v>-304.75907137272975</v>
      </c>
      <c r="RJM97" s="318">
        <f>(RJM$96*$B97+SUM($F$7:$F$9)-((RJM$96*$B97+SUM($F$7:$F$9))/$F$10*$F$37)-($F$24*RJM$96/$D$6)-SUM($F$13:$F$23,$F$25:$F$30,$F$32:$F$33,$F$38))</f>
        <v>-304.75907137272975</v>
      </c>
      <c r="RJN97" s="318">
        <f>(RJN$96*$B97+SUM($F$7:$F$9)-((RJN$96*$B97+SUM($F$7:$F$9))/$F$10*$F$37)-($F$24*RJN$96/$D$6)-SUM($F$13:$F$23,$F$25:$F$30,$F$32:$F$33,$F$38))</f>
        <v>-304.75907137272975</v>
      </c>
      <c r="RJO97" s="318">
        <f>(RJO$96*$B97+SUM($F$7:$F$9)-((RJO$96*$B97+SUM($F$7:$F$9))/$F$10*$F$37)-($F$24*RJO$96/$D$6)-SUM($F$13:$F$23,$F$25:$F$30,$F$32:$F$33,$F$38))</f>
        <v>-304.75907137272975</v>
      </c>
      <c r="RJP97" s="318">
        <f>(RJP$96*$B97+SUM($F$7:$F$9)-((RJP$96*$B97+SUM($F$7:$F$9))/$F$10*$F$37)-($F$24*RJP$96/$D$6)-SUM($F$13:$F$23,$F$25:$F$30,$F$32:$F$33,$F$38))</f>
        <v>-304.75907137272975</v>
      </c>
      <c r="RJQ97" s="318">
        <f>(RJQ$96*$B97+SUM($F$7:$F$9)-((RJQ$96*$B97+SUM($F$7:$F$9))/$F$10*$F$37)-($F$24*RJQ$96/$D$6)-SUM($F$13:$F$23,$F$25:$F$30,$F$32:$F$33,$F$38))</f>
        <v>-304.75907137272975</v>
      </c>
      <c r="RJR97" s="318">
        <f>(RJR$96*$B97+SUM($F$7:$F$9)-((RJR$96*$B97+SUM($F$7:$F$9))/$F$10*$F$37)-($F$24*RJR$96/$D$6)-SUM($F$13:$F$23,$F$25:$F$30,$F$32:$F$33,$F$38))</f>
        <v>-304.75907137272975</v>
      </c>
      <c r="RJS97" s="318">
        <f>(RJS$96*$B97+SUM($F$7:$F$9)-((RJS$96*$B97+SUM($F$7:$F$9))/$F$10*$F$37)-($F$24*RJS$96/$D$6)-SUM($F$13:$F$23,$F$25:$F$30,$F$32:$F$33,$F$38))</f>
        <v>-304.75907137272975</v>
      </c>
      <c r="RJT97" s="318">
        <f>(RJT$96*$B97+SUM($F$7:$F$9)-((RJT$96*$B97+SUM($F$7:$F$9))/$F$10*$F$37)-($F$24*RJT$96/$D$6)-SUM($F$13:$F$23,$F$25:$F$30,$F$32:$F$33,$F$38))</f>
        <v>-304.75907137272975</v>
      </c>
      <c r="RJU97" s="318">
        <f>(RJU$96*$B97+SUM($F$7:$F$9)-((RJU$96*$B97+SUM($F$7:$F$9))/$F$10*$F$37)-($F$24*RJU$96/$D$6)-SUM($F$13:$F$23,$F$25:$F$30,$F$32:$F$33,$F$38))</f>
        <v>-304.75907137272975</v>
      </c>
      <c r="RJV97" s="318">
        <f>(RJV$96*$B97+SUM($F$7:$F$9)-((RJV$96*$B97+SUM($F$7:$F$9))/$F$10*$F$37)-($F$24*RJV$96/$D$6)-SUM($F$13:$F$23,$F$25:$F$30,$F$32:$F$33,$F$38))</f>
        <v>-304.75907137272975</v>
      </c>
      <c r="RJW97" s="318">
        <f>(RJW$96*$B97+SUM($F$7:$F$9)-((RJW$96*$B97+SUM($F$7:$F$9))/$F$10*$F$37)-($F$24*RJW$96/$D$6)-SUM($F$13:$F$23,$F$25:$F$30,$F$32:$F$33,$F$38))</f>
        <v>-304.75907137272975</v>
      </c>
      <c r="RJX97" s="318">
        <f>(RJX$96*$B97+SUM($F$7:$F$9)-((RJX$96*$B97+SUM($F$7:$F$9))/$F$10*$F$37)-($F$24*RJX$96/$D$6)-SUM($F$13:$F$23,$F$25:$F$30,$F$32:$F$33,$F$38))</f>
        <v>-304.75907137272975</v>
      </c>
      <c r="RJY97" s="318">
        <f>(RJY$96*$B97+SUM($F$7:$F$9)-((RJY$96*$B97+SUM($F$7:$F$9))/$F$10*$F$37)-($F$24*RJY$96/$D$6)-SUM($F$13:$F$23,$F$25:$F$30,$F$32:$F$33,$F$38))</f>
        <v>-304.75907137272975</v>
      </c>
      <c r="RJZ97" s="318">
        <f>(RJZ$96*$B97+SUM($F$7:$F$9)-((RJZ$96*$B97+SUM($F$7:$F$9))/$F$10*$F$37)-($F$24*RJZ$96/$D$6)-SUM($F$13:$F$23,$F$25:$F$30,$F$32:$F$33,$F$38))</f>
        <v>-304.75907137272975</v>
      </c>
      <c r="RKA97" s="318">
        <f>(RKA$96*$B97+SUM($F$7:$F$9)-((RKA$96*$B97+SUM($F$7:$F$9))/$F$10*$F$37)-($F$24*RKA$96/$D$6)-SUM($F$13:$F$23,$F$25:$F$30,$F$32:$F$33,$F$38))</f>
        <v>-304.75907137272975</v>
      </c>
      <c r="RKB97" s="318">
        <f>(RKB$96*$B97+SUM($F$7:$F$9)-((RKB$96*$B97+SUM($F$7:$F$9))/$F$10*$F$37)-($F$24*RKB$96/$D$6)-SUM($F$13:$F$23,$F$25:$F$30,$F$32:$F$33,$F$38))</f>
        <v>-304.75907137272975</v>
      </c>
      <c r="RKC97" s="318">
        <f>(RKC$96*$B97+SUM($F$7:$F$9)-((RKC$96*$B97+SUM($F$7:$F$9))/$F$10*$F$37)-($F$24*RKC$96/$D$6)-SUM($F$13:$F$23,$F$25:$F$30,$F$32:$F$33,$F$38))</f>
        <v>-304.75907137272975</v>
      </c>
      <c r="RKD97" s="318">
        <f>(RKD$96*$B97+SUM($F$7:$F$9)-((RKD$96*$B97+SUM($F$7:$F$9))/$F$10*$F$37)-($F$24*RKD$96/$D$6)-SUM($F$13:$F$23,$F$25:$F$30,$F$32:$F$33,$F$38))</f>
        <v>-304.75907137272975</v>
      </c>
      <c r="RKE97" s="318">
        <f>(RKE$96*$B97+SUM($F$7:$F$9)-((RKE$96*$B97+SUM($F$7:$F$9))/$F$10*$F$37)-($F$24*RKE$96/$D$6)-SUM($F$13:$F$23,$F$25:$F$30,$F$32:$F$33,$F$38))</f>
        <v>-304.75907137272975</v>
      </c>
      <c r="RKF97" s="318">
        <f>(RKF$96*$B97+SUM($F$7:$F$9)-((RKF$96*$B97+SUM($F$7:$F$9))/$F$10*$F$37)-($F$24*RKF$96/$D$6)-SUM($F$13:$F$23,$F$25:$F$30,$F$32:$F$33,$F$38))</f>
        <v>-304.75907137272975</v>
      </c>
      <c r="RKG97" s="318">
        <f>(RKG$96*$B97+SUM($F$7:$F$9)-((RKG$96*$B97+SUM($F$7:$F$9))/$F$10*$F$37)-($F$24*RKG$96/$D$6)-SUM($F$13:$F$23,$F$25:$F$30,$F$32:$F$33,$F$38))</f>
        <v>-304.75907137272975</v>
      </c>
      <c r="RKH97" s="318">
        <f>(RKH$96*$B97+SUM($F$7:$F$9)-((RKH$96*$B97+SUM($F$7:$F$9))/$F$10*$F$37)-($F$24*RKH$96/$D$6)-SUM($F$13:$F$23,$F$25:$F$30,$F$32:$F$33,$F$38))</f>
        <v>-304.75907137272975</v>
      </c>
      <c r="RKI97" s="318">
        <f>(RKI$96*$B97+SUM($F$7:$F$9)-((RKI$96*$B97+SUM($F$7:$F$9))/$F$10*$F$37)-($F$24*RKI$96/$D$6)-SUM($F$13:$F$23,$F$25:$F$30,$F$32:$F$33,$F$38))</f>
        <v>-304.75907137272975</v>
      </c>
      <c r="RKJ97" s="318">
        <f>(RKJ$96*$B97+SUM($F$7:$F$9)-((RKJ$96*$B97+SUM($F$7:$F$9))/$F$10*$F$37)-($F$24*RKJ$96/$D$6)-SUM($F$13:$F$23,$F$25:$F$30,$F$32:$F$33,$F$38))</f>
        <v>-304.75907137272975</v>
      </c>
      <c r="RKK97" s="318">
        <f>(RKK$96*$B97+SUM($F$7:$F$9)-((RKK$96*$B97+SUM($F$7:$F$9))/$F$10*$F$37)-($F$24*RKK$96/$D$6)-SUM($F$13:$F$23,$F$25:$F$30,$F$32:$F$33,$F$38))</f>
        <v>-304.75907137272975</v>
      </c>
      <c r="RKL97" s="318">
        <f>(RKL$96*$B97+SUM($F$7:$F$9)-((RKL$96*$B97+SUM($F$7:$F$9))/$F$10*$F$37)-($F$24*RKL$96/$D$6)-SUM($F$13:$F$23,$F$25:$F$30,$F$32:$F$33,$F$38))</f>
        <v>-304.75907137272975</v>
      </c>
      <c r="RKM97" s="318">
        <f>(RKM$96*$B97+SUM($F$7:$F$9)-((RKM$96*$B97+SUM($F$7:$F$9))/$F$10*$F$37)-($F$24*RKM$96/$D$6)-SUM($F$13:$F$23,$F$25:$F$30,$F$32:$F$33,$F$38))</f>
        <v>-304.75907137272975</v>
      </c>
      <c r="RKN97" s="318">
        <f>(RKN$96*$B97+SUM($F$7:$F$9)-((RKN$96*$B97+SUM($F$7:$F$9))/$F$10*$F$37)-($F$24*RKN$96/$D$6)-SUM($F$13:$F$23,$F$25:$F$30,$F$32:$F$33,$F$38))</f>
        <v>-304.75907137272975</v>
      </c>
      <c r="RKO97" s="318">
        <f>(RKO$96*$B97+SUM($F$7:$F$9)-((RKO$96*$B97+SUM($F$7:$F$9))/$F$10*$F$37)-($F$24*RKO$96/$D$6)-SUM($F$13:$F$23,$F$25:$F$30,$F$32:$F$33,$F$38))</f>
        <v>-304.75907137272975</v>
      </c>
      <c r="RKP97" s="318">
        <f>(RKP$96*$B97+SUM($F$7:$F$9)-((RKP$96*$B97+SUM($F$7:$F$9))/$F$10*$F$37)-($F$24*RKP$96/$D$6)-SUM($F$13:$F$23,$F$25:$F$30,$F$32:$F$33,$F$38))</f>
        <v>-304.75907137272975</v>
      </c>
      <c r="RKQ97" s="318">
        <f>(RKQ$96*$B97+SUM($F$7:$F$9)-((RKQ$96*$B97+SUM($F$7:$F$9))/$F$10*$F$37)-($F$24*RKQ$96/$D$6)-SUM($F$13:$F$23,$F$25:$F$30,$F$32:$F$33,$F$38))</f>
        <v>-304.75907137272975</v>
      </c>
      <c r="RKR97" s="318">
        <f>(RKR$96*$B97+SUM($F$7:$F$9)-((RKR$96*$B97+SUM($F$7:$F$9))/$F$10*$F$37)-($F$24*RKR$96/$D$6)-SUM($F$13:$F$23,$F$25:$F$30,$F$32:$F$33,$F$38))</f>
        <v>-304.75907137272975</v>
      </c>
      <c r="RKS97" s="318">
        <f>(RKS$96*$B97+SUM($F$7:$F$9)-((RKS$96*$B97+SUM($F$7:$F$9))/$F$10*$F$37)-($F$24*RKS$96/$D$6)-SUM($F$13:$F$23,$F$25:$F$30,$F$32:$F$33,$F$38))</f>
        <v>-304.75907137272975</v>
      </c>
      <c r="RKT97" s="318">
        <f>(RKT$96*$B97+SUM($F$7:$F$9)-((RKT$96*$B97+SUM($F$7:$F$9))/$F$10*$F$37)-($F$24*RKT$96/$D$6)-SUM($F$13:$F$23,$F$25:$F$30,$F$32:$F$33,$F$38))</f>
        <v>-304.75907137272975</v>
      </c>
      <c r="RKU97" s="318">
        <f>(RKU$96*$B97+SUM($F$7:$F$9)-((RKU$96*$B97+SUM($F$7:$F$9))/$F$10*$F$37)-($F$24*RKU$96/$D$6)-SUM($F$13:$F$23,$F$25:$F$30,$F$32:$F$33,$F$38))</f>
        <v>-304.75907137272975</v>
      </c>
      <c r="RKV97" s="318">
        <f>(RKV$96*$B97+SUM($F$7:$F$9)-((RKV$96*$B97+SUM($F$7:$F$9))/$F$10*$F$37)-($F$24*RKV$96/$D$6)-SUM($F$13:$F$23,$F$25:$F$30,$F$32:$F$33,$F$38))</f>
        <v>-304.75907137272975</v>
      </c>
      <c r="RKW97" s="318">
        <f>(RKW$96*$B97+SUM($F$7:$F$9)-((RKW$96*$B97+SUM($F$7:$F$9))/$F$10*$F$37)-($F$24*RKW$96/$D$6)-SUM($F$13:$F$23,$F$25:$F$30,$F$32:$F$33,$F$38))</f>
        <v>-304.75907137272975</v>
      </c>
      <c r="RKX97" s="318">
        <f>(RKX$96*$B97+SUM($F$7:$F$9)-((RKX$96*$B97+SUM($F$7:$F$9))/$F$10*$F$37)-($F$24*RKX$96/$D$6)-SUM($F$13:$F$23,$F$25:$F$30,$F$32:$F$33,$F$38))</f>
        <v>-304.75907137272975</v>
      </c>
      <c r="RKY97" s="318">
        <f>(RKY$96*$B97+SUM($F$7:$F$9)-((RKY$96*$B97+SUM($F$7:$F$9))/$F$10*$F$37)-($F$24*RKY$96/$D$6)-SUM($F$13:$F$23,$F$25:$F$30,$F$32:$F$33,$F$38))</f>
        <v>-304.75907137272975</v>
      </c>
      <c r="RKZ97" s="318">
        <f>(RKZ$96*$B97+SUM($F$7:$F$9)-((RKZ$96*$B97+SUM($F$7:$F$9))/$F$10*$F$37)-($F$24*RKZ$96/$D$6)-SUM($F$13:$F$23,$F$25:$F$30,$F$32:$F$33,$F$38))</f>
        <v>-304.75907137272975</v>
      </c>
      <c r="RLA97" s="318">
        <f>(RLA$96*$B97+SUM($F$7:$F$9)-((RLA$96*$B97+SUM($F$7:$F$9))/$F$10*$F$37)-($F$24*RLA$96/$D$6)-SUM($F$13:$F$23,$F$25:$F$30,$F$32:$F$33,$F$38))</f>
        <v>-304.75907137272975</v>
      </c>
      <c r="RLB97" s="318">
        <f>(RLB$96*$B97+SUM($F$7:$F$9)-((RLB$96*$B97+SUM($F$7:$F$9))/$F$10*$F$37)-($F$24*RLB$96/$D$6)-SUM($F$13:$F$23,$F$25:$F$30,$F$32:$F$33,$F$38))</f>
        <v>-304.75907137272975</v>
      </c>
      <c r="RLC97" s="318">
        <f>(RLC$96*$B97+SUM($F$7:$F$9)-((RLC$96*$B97+SUM($F$7:$F$9))/$F$10*$F$37)-($F$24*RLC$96/$D$6)-SUM($F$13:$F$23,$F$25:$F$30,$F$32:$F$33,$F$38))</f>
        <v>-304.75907137272975</v>
      </c>
      <c r="RLD97" s="318">
        <f>(RLD$96*$B97+SUM($F$7:$F$9)-((RLD$96*$B97+SUM($F$7:$F$9))/$F$10*$F$37)-($F$24*RLD$96/$D$6)-SUM($F$13:$F$23,$F$25:$F$30,$F$32:$F$33,$F$38))</f>
        <v>-304.75907137272975</v>
      </c>
      <c r="RLE97" s="318">
        <f>(RLE$96*$B97+SUM($F$7:$F$9)-((RLE$96*$B97+SUM($F$7:$F$9))/$F$10*$F$37)-($F$24*RLE$96/$D$6)-SUM($F$13:$F$23,$F$25:$F$30,$F$32:$F$33,$F$38))</f>
        <v>-304.75907137272975</v>
      </c>
      <c r="RLF97" s="318">
        <f>(RLF$96*$B97+SUM($F$7:$F$9)-((RLF$96*$B97+SUM($F$7:$F$9))/$F$10*$F$37)-($F$24*RLF$96/$D$6)-SUM($F$13:$F$23,$F$25:$F$30,$F$32:$F$33,$F$38))</f>
        <v>-304.75907137272975</v>
      </c>
      <c r="RLG97" s="318">
        <f>(RLG$96*$B97+SUM($F$7:$F$9)-((RLG$96*$B97+SUM($F$7:$F$9))/$F$10*$F$37)-($F$24*RLG$96/$D$6)-SUM($F$13:$F$23,$F$25:$F$30,$F$32:$F$33,$F$38))</f>
        <v>-304.75907137272975</v>
      </c>
      <c r="RLH97" s="318">
        <f>(RLH$96*$B97+SUM($F$7:$F$9)-((RLH$96*$B97+SUM($F$7:$F$9))/$F$10*$F$37)-($F$24*RLH$96/$D$6)-SUM($F$13:$F$23,$F$25:$F$30,$F$32:$F$33,$F$38))</f>
        <v>-304.75907137272975</v>
      </c>
      <c r="RLI97" s="318">
        <f>(RLI$96*$B97+SUM($F$7:$F$9)-((RLI$96*$B97+SUM($F$7:$F$9))/$F$10*$F$37)-($F$24*RLI$96/$D$6)-SUM($F$13:$F$23,$F$25:$F$30,$F$32:$F$33,$F$38))</f>
        <v>-304.75907137272975</v>
      </c>
      <c r="RLJ97" s="318">
        <f>(RLJ$96*$B97+SUM($F$7:$F$9)-((RLJ$96*$B97+SUM($F$7:$F$9))/$F$10*$F$37)-($F$24*RLJ$96/$D$6)-SUM($F$13:$F$23,$F$25:$F$30,$F$32:$F$33,$F$38))</f>
        <v>-304.75907137272975</v>
      </c>
      <c r="RLK97" s="318">
        <f>(RLK$96*$B97+SUM($F$7:$F$9)-((RLK$96*$B97+SUM($F$7:$F$9))/$F$10*$F$37)-($F$24*RLK$96/$D$6)-SUM($F$13:$F$23,$F$25:$F$30,$F$32:$F$33,$F$38))</f>
        <v>-304.75907137272975</v>
      </c>
      <c r="RLL97" s="318">
        <f>(RLL$96*$B97+SUM($F$7:$F$9)-((RLL$96*$B97+SUM($F$7:$F$9))/$F$10*$F$37)-($F$24*RLL$96/$D$6)-SUM($F$13:$F$23,$F$25:$F$30,$F$32:$F$33,$F$38))</f>
        <v>-304.75907137272975</v>
      </c>
      <c r="RLM97" s="318">
        <f>(RLM$96*$B97+SUM($F$7:$F$9)-((RLM$96*$B97+SUM($F$7:$F$9))/$F$10*$F$37)-($F$24*RLM$96/$D$6)-SUM($F$13:$F$23,$F$25:$F$30,$F$32:$F$33,$F$38))</f>
        <v>-304.75907137272975</v>
      </c>
      <c r="RLN97" s="318">
        <f>(RLN$96*$B97+SUM($F$7:$F$9)-((RLN$96*$B97+SUM($F$7:$F$9))/$F$10*$F$37)-($F$24*RLN$96/$D$6)-SUM($F$13:$F$23,$F$25:$F$30,$F$32:$F$33,$F$38))</f>
        <v>-304.75907137272975</v>
      </c>
      <c r="RLO97" s="318">
        <f>(RLO$96*$B97+SUM($F$7:$F$9)-((RLO$96*$B97+SUM($F$7:$F$9))/$F$10*$F$37)-($F$24*RLO$96/$D$6)-SUM($F$13:$F$23,$F$25:$F$30,$F$32:$F$33,$F$38))</f>
        <v>-304.75907137272975</v>
      </c>
      <c r="RLP97" s="318">
        <f>(RLP$96*$B97+SUM($F$7:$F$9)-((RLP$96*$B97+SUM($F$7:$F$9))/$F$10*$F$37)-($F$24*RLP$96/$D$6)-SUM($F$13:$F$23,$F$25:$F$30,$F$32:$F$33,$F$38))</f>
        <v>-304.75907137272975</v>
      </c>
      <c r="RLQ97" s="318">
        <f>(RLQ$96*$B97+SUM($F$7:$F$9)-((RLQ$96*$B97+SUM($F$7:$F$9))/$F$10*$F$37)-($F$24*RLQ$96/$D$6)-SUM($F$13:$F$23,$F$25:$F$30,$F$32:$F$33,$F$38))</f>
        <v>-304.75907137272975</v>
      </c>
      <c r="RLR97" s="318">
        <f>(RLR$96*$B97+SUM($F$7:$F$9)-((RLR$96*$B97+SUM($F$7:$F$9))/$F$10*$F$37)-($F$24*RLR$96/$D$6)-SUM($F$13:$F$23,$F$25:$F$30,$F$32:$F$33,$F$38))</f>
        <v>-304.75907137272975</v>
      </c>
      <c r="RLS97" s="318">
        <f>(RLS$96*$B97+SUM($F$7:$F$9)-((RLS$96*$B97+SUM($F$7:$F$9))/$F$10*$F$37)-($F$24*RLS$96/$D$6)-SUM($F$13:$F$23,$F$25:$F$30,$F$32:$F$33,$F$38))</f>
        <v>-304.75907137272975</v>
      </c>
      <c r="RLT97" s="318">
        <f>(RLT$96*$B97+SUM($F$7:$F$9)-((RLT$96*$B97+SUM($F$7:$F$9))/$F$10*$F$37)-($F$24*RLT$96/$D$6)-SUM($F$13:$F$23,$F$25:$F$30,$F$32:$F$33,$F$38))</f>
        <v>-304.75907137272975</v>
      </c>
      <c r="RLU97" s="318">
        <f>(RLU$96*$B97+SUM($F$7:$F$9)-((RLU$96*$B97+SUM($F$7:$F$9))/$F$10*$F$37)-($F$24*RLU$96/$D$6)-SUM($F$13:$F$23,$F$25:$F$30,$F$32:$F$33,$F$38))</f>
        <v>-304.75907137272975</v>
      </c>
      <c r="RLV97" s="318">
        <f>(RLV$96*$B97+SUM($F$7:$F$9)-((RLV$96*$B97+SUM($F$7:$F$9))/$F$10*$F$37)-($F$24*RLV$96/$D$6)-SUM($F$13:$F$23,$F$25:$F$30,$F$32:$F$33,$F$38))</f>
        <v>-304.75907137272975</v>
      </c>
      <c r="RLW97" s="318">
        <f>(RLW$96*$B97+SUM($F$7:$F$9)-((RLW$96*$B97+SUM($F$7:$F$9))/$F$10*$F$37)-($F$24*RLW$96/$D$6)-SUM($F$13:$F$23,$F$25:$F$30,$F$32:$F$33,$F$38))</f>
        <v>-304.75907137272975</v>
      </c>
      <c r="RLX97" s="318">
        <f>(RLX$96*$B97+SUM($F$7:$F$9)-((RLX$96*$B97+SUM($F$7:$F$9))/$F$10*$F$37)-($F$24*RLX$96/$D$6)-SUM($F$13:$F$23,$F$25:$F$30,$F$32:$F$33,$F$38))</f>
        <v>-304.75907137272975</v>
      </c>
      <c r="RLY97" s="318">
        <f>(RLY$96*$B97+SUM($F$7:$F$9)-((RLY$96*$B97+SUM($F$7:$F$9))/$F$10*$F$37)-($F$24*RLY$96/$D$6)-SUM($F$13:$F$23,$F$25:$F$30,$F$32:$F$33,$F$38))</f>
        <v>-304.75907137272975</v>
      </c>
      <c r="RLZ97" s="318">
        <f>(RLZ$96*$B97+SUM($F$7:$F$9)-((RLZ$96*$B97+SUM($F$7:$F$9))/$F$10*$F$37)-($F$24*RLZ$96/$D$6)-SUM($F$13:$F$23,$F$25:$F$30,$F$32:$F$33,$F$38))</f>
        <v>-304.75907137272975</v>
      </c>
      <c r="RMA97" s="318">
        <f>(RMA$96*$B97+SUM($F$7:$F$9)-((RMA$96*$B97+SUM($F$7:$F$9))/$F$10*$F$37)-($F$24*RMA$96/$D$6)-SUM($F$13:$F$23,$F$25:$F$30,$F$32:$F$33,$F$38))</f>
        <v>-304.75907137272975</v>
      </c>
      <c r="RMB97" s="318">
        <f>(RMB$96*$B97+SUM($F$7:$F$9)-((RMB$96*$B97+SUM($F$7:$F$9))/$F$10*$F$37)-($F$24*RMB$96/$D$6)-SUM($F$13:$F$23,$F$25:$F$30,$F$32:$F$33,$F$38))</f>
        <v>-304.75907137272975</v>
      </c>
      <c r="RMC97" s="318">
        <f>(RMC$96*$B97+SUM($F$7:$F$9)-((RMC$96*$B97+SUM($F$7:$F$9))/$F$10*$F$37)-($F$24*RMC$96/$D$6)-SUM($F$13:$F$23,$F$25:$F$30,$F$32:$F$33,$F$38))</f>
        <v>-304.75907137272975</v>
      </c>
      <c r="RMD97" s="318">
        <f>(RMD$96*$B97+SUM($F$7:$F$9)-((RMD$96*$B97+SUM($F$7:$F$9))/$F$10*$F$37)-($F$24*RMD$96/$D$6)-SUM($F$13:$F$23,$F$25:$F$30,$F$32:$F$33,$F$38))</f>
        <v>-304.75907137272975</v>
      </c>
      <c r="RME97" s="318">
        <f>(RME$96*$B97+SUM($F$7:$F$9)-((RME$96*$B97+SUM($F$7:$F$9))/$F$10*$F$37)-($F$24*RME$96/$D$6)-SUM($F$13:$F$23,$F$25:$F$30,$F$32:$F$33,$F$38))</f>
        <v>-304.75907137272975</v>
      </c>
      <c r="RMF97" s="318">
        <f>(RMF$96*$B97+SUM($F$7:$F$9)-((RMF$96*$B97+SUM($F$7:$F$9))/$F$10*$F$37)-($F$24*RMF$96/$D$6)-SUM($F$13:$F$23,$F$25:$F$30,$F$32:$F$33,$F$38))</f>
        <v>-304.75907137272975</v>
      </c>
      <c r="RMG97" s="318">
        <f>(RMG$96*$B97+SUM($F$7:$F$9)-((RMG$96*$B97+SUM($F$7:$F$9))/$F$10*$F$37)-($F$24*RMG$96/$D$6)-SUM($F$13:$F$23,$F$25:$F$30,$F$32:$F$33,$F$38))</f>
        <v>-304.75907137272975</v>
      </c>
      <c r="RMH97" s="318">
        <f>(RMH$96*$B97+SUM($F$7:$F$9)-((RMH$96*$B97+SUM($F$7:$F$9))/$F$10*$F$37)-($F$24*RMH$96/$D$6)-SUM($F$13:$F$23,$F$25:$F$30,$F$32:$F$33,$F$38))</f>
        <v>-304.75907137272975</v>
      </c>
      <c r="RMI97" s="318">
        <f>(RMI$96*$B97+SUM($F$7:$F$9)-((RMI$96*$B97+SUM($F$7:$F$9))/$F$10*$F$37)-($F$24*RMI$96/$D$6)-SUM($F$13:$F$23,$F$25:$F$30,$F$32:$F$33,$F$38))</f>
        <v>-304.75907137272975</v>
      </c>
      <c r="RMJ97" s="318">
        <f>(RMJ$96*$B97+SUM($F$7:$F$9)-((RMJ$96*$B97+SUM($F$7:$F$9))/$F$10*$F$37)-($F$24*RMJ$96/$D$6)-SUM($F$13:$F$23,$F$25:$F$30,$F$32:$F$33,$F$38))</f>
        <v>-304.75907137272975</v>
      </c>
      <c r="RMK97" s="318">
        <f>(RMK$96*$B97+SUM($F$7:$F$9)-((RMK$96*$B97+SUM($F$7:$F$9))/$F$10*$F$37)-($F$24*RMK$96/$D$6)-SUM($F$13:$F$23,$F$25:$F$30,$F$32:$F$33,$F$38))</f>
        <v>-304.75907137272975</v>
      </c>
      <c r="RML97" s="318">
        <f>(RML$96*$B97+SUM($F$7:$F$9)-((RML$96*$B97+SUM($F$7:$F$9))/$F$10*$F$37)-($F$24*RML$96/$D$6)-SUM($F$13:$F$23,$F$25:$F$30,$F$32:$F$33,$F$38))</f>
        <v>-304.75907137272975</v>
      </c>
      <c r="RMM97" s="318">
        <f>(RMM$96*$B97+SUM($F$7:$F$9)-((RMM$96*$B97+SUM($F$7:$F$9))/$F$10*$F$37)-($F$24*RMM$96/$D$6)-SUM($F$13:$F$23,$F$25:$F$30,$F$32:$F$33,$F$38))</f>
        <v>-304.75907137272975</v>
      </c>
      <c r="RMN97" s="318">
        <f>(RMN$96*$B97+SUM($F$7:$F$9)-((RMN$96*$B97+SUM($F$7:$F$9))/$F$10*$F$37)-($F$24*RMN$96/$D$6)-SUM($F$13:$F$23,$F$25:$F$30,$F$32:$F$33,$F$38))</f>
        <v>-304.75907137272975</v>
      </c>
      <c r="RMO97" s="318">
        <f>(RMO$96*$B97+SUM($F$7:$F$9)-((RMO$96*$B97+SUM($F$7:$F$9))/$F$10*$F$37)-($F$24*RMO$96/$D$6)-SUM($F$13:$F$23,$F$25:$F$30,$F$32:$F$33,$F$38))</f>
        <v>-304.75907137272975</v>
      </c>
      <c r="RMP97" s="318">
        <f>(RMP$96*$B97+SUM($F$7:$F$9)-((RMP$96*$B97+SUM($F$7:$F$9))/$F$10*$F$37)-($F$24*RMP$96/$D$6)-SUM($F$13:$F$23,$F$25:$F$30,$F$32:$F$33,$F$38))</f>
        <v>-304.75907137272975</v>
      </c>
      <c r="RMQ97" s="318">
        <f>(RMQ$96*$B97+SUM($F$7:$F$9)-((RMQ$96*$B97+SUM($F$7:$F$9))/$F$10*$F$37)-($F$24*RMQ$96/$D$6)-SUM($F$13:$F$23,$F$25:$F$30,$F$32:$F$33,$F$38))</f>
        <v>-304.75907137272975</v>
      </c>
      <c r="RMR97" s="318">
        <f>(RMR$96*$B97+SUM($F$7:$F$9)-((RMR$96*$B97+SUM($F$7:$F$9))/$F$10*$F$37)-($F$24*RMR$96/$D$6)-SUM($F$13:$F$23,$F$25:$F$30,$F$32:$F$33,$F$38))</f>
        <v>-304.75907137272975</v>
      </c>
      <c r="RMS97" s="318">
        <f>(RMS$96*$B97+SUM($F$7:$F$9)-((RMS$96*$B97+SUM($F$7:$F$9))/$F$10*$F$37)-($F$24*RMS$96/$D$6)-SUM($F$13:$F$23,$F$25:$F$30,$F$32:$F$33,$F$38))</f>
        <v>-304.75907137272975</v>
      </c>
      <c r="RMT97" s="318">
        <f>(RMT$96*$B97+SUM($F$7:$F$9)-((RMT$96*$B97+SUM($F$7:$F$9))/$F$10*$F$37)-($F$24*RMT$96/$D$6)-SUM($F$13:$F$23,$F$25:$F$30,$F$32:$F$33,$F$38))</f>
        <v>-304.75907137272975</v>
      </c>
      <c r="RMU97" s="318">
        <f>(RMU$96*$B97+SUM($F$7:$F$9)-((RMU$96*$B97+SUM($F$7:$F$9))/$F$10*$F$37)-($F$24*RMU$96/$D$6)-SUM($F$13:$F$23,$F$25:$F$30,$F$32:$F$33,$F$38))</f>
        <v>-304.75907137272975</v>
      </c>
      <c r="RMV97" s="318">
        <f>(RMV$96*$B97+SUM($F$7:$F$9)-((RMV$96*$B97+SUM($F$7:$F$9))/$F$10*$F$37)-($F$24*RMV$96/$D$6)-SUM($F$13:$F$23,$F$25:$F$30,$F$32:$F$33,$F$38))</f>
        <v>-304.75907137272975</v>
      </c>
      <c r="RMW97" s="318">
        <f>(RMW$96*$B97+SUM($F$7:$F$9)-((RMW$96*$B97+SUM($F$7:$F$9))/$F$10*$F$37)-($F$24*RMW$96/$D$6)-SUM($F$13:$F$23,$F$25:$F$30,$F$32:$F$33,$F$38))</f>
        <v>-304.75907137272975</v>
      </c>
      <c r="RMX97" s="318">
        <f>(RMX$96*$B97+SUM($F$7:$F$9)-((RMX$96*$B97+SUM($F$7:$F$9))/$F$10*$F$37)-($F$24*RMX$96/$D$6)-SUM($F$13:$F$23,$F$25:$F$30,$F$32:$F$33,$F$38))</f>
        <v>-304.75907137272975</v>
      </c>
      <c r="RMY97" s="318">
        <f>(RMY$96*$B97+SUM($F$7:$F$9)-((RMY$96*$B97+SUM($F$7:$F$9))/$F$10*$F$37)-($F$24*RMY$96/$D$6)-SUM($F$13:$F$23,$F$25:$F$30,$F$32:$F$33,$F$38))</f>
        <v>-304.75907137272975</v>
      </c>
      <c r="RMZ97" s="318">
        <f>(RMZ$96*$B97+SUM($F$7:$F$9)-((RMZ$96*$B97+SUM($F$7:$F$9))/$F$10*$F$37)-($F$24*RMZ$96/$D$6)-SUM($F$13:$F$23,$F$25:$F$30,$F$32:$F$33,$F$38))</f>
        <v>-304.75907137272975</v>
      </c>
      <c r="RNA97" s="318">
        <f>(RNA$96*$B97+SUM($F$7:$F$9)-((RNA$96*$B97+SUM($F$7:$F$9))/$F$10*$F$37)-($F$24*RNA$96/$D$6)-SUM($F$13:$F$23,$F$25:$F$30,$F$32:$F$33,$F$38))</f>
        <v>-304.75907137272975</v>
      </c>
      <c r="RNB97" s="318">
        <f>(RNB$96*$B97+SUM($F$7:$F$9)-((RNB$96*$B97+SUM($F$7:$F$9))/$F$10*$F$37)-($F$24*RNB$96/$D$6)-SUM($F$13:$F$23,$F$25:$F$30,$F$32:$F$33,$F$38))</f>
        <v>-304.75907137272975</v>
      </c>
      <c r="RNC97" s="318">
        <f>(RNC$96*$B97+SUM($F$7:$F$9)-((RNC$96*$B97+SUM($F$7:$F$9))/$F$10*$F$37)-($F$24*RNC$96/$D$6)-SUM($F$13:$F$23,$F$25:$F$30,$F$32:$F$33,$F$38))</f>
        <v>-304.75907137272975</v>
      </c>
      <c r="RND97" s="318">
        <f>(RND$96*$B97+SUM($F$7:$F$9)-((RND$96*$B97+SUM($F$7:$F$9))/$F$10*$F$37)-($F$24*RND$96/$D$6)-SUM($F$13:$F$23,$F$25:$F$30,$F$32:$F$33,$F$38))</f>
        <v>-304.75907137272975</v>
      </c>
      <c r="RNE97" s="318">
        <f>(RNE$96*$B97+SUM($F$7:$F$9)-((RNE$96*$B97+SUM($F$7:$F$9))/$F$10*$F$37)-($F$24*RNE$96/$D$6)-SUM($F$13:$F$23,$F$25:$F$30,$F$32:$F$33,$F$38))</f>
        <v>-304.75907137272975</v>
      </c>
      <c r="RNF97" s="318">
        <f>(RNF$96*$B97+SUM($F$7:$F$9)-((RNF$96*$B97+SUM($F$7:$F$9))/$F$10*$F$37)-($F$24*RNF$96/$D$6)-SUM($F$13:$F$23,$F$25:$F$30,$F$32:$F$33,$F$38))</f>
        <v>-304.75907137272975</v>
      </c>
      <c r="RNG97" s="318">
        <f>(RNG$96*$B97+SUM($F$7:$F$9)-((RNG$96*$B97+SUM($F$7:$F$9))/$F$10*$F$37)-($F$24*RNG$96/$D$6)-SUM($F$13:$F$23,$F$25:$F$30,$F$32:$F$33,$F$38))</f>
        <v>-304.75907137272975</v>
      </c>
      <c r="RNH97" s="318">
        <f>(RNH$96*$B97+SUM($F$7:$F$9)-((RNH$96*$B97+SUM($F$7:$F$9))/$F$10*$F$37)-($F$24*RNH$96/$D$6)-SUM($F$13:$F$23,$F$25:$F$30,$F$32:$F$33,$F$38))</f>
        <v>-304.75907137272975</v>
      </c>
      <c r="RNI97" s="318">
        <f>(RNI$96*$B97+SUM($F$7:$F$9)-((RNI$96*$B97+SUM($F$7:$F$9))/$F$10*$F$37)-($F$24*RNI$96/$D$6)-SUM($F$13:$F$23,$F$25:$F$30,$F$32:$F$33,$F$38))</f>
        <v>-304.75907137272975</v>
      </c>
      <c r="RNJ97" s="318">
        <f>(RNJ$96*$B97+SUM($F$7:$F$9)-((RNJ$96*$B97+SUM($F$7:$F$9))/$F$10*$F$37)-($F$24*RNJ$96/$D$6)-SUM($F$13:$F$23,$F$25:$F$30,$F$32:$F$33,$F$38))</f>
        <v>-304.75907137272975</v>
      </c>
      <c r="RNK97" s="318">
        <f>(RNK$96*$B97+SUM($F$7:$F$9)-((RNK$96*$B97+SUM($F$7:$F$9))/$F$10*$F$37)-($F$24*RNK$96/$D$6)-SUM($F$13:$F$23,$F$25:$F$30,$F$32:$F$33,$F$38))</f>
        <v>-304.75907137272975</v>
      </c>
      <c r="RNL97" s="318">
        <f>(RNL$96*$B97+SUM($F$7:$F$9)-((RNL$96*$B97+SUM($F$7:$F$9))/$F$10*$F$37)-($F$24*RNL$96/$D$6)-SUM($F$13:$F$23,$F$25:$F$30,$F$32:$F$33,$F$38))</f>
        <v>-304.75907137272975</v>
      </c>
      <c r="RNM97" s="318">
        <f>(RNM$96*$B97+SUM($F$7:$F$9)-((RNM$96*$B97+SUM($F$7:$F$9))/$F$10*$F$37)-($F$24*RNM$96/$D$6)-SUM($F$13:$F$23,$F$25:$F$30,$F$32:$F$33,$F$38))</f>
        <v>-304.75907137272975</v>
      </c>
      <c r="RNN97" s="318">
        <f>(RNN$96*$B97+SUM($F$7:$F$9)-((RNN$96*$B97+SUM($F$7:$F$9))/$F$10*$F$37)-($F$24*RNN$96/$D$6)-SUM($F$13:$F$23,$F$25:$F$30,$F$32:$F$33,$F$38))</f>
        <v>-304.75907137272975</v>
      </c>
      <c r="RNO97" s="318">
        <f>(RNO$96*$B97+SUM($F$7:$F$9)-((RNO$96*$B97+SUM($F$7:$F$9))/$F$10*$F$37)-($F$24*RNO$96/$D$6)-SUM($F$13:$F$23,$F$25:$F$30,$F$32:$F$33,$F$38))</f>
        <v>-304.75907137272975</v>
      </c>
      <c r="RNP97" s="318">
        <f>(RNP$96*$B97+SUM($F$7:$F$9)-((RNP$96*$B97+SUM($F$7:$F$9))/$F$10*$F$37)-($F$24*RNP$96/$D$6)-SUM($F$13:$F$23,$F$25:$F$30,$F$32:$F$33,$F$38))</f>
        <v>-304.75907137272975</v>
      </c>
      <c r="RNQ97" s="318">
        <f>(RNQ$96*$B97+SUM($F$7:$F$9)-((RNQ$96*$B97+SUM($F$7:$F$9))/$F$10*$F$37)-($F$24*RNQ$96/$D$6)-SUM($F$13:$F$23,$F$25:$F$30,$F$32:$F$33,$F$38))</f>
        <v>-304.75907137272975</v>
      </c>
      <c r="RNR97" s="318">
        <f>(RNR$96*$B97+SUM($F$7:$F$9)-((RNR$96*$B97+SUM($F$7:$F$9))/$F$10*$F$37)-($F$24*RNR$96/$D$6)-SUM($F$13:$F$23,$F$25:$F$30,$F$32:$F$33,$F$38))</f>
        <v>-304.75907137272975</v>
      </c>
      <c r="RNS97" s="318">
        <f>(RNS$96*$B97+SUM($F$7:$F$9)-((RNS$96*$B97+SUM($F$7:$F$9))/$F$10*$F$37)-($F$24*RNS$96/$D$6)-SUM($F$13:$F$23,$F$25:$F$30,$F$32:$F$33,$F$38))</f>
        <v>-304.75907137272975</v>
      </c>
      <c r="RNT97" s="318">
        <f>(RNT$96*$B97+SUM($F$7:$F$9)-((RNT$96*$B97+SUM($F$7:$F$9))/$F$10*$F$37)-($F$24*RNT$96/$D$6)-SUM($F$13:$F$23,$F$25:$F$30,$F$32:$F$33,$F$38))</f>
        <v>-304.75907137272975</v>
      </c>
      <c r="RNU97" s="318">
        <f>(RNU$96*$B97+SUM($F$7:$F$9)-((RNU$96*$B97+SUM($F$7:$F$9))/$F$10*$F$37)-($F$24*RNU$96/$D$6)-SUM($F$13:$F$23,$F$25:$F$30,$F$32:$F$33,$F$38))</f>
        <v>-304.75907137272975</v>
      </c>
      <c r="RNV97" s="318">
        <f>(RNV$96*$B97+SUM($F$7:$F$9)-((RNV$96*$B97+SUM($F$7:$F$9))/$F$10*$F$37)-($F$24*RNV$96/$D$6)-SUM($F$13:$F$23,$F$25:$F$30,$F$32:$F$33,$F$38))</f>
        <v>-304.75907137272975</v>
      </c>
      <c r="RNW97" s="318">
        <f>(RNW$96*$B97+SUM($F$7:$F$9)-((RNW$96*$B97+SUM($F$7:$F$9))/$F$10*$F$37)-($F$24*RNW$96/$D$6)-SUM($F$13:$F$23,$F$25:$F$30,$F$32:$F$33,$F$38))</f>
        <v>-304.75907137272975</v>
      </c>
      <c r="RNX97" s="318">
        <f>(RNX$96*$B97+SUM($F$7:$F$9)-((RNX$96*$B97+SUM($F$7:$F$9))/$F$10*$F$37)-($F$24*RNX$96/$D$6)-SUM($F$13:$F$23,$F$25:$F$30,$F$32:$F$33,$F$38))</f>
        <v>-304.75907137272975</v>
      </c>
      <c r="RNY97" s="318">
        <f>(RNY$96*$B97+SUM($F$7:$F$9)-((RNY$96*$B97+SUM($F$7:$F$9))/$F$10*$F$37)-($F$24*RNY$96/$D$6)-SUM($F$13:$F$23,$F$25:$F$30,$F$32:$F$33,$F$38))</f>
        <v>-304.75907137272975</v>
      </c>
      <c r="RNZ97" s="318">
        <f>(RNZ$96*$B97+SUM($F$7:$F$9)-((RNZ$96*$B97+SUM($F$7:$F$9))/$F$10*$F$37)-($F$24*RNZ$96/$D$6)-SUM($F$13:$F$23,$F$25:$F$30,$F$32:$F$33,$F$38))</f>
        <v>-304.75907137272975</v>
      </c>
      <c r="ROA97" s="318">
        <f>(ROA$96*$B97+SUM($F$7:$F$9)-((ROA$96*$B97+SUM($F$7:$F$9))/$F$10*$F$37)-($F$24*ROA$96/$D$6)-SUM($F$13:$F$23,$F$25:$F$30,$F$32:$F$33,$F$38))</f>
        <v>-304.75907137272975</v>
      </c>
      <c r="ROB97" s="318">
        <f>(ROB$96*$B97+SUM($F$7:$F$9)-((ROB$96*$B97+SUM($F$7:$F$9))/$F$10*$F$37)-($F$24*ROB$96/$D$6)-SUM($F$13:$F$23,$F$25:$F$30,$F$32:$F$33,$F$38))</f>
        <v>-304.75907137272975</v>
      </c>
      <c r="ROC97" s="318">
        <f>(ROC$96*$B97+SUM($F$7:$F$9)-((ROC$96*$B97+SUM($F$7:$F$9))/$F$10*$F$37)-($F$24*ROC$96/$D$6)-SUM($F$13:$F$23,$F$25:$F$30,$F$32:$F$33,$F$38))</f>
        <v>-304.75907137272975</v>
      </c>
      <c r="ROD97" s="318">
        <f>(ROD$96*$B97+SUM($F$7:$F$9)-((ROD$96*$B97+SUM($F$7:$F$9))/$F$10*$F$37)-($F$24*ROD$96/$D$6)-SUM($F$13:$F$23,$F$25:$F$30,$F$32:$F$33,$F$38))</f>
        <v>-304.75907137272975</v>
      </c>
      <c r="ROE97" s="318">
        <f>(ROE$96*$B97+SUM($F$7:$F$9)-((ROE$96*$B97+SUM($F$7:$F$9))/$F$10*$F$37)-($F$24*ROE$96/$D$6)-SUM($F$13:$F$23,$F$25:$F$30,$F$32:$F$33,$F$38))</f>
        <v>-304.75907137272975</v>
      </c>
      <c r="ROF97" s="318">
        <f>(ROF$96*$B97+SUM($F$7:$F$9)-((ROF$96*$B97+SUM($F$7:$F$9))/$F$10*$F$37)-($F$24*ROF$96/$D$6)-SUM($F$13:$F$23,$F$25:$F$30,$F$32:$F$33,$F$38))</f>
        <v>-304.75907137272975</v>
      </c>
      <c r="ROG97" s="318">
        <f>(ROG$96*$B97+SUM($F$7:$F$9)-((ROG$96*$B97+SUM($F$7:$F$9))/$F$10*$F$37)-($F$24*ROG$96/$D$6)-SUM($F$13:$F$23,$F$25:$F$30,$F$32:$F$33,$F$38))</f>
        <v>-304.75907137272975</v>
      </c>
      <c r="ROH97" s="318">
        <f>(ROH$96*$B97+SUM($F$7:$F$9)-((ROH$96*$B97+SUM($F$7:$F$9))/$F$10*$F$37)-($F$24*ROH$96/$D$6)-SUM($F$13:$F$23,$F$25:$F$30,$F$32:$F$33,$F$38))</f>
        <v>-304.75907137272975</v>
      </c>
      <c r="ROI97" s="318">
        <f>(ROI$96*$B97+SUM($F$7:$F$9)-((ROI$96*$B97+SUM($F$7:$F$9))/$F$10*$F$37)-($F$24*ROI$96/$D$6)-SUM($F$13:$F$23,$F$25:$F$30,$F$32:$F$33,$F$38))</f>
        <v>-304.75907137272975</v>
      </c>
      <c r="ROJ97" s="318">
        <f>(ROJ$96*$B97+SUM($F$7:$F$9)-((ROJ$96*$B97+SUM($F$7:$F$9))/$F$10*$F$37)-($F$24*ROJ$96/$D$6)-SUM($F$13:$F$23,$F$25:$F$30,$F$32:$F$33,$F$38))</f>
        <v>-304.75907137272975</v>
      </c>
      <c r="ROK97" s="318">
        <f>(ROK$96*$B97+SUM($F$7:$F$9)-((ROK$96*$B97+SUM($F$7:$F$9))/$F$10*$F$37)-($F$24*ROK$96/$D$6)-SUM($F$13:$F$23,$F$25:$F$30,$F$32:$F$33,$F$38))</f>
        <v>-304.75907137272975</v>
      </c>
      <c r="ROL97" s="318">
        <f>(ROL$96*$B97+SUM($F$7:$F$9)-((ROL$96*$B97+SUM($F$7:$F$9))/$F$10*$F$37)-($F$24*ROL$96/$D$6)-SUM($F$13:$F$23,$F$25:$F$30,$F$32:$F$33,$F$38))</f>
        <v>-304.75907137272975</v>
      </c>
      <c r="ROM97" s="318">
        <f>(ROM$96*$B97+SUM($F$7:$F$9)-((ROM$96*$B97+SUM($F$7:$F$9))/$F$10*$F$37)-($F$24*ROM$96/$D$6)-SUM($F$13:$F$23,$F$25:$F$30,$F$32:$F$33,$F$38))</f>
        <v>-304.75907137272975</v>
      </c>
      <c r="RON97" s="318">
        <f>(RON$96*$B97+SUM($F$7:$F$9)-((RON$96*$B97+SUM($F$7:$F$9))/$F$10*$F$37)-($F$24*RON$96/$D$6)-SUM($F$13:$F$23,$F$25:$F$30,$F$32:$F$33,$F$38))</f>
        <v>-304.75907137272975</v>
      </c>
      <c r="ROO97" s="318">
        <f>(ROO$96*$B97+SUM($F$7:$F$9)-((ROO$96*$B97+SUM($F$7:$F$9))/$F$10*$F$37)-($F$24*ROO$96/$D$6)-SUM($F$13:$F$23,$F$25:$F$30,$F$32:$F$33,$F$38))</f>
        <v>-304.75907137272975</v>
      </c>
      <c r="ROP97" s="318">
        <f>(ROP$96*$B97+SUM($F$7:$F$9)-((ROP$96*$B97+SUM($F$7:$F$9))/$F$10*$F$37)-($F$24*ROP$96/$D$6)-SUM($F$13:$F$23,$F$25:$F$30,$F$32:$F$33,$F$38))</f>
        <v>-304.75907137272975</v>
      </c>
      <c r="ROQ97" s="318">
        <f>(ROQ$96*$B97+SUM($F$7:$F$9)-((ROQ$96*$B97+SUM($F$7:$F$9))/$F$10*$F$37)-($F$24*ROQ$96/$D$6)-SUM($F$13:$F$23,$F$25:$F$30,$F$32:$F$33,$F$38))</f>
        <v>-304.75907137272975</v>
      </c>
      <c r="ROR97" s="318">
        <f>(ROR$96*$B97+SUM($F$7:$F$9)-((ROR$96*$B97+SUM($F$7:$F$9))/$F$10*$F$37)-($F$24*ROR$96/$D$6)-SUM($F$13:$F$23,$F$25:$F$30,$F$32:$F$33,$F$38))</f>
        <v>-304.75907137272975</v>
      </c>
      <c r="ROS97" s="318">
        <f>(ROS$96*$B97+SUM($F$7:$F$9)-((ROS$96*$B97+SUM($F$7:$F$9))/$F$10*$F$37)-($F$24*ROS$96/$D$6)-SUM($F$13:$F$23,$F$25:$F$30,$F$32:$F$33,$F$38))</f>
        <v>-304.75907137272975</v>
      </c>
      <c r="ROT97" s="318">
        <f>(ROT$96*$B97+SUM($F$7:$F$9)-((ROT$96*$B97+SUM($F$7:$F$9))/$F$10*$F$37)-($F$24*ROT$96/$D$6)-SUM($F$13:$F$23,$F$25:$F$30,$F$32:$F$33,$F$38))</f>
        <v>-304.75907137272975</v>
      </c>
      <c r="ROU97" s="318">
        <f>(ROU$96*$B97+SUM($F$7:$F$9)-((ROU$96*$B97+SUM($F$7:$F$9))/$F$10*$F$37)-($F$24*ROU$96/$D$6)-SUM($F$13:$F$23,$F$25:$F$30,$F$32:$F$33,$F$38))</f>
        <v>-304.75907137272975</v>
      </c>
      <c r="ROV97" s="318">
        <f>(ROV$96*$B97+SUM($F$7:$F$9)-((ROV$96*$B97+SUM($F$7:$F$9))/$F$10*$F$37)-($F$24*ROV$96/$D$6)-SUM($F$13:$F$23,$F$25:$F$30,$F$32:$F$33,$F$38))</f>
        <v>-304.75907137272975</v>
      </c>
      <c r="ROW97" s="318">
        <f>(ROW$96*$B97+SUM($F$7:$F$9)-((ROW$96*$B97+SUM($F$7:$F$9))/$F$10*$F$37)-($F$24*ROW$96/$D$6)-SUM($F$13:$F$23,$F$25:$F$30,$F$32:$F$33,$F$38))</f>
        <v>-304.75907137272975</v>
      </c>
      <c r="ROX97" s="318">
        <f>(ROX$96*$B97+SUM($F$7:$F$9)-((ROX$96*$B97+SUM($F$7:$F$9))/$F$10*$F$37)-($F$24*ROX$96/$D$6)-SUM($F$13:$F$23,$F$25:$F$30,$F$32:$F$33,$F$38))</f>
        <v>-304.75907137272975</v>
      </c>
      <c r="ROY97" s="318">
        <f>(ROY$96*$B97+SUM($F$7:$F$9)-((ROY$96*$B97+SUM($F$7:$F$9))/$F$10*$F$37)-($F$24*ROY$96/$D$6)-SUM($F$13:$F$23,$F$25:$F$30,$F$32:$F$33,$F$38))</f>
        <v>-304.75907137272975</v>
      </c>
      <c r="ROZ97" s="318">
        <f>(ROZ$96*$B97+SUM($F$7:$F$9)-((ROZ$96*$B97+SUM($F$7:$F$9))/$F$10*$F$37)-($F$24*ROZ$96/$D$6)-SUM($F$13:$F$23,$F$25:$F$30,$F$32:$F$33,$F$38))</f>
        <v>-304.75907137272975</v>
      </c>
      <c r="RPA97" s="318">
        <f>(RPA$96*$B97+SUM($F$7:$F$9)-((RPA$96*$B97+SUM($F$7:$F$9))/$F$10*$F$37)-($F$24*RPA$96/$D$6)-SUM($F$13:$F$23,$F$25:$F$30,$F$32:$F$33,$F$38))</f>
        <v>-304.75907137272975</v>
      </c>
      <c r="RPB97" s="318">
        <f>(RPB$96*$B97+SUM($F$7:$F$9)-((RPB$96*$B97+SUM($F$7:$F$9))/$F$10*$F$37)-($F$24*RPB$96/$D$6)-SUM($F$13:$F$23,$F$25:$F$30,$F$32:$F$33,$F$38))</f>
        <v>-304.75907137272975</v>
      </c>
      <c r="RPC97" s="318">
        <f>(RPC$96*$B97+SUM($F$7:$F$9)-((RPC$96*$B97+SUM($F$7:$F$9))/$F$10*$F$37)-($F$24*RPC$96/$D$6)-SUM($F$13:$F$23,$F$25:$F$30,$F$32:$F$33,$F$38))</f>
        <v>-304.75907137272975</v>
      </c>
      <c r="RPD97" s="318">
        <f>(RPD$96*$B97+SUM($F$7:$F$9)-((RPD$96*$B97+SUM($F$7:$F$9))/$F$10*$F$37)-($F$24*RPD$96/$D$6)-SUM($F$13:$F$23,$F$25:$F$30,$F$32:$F$33,$F$38))</f>
        <v>-304.75907137272975</v>
      </c>
      <c r="RPE97" s="318">
        <f>(RPE$96*$B97+SUM($F$7:$F$9)-((RPE$96*$B97+SUM($F$7:$F$9))/$F$10*$F$37)-($F$24*RPE$96/$D$6)-SUM($F$13:$F$23,$F$25:$F$30,$F$32:$F$33,$F$38))</f>
        <v>-304.75907137272975</v>
      </c>
      <c r="RPF97" s="318">
        <f>(RPF$96*$B97+SUM($F$7:$F$9)-((RPF$96*$B97+SUM($F$7:$F$9))/$F$10*$F$37)-($F$24*RPF$96/$D$6)-SUM($F$13:$F$23,$F$25:$F$30,$F$32:$F$33,$F$38))</f>
        <v>-304.75907137272975</v>
      </c>
      <c r="RPG97" s="318">
        <f>(RPG$96*$B97+SUM($F$7:$F$9)-((RPG$96*$B97+SUM($F$7:$F$9))/$F$10*$F$37)-($F$24*RPG$96/$D$6)-SUM($F$13:$F$23,$F$25:$F$30,$F$32:$F$33,$F$38))</f>
        <v>-304.75907137272975</v>
      </c>
      <c r="RPH97" s="318">
        <f>(RPH$96*$B97+SUM($F$7:$F$9)-((RPH$96*$B97+SUM($F$7:$F$9))/$F$10*$F$37)-($F$24*RPH$96/$D$6)-SUM($F$13:$F$23,$F$25:$F$30,$F$32:$F$33,$F$38))</f>
        <v>-304.75907137272975</v>
      </c>
      <c r="RPI97" s="318">
        <f>(RPI$96*$B97+SUM($F$7:$F$9)-((RPI$96*$B97+SUM($F$7:$F$9))/$F$10*$F$37)-($F$24*RPI$96/$D$6)-SUM($F$13:$F$23,$F$25:$F$30,$F$32:$F$33,$F$38))</f>
        <v>-304.75907137272975</v>
      </c>
      <c r="RPJ97" s="318">
        <f>(RPJ$96*$B97+SUM($F$7:$F$9)-((RPJ$96*$B97+SUM($F$7:$F$9))/$F$10*$F$37)-($F$24*RPJ$96/$D$6)-SUM($F$13:$F$23,$F$25:$F$30,$F$32:$F$33,$F$38))</f>
        <v>-304.75907137272975</v>
      </c>
      <c r="RPK97" s="318">
        <f>(RPK$96*$B97+SUM($F$7:$F$9)-((RPK$96*$B97+SUM($F$7:$F$9))/$F$10*$F$37)-($F$24*RPK$96/$D$6)-SUM($F$13:$F$23,$F$25:$F$30,$F$32:$F$33,$F$38))</f>
        <v>-304.75907137272975</v>
      </c>
      <c r="RPL97" s="318">
        <f>(RPL$96*$B97+SUM($F$7:$F$9)-((RPL$96*$B97+SUM($F$7:$F$9))/$F$10*$F$37)-($F$24*RPL$96/$D$6)-SUM($F$13:$F$23,$F$25:$F$30,$F$32:$F$33,$F$38))</f>
        <v>-304.75907137272975</v>
      </c>
      <c r="RPM97" s="318">
        <f>(RPM$96*$B97+SUM($F$7:$F$9)-((RPM$96*$B97+SUM($F$7:$F$9))/$F$10*$F$37)-($F$24*RPM$96/$D$6)-SUM($F$13:$F$23,$F$25:$F$30,$F$32:$F$33,$F$38))</f>
        <v>-304.75907137272975</v>
      </c>
      <c r="RPN97" s="318">
        <f>(RPN$96*$B97+SUM($F$7:$F$9)-((RPN$96*$B97+SUM($F$7:$F$9))/$F$10*$F$37)-($F$24*RPN$96/$D$6)-SUM($F$13:$F$23,$F$25:$F$30,$F$32:$F$33,$F$38))</f>
        <v>-304.75907137272975</v>
      </c>
      <c r="RPO97" s="318">
        <f>(RPO$96*$B97+SUM($F$7:$F$9)-((RPO$96*$B97+SUM($F$7:$F$9))/$F$10*$F$37)-($F$24*RPO$96/$D$6)-SUM($F$13:$F$23,$F$25:$F$30,$F$32:$F$33,$F$38))</f>
        <v>-304.75907137272975</v>
      </c>
      <c r="RPP97" s="318">
        <f>(RPP$96*$B97+SUM($F$7:$F$9)-((RPP$96*$B97+SUM($F$7:$F$9))/$F$10*$F$37)-($F$24*RPP$96/$D$6)-SUM($F$13:$F$23,$F$25:$F$30,$F$32:$F$33,$F$38))</f>
        <v>-304.75907137272975</v>
      </c>
      <c r="RPQ97" s="318">
        <f>(RPQ$96*$B97+SUM($F$7:$F$9)-((RPQ$96*$B97+SUM($F$7:$F$9))/$F$10*$F$37)-($F$24*RPQ$96/$D$6)-SUM($F$13:$F$23,$F$25:$F$30,$F$32:$F$33,$F$38))</f>
        <v>-304.75907137272975</v>
      </c>
      <c r="RPR97" s="318">
        <f>(RPR$96*$B97+SUM($F$7:$F$9)-((RPR$96*$B97+SUM($F$7:$F$9))/$F$10*$F$37)-($F$24*RPR$96/$D$6)-SUM($F$13:$F$23,$F$25:$F$30,$F$32:$F$33,$F$38))</f>
        <v>-304.75907137272975</v>
      </c>
      <c r="RPS97" s="318">
        <f>(RPS$96*$B97+SUM($F$7:$F$9)-((RPS$96*$B97+SUM($F$7:$F$9))/$F$10*$F$37)-($F$24*RPS$96/$D$6)-SUM($F$13:$F$23,$F$25:$F$30,$F$32:$F$33,$F$38))</f>
        <v>-304.75907137272975</v>
      </c>
      <c r="RPT97" s="318">
        <f>(RPT$96*$B97+SUM($F$7:$F$9)-((RPT$96*$B97+SUM($F$7:$F$9))/$F$10*$F$37)-($F$24*RPT$96/$D$6)-SUM($F$13:$F$23,$F$25:$F$30,$F$32:$F$33,$F$38))</f>
        <v>-304.75907137272975</v>
      </c>
      <c r="RPU97" s="318">
        <f>(RPU$96*$B97+SUM($F$7:$F$9)-((RPU$96*$B97+SUM($F$7:$F$9))/$F$10*$F$37)-($F$24*RPU$96/$D$6)-SUM($F$13:$F$23,$F$25:$F$30,$F$32:$F$33,$F$38))</f>
        <v>-304.75907137272975</v>
      </c>
      <c r="RPV97" s="318">
        <f>(RPV$96*$B97+SUM($F$7:$F$9)-((RPV$96*$B97+SUM($F$7:$F$9))/$F$10*$F$37)-($F$24*RPV$96/$D$6)-SUM($F$13:$F$23,$F$25:$F$30,$F$32:$F$33,$F$38))</f>
        <v>-304.75907137272975</v>
      </c>
      <c r="RPW97" s="318">
        <f>(RPW$96*$B97+SUM($F$7:$F$9)-((RPW$96*$B97+SUM($F$7:$F$9))/$F$10*$F$37)-($F$24*RPW$96/$D$6)-SUM($F$13:$F$23,$F$25:$F$30,$F$32:$F$33,$F$38))</f>
        <v>-304.75907137272975</v>
      </c>
      <c r="RPX97" s="318">
        <f>(RPX$96*$B97+SUM($F$7:$F$9)-((RPX$96*$B97+SUM($F$7:$F$9))/$F$10*$F$37)-($F$24*RPX$96/$D$6)-SUM($F$13:$F$23,$F$25:$F$30,$F$32:$F$33,$F$38))</f>
        <v>-304.75907137272975</v>
      </c>
      <c r="RPY97" s="318">
        <f>(RPY$96*$B97+SUM($F$7:$F$9)-((RPY$96*$B97+SUM($F$7:$F$9))/$F$10*$F$37)-($F$24*RPY$96/$D$6)-SUM($F$13:$F$23,$F$25:$F$30,$F$32:$F$33,$F$38))</f>
        <v>-304.75907137272975</v>
      </c>
      <c r="RPZ97" s="318">
        <f>(RPZ$96*$B97+SUM($F$7:$F$9)-((RPZ$96*$B97+SUM($F$7:$F$9))/$F$10*$F$37)-($F$24*RPZ$96/$D$6)-SUM($F$13:$F$23,$F$25:$F$30,$F$32:$F$33,$F$38))</f>
        <v>-304.75907137272975</v>
      </c>
      <c r="RQA97" s="318">
        <f>(RQA$96*$B97+SUM($F$7:$F$9)-((RQA$96*$B97+SUM($F$7:$F$9))/$F$10*$F$37)-($F$24*RQA$96/$D$6)-SUM($F$13:$F$23,$F$25:$F$30,$F$32:$F$33,$F$38))</f>
        <v>-304.75907137272975</v>
      </c>
      <c r="RQB97" s="318">
        <f>(RQB$96*$B97+SUM($F$7:$F$9)-((RQB$96*$B97+SUM($F$7:$F$9))/$F$10*$F$37)-($F$24*RQB$96/$D$6)-SUM($F$13:$F$23,$F$25:$F$30,$F$32:$F$33,$F$38))</f>
        <v>-304.75907137272975</v>
      </c>
      <c r="RQC97" s="318">
        <f>(RQC$96*$B97+SUM($F$7:$F$9)-((RQC$96*$B97+SUM($F$7:$F$9))/$F$10*$F$37)-($F$24*RQC$96/$D$6)-SUM($F$13:$F$23,$F$25:$F$30,$F$32:$F$33,$F$38))</f>
        <v>-304.75907137272975</v>
      </c>
      <c r="RQD97" s="318">
        <f>(RQD$96*$B97+SUM($F$7:$F$9)-((RQD$96*$B97+SUM($F$7:$F$9))/$F$10*$F$37)-($F$24*RQD$96/$D$6)-SUM($F$13:$F$23,$F$25:$F$30,$F$32:$F$33,$F$38))</f>
        <v>-304.75907137272975</v>
      </c>
      <c r="RQE97" s="318">
        <f>(RQE$96*$B97+SUM($F$7:$F$9)-((RQE$96*$B97+SUM($F$7:$F$9))/$F$10*$F$37)-($F$24*RQE$96/$D$6)-SUM($F$13:$F$23,$F$25:$F$30,$F$32:$F$33,$F$38))</f>
        <v>-304.75907137272975</v>
      </c>
      <c r="RQF97" s="318">
        <f>(RQF$96*$B97+SUM($F$7:$F$9)-((RQF$96*$B97+SUM($F$7:$F$9))/$F$10*$F$37)-($F$24*RQF$96/$D$6)-SUM($F$13:$F$23,$F$25:$F$30,$F$32:$F$33,$F$38))</f>
        <v>-304.75907137272975</v>
      </c>
      <c r="RQG97" s="318">
        <f>(RQG$96*$B97+SUM($F$7:$F$9)-((RQG$96*$B97+SUM($F$7:$F$9))/$F$10*$F$37)-($F$24*RQG$96/$D$6)-SUM($F$13:$F$23,$F$25:$F$30,$F$32:$F$33,$F$38))</f>
        <v>-304.75907137272975</v>
      </c>
      <c r="RQH97" s="318">
        <f>(RQH$96*$B97+SUM($F$7:$F$9)-((RQH$96*$B97+SUM($F$7:$F$9))/$F$10*$F$37)-($F$24*RQH$96/$D$6)-SUM($F$13:$F$23,$F$25:$F$30,$F$32:$F$33,$F$38))</f>
        <v>-304.75907137272975</v>
      </c>
      <c r="RQI97" s="318">
        <f>(RQI$96*$B97+SUM($F$7:$F$9)-((RQI$96*$B97+SUM($F$7:$F$9))/$F$10*$F$37)-($F$24*RQI$96/$D$6)-SUM($F$13:$F$23,$F$25:$F$30,$F$32:$F$33,$F$38))</f>
        <v>-304.75907137272975</v>
      </c>
      <c r="RQJ97" s="318">
        <f>(RQJ$96*$B97+SUM($F$7:$F$9)-((RQJ$96*$B97+SUM($F$7:$F$9))/$F$10*$F$37)-($F$24*RQJ$96/$D$6)-SUM($F$13:$F$23,$F$25:$F$30,$F$32:$F$33,$F$38))</f>
        <v>-304.75907137272975</v>
      </c>
      <c r="RQK97" s="318">
        <f>(RQK$96*$B97+SUM($F$7:$F$9)-((RQK$96*$B97+SUM($F$7:$F$9))/$F$10*$F$37)-($F$24*RQK$96/$D$6)-SUM($F$13:$F$23,$F$25:$F$30,$F$32:$F$33,$F$38))</f>
        <v>-304.75907137272975</v>
      </c>
      <c r="RQL97" s="318">
        <f>(RQL$96*$B97+SUM($F$7:$F$9)-((RQL$96*$B97+SUM($F$7:$F$9))/$F$10*$F$37)-($F$24*RQL$96/$D$6)-SUM($F$13:$F$23,$F$25:$F$30,$F$32:$F$33,$F$38))</f>
        <v>-304.75907137272975</v>
      </c>
      <c r="RQM97" s="318">
        <f>(RQM$96*$B97+SUM($F$7:$F$9)-((RQM$96*$B97+SUM($F$7:$F$9))/$F$10*$F$37)-($F$24*RQM$96/$D$6)-SUM($F$13:$F$23,$F$25:$F$30,$F$32:$F$33,$F$38))</f>
        <v>-304.75907137272975</v>
      </c>
      <c r="RQN97" s="318">
        <f>(RQN$96*$B97+SUM($F$7:$F$9)-((RQN$96*$B97+SUM($F$7:$F$9))/$F$10*$F$37)-($F$24*RQN$96/$D$6)-SUM($F$13:$F$23,$F$25:$F$30,$F$32:$F$33,$F$38))</f>
        <v>-304.75907137272975</v>
      </c>
      <c r="RQO97" s="318">
        <f>(RQO$96*$B97+SUM($F$7:$F$9)-((RQO$96*$B97+SUM($F$7:$F$9))/$F$10*$F$37)-($F$24*RQO$96/$D$6)-SUM($F$13:$F$23,$F$25:$F$30,$F$32:$F$33,$F$38))</f>
        <v>-304.75907137272975</v>
      </c>
      <c r="RQP97" s="318">
        <f>(RQP$96*$B97+SUM($F$7:$F$9)-((RQP$96*$B97+SUM($F$7:$F$9))/$F$10*$F$37)-($F$24*RQP$96/$D$6)-SUM($F$13:$F$23,$F$25:$F$30,$F$32:$F$33,$F$38))</f>
        <v>-304.75907137272975</v>
      </c>
      <c r="RQQ97" s="318">
        <f>(RQQ$96*$B97+SUM($F$7:$F$9)-((RQQ$96*$B97+SUM($F$7:$F$9))/$F$10*$F$37)-($F$24*RQQ$96/$D$6)-SUM($F$13:$F$23,$F$25:$F$30,$F$32:$F$33,$F$38))</f>
        <v>-304.75907137272975</v>
      </c>
      <c r="RQR97" s="318">
        <f>(RQR$96*$B97+SUM($F$7:$F$9)-((RQR$96*$B97+SUM($F$7:$F$9))/$F$10*$F$37)-($F$24*RQR$96/$D$6)-SUM($F$13:$F$23,$F$25:$F$30,$F$32:$F$33,$F$38))</f>
        <v>-304.75907137272975</v>
      </c>
      <c r="RQS97" s="318">
        <f>(RQS$96*$B97+SUM($F$7:$F$9)-((RQS$96*$B97+SUM($F$7:$F$9))/$F$10*$F$37)-($F$24*RQS$96/$D$6)-SUM($F$13:$F$23,$F$25:$F$30,$F$32:$F$33,$F$38))</f>
        <v>-304.75907137272975</v>
      </c>
      <c r="RQT97" s="318">
        <f>(RQT$96*$B97+SUM($F$7:$F$9)-((RQT$96*$B97+SUM($F$7:$F$9))/$F$10*$F$37)-($F$24*RQT$96/$D$6)-SUM($F$13:$F$23,$F$25:$F$30,$F$32:$F$33,$F$38))</f>
        <v>-304.75907137272975</v>
      </c>
      <c r="RQU97" s="318">
        <f>(RQU$96*$B97+SUM($F$7:$F$9)-((RQU$96*$B97+SUM($F$7:$F$9))/$F$10*$F$37)-($F$24*RQU$96/$D$6)-SUM($F$13:$F$23,$F$25:$F$30,$F$32:$F$33,$F$38))</f>
        <v>-304.75907137272975</v>
      </c>
      <c r="RQV97" s="318">
        <f>(RQV$96*$B97+SUM($F$7:$F$9)-((RQV$96*$B97+SUM($F$7:$F$9))/$F$10*$F$37)-($F$24*RQV$96/$D$6)-SUM($F$13:$F$23,$F$25:$F$30,$F$32:$F$33,$F$38))</f>
        <v>-304.75907137272975</v>
      </c>
      <c r="RQW97" s="318">
        <f>(RQW$96*$B97+SUM($F$7:$F$9)-((RQW$96*$B97+SUM($F$7:$F$9))/$F$10*$F$37)-($F$24*RQW$96/$D$6)-SUM($F$13:$F$23,$F$25:$F$30,$F$32:$F$33,$F$38))</f>
        <v>-304.75907137272975</v>
      </c>
      <c r="RQX97" s="318">
        <f>(RQX$96*$B97+SUM($F$7:$F$9)-((RQX$96*$B97+SUM($F$7:$F$9))/$F$10*$F$37)-($F$24*RQX$96/$D$6)-SUM($F$13:$F$23,$F$25:$F$30,$F$32:$F$33,$F$38))</f>
        <v>-304.75907137272975</v>
      </c>
      <c r="RQY97" s="318">
        <f>(RQY$96*$B97+SUM($F$7:$F$9)-((RQY$96*$B97+SUM($F$7:$F$9))/$F$10*$F$37)-($F$24*RQY$96/$D$6)-SUM($F$13:$F$23,$F$25:$F$30,$F$32:$F$33,$F$38))</f>
        <v>-304.75907137272975</v>
      </c>
      <c r="RQZ97" s="318">
        <f>(RQZ$96*$B97+SUM($F$7:$F$9)-((RQZ$96*$B97+SUM($F$7:$F$9))/$F$10*$F$37)-($F$24*RQZ$96/$D$6)-SUM($F$13:$F$23,$F$25:$F$30,$F$32:$F$33,$F$38))</f>
        <v>-304.75907137272975</v>
      </c>
      <c r="RRA97" s="318">
        <f>(RRA$96*$B97+SUM($F$7:$F$9)-((RRA$96*$B97+SUM($F$7:$F$9))/$F$10*$F$37)-($F$24*RRA$96/$D$6)-SUM($F$13:$F$23,$F$25:$F$30,$F$32:$F$33,$F$38))</f>
        <v>-304.75907137272975</v>
      </c>
      <c r="RRB97" s="318">
        <f>(RRB$96*$B97+SUM($F$7:$F$9)-((RRB$96*$B97+SUM($F$7:$F$9))/$F$10*$F$37)-($F$24*RRB$96/$D$6)-SUM($F$13:$F$23,$F$25:$F$30,$F$32:$F$33,$F$38))</f>
        <v>-304.75907137272975</v>
      </c>
      <c r="RRC97" s="318">
        <f>(RRC$96*$B97+SUM($F$7:$F$9)-((RRC$96*$B97+SUM($F$7:$F$9))/$F$10*$F$37)-($F$24*RRC$96/$D$6)-SUM($F$13:$F$23,$F$25:$F$30,$F$32:$F$33,$F$38))</f>
        <v>-304.75907137272975</v>
      </c>
      <c r="RRD97" s="318">
        <f>(RRD$96*$B97+SUM($F$7:$F$9)-((RRD$96*$B97+SUM($F$7:$F$9))/$F$10*$F$37)-($F$24*RRD$96/$D$6)-SUM($F$13:$F$23,$F$25:$F$30,$F$32:$F$33,$F$38))</f>
        <v>-304.75907137272975</v>
      </c>
      <c r="RRE97" s="318">
        <f>(RRE$96*$B97+SUM($F$7:$F$9)-((RRE$96*$B97+SUM($F$7:$F$9))/$F$10*$F$37)-($F$24*RRE$96/$D$6)-SUM($F$13:$F$23,$F$25:$F$30,$F$32:$F$33,$F$38))</f>
        <v>-304.75907137272975</v>
      </c>
      <c r="RRF97" s="318">
        <f>(RRF$96*$B97+SUM($F$7:$F$9)-((RRF$96*$B97+SUM($F$7:$F$9))/$F$10*$F$37)-($F$24*RRF$96/$D$6)-SUM($F$13:$F$23,$F$25:$F$30,$F$32:$F$33,$F$38))</f>
        <v>-304.75907137272975</v>
      </c>
      <c r="RRG97" s="318">
        <f>(RRG$96*$B97+SUM($F$7:$F$9)-((RRG$96*$B97+SUM($F$7:$F$9))/$F$10*$F$37)-($F$24*RRG$96/$D$6)-SUM($F$13:$F$23,$F$25:$F$30,$F$32:$F$33,$F$38))</f>
        <v>-304.75907137272975</v>
      </c>
      <c r="RRH97" s="318">
        <f>(RRH$96*$B97+SUM($F$7:$F$9)-((RRH$96*$B97+SUM($F$7:$F$9))/$F$10*$F$37)-($F$24*RRH$96/$D$6)-SUM($F$13:$F$23,$F$25:$F$30,$F$32:$F$33,$F$38))</f>
        <v>-304.75907137272975</v>
      </c>
      <c r="RRI97" s="318">
        <f>(RRI$96*$B97+SUM($F$7:$F$9)-((RRI$96*$B97+SUM($F$7:$F$9))/$F$10*$F$37)-($F$24*RRI$96/$D$6)-SUM($F$13:$F$23,$F$25:$F$30,$F$32:$F$33,$F$38))</f>
        <v>-304.75907137272975</v>
      </c>
      <c r="RRJ97" s="318">
        <f>(RRJ$96*$B97+SUM($F$7:$F$9)-((RRJ$96*$B97+SUM($F$7:$F$9))/$F$10*$F$37)-($F$24*RRJ$96/$D$6)-SUM($F$13:$F$23,$F$25:$F$30,$F$32:$F$33,$F$38))</f>
        <v>-304.75907137272975</v>
      </c>
      <c r="RRK97" s="318">
        <f>(RRK$96*$B97+SUM($F$7:$F$9)-((RRK$96*$B97+SUM($F$7:$F$9))/$F$10*$F$37)-($F$24*RRK$96/$D$6)-SUM($F$13:$F$23,$F$25:$F$30,$F$32:$F$33,$F$38))</f>
        <v>-304.75907137272975</v>
      </c>
      <c r="RRL97" s="318">
        <f>(RRL$96*$B97+SUM($F$7:$F$9)-((RRL$96*$B97+SUM($F$7:$F$9))/$F$10*$F$37)-($F$24*RRL$96/$D$6)-SUM($F$13:$F$23,$F$25:$F$30,$F$32:$F$33,$F$38))</f>
        <v>-304.75907137272975</v>
      </c>
      <c r="RRM97" s="318">
        <f>(RRM$96*$B97+SUM($F$7:$F$9)-((RRM$96*$B97+SUM($F$7:$F$9))/$F$10*$F$37)-($F$24*RRM$96/$D$6)-SUM($F$13:$F$23,$F$25:$F$30,$F$32:$F$33,$F$38))</f>
        <v>-304.75907137272975</v>
      </c>
      <c r="RRN97" s="318">
        <f>(RRN$96*$B97+SUM($F$7:$F$9)-((RRN$96*$B97+SUM($F$7:$F$9))/$F$10*$F$37)-($F$24*RRN$96/$D$6)-SUM($F$13:$F$23,$F$25:$F$30,$F$32:$F$33,$F$38))</f>
        <v>-304.75907137272975</v>
      </c>
      <c r="RRO97" s="318">
        <f>(RRO$96*$B97+SUM($F$7:$F$9)-((RRO$96*$B97+SUM($F$7:$F$9))/$F$10*$F$37)-($F$24*RRO$96/$D$6)-SUM($F$13:$F$23,$F$25:$F$30,$F$32:$F$33,$F$38))</f>
        <v>-304.75907137272975</v>
      </c>
      <c r="RRP97" s="318">
        <f>(RRP$96*$B97+SUM($F$7:$F$9)-((RRP$96*$B97+SUM($F$7:$F$9))/$F$10*$F$37)-($F$24*RRP$96/$D$6)-SUM($F$13:$F$23,$F$25:$F$30,$F$32:$F$33,$F$38))</f>
        <v>-304.75907137272975</v>
      </c>
      <c r="RRQ97" s="318">
        <f>(RRQ$96*$B97+SUM($F$7:$F$9)-((RRQ$96*$B97+SUM($F$7:$F$9))/$F$10*$F$37)-($F$24*RRQ$96/$D$6)-SUM($F$13:$F$23,$F$25:$F$30,$F$32:$F$33,$F$38))</f>
        <v>-304.75907137272975</v>
      </c>
      <c r="RRR97" s="318">
        <f>(RRR$96*$B97+SUM($F$7:$F$9)-((RRR$96*$B97+SUM($F$7:$F$9))/$F$10*$F$37)-($F$24*RRR$96/$D$6)-SUM($F$13:$F$23,$F$25:$F$30,$F$32:$F$33,$F$38))</f>
        <v>-304.75907137272975</v>
      </c>
      <c r="RRS97" s="318">
        <f>(RRS$96*$B97+SUM($F$7:$F$9)-((RRS$96*$B97+SUM($F$7:$F$9))/$F$10*$F$37)-($F$24*RRS$96/$D$6)-SUM($F$13:$F$23,$F$25:$F$30,$F$32:$F$33,$F$38))</f>
        <v>-304.75907137272975</v>
      </c>
      <c r="RRT97" s="318">
        <f>(RRT$96*$B97+SUM($F$7:$F$9)-((RRT$96*$B97+SUM($F$7:$F$9))/$F$10*$F$37)-($F$24*RRT$96/$D$6)-SUM($F$13:$F$23,$F$25:$F$30,$F$32:$F$33,$F$38))</f>
        <v>-304.75907137272975</v>
      </c>
      <c r="RRU97" s="318">
        <f>(RRU$96*$B97+SUM($F$7:$F$9)-((RRU$96*$B97+SUM($F$7:$F$9))/$F$10*$F$37)-($F$24*RRU$96/$D$6)-SUM($F$13:$F$23,$F$25:$F$30,$F$32:$F$33,$F$38))</f>
        <v>-304.75907137272975</v>
      </c>
      <c r="RRV97" s="318">
        <f>(RRV$96*$B97+SUM($F$7:$F$9)-((RRV$96*$B97+SUM($F$7:$F$9))/$F$10*$F$37)-($F$24*RRV$96/$D$6)-SUM($F$13:$F$23,$F$25:$F$30,$F$32:$F$33,$F$38))</f>
        <v>-304.75907137272975</v>
      </c>
      <c r="RRW97" s="318">
        <f>(RRW$96*$B97+SUM($F$7:$F$9)-((RRW$96*$B97+SUM($F$7:$F$9))/$F$10*$F$37)-($F$24*RRW$96/$D$6)-SUM($F$13:$F$23,$F$25:$F$30,$F$32:$F$33,$F$38))</f>
        <v>-304.75907137272975</v>
      </c>
      <c r="RRX97" s="318">
        <f>(RRX$96*$B97+SUM($F$7:$F$9)-((RRX$96*$B97+SUM($F$7:$F$9))/$F$10*$F$37)-($F$24*RRX$96/$D$6)-SUM($F$13:$F$23,$F$25:$F$30,$F$32:$F$33,$F$38))</f>
        <v>-304.75907137272975</v>
      </c>
      <c r="RRY97" s="318">
        <f>(RRY$96*$B97+SUM($F$7:$F$9)-((RRY$96*$B97+SUM($F$7:$F$9))/$F$10*$F$37)-($F$24*RRY$96/$D$6)-SUM($F$13:$F$23,$F$25:$F$30,$F$32:$F$33,$F$38))</f>
        <v>-304.75907137272975</v>
      </c>
      <c r="RRZ97" s="318">
        <f>(RRZ$96*$B97+SUM($F$7:$F$9)-((RRZ$96*$B97+SUM($F$7:$F$9))/$F$10*$F$37)-($F$24*RRZ$96/$D$6)-SUM($F$13:$F$23,$F$25:$F$30,$F$32:$F$33,$F$38))</f>
        <v>-304.75907137272975</v>
      </c>
      <c r="RSA97" s="318">
        <f>(RSA$96*$B97+SUM($F$7:$F$9)-((RSA$96*$B97+SUM($F$7:$F$9))/$F$10*$F$37)-($F$24*RSA$96/$D$6)-SUM($F$13:$F$23,$F$25:$F$30,$F$32:$F$33,$F$38))</f>
        <v>-304.75907137272975</v>
      </c>
      <c r="RSB97" s="318">
        <f>(RSB$96*$B97+SUM($F$7:$F$9)-((RSB$96*$B97+SUM($F$7:$F$9))/$F$10*$F$37)-($F$24*RSB$96/$D$6)-SUM($F$13:$F$23,$F$25:$F$30,$F$32:$F$33,$F$38))</f>
        <v>-304.75907137272975</v>
      </c>
      <c r="RSC97" s="318">
        <f>(RSC$96*$B97+SUM($F$7:$F$9)-((RSC$96*$B97+SUM($F$7:$F$9))/$F$10*$F$37)-($F$24*RSC$96/$D$6)-SUM($F$13:$F$23,$F$25:$F$30,$F$32:$F$33,$F$38))</f>
        <v>-304.75907137272975</v>
      </c>
      <c r="RSD97" s="318">
        <f>(RSD$96*$B97+SUM($F$7:$F$9)-((RSD$96*$B97+SUM($F$7:$F$9))/$F$10*$F$37)-($F$24*RSD$96/$D$6)-SUM($F$13:$F$23,$F$25:$F$30,$F$32:$F$33,$F$38))</f>
        <v>-304.75907137272975</v>
      </c>
      <c r="RSE97" s="318">
        <f>(RSE$96*$B97+SUM($F$7:$F$9)-((RSE$96*$B97+SUM($F$7:$F$9))/$F$10*$F$37)-($F$24*RSE$96/$D$6)-SUM($F$13:$F$23,$F$25:$F$30,$F$32:$F$33,$F$38))</f>
        <v>-304.75907137272975</v>
      </c>
      <c r="RSF97" s="318">
        <f>(RSF$96*$B97+SUM($F$7:$F$9)-((RSF$96*$B97+SUM($F$7:$F$9))/$F$10*$F$37)-($F$24*RSF$96/$D$6)-SUM($F$13:$F$23,$F$25:$F$30,$F$32:$F$33,$F$38))</f>
        <v>-304.75907137272975</v>
      </c>
      <c r="RSG97" s="318">
        <f>(RSG$96*$B97+SUM($F$7:$F$9)-((RSG$96*$B97+SUM($F$7:$F$9))/$F$10*$F$37)-($F$24*RSG$96/$D$6)-SUM($F$13:$F$23,$F$25:$F$30,$F$32:$F$33,$F$38))</f>
        <v>-304.75907137272975</v>
      </c>
      <c r="RSH97" s="318">
        <f>(RSH$96*$B97+SUM($F$7:$F$9)-((RSH$96*$B97+SUM($F$7:$F$9))/$F$10*$F$37)-($F$24*RSH$96/$D$6)-SUM($F$13:$F$23,$F$25:$F$30,$F$32:$F$33,$F$38))</f>
        <v>-304.75907137272975</v>
      </c>
      <c r="RSI97" s="318">
        <f>(RSI$96*$B97+SUM($F$7:$F$9)-((RSI$96*$B97+SUM($F$7:$F$9))/$F$10*$F$37)-($F$24*RSI$96/$D$6)-SUM($F$13:$F$23,$F$25:$F$30,$F$32:$F$33,$F$38))</f>
        <v>-304.75907137272975</v>
      </c>
      <c r="RSJ97" s="318">
        <f>(RSJ$96*$B97+SUM($F$7:$F$9)-((RSJ$96*$B97+SUM($F$7:$F$9))/$F$10*$F$37)-($F$24*RSJ$96/$D$6)-SUM($F$13:$F$23,$F$25:$F$30,$F$32:$F$33,$F$38))</f>
        <v>-304.75907137272975</v>
      </c>
      <c r="RSK97" s="318">
        <f>(RSK$96*$B97+SUM($F$7:$F$9)-((RSK$96*$B97+SUM($F$7:$F$9))/$F$10*$F$37)-($F$24*RSK$96/$D$6)-SUM($F$13:$F$23,$F$25:$F$30,$F$32:$F$33,$F$38))</f>
        <v>-304.75907137272975</v>
      </c>
      <c r="RSL97" s="318">
        <f>(RSL$96*$B97+SUM($F$7:$F$9)-((RSL$96*$B97+SUM($F$7:$F$9))/$F$10*$F$37)-($F$24*RSL$96/$D$6)-SUM($F$13:$F$23,$F$25:$F$30,$F$32:$F$33,$F$38))</f>
        <v>-304.75907137272975</v>
      </c>
      <c r="RSM97" s="318">
        <f>(RSM$96*$B97+SUM($F$7:$F$9)-((RSM$96*$B97+SUM($F$7:$F$9))/$F$10*$F$37)-($F$24*RSM$96/$D$6)-SUM($F$13:$F$23,$F$25:$F$30,$F$32:$F$33,$F$38))</f>
        <v>-304.75907137272975</v>
      </c>
      <c r="RSN97" s="318">
        <f>(RSN$96*$B97+SUM($F$7:$F$9)-((RSN$96*$B97+SUM($F$7:$F$9))/$F$10*$F$37)-($F$24*RSN$96/$D$6)-SUM($F$13:$F$23,$F$25:$F$30,$F$32:$F$33,$F$38))</f>
        <v>-304.75907137272975</v>
      </c>
      <c r="RSO97" s="318">
        <f>(RSO$96*$B97+SUM($F$7:$F$9)-((RSO$96*$B97+SUM($F$7:$F$9))/$F$10*$F$37)-($F$24*RSO$96/$D$6)-SUM($F$13:$F$23,$F$25:$F$30,$F$32:$F$33,$F$38))</f>
        <v>-304.75907137272975</v>
      </c>
      <c r="RSP97" s="318">
        <f>(RSP$96*$B97+SUM($F$7:$F$9)-((RSP$96*$B97+SUM($F$7:$F$9))/$F$10*$F$37)-($F$24*RSP$96/$D$6)-SUM($F$13:$F$23,$F$25:$F$30,$F$32:$F$33,$F$38))</f>
        <v>-304.75907137272975</v>
      </c>
      <c r="RSQ97" s="318">
        <f>(RSQ$96*$B97+SUM($F$7:$F$9)-((RSQ$96*$B97+SUM($F$7:$F$9))/$F$10*$F$37)-($F$24*RSQ$96/$D$6)-SUM($F$13:$F$23,$F$25:$F$30,$F$32:$F$33,$F$38))</f>
        <v>-304.75907137272975</v>
      </c>
      <c r="RSR97" s="318">
        <f>(RSR$96*$B97+SUM($F$7:$F$9)-((RSR$96*$B97+SUM($F$7:$F$9))/$F$10*$F$37)-($F$24*RSR$96/$D$6)-SUM($F$13:$F$23,$F$25:$F$30,$F$32:$F$33,$F$38))</f>
        <v>-304.75907137272975</v>
      </c>
      <c r="RSS97" s="318">
        <f>(RSS$96*$B97+SUM($F$7:$F$9)-((RSS$96*$B97+SUM($F$7:$F$9))/$F$10*$F$37)-($F$24*RSS$96/$D$6)-SUM($F$13:$F$23,$F$25:$F$30,$F$32:$F$33,$F$38))</f>
        <v>-304.75907137272975</v>
      </c>
      <c r="RST97" s="318">
        <f>(RST$96*$B97+SUM($F$7:$F$9)-((RST$96*$B97+SUM($F$7:$F$9))/$F$10*$F$37)-($F$24*RST$96/$D$6)-SUM($F$13:$F$23,$F$25:$F$30,$F$32:$F$33,$F$38))</f>
        <v>-304.75907137272975</v>
      </c>
      <c r="RSU97" s="318">
        <f>(RSU$96*$B97+SUM($F$7:$F$9)-((RSU$96*$B97+SUM($F$7:$F$9))/$F$10*$F$37)-($F$24*RSU$96/$D$6)-SUM($F$13:$F$23,$F$25:$F$30,$F$32:$F$33,$F$38))</f>
        <v>-304.75907137272975</v>
      </c>
      <c r="RSV97" s="318">
        <f>(RSV$96*$B97+SUM($F$7:$F$9)-((RSV$96*$B97+SUM($F$7:$F$9))/$F$10*$F$37)-($F$24*RSV$96/$D$6)-SUM($F$13:$F$23,$F$25:$F$30,$F$32:$F$33,$F$38))</f>
        <v>-304.75907137272975</v>
      </c>
      <c r="RSW97" s="318">
        <f>(RSW$96*$B97+SUM($F$7:$F$9)-((RSW$96*$B97+SUM($F$7:$F$9))/$F$10*$F$37)-($F$24*RSW$96/$D$6)-SUM($F$13:$F$23,$F$25:$F$30,$F$32:$F$33,$F$38))</f>
        <v>-304.75907137272975</v>
      </c>
      <c r="RSX97" s="318">
        <f>(RSX$96*$B97+SUM($F$7:$F$9)-((RSX$96*$B97+SUM($F$7:$F$9))/$F$10*$F$37)-($F$24*RSX$96/$D$6)-SUM($F$13:$F$23,$F$25:$F$30,$F$32:$F$33,$F$38))</f>
        <v>-304.75907137272975</v>
      </c>
      <c r="RSY97" s="318">
        <f>(RSY$96*$B97+SUM($F$7:$F$9)-((RSY$96*$B97+SUM($F$7:$F$9))/$F$10*$F$37)-($F$24*RSY$96/$D$6)-SUM($F$13:$F$23,$F$25:$F$30,$F$32:$F$33,$F$38))</f>
        <v>-304.75907137272975</v>
      </c>
      <c r="RSZ97" s="318">
        <f>(RSZ$96*$B97+SUM($F$7:$F$9)-((RSZ$96*$B97+SUM($F$7:$F$9))/$F$10*$F$37)-($F$24*RSZ$96/$D$6)-SUM($F$13:$F$23,$F$25:$F$30,$F$32:$F$33,$F$38))</f>
        <v>-304.75907137272975</v>
      </c>
      <c r="RTA97" s="318">
        <f>(RTA$96*$B97+SUM($F$7:$F$9)-((RTA$96*$B97+SUM($F$7:$F$9))/$F$10*$F$37)-($F$24*RTA$96/$D$6)-SUM($F$13:$F$23,$F$25:$F$30,$F$32:$F$33,$F$38))</f>
        <v>-304.75907137272975</v>
      </c>
      <c r="RTB97" s="318">
        <f>(RTB$96*$B97+SUM($F$7:$F$9)-((RTB$96*$B97+SUM($F$7:$F$9))/$F$10*$F$37)-($F$24*RTB$96/$D$6)-SUM($F$13:$F$23,$F$25:$F$30,$F$32:$F$33,$F$38))</f>
        <v>-304.75907137272975</v>
      </c>
      <c r="RTC97" s="318">
        <f>(RTC$96*$B97+SUM($F$7:$F$9)-((RTC$96*$B97+SUM($F$7:$F$9))/$F$10*$F$37)-($F$24*RTC$96/$D$6)-SUM($F$13:$F$23,$F$25:$F$30,$F$32:$F$33,$F$38))</f>
        <v>-304.75907137272975</v>
      </c>
      <c r="RTD97" s="318">
        <f>(RTD$96*$B97+SUM($F$7:$F$9)-((RTD$96*$B97+SUM($F$7:$F$9))/$F$10*$F$37)-($F$24*RTD$96/$D$6)-SUM($F$13:$F$23,$F$25:$F$30,$F$32:$F$33,$F$38))</f>
        <v>-304.75907137272975</v>
      </c>
      <c r="RTE97" s="318">
        <f>(RTE$96*$B97+SUM($F$7:$F$9)-((RTE$96*$B97+SUM($F$7:$F$9))/$F$10*$F$37)-($F$24*RTE$96/$D$6)-SUM($F$13:$F$23,$F$25:$F$30,$F$32:$F$33,$F$38))</f>
        <v>-304.75907137272975</v>
      </c>
      <c r="RTF97" s="318">
        <f>(RTF$96*$B97+SUM($F$7:$F$9)-((RTF$96*$B97+SUM($F$7:$F$9))/$F$10*$F$37)-($F$24*RTF$96/$D$6)-SUM($F$13:$F$23,$F$25:$F$30,$F$32:$F$33,$F$38))</f>
        <v>-304.75907137272975</v>
      </c>
      <c r="RTG97" s="318">
        <f>(RTG$96*$B97+SUM($F$7:$F$9)-((RTG$96*$B97+SUM($F$7:$F$9))/$F$10*$F$37)-($F$24*RTG$96/$D$6)-SUM($F$13:$F$23,$F$25:$F$30,$F$32:$F$33,$F$38))</f>
        <v>-304.75907137272975</v>
      </c>
      <c r="RTH97" s="318">
        <f>(RTH$96*$B97+SUM($F$7:$F$9)-((RTH$96*$B97+SUM($F$7:$F$9))/$F$10*$F$37)-($F$24*RTH$96/$D$6)-SUM($F$13:$F$23,$F$25:$F$30,$F$32:$F$33,$F$38))</f>
        <v>-304.75907137272975</v>
      </c>
      <c r="RTI97" s="318">
        <f>(RTI$96*$B97+SUM($F$7:$F$9)-((RTI$96*$B97+SUM($F$7:$F$9))/$F$10*$F$37)-($F$24*RTI$96/$D$6)-SUM($F$13:$F$23,$F$25:$F$30,$F$32:$F$33,$F$38))</f>
        <v>-304.75907137272975</v>
      </c>
      <c r="RTJ97" s="318">
        <f>(RTJ$96*$B97+SUM($F$7:$F$9)-((RTJ$96*$B97+SUM($F$7:$F$9))/$F$10*$F$37)-($F$24*RTJ$96/$D$6)-SUM($F$13:$F$23,$F$25:$F$30,$F$32:$F$33,$F$38))</f>
        <v>-304.75907137272975</v>
      </c>
      <c r="RTK97" s="318">
        <f>(RTK$96*$B97+SUM($F$7:$F$9)-((RTK$96*$B97+SUM($F$7:$F$9))/$F$10*$F$37)-($F$24*RTK$96/$D$6)-SUM($F$13:$F$23,$F$25:$F$30,$F$32:$F$33,$F$38))</f>
        <v>-304.75907137272975</v>
      </c>
      <c r="RTL97" s="318">
        <f>(RTL$96*$B97+SUM($F$7:$F$9)-((RTL$96*$B97+SUM($F$7:$F$9))/$F$10*$F$37)-($F$24*RTL$96/$D$6)-SUM($F$13:$F$23,$F$25:$F$30,$F$32:$F$33,$F$38))</f>
        <v>-304.75907137272975</v>
      </c>
      <c r="RTM97" s="318">
        <f>(RTM$96*$B97+SUM($F$7:$F$9)-((RTM$96*$B97+SUM($F$7:$F$9))/$F$10*$F$37)-($F$24*RTM$96/$D$6)-SUM($F$13:$F$23,$F$25:$F$30,$F$32:$F$33,$F$38))</f>
        <v>-304.75907137272975</v>
      </c>
      <c r="RTN97" s="318">
        <f>(RTN$96*$B97+SUM($F$7:$F$9)-((RTN$96*$B97+SUM($F$7:$F$9))/$F$10*$F$37)-($F$24*RTN$96/$D$6)-SUM($F$13:$F$23,$F$25:$F$30,$F$32:$F$33,$F$38))</f>
        <v>-304.75907137272975</v>
      </c>
      <c r="RTO97" s="318">
        <f>(RTO$96*$B97+SUM($F$7:$F$9)-((RTO$96*$B97+SUM($F$7:$F$9))/$F$10*$F$37)-($F$24*RTO$96/$D$6)-SUM($F$13:$F$23,$F$25:$F$30,$F$32:$F$33,$F$38))</f>
        <v>-304.75907137272975</v>
      </c>
      <c r="RTP97" s="318">
        <f>(RTP$96*$B97+SUM($F$7:$F$9)-((RTP$96*$B97+SUM($F$7:$F$9))/$F$10*$F$37)-($F$24*RTP$96/$D$6)-SUM($F$13:$F$23,$F$25:$F$30,$F$32:$F$33,$F$38))</f>
        <v>-304.75907137272975</v>
      </c>
      <c r="RTQ97" s="318">
        <f>(RTQ$96*$B97+SUM($F$7:$F$9)-((RTQ$96*$B97+SUM($F$7:$F$9))/$F$10*$F$37)-($F$24*RTQ$96/$D$6)-SUM($F$13:$F$23,$F$25:$F$30,$F$32:$F$33,$F$38))</f>
        <v>-304.75907137272975</v>
      </c>
      <c r="RTR97" s="318">
        <f>(RTR$96*$B97+SUM($F$7:$F$9)-((RTR$96*$B97+SUM($F$7:$F$9))/$F$10*$F$37)-($F$24*RTR$96/$D$6)-SUM($F$13:$F$23,$F$25:$F$30,$F$32:$F$33,$F$38))</f>
        <v>-304.75907137272975</v>
      </c>
      <c r="RTS97" s="318">
        <f>(RTS$96*$B97+SUM($F$7:$F$9)-((RTS$96*$B97+SUM($F$7:$F$9))/$F$10*$F$37)-($F$24*RTS$96/$D$6)-SUM($F$13:$F$23,$F$25:$F$30,$F$32:$F$33,$F$38))</f>
        <v>-304.75907137272975</v>
      </c>
      <c r="RTT97" s="318">
        <f>(RTT$96*$B97+SUM($F$7:$F$9)-((RTT$96*$B97+SUM($F$7:$F$9))/$F$10*$F$37)-($F$24*RTT$96/$D$6)-SUM($F$13:$F$23,$F$25:$F$30,$F$32:$F$33,$F$38))</f>
        <v>-304.75907137272975</v>
      </c>
      <c r="RTU97" s="318">
        <f>(RTU$96*$B97+SUM($F$7:$F$9)-((RTU$96*$B97+SUM($F$7:$F$9))/$F$10*$F$37)-($F$24*RTU$96/$D$6)-SUM($F$13:$F$23,$F$25:$F$30,$F$32:$F$33,$F$38))</f>
        <v>-304.75907137272975</v>
      </c>
      <c r="RTV97" s="318">
        <f>(RTV$96*$B97+SUM($F$7:$F$9)-((RTV$96*$B97+SUM($F$7:$F$9))/$F$10*$F$37)-($F$24*RTV$96/$D$6)-SUM($F$13:$F$23,$F$25:$F$30,$F$32:$F$33,$F$38))</f>
        <v>-304.75907137272975</v>
      </c>
      <c r="RTW97" s="318">
        <f>(RTW$96*$B97+SUM($F$7:$F$9)-((RTW$96*$B97+SUM($F$7:$F$9))/$F$10*$F$37)-($F$24*RTW$96/$D$6)-SUM($F$13:$F$23,$F$25:$F$30,$F$32:$F$33,$F$38))</f>
        <v>-304.75907137272975</v>
      </c>
      <c r="RTX97" s="318">
        <f>(RTX$96*$B97+SUM($F$7:$F$9)-((RTX$96*$B97+SUM($F$7:$F$9))/$F$10*$F$37)-($F$24*RTX$96/$D$6)-SUM($F$13:$F$23,$F$25:$F$30,$F$32:$F$33,$F$38))</f>
        <v>-304.75907137272975</v>
      </c>
      <c r="RTY97" s="318">
        <f>(RTY$96*$B97+SUM($F$7:$F$9)-((RTY$96*$B97+SUM($F$7:$F$9))/$F$10*$F$37)-($F$24*RTY$96/$D$6)-SUM($F$13:$F$23,$F$25:$F$30,$F$32:$F$33,$F$38))</f>
        <v>-304.75907137272975</v>
      </c>
      <c r="RTZ97" s="318">
        <f>(RTZ$96*$B97+SUM($F$7:$F$9)-((RTZ$96*$B97+SUM($F$7:$F$9))/$F$10*$F$37)-($F$24*RTZ$96/$D$6)-SUM($F$13:$F$23,$F$25:$F$30,$F$32:$F$33,$F$38))</f>
        <v>-304.75907137272975</v>
      </c>
      <c r="RUA97" s="318">
        <f>(RUA$96*$B97+SUM($F$7:$F$9)-((RUA$96*$B97+SUM($F$7:$F$9))/$F$10*$F$37)-($F$24*RUA$96/$D$6)-SUM($F$13:$F$23,$F$25:$F$30,$F$32:$F$33,$F$38))</f>
        <v>-304.75907137272975</v>
      </c>
      <c r="RUB97" s="318">
        <f>(RUB$96*$B97+SUM($F$7:$F$9)-((RUB$96*$B97+SUM($F$7:$F$9))/$F$10*$F$37)-($F$24*RUB$96/$D$6)-SUM($F$13:$F$23,$F$25:$F$30,$F$32:$F$33,$F$38))</f>
        <v>-304.75907137272975</v>
      </c>
      <c r="RUC97" s="318">
        <f>(RUC$96*$B97+SUM($F$7:$F$9)-((RUC$96*$B97+SUM($F$7:$F$9))/$F$10*$F$37)-($F$24*RUC$96/$D$6)-SUM($F$13:$F$23,$F$25:$F$30,$F$32:$F$33,$F$38))</f>
        <v>-304.75907137272975</v>
      </c>
      <c r="RUD97" s="318">
        <f>(RUD$96*$B97+SUM($F$7:$F$9)-((RUD$96*$B97+SUM($F$7:$F$9))/$F$10*$F$37)-($F$24*RUD$96/$D$6)-SUM($F$13:$F$23,$F$25:$F$30,$F$32:$F$33,$F$38))</f>
        <v>-304.75907137272975</v>
      </c>
      <c r="RUE97" s="318">
        <f>(RUE$96*$B97+SUM($F$7:$F$9)-((RUE$96*$B97+SUM($F$7:$F$9))/$F$10*$F$37)-($F$24*RUE$96/$D$6)-SUM($F$13:$F$23,$F$25:$F$30,$F$32:$F$33,$F$38))</f>
        <v>-304.75907137272975</v>
      </c>
      <c r="RUF97" s="318">
        <f>(RUF$96*$B97+SUM($F$7:$F$9)-((RUF$96*$B97+SUM($F$7:$F$9))/$F$10*$F$37)-($F$24*RUF$96/$D$6)-SUM($F$13:$F$23,$F$25:$F$30,$F$32:$F$33,$F$38))</f>
        <v>-304.75907137272975</v>
      </c>
      <c r="RUG97" s="318">
        <f>(RUG$96*$B97+SUM($F$7:$F$9)-((RUG$96*$B97+SUM($F$7:$F$9))/$F$10*$F$37)-($F$24*RUG$96/$D$6)-SUM($F$13:$F$23,$F$25:$F$30,$F$32:$F$33,$F$38))</f>
        <v>-304.75907137272975</v>
      </c>
      <c r="RUH97" s="318">
        <f>(RUH$96*$B97+SUM($F$7:$F$9)-((RUH$96*$B97+SUM($F$7:$F$9))/$F$10*$F$37)-($F$24*RUH$96/$D$6)-SUM($F$13:$F$23,$F$25:$F$30,$F$32:$F$33,$F$38))</f>
        <v>-304.75907137272975</v>
      </c>
      <c r="RUI97" s="318">
        <f>(RUI$96*$B97+SUM($F$7:$F$9)-((RUI$96*$B97+SUM($F$7:$F$9))/$F$10*$F$37)-($F$24*RUI$96/$D$6)-SUM($F$13:$F$23,$F$25:$F$30,$F$32:$F$33,$F$38))</f>
        <v>-304.75907137272975</v>
      </c>
      <c r="RUJ97" s="318">
        <f>(RUJ$96*$B97+SUM($F$7:$F$9)-((RUJ$96*$B97+SUM($F$7:$F$9))/$F$10*$F$37)-($F$24*RUJ$96/$D$6)-SUM($F$13:$F$23,$F$25:$F$30,$F$32:$F$33,$F$38))</f>
        <v>-304.75907137272975</v>
      </c>
      <c r="RUK97" s="318">
        <f>(RUK$96*$B97+SUM($F$7:$F$9)-((RUK$96*$B97+SUM($F$7:$F$9))/$F$10*$F$37)-($F$24*RUK$96/$D$6)-SUM($F$13:$F$23,$F$25:$F$30,$F$32:$F$33,$F$38))</f>
        <v>-304.75907137272975</v>
      </c>
      <c r="RUL97" s="318">
        <f>(RUL$96*$B97+SUM($F$7:$F$9)-((RUL$96*$B97+SUM($F$7:$F$9))/$F$10*$F$37)-($F$24*RUL$96/$D$6)-SUM($F$13:$F$23,$F$25:$F$30,$F$32:$F$33,$F$38))</f>
        <v>-304.75907137272975</v>
      </c>
      <c r="RUM97" s="318">
        <f>(RUM$96*$B97+SUM($F$7:$F$9)-((RUM$96*$B97+SUM($F$7:$F$9))/$F$10*$F$37)-($F$24*RUM$96/$D$6)-SUM($F$13:$F$23,$F$25:$F$30,$F$32:$F$33,$F$38))</f>
        <v>-304.75907137272975</v>
      </c>
      <c r="RUN97" s="318">
        <f>(RUN$96*$B97+SUM($F$7:$F$9)-((RUN$96*$B97+SUM($F$7:$F$9))/$F$10*$F$37)-($F$24*RUN$96/$D$6)-SUM($F$13:$F$23,$F$25:$F$30,$F$32:$F$33,$F$38))</f>
        <v>-304.75907137272975</v>
      </c>
      <c r="RUO97" s="318">
        <f>(RUO$96*$B97+SUM($F$7:$F$9)-((RUO$96*$B97+SUM($F$7:$F$9))/$F$10*$F$37)-($F$24*RUO$96/$D$6)-SUM($F$13:$F$23,$F$25:$F$30,$F$32:$F$33,$F$38))</f>
        <v>-304.75907137272975</v>
      </c>
      <c r="RUP97" s="318">
        <f>(RUP$96*$B97+SUM($F$7:$F$9)-((RUP$96*$B97+SUM($F$7:$F$9))/$F$10*$F$37)-($F$24*RUP$96/$D$6)-SUM($F$13:$F$23,$F$25:$F$30,$F$32:$F$33,$F$38))</f>
        <v>-304.75907137272975</v>
      </c>
      <c r="RUQ97" s="318">
        <f>(RUQ$96*$B97+SUM($F$7:$F$9)-((RUQ$96*$B97+SUM($F$7:$F$9))/$F$10*$F$37)-($F$24*RUQ$96/$D$6)-SUM($F$13:$F$23,$F$25:$F$30,$F$32:$F$33,$F$38))</f>
        <v>-304.75907137272975</v>
      </c>
      <c r="RUR97" s="318">
        <f>(RUR$96*$B97+SUM($F$7:$F$9)-((RUR$96*$B97+SUM($F$7:$F$9))/$F$10*$F$37)-($F$24*RUR$96/$D$6)-SUM($F$13:$F$23,$F$25:$F$30,$F$32:$F$33,$F$38))</f>
        <v>-304.75907137272975</v>
      </c>
      <c r="RUS97" s="318">
        <f>(RUS$96*$B97+SUM($F$7:$F$9)-((RUS$96*$B97+SUM($F$7:$F$9))/$F$10*$F$37)-($F$24*RUS$96/$D$6)-SUM($F$13:$F$23,$F$25:$F$30,$F$32:$F$33,$F$38))</f>
        <v>-304.75907137272975</v>
      </c>
      <c r="RUT97" s="318">
        <f>(RUT$96*$B97+SUM($F$7:$F$9)-((RUT$96*$B97+SUM($F$7:$F$9))/$F$10*$F$37)-($F$24*RUT$96/$D$6)-SUM($F$13:$F$23,$F$25:$F$30,$F$32:$F$33,$F$38))</f>
        <v>-304.75907137272975</v>
      </c>
      <c r="RUU97" s="318">
        <f>(RUU$96*$B97+SUM($F$7:$F$9)-((RUU$96*$B97+SUM($F$7:$F$9))/$F$10*$F$37)-($F$24*RUU$96/$D$6)-SUM($F$13:$F$23,$F$25:$F$30,$F$32:$F$33,$F$38))</f>
        <v>-304.75907137272975</v>
      </c>
      <c r="RUV97" s="318">
        <f>(RUV$96*$B97+SUM($F$7:$F$9)-((RUV$96*$B97+SUM($F$7:$F$9))/$F$10*$F$37)-($F$24*RUV$96/$D$6)-SUM($F$13:$F$23,$F$25:$F$30,$F$32:$F$33,$F$38))</f>
        <v>-304.75907137272975</v>
      </c>
      <c r="RUW97" s="318">
        <f>(RUW$96*$B97+SUM($F$7:$F$9)-((RUW$96*$B97+SUM($F$7:$F$9))/$F$10*$F$37)-($F$24*RUW$96/$D$6)-SUM($F$13:$F$23,$F$25:$F$30,$F$32:$F$33,$F$38))</f>
        <v>-304.75907137272975</v>
      </c>
      <c r="RUX97" s="318">
        <f>(RUX$96*$B97+SUM($F$7:$F$9)-((RUX$96*$B97+SUM($F$7:$F$9))/$F$10*$F$37)-($F$24*RUX$96/$D$6)-SUM($F$13:$F$23,$F$25:$F$30,$F$32:$F$33,$F$38))</f>
        <v>-304.75907137272975</v>
      </c>
      <c r="RUY97" s="318">
        <f>(RUY$96*$B97+SUM($F$7:$F$9)-((RUY$96*$B97+SUM($F$7:$F$9))/$F$10*$F$37)-($F$24*RUY$96/$D$6)-SUM($F$13:$F$23,$F$25:$F$30,$F$32:$F$33,$F$38))</f>
        <v>-304.75907137272975</v>
      </c>
      <c r="RUZ97" s="318">
        <f>(RUZ$96*$B97+SUM($F$7:$F$9)-((RUZ$96*$B97+SUM($F$7:$F$9))/$F$10*$F$37)-($F$24*RUZ$96/$D$6)-SUM($F$13:$F$23,$F$25:$F$30,$F$32:$F$33,$F$38))</f>
        <v>-304.75907137272975</v>
      </c>
      <c r="RVA97" s="318">
        <f>(RVA$96*$B97+SUM($F$7:$F$9)-((RVA$96*$B97+SUM($F$7:$F$9))/$F$10*$F$37)-($F$24*RVA$96/$D$6)-SUM($F$13:$F$23,$F$25:$F$30,$F$32:$F$33,$F$38))</f>
        <v>-304.75907137272975</v>
      </c>
      <c r="RVB97" s="318">
        <f>(RVB$96*$B97+SUM($F$7:$F$9)-((RVB$96*$B97+SUM($F$7:$F$9))/$F$10*$F$37)-($F$24*RVB$96/$D$6)-SUM($F$13:$F$23,$F$25:$F$30,$F$32:$F$33,$F$38))</f>
        <v>-304.75907137272975</v>
      </c>
      <c r="RVC97" s="318">
        <f>(RVC$96*$B97+SUM($F$7:$F$9)-((RVC$96*$B97+SUM($F$7:$F$9))/$F$10*$F$37)-($F$24*RVC$96/$D$6)-SUM($F$13:$F$23,$F$25:$F$30,$F$32:$F$33,$F$38))</f>
        <v>-304.75907137272975</v>
      </c>
      <c r="RVD97" s="318">
        <f>(RVD$96*$B97+SUM($F$7:$F$9)-((RVD$96*$B97+SUM($F$7:$F$9))/$F$10*$F$37)-($F$24*RVD$96/$D$6)-SUM($F$13:$F$23,$F$25:$F$30,$F$32:$F$33,$F$38))</f>
        <v>-304.75907137272975</v>
      </c>
      <c r="RVE97" s="318">
        <f>(RVE$96*$B97+SUM($F$7:$F$9)-((RVE$96*$B97+SUM($F$7:$F$9))/$F$10*$F$37)-($F$24*RVE$96/$D$6)-SUM($F$13:$F$23,$F$25:$F$30,$F$32:$F$33,$F$38))</f>
        <v>-304.75907137272975</v>
      </c>
      <c r="RVF97" s="318">
        <f>(RVF$96*$B97+SUM($F$7:$F$9)-((RVF$96*$B97+SUM($F$7:$F$9))/$F$10*$F$37)-($F$24*RVF$96/$D$6)-SUM($F$13:$F$23,$F$25:$F$30,$F$32:$F$33,$F$38))</f>
        <v>-304.75907137272975</v>
      </c>
      <c r="RVG97" s="318">
        <f>(RVG$96*$B97+SUM($F$7:$F$9)-((RVG$96*$B97+SUM($F$7:$F$9))/$F$10*$F$37)-($F$24*RVG$96/$D$6)-SUM($F$13:$F$23,$F$25:$F$30,$F$32:$F$33,$F$38))</f>
        <v>-304.75907137272975</v>
      </c>
      <c r="RVH97" s="318">
        <f>(RVH$96*$B97+SUM($F$7:$F$9)-((RVH$96*$B97+SUM($F$7:$F$9))/$F$10*$F$37)-($F$24*RVH$96/$D$6)-SUM($F$13:$F$23,$F$25:$F$30,$F$32:$F$33,$F$38))</f>
        <v>-304.75907137272975</v>
      </c>
      <c r="RVI97" s="318">
        <f>(RVI$96*$B97+SUM($F$7:$F$9)-((RVI$96*$B97+SUM($F$7:$F$9))/$F$10*$F$37)-($F$24*RVI$96/$D$6)-SUM($F$13:$F$23,$F$25:$F$30,$F$32:$F$33,$F$38))</f>
        <v>-304.75907137272975</v>
      </c>
      <c r="RVJ97" s="318">
        <f>(RVJ$96*$B97+SUM($F$7:$F$9)-((RVJ$96*$B97+SUM($F$7:$F$9))/$F$10*$F$37)-($F$24*RVJ$96/$D$6)-SUM($F$13:$F$23,$F$25:$F$30,$F$32:$F$33,$F$38))</f>
        <v>-304.75907137272975</v>
      </c>
      <c r="RVK97" s="318">
        <f>(RVK$96*$B97+SUM($F$7:$F$9)-((RVK$96*$B97+SUM($F$7:$F$9))/$F$10*$F$37)-($F$24*RVK$96/$D$6)-SUM($F$13:$F$23,$F$25:$F$30,$F$32:$F$33,$F$38))</f>
        <v>-304.75907137272975</v>
      </c>
      <c r="RVL97" s="318">
        <f>(RVL$96*$B97+SUM($F$7:$F$9)-((RVL$96*$B97+SUM($F$7:$F$9))/$F$10*$F$37)-($F$24*RVL$96/$D$6)-SUM($F$13:$F$23,$F$25:$F$30,$F$32:$F$33,$F$38))</f>
        <v>-304.75907137272975</v>
      </c>
      <c r="RVM97" s="318">
        <f>(RVM$96*$B97+SUM($F$7:$F$9)-((RVM$96*$B97+SUM($F$7:$F$9))/$F$10*$F$37)-($F$24*RVM$96/$D$6)-SUM($F$13:$F$23,$F$25:$F$30,$F$32:$F$33,$F$38))</f>
        <v>-304.75907137272975</v>
      </c>
      <c r="RVN97" s="318">
        <f>(RVN$96*$B97+SUM($F$7:$F$9)-((RVN$96*$B97+SUM($F$7:$F$9))/$F$10*$F$37)-($F$24*RVN$96/$D$6)-SUM($F$13:$F$23,$F$25:$F$30,$F$32:$F$33,$F$38))</f>
        <v>-304.75907137272975</v>
      </c>
      <c r="RVO97" s="318">
        <f>(RVO$96*$B97+SUM($F$7:$F$9)-((RVO$96*$B97+SUM($F$7:$F$9))/$F$10*$F$37)-($F$24*RVO$96/$D$6)-SUM($F$13:$F$23,$F$25:$F$30,$F$32:$F$33,$F$38))</f>
        <v>-304.75907137272975</v>
      </c>
      <c r="RVP97" s="318">
        <f>(RVP$96*$B97+SUM($F$7:$F$9)-((RVP$96*$B97+SUM($F$7:$F$9))/$F$10*$F$37)-($F$24*RVP$96/$D$6)-SUM($F$13:$F$23,$F$25:$F$30,$F$32:$F$33,$F$38))</f>
        <v>-304.75907137272975</v>
      </c>
      <c r="RVQ97" s="318">
        <f>(RVQ$96*$B97+SUM($F$7:$F$9)-((RVQ$96*$B97+SUM($F$7:$F$9))/$F$10*$F$37)-($F$24*RVQ$96/$D$6)-SUM($F$13:$F$23,$F$25:$F$30,$F$32:$F$33,$F$38))</f>
        <v>-304.75907137272975</v>
      </c>
      <c r="RVR97" s="318">
        <f>(RVR$96*$B97+SUM($F$7:$F$9)-((RVR$96*$B97+SUM($F$7:$F$9))/$F$10*$F$37)-($F$24*RVR$96/$D$6)-SUM($F$13:$F$23,$F$25:$F$30,$F$32:$F$33,$F$38))</f>
        <v>-304.75907137272975</v>
      </c>
      <c r="RVS97" s="318">
        <f>(RVS$96*$B97+SUM($F$7:$F$9)-((RVS$96*$B97+SUM($F$7:$F$9))/$F$10*$F$37)-($F$24*RVS$96/$D$6)-SUM($F$13:$F$23,$F$25:$F$30,$F$32:$F$33,$F$38))</f>
        <v>-304.75907137272975</v>
      </c>
      <c r="RVT97" s="318">
        <f>(RVT$96*$B97+SUM($F$7:$F$9)-((RVT$96*$B97+SUM($F$7:$F$9))/$F$10*$F$37)-($F$24*RVT$96/$D$6)-SUM($F$13:$F$23,$F$25:$F$30,$F$32:$F$33,$F$38))</f>
        <v>-304.75907137272975</v>
      </c>
      <c r="RVU97" s="318">
        <f>(RVU$96*$B97+SUM($F$7:$F$9)-((RVU$96*$B97+SUM($F$7:$F$9))/$F$10*$F$37)-($F$24*RVU$96/$D$6)-SUM($F$13:$F$23,$F$25:$F$30,$F$32:$F$33,$F$38))</f>
        <v>-304.75907137272975</v>
      </c>
      <c r="RVV97" s="318">
        <f>(RVV$96*$B97+SUM($F$7:$F$9)-((RVV$96*$B97+SUM($F$7:$F$9))/$F$10*$F$37)-($F$24*RVV$96/$D$6)-SUM($F$13:$F$23,$F$25:$F$30,$F$32:$F$33,$F$38))</f>
        <v>-304.75907137272975</v>
      </c>
      <c r="RVW97" s="318">
        <f>(RVW$96*$B97+SUM($F$7:$F$9)-((RVW$96*$B97+SUM($F$7:$F$9))/$F$10*$F$37)-($F$24*RVW$96/$D$6)-SUM($F$13:$F$23,$F$25:$F$30,$F$32:$F$33,$F$38))</f>
        <v>-304.75907137272975</v>
      </c>
      <c r="RVX97" s="318">
        <f>(RVX$96*$B97+SUM($F$7:$F$9)-((RVX$96*$B97+SUM($F$7:$F$9))/$F$10*$F$37)-($F$24*RVX$96/$D$6)-SUM($F$13:$F$23,$F$25:$F$30,$F$32:$F$33,$F$38))</f>
        <v>-304.75907137272975</v>
      </c>
      <c r="RVY97" s="318">
        <f>(RVY$96*$B97+SUM($F$7:$F$9)-((RVY$96*$B97+SUM($F$7:$F$9))/$F$10*$F$37)-($F$24*RVY$96/$D$6)-SUM($F$13:$F$23,$F$25:$F$30,$F$32:$F$33,$F$38))</f>
        <v>-304.75907137272975</v>
      </c>
      <c r="RVZ97" s="318">
        <f>(RVZ$96*$B97+SUM($F$7:$F$9)-((RVZ$96*$B97+SUM($F$7:$F$9))/$F$10*$F$37)-($F$24*RVZ$96/$D$6)-SUM($F$13:$F$23,$F$25:$F$30,$F$32:$F$33,$F$38))</f>
        <v>-304.75907137272975</v>
      </c>
      <c r="RWA97" s="318">
        <f>(RWA$96*$B97+SUM($F$7:$F$9)-((RWA$96*$B97+SUM($F$7:$F$9))/$F$10*$F$37)-($F$24*RWA$96/$D$6)-SUM($F$13:$F$23,$F$25:$F$30,$F$32:$F$33,$F$38))</f>
        <v>-304.75907137272975</v>
      </c>
      <c r="RWB97" s="318">
        <f>(RWB$96*$B97+SUM($F$7:$F$9)-((RWB$96*$B97+SUM($F$7:$F$9))/$F$10*$F$37)-($F$24*RWB$96/$D$6)-SUM($F$13:$F$23,$F$25:$F$30,$F$32:$F$33,$F$38))</f>
        <v>-304.75907137272975</v>
      </c>
      <c r="RWC97" s="318">
        <f>(RWC$96*$B97+SUM($F$7:$F$9)-((RWC$96*$B97+SUM($F$7:$F$9))/$F$10*$F$37)-($F$24*RWC$96/$D$6)-SUM($F$13:$F$23,$F$25:$F$30,$F$32:$F$33,$F$38))</f>
        <v>-304.75907137272975</v>
      </c>
      <c r="RWD97" s="318">
        <f>(RWD$96*$B97+SUM($F$7:$F$9)-((RWD$96*$B97+SUM($F$7:$F$9))/$F$10*$F$37)-($F$24*RWD$96/$D$6)-SUM($F$13:$F$23,$F$25:$F$30,$F$32:$F$33,$F$38))</f>
        <v>-304.75907137272975</v>
      </c>
      <c r="RWE97" s="318">
        <f>(RWE$96*$B97+SUM($F$7:$F$9)-((RWE$96*$B97+SUM($F$7:$F$9))/$F$10*$F$37)-($F$24*RWE$96/$D$6)-SUM($F$13:$F$23,$F$25:$F$30,$F$32:$F$33,$F$38))</f>
        <v>-304.75907137272975</v>
      </c>
      <c r="RWF97" s="318">
        <f>(RWF$96*$B97+SUM($F$7:$F$9)-((RWF$96*$B97+SUM($F$7:$F$9))/$F$10*$F$37)-($F$24*RWF$96/$D$6)-SUM($F$13:$F$23,$F$25:$F$30,$F$32:$F$33,$F$38))</f>
        <v>-304.75907137272975</v>
      </c>
      <c r="RWG97" s="318">
        <f>(RWG$96*$B97+SUM($F$7:$F$9)-((RWG$96*$B97+SUM($F$7:$F$9))/$F$10*$F$37)-($F$24*RWG$96/$D$6)-SUM($F$13:$F$23,$F$25:$F$30,$F$32:$F$33,$F$38))</f>
        <v>-304.75907137272975</v>
      </c>
      <c r="RWH97" s="318">
        <f>(RWH$96*$B97+SUM($F$7:$F$9)-((RWH$96*$B97+SUM($F$7:$F$9))/$F$10*$F$37)-($F$24*RWH$96/$D$6)-SUM($F$13:$F$23,$F$25:$F$30,$F$32:$F$33,$F$38))</f>
        <v>-304.75907137272975</v>
      </c>
      <c r="RWI97" s="318">
        <f>(RWI$96*$B97+SUM($F$7:$F$9)-((RWI$96*$B97+SUM($F$7:$F$9))/$F$10*$F$37)-($F$24*RWI$96/$D$6)-SUM($F$13:$F$23,$F$25:$F$30,$F$32:$F$33,$F$38))</f>
        <v>-304.75907137272975</v>
      </c>
      <c r="RWJ97" s="318">
        <f>(RWJ$96*$B97+SUM($F$7:$F$9)-((RWJ$96*$B97+SUM($F$7:$F$9))/$F$10*$F$37)-($F$24*RWJ$96/$D$6)-SUM($F$13:$F$23,$F$25:$F$30,$F$32:$F$33,$F$38))</f>
        <v>-304.75907137272975</v>
      </c>
      <c r="RWK97" s="318">
        <f>(RWK$96*$B97+SUM($F$7:$F$9)-((RWK$96*$B97+SUM($F$7:$F$9))/$F$10*$F$37)-($F$24*RWK$96/$D$6)-SUM($F$13:$F$23,$F$25:$F$30,$F$32:$F$33,$F$38))</f>
        <v>-304.75907137272975</v>
      </c>
      <c r="RWL97" s="318">
        <f>(RWL$96*$B97+SUM($F$7:$F$9)-((RWL$96*$B97+SUM($F$7:$F$9))/$F$10*$F$37)-($F$24*RWL$96/$D$6)-SUM($F$13:$F$23,$F$25:$F$30,$F$32:$F$33,$F$38))</f>
        <v>-304.75907137272975</v>
      </c>
      <c r="RWM97" s="318">
        <f>(RWM$96*$B97+SUM($F$7:$F$9)-((RWM$96*$B97+SUM($F$7:$F$9))/$F$10*$F$37)-($F$24*RWM$96/$D$6)-SUM($F$13:$F$23,$F$25:$F$30,$F$32:$F$33,$F$38))</f>
        <v>-304.75907137272975</v>
      </c>
      <c r="RWN97" s="318">
        <f>(RWN$96*$B97+SUM($F$7:$F$9)-((RWN$96*$B97+SUM($F$7:$F$9))/$F$10*$F$37)-($F$24*RWN$96/$D$6)-SUM($F$13:$F$23,$F$25:$F$30,$F$32:$F$33,$F$38))</f>
        <v>-304.75907137272975</v>
      </c>
      <c r="RWO97" s="318">
        <f>(RWO$96*$B97+SUM($F$7:$F$9)-((RWO$96*$B97+SUM($F$7:$F$9))/$F$10*$F$37)-($F$24*RWO$96/$D$6)-SUM($F$13:$F$23,$F$25:$F$30,$F$32:$F$33,$F$38))</f>
        <v>-304.75907137272975</v>
      </c>
      <c r="RWP97" s="318">
        <f>(RWP$96*$B97+SUM($F$7:$F$9)-((RWP$96*$B97+SUM($F$7:$F$9))/$F$10*$F$37)-($F$24*RWP$96/$D$6)-SUM($F$13:$F$23,$F$25:$F$30,$F$32:$F$33,$F$38))</f>
        <v>-304.75907137272975</v>
      </c>
      <c r="RWQ97" s="318">
        <f>(RWQ$96*$B97+SUM($F$7:$F$9)-((RWQ$96*$B97+SUM($F$7:$F$9))/$F$10*$F$37)-($F$24*RWQ$96/$D$6)-SUM($F$13:$F$23,$F$25:$F$30,$F$32:$F$33,$F$38))</f>
        <v>-304.75907137272975</v>
      </c>
      <c r="RWR97" s="318">
        <f>(RWR$96*$B97+SUM($F$7:$F$9)-((RWR$96*$B97+SUM($F$7:$F$9))/$F$10*$F$37)-($F$24*RWR$96/$D$6)-SUM($F$13:$F$23,$F$25:$F$30,$F$32:$F$33,$F$38))</f>
        <v>-304.75907137272975</v>
      </c>
      <c r="RWS97" s="318">
        <f>(RWS$96*$B97+SUM($F$7:$F$9)-((RWS$96*$B97+SUM($F$7:$F$9))/$F$10*$F$37)-($F$24*RWS$96/$D$6)-SUM($F$13:$F$23,$F$25:$F$30,$F$32:$F$33,$F$38))</f>
        <v>-304.75907137272975</v>
      </c>
      <c r="RWT97" s="318">
        <f>(RWT$96*$B97+SUM($F$7:$F$9)-((RWT$96*$B97+SUM($F$7:$F$9))/$F$10*$F$37)-($F$24*RWT$96/$D$6)-SUM($F$13:$F$23,$F$25:$F$30,$F$32:$F$33,$F$38))</f>
        <v>-304.75907137272975</v>
      </c>
      <c r="RWU97" s="318">
        <f>(RWU$96*$B97+SUM($F$7:$F$9)-((RWU$96*$B97+SUM($F$7:$F$9))/$F$10*$F$37)-($F$24*RWU$96/$D$6)-SUM($F$13:$F$23,$F$25:$F$30,$F$32:$F$33,$F$38))</f>
        <v>-304.75907137272975</v>
      </c>
      <c r="RWV97" s="318">
        <f>(RWV$96*$B97+SUM($F$7:$F$9)-((RWV$96*$B97+SUM($F$7:$F$9))/$F$10*$F$37)-($F$24*RWV$96/$D$6)-SUM($F$13:$F$23,$F$25:$F$30,$F$32:$F$33,$F$38))</f>
        <v>-304.75907137272975</v>
      </c>
      <c r="RWW97" s="318">
        <f>(RWW$96*$B97+SUM($F$7:$F$9)-((RWW$96*$B97+SUM($F$7:$F$9))/$F$10*$F$37)-($F$24*RWW$96/$D$6)-SUM($F$13:$F$23,$F$25:$F$30,$F$32:$F$33,$F$38))</f>
        <v>-304.75907137272975</v>
      </c>
      <c r="RWX97" s="318">
        <f>(RWX$96*$B97+SUM($F$7:$F$9)-((RWX$96*$B97+SUM($F$7:$F$9))/$F$10*$F$37)-($F$24*RWX$96/$D$6)-SUM($F$13:$F$23,$F$25:$F$30,$F$32:$F$33,$F$38))</f>
        <v>-304.75907137272975</v>
      </c>
      <c r="RWY97" s="318">
        <f>(RWY$96*$B97+SUM($F$7:$F$9)-((RWY$96*$B97+SUM($F$7:$F$9))/$F$10*$F$37)-($F$24*RWY$96/$D$6)-SUM($F$13:$F$23,$F$25:$F$30,$F$32:$F$33,$F$38))</f>
        <v>-304.75907137272975</v>
      </c>
      <c r="RWZ97" s="318">
        <f>(RWZ$96*$B97+SUM($F$7:$F$9)-((RWZ$96*$B97+SUM($F$7:$F$9))/$F$10*$F$37)-($F$24*RWZ$96/$D$6)-SUM($F$13:$F$23,$F$25:$F$30,$F$32:$F$33,$F$38))</f>
        <v>-304.75907137272975</v>
      </c>
      <c r="RXA97" s="318">
        <f>(RXA$96*$B97+SUM($F$7:$F$9)-((RXA$96*$B97+SUM($F$7:$F$9))/$F$10*$F$37)-($F$24*RXA$96/$D$6)-SUM($F$13:$F$23,$F$25:$F$30,$F$32:$F$33,$F$38))</f>
        <v>-304.75907137272975</v>
      </c>
      <c r="RXB97" s="318">
        <f>(RXB$96*$B97+SUM($F$7:$F$9)-((RXB$96*$B97+SUM($F$7:$F$9))/$F$10*$F$37)-($F$24*RXB$96/$D$6)-SUM($F$13:$F$23,$F$25:$F$30,$F$32:$F$33,$F$38))</f>
        <v>-304.75907137272975</v>
      </c>
      <c r="RXC97" s="318">
        <f>(RXC$96*$B97+SUM($F$7:$F$9)-((RXC$96*$B97+SUM($F$7:$F$9))/$F$10*$F$37)-($F$24*RXC$96/$D$6)-SUM($F$13:$F$23,$F$25:$F$30,$F$32:$F$33,$F$38))</f>
        <v>-304.75907137272975</v>
      </c>
      <c r="RXD97" s="318">
        <f>(RXD$96*$B97+SUM($F$7:$F$9)-((RXD$96*$B97+SUM($F$7:$F$9))/$F$10*$F$37)-($F$24*RXD$96/$D$6)-SUM($F$13:$F$23,$F$25:$F$30,$F$32:$F$33,$F$38))</f>
        <v>-304.75907137272975</v>
      </c>
      <c r="RXE97" s="318">
        <f>(RXE$96*$B97+SUM($F$7:$F$9)-((RXE$96*$B97+SUM($F$7:$F$9))/$F$10*$F$37)-($F$24*RXE$96/$D$6)-SUM($F$13:$F$23,$F$25:$F$30,$F$32:$F$33,$F$38))</f>
        <v>-304.75907137272975</v>
      </c>
      <c r="RXF97" s="318">
        <f>(RXF$96*$B97+SUM($F$7:$F$9)-((RXF$96*$B97+SUM($F$7:$F$9))/$F$10*$F$37)-($F$24*RXF$96/$D$6)-SUM($F$13:$F$23,$F$25:$F$30,$F$32:$F$33,$F$38))</f>
        <v>-304.75907137272975</v>
      </c>
      <c r="RXG97" s="318">
        <f>(RXG$96*$B97+SUM($F$7:$F$9)-((RXG$96*$B97+SUM($F$7:$F$9))/$F$10*$F$37)-($F$24*RXG$96/$D$6)-SUM($F$13:$F$23,$F$25:$F$30,$F$32:$F$33,$F$38))</f>
        <v>-304.75907137272975</v>
      </c>
      <c r="RXH97" s="318">
        <f>(RXH$96*$B97+SUM($F$7:$F$9)-((RXH$96*$B97+SUM($F$7:$F$9))/$F$10*$F$37)-($F$24*RXH$96/$D$6)-SUM($F$13:$F$23,$F$25:$F$30,$F$32:$F$33,$F$38))</f>
        <v>-304.75907137272975</v>
      </c>
      <c r="RXI97" s="318">
        <f>(RXI$96*$B97+SUM($F$7:$F$9)-((RXI$96*$B97+SUM($F$7:$F$9))/$F$10*$F$37)-($F$24*RXI$96/$D$6)-SUM($F$13:$F$23,$F$25:$F$30,$F$32:$F$33,$F$38))</f>
        <v>-304.75907137272975</v>
      </c>
      <c r="RXJ97" s="318">
        <f>(RXJ$96*$B97+SUM($F$7:$F$9)-((RXJ$96*$B97+SUM($F$7:$F$9))/$F$10*$F$37)-($F$24*RXJ$96/$D$6)-SUM($F$13:$F$23,$F$25:$F$30,$F$32:$F$33,$F$38))</f>
        <v>-304.75907137272975</v>
      </c>
      <c r="RXK97" s="318">
        <f>(RXK$96*$B97+SUM($F$7:$F$9)-((RXK$96*$B97+SUM($F$7:$F$9))/$F$10*$F$37)-($F$24*RXK$96/$D$6)-SUM($F$13:$F$23,$F$25:$F$30,$F$32:$F$33,$F$38))</f>
        <v>-304.75907137272975</v>
      </c>
      <c r="RXL97" s="318">
        <f>(RXL$96*$B97+SUM($F$7:$F$9)-((RXL$96*$B97+SUM($F$7:$F$9))/$F$10*$F$37)-($F$24*RXL$96/$D$6)-SUM($F$13:$F$23,$F$25:$F$30,$F$32:$F$33,$F$38))</f>
        <v>-304.75907137272975</v>
      </c>
      <c r="RXM97" s="318">
        <f>(RXM$96*$B97+SUM($F$7:$F$9)-((RXM$96*$B97+SUM($F$7:$F$9))/$F$10*$F$37)-($F$24*RXM$96/$D$6)-SUM($F$13:$F$23,$F$25:$F$30,$F$32:$F$33,$F$38))</f>
        <v>-304.75907137272975</v>
      </c>
      <c r="RXN97" s="318">
        <f>(RXN$96*$B97+SUM($F$7:$F$9)-((RXN$96*$B97+SUM($F$7:$F$9))/$F$10*$F$37)-($F$24*RXN$96/$D$6)-SUM($F$13:$F$23,$F$25:$F$30,$F$32:$F$33,$F$38))</f>
        <v>-304.75907137272975</v>
      </c>
      <c r="RXO97" s="318">
        <f>(RXO$96*$B97+SUM($F$7:$F$9)-((RXO$96*$B97+SUM($F$7:$F$9))/$F$10*$F$37)-($F$24*RXO$96/$D$6)-SUM($F$13:$F$23,$F$25:$F$30,$F$32:$F$33,$F$38))</f>
        <v>-304.75907137272975</v>
      </c>
      <c r="RXP97" s="318">
        <f>(RXP$96*$B97+SUM($F$7:$F$9)-((RXP$96*$B97+SUM($F$7:$F$9))/$F$10*$F$37)-($F$24*RXP$96/$D$6)-SUM($F$13:$F$23,$F$25:$F$30,$F$32:$F$33,$F$38))</f>
        <v>-304.75907137272975</v>
      </c>
      <c r="RXQ97" s="318">
        <f>(RXQ$96*$B97+SUM($F$7:$F$9)-((RXQ$96*$B97+SUM($F$7:$F$9))/$F$10*$F$37)-($F$24*RXQ$96/$D$6)-SUM($F$13:$F$23,$F$25:$F$30,$F$32:$F$33,$F$38))</f>
        <v>-304.75907137272975</v>
      </c>
      <c r="RXR97" s="318">
        <f>(RXR$96*$B97+SUM($F$7:$F$9)-((RXR$96*$B97+SUM($F$7:$F$9))/$F$10*$F$37)-($F$24*RXR$96/$D$6)-SUM($F$13:$F$23,$F$25:$F$30,$F$32:$F$33,$F$38))</f>
        <v>-304.75907137272975</v>
      </c>
      <c r="RXS97" s="318">
        <f>(RXS$96*$B97+SUM($F$7:$F$9)-((RXS$96*$B97+SUM($F$7:$F$9))/$F$10*$F$37)-($F$24*RXS$96/$D$6)-SUM($F$13:$F$23,$F$25:$F$30,$F$32:$F$33,$F$38))</f>
        <v>-304.75907137272975</v>
      </c>
      <c r="RXT97" s="318">
        <f>(RXT$96*$B97+SUM($F$7:$F$9)-((RXT$96*$B97+SUM($F$7:$F$9))/$F$10*$F$37)-($F$24*RXT$96/$D$6)-SUM($F$13:$F$23,$F$25:$F$30,$F$32:$F$33,$F$38))</f>
        <v>-304.75907137272975</v>
      </c>
      <c r="RXU97" s="318">
        <f>(RXU$96*$B97+SUM($F$7:$F$9)-((RXU$96*$B97+SUM($F$7:$F$9))/$F$10*$F$37)-($F$24*RXU$96/$D$6)-SUM($F$13:$F$23,$F$25:$F$30,$F$32:$F$33,$F$38))</f>
        <v>-304.75907137272975</v>
      </c>
      <c r="RXV97" s="318">
        <f>(RXV$96*$B97+SUM($F$7:$F$9)-((RXV$96*$B97+SUM($F$7:$F$9))/$F$10*$F$37)-($F$24*RXV$96/$D$6)-SUM($F$13:$F$23,$F$25:$F$30,$F$32:$F$33,$F$38))</f>
        <v>-304.75907137272975</v>
      </c>
      <c r="RXW97" s="318">
        <f>(RXW$96*$B97+SUM($F$7:$F$9)-((RXW$96*$B97+SUM($F$7:$F$9))/$F$10*$F$37)-($F$24*RXW$96/$D$6)-SUM($F$13:$F$23,$F$25:$F$30,$F$32:$F$33,$F$38))</f>
        <v>-304.75907137272975</v>
      </c>
      <c r="RXX97" s="318">
        <f>(RXX$96*$B97+SUM($F$7:$F$9)-((RXX$96*$B97+SUM($F$7:$F$9))/$F$10*$F$37)-($F$24*RXX$96/$D$6)-SUM($F$13:$F$23,$F$25:$F$30,$F$32:$F$33,$F$38))</f>
        <v>-304.75907137272975</v>
      </c>
      <c r="RXY97" s="318">
        <f>(RXY$96*$B97+SUM($F$7:$F$9)-((RXY$96*$B97+SUM($F$7:$F$9))/$F$10*$F$37)-($F$24*RXY$96/$D$6)-SUM($F$13:$F$23,$F$25:$F$30,$F$32:$F$33,$F$38))</f>
        <v>-304.75907137272975</v>
      </c>
      <c r="RXZ97" s="318">
        <f>(RXZ$96*$B97+SUM($F$7:$F$9)-((RXZ$96*$B97+SUM($F$7:$F$9))/$F$10*$F$37)-($F$24*RXZ$96/$D$6)-SUM($F$13:$F$23,$F$25:$F$30,$F$32:$F$33,$F$38))</f>
        <v>-304.75907137272975</v>
      </c>
      <c r="RYA97" s="318">
        <f>(RYA$96*$B97+SUM($F$7:$F$9)-((RYA$96*$B97+SUM($F$7:$F$9))/$F$10*$F$37)-($F$24*RYA$96/$D$6)-SUM($F$13:$F$23,$F$25:$F$30,$F$32:$F$33,$F$38))</f>
        <v>-304.75907137272975</v>
      </c>
      <c r="RYB97" s="318">
        <f>(RYB$96*$B97+SUM($F$7:$F$9)-((RYB$96*$B97+SUM($F$7:$F$9))/$F$10*$F$37)-($F$24*RYB$96/$D$6)-SUM($F$13:$F$23,$F$25:$F$30,$F$32:$F$33,$F$38))</f>
        <v>-304.75907137272975</v>
      </c>
      <c r="RYC97" s="318">
        <f>(RYC$96*$B97+SUM($F$7:$F$9)-((RYC$96*$B97+SUM($F$7:$F$9))/$F$10*$F$37)-($F$24*RYC$96/$D$6)-SUM($F$13:$F$23,$F$25:$F$30,$F$32:$F$33,$F$38))</f>
        <v>-304.75907137272975</v>
      </c>
      <c r="RYD97" s="318">
        <f>(RYD$96*$B97+SUM($F$7:$F$9)-((RYD$96*$B97+SUM($F$7:$F$9))/$F$10*$F$37)-($F$24*RYD$96/$D$6)-SUM($F$13:$F$23,$F$25:$F$30,$F$32:$F$33,$F$38))</f>
        <v>-304.75907137272975</v>
      </c>
      <c r="RYE97" s="318">
        <f>(RYE$96*$B97+SUM($F$7:$F$9)-((RYE$96*$B97+SUM($F$7:$F$9))/$F$10*$F$37)-($F$24*RYE$96/$D$6)-SUM($F$13:$F$23,$F$25:$F$30,$F$32:$F$33,$F$38))</f>
        <v>-304.75907137272975</v>
      </c>
      <c r="RYF97" s="318">
        <f>(RYF$96*$B97+SUM($F$7:$F$9)-((RYF$96*$B97+SUM($F$7:$F$9))/$F$10*$F$37)-($F$24*RYF$96/$D$6)-SUM($F$13:$F$23,$F$25:$F$30,$F$32:$F$33,$F$38))</f>
        <v>-304.75907137272975</v>
      </c>
      <c r="RYG97" s="318">
        <f>(RYG$96*$B97+SUM($F$7:$F$9)-((RYG$96*$B97+SUM($F$7:$F$9))/$F$10*$F$37)-($F$24*RYG$96/$D$6)-SUM($F$13:$F$23,$F$25:$F$30,$F$32:$F$33,$F$38))</f>
        <v>-304.75907137272975</v>
      </c>
      <c r="RYH97" s="318">
        <f>(RYH$96*$B97+SUM($F$7:$F$9)-((RYH$96*$B97+SUM($F$7:$F$9))/$F$10*$F$37)-($F$24*RYH$96/$D$6)-SUM($F$13:$F$23,$F$25:$F$30,$F$32:$F$33,$F$38))</f>
        <v>-304.75907137272975</v>
      </c>
      <c r="RYI97" s="318">
        <f>(RYI$96*$B97+SUM($F$7:$F$9)-((RYI$96*$B97+SUM($F$7:$F$9))/$F$10*$F$37)-($F$24*RYI$96/$D$6)-SUM($F$13:$F$23,$F$25:$F$30,$F$32:$F$33,$F$38))</f>
        <v>-304.75907137272975</v>
      </c>
      <c r="RYJ97" s="318">
        <f>(RYJ$96*$B97+SUM($F$7:$F$9)-((RYJ$96*$B97+SUM($F$7:$F$9))/$F$10*$F$37)-($F$24*RYJ$96/$D$6)-SUM($F$13:$F$23,$F$25:$F$30,$F$32:$F$33,$F$38))</f>
        <v>-304.75907137272975</v>
      </c>
      <c r="RYK97" s="318">
        <f>(RYK$96*$B97+SUM($F$7:$F$9)-((RYK$96*$B97+SUM($F$7:$F$9))/$F$10*$F$37)-($F$24*RYK$96/$D$6)-SUM($F$13:$F$23,$F$25:$F$30,$F$32:$F$33,$F$38))</f>
        <v>-304.75907137272975</v>
      </c>
      <c r="RYL97" s="318">
        <f>(RYL$96*$B97+SUM($F$7:$F$9)-((RYL$96*$B97+SUM($F$7:$F$9))/$F$10*$F$37)-($F$24*RYL$96/$D$6)-SUM($F$13:$F$23,$F$25:$F$30,$F$32:$F$33,$F$38))</f>
        <v>-304.75907137272975</v>
      </c>
      <c r="RYM97" s="318">
        <f>(RYM$96*$B97+SUM($F$7:$F$9)-((RYM$96*$B97+SUM($F$7:$F$9))/$F$10*$F$37)-($F$24*RYM$96/$D$6)-SUM($F$13:$F$23,$F$25:$F$30,$F$32:$F$33,$F$38))</f>
        <v>-304.75907137272975</v>
      </c>
      <c r="RYN97" s="318">
        <f>(RYN$96*$B97+SUM($F$7:$F$9)-((RYN$96*$B97+SUM($F$7:$F$9))/$F$10*$F$37)-($F$24*RYN$96/$D$6)-SUM($F$13:$F$23,$F$25:$F$30,$F$32:$F$33,$F$38))</f>
        <v>-304.75907137272975</v>
      </c>
      <c r="RYO97" s="318">
        <f>(RYO$96*$B97+SUM($F$7:$F$9)-((RYO$96*$B97+SUM($F$7:$F$9))/$F$10*$F$37)-($F$24*RYO$96/$D$6)-SUM($F$13:$F$23,$F$25:$F$30,$F$32:$F$33,$F$38))</f>
        <v>-304.75907137272975</v>
      </c>
      <c r="RYP97" s="318">
        <f>(RYP$96*$B97+SUM($F$7:$F$9)-((RYP$96*$B97+SUM($F$7:$F$9))/$F$10*$F$37)-($F$24*RYP$96/$D$6)-SUM($F$13:$F$23,$F$25:$F$30,$F$32:$F$33,$F$38))</f>
        <v>-304.75907137272975</v>
      </c>
      <c r="RYQ97" s="318">
        <f>(RYQ$96*$B97+SUM($F$7:$F$9)-((RYQ$96*$B97+SUM($F$7:$F$9))/$F$10*$F$37)-($F$24*RYQ$96/$D$6)-SUM($F$13:$F$23,$F$25:$F$30,$F$32:$F$33,$F$38))</f>
        <v>-304.75907137272975</v>
      </c>
      <c r="RYR97" s="318">
        <f>(RYR$96*$B97+SUM($F$7:$F$9)-((RYR$96*$B97+SUM($F$7:$F$9))/$F$10*$F$37)-($F$24*RYR$96/$D$6)-SUM($F$13:$F$23,$F$25:$F$30,$F$32:$F$33,$F$38))</f>
        <v>-304.75907137272975</v>
      </c>
      <c r="RYS97" s="318">
        <f>(RYS$96*$B97+SUM($F$7:$F$9)-((RYS$96*$B97+SUM($F$7:$F$9))/$F$10*$F$37)-($F$24*RYS$96/$D$6)-SUM($F$13:$F$23,$F$25:$F$30,$F$32:$F$33,$F$38))</f>
        <v>-304.75907137272975</v>
      </c>
      <c r="RYT97" s="318">
        <f>(RYT$96*$B97+SUM($F$7:$F$9)-((RYT$96*$B97+SUM($F$7:$F$9))/$F$10*$F$37)-($F$24*RYT$96/$D$6)-SUM($F$13:$F$23,$F$25:$F$30,$F$32:$F$33,$F$38))</f>
        <v>-304.75907137272975</v>
      </c>
      <c r="RYU97" s="318">
        <f>(RYU$96*$B97+SUM($F$7:$F$9)-((RYU$96*$B97+SUM($F$7:$F$9))/$F$10*$F$37)-($F$24*RYU$96/$D$6)-SUM($F$13:$F$23,$F$25:$F$30,$F$32:$F$33,$F$38))</f>
        <v>-304.75907137272975</v>
      </c>
      <c r="RYV97" s="318">
        <f>(RYV$96*$B97+SUM($F$7:$F$9)-((RYV$96*$B97+SUM($F$7:$F$9))/$F$10*$F$37)-($F$24*RYV$96/$D$6)-SUM($F$13:$F$23,$F$25:$F$30,$F$32:$F$33,$F$38))</f>
        <v>-304.75907137272975</v>
      </c>
      <c r="RYW97" s="318">
        <f>(RYW$96*$B97+SUM($F$7:$F$9)-((RYW$96*$B97+SUM($F$7:$F$9))/$F$10*$F$37)-($F$24*RYW$96/$D$6)-SUM($F$13:$F$23,$F$25:$F$30,$F$32:$F$33,$F$38))</f>
        <v>-304.75907137272975</v>
      </c>
      <c r="RYX97" s="318">
        <f>(RYX$96*$B97+SUM($F$7:$F$9)-((RYX$96*$B97+SUM($F$7:$F$9))/$F$10*$F$37)-($F$24*RYX$96/$D$6)-SUM($F$13:$F$23,$F$25:$F$30,$F$32:$F$33,$F$38))</f>
        <v>-304.75907137272975</v>
      </c>
      <c r="RYY97" s="318">
        <f>(RYY$96*$B97+SUM($F$7:$F$9)-((RYY$96*$B97+SUM($F$7:$F$9))/$F$10*$F$37)-($F$24*RYY$96/$D$6)-SUM($F$13:$F$23,$F$25:$F$30,$F$32:$F$33,$F$38))</f>
        <v>-304.75907137272975</v>
      </c>
      <c r="RYZ97" s="318">
        <f>(RYZ$96*$B97+SUM($F$7:$F$9)-((RYZ$96*$B97+SUM($F$7:$F$9))/$F$10*$F$37)-($F$24*RYZ$96/$D$6)-SUM($F$13:$F$23,$F$25:$F$30,$F$32:$F$33,$F$38))</f>
        <v>-304.75907137272975</v>
      </c>
      <c r="RZA97" s="318">
        <f>(RZA$96*$B97+SUM($F$7:$F$9)-((RZA$96*$B97+SUM($F$7:$F$9))/$F$10*$F$37)-($F$24*RZA$96/$D$6)-SUM($F$13:$F$23,$F$25:$F$30,$F$32:$F$33,$F$38))</f>
        <v>-304.75907137272975</v>
      </c>
      <c r="RZB97" s="318">
        <f>(RZB$96*$B97+SUM($F$7:$F$9)-((RZB$96*$B97+SUM($F$7:$F$9))/$F$10*$F$37)-($F$24*RZB$96/$D$6)-SUM($F$13:$F$23,$F$25:$F$30,$F$32:$F$33,$F$38))</f>
        <v>-304.75907137272975</v>
      </c>
      <c r="RZC97" s="318">
        <f>(RZC$96*$B97+SUM($F$7:$F$9)-((RZC$96*$B97+SUM($F$7:$F$9))/$F$10*$F$37)-($F$24*RZC$96/$D$6)-SUM($F$13:$F$23,$F$25:$F$30,$F$32:$F$33,$F$38))</f>
        <v>-304.75907137272975</v>
      </c>
      <c r="RZD97" s="318">
        <f>(RZD$96*$B97+SUM($F$7:$F$9)-((RZD$96*$B97+SUM($F$7:$F$9))/$F$10*$F$37)-($F$24*RZD$96/$D$6)-SUM($F$13:$F$23,$F$25:$F$30,$F$32:$F$33,$F$38))</f>
        <v>-304.75907137272975</v>
      </c>
      <c r="RZE97" s="318">
        <f>(RZE$96*$B97+SUM($F$7:$F$9)-((RZE$96*$B97+SUM($F$7:$F$9))/$F$10*$F$37)-($F$24*RZE$96/$D$6)-SUM($F$13:$F$23,$F$25:$F$30,$F$32:$F$33,$F$38))</f>
        <v>-304.75907137272975</v>
      </c>
      <c r="RZF97" s="318">
        <f>(RZF$96*$B97+SUM($F$7:$F$9)-((RZF$96*$B97+SUM($F$7:$F$9))/$F$10*$F$37)-($F$24*RZF$96/$D$6)-SUM($F$13:$F$23,$F$25:$F$30,$F$32:$F$33,$F$38))</f>
        <v>-304.75907137272975</v>
      </c>
      <c r="RZG97" s="318">
        <f>(RZG$96*$B97+SUM($F$7:$F$9)-((RZG$96*$B97+SUM($F$7:$F$9))/$F$10*$F$37)-($F$24*RZG$96/$D$6)-SUM($F$13:$F$23,$F$25:$F$30,$F$32:$F$33,$F$38))</f>
        <v>-304.75907137272975</v>
      </c>
      <c r="RZH97" s="318">
        <f>(RZH$96*$B97+SUM($F$7:$F$9)-((RZH$96*$B97+SUM($F$7:$F$9))/$F$10*$F$37)-($F$24*RZH$96/$D$6)-SUM($F$13:$F$23,$F$25:$F$30,$F$32:$F$33,$F$38))</f>
        <v>-304.75907137272975</v>
      </c>
      <c r="RZI97" s="318">
        <f>(RZI$96*$B97+SUM($F$7:$F$9)-((RZI$96*$B97+SUM($F$7:$F$9))/$F$10*$F$37)-($F$24*RZI$96/$D$6)-SUM($F$13:$F$23,$F$25:$F$30,$F$32:$F$33,$F$38))</f>
        <v>-304.75907137272975</v>
      </c>
      <c r="RZJ97" s="318">
        <f>(RZJ$96*$B97+SUM($F$7:$F$9)-((RZJ$96*$B97+SUM($F$7:$F$9))/$F$10*$F$37)-($F$24*RZJ$96/$D$6)-SUM($F$13:$F$23,$F$25:$F$30,$F$32:$F$33,$F$38))</f>
        <v>-304.75907137272975</v>
      </c>
      <c r="RZK97" s="318">
        <f>(RZK$96*$B97+SUM($F$7:$F$9)-((RZK$96*$B97+SUM($F$7:$F$9))/$F$10*$F$37)-($F$24*RZK$96/$D$6)-SUM($F$13:$F$23,$F$25:$F$30,$F$32:$F$33,$F$38))</f>
        <v>-304.75907137272975</v>
      </c>
      <c r="RZL97" s="318">
        <f>(RZL$96*$B97+SUM($F$7:$F$9)-((RZL$96*$B97+SUM($F$7:$F$9))/$F$10*$F$37)-($F$24*RZL$96/$D$6)-SUM($F$13:$F$23,$F$25:$F$30,$F$32:$F$33,$F$38))</f>
        <v>-304.75907137272975</v>
      </c>
      <c r="RZM97" s="318">
        <f>(RZM$96*$B97+SUM($F$7:$F$9)-((RZM$96*$B97+SUM($F$7:$F$9))/$F$10*$F$37)-($F$24*RZM$96/$D$6)-SUM($F$13:$F$23,$F$25:$F$30,$F$32:$F$33,$F$38))</f>
        <v>-304.75907137272975</v>
      </c>
      <c r="RZN97" s="318">
        <f>(RZN$96*$B97+SUM($F$7:$F$9)-((RZN$96*$B97+SUM($F$7:$F$9))/$F$10*$F$37)-($F$24*RZN$96/$D$6)-SUM($F$13:$F$23,$F$25:$F$30,$F$32:$F$33,$F$38))</f>
        <v>-304.75907137272975</v>
      </c>
      <c r="RZO97" s="318">
        <f>(RZO$96*$B97+SUM($F$7:$F$9)-((RZO$96*$B97+SUM($F$7:$F$9))/$F$10*$F$37)-($F$24*RZO$96/$D$6)-SUM($F$13:$F$23,$F$25:$F$30,$F$32:$F$33,$F$38))</f>
        <v>-304.75907137272975</v>
      </c>
      <c r="RZP97" s="318">
        <f>(RZP$96*$B97+SUM($F$7:$F$9)-((RZP$96*$B97+SUM($F$7:$F$9))/$F$10*$F$37)-($F$24*RZP$96/$D$6)-SUM($F$13:$F$23,$F$25:$F$30,$F$32:$F$33,$F$38))</f>
        <v>-304.75907137272975</v>
      </c>
      <c r="RZQ97" s="318">
        <f>(RZQ$96*$B97+SUM($F$7:$F$9)-((RZQ$96*$B97+SUM($F$7:$F$9))/$F$10*$F$37)-($F$24*RZQ$96/$D$6)-SUM($F$13:$F$23,$F$25:$F$30,$F$32:$F$33,$F$38))</f>
        <v>-304.75907137272975</v>
      </c>
      <c r="RZR97" s="318">
        <f>(RZR$96*$B97+SUM($F$7:$F$9)-((RZR$96*$B97+SUM($F$7:$F$9))/$F$10*$F$37)-($F$24*RZR$96/$D$6)-SUM($F$13:$F$23,$F$25:$F$30,$F$32:$F$33,$F$38))</f>
        <v>-304.75907137272975</v>
      </c>
      <c r="RZS97" s="318">
        <f>(RZS$96*$B97+SUM($F$7:$F$9)-((RZS$96*$B97+SUM($F$7:$F$9))/$F$10*$F$37)-($F$24*RZS$96/$D$6)-SUM($F$13:$F$23,$F$25:$F$30,$F$32:$F$33,$F$38))</f>
        <v>-304.75907137272975</v>
      </c>
      <c r="RZT97" s="318">
        <f>(RZT$96*$B97+SUM($F$7:$F$9)-((RZT$96*$B97+SUM($F$7:$F$9))/$F$10*$F$37)-($F$24*RZT$96/$D$6)-SUM($F$13:$F$23,$F$25:$F$30,$F$32:$F$33,$F$38))</f>
        <v>-304.75907137272975</v>
      </c>
      <c r="RZU97" s="318">
        <f>(RZU$96*$B97+SUM($F$7:$F$9)-((RZU$96*$B97+SUM($F$7:$F$9))/$F$10*$F$37)-($F$24*RZU$96/$D$6)-SUM($F$13:$F$23,$F$25:$F$30,$F$32:$F$33,$F$38))</f>
        <v>-304.75907137272975</v>
      </c>
      <c r="RZV97" s="318">
        <f>(RZV$96*$B97+SUM($F$7:$F$9)-((RZV$96*$B97+SUM($F$7:$F$9))/$F$10*$F$37)-($F$24*RZV$96/$D$6)-SUM($F$13:$F$23,$F$25:$F$30,$F$32:$F$33,$F$38))</f>
        <v>-304.75907137272975</v>
      </c>
      <c r="RZW97" s="318">
        <f>(RZW$96*$B97+SUM($F$7:$F$9)-((RZW$96*$B97+SUM($F$7:$F$9))/$F$10*$F$37)-($F$24*RZW$96/$D$6)-SUM($F$13:$F$23,$F$25:$F$30,$F$32:$F$33,$F$38))</f>
        <v>-304.75907137272975</v>
      </c>
      <c r="RZX97" s="318">
        <f>(RZX$96*$B97+SUM($F$7:$F$9)-((RZX$96*$B97+SUM($F$7:$F$9))/$F$10*$F$37)-($F$24*RZX$96/$D$6)-SUM($F$13:$F$23,$F$25:$F$30,$F$32:$F$33,$F$38))</f>
        <v>-304.75907137272975</v>
      </c>
      <c r="RZY97" s="318">
        <f>(RZY$96*$B97+SUM($F$7:$F$9)-((RZY$96*$B97+SUM($F$7:$F$9))/$F$10*$F$37)-($F$24*RZY$96/$D$6)-SUM($F$13:$F$23,$F$25:$F$30,$F$32:$F$33,$F$38))</f>
        <v>-304.75907137272975</v>
      </c>
      <c r="RZZ97" s="318">
        <f>(RZZ$96*$B97+SUM($F$7:$F$9)-((RZZ$96*$B97+SUM($F$7:$F$9))/$F$10*$F$37)-($F$24*RZZ$96/$D$6)-SUM($F$13:$F$23,$F$25:$F$30,$F$32:$F$33,$F$38))</f>
        <v>-304.75907137272975</v>
      </c>
      <c r="SAA97" s="318">
        <f>(SAA$96*$B97+SUM($F$7:$F$9)-((SAA$96*$B97+SUM($F$7:$F$9))/$F$10*$F$37)-($F$24*SAA$96/$D$6)-SUM($F$13:$F$23,$F$25:$F$30,$F$32:$F$33,$F$38))</f>
        <v>-304.75907137272975</v>
      </c>
      <c r="SAB97" s="318">
        <f>(SAB$96*$B97+SUM($F$7:$F$9)-((SAB$96*$B97+SUM($F$7:$F$9))/$F$10*$F$37)-($F$24*SAB$96/$D$6)-SUM($F$13:$F$23,$F$25:$F$30,$F$32:$F$33,$F$38))</f>
        <v>-304.75907137272975</v>
      </c>
      <c r="SAC97" s="318">
        <f>(SAC$96*$B97+SUM($F$7:$F$9)-((SAC$96*$B97+SUM($F$7:$F$9))/$F$10*$F$37)-($F$24*SAC$96/$D$6)-SUM($F$13:$F$23,$F$25:$F$30,$F$32:$F$33,$F$38))</f>
        <v>-304.75907137272975</v>
      </c>
      <c r="SAD97" s="318">
        <f>(SAD$96*$B97+SUM($F$7:$F$9)-((SAD$96*$B97+SUM($F$7:$F$9))/$F$10*$F$37)-($F$24*SAD$96/$D$6)-SUM($F$13:$F$23,$F$25:$F$30,$F$32:$F$33,$F$38))</f>
        <v>-304.75907137272975</v>
      </c>
      <c r="SAE97" s="318">
        <f>(SAE$96*$B97+SUM($F$7:$F$9)-((SAE$96*$B97+SUM($F$7:$F$9))/$F$10*$F$37)-($F$24*SAE$96/$D$6)-SUM($F$13:$F$23,$F$25:$F$30,$F$32:$F$33,$F$38))</f>
        <v>-304.75907137272975</v>
      </c>
      <c r="SAF97" s="318">
        <f>(SAF$96*$B97+SUM($F$7:$F$9)-((SAF$96*$B97+SUM($F$7:$F$9))/$F$10*$F$37)-($F$24*SAF$96/$D$6)-SUM($F$13:$F$23,$F$25:$F$30,$F$32:$F$33,$F$38))</f>
        <v>-304.75907137272975</v>
      </c>
      <c r="SAG97" s="318">
        <f>(SAG$96*$B97+SUM($F$7:$F$9)-((SAG$96*$B97+SUM($F$7:$F$9))/$F$10*$F$37)-($F$24*SAG$96/$D$6)-SUM($F$13:$F$23,$F$25:$F$30,$F$32:$F$33,$F$38))</f>
        <v>-304.75907137272975</v>
      </c>
      <c r="SAH97" s="318">
        <f>(SAH$96*$B97+SUM($F$7:$F$9)-((SAH$96*$B97+SUM($F$7:$F$9))/$F$10*$F$37)-($F$24*SAH$96/$D$6)-SUM($F$13:$F$23,$F$25:$F$30,$F$32:$F$33,$F$38))</f>
        <v>-304.75907137272975</v>
      </c>
      <c r="SAI97" s="318">
        <f>(SAI$96*$B97+SUM($F$7:$F$9)-((SAI$96*$B97+SUM($F$7:$F$9))/$F$10*$F$37)-($F$24*SAI$96/$D$6)-SUM($F$13:$F$23,$F$25:$F$30,$F$32:$F$33,$F$38))</f>
        <v>-304.75907137272975</v>
      </c>
      <c r="SAJ97" s="318">
        <f>(SAJ$96*$B97+SUM($F$7:$F$9)-((SAJ$96*$B97+SUM($F$7:$F$9))/$F$10*$F$37)-($F$24*SAJ$96/$D$6)-SUM($F$13:$F$23,$F$25:$F$30,$F$32:$F$33,$F$38))</f>
        <v>-304.75907137272975</v>
      </c>
      <c r="SAK97" s="318">
        <f>(SAK$96*$B97+SUM($F$7:$F$9)-((SAK$96*$B97+SUM($F$7:$F$9))/$F$10*$F$37)-($F$24*SAK$96/$D$6)-SUM($F$13:$F$23,$F$25:$F$30,$F$32:$F$33,$F$38))</f>
        <v>-304.75907137272975</v>
      </c>
      <c r="SAL97" s="318">
        <f>(SAL$96*$B97+SUM($F$7:$F$9)-((SAL$96*$B97+SUM($F$7:$F$9))/$F$10*$F$37)-($F$24*SAL$96/$D$6)-SUM($F$13:$F$23,$F$25:$F$30,$F$32:$F$33,$F$38))</f>
        <v>-304.75907137272975</v>
      </c>
      <c r="SAM97" s="318">
        <f>(SAM$96*$B97+SUM($F$7:$F$9)-((SAM$96*$B97+SUM($F$7:$F$9))/$F$10*$F$37)-($F$24*SAM$96/$D$6)-SUM($F$13:$F$23,$F$25:$F$30,$F$32:$F$33,$F$38))</f>
        <v>-304.75907137272975</v>
      </c>
      <c r="SAN97" s="318">
        <f>(SAN$96*$B97+SUM($F$7:$F$9)-((SAN$96*$B97+SUM($F$7:$F$9))/$F$10*$F$37)-($F$24*SAN$96/$D$6)-SUM($F$13:$F$23,$F$25:$F$30,$F$32:$F$33,$F$38))</f>
        <v>-304.75907137272975</v>
      </c>
      <c r="SAO97" s="318">
        <f>(SAO$96*$B97+SUM($F$7:$F$9)-((SAO$96*$B97+SUM($F$7:$F$9))/$F$10*$F$37)-($F$24*SAO$96/$D$6)-SUM($F$13:$F$23,$F$25:$F$30,$F$32:$F$33,$F$38))</f>
        <v>-304.75907137272975</v>
      </c>
      <c r="SAP97" s="318">
        <f>(SAP$96*$B97+SUM($F$7:$F$9)-((SAP$96*$B97+SUM($F$7:$F$9))/$F$10*$F$37)-($F$24*SAP$96/$D$6)-SUM($F$13:$F$23,$F$25:$F$30,$F$32:$F$33,$F$38))</f>
        <v>-304.75907137272975</v>
      </c>
      <c r="SAQ97" s="318">
        <f>(SAQ$96*$B97+SUM($F$7:$F$9)-((SAQ$96*$B97+SUM($F$7:$F$9))/$F$10*$F$37)-($F$24*SAQ$96/$D$6)-SUM($F$13:$F$23,$F$25:$F$30,$F$32:$F$33,$F$38))</f>
        <v>-304.75907137272975</v>
      </c>
      <c r="SAR97" s="318">
        <f>(SAR$96*$B97+SUM($F$7:$F$9)-((SAR$96*$B97+SUM($F$7:$F$9))/$F$10*$F$37)-($F$24*SAR$96/$D$6)-SUM($F$13:$F$23,$F$25:$F$30,$F$32:$F$33,$F$38))</f>
        <v>-304.75907137272975</v>
      </c>
      <c r="SAS97" s="318">
        <f>(SAS$96*$B97+SUM($F$7:$F$9)-((SAS$96*$B97+SUM($F$7:$F$9))/$F$10*$F$37)-($F$24*SAS$96/$D$6)-SUM($F$13:$F$23,$F$25:$F$30,$F$32:$F$33,$F$38))</f>
        <v>-304.75907137272975</v>
      </c>
      <c r="SAT97" s="318">
        <f>(SAT$96*$B97+SUM($F$7:$F$9)-((SAT$96*$B97+SUM($F$7:$F$9))/$F$10*$F$37)-($F$24*SAT$96/$D$6)-SUM($F$13:$F$23,$F$25:$F$30,$F$32:$F$33,$F$38))</f>
        <v>-304.75907137272975</v>
      </c>
      <c r="SAU97" s="318">
        <f>(SAU$96*$B97+SUM($F$7:$F$9)-((SAU$96*$B97+SUM($F$7:$F$9))/$F$10*$F$37)-($F$24*SAU$96/$D$6)-SUM($F$13:$F$23,$F$25:$F$30,$F$32:$F$33,$F$38))</f>
        <v>-304.75907137272975</v>
      </c>
      <c r="SAV97" s="318">
        <f>(SAV$96*$B97+SUM($F$7:$F$9)-((SAV$96*$B97+SUM($F$7:$F$9))/$F$10*$F$37)-($F$24*SAV$96/$D$6)-SUM($F$13:$F$23,$F$25:$F$30,$F$32:$F$33,$F$38))</f>
        <v>-304.75907137272975</v>
      </c>
      <c r="SAW97" s="318">
        <f>(SAW$96*$B97+SUM($F$7:$F$9)-((SAW$96*$B97+SUM($F$7:$F$9))/$F$10*$F$37)-($F$24*SAW$96/$D$6)-SUM($F$13:$F$23,$F$25:$F$30,$F$32:$F$33,$F$38))</f>
        <v>-304.75907137272975</v>
      </c>
      <c r="SAX97" s="318">
        <f>(SAX$96*$B97+SUM($F$7:$F$9)-((SAX$96*$B97+SUM($F$7:$F$9))/$F$10*$F$37)-($F$24*SAX$96/$D$6)-SUM($F$13:$F$23,$F$25:$F$30,$F$32:$F$33,$F$38))</f>
        <v>-304.75907137272975</v>
      </c>
      <c r="SAY97" s="318">
        <f>(SAY$96*$B97+SUM($F$7:$F$9)-((SAY$96*$B97+SUM($F$7:$F$9))/$F$10*$F$37)-($F$24*SAY$96/$D$6)-SUM($F$13:$F$23,$F$25:$F$30,$F$32:$F$33,$F$38))</f>
        <v>-304.75907137272975</v>
      </c>
      <c r="SAZ97" s="318">
        <f>(SAZ$96*$B97+SUM($F$7:$F$9)-((SAZ$96*$B97+SUM($F$7:$F$9))/$F$10*$F$37)-($F$24*SAZ$96/$D$6)-SUM($F$13:$F$23,$F$25:$F$30,$F$32:$F$33,$F$38))</f>
        <v>-304.75907137272975</v>
      </c>
      <c r="SBA97" s="318">
        <f>(SBA$96*$B97+SUM($F$7:$F$9)-((SBA$96*$B97+SUM($F$7:$F$9))/$F$10*$F$37)-($F$24*SBA$96/$D$6)-SUM($F$13:$F$23,$F$25:$F$30,$F$32:$F$33,$F$38))</f>
        <v>-304.75907137272975</v>
      </c>
      <c r="SBB97" s="318">
        <f>(SBB$96*$B97+SUM($F$7:$F$9)-((SBB$96*$B97+SUM($F$7:$F$9))/$F$10*$F$37)-($F$24*SBB$96/$D$6)-SUM($F$13:$F$23,$F$25:$F$30,$F$32:$F$33,$F$38))</f>
        <v>-304.75907137272975</v>
      </c>
      <c r="SBC97" s="318">
        <f>(SBC$96*$B97+SUM($F$7:$F$9)-((SBC$96*$B97+SUM($F$7:$F$9))/$F$10*$F$37)-($F$24*SBC$96/$D$6)-SUM($F$13:$F$23,$F$25:$F$30,$F$32:$F$33,$F$38))</f>
        <v>-304.75907137272975</v>
      </c>
      <c r="SBD97" s="318">
        <f>(SBD$96*$B97+SUM($F$7:$F$9)-((SBD$96*$B97+SUM($F$7:$F$9))/$F$10*$F$37)-($F$24*SBD$96/$D$6)-SUM($F$13:$F$23,$F$25:$F$30,$F$32:$F$33,$F$38))</f>
        <v>-304.75907137272975</v>
      </c>
      <c r="SBE97" s="318">
        <f>(SBE$96*$B97+SUM($F$7:$F$9)-((SBE$96*$B97+SUM($F$7:$F$9))/$F$10*$F$37)-($F$24*SBE$96/$D$6)-SUM($F$13:$F$23,$F$25:$F$30,$F$32:$F$33,$F$38))</f>
        <v>-304.75907137272975</v>
      </c>
      <c r="SBF97" s="318">
        <f>(SBF$96*$B97+SUM($F$7:$F$9)-((SBF$96*$B97+SUM($F$7:$F$9))/$F$10*$F$37)-($F$24*SBF$96/$D$6)-SUM($F$13:$F$23,$F$25:$F$30,$F$32:$F$33,$F$38))</f>
        <v>-304.75907137272975</v>
      </c>
      <c r="SBG97" s="318">
        <f>(SBG$96*$B97+SUM($F$7:$F$9)-((SBG$96*$B97+SUM($F$7:$F$9))/$F$10*$F$37)-($F$24*SBG$96/$D$6)-SUM($F$13:$F$23,$F$25:$F$30,$F$32:$F$33,$F$38))</f>
        <v>-304.75907137272975</v>
      </c>
      <c r="SBH97" s="318">
        <f>(SBH$96*$B97+SUM($F$7:$F$9)-((SBH$96*$B97+SUM($F$7:$F$9))/$F$10*$F$37)-($F$24*SBH$96/$D$6)-SUM($F$13:$F$23,$F$25:$F$30,$F$32:$F$33,$F$38))</f>
        <v>-304.75907137272975</v>
      </c>
      <c r="SBI97" s="318">
        <f>(SBI$96*$B97+SUM($F$7:$F$9)-((SBI$96*$B97+SUM($F$7:$F$9))/$F$10*$F$37)-($F$24*SBI$96/$D$6)-SUM($F$13:$F$23,$F$25:$F$30,$F$32:$F$33,$F$38))</f>
        <v>-304.75907137272975</v>
      </c>
      <c r="SBJ97" s="318">
        <f>(SBJ$96*$B97+SUM($F$7:$F$9)-((SBJ$96*$B97+SUM($F$7:$F$9))/$F$10*$F$37)-($F$24*SBJ$96/$D$6)-SUM($F$13:$F$23,$F$25:$F$30,$F$32:$F$33,$F$38))</f>
        <v>-304.75907137272975</v>
      </c>
      <c r="SBK97" s="318">
        <f>(SBK$96*$B97+SUM($F$7:$F$9)-((SBK$96*$B97+SUM($F$7:$F$9))/$F$10*$F$37)-($F$24*SBK$96/$D$6)-SUM($F$13:$F$23,$F$25:$F$30,$F$32:$F$33,$F$38))</f>
        <v>-304.75907137272975</v>
      </c>
      <c r="SBL97" s="318">
        <f>(SBL$96*$B97+SUM($F$7:$F$9)-((SBL$96*$B97+SUM($F$7:$F$9))/$F$10*$F$37)-($F$24*SBL$96/$D$6)-SUM($F$13:$F$23,$F$25:$F$30,$F$32:$F$33,$F$38))</f>
        <v>-304.75907137272975</v>
      </c>
      <c r="SBM97" s="318">
        <f>(SBM$96*$B97+SUM($F$7:$F$9)-((SBM$96*$B97+SUM($F$7:$F$9))/$F$10*$F$37)-($F$24*SBM$96/$D$6)-SUM($F$13:$F$23,$F$25:$F$30,$F$32:$F$33,$F$38))</f>
        <v>-304.75907137272975</v>
      </c>
      <c r="SBN97" s="318">
        <f>(SBN$96*$B97+SUM($F$7:$F$9)-((SBN$96*$B97+SUM($F$7:$F$9))/$F$10*$F$37)-($F$24*SBN$96/$D$6)-SUM($F$13:$F$23,$F$25:$F$30,$F$32:$F$33,$F$38))</f>
        <v>-304.75907137272975</v>
      </c>
      <c r="SBO97" s="318">
        <f>(SBO$96*$B97+SUM($F$7:$F$9)-((SBO$96*$B97+SUM($F$7:$F$9))/$F$10*$F$37)-($F$24*SBO$96/$D$6)-SUM($F$13:$F$23,$F$25:$F$30,$F$32:$F$33,$F$38))</f>
        <v>-304.75907137272975</v>
      </c>
      <c r="SBP97" s="318">
        <f>(SBP$96*$B97+SUM($F$7:$F$9)-((SBP$96*$B97+SUM($F$7:$F$9))/$F$10*$F$37)-($F$24*SBP$96/$D$6)-SUM($F$13:$F$23,$F$25:$F$30,$F$32:$F$33,$F$38))</f>
        <v>-304.75907137272975</v>
      </c>
      <c r="SBQ97" s="318">
        <f>(SBQ$96*$B97+SUM($F$7:$F$9)-((SBQ$96*$B97+SUM($F$7:$F$9))/$F$10*$F$37)-($F$24*SBQ$96/$D$6)-SUM($F$13:$F$23,$F$25:$F$30,$F$32:$F$33,$F$38))</f>
        <v>-304.75907137272975</v>
      </c>
      <c r="SBR97" s="318">
        <f>(SBR$96*$B97+SUM($F$7:$F$9)-((SBR$96*$B97+SUM($F$7:$F$9))/$F$10*$F$37)-($F$24*SBR$96/$D$6)-SUM($F$13:$F$23,$F$25:$F$30,$F$32:$F$33,$F$38))</f>
        <v>-304.75907137272975</v>
      </c>
      <c r="SBS97" s="318">
        <f>(SBS$96*$B97+SUM($F$7:$F$9)-((SBS$96*$B97+SUM($F$7:$F$9))/$F$10*$F$37)-($F$24*SBS$96/$D$6)-SUM($F$13:$F$23,$F$25:$F$30,$F$32:$F$33,$F$38))</f>
        <v>-304.75907137272975</v>
      </c>
      <c r="SBT97" s="318">
        <f>(SBT$96*$B97+SUM($F$7:$F$9)-((SBT$96*$B97+SUM($F$7:$F$9))/$F$10*$F$37)-($F$24*SBT$96/$D$6)-SUM($F$13:$F$23,$F$25:$F$30,$F$32:$F$33,$F$38))</f>
        <v>-304.75907137272975</v>
      </c>
      <c r="SBU97" s="318">
        <f>(SBU$96*$B97+SUM($F$7:$F$9)-((SBU$96*$B97+SUM($F$7:$F$9))/$F$10*$F$37)-($F$24*SBU$96/$D$6)-SUM($F$13:$F$23,$F$25:$F$30,$F$32:$F$33,$F$38))</f>
        <v>-304.75907137272975</v>
      </c>
      <c r="SBV97" s="318">
        <f>(SBV$96*$B97+SUM($F$7:$F$9)-((SBV$96*$B97+SUM($F$7:$F$9))/$F$10*$F$37)-($F$24*SBV$96/$D$6)-SUM($F$13:$F$23,$F$25:$F$30,$F$32:$F$33,$F$38))</f>
        <v>-304.75907137272975</v>
      </c>
      <c r="SBW97" s="318">
        <f>(SBW$96*$B97+SUM($F$7:$F$9)-((SBW$96*$B97+SUM($F$7:$F$9))/$F$10*$F$37)-($F$24*SBW$96/$D$6)-SUM($F$13:$F$23,$F$25:$F$30,$F$32:$F$33,$F$38))</f>
        <v>-304.75907137272975</v>
      </c>
      <c r="SBX97" s="318">
        <f>(SBX$96*$B97+SUM($F$7:$F$9)-((SBX$96*$B97+SUM($F$7:$F$9))/$F$10*$F$37)-($F$24*SBX$96/$D$6)-SUM($F$13:$F$23,$F$25:$F$30,$F$32:$F$33,$F$38))</f>
        <v>-304.75907137272975</v>
      </c>
      <c r="SBY97" s="318">
        <f>(SBY$96*$B97+SUM($F$7:$F$9)-((SBY$96*$B97+SUM($F$7:$F$9))/$F$10*$F$37)-($F$24*SBY$96/$D$6)-SUM($F$13:$F$23,$F$25:$F$30,$F$32:$F$33,$F$38))</f>
        <v>-304.75907137272975</v>
      </c>
      <c r="SBZ97" s="318">
        <f>(SBZ$96*$B97+SUM($F$7:$F$9)-((SBZ$96*$B97+SUM($F$7:$F$9))/$F$10*$F$37)-($F$24*SBZ$96/$D$6)-SUM($F$13:$F$23,$F$25:$F$30,$F$32:$F$33,$F$38))</f>
        <v>-304.75907137272975</v>
      </c>
      <c r="SCA97" s="318">
        <f>(SCA$96*$B97+SUM($F$7:$F$9)-((SCA$96*$B97+SUM($F$7:$F$9))/$F$10*$F$37)-($F$24*SCA$96/$D$6)-SUM($F$13:$F$23,$F$25:$F$30,$F$32:$F$33,$F$38))</f>
        <v>-304.75907137272975</v>
      </c>
      <c r="SCB97" s="318">
        <f>(SCB$96*$B97+SUM($F$7:$F$9)-((SCB$96*$B97+SUM($F$7:$F$9))/$F$10*$F$37)-($F$24*SCB$96/$D$6)-SUM($F$13:$F$23,$F$25:$F$30,$F$32:$F$33,$F$38))</f>
        <v>-304.75907137272975</v>
      </c>
      <c r="SCC97" s="318">
        <f>(SCC$96*$B97+SUM($F$7:$F$9)-((SCC$96*$B97+SUM($F$7:$F$9))/$F$10*$F$37)-($F$24*SCC$96/$D$6)-SUM($F$13:$F$23,$F$25:$F$30,$F$32:$F$33,$F$38))</f>
        <v>-304.75907137272975</v>
      </c>
      <c r="SCD97" s="318">
        <f>(SCD$96*$B97+SUM($F$7:$F$9)-((SCD$96*$B97+SUM($F$7:$F$9))/$F$10*$F$37)-($F$24*SCD$96/$D$6)-SUM($F$13:$F$23,$F$25:$F$30,$F$32:$F$33,$F$38))</f>
        <v>-304.75907137272975</v>
      </c>
      <c r="SCE97" s="318">
        <f>(SCE$96*$B97+SUM($F$7:$F$9)-((SCE$96*$B97+SUM($F$7:$F$9))/$F$10*$F$37)-($F$24*SCE$96/$D$6)-SUM($F$13:$F$23,$F$25:$F$30,$F$32:$F$33,$F$38))</f>
        <v>-304.75907137272975</v>
      </c>
      <c r="SCF97" s="318">
        <f>(SCF$96*$B97+SUM($F$7:$F$9)-((SCF$96*$B97+SUM($F$7:$F$9))/$F$10*$F$37)-($F$24*SCF$96/$D$6)-SUM($F$13:$F$23,$F$25:$F$30,$F$32:$F$33,$F$38))</f>
        <v>-304.75907137272975</v>
      </c>
      <c r="SCG97" s="318">
        <f>(SCG$96*$B97+SUM($F$7:$F$9)-((SCG$96*$B97+SUM($F$7:$F$9))/$F$10*$F$37)-($F$24*SCG$96/$D$6)-SUM($F$13:$F$23,$F$25:$F$30,$F$32:$F$33,$F$38))</f>
        <v>-304.75907137272975</v>
      </c>
      <c r="SCH97" s="318">
        <f>(SCH$96*$B97+SUM($F$7:$F$9)-((SCH$96*$B97+SUM($F$7:$F$9))/$F$10*$F$37)-($F$24*SCH$96/$D$6)-SUM($F$13:$F$23,$F$25:$F$30,$F$32:$F$33,$F$38))</f>
        <v>-304.75907137272975</v>
      </c>
      <c r="SCI97" s="318">
        <f>(SCI$96*$B97+SUM($F$7:$F$9)-((SCI$96*$B97+SUM($F$7:$F$9))/$F$10*$F$37)-($F$24*SCI$96/$D$6)-SUM($F$13:$F$23,$F$25:$F$30,$F$32:$F$33,$F$38))</f>
        <v>-304.75907137272975</v>
      </c>
      <c r="SCJ97" s="318">
        <f>(SCJ$96*$B97+SUM($F$7:$F$9)-((SCJ$96*$B97+SUM($F$7:$F$9))/$F$10*$F$37)-($F$24*SCJ$96/$D$6)-SUM($F$13:$F$23,$F$25:$F$30,$F$32:$F$33,$F$38))</f>
        <v>-304.75907137272975</v>
      </c>
      <c r="SCK97" s="318">
        <f>(SCK$96*$B97+SUM($F$7:$F$9)-((SCK$96*$B97+SUM($F$7:$F$9))/$F$10*$F$37)-($F$24*SCK$96/$D$6)-SUM($F$13:$F$23,$F$25:$F$30,$F$32:$F$33,$F$38))</f>
        <v>-304.75907137272975</v>
      </c>
      <c r="SCL97" s="318">
        <f>(SCL$96*$B97+SUM($F$7:$F$9)-((SCL$96*$B97+SUM($F$7:$F$9))/$F$10*$F$37)-($F$24*SCL$96/$D$6)-SUM($F$13:$F$23,$F$25:$F$30,$F$32:$F$33,$F$38))</f>
        <v>-304.75907137272975</v>
      </c>
      <c r="SCM97" s="318">
        <f>(SCM$96*$B97+SUM($F$7:$F$9)-((SCM$96*$B97+SUM($F$7:$F$9))/$F$10*$F$37)-($F$24*SCM$96/$D$6)-SUM($F$13:$F$23,$F$25:$F$30,$F$32:$F$33,$F$38))</f>
        <v>-304.75907137272975</v>
      </c>
      <c r="SCN97" s="318">
        <f>(SCN$96*$B97+SUM($F$7:$F$9)-((SCN$96*$B97+SUM($F$7:$F$9))/$F$10*$F$37)-($F$24*SCN$96/$D$6)-SUM($F$13:$F$23,$F$25:$F$30,$F$32:$F$33,$F$38))</f>
        <v>-304.75907137272975</v>
      </c>
      <c r="SCO97" s="318">
        <f>(SCO$96*$B97+SUM($F$7:$F$9)-((SCO$96*$B97+SUM($F$7:$F$9))/$F$10*$F$37)-($F$24*SCO$96/$D$6)-SUM($F$13:$F$23,$F$25:$F$30,$F$32:$F$33,$F$38))</f>
        <v>-304.75907137272975</v>
      </c>
      <c r="SCP97" s="318">
        <f>(SCP$96*$B97+SUM($F$7:$F$9)-((SCP$96*$B97+SUM($F$7:$F$9))/$F$10*$F$37)-($F$24*SCP$96/$D$6)-SUM($F$13:$F$23,$F$25:$F$30,$F$32:$F$33,$F$38))</f>
        <v>-304.75907137272975</v>
      </c>
      <c r="SCQ97" s="318">
        <f>(SCQ$96*$B97+SUM($F$7:$F$9)-((SCQ$96*$B97+SUM($F$7:$F$9))/$F$10*$F$37)-($F$24*SCQ$96/$D$6)-SUM($F$13:$F$23,$F$25:$F$30,$F$32:$F$33,$F$38))</f>
        <v>-304.75907137272975</v>
      </c>
      <c r="SCR97" s="318">
        <f>(SCR$96*$B97+SUM($F$7:$F$9)-((SCR$96*$B97+SUM($F$7:$F$9))/$F$10*$F$37)-($F$24*SCR$96/$D$6)-SUM($F$13:$F$23,$F$25:$F$30,$F$32:$F$33,$F$38))</f>
        <v>-304.75907137272975</v>
      </c>
      <c r="SCS97" s="318">
        <f>(SCS$96*$B97+SUM($F$7:$F$9)-((SCS$96*$B97+SUM($F$7:$F$9))/$F$10*$F$37)-($F$24*SCS$96/$D$6)-SUM($F$13:$F$23,$F$25:$F$30,$F$32:$F$33,$F$38))</f>
        <v>-304.75907137272975</v>
      </c>
      <c r="SCT97" s="318">
        <f>(SCT$96*$B97+SUM($F$7:$F$9)-((SCT$96*$B97+SUM($F$7:$F$9))/$F$10*$F$37)-($F$24*SCT$96/$D$6)-SUM($F$13:$F$23,$F$25:$F$30,$F$32:$F$33,$F$38))</f>
        <v>-304.75907137272975</v>
      </c>
      <c r="SCU97" s="318">
        <f>(SCU$96*$B97+SUM($F$7:$F$9)-((SCU$96*$B97+SUM($F$7:$F$9))/$F$10*$F$37)-($F$24*SCU$96/$D$6)-SUM($F$13:$F$23,$F$25:$F$30,$F$32:$F$33,$F$38))</f>
        <v>-304.75907137272975</v>
      </c>
      <c r="SCV97" s="318">
        <f>(SCV$96*$B97+SUM($F$7:$F$9)-((SCV$96*$B97+SUM($F$7:$F$9))/$F$10*$F$37)-($F$24*SCV$96/$D$6)-SUM($F$13:$F$23,$F$25:$F$30,$F$32:$F$33,$F$38))</f>
        <v>-304.75907137272975</v>
      </c>
      <c r="SCW97" s="318">
        <f>(SCW$96*$B97+SUM($F$7:$F$9)-((SCW$96*$B97+SUM($F$7:$F$9))/$F$10*$F$37)-($F$24*SCW$96/$D$6)-SUM($F$13:$F$23,$F$25:$F$30,$F$32:$F$33,$F$38))</f>
        <v>-304.75907137272975</v>
      </c>
      <c r="SCX97" s="318">
        <f>(SCX$96*$B97+SUM($F$7:$F$9)-((SCX$96*$B97+SUM($F$7:$F$9))/$F$10*$F$37)-($F$24*SCX$96/$D$6)-SUM($F$13:$F$23,$F$25:$F$30,$F$32:$F$33,$F$38))</f>
        <v>-304.75907137272975</v>
      </c>
      <c r="SCY97" s="318">
        <f>(SCY$96*$B97+SUM($F$7:$F$9)-((SCY$96*$B97+SUM($F$7:$F$9))/$F$10*$F$37)-($F$24*SCY$96/$D$6)-SUM($F$13:$F$23,$F$25:$F$30,$F$32:$F$33,$F$38))</f>
        <v>-304.75907137272975</v>
      </c>
      <c r="SCZ97" s="318">
        <f>(SCZ$96*$B97+SUM($F$7:$F$9)-((SCZ$96*$B97+SUM($F$7:$F$9))/$F$10*$F$37)-($F$24*SCZ$96/$D$6)-SUM($F$13:$F$23,$F$25:$F$30,$F$32:$F$33,$F$38))</f>
        <v>-304.75907137272975</v>
      </c>
      <c r="SDA97" s="318">
        <f>(SDA$96*$B97+SUM($F$7:$F$9)-((SDA$96*$B97+SUM($F$7:$F$9))/$F$10*$F$37)-($F$24*SDA$96/$D$6)-SUM($F$13:$F$23,$F$25:$F$30,$F$32:$F$33,$F$38))</f>
        <v>-304.75907137272975</v>
      </c>
      <c r="SDB97" s="318">
        <f>(SDB$96*$B97+SUM($F$7:$F$9)-((SDB$96*$B97+SUM($F$7:$F$9))/$F$10*$F$37)-($F$24*SDB$96/$D$6)-SUM($F$13:$F$23,$F$25:$F$30,$F$32:$F$33,$F$38))</f>
        <v>-304.75907137272975</v>
      </c>
      <c r="SDC97" s="318">
        <f>(SDC$96*$B97+SUM($F$7:$F$9)-((SDC$96*$B97+SUM($F$7:$F$9))/$F$10*$F$37)-($F$24*SDC$96/$D$6)-SUM($F$13:$F$23,$F$25:$F$30,$F$32:$F$33,$F$38))</f>
        <v>-304.75907137272975</v>
      </c>
      <c r="SDD97" s="318">
        <f>(SDD$96*$B97+SUM($F$7:$F$9)-((SDD$96*$B97+SUM($F$7:$F$9))/$F$10*$F$37)-($F$24*SDD$96/$D$6)-SUM($F$13:$F$23,$F$25:$F$30,$F$32:$F$33,$F$38))</f>
        <v>-304.75907137272975</v>
      </c>
      <c r="SDE97" s="318">
        <f>(SDE$96*$B97+SUM($F$7:$F$9)-((SDE$96*$B97+SUM($F$7:$F$9))/$F$10*$F$37)-($F$24*SDE$96/$D$6)-SUM($F$13:$F$23,$F$25:$F$30,$F$32:$F$33,$F$38))</f>
        <v>-304.75907137272975</v>
      </c>
      <c r="SDF97" s="318">
        <f>(SDF$96*$B97+SUM($F$7:$F$9)-((SDF$96*$B97+SUM($F$7:$F$9))/$F$10*$F$37)-($F$24*SDF$96/$D$6)-SUM($F$13:$F$23,$F$25:$F$30,$F$32:$F$33,$F$38))</f>
        <v>-304.75907137272975</v>
      </c>
      <c r="SDG97" s="318">
        <f>(SDG$96*$B97+SUM($F$7:$F$9)-((SDG$96*$B97+SUM($F$7:$F$9))/$F$10*$F$37)-($F$24*SDG$96/$D$6)-SUM($F$13:$F$23,$F$25:$F$30,$F$32:$F$33,$F$38))</f>
        <v>-304.75907137272975</v>
      </c>
      <c r="SDH97" s="318">
        <f>(SDH$96*$B97+SUM($F$7:$F$9)-((SDH$96*$B97+SUM($F$7:$F$9))/$F$10*$F$37)-($F$24*SDH$96/$D$6)-SUM($F$13:$F$23,$F$25:$F$30,$F$32:$F$33,$F$38))</f>
        <v>-304.75907137272975</v>
      </c>
      <c r="SDI97" s="318">
        <f>(SDI$96*$B97+SUM($F$7:$F$9)-((SDI$96*$B97+SUM($F$7:$F$9))/$F$10*$F$37)-($F$24*SDI$96/$D$6)-SUM($F$13:$F$23,$F$25:$F$30,$F$32:$F$33,$F$38))</f>
        <v>-304.75907137272975</v>
      </c>
      <c r="SDJ97" s="318">
        <f>(SDJ$96*$B97+SUM($F$7:$F$9)-((SDJ$96*$B97+SUM($F$7:$F$9))/$F$10*$F$37)-($F$24*SDJ$96/$D$6)-SUM($F$13:$F$23,$F$25:$F$30,$F$32:$F$33,$F$38))</f>
        <v>-304.75907137272975</v>
      </c>
      <c r="SDK97" s="318">
        <f>(SDK$96*$B97+SUM($F$7:$F$9)-((SDK$96*$B97+SUM($F$7:$F$9))/$F$10*$F$37)-($F$24*SDK$96/$D$6)-SUM($F$13:$F$23,$F$25:$F$30,$F$32:$F$33,$F$38))</f>
        <v>-304.75907137272975</v>
      </c>
      <c r="SDL97" s="318">
        <f>(SDL$96*$B97+SUM($F$7:$F$9)-((SDL$96*$B97+SUM($F$7:$F$9))/$F$10*$F$37)-($F$24*SDL$96/$D$6)-SUM($F$13:$F$23,$F$25:$F$30,$F$32:$F$33,$F$38))</f>
        <v>-304.75907137272975</v>
      </c>
      <c r="SDM97" s="318">
        <f>(SDM$96*$B97+SUM($F$7:$F$9)-((SDM$96*$B97+SUM($F$7:$F$9))/$F$10*$F$37)-($F$24*SDM$96/$D$6)-SUM($F$13:$F$23,$F$25:$F$30,$F$32:$F$33,$F$38))</f>
        <v>-304.75907137272975</v>
      </c>
      <c r="SDN97" s="318">
        <f>(SDN$96*$B97+SUM($F$7:$F$9)-((SDN$96*$B97+SUM($F$7:$F$9))/$F$10*$F$37)-($F$24*SDN$96/$D$6)-SUM($F$13:$F$23,$F$25:$F$30,$F$32:$F$33,$F$38))</f>
        <v>-304.75907137272975</v>
      </c>
      <c r="SDO97" s="318">
        <f>(SDO$96*$B97+SUM($F$7:$F$9)-((SDO$96*$B97+SUM($F$7:$F$9))/$F$10*$F$37)-($F$24*SDO$96/$D$6)-SUM($F$13:$F$23,$F$25:$F$30,$F$32:$F$33,$F$38))</f>
        <v>-304.75907137272975</v>
      </c>
      <c r="SDP97" s="318">
        <f>(SDP$96*$B97+SUM($F$7:$F$9)-((SDP$96*$B97+SUM($F$7:$F$9))/$F$10*$F$37)-($F$24*SDP$96/$D$6)-SUM($F$13:$F$23,$F$25:$F$30,$F$32:$F$33,$F$38))</f>
        <v>-304.75907137272975</v>
      </c>
      <c r="SDQ97" s="318">
        <f>(SDQ$96*$B97+SUM($F$7:$F$9)-((SDQ$96*$B97+SUM($F$7:$F$9))/$F$10*$F$37)-($F$24*SDQ$96/$D$6)-SUM($F$13:$F$23,$F$25:$F$30,$F$32:$F$33,$F$38))</f>
        <v>-304.75907137272975</v>
      </c>
      <c r="SDR97" s="318">
        <f>(SDR$96*$B97+SUM($F$7:$F$9)-((SDR$96*$B97+SUM($F$7:$F$9))/$F$10*$F$37)-($F$24*SDR$96/$D$6)-SUM($F$13:$F$23,$F$25:$F$30,$F$32:$F$33,$F$38))</f>
        <v>-304.75907137272975</v>
      </c>
      <c r="SDS97" s="318">
        <f>(SDS$96*$B97+SUM($F$7:$F$9)-((SDS$96*$B97+SUM($F$7:$F$9))/$F$10*$F$37)-($F$24*SDS$96/$D$6)-SUM($F$13:$F$23,$F$25:$F$30,$F$32:$F$33,$F$38))</f>
        <v>-304.75907137272975</v>
      </c>
      <c r="SDT97" s="318">
        <f>(SDT$96*$B97+SUM($F$7:$F$9)-((SDT$96*$B97+SUM($F$7:$F$9))/$F$10*$F$37)-($F$24*SDT$96/$D$6)-SUM($F$13:$F$23,$F$25:$F$30,$F$32:$F$33,$F$38))</f>
        <v>-304.75907137272975</v>
      </c>
      <c r="SDU97" s="318">
        <f>(SDU$96*$B97+SUM($F$7:$F$9)-((SDU$96*$B97+SUM($F$7:$F$9))/$F$10*$F$37)-($F$24*SDU$96/$D$6)-SUM($F$13:$F$23,$F$25:$F$30,$F$32:$F$33,$F$38))</f>
        <v>-304.75907137272975</v>
      </c>
      <c r="SDV97" s="318">
        <f>(SDV$96*$B97+SUM($F$7:$F$9)-((SDV$96*$B97+SUM($F$7:$F$9))/$F$10*$F$37)-($F$24*SDV$96/$D$6)-SUM($F$13:$F$23,$F$25:$F$30,$F$32:$F$33,$F$38))</f>
        <v>-304.75907137272975</v>
      </c>
      <c r="SDW97" s="318">
        <f>(SDW$96*$B97+SUM($F$7:$F$9)-((SDW$96*$B97+SUM($F$7:$F$9))/$F$10*$F$37)-($F$24*SDW$96/$D$6)-SUM($F$13:$F$23,$F$25:$F$30,$F$32:$F$33,$F$38))</f>
        <v>-304.75907137272975</v>
      </c>
      <c r="SDX97" s="318">
        <f>(SDX$96*$B97+SUM($F$7:$F$9)-((SDX$96*$B97+SUM($F$7:$F$9))/$F$10*$F$37)-($F$24*SDX$96/$D$6)-SUM($F$13:$F$23,$F$25:$F$30,$F$32:$F$33,$F$38))</f>
        <v>-304.75907137272975</v>
      </c>
      <c r="SDY97" s="318">
        <f>(SDY$96*$B97+SUM($F$7:$F$9)-((SDY$96*$B97+SUM($F$7:$F$9))/$F$10*$F$37)-($F$24*SDY$96/$D$6)-SUM($F$13:$F$23,$F$25:$F$30,$F$32:$F$33,$F$38))</f>
        <v>-304.75907137272975</v>
      </c>
      <c r="SDZ97" s="318">
        <f>(SDZ$96*$B97+SUM($F$7:$F$9)-((SDZ$96*$B97+SUM($F$7:$F$9))/$F$10*$F$37)-($F$24*SDZ$96/$D$6)-SUM($F$13:$F$23,$F$25:$F$30,$F$32:$F$33,$F$38))</f>
        <v>-304.75907137272975</v>
      </c>
      <c r="SEA97" s="318">
        <f>(SEA$96*$B97+SUM($F$7:$F$9)-((SEA$96*$B97+SUM($F$7:$F$9))/$F$10*$F$37)-($F$24*SEA$96/$D$6)-SUM($F$13:$F$23,$F$25:$F$30,$F$32:$F$33,$F$38))</f>
        <v>-304.75907137272975</v>
      </c>
      <c r="SEB97" s="318">
        <f>(SEB$96*$B97+SUM($F$7:$F$9)-((SEB$96*$B97+SUM($F$7:$F$9))/$F$10*$F$37)-($F$24*SEB$96/$D$6)-SUM($F$13:$F$23,$F$25:$F$30,$F$32:$F$33,$F$38))</f>
        <v>-304.75907137272975</v>
      </c>
      <c r="SEC97" s="318">
        <f>(SEC$96*$B97+SUM($F$7:$F$9)-((SEC$96*$B97+SUM($F$7:$F$9))/$F$10*$F$37)-($F$24*SEC$96/$D$6)-SUM($F$13:$F$23,$F$25:$F$30,$F$32:$F$33,$F$38))</f>
        <v>-304.75907137272975</v>
      </c>
      <c r="SED97" s="318">
        <f>(SED$96*$B97+SUM($F$7:$F$9)-((SED$96*$B97+SUM($F$7:$F$9))/$F$10*$F$37)-($F$24*SED$96/$D$6)-SUM($F$13:$F$23,$F$25:$F$30,$F$32:$F$33,$F$38))</f>
        <v>-304.75907137272975</v>
      </c>
      <c r="SEE97" s="318">
        <f>(SEE$96*$B97+SUM($F$7:$F$9)-((SEE$96*$B97+SUM($F$7:$F$9))/$F$10*$F$37)-($F$24*SEE$96/$D$6)-SUM($F$13:$F$23,$F$25:$F$30,$F$32:$F$33,$F$38))</f>
        <v>-304.75907137272975</v>
      </c>
      <c r="SEF97" s="318">
        <f>(SEF$96*$B97+SUM($F$7:$F$9)-((SEF$96*$B97+SUM($F$7:$F$9))/$F$10*$F$37)-($F$24*SEF$96/$D$6)-SUM($F$13:$F$23,$F$25:$F$30,$F$32:$F$33,$F$38))</f>
        <v>-304.75907137272975</v>
      </c>
      <c r="SEG97" s="318">
        <f>(SEG$96*$B97+SUM($F$7:$F$9)-((SEG$96*$B97+SUM($F$7:$F$9))/$F$10*$F$37)-($F$24*SEG$96/$D$6)-SUM($F$13:$F$23,$F$25:$F$30,$F$32:$F$33,$F$38))</f>
        <v>-304.75907137272975</v>
      </c>
      <c r="SEH97" s="318">
        <f>(SEH$96*$B97+SUM($F$7:$F$9)-((SEH$96*$B97+SUM($F$7:$F$9))/$F$10*$F$37)-($F$24*SEH$96/$D$6)-SUM($F$13:$F$23,$F$25:$F$30,$F$32:$F$33,$F$38))</f>
        <v>-304.75907137272975</v>
      </c>
      <c r="SEI97" s="318">
        <f>(SEI$96*$B97+SUM($F$7:$F$9)-((SEI$96*$B97+SUM($F$7:$F$9))/$F$10*$F$37)-($F$24*SEI$96/$D$6)-SUM($F$13:$F$23,$F$25:$F$30,$F$32:$F$33,$F$38))</f>
        <v>-304.75907137272975</v>
      </c>
      <c r="SEJ97" s="318">
        <f>(SEJ$96*$B97+SUM($F$7:$F$9)-((SEJ$96*$B97+SUM($F$7:$F$9))/$F$10*$F$37)-($F$24*SEJ$96/$D$6)-SUM($F$13:$F$23,$F$25:$F$30,$F$32:$F$33,$F$38))</f>
        <v>-304.75907137272975</v>
      </c>
      <c r="SEK97" s="318">
        <f>(SEK$96*$B97+SUM($F$7:$F$9)-((SEK$96*$B97+SUM($F$7:$F$9))/$F$10*$F$37)-($F$24*SEK$96/$D$6)-SUM($F$13:$F$23,$F$25:$F$30,$F$32:$F$33,$F$38))</f>
        <v>-304.75907137272975</v>
      </c>
      <c r="SEL97" s="318">
        <f>(SEL$96*$B97+SUM($F$7:$F$9)-((SEL$96*$B97+SUM($F$7:$F$9))/$F$10*$F$37)-($F$24*SEL$96/$D$6)-SUM($F$13:$F$23,$F$25:$F$30,$F$32:$F$33,$F$38))</f>
        <v>-304.75907137272975</v>
      </c>
      <c r="SEM97" s="318">
        <f>(SEM$96*$B97+SUM($F$7:$F$9)-((SEM$96*$B97+SUM($F$7:$F$9))/$F$10*$F$37)-($F$24*SEM$96/$D$6)-SUM($F$13:$F$23,$F$25:$F$30,$F$32:$F$33,$F$38))</f>
        <v>-304.75907137272975</v>
      </c>
      <c r="SEN97" s="318">
        <f>(SEN$96*$B97+SUM($F$7:$F$9)-((SEN$96*$B97+SUM($F$7:$F$9))/$F$10*$F$37)-($F$24*SEN$96/$D$6)-SUM($F$13:$F$23,$F$25:$F$30,$F$32:$F$33,$F$38))</f>
        <v>-304.75907137272975</v>
      </c>
      <c r="SEO97" s="318">
        <f>(SEO$96*$B97+SUM($F$7:$F$9)-((SEO$96*$B97+SUM($F$7:$F$9))/$F$10*$F$37)-($F$24*SEO$96/$D$6)-SUM($F$13:$F$23,$F$25:$F$30,$F$32:$F$33,$F$38))</f>
        <v>-304.75907137272975</v>
      </c>
      <c r="SEP97" s="318">
        <f>(SEP$96*$B97+SUM($F$7:$F$9)-((SEP$96*$B97+SUM($F$7:$F$9))/$F$10*$F$37)-($F$24*SEP$96/$D$6)-SUM($F$13:$F$23,$F$25:$F$30,$F$32:$F$33,$F$38))</f>
        <v>-304.75907137272975</v>
      </c>
      <c r="SEQ97" s="318">
        <f>(SEQ$96*$B97+SUM($F$7:$F$9)-((SEQ$96*$B97+SUM($F$7:$F$9))/$F$10*$F$37)-($F$24*SEQ$96/$D$6)-SUM($F$13:$F$23,$F$25:$F$30,$F$32:$F$33,$F$38))</f>
        <v>-304.75907137272975</v>
      </c>
      <c r="SER97" s="318">
        <f>(SER$96*$B97+SUM($F$7:$F$9)-((SER$96*$B97+SUM($F$7:$F$9))/$F$10*$F$37)-($F$24*SER$96/$D$6)-SUM($F$13:$F$23,$F$25:$F$30,$F$32:$F$33,$F$38))</f>
        <v>-304.75907137272975</v>
      </c>
      <c r="SES97" s="318">
        <f>(SES$96*$B97+SUM($F$7:$F$9)-((SES$96*$B97+SUM($F$7:$F$9))/$F$10*$F$37)-($F$24*SES$96/$D$6)-SUM($F$13:$F$23,$F$25:$F$30,$F$32:$F$33,$F$38))</f>
        <v>-304.75907137272975</v>
      </c>
      <c r="SET97" s="318">
        <f>(SET$96*$B97+SUM($F$7:$F$9)-((SET$96*$B97+SUM($F$7:$F$9))/$F$10*$F$37)-($F$24*SET$96/$D$6)-SUM($F$13:$F$23,$F$25:$F$30,$F$32:$F$33,$F$38))</f>
        <v>-304.75907137272975</v>
      </c>
      <c r="SEU97" s="318">
        <f>(SEU$96*$B97+SUM($F$7:$F$9)-((SEU$96*$B97+SUM($F$7:$F$9))/$F$10*$F$37)-($F$24*SEU$96/$D$6)-SUM($F$13:$F$23,$F$25:$F$30,$F$32:$F$33,$F$38))</f>
        <v>-304.75907137272975</v>
      </c>
      <c r="SEV97" s="318">
        <f>(SEV$96*$B97+SUM($F$7:$F$9)-((SEV$96*$B97+SUM($F$7:$F$9))/$F$10*$F$37)-($F$24*SEV$96/$D$6)-SUM($F$13:$F$23,$F$25:$F$30,$F$32:$F$33,$F$38))</f>
        <v>-304.75907137272975</v>
      </c>
      <c r="SEW97" s="318">
        <f>(SEW$96*$B97+SUM($F$7:$F$9)-((SEW$96*$B97+SUM($F$7:$F$9))/$F$10*$F$37)-($F$24*SEW$96/$D$6)-SUM($F$13:$F$23,$F$25:$F$30,$F$32:$F$33,$F$38))</f>
        <v>-304.75907137272975</v>
      </c>
      <c r="SEX97" s="318">
        <f>(SEX$96*$B97+SUM($F$7:$F$9)-((SEX$96*$B97+SUM($F$7:$F$9))/$F$10*$F$37)-($F$24*SEX$96/$D$6)-SUM($F$13:$F$23,$F$25:$F$30,$F$32:$F$33,$F$38))</f>
        <v>-304.75907137272975</v>
      </c>
      <c r="SEY97" s="318">
        <f>(SEY$96*$B97+SUM($F$7:$F$9)-((SEY$96*$B97+SUM($F$7:$F$9))/$F$10*$F$37)-($F$24*SEY$96/$D$6)-SUM($F$13:$F$23,$F$25:$F$30,$F$32:$F$33,$F$38))</f>
        <v>-304.75907137272975</v>
      </c>
      <c r="SEZ97" s="318">
        <f>(SEZ$96*$B97+SUM($F$7:$F$9)-((SEZ$96*$B97+SUM($F$7:$F$9))/$F$10*$F$37)-($F$24*SEZ$96/$D$6)-SUM($F$13:$F$23,$F$25:$F$30,$F$32:$F$33,$F$38))</f>
        <v>-304.75907137272975</v>
      </c>
      <c r="SFA97" s="318">
        <f>(SFA$96*$B97+SUM($F$7:$F$9)-((SFA$96*$B97+SUM($F$7:$F$9))/$F$10*$F$37)-($F$24*SFA$96/$D$6)-SUM($F$13:$F$23,$F$25:$F$30,$F$32:$F$33,$F$38))</f>
        <v>-304.75907137272975</v>
      </c>
      <c r="SFB97" s="318">
        <f>(SFB$96*$B97+SUM($F$7:$F$9)-((SFB$96*$B97+SUM($F$7:$F$9))/$F$10*$F$37)-($F$24*SFB$96/$D$6)-SUM($F$13:$F$23,$F$25:$F$30,$F$32:$F$33,$F$38))</f>
        <v>-304.75907137272975</v>
      </c>
      <c r="SFC97" s="318">
        <f>(SFC$96*$B97+SUM($F$7:$F$9)-((SFC$96*$B97+SUM($F$7:$F$9))/$F$10*$F$37)-($F$24*SFC$96/$D$6)-SUM($F$13:$F$23,$F$25:$F$30,$F$32:$F$33,$F$38))</f>
        <v>-304.75907137272975</v>
      </c>
      <c r="SFD97" s="318">
        <f>(SFD$96*$B97+SUM($F$7:$F$9)-((SFD$96*$B97+SUM($F$7:$F$9))/$F$10*$F$37)-($F$24*SFD$96/$D$6)-SUM($F$13:$F$23,$F$25:$F$30,$F$32:$F$33,$F$38))</f>
        <v>-304.75907137272975</v>
      </c>
      <c r="SFE97" s="318">
        <f>(SFE$96*$B97+SUM($F$7:$F$9)-((SFE$96*$B97+SUM($F$7:$F$9))/$F$10*$F$37)-($F$24*SFE$96/$D$6)-SUM($F$13:$F$23,$F$25:$F$30,$F$32:$F$33,$F$38))</f>
        <v>-304.75907137272975</v>
      </c>
      <c r="SFF97" s="318">
        <f>(SFF$96*$B97+SUM($F$7:$F$9)-((SFF$96*$B97+SUM($F$7:$F$9))/$F$10*$F$37)-($F$24*SFF$96/$D$6)-SUM($F$13:$F$23,$F$25:$F$30,$F$32:$F$33,$F$38))</f>
        <v>-304.75907137272975</v>
      </c>
      <c r="SFG97" s="318">
        <f>(SFG$96*$B97+SUM($F$7:$F$9)-((SFG$96*$B97+SUM($F$7:$F$9))/$F$10*$F$37)-($F$24*SFG$96/$D$6)-SUM($F$13:$F$23,$F$25:$F$30,$F$32:$F$33,$F$38))</f>
        <v>-304.75907137272975</v>
      </c>
      <c r="SFH97" s="318">
        <f>(SFH$96*$B97+SUM($F$7:$F$9)-((SFH$96*$B97+SUM($F$7:$F$9))/$F$10*$F$37)-($F$24*SFH$96/$D$6)-SUM($F$13:$F$23,$F$25:$F$30,$F$32:$F$33,$F$38))</f>
        <v>-304.75907137272975</v>
      </c>
      <c r="SFI97" s="318">
        <f>(SFI$96*$B97+SUM($F$7:$F$9)-((SFI$96*$B97+SUM($F$7:$F$9))/$F$10*$F$37)-($F$24*SFI$96/$D$6)-SUM($F$13:$F$23,$F$25:$F$30,$F$32:$F$33,$F$38))</f>
        <v>-304.75907137272975</v>
      </c>
      <c r="SFJ97" s="318">
        <f>(SFJ$96*$B97+SUM($F$7:$F$9)-((SFJ$96*$B97+SUM($F$7:$F$9))/$F$10*$F$37)-($F$24*SFJ$96/$D$6)-SUM($F$13:$F$23,$F$25:$F$30,$F$32:$F$33,$F$38))</f>
        <v>-304.75907137272975</v>
      </c>
      <c r="SFK97" s="318">
        <f>(SFK$96*$B97+SUM($F$7:$F$9)-((SFK$96*$B97+SUM($F$7:$F$9))/$F$10*$F$37)-($F$24*SFK$96/$D$6)-SUM($F$13:$F$23,$F$25:$F$30,$F$32:$F$33,$F$38))</f>
        <v>-304.75907137272975</v>
      </c>
      <c r="SFL97" s="318">
        <f>(SFL$96*$B97+SUM($F$7:$F$9)-((SFL$96*$B97+SUM($F$7:$F$9))/$F$10*$F$37)-($F$24*SFL$96/$D$6)-SUM($F$13:$F$23,$F$25:$F$30,$F$32:$F$33,$F$38))</f>
        <v>-304.75907137272975</v>
      </c>
      <c r="SFM97" s="318">
        <f>(SFM$96*$B97+SUM($F$7:$F$9)-((SFM$96*$B97+SUM($F$7:$F$9))/$F$10*$F$37)-($F$24*SFM$96/$D$6)-SUM($F$13:$F$23,$F$25:$F$30,$F$32:$F$33,$F$38))</f>
        <v>-304.75907137272975</v>
      </c>
      <c r="SFN97" s="318">
        <f>(SFN$96*$B97+SUM($F$7:$F$9)-((SFN$96*$B97+SUM($F$7:$F$9))/$F$10*$F$37)-($F$24*SFN$96/$D$6)-SUM($F$13:$F$23,$F$25:$F$30,$F$32:$F$33,$F$38))</f>
        <v>-304.75907137272975</v>
      </c>
      <c r="SFO97" s="318">
        <f>(SFO$96*$B97+SUM($F$7:$F$9)-((SFO$96*$B97+SUM($F$7:$F$9))/$F$10*$F$37)-($F$24*SFO$96/$D$6)-SUM($F$13:$F$23,$F$25:$F$30,$F$32:$F$33,$F$38))</f>
        <v>-304.75907137272975</v>
      </c>
      <c r="SFP97" s="318">
        <f>(SFP$96*$B97+SUM($F$7:$F$9)-((SFP$96*$B97+SUM($F$7:$F$9))/$F$10*$F$37)-($F$24*SFP$96/$D$6)-SUM($F$13:$F$23,$F$25:$F$30,$F$32:$F$33,$F$38))</f>
        <v>-304.75907137272975</v>
      </c>
      <c r="SFQ97" s="318">
        <f>(SFQ$96*$B97+SUM($F$7:$F$9)-((SFQ$96*$B97+SUM($F$7:$F$9))/$F$10*$F$37)-($F$24*SFQ$96/$D$6)-SUM($F$13:$F$23,$F$25:$F$30,$F$32:$F$33,$F$38))</f>
        <v>-304.75907137272975</v>
      </c>
      <c r="SFR97" s="318">
        <f>(SFR$96*$B97+SUM($F$7:$F$9)-((SFR$96*$B97+SUM($F$7:$F$9))/$F$10*$F$37)-($F$24*SFR$96/$D$6)-SUM($F$13:$F$23,$F$25:$F$30,$F$32:$F$33,$F$38))</f>
        <v>-304.75907137272975</v>
      </c>
      <c r="SFS97" s="318">
        <f>(SFS$96*$B97+SUM($F$7:$F$9)-((SFS$96*$B97+SUM($F$7:$F$9))/$F$10*$F$37)-($F$24*SFS$96/$D$6)-SUM($F$13:$F$23,$F$25:$F$30,$F$32:$F$33,$F$38))</f>
        <v>-304.75907137272975</v>
      </c>
      <c r="SFT97" s="318">
        <f>(SFT$96*$B97+SUM($F$7:$F$9)-((SFT$96*$B97+SUM($F$7:$F$9))/$F$10*$F$37)-($F$24*SFT$96/$D$6)-SUM($F$13:$F$23,$F$25:$F$30,$F$32:$F$33,$F$38))</f>
        <v>-304.75907137272975</v>
      </c>
      <c r="SFU97" s="318">
        <f>(SFU$96*$B97+SUM($F$7:$F$9)-((SFU$96*$B97+SUM($F$7:$F$9))/$F$10*$F$37)-($F$24*SFU$96/$D$6)-SUM($F$13:$F$23,$F$25:$F$30,$F$32:$F$33,$F$38))</f>
        <v>-304.75907137272975</v>
      </c>
      <c r="SFV97" s="318">
        <f>(SFV$96*$B97+SUM($F$7:$F$9)-((SFV$96*$B97+SUM($F$7:$F$9))/$F$10*$F$37)-($F$24*SFV$96/$D$6)-SUM($F$13:$F$23,$F$25:$F$30,$F$32:$F$33,$F$38))</f>
        <v>-304.75907137272975</v>
      </c>
      <c r="SFW97" s="318">
        <f>(SFW$96*$B97+SUM($F$7:$F$9)-((SFW$96*$B97+SUM($F$7:$F$9))/$F$10*$F$37)-($F$24*SFW$96/$D$6)-SUM($F$13:$F$23,$F$25:$F$30,$F$32:$F$33,$F$38))</f>
        <v>-304.75907137272975</v>
      </c>
      <c r="SFX97" s="318">
        <f>(SFX$96*$B97+SUM($F$7:$F$9)-((SFX$96*$B97+SUM($F$7:$F$9))/$F$10*$F$37)-($F$24*SFX$96/$D$6)-SUM($F$13:$F$23,$F$25:$F$30,$F$32:$F$33,$F$38))</f>
        <v>-304.75907137272975</v>
      </c>
      <c r="SFY97" s="318">
        <f>(SFY$96*$B97+SUM($F$7:$F$9)-((SFY$96*$B97+SUM($F$7:$F$9))/$F$10*$F$37)-($F$24*SFY$96/$D$6)-SUM($F$13:$F$23,$F$25:$F$30,$F$32:$F$33,$F$38))</f>
        <v>-304.75907137272975</v>
      </c>
      <c r="SFZ97" s="318">
        <f>(SFZ$96*$B97+SUM($F$7:$F$9)-((SFZ$96*$B97+SUM($F$7:$F$9))/$F$10*$F$37)-($F$24*SFZ$96/$D$6)-SUM($F$13:$F$23,$F$25:$F$30,$F$32:$F$33,$F$38))</f>
        <v>-304.75907137272975</v>
      </c>
      <c r="SGA97" s="318">
        <f>(SGA$96*$B97+SUM($F$7:$F$9)-((SGA$96*$B97+SUM($F$7:$F$9))/$F$10*$F$37)-($F$24*SGA$96/$D$6)-SUM($F$13:$F$23,$F$25:$F$30,$F$32:$F$33,$F$38))</f>
        <v>-304.75907137272975</v>
      </c>
      <c r="SGB97" s="318">
        <f>(SGB$96*$B97+SUM($F$7:$F$9)-((SGB$96*$B97+SUM($F$7:$F$9))/$F$10*$F$37)-($F$24*SGB$96/$D$6)-SUM($F$13:$F$23,$F$25:$F$30,$F$32:$F$33,$F$38))</f>
        <v>-304.75907137272975</v>
      </c>
      <c r="SGC97" s="318">
        <f>(SGC$96*$B97+SUM($F$7:$F$9)-((SGC$96*$B97+SUM($F$7:$F$9))/$F$10*$F$37)-($F$24*SGC$96/$D$6)-SUM($F$13:$F$23,$F$25:$F$30,$F$32:$F$33,$F$38))</f>
        <v>-304.75907137272975</v>
      </c>
      <c r="SGD97" s="318">
        <f>(SGD$96*$B97+SUM($F$7:$F$9)-((SGD$96*$B97+SUM($F$7:$F$9))/$F$10*$F$37)-($F$24*SGD$96/$D$6)-SUM($F$13:$F$23,$F$25:$F$30,$F$32:$F$33,$F$38))</f>
        <v>-304.75907137272975</v>
      </c>
      <c r="SGE97" s="318">
        <f>(SGE$96*$B97+SUM($F$7:$F$9)-((SGE$96*$B97+SUM($F$7:$F$9))/$F$10*$F$37)-($F$24*SGE$96/$D$6)-SUM($F$13:$F$23,$F$25:$F$30,$F$32:$F$33,$F$38))</f>
        <v>-304.75907137272975</v>
      </c>
      <c r="SGF97" s="318">
        <f>(SGF$96*$B97+SUM($F$7:$F$9)-((SGF$96*$B97+SUM($F$7:$F$9))/$F$10*$F$37)-($F$24*SGF$96/$D$6)-SUM($F$13:$F$23,$F$25:$F$30,$F$32:$F$33,$F$38))</f>
        <v>-304.75907137272975</v>
      </c>
      <c r="SGG97" s="318">
        <f>(SGG$96*$B97+SUM($F$7:$F$9)-((SGG$96*$B97+SUM($F$7:$F$9))/$F$10*$F$37)-($F$24*SGG$96/$D$6)-SUM($F$13:$F$23,$F$25:$F$30,$F$32:$F$33,$F$38))</f>
        <v>-304.75907137272975</v>
      </c>
      <c r="SGH97" s="318">
        <f>(SGH$96*$B97+SUM($F$7:$F$9)-((SGH$96*$B97+SUM($F$7:$F$9))/$F$10*$F$37)-($F$24*SGH$96/$D$6)-SUM($F$13:$F$23,$F$25:$F$30,$F$32:$F$33,$F$38))</f>
        <v>-304.75907137272975</v>
      </c>
      <c r="SGI97" s="318">
        <f>(SGI$96*$B97+SUM($F$7:$F$9)-((SGI$96*$B97+SUM($F$7:$F$9))/$F$10*$F$37)-($F$24*SGI$96/$D$6)-SUM($F$13:$F$23,$F$25:$F$30,$F$32:$F$33,$F$38))</f>
        <v>-304.75907137272975</v>
      </c>
      <c r="SGJ97" s="318">
        <f>(SGJ$96*$B97+SUM($F$7:$F$9)-((SGJ$96*$B97+SUM($F$7:$F$9))/$F$10*$F$37)-($F$24*SGJ$96/$D$6)-SUM($F$13:$F$23,$F$25:$F$30,$F$32:$F$33,$F$38))</f>
        <v>-304.75907137272975</v>
      </c>
      <c r="SGK97" s="318">
        <f>(SGK$96*$B97+SUM($F$7:$F$9)-((SGK$96*$B97+SUM($F$7:$F$9))/$F$10*$F$37)-($F$24*SGK$96/$D$6)-SUM($F$13:$F$23,$F$25:$F$30,$F$32:$F$33,$F$38))</f>
        <v>-304.75907137272975</v>
      </c>
      <c r="SGL97" s="318">
        <f>(SGL$96*$B97+SUM($F$7:$F$9)-((SGL$96*$B97+SUM($F$7:$F$9))/$F$10*$F$37)-($F$24*SGL$96/$D$6)-SUM($F$13:$F$23,$F$25:$F$30,$F$32:$F$33,$F$38))</f>
        <v>-304.75907137272975</v>
      </c>
      <c r="SGM97" s="318">
        <f>(SGM$96*$B97+SUM($F$7:$F$9)-((SGM$96*$B97+SUM($F$7:$F$9))/$F$10*$F$37)-($F$24*SGM$96/$D$6)-SUM($F$13:$F$23,$F$25:$F$30,$F$32:$F$33,$F$38))</f>
        <v>-304.75907137272975</v>
      </c>
      <c r="SGN97" s="318">
        <f>(SGN$96*$B97+SUM($F$7:$F$9)-((SGN$96*$B97+SUM($F$7:$F$9))/$F$10*$F$37)-($F$24*SGN$96/$D$6)-SUM($F$13:$F$23,$F$25:$F$30,$F$32:$F$33,$F$38))</f>
        <v>-304.75907137272975</v>
      </c>
      <c r="SGO97" s="318">
        <f>(SGO$96*$B97+SUM($F$7:$F$9)-((SGO$96*$B97+SUM($F$7:$F$9))/$F$10*$F$37)-($F$24*SGO$96/$D$6)-SUM($F$13:$F$23,$F$25:$F$30,$F$32:$F$33,$F$38))</f>
        <v>-304.75907137272975</v>
      </c>
      <c r="SGP97" s="318">
        <f>(SGP$96*$B97+SUM($F$7:$F$9)-((SGP$96*$B97+SUM($F$7:$F$9))/$F$10*$F$37)-($F$24*SGP$96/$D$6)-SUM($F$13:$F$23,$F$25:$F$30,$F$32:$F$33,$F$38))</f>
        <v>-304.75907137272975</v>
      </c>
      <c r="SGQ97" s="318">
        <f>(SGQ$96*$B97+SUM($F$7:$F$9)-((SGQ$96*$B97+SUM($F$7:$F$9))/$F$10*$F$37)-($F$24*SGQ$96/$D$6)-SUM($F$13:$F$23,$F$25:$F$30,$F$32:$F$33,$F$38))</f>
        <v>-304.75907137272975</v>
      </c>
      <c r="SGR97" s="318">
        <f>(SGR$96*$B97+SUM($F$7:$F$9)-((SGR$96*$B97+SUM($F$7:$F$9))/$F$10*$F$37)-($F$24*SGR$96/$D$6)-SUM($F$13:$F$23,$F$25:$F$30,$F$32:$F$33,$F$38))</f>
        <v>-304.75907137272975</v>
      </c>
      <c r="SGS97" s="318">
        <f>(SGS$96*$B97+SUM($F$7:$F$9)-((SGS$96*$B97+SUM($F$7:$F$9))/$F$10*$F$37)-($F$24*SGS$96/$D$6)-SUM($F$13:$F$23,$F$25:$F$30,$F$32:$F$33,$F$38))</f>
        <v>-304.75907137272975</v>
      </c>
      <c r="SGT97" s="318">
        <f>(SGT$96*$B97+SUM($F$7:$F$9)-((SGT$96*$B97+SUM($F$7:$F$9))/$F$10*$F$37)-($F$24*SGT$96/$D$6)-SUM($F$13:$F$23,$F$25:$F$30,$F$32:$F$33,$F$38))</f>
        <v>-304.75907137272975</v>
      </c>
      <c r="SGU97" s="318">
        <f>(SGU$96*$B97+SUM($F$7:$F$9)-((SGU$96*$B97+SUM($F$7:$F$9))/$F$10*$F$37)-($F$24*SGU$96/$D$6)-SUM($F$13:$F$23,$F$25:$F$30,$F$32:$F$33,$F$38))</f>
        <v>-304.75907137272975</v>
      </c>
      <c r="SGV97" s="318">
        <f>(SGV$96*$B97+SUM($F$7:$F$9)-((SGV$96*$B97+SUM($F$7:$F$9))/$F$10*$F$37)-($F$24*SGV$96/$D$6)-SUM($F$13:$F$23,$F$25:$F$30,$F$32:$F$33,$F$38))</f>
        <v>-304.75907137272975</v>
      </c>
      <c r="SGW97" s="318">
        <f>(SGW$96*$B97+SUM($F$7:$F$9)-((SGW$96*$B97+SUM($F$7:$F$9))/$F$10*$F$37)-($F$24*SGW$96/$D$6)-SUM($F$13:$F$23,$F$25:$F$30,$F$32:$F$33,$F$38))</f>
        <v>-304.75907137272975</v>
      </c>
      <c r="SGX97" s="318">
        <f>(SGX$96*$B97+SUM($F$7:$F$9)-((SGX$96*$B97+SUM($F$7:$F$9))/$F$10*$F$37)-($F$24*SGX$96/$D$6)-SUM($F$13:$F$23,$F$25:$F$30,$F$32:$F$33,$F$38))</f>
        <v>-304.75907137272975</v>
      </c>
      <c r="SGY97" s="318">
        <f>(SGY$96*$B97+SUM($F$7:$F$9)-((SGY$96*$B97+SUM($F$7:$F$9))/$F$10*$F$37)-($F$24*SGY$96/$D$6)-SUM($F$13:$F$23,$F$25:$F$30,$F$32:$F$33,$F$38))</f>
        <v>-304.75907137272975</v>
      </c>
      <c r="SGZ97" s="318">
        <f>(SGZ$96*$B97+SUM($F$7:$F$9)-((SGZ$96*$B97+SUM($F$7:$F$9))/$F$10*$F$37)-($F$24*SGZ$96/$D$6)-SUM($F$13:$F$23,$F$25:$F$30,$F$32:$F$33,$F$38))</f>
        <v>-304.75907137272975</v>
      </c>
      <c r="SHA97" s="318">
        <f>(SHA$96*$B97+SUM($F$7:$F$9)-((SHA$96*$B97+SUM($F$7:$F$9))/$F$10*$F$37)-($F$24*SHA$96/$D$6)-SUM($F$13:$F$23,$F$25:$F$30,$F$32:$F$33,$F$38))</f>
        <v>-304.75907137272975</v>
      </c>
      <c r="SHB97" s="318">
        <f>(SHB$96*$B97+SUM($F$7:$F$9)-((SHB$96*$B97+SUM($F$7:$F$9))/$F$10*$F$37)-($F$24*SHB$96/$D$6)-SUM($F$13:$F$23,$F$25:$F$30,$F$32:$F$33,$F$38))</f>
        <v>-304.75907137272975</v>
      </c>
      <c r="SHC97" s="318">
        <f>(SHC$96*$B97+SUM($F$7:$F$9)-((SHC$96*$B97+SUM($F$7:$F$9))/$F$10*$F$37)-($F$24*SHC$96/$D$6)-SUM($F$13:$F$23,$F$25:$F$30,$F$32:$F$33,$F$38))</f>
        <v>-304.75907137272975</v>
      </c>
      <c r="SHD97" s="318">
        <f>(SHD$96*$B97+SUM($F$7:$F$9)-((SHD$96*$B97+SUM($F$7:$F$9))/$F$10*$F$37)-($F$24*SHD$96/$D$6)-SUM($F$13:$F$23,$F$25:$F$30,$F$32:$F$33,$F$38))</f>
        <v>-304.75907137272975</v>
      </c>
      <c r="SHE97" s="318">
        <f>(SHE$96*$B97+SUM($F$7:$F$9)-((SHE$96*$B97+SUM($F$7:$F$9))/$F$10*$F$37)-($F$24*SHE$96/$D$6)-SUM($F$13:$F$23,$F$25:$F$30,$F$32:$F$33,$F$38))</f>
        <v>-304.75907137272975</v>
      </c>
      <c r="SHF97" s="318">
        <f>(SHF$96*$B97+SUM($F$7:$F$9)-((SHF$96*$B97+SUM($F$7:$F$9))/$F$10*$F$37)-($F$24*SHF$96/$D$6)-SUM($F$13:$F$23,$F$25:$F$30,$F$32:$F$33,$F$38))</f>
        <v>-304.75907137272975</v>
      </c>
      <c r="SHG97" s="318">
        <f>(SHG$96*$B97+SUM($F$7:$F$9)-((SHG$96*$B97+SUM($F$7:$F$9))/$F$10*$F$37)-($F$24*SHG$96/$D$6)-SUM($F$13:$F$23,$F$25:$F$30,$F$32:$F$33,$F$38))</f>
        <v>-304.75907137272975</v>
      </c>
      <c r="SHH97" s="318">
        <f>(SHH$96*$B97+SUM($F$7:$F$9)-((SHH$96*$B97+SUM($F$7:$F$9))/$F$10*$F$37)-($F$24*SHH$96/$D$6)-SUM($F$13:$F$23,$F$25:$F$30,$F$32:$F$33,$F$38))</f>
        <v>-304.75907137272975</v>
      </c>
      <c r="SHI97" s="318">
        <f>(SHI$96*$B97+SUM($F$7:$F$9)-((SHI$96*$B97+SUM($F$7:$F$9))/$F$10*$F$37)-($F$24*SHI$96/$D$6)-SUM($F$13:$F$23,$F$25:$F$30,$F$32:$F$33,$F$38))</f>
        <v>-304.75907137272975</v>
      </c>
      <c r="SHJ97" s="318">
        <f>(SHJ$96*$B97+SUM($F$7:$F$9)-((SHJ$96*$B97+SUM($F$7:$F$9))/$F$10*$F$37)-($F$24*SHJ$96/$D$6)-SUM($F$13:$F$23,$F$25:$F$30,$F$32:$F$33,$F$38))</f>
        <v>-304.75907137272975</v>
      </c>
      <c r="SHK97" s="318">
        <f>(SHK$96*$B97+SUM($F$7:$F$9)-((SHK$96*$B97+SUM($F$7:$F$9))/$F$10*$F$37)-($F$24*SHK$96/$D$6)-SUM($F$13:$F$23,$F$25:$F$30,$F$32:$F$33,$F$38))</f>
        <v>-304.75907137272975</v>
      </c>
      <c r="SHL97" s="318">
        <f>(SHL$96*$B97+SUM($F$7:$F$9)-((SHL$96*$B97+SUM($F$7:$F$9))/$F$10*$F$37)-($F$24*SHL$96/$D$6)-SUM($F$13:$F$23,$F$25:$F$30,$F$32:$F$33,$F$38))</f>
        <v>-304.75907137272975</v>
      </c>
      <c r="SHM97" s="318">
        <f>(SHM$96*$B97+SUM($F$7:$F$9)-((SHM$96*$B97+SUM($F$7:$F$9))/$F$10*$F$37)-($F$24*SHM$96/$D$6)-SUM($F$13:$F$23,$F$25:$F$30,$F$32:$F$33,$F$38))</f>
        <v>-304.75907137272975</v>
      </c>
      <c r="SHN97" s="318">
        <f>(SHN$96*$B97+SUM($F$7:$F$9)-((SHN$96*$B97+SUM($F$7:$F$9))/$F$10*$F$37)-($F$24*SHN$96/$D$6)-SUM($F$13:$F$23,$F$25:$F$30,$F$32:$F$33,$F$38))</f>
        <v>-304.75907137272975</v>
      </c>
      <c r="SHO97" s="318">
        <f>(SHO$96*$B97+SUM($F$7:$F$9)-((SHO$96*$B97+SUM($F$7:$F$9))/$F$10*$F$37)-($F$24*SHO$96/$D$6)-SUM($F$13:$F$23,$F$25:$F$30,$F$32:$F$33,$F$38))</f>
        <v>-304.75907137272975</v>
      </c>
      <c r="SHP97" s="318">
        <f>(SHP$96*$B97+SUM($F$7:$F$9)-((SHP$96*$B97+SUM($F$7:$F$9))/$F$10*$F$37)-($F$24*SHP$96/$D$6)-SUM($F$13:$F$23,$F$25:$F$30,$F$32:$F$33,$F$38))</f>
        <v>-304.75907137272975</v>
      </c>
      <c r="SHQ97" s="318">
        <f>(SHQ$96*$B97+SUM($F$7:$F$9)-((SHQ$96*$B97+SUM($F$7:$F$9))/$F$10*$F$37)-($F$24*SHQ$96/$D$6)-SUM($F$13:$F$23,$F$25:$F$30,$F$32:$F$33,$F$38))</f>
        <v>-304.75907137272975</v>
      </c>
      <c r="SHR97" s="318">
        <f>(SHR$96*$B97+SUM($F$7:$F$9)-((SHR$96*$B97+SUM($F$7:$F$9))/$F$10*$F$37)-($F$24*SHR$96/$D$6)-SUM($F$13:$F$23,$F$25:$F$30,$F$32:$F$33,$F$38))</f>
        <v>-304.75907137272975</v>
      </c>
      <c r="SHS97" s="318">
        <f>(SHS$96*$B97+SUM($F$7:$F$9)-((SHS$96*$B97+SUM($F$7:$F$9))/$F$10*$F$37)-($F$24*SHS$96/$D$6)-SUM($F$13:$F$23,$F$25:$F$30,$F$32:$F$33,$F$38))</f>
        <v>-304.75907137272975</v>
      </c>
      <c r="SHT97" s="318">
        <f>(SHT$96*$B97+SUM($F$7:$F$9)-((SHT$96*$B97+SUM($F$7:$F$9))/$F$10*$F$37)-($F$24*SHT$96/$D$6)-SUM($F$13:$F$23,$F$25:$F$30,$F$32:$F$33,$F$38))</f>
        <v>-304.75907137272975</v>
      </c>
      <c r="SHU97" s="318">
        <f>(SHU$96*$B97+SUM($F$7:$F$9)-((SHU$96*$B97+SUM($F$7:$F$9))/$F$10*$F$37)-($F$24*SHU$96/$D$6)-SUM($F$13:$F$23,$F$25:$F$30,$F$32:$F$33,$F$38))</f>
        <v>-304.75907137272975</v>
      </c>
      <c r="SHV97" s="318">
        <f>(SHV$96*$B97+SUM($F$7:$F$9)-((SHV$96*$B97+SUM($F$7:$F$9))/$F$10*$F$37)-($F$24*SHV$96/$D$6)-SUM($F$13:$F$23,$F$25:$F$30,$F$32:$F$33,$F$38))</f>
        <v>-304.75907137272975</v>
      </c>
      <c r="SHW97" s="318">
        <f>(SHW$96*$B97+SUM($F$7:$F$9)-((SHW$96*$B97+SUM($F$7:$F$9))/$F$10*$F$37)-($F$24*SHW$96/$D$6)-SUM($F$13:$F$23,$F$25:$F$30,$F$32:$F$33,$F$38))</f>
        <v>-304.75907137272975</v>
      </c>
      <c r="SHX97" s="318">
        <f>(SHX$96*$B97+SUM($F$7:$F$9)-((SHX$96*$B97+SUM($F$7:$F$9))/$F$10*$F$37)-($F$24*SHX$96/$D$6)-SUM($F$13:$F$23,$F$25:$F$30,$F$32:$F$33,$F$38))</f>
        <v>-304.75907137272975</v>
      </c>
      <c r="SHY97" s="318">
        <f>(SHY$96*$B97+SUM($F$7:$F$9)-((SHY$96*$B97+SUM($F$7:$F$9))/$F$10*$F$37)-($F$24*SHY$96/$D$6)-SUM($F$13:$F$23,$F$25:$F$30,$F$32:$F$33,$F$38))</f>
        <v>-304.75907137272975</v>
      </c>
      <c r="SHZ97" s="318">
        <f>(SHZ$96*$B97+SUM($F$7:$F$9)-((SHZ$96*$B97+SUM($F$7:$F$9))/$F$10*$F$37)-($F$24*SHZ$96/$D$6)-SUM($F$13:$F$23,$F$25:$F$30,$F$32:$F$33,$F$38))</f>
        <v>-304.75907137272975</v>
      </c>
      <c r="SIA97" s="318">
        <f>(SIA$96*$B97+SUM($F$7:$F$9)-((SIA$96*$B97+SUM($F$7:$F$9))/$F$10*$F$37)-($F$24*SIA$96/$D$6)-SUM($F$13:$F$23,$F$25:$F$30,$F$32:$F$33,$F$38))</f>
        <v>-304.75907137272975</v>
      </c>
      <c r="SIB97" s="318">
        <f>(SIB$96*$B97+SUM($F$7:$F$9)-((SIB$96*$B97+SUM($F$7:$F$9))/$F$10*$F$37)-($F$24*SIB$96/$D$6)-SUM($F$13:$F$23,$F$25:$F$30,$F$32:$F$33,$F$38))</f>
        <v>-304.75907137272975</v>
      </c>
      <c r="SIC97" s="318">
        <f>(SIC$96*$B97+SUM($F$7:$F$9)-((SIC$96*$B97+SUM($F$7:$F$9))/$F$10*$F$37)-($F$24*SIC$96/$D$6)-SUM($F$13:$F$23,$F$25:$F$30,$F$32:$F$33,$F$38))</f>
        <v>-304.75907137272975</v>
      </c>
      <c r="SID97" s="318">
        <f>(SID$96*$B97+SUM($F$7:$F$9)-((SID$96*$B97+SUM($F$7:$F$9))/$F$10*$F$37)-($F$24*SID$96/$D$6)-SUM($F$13:$F$23,$F$25:$F$30,$F$32:$F$33,$F$38))</f>
        <v>-304.75907137272975</v>
      </c>
      <c r="SIE97" s="318">
        <f>(SIE$96*$B97+SUM($F$7:$F$9)-((SIE$96*$B97+SUM($F$7:$F$9))/$F$10*$F$37)-($F$24*SIE$96/$D$6)-SUM($F$13:$F$23,$F$25:$F$30,$F$32:$F$33,$F$38))</f>
        <v>-304.75907137272975</v>
      </c>
      <c r="SIF97" s="318">
        <f>(SIF$96*$B97+SUM($F$7:$F$9)-((SIF$96*$B97+SUM($F$7:$F$9))/$F$10*$F$37)-($F$24*SIF$96/$D$6)-SUM($F$13:$F$23,$F$25:$F$30,$F$32:$F$33,$F$38))</f>
        <v>-304.75907137272975</v>
      </c>
      <c r="SIG97" s="318">
        <f>(SIG$96*$B97+SUM($F$7:$F$9)-((SIG$96*$B97+SUM($F$7:$F$9))/$F$10*$F$37)-($F$24*SIG$96/$D$6)-SUM($F$13:$F$23,$F$25:$F$30,$F$32:$F$33,$F$38))</f>
        <v>-304.75907137272975</v>
      </c>
      <c r="SIH97" s="318">
        <f>(SIH$96*$B97+SUM($F$7:$F$9)-((SIH$96*$B97+SUM($F$7:$F$9))/$F$10*$F$37)-($F$24*SIH$96/$D$6)-SUM($F$13:$F$23,$F$25:$F$30,$F$32:$F$33,$F$38))</f>
        <v>-304.75907137272975</v>
      </c>
      <c r="SII97" s="318">
        <f>(SII$96*$B97+SUM($F$7:$F$9)-((SII$96*$B97+SUM($F$7:$F$9))/$F$10*$F$37)-($F$24*SII$96/$D$6)-SUM($F$13:$F$23,$F$25:$F$30,$F$32:$F$33,$F$38))</f>
        <v>-304.75907137272975</v>
      </c>
      <c r="SIJ97" s="318">
        <f>(SIJ$96*$B97+SUM($F$7:$F$9)-((SIJ$96*$B97+SUM($F$7:$F$9))/$F$10*$F$37)-($F$24*SIJ$96/$D$6)-SUM($F$13:$F$23,$F$25:$F$30,$F$32:$F$33,$F$38))</f>
        <v>-304.75907137272975</v>
      </c>
      <c r="SIK97" s="318">
        <f>(SIK$96*$B97+SUM($F$7:$F$9)-((SIK$96*$B97+SUM($F$7:$F$9))/$F$10*$F$37)-($F$24*SIK$96/$D$6)-SUM($F$13:$F$23,$F$25:$F$30,$F$32:$F$33,$F$38))</f>
        <v>-304.75907137272975</v>
      </c>
      <c r="SIL97" s="318">
        <f>(SIL$96*$B97+SUM($F$7:$F$9)-((SIL$96*$B97+SUM($F$7:$F$9))/$F$10*$F$37)-($F$24*SIL$96/$D$6)-SUM($F$13:$F$23,$F$25:$F$30,$F$32:$F$33,$F$38))</f>
        <v>-304.75907137272975</v>
      </c>
      <c r="SIM97" s="318">
        <f>(SIM$96*$B97+SUM($F$7:$F$9)-((SIM$96*$B97+SUM($F$7:$F$9))/$F$10*$F$37)-($F$24*SIM$96/$D$6)-SUM($F$13:$F$23,$F$25:$F$30,$F$32:$F$33,$F$38))</f>
        <v>-304.75907137272975</v>
      </c>
      <c r="SIN97" s="318">
        <f>(SIN$96*$B97+SUM($F$7:$F$9)-((SIN$96*$B97+SUM($F$7:$F$9))/$F$10*$F$37)-($F$24*SIN$96/$D$6)-SUM($F$13:$F$23,$F$25:$F$30,$F$32:$F$33,$F$38))</f>
        <v>-304.75907137272975</v>
      </c>
      <c r="SIO97" s="318">
        <f>(SIO$96*$B97+SUM($F$7:$F$9)-((SIO$96*$B97+SUM($F$7:$F$9))/$F$10*$F$37)-($F$24*SIO$96/$D$6)-SUM($F$13:$F$23,$F$25:$F$30,$F$32:$F$33,$F$38))</f>
        <v>-304.75907137272975</v>
      </c>
      <c r="SIP97" s="318">
        <f>(SIP$96*$B97+SUM($F$7:$F$9)-((SIP$96*$B97+SUM($F$7:$F$9))/$F$10*$F$37)-($F$24*SIP$96/$D$6)-SUM($F$13:$F$23,$F$25:$F$30,$F$32:$F$33,$F$38))</f>
        <v>-304.75907137272975</v>
      </c>
      <c r="SIQ97" s="318">
        <f>(SIQ$96*$B97+SUM($F$7:$F$9)-((SIQ$96*$B97+SUM($F$7:$F$9))/$F$10*$F$37)-($F$24*SIQ$96/$D$6)-SUM($F$13:$F$23,$F$25:$F$30,$F$32:$F$33,$F$38))</f>
        <v>-304.75907137272975</v>
      </c>
      <c r="SIR97" s="318">
        <f>(SIR$96*$B97+SUM($F$7:$F$9)-((SIR$96*$B97+SUM($F$7:$F$9))/$F$10*$F$37)-($F$24*SIR$96/$D$6)-SUM($F$13:$F$23,$F$25:$F$30,$F$32:$F$33,$F$38))</f>
        <v>-304.75907137272975</v>
      </c>
      <c r="SIS97" s="318">
        <f>(SIS$96*$B97+SUM($F$7:$F$9)-((SIS$96*$B97+SUM($F$7:$F$9))/$F$10*$F$37)-($F$24*SIS$96/$D$6)-SUM($F$13:$F$23,$F$25:$F$30,$F$32:$F$33,$F$38))</f>
        <v>-304.75907137272975</v>
      </c>
      <c r="SIT97" s="318">
        <f>(SIT$96*$B97+SUM($F$7:$F$9)-((SIT$96*$B97+SUM($F$7:$F$9))/$F$10*$F$37)-($F$24*SIT$96/$D$6)-SUM($F$13:$F$23,$F$25:$F$30,$F$32:$F$33,$F$38))</f>
        <v>-304.75907137272975</v>
      </c>
      <c r="SIU97" s="318">
        <f>(SIU$96*$B97+SUM($F$7:$F$9)-((SIU$96*$B97+SUM($F$7:$F$9))/$F$10*$F$37)-($F$24*SIU$96/$D$6)-SUM($F$13:$F$23,$F$25:$F$30,$F$32:$F$33,$F$38))</f>
        <v>-304.75907137272975</v>
      </c>
      <c r="SIV97" s="318">
        <f>(SIV$96*$B97+SUM($F$7:$F$9)-((SIV$96*$B97+SUM($F$7:$F$9))/$F$10*$F$37)-($F$24*SIV$96/$D$6)-SUM($F$13:$F$23,$F$25:$F$30,$F$32:$F$33,$F$38))</f>
        <v>-304.75907137272975</v>
      </c>
      <c r="SIW97" s="318">
        <f>(SIW$96*$B97+SUM($F$7:$F$9)-((SIW$96*$B97+SUM($F$7:$F$9))/$F$10*$F$37)-($F$24*SIW$96/$D$6)-SUM($F$13:$F$23,$F$25:$F$30,$F$32:$F$33,$F$38))</f>
        <v>-304.75907137272975</v>
      </c>
      <c r="SIX97" s="318">
        <f>(SIX$96*$B97+SUM($F$7:$F$9)-((SIX$96*$B97+SUM($F$7:$F$9))/$F$10*$F$37)-($F$24*SIX$96/$D$6)-SUM($F$13:$F$23,$F$25:$F$30,$F$32:$F$33,$F$38))</f>
        <v>-304.75907137272975</v>
      </c>
      <c r="SIY97" s="318">
        <f>(SIY$96*$B97+SUM($F$7:$F$9)-((SIY$96*$B97+SUM($F$7:$F$9))/$F$10*$F$37)-($F$24*SIY$96/$D$6)-SUM($F$13:$F$23,$F$25:$F$30,$F$32:$F$33,$F$38))</f>
        <v>-304.75907137272975</v>
      </c>
      <c r="SIZ97" s="318">
        <f>(SIZ$96*$B97+SUM($F$7:$F$9)-((SIZ$96*$B97+SUM($F$7:$F$9))/$F$10*$F$37)-($F$24*SIZ$96/$D$6)-SUM($F$13:$F$23,$F$25:$F$30,$F$32:$F$33,$F$38))</f>
        <v>-304.75907137272975</v>
      </c>
      <c r="SJA97" s="318">
        <f>(SJA$96*$B97+SUM($F$7:$F$9)-((SJA$96*$B97+SUM($F$7:$F$9))/$F$10*$F$37)-($F$24*SJA$96/$D$6)-SUM($F$13:$F$23,$F$25:$F$30,$F$32:$F$33,$F$38))</f>
        <v>-304.75907137272975</v>
      </c>
      <c r="SJB97" s="318">
        <f>(SJB$96*$B97+SUM($F$7:$F$9)-((SJB$96*$B97+SUM($F$7:$F$9))/$F$10*$F$37)-($F$24*SJB$96/$D$6)-SUM($F$13:$F$23,$F$25:$F$30,$F$32:$F$33,$F$38))</f>
        <v>-304.75907137272975</v>
      </c>
      <c r="SJC97" s="318">
        <f>(SJC$96*$B97+SUM($F$7:$F$9)-((SJC$96*$B97+SUM($F$7:$F$9))/$F$10*$F$37)-($F$24*SJC$96/$D$6)-SUM($F$13:$F$23,$F$25:$F$30,$F$32:$F$33,$F$38))</f>
        <v>-304.75907137272975</v>
      </c>
      <c r="SJD97" s="318">
        <f>(SJD$96*$B97+SUM($F$7:$F$9)-((SJD$96*$B97+SUM($F$7:$F$9))/$F$10*$F$37)-($F$24*SJD$96/$D$6)-SUM($F$13:$F$23,$F$25:$F$30,$F$32:$F$33,$F$38))</f>
        <v>-304.75907137272975</v>
      </c>
      <c r="SJE97" s="318">
        <f>(SJE$96*$B97+SUM($F$7:$F$9)-((SJE$96*$B97+SUM($F$7:$F$9))/$F$10*$F$37)-($F$24*SJE$96/$D$6)-SUM($F$13:$F$23,$F$25:$F$30,$F$32:$F$33,$F$38))</f>
        <v>-304.75907137272975</v>
      </c>
      <c r="SJF97" s="318">
        <f>(SJF$96*$B97+SUM($F$7:$F$9)-((SJF$96*$B97+SUM($F$7:$F$9))/$F$10*$F$37)-($F$24*SJF$96/$D$6)-SUM($F$13:$F$23,$F$25:$F$30,$F$32:$F$33,$F$38))</f>
        <v>-304.75907137272975</v>
      </c>
      <c r="SJG97" s="318">
        <f>(SJG$96*$B97+SUM($F$7:$F$9)-((SJG$96*$B97+SUM($F$7:$F$9))/$F$10*$F$37)-($F$24*SJG$96/$D$6)-SUM($F$13:$F$23,$F$25:$F$30,$F$32:$F$33,$F$38))</f>
        <v>-304.75907137272975</v>
      </c>
      <c r="SJH97" s="318">
        <f>(SJH$96*$B97+SUM($F$7:$F$9)-((SJH$96*$B97+SUM($F$7:$F$9))/$F$10*$F$37)-($F$24*SJH$96/$D$6)-SUM($F$13:$F$23,$F$25:$F$30,$F$32:$F$33,$F$38))</f>
        <v>-304.75907137272975</v>
      </c>
      <c r="SJI97" s="318">
        <f>(SJI$96*$B97+SUM($F$7:$F$9)-((SJI$96*$B97+SUM($F$7:$F$9))/$F$10*$F$37)-($F$24*SJI$96/$D$6)-SUM($F$13:$F$23,$F$25:$F$30,$F$32:$F$33,$F$38))</f>
        <v>-304.75907137272975</v>
      </c>
      <c r="SJJ97" s="318">
        <f>(SJJ$96*$B97+SUM($F$7:$F$9)-((SJJ$96*$B97+SUM($F$7:$F$9))/$F$10*$F$37)-($F$24*SJJ$96/$D$6)-SUM($F$13:$F$23,$F$25:$F$30,$F$32:$F$33,$F$38))</f>
        <v>-304.75907137272975</v>
      </c>
      <c r="SJK97" s="318">
        <f>(SJK$96*$B97+SUM($F$7:$F$9)-((SJK$96*$B97+SUM($F$7:$F$9))/$F$10*$F$37)-($F$24*SJK$96/$D$6)-SUM($F$13:$F$23,$F$25:$F$30,$F$32:$F$33,$F$38))</f>
        <v>-304.75907137272975</v>
      </c>
      <c r="SJL97" s="318">
        <f>(SJL$96*$B97+SUM($F$7:$F$9)-((SJL$96*$B97+SUM($F$7:$F$9))/$F$10*$F$37)-($F$24*SJL$96/$D$6)-SUM($F$13:$F$23,$F$25:$F$30,$F$32:$F$33,$F$38))</f>
        <v>-304.75907137272975</v>
      </c>
      <c r="SJM97" s="318">
        <f>(SJM$96*$B97+SUM($F$7:$F$9)-((SJM$96*$B97+SUM($F$7:$F$9))/$F$10*$F$37)-($F$24*SJM$96/$D$6)-SUM($F$13:$F$23,$F$25:$F$30,$F$32:$F$33,$F$38))</f>
        <v>-304.75907137272975</v>
      </c>
      <c r="SJN97" s="318">
        <f>(SJN$96*$B97+SUM($F$7:$F$9)-((SJN$96*$B97+SUM($F$7:$F$9))/$F$10*$F$37)-($F$24*SJN$96/$D$6)-SUM($F$13:$F$23,$F$25:$F$30,$F$32:$F$33,$F$38))</f>
        <v>-304.75907137272975</v>
      </c>
      <c r="SJO97" s="318">
        <f>(SJO$96*$B97+SUM($F$7:$F$9)-((SJO$96*$B97+SUM($F$7:$F$9))/$F$10*$F$37)-($F$24*SJO$96/$D$6)-SUM($F$13:$F$23,$F$25:$F$30,$F$32:$F$33,$F$38))</f>
        <v>-304.75907137272975</v>
      </c>
      <c r="SJP97" s="318">
        <f>(SJP$96*$B97+SUM($F$7:$F$9)-((SJP$96*$B97+SUM($F$7:$F$9))/$F$10*$F$37)-($F$24*SJP$96/$D$6)-SUM($F$13:$F$23,$F$25:$F$30,$F$32:$F$33,$F$38))</f>
        <v>-304.75907137272975</v>
      </c>
      <c r="SJQ97" s="318">
        <f>(SJQ$96*$B97+SUM($F$7:$F$9)-((SJQ$96*$B97+SUM($F$7:$F$9))/$F$10*$F$37)-($F$24*SJQ$96/$D$6)-SUM($F$13:$F$23,$F$25:$F$30,$F$32:$F$33,$F$38))</f>
        <v>-304.75907137272975</v>
      </c>
      <c r="SJR97" s="318">
        <f>(SJR$96*$B97+SUM($F$7:$F$9)-((SJR$96*$B97+SUM($F$7:$F$9))/$F$10*$F$37)-($F$24*SJR$96/$D$6)-SUM($F$13:$F$23,$F$25:$F$30,$F$32:$F$33,$F$38))</f>
        <v>-304.75907137272975</v>
      </c>
      <c r="SJS97" s="318">
        <f>(SJS$96*$B97+SUM($F$7:$F$9)-((SJS$96*$B97+SUM($F$7:$F$9))/$F$10*$F$37)-($F$24*SJS$96/$D$6)-SUM($F$13:$F$23,$F$25:$F$30,$F$32:$F$33,$F$38))</f>
        <v>-304.75907137272975</v>
      </c>
      <c r="SJT97" s="318">
        <f>(SJT$96*$B97+SUM($F$7:$F$9)-((SJT$96*$B97+SUM($F$7:$F$9))/$F$10*$F$37)-($F$24*SJT$96/$D$6)-SUM($F$13:$F$23,$F$25:$F$30,$F$32:$F$33,$F$38))</f>
        <v>-304.75907137272975</v>
      </c>
      <c r="SJU97" s="318">
        <f>(SJU$96*$B97+SUM($F$7:$F$9)-((SJU$96*$B97+SUM($F$7:$F$9))/$F$10*$F$37)-($F$24*SJU$96/$D$6)-SUM($F$13:$F$23,$F$25:$F$30,$F$32:$F$33,$F$38))</f>
        <v>-304.75907137272975</v>
      </c>
      <c r="SJV97" s="318">
        <f>(SJV$96*$B97+SUM($F$7:$F$9)-((SJV$96*$B97+SUM($F$7:$F$9))/$F$10*$F$37)-($F$24*SJV$96/$D$6)-SUM($F$13:$F$23,$F$25:$F$30,$F$32:$F$33,$F$38))</f>
        <v>-304.75907137272975</v>
      </c>
      <c r="SJW97" s="318">
        <f>(SJW$96*$B97+SUM($F$7:$F$9)-((SJW$96*$B97+SUM($F$7:$F$9))/$F$10*$F$37)-($F$24*SJW$96/$D$6)-SUM($F$13:$F$23,$F$25:$F$30,$F$32:$F$33,$F$38))</f>
        <v>-304.75907137272975</v>
      </c>
      <c r="SJX97" s="318">
        <f>(SJX$96*$B97+SUM($F$7:$F$9)-((SJX$96*$B97+SUM($F$7:$F$9))/$F$10*$F$37)-($F$24*SJX$96/$D$6)-SUM($F$13:$F$23,$F$25:$F$30,$F$32:$F$33,$F$38))</f>
        <v>-304.75907137272975</v>
      </c>
      <c r="SJY97" s="318">
        <f>(SJY$96*$B97+SUM($F$7:$F$9)-((SJY$96*$B97+SUM($F$7:$F$9))/$F$10*$F$37)-($F$24*SJY$96/$D$6)-SUM($F$13:$F$23,$F$25:$F$30,$F$32:$F$33,$F$38))</f>
        <v>-304.75907137272975</v>
      </c>
      <c r="SJZ97" s="318">
        <f>(SJZ$96*$B97+SUM($F$7:$F$9)-((SJZ$96*$B97+SUM($F$7:$F$9))/$F$10*$F$37)-($F$24*SJZ$96/$D$6)-SUM($F$13:$F$23,$F$25:$F$30,$F$32:$F$33,$F$38))</f>
        <v>-304.75907137272975</v>
      </c>
      <c r="SKA97" s="318">
        <f>(SKA$96*$B97+SUM($F$7:$F$9)-((SKA$96*$B97+SUM($F$7:$F$9))/$F$10*$F$37)-($F$24*SKA$96/$D$6)-SUM($F$13:$F$23,$F$25:$F$30,$F$32:$F$33,$F$38))</f>
        <v>-304.75907137272975</v>
      </c>
      <c r="SKB97" s="318">
        <f>(SKB$96*$B97+SUM($F$7:$F$9)-((SKB$96*$B97+SUM($F$7:$F$9))/$F$10*$F$37)-($F$24*SKB$96/$D$6)-SUM($F$13:$F$23,$F$25:$F$30,$F$32:$F$33,$F$38))</f>
        <v>-304.75907137272975</v>
      </c>
      <c r="SKC97" s="318">
        <f>(SKC$96*$B97+SUM($F$7:$F$9)-((SKC$96*$B97+SUM($F$7:$F$9))/$F$10*$F$37)-($F$24*SKC$96/$D$6)-SUM($F$13:$F$23,$F$25:$F$30,$F$32:$F$33,$F$38))</f>
        <v>-304.75907137272975</v>
      </c>
      <c r="SKD97" s="318">
        <f>(SKD$96*$B97+SUM($F$7:$F$9)-((SKD$96*$B97+SUM($F$7:$F$9))/$F$10*$F$37)-($F$24*SKD$96/$D$6)-SUM($F$13:$F$23,$F$25:$F$30,$F$32:$F$33,$F$38))</f>
        <v>-304.75907137272975</v>
      </c>
      <c r="SKE97" s="318">
        <f>(SKE$96*$B97+SUM($F$7:$F$9)-((SKE$96*$B97+SUM($F$7:$F$9))/$F$10*$F$37)-($F$24*SKE$96/$D$6)-SUM($F$13:$F$23,$F$25:$F$30,$F$32:$F$33,$F$38))</f>
        <v>-304.75907137272975</v>
      </c>
      <c r="SKF97" s="318">
        <f>(SKF$96*$B97+SUM($F$7:$F$9)-((SKF$96*$B97+SUM($F$7:$F$9))/$F$10*$F$37)-($F$24*SKF$96/$D$6)-SUM($F$13:$F$23,$F$25:$F$30,$F$32:$F$33,$F$38))</f>
        <v>-304.75907137272975</v>
      </c>
      <c r="SKG97" s="318">
        <f>(SKG$96*$B97+SUM($F$7:$F$9)-((SKG$96*$B97+SUM($F$7:$F$9))/$F$10*$F$37)-($F$24*SKG$96/$D$6)-SUM($F$13:$F$23,$F$25:$F$30,$F$32:$F$33,$F$38))</f>
        <v>-304.75907137272975</v>
      </c>
      <c r="SKH97" s="318">
        <f>(SKH$96*$B97+SUM($F$7:$F$9)-((SKH$96*$B97+SUM($F$7:$F$9))/$F$10*$F$37)-($F$24*SKH$96/$D$6)-SUM($F$13:$F$23,$F$25:$F$30,$F$32:$F$33,$F$38))</f>
        <v>-304.75907137272975</v>
      </c>
      <c r="SKI97" s="318">
        <f>(SKI$96*$B97+SUM($F$7:$F$9)-((SKI$96*$B97+SUM($F$7:$F$9))/$F$10*$F$37)-($F$24*SKI$96/$D$6)-SUM($F$13:$F$23,$F$25:$F$30,$F$32:$F$33,$F$38))</f>
        <v>-304.75907137272975</v>
      </c>
      <c r="SKJ97" s="318">
        <f>(SKJ$96*$B97+SUM($F$7:$F$9)-((SKJ$96*$B97+SUM($F$7:$F$9))/$F$10*$F$37)-($F$24*SKJ$96/$D$6)-SUM($F$13:$F$23,$F$25:$F$30,$F$32:$F$33,$F$38))</f>
        <v>-304.75907137272975</v>
      </c>
      <c r="SKK97" s="318">
        <f>(SKK$96*$B97+SUM($F$7:$F$9)-((SKK$96*$B97+SUM($F$7:$F$9))/$F$10*$F$37)-($F$24*SKK$96/$D$6)-SUM($F$13:$F$23,$F$25:$F$30,$F$32:$F$33,$F$38))</f>
        <v>-304.75907137272975</v>
      </c>
      <c r="SKL97" s="318">
        <f>(SKL$96*$B97+SUM($F$7:$F$9)-((SKL$96*$B97+SUM($F$7:$F$9))/$F$10*$F$37)-($F$24*SKL$96/$D$6)-SUM($F$13:$F$23,$F$25:$F$30,$F$32:$F$33,$F$38))</f>
        <v>-304.75907137272975</v>
      </c>
      <c r="SKM97" s="318">
        <f>(SKM$96*$B97+SUM($F$7:$F$9)-((SKM$96*$B97+SUM($F$7:$F$9))/$F$10*$F$37)-($F$24*SKM$96/$D$6)-SUM($F$13:$F$23,$F$25:$F$30,$F$32:$F$33,$F$38))</f>
        <v>-304.75907137272975</v>
      </c>
      <c r="SKN97" s="318">
        <f>(SKN$96*$B97+SUM($F$7:$F$9)-((SKN$96*$B97+SUM($F$7:$F$9))/$F$10*$F$37)-($F$24*SKN$96/$D$6)-SUM($F$13:$F$23,$F$25:$F$30,$F$32:$F$33,$F$38))</f>
        <v>-304.75907137272975</v>
      </c>
      <c r="SKO97" s="318">
        <f>(SKO$96*$B97+SUM($F$7:$F$9)-((SKO$96*$B97+SUM($F$7:$F$9))/$F$10*$F$37)-($F$24*SKO$96/$D$6)-SUM($F$13:$F$23,$F$25:$F$30,$F$32:$F$33,$F$38))</f>
        <v>-304.75907137272975</v>
      </c>
      <c r="SKP97" s="318">
        <f>(SKP$96*$B97+SUM($F$7:$F$9)-((SKP$96*$B97+SUM($F$7:$F$9))/$F$10*$F$37)-($F$24*SKP$96/$D$6)-SUM($F$13:$F$23,$F$25:$F$30,$F$32:$F$33,$F$38))</f>
        <v>-304.75907137272975</v>
      </c>
      <c r="SKQ97" s="318">
        <f>(SKQ$96*$B97+SUM($F$7:$F$9)-((SKQ$96*$B97+SUM($F$7:$F$9))/$F$10*$F$37)-($F$24*SKQ$96/$D$6)-SUM($F$13:$F$23,$F$25:$F$30,$F$32:$F$33,$F$38))</f>
        <v>-304.75907137272975</v>
      </c>
      <c r="SKR97" s="318">
        <f>(SKR$96*$B97+SUM($F$7:$F$9)-((SKR$96*$B97+SUM($F$7:$F$9))/$F$10*$F$37)-($F$24*SKR$96/$D$6)-SUM($F$13:$F$23,$F$25:$F$30,$F$32:$F$33,$F$38))</f>
        <v>-304.75907137272975</v>
      </c>
      <c r="SKS97" s="318">
        <f>(SKS$96*$B97+SUM($F$7:$F$9)-((SKS$96*$B97+SUM($F$7:$F$9))/$F$10*$F$37)-($F$24*SKS$96/$D$6)-SUM($F$13:$F$23,$F$25:$F$30,$F$32:$F$33,$F$38))</f>
        <v>-304.75907137272975</v>
      </c>
      <c r="SKT97" s="318">
        <f>(SKT$96*$B97+SUM($F$7:$F$9)-((SKT$96*$B97+SUM($F$7:$F$9))/$F$10*$F$37)-($F$24*SKT$96/$D$6)-SUM($F$13:$F$23,$F$25:$F$30,$F$32:$F$33,$F$38))</f>
        <v>-304.75907137272975</v>
      </c>
      <c r="SKU97" s="318">
        <f>(SKU$96*$B97+SUM($F$7:$F$9)-((SKU$96*$B97+SUM($F$7:$F$9))/$F$10*$F$37)-($F$24*SKU$96/$D$6)-SUM($F$13:$F$23,$F$25:$F$30,$F$32:$F$33,$F$38))</f>
        <v>-304.75907137272975</v>
      </c>
      <c r="SKV97" s="318">
        <f>(SKV$96*$B97+SUM($F$7:$F$9)-((SKV$96*$B97+SUM($F$7:$F$9))/$F$10*$F$37)-($F$24*SKV$96/$D$6)-SUM($F$13:$F$23,$F$25:$F$30,$F$32:$F$33,$F$38))</f>
        <v>-304.75907137272975</v>
      </c>
      <c r="SKW97" s="318">
        <f>(SKW$96*$B97+SUM($F$7:$F$9)-((SKW$96*$B97+SUM($F$7:$F$9))/$F$10*$F$37)-($F$24*SKW$96/$D$6)-SUM($F$13:$F$23,$F$25:$F$30,$F$32:$F$33,$F$38))</f>
        <v>-304.75907137272975</v>
      </c>
      <c r="SKX97" s="318">
        <f>(SKX$96*$B97+SUM($F$7:$F$9)-((SKX$96*$B97+SUM($F$7:$F$9))/$F$10*$F$37)-($F$24*SKX$96/$D$6)-SUM($F$13:$F$23,$F$25:$F$30,$F$32:$F$33,$F$38))</f>
        <v>-304.75907137272975</v>
      </c>
      <c r="SKY97" s="318">
        <f>(SKY$96*$B97+SUM($F$7:$F$9)-((SKY$96*$B97+SUM($F$7:$F$9))/$F$10*$F$37)-($F$24*SKY$96/$D$6)-SUM($F$13:$F$23,$F$25:$F$30,$F$32:$F$33,$F$38))</f>
        <v>-304.75907137272975</v>
      </c>
      <c r="SKZ97" s="318">
        <f>(SKZ$96*$B97+SUM($F$7:$F$9)-((SKZ$96*$B97+SUM($F$7:$F$9))/$F$10*$F$37)-($F$24*SKZ$96/$D$6)-SUM($F$13:$F$23,$F$25:$F$30,$F$32:$F$33,$F$38))</f>
        <v>-304.75907137272975</v>
      </c>
      <c r="SLA97" s="318">
        <f>(SLA$96*$B97+SUM($F$7:$F$9)-((SLA$96*$B97+SUM($F$7:$F$9))/$F$10*$F$37)-($F$24*SLA$96/$D$6)-SUM($F$13:$F$23,$F$25:$F$30,$F$32:$F$33,$F$38))</f>
        <v>-304.75907137272975</v>
      </c>
      <c r="SLB97" s="318">
        <f>(SLB$96*$B97+SUM($F$7:$F$9)-((SLB$96*$B97+SUM($F$7:$F$9))/$F$10*$F$37)-($F$24*SLB$96/$D$6)-SUM($F$13:$F$23,$F$25:$F$30,$F$32:$F$33,$F$38))</f>
        <v>-304.75907137272975</v>
      </c>
      <c r="SLC97" s="318">
        <f>(SLC$96*$B97+SUM($F$7:$F$9)-((SLC$96*$B97+SUM($F$7:$F$9))/$F$10*$F$37)-($F$24*SLC$96/$D$6)-SUM($F$13:$F$23,$F$25:$F$30,$F$32:$F$33,$F$38))</f>
        <v>-304.75907137272975</v>
      </c>
      <c r="SLD97" s="318">
        <f>(SLD$96*$B97+SUM($F$7:$F$9)-((SLD$96*$B97+SUM($F$7:$F$9))/$F$10*$F$37)-($F$24*SLD$96/$D$6)-SUM($F$13:$F$23,$F$25:$F$30,$F$32:$F$33,$F$38))</f>
        <v>-304.75907137272975</v>
      </c>
      <c r="SLE97" s="318">
        <f>(SLE$96*$B97+SUM($F$7:$F$9)-((SLE$96*$B97+SUM($F$7:$F$9))/$F$10*$F$37)-($F$24*SLE$96/$D$6)-SUM($F$13:$F$23,$F$25:$F$30,$F$32:$F$33,$F$38))</f>
        <v>-304.75907137272975</v>
      </c>
      <c r="SLF97" s="318">
        <f>(SLF$96*$B97+SUM($F$7:$F$9)-((SLF$96*$B97+SUM($F$7:$F$9))/$F$10*$F$37)-($F$24*SLF$96/$D$6)-SUM($F$13:$F$23,$F$25:$F$30,$F$32:$F$33,$F$38))</f>
        <v>-304.75907137272975</v>
      </c>
      <c r="SLG97" s="318">
        <f>(SLG$96*$B97+SUM($F$7:$F$9)-((SLG$96*$B97+SUM($F$7:$F$9))/$F$10*$F$37)-($F$24*SLG$96/$D$6)-SUM($F$13:$F$23,$F$25:$F$30,$F$32:$F$33,$F$38))</f>
        <v>-304.75907137272975</v>
      </c>
      <c r="SLH97" s="318">
        <f>(SLH$96*$B97+SUM($F$7:$F$9)-((SLH$96*$B97+SUM($F$7:$F$9))/$F$10*$F$37)-($F$24*SLH$96/$D$6)-SUM($F$13:$F$23,$F$25:$F$30,$F$32:$F$33,$F$38))</f>
        <v>-304.75907137272975</v>
      </c>
      <c r="SLI97" s="318">
        <f>(SLI$96*$B97+SUM($F$7:$F$9)-((SLI$96*$B97+SUM($F$7:$F$9))/$F$10*$F$37)-($F$24*SLI$96/$D$6)-SUM($F$13:$F$23,$F$25:$F$30,$F$32:$F$33,$F$38))</f>
        <v>-304.75907137272975</v>
      </c>
      <c r="SLJ97" s="318">
        <f>(SLJ$96*$B97+SUM($F$7:$F$9)-((SLJ$96*$B97+SUM($F$7:$F$9))/$F$10*$F$37)-($F$24*SLJ$96/$D$6)-SUM($F$13:$F$23,$F$25:$F$30,$F$32:$F$33,$F$38))</f>
        <v>-304.75907137272975</v>
      </c>
      <c r="SLK97" s="318">
        <f>(SLK$96*$B97+SUM($F$7:$F$9)-((SLK$96*$B97+SUM($F$7:$F$9))/$F$10*$F$37)-($F$24*SLK$96/$D$6)-SUM($F$13:$F$23,$F$25:$F$30,$F$32:$F$33,$F$38))</f>
        <v>-304.75907137272975</v>
      </c>
      <c r="SLL97" s="318">
        <f>(SLL$96*$B97+SUM($F$7:$F$9)-((SLL$96*$B97+SUM($F$7:$F$9))/$F$10*$F$37)-($F$24*SLL$96/$D$6)-SUM($F$13:$F$23,$F$25:$F$30,$F$32:$F$33,$F$38))</f>
        <v>-304.75907137272975</v>
      </c>
      <c r="SLM97" s="318">
        <f>(SLM$96*$B97+SUM($F$7:$F$9)-((SLM$96*$B97+SUM($F$7:$F$9))/$F$10*$F$37)-($F$24*SLM$96/$D$6)-SUM($F$13:$F$23,$F$25:$F$30,$F$32:$F$33,$F$38))</f>
        <v>-304.75907137272975</v>
      </c>
      <c r="SLN97" s="318">
        <f>(SLN$96*$B97+SUM($F$7:$F$9)-((SLN$96*$B97+SUM($F$7:$F$9))/$F$10*$F$37)-($F$24*SLN$96/$D$6)-SUM($F$13:$F$23,$F$25:$F$30,$F$32:$F$33,$F$38))</f>
        <v>-304.75907137272975</v>
      </c>
      <c r="SLO97" s="318">
        <f>(SLO$96*$B97+SUM($F$7:$F$9)-((SLO$96*$B97+SUM($F$7:$F$9))/$F$10*$F$37)-($F$24*SLO$96/$D$6)-SUM($F$13:$F$23,$F$25:$F$30,$F$32:$F$33,$F$38))</f>
        <v>-304.75907137272975</v>
      </c>
      <c r="SLP97" s="318">
        <f>(SLP$96*$B97+SUM($F$7:$F$9)-((SLP$96*$B97+SUM($F$7:$F$9))/$F$10*$F$37)-($F$24*SLP$96/$D$6)-SUM($F$13:$F$23,$F$25:$F$30,$F$32:$F$33,$F$38))</f>
        <v>-304.75907137272975</v>
      </c>
      <c r="SLQ97" s="318">
        <f>(SLQ$96*$B97+SUM($F$7:$F$9)-((SLQ$96*$B97+SUM($F$7:$F$9))/$F$10*$F$37)-($F$24*SLQ$96/$D$6)-SUM($F$13:$F$23,$F$25:$F$30,$F$32:$F$33,$F$38))</f>
        <v>-304.75907137272975</v>
      </c>
      <c r="SLR97" s="318">
        <f>(SLR$96*$B97+SUM($F$7:$F$9)-((SLR$96*$B97+SUM($F$7:$F$9))/$F$10*$F$37)-($F$24*SLR$96/$D$6)-SUM($F$13:$F$23,$F$25:$F$30,$F$32:$F$33,$F$38))</f>
        <v>-304.75907137272975</v>
      </c>
      <c r="SLS97" s="318">
        <f>(SLS$96*$B97+SUM($F$7:$F$9)-((SLS$96*$B97+SUM($F$7:$F$9))/$F$10*$F$37)-($F$24*SLS$96/$D$6)-SUM($F$13:$F$23,$F$25:$F$30,$F$32:$F$33,$F$38))</f>
        <v>-304.75907137272975</v>
      </c>
      <c r="SLT97" s="318">
        <f>(SLT$96*$B97+SUM($F$7:$F$9)-((SLT$96*$B97+SUM($F$7:$F$9))/$F$10*$F$37)-($F$24*SLT$96/$D$6)-SUM($F$13:$F$23,$F$25:$F$30,$F$32:$F$33,$F$38))</f>
        <v>-304.75907137272975</v>
      </c>
      <c r="SLU97" s="318">
        <f>(SLU$96*$B97+SUM($F$7:$F$9)-((SLU$96*$B97+SUM($F$7:$F$9))/$F$10*$F$37)-($F$24*SLU$96/$D$6)-SUM($F$13:$F$23,$F$25:$F$30,$F$32:$F$33,$F$38))</f>
        <v>-304.75907137272975</v>
      </c>
      <c r="SLV97" s="318">
        <f>(SLV$96*$B97+SUM($F$7:$F$9)-((SLV$96*$B97+SUM($F$7:$F$9))/$F$10*$F$37)-($F$24*SLV$96/$D$6)-SUM($F$13:$F$23,$F$25:$F$30,$F$32:$F$33,$F$38))</f>
        <v>-304.75907137272975</v>
      </c>
      <c r="SLW97" s="318">
        <f>(SLW$96*$B97+SUM($F$7:$F$9)-((SLW$96*$B97+SUM($F$7:$F$9))/$F$10*$F$37)-($F$24*SLW$96/$D$6)-SUM($F$13:$F$23,$F$25:$F$30,$F$32:$F$33,$F$38))</f>
        <v>-304.75907137272975</v>
      </c>
      <c r="SLX97" s="318">
        <f>(SLX$96*$B97+SUM($F$7:$F$9)-((SLX$96*$B97+SUM($F$7:$F$9))/$F$10*$F$37)-($F$24*SLX$96/$D$6)-SUM($F$13:$F$23,$F$25:$F$30,$F$32:$F$33,$F$38))</f>
        <v>-304.75907137272975</v>
      </c>
      <c r="SLY97" s="318">
        <f>(SLY$96*$B97+SUM($F$7:$F$9)-((SLY$96*$B97+SUM($F$7:$F$9))/$F$10*$F$37)-($F$24*SLY$96/$D$6)-SUM($F$13:$F$23,$F$25:$F$30,$F$32:$F$33,$F$38))</f>
        <v>-304.75907137272975</v>
      </c>
      <c r="SLZ97" s="318">
        <f>(SLZ$96*$B97+SUM($F$7:$F$9)-((SLZ$96*$B97+SUM($F$7:$F$9))/$F$10*$F$37)-($F$24*SLZ$96/$D$6)-SUM($F$13:$F$23,$F$25:$F$30,$F$32:$F$33,$F$38))</f>
        <v>-304.75907137272975</v>
      </c>
      <c r="SMA97" s="318">
        <f>(SMA$96*$B97+SUM($F$7:$F$9)-((SMA$96*$B97+SUM($F$7:$F$9))/$F$10*$F$37)-($F$24*SMA$96/$D$6)-SUM($F$13:$F$23,$F$25:$F$30,$F$32:$F$33,$F$38))</f>
        <v>-304.75907137272975</v>
      </c>
      <c r="SMB97" s="318">
        <f>(SMB$96*$B97+SUM($F$7:$F$9)-((SMB$96*$B97+SUM($F$7:$F$9))/$F$10*$F$37)-($F$24*SMB$96/$D$6)-SUM($F$13:$F$23,$F$25:$F$30,$F$32:$F$33,$F$38))</f>
        <v>-304.75907137272975</v>
      </c>
      <c r="SMC97" s="318">
        <f>(SMC$96*$B97+SUM($F$7:$F$9)-((SMC$96*$B97+SUM($F$7:$F$9))/$F$10*$F$37)-($F$24*SMC$96/$D$6)-SUM($F$13:$F$23,$F$25:$F$30,$F$32:$F$33,$F$38))</f>
        <v>-304.75907137272975</v>
      </c>
      <c r="SMD97" s="318">
        <f>(SMD$96*$B97+SUM($F$7:$F$9)-((SMD$96*$B97+SUM($F$7:$F$9))/$F$10*$F$37)-($F$24*SMD$96/$D$6)-SUM($F$13:$F$23,$F$25:$F$30,$F$32:$F$33,$F$38))</f>
        <v>-304.75907137272975</v>
      </c>
      <c r="SME97" s="318">
        <f>(SME$96*$B97+SUM($F$7:$F$9)-((SME$96*$B97+SUM($F$7:$F$9))/$F$10*$F$37)-($F$24*SME$96/$D$6)-SUM($F$13:$F$23,$F$25:$F$30,$F$32:$F$33,$F$38))</f>
        <v>-304.75907137272975</v>
      </c>
      <c r="SMF97" s="318">
        <f>(SMF$96*$B97+SUM($F$7:$F$9)-((SMF$96*$B97+SUM($F$7:$F$9))/$F$10*$F$37)-($F$24*SMF$96/$D$6)-SUM($F$13:$F$23,$F$25:$F$30,$F$32:$F$33,$F$38))</f>
        <v>-304.75907137272975</v>
      </c>
      <c r="SMG97" s="318">
        <f>(SMG$96*$B97+SUM($F$7:$F$9)-((SMG$96*$B97+SUM($F$7:$F$9))/$F$10*$F$37)-($F$24*SMG$96/$D$6)-SUM($F$13:$F$23,$F$25:$F$30,$F$32:$F$33,$F$38))</f>
        <v>-304.75907137272975</v>
      </c>
      <c r="SMH97" s="318">
        <f>(SMH$96*$B97+SUM($F$7:$F$9)-((SMH$96*$B97+SUM($F$7:$F$9))/$F$10*$F$37)-($F$24*SMH$96/$D$6)-SUM($F$13:$F$23,$F$25:$F$30,$F$32:$F$33,$F$38))</f>
        <v>-304.75907137272975</v>
      </c>
      <c r="SMI97" s="318">
        <f>(SMI$96*$B97+SUM($F$7:$F$9)-((SMI$96*$B97+SUM($F$7:$F$9))/$F$10*$F$37)-($F$24*SMI$96/$D$6)-SUM($F$13:$F$23,$F$25:$F$30,$F$32:$F$33,$F$38))</f>
        <v>-304.75907137272975</v>
      </c>
      <c r="SMJ97" s="318">
        <f>(SMJ$96*$B97+SUM($F$7:$F$9)-((SMJ$96*$B97+SUM($F$7:$F$9))/$F$10*$F$37)-($F$24*SMJ$96/$D$6)-SUM($F$13:$F$23,$F$25:$F$30,$F$32:$F$33,$F$38))</f>
        <v>-304.75907137272975</v>
      </c>
      <c r="SMK97" s="318">
        <f>(SMK$96*$B97+SUM($F$7:$F$9)-((SMK$96*$B97+SUM($F$7:$F$9))/$F$10*$F$37)-($F$24*SMK$96/$D$6)-SUM($F$13:$F$23,$F$25:$F$30,$F$32:$F$33,$F$38))</f>
        <v>-304.75907137272975</v>
      </c>
      <c r="SML97" s="318">
        <f>(SML$96*$B97+SUM($F$7:$F$9)-((SML$96*$B97+SUM($F$7:$F$9))/$F$10*$F$37)-($F$24*SML$96/$D$6)-SUM($F$13:$F$23,$F$25:$F$30,$F$32:$F$33,$F$38))</f>
        <v>-304.75907137272975</v>
      </c>
      <c r="SMM97" s="318">
        <f>(SMM$96*$B97+SUM($F$7:$F$9)-((SMM$96*$B97+SUM($F$7:$F$9))/$F$10*$F$37)-($F$24*SMM$96/$D$6)-SUM($F$13:$F$23,$F$25:$F$30,$F$32:$F$33,$F$38))</f>
        <v>-304.75907137272975</v>
      </c>
      <c r="SMN97" s="318">
        <f>(SMN$96*$B97+SUM($F$7:$F$9)-((SMN$96*$B97+SUM($F$7:$F$9))/$F$10*$F$37)-($F$24*SMN$96/$D$6)-SUM($F$13:$F$23,$F$25:$F$30,$F$32:$F$33,$F$38))</f>
        <v>-304.75907137272975</v>
      </c>
      <c r="SMO97" s="318">
        <f>(SMO$96*$B97+SUM($F$7:$F$9)-((SMO$96*$B97+SUM($F$7:$F$9))/$F$10*$F$37)-($F$24*SMO$96/$D$6)-SUM($F$13:$F$23,$F$25:$F$30,$F$32:$F$33,$F$38))</f>
        <v>-304.75907137272975</v>
      </c>
      <c r="SMP97" s="318">
        <f>(SMP$96*$B97+SUM($F$7:$F$9)-((SMP$96*$B97+SUM($F$7:$F$9))/$F$10*$F$37)-($F$24*SMP$96/$D$6)-SUM($F$13:$F$23,$F$25:$F$30,$F$32:$F$33,$F$38))</f>
        <v>-304.75907137272975</v>
      </c>
      <c r="SMQ97" s="318">
        <f>(SMQ$96*$B97+SUM($F$7:$F$9)-((SMQ$96*$B97+SUM($F$7:$F$9))/$F$10*$F$37)-($F$24*SMQ$96/$D$6)-SUM($F$13:$F$23,$F$25:$F$30,$F$32:$F$33,$F$38))</f>
        <v>-304.75907137272975</v>
      </c>
      <c r="SMR97" s="318">
        <f>(SMR$96*$B97+SUM($F$7:$F$9)-((SMR$96*$B97+SUM($F$7:$F$9))/$F$10*$F$37)-($F$24*SMR$96/$D$6)-SUM($F$13:$F$23,$F$25:$F$30,$F$32:$F$33,$F$38))</f>
        <v>-304.75907137272975</v>
      </c>
      <c r="SMS97" s="318">
        <f>(SMS$96*$B97+SUM($F$7:$F$9)-((SMS$96*$B97+SUM($F$7:$F$9))/$F$10*$F$37)-($F$24*SMS$96/$D$6)-SUM($F$13:$F$23,$F$25:$F$30,$F$32:$F$33,$F$38))</f>
        <v>-304.75907137272975</v>
      </c>
      <c r="SMT97" s="318">
        <f>(SMT$96*$B97+SUM($F$7:$F$9)-((SMT$96*$B97+SUM($F$7:$F$9))/$F$10*$F$37)-($F$24*SMT$96/$D$6)-SUM($F$13:$F$23,$F$25:$F$30,$F$32:$F$33,$F$38))</f>
        <v>-304.75907137272975</v>
      </c>
      <c r="SMU97" s="318">
        <f>(SMU$96*$B97+SUM($F$7:$F$9)-((SMU$96*$B97+SUM($F$7:$F$9))/$F$10*$F$37)-($F$24*SMU$96/$D$6)-SUM($F$13:$F$23,$F$25:$F$30,$F$32:$F$33,$F$38))</f>
        <v>-304.75907137272975</v>
      </c>
      <c r="SMV97" s="318">
        <f>(SMV$96*$B97+SUM($F$7:$F$9)-((SMV$96*$B97+SUM($F$7:$F$9))/$F$10*$F$37)-($F$24*SMV$96/$D$6)-SUM($F$13:$F$23,$F$25:$F$30,$F$32:$F$33,$F$38))</f>
        <v>-304.75907137272975</v>
      </c>
      <c r="SMW97" s="318">
        <f>(SMW$96*$B97+SUM($F$7:$F$9)-((SMW$96*$B97+SUM($F$7:$F$9))/$F$10*$F$37)-($F$24*SMW$96/$D$6)-SUM($F$13:$F$23,$F$25:$F$30,$F$32:$F$33,$F$38))</f>
        <v>-304.75907137272975</v>
      </c>
      <c r="SMX97" s="318">
        <f>(SMX$96*$B97+SUM($F$7:$F$9)-((SMX$96*$B97+SUM($F$7:$F$9))/$F$10*$F$37)-($F$24*SMX$96/$D$6)-SUM($F$13:$F$23,$F$25:$F$30,$F$32:$F$33,$F$38))</f>
        <v>-304.75907137272975</v>
      </c>
      <c r="SMY97" s="318">
        <f>(SMY$96*$B97+SUM($F$7:$F$9)-((SMY$96*$B97+SUM($F$7:$F$9))/$F$10*$F$37)-($F$24*SMY$96/$D$6)-SUM($F$13:$F$23,$F$25:$F$30,$F$32:$F$33,$F$38))</f>
        <v>-304.75907137272975</v>
      </c>
      <c r="SMZ97" s="318">
        <f>(SMZ$96*$B97+SUM($F$7:$F$9)-((SMZ$96*$B97+SUM($F$7:$F$9))/$F$10*$F$37)-($F$24*SMZ$96/$D$6)-SUM($F$13:$F$23,$F$25:$F$30,$F$32:$F$33,$F$38))</f>
        <v>-304.75907137272975</v>
      </c>
      <c r="SNA97" s="318">
        <f>(SNA$96*$B97+SUM($F$7:$F$9)-((SNA$96*$B97+SUM($F$7:$F$9))/$F$10*$F$37)-($F$24*SNA$96/$D$6)-SUM($F$13:$F$23,$F$25:$F$30,$F$32:$F$33,$F$38))</f>
        <v>-304.75907137272975</v>
      </c>
      <c r="SNB97" s="318">
        <f>(SNB$96*$B97+SUM($F$7:$F$9)-((SNB$96*$B97+SUM($F$7:$F$9))/$F$10*$F$37)-($F$24*SNB$96/$D$6)-SUM($F$13:$F$23,$F$25:$F$30,$F$32:$F$33,$F$38))</f>
        <v>-304.75907137272975</v>
      </c>
      <c r="SNC97" s="318">
        <f>(SNC$96*$B97+SUM($F$7:$F$9)-((SNC$96*$B97+SUM($F$7:$F$9))/$F$10*$F$37)-($F$24*SNC$96/$D$6)-SUM($F$13:$F$23,$F$25:$F$30,$F$32:$F$33,$F$38))</f>
        <v>-304.75907137272975</v>
      </c>
      <c r="SND97" s="318">
        <f>(SND$96*$B97+SUM($F$7:$F$9)-((SND$96*$B97+SUM($F$7:$F$9))/$F$10*$F$37)-($F$24*SND$96/$D$6)-SUM($F$13:$F$23,$F$25:$F$30,$F$32:$F$33,$F$38))</f>
        <v>-304.75907137272975</v>
      </c>
      <c r="SNE97" s="318">
        <f>(SNE$96*$B97+SUM($F$7:$F$9)-((SNE$96*$B97+SUM($F$7:$F$9))/$F$10*$F$37)-($F$24*SNE$96/$D$6)-SUM($F$13:$F$23,$F$25:$F$30,$F$32:$F$33,$F$38))</f>
        <v>-304.75907137272975</v>
      </c>
      <c r="SNF97" s="318">
        <f>(SNF$96*$B97+SUM($F$7:$F$9)-((SNF$96*$B97+SUM($F$7:$F$9))/$F$10*$F$37)-($F$24*SNF$96/$D$6)-SUM($F$13:$F$23,$F$25:$F$30,$F$32:$F$33,$F$38))</f>
        <v>-304.75907137272975</v>
      </c>
      <c r="SNG97" s="318">
        <f>(SNG$96*$B97+SUM($F$7:$F$9)-((SNG$96*$B97+SUM($F$7:$F$9))/$F$10*$F$37)-($F$24*SNG$96/$D$6)-SUM($F$13:$F$23,$F$25:$F$30,$F$32:$F$33,$F$38))</f>
        <v>-304.75907137272975</v>
      </c>
      <c r="SNH97" s="318">
        <f>(SNH$96*$B97+SUM($F$7:$F$9)-((SNH$96*$B97+SUM($F$7:$F$9))/$F$10*$F$37)-($F$24*SNH$96/$D$6)-SUM($F$13:$F$23,$F$25:$F$30,$F$32:$F$33,$F$38))</f>
        <v>-304.75907137272975</v>
      </c>
      <c r="SNI97" s="318">
        <f>(SNI$96*$B97+SUM($F$7:$F$9)-((SNI$96*$B97+SUM($F$7:$F$9))/$F$10*$F$37)-($F$24*SNI$96/$D$6)-SUM($F$13:$F$23,$F$25:$F$30,$F$32:$F$33,$F$38))</f>
        <v>-304.75907137272975</v>
      </c>
      <c r="SNJ97" s="318">
        <f>(SNJ$96*$B97+SUM($F$7:$F$9)-((SNJ$96*$B97+SUM($F$7:$F$9))/$F$10*$F$37)-($F$24*SNJ$96/$D$6)-SUM($F$13:$F$23,$F$25:$F$30,$F$32:$F$33,$F$38))</f>
        <v>-304.75907137272975</v>
      </c>
      <c r="SNK97" s="318">
        <f>(SNK$96*$B97+SUM($F$7:$F$9)-((SNK$96*$B97+SUM($F$7:$F$9))/$F$10*$F$37)-($F$24*SNK$96/$D$6)-SUM($F$13:$F$23,$F$25:$F$30,$F$32:$F$33,$F$38))</f>
        <v>-304.75907137272975</v>
      </c>
      <c r="SNL97" s="318">
        <f>(SNL$96*$B97+SUM($F$7:$F$9)-((SNL$96*$B97+SUM($F$7:$F$9))/$F$10*$F$37)-($F$24*SNL$96/$D$6)-SUM($F$13:$F$23,$F$25:$F$30,$F$32:$F$33,$F$38))</f>
        <v>-304.75907137272975</v>
      </c>
      <c r="SNM97" s="318">
        <f>(SNM$96*$B97+SUM($F$7:$F$9)-((SNM$96*$B97+SUM($F$7:$F$9))/$F$10*$F$37)-($F$24*SNM$96/$D$6)-SUM($F$13:$F$23,$F$25:$F$30,$F$32:$F$33,$F$38))</f>
        <v>-304.75907137272975</v>
      </c>
      <c r="SNN97" s="318">
        <f>(SNN$96*$B97+SUM($F$7:$F$9)-((SNN$96*$B97+SUM($F$7:$F$9))/$F$10*$F$37)-($F$24*SNN$96/$D$6)-SUM($F$13:$F$23,$F$25:$F$30,$F$32:$F$33,$F$38))</f>
        <v>-304.75907137272975</v>
      </c>
      <c r="SNO97" s="318">
        <f>(SNO$96*$B97+SUM($F$7:$F$9)-((SNO$96*$B97+SUM($F$7:$F$9))/$F$10*$F$37)-($F$24*SNO$96/$D$6)-SUM($F$13:$F$23,$F$25:$F$30,$F$32:$F$33,$F$38))</f>
        <v>-304.75907137272975</v>
      </c>
      <c r="SNP97" s="318">
        <f>(SNP$96*$B97+SUM($F$7:$F$9)-((SNP$96*$B97+SUM($F$7:$F$9))/$F$10*$F$37)-($F$24*SNP$96/$D$6)-SUM($F$13:$F$23,$F$25:$F$30,$F$32:$F$33,$F$38))</f>
        <v>-304.75907137272975</v>
      </c>
      <c r="SNQ97" s="318">
        <f>(SNQ$96*$B97+SUM($F$7:$F$9)-((SNQ$96*$B97+SUM($F$7:$F$9))/$F$10*$F$37)-($F$24*SNQ$96/$D$6)-SUM($F$13:$F$23,$F$25:$F$30,$F$32:$F$33,$F$38))</f>
        <v>-304.75907137272975</v>
      </c>
      <c r="SNR97" s="318">
        <f>(SNR$96*$B97+SUM($F$7:$F$9)-((SNR$96*$B97+SUM($F$7:$F$9))/$F$10*$F$37)-($F$24*SNR$96/$D$6)-SUM($F$13:$F$23,$F$25:$F$30,$F$32:$F$33,$F$38))</f>
        <v>-304.75907137272975</v>
      </c>
      <c r="SNS97" s="318">
        <f>(SNS$96*$B97+SUM($F$7:$F$9)-((SNS$96*$B97+SUM($F$7:$F$9))/$F$10*$F$37)-($F$24*SNS$96/$D$6)-SUM($F$13:$F$23,$F$25:$F$30,$F$32:$F$33,$F$38))</f>
        <v>-304.75907137272975</v>
      </c>
      <c r="SNT97" s="318">
        <f>(SNT$96*$B97+SUM($F$7:$F$9)-((SNT$96*$B97+SUM($F$7:$F$9))/$F$10*$F$37)-($F$24*SNT$96/$D$6)-SUM($F$13:$F$23,$F$25:$F$30,$F$32:$F$33,$F$38))</f>
        <v>-304.75907137272975</v>
      </c>
      <c r="SNU97" s="318">
        <f>(SNU$96*$B97+SUM($F$7:$F$9)-((SNU$96*$B97+SUM($F$7:$F$9))/$F$10*$F$37)-($F$24*SNU$96/$D$6)-SUM($F$13:$F$23,$F$25:$F$30,$F$32:$F$33,$F$38))</f>
        <v>-304.75907137272975</v>
      </c>
      <c r="SNV97" s="318">
        <f>(SNV$96*$B97+SUM($F$7:$F$9)-((SNV$96*$B97+SUM($F$7:$F$9))/$F$10*$F$37)-($F$24*SNV$96/$D$6)-SUM($F$13:$F$23,$F$25:$F$30,$F$32:$F$33,$F$38))</f>
        <v>-304.75907137272975</v>
      </c>
      <c r="SNW97" s="318">
        <f>(SNW$96*$B97+SUM($F$7:$F$9)-((SNW$96*$B97+SUM($F$7:$F$9))/$F$10*$F$37)-($F$24*SNW$96/$D$6)-SUM($F$13:$F$23,$F$25:$F$30,$F$32:$F$33,$F$38))</f>
        <v>-304.75907137272975</v>
      </c>
      <c r="SNX97" s="318">
        <f>(SNX$96*$B97+SUM($F$7:$F$9)-((SNX$96*$B97+SUM($F$7:$F$9))/$F$10*$F$37)-($F$24*SNX$96/$D$6)-SUM($F$13:$F$23,$F$25:$F$30,$F$32:$F$33,$F$38))</f>
        <v>-304.75907137272975</v>
      </c>
      <c r="SNY97" s="318">
        <f>(SNY$96*$B97+SUM($F$7:$F$9)-((SNY$96*$B97+SUM($F$7:$F$9))/$F$10*$F$37)-($F$24*SNY$96/$D$6)-SUM($F$13:$F$23,$F$25:$F$30,$F$32:$F$33,$F$38))</f>
        <v>-304.75907137272975</v>
      </c>
      <c r="SNZ97" s="318">
        <f>(SNZ$96*$B97+SUM($F$7:$F$9)-((SNZ$96*$B97+SUM($F$7:$F$9))/$F$10*$F$37)-($F$24*SNZ$96/$D$6)-SUM($F$13:$F$23,$F$25:$F$30,$F$32:$F$33,$F$38))</f>
        <v>-304.75907137272975</v>
      </c>
      <c r="SOA97" s="318">
        <f>(SOA$96*$B97+SUM($F$7:$F$9)-((SOA$96*$B97+SUM($F$7:$F$9))/$F$10*$F$37)-($F$24*SOA$96/$D$6)-SUM($F$13:$F$23,$F$25:$F$30,$F$32:$F$33,$F$38))</f>
        <v>-304.75907137272975</v>
      </c>
      <c r="SOB97" s="318">
        <f>(SOB$96*$B97+SUM($F$7:$F$9)-((SOB$96*$B97+SUM($F$7:$F$9))/$F$10*$F$37)-($F$24*SOB$96/$D$6)-SUM($F$13:$F$23,$F$25:$F$30,$F$32:$F$33,$F$38))</f>
        <v>-304.75907137272975</v>
      </c>
      <c r="SOC97" s="318">
        <f>(SOC$96*$B97+SUM($F$7:$F$9)-((SOC$96*$B97+SUM($F$7:$F$9))/$F$10*$F$37)-($F$24*SOC$96/$D$6)-SUM($F$13:$F$23,$F$25:$F$30,$F$32:$F$33,$F$38))</f>
        <v>-304.75907137272975</v>
      </c>
      <c r="SOD97" s="318">
        <f>(SOD$96*$B97+SUM($F$7:$F$9)-((SOD$96*$B97+SUM($F$7:$F$9))/$F$10*$F$37)-($F$24*SOD$96/$D$6)-SUM($F$13:$F$23,$F$25:$F$30,$F$32:$F$33,$F$38))</f>
        <v>-304.75907137272975</v>
      </c>
      <c r="SOE97" s="318">
        <f>(SOE$96*$B97+SUM($F$7:$F$9)-((SOE$96*$B97+SUM($F$7:$F$9))/$F$10*$F$37)-($F$24*SOE$96/$D$6)-SUM($F$13:$F$23,$F$25:$F$30,$F$32:$F$33,$F$38))</f>
        <v>-304.75907137272975</v>
      </c>
      <c r="SOF97" s="318">
        <f>(SOF$96*$B97+SUM($F$7:$F$9)-((SOF$96*$B97+SUM($F$7:$F$9))/$F$10*$F$37)-($F$24*SOF$96/$D$6)-SUM($F$13:$F$23,$F$25:$F$30,$F$32:$F$33,$F$38))</f>
        <v>-304.75907137272975</v>
      </c>
      <c r="SOG97" s="318">
        <f>(SOG$96*$B97+SUM($F$7:$F$9)-((SOG$96*$B97+SUM($F$7:$F$9))/$F$10*$F$37)-($F$24*SOG$96/$D$6)-SUM($F$13:$F$23,$F$25:$F$30,$F$32:$F$33,$F$38))</f>
        <v>-304.75907137272975</v>
      </c>
      <c r="SOH97" s="318">
        <f>(SOH$96*$B97+SUM($F$7:$F$9)-((SOH$96*$B97+SUM($F$7:$F$9))/$F$10*$F$37)-($F$24*SOH$96/$D$6)-SUM($F$13:$F$23,$F$25:$F$30,$F$32:$F$33,$F$38))</f>
        <v>-304.75907137272975</v>
      </c>
      <c r="SOI97" s="318">
        <f>(SOI$96*$B97+SUM($F$7:$F$9)-((SOI$96*$B97+SUM($F$7:$F$9))/$F$10*$F$37)-($F$24*SOI$96/$D$6)-SUM($F$13:$F$23,$F$25:$F$30,$F$32:$F$33,$F$38))</f>
        <v>-304.75907137272975</v>
      </c>
      <c r="SOJ97" s="318">
        <f>(SOJ$96*$B97+SUM($F$7:$F$9)-((SOJ$96*$B97+SUM($F$7:$F$9))/$F$10*$F$37)-($F$24*SOJ$96/$D$6)-SUM($F$13:$F$23,$F$25:$F$30,$F$32:$F$33,$F$38))</f>
        <v>-304.75907137272975</v>
      </c>
      <c r="SOK97" s="318">
        <f>(SOK$96*$B97+SUM($F$7:$F$9)-((SOK$96*$B97+SUM($F$7:$F$9))/$F$10*$F$37)-($F$24*SOK$96/$D$6)-SUM($F$13:$F$23,$F$25:$F$30,$F$32:$F$33,$F$38))</f>
        <v>-304.75907137272975</v>
      </c>
      <c r="SOL97" s="318">
        <f>(SOL$96*$B97+SUM($F$7:$F$9)-((SOL$96*$B97+SUM($F$7:$F$9))/$F$10*$F$37)-($F$24*SOL$96/$D$6)-SUM($F$13:$F$23,$F$25:$F$30,$F$32:$F$33,$F$38))</f>
        <v>-304.75907137272975</v>
      </c>
      <c r="SOM97" s="318">
        <f>(SOM$96*$B97+SUM($F$7:$F$9)-((SOM$96*$B97+SUM($F$7:$F$9))/$F$10*$F$37)-($F$24*SOM$96/$D$6)-SUM($F$13:$F$23,$F$25:$F$30,$F$32:$F$33,$F$38))</f>
        <v>-304.75907137272975</v>
      </c>
      <c r="SON97" s="318">
        <f>(SON$96*$B97+SUM($F$7:$F$9)-((SON$96*$B97+SUM($F$7:$F$9))/$F$10*$F$37)-($F$24*SON$96/$D$6)-SUM($F$13:$F$23,$F$25:$F$30,$F$32:$F$33,$F$38))</f>
        <v>-304.75907137272975</v>
      </c>
      <c r="SOO97" s="318">
        <f>(SOO$96*$B97+SUM($F$7:$F$9)-((SOO$96*$B97+SUM($F$7:$F$9))/$F$10*$F$37)-($F$24*SOO$96/$D$6)-SUM($F$13:$F$23,$F$25:$F$30,$F$32:$F$33,$F$38))</f>
        <v>-304.75907137272975</v>
      </c>
      <c r="SOP97" s="318">
        <f>(SOP$96*$B97+SUM($F$7:$F$9)-((SOP$96*$B97+SUM($F$7:$F$9))/$F$10*$F$37)-($F$24*SOP$96/$D$6)-SUM($F$13:$F$23,$F$25:$F$30,$F$32:$F$33,$F$38))</f>
        <v>-304.75907137272975</v>
      </c>
      <c r="SOQ97" s="318">
        <f>(SOQ$96*$B97+SUM($F$7:$F$9)-((SOQ$96*$B97+SUM($F$7:$F$9))/$F$10*$F$37)-($F$24*SOQ$96/$D$6)-SUM($F$13:$F$23,$F$25:$F$30,$F$32:$F$33,$F$38))</f>
        <v>-304.75907137272975</v>
      </c>
      <c r="SOR97" s="318">
        <f>(SOR$96*$B97+SUM($F$7:$F$9)-((SOR$96*$B97+SUM($F$7:$F$9))/$F$10*$F$37)-($F$24*SOR$96/$D$6)-SUM($F$13:$F$23,$F$25:$F$30,$F$32:$F$33,$F$38))</f>
        <v>-304.75907137272975</v>
      </c>
      <c r="SOS97" s="318">
        <f>(SOS$96*$B97+SUM($F$7:$F$9)-((SOS$96*$B97+SUM($F$7:$F$9))/$F$10*$F$37)-($F$24*SOS$96/$D$6)-SUM($F$13:$F$23,$F$25:$F$30,$F$32:$F$33,$F$38))</f>
        <v>-304.75907137272975</v>
      </c>
      <c r="SOT97" s="318">
        <f>(SOT$96*$B97+SUM($F$7:$F$9)-((SOT$96*$B97+SUM($F$7:$F$9))/$F$10*$F$37)-($F$24*SOT$96/$D$6)-SUM($F$13:$F$23,$F$25:$F$30,$F$32:$F$33,$F$38))</f>
        <v>-304.75907137272975</v>
      </c>
      <c r="SOU97" s="318">
        <f>(SOU$96*$B97+SUM($F$7:$F$9)-((SOU$96*$B97+SUM($F$7:$F$9))/$F$10*$F$37)-($F$24*SOU$96/$D$6)-SUM($F$13:$F$23,$F$25:$F$30,$F$32:$F$33,$F$38))</f>
        <v>-304.75907137272975</v>
      </c>
      <c r="SOV97" s="318">
        <f>(SOV$96*$B97+SUM($F$7:$F$9)-((SOV$96*$B97+SUM($F$7:$F$9))/$F$10*$F$37)-($F$24*SOV$96/$D$6)-SUM($F$13:$F$23,$F$25:$F$30,$F$32:$F$33,$F$38))</f>
        <v>-304.75907137272975</v>
      </c>
      <c r="SOW97" s="318">
        <f>(SOW$96*$B97+SUM($F$7:$F$9)-((SOW$96*$B97+SUM($F$7:$F$9))/$F$10*$F$37)-($F$24*SOW$96/$D$6)-SUM($F$13:$F$23,$F$25:$F$30,$F$32:$F$33,$F$38))</f>
        <v>-304.75907137272975</v>
      </c>
      <c r="SOX97" s="318">
        <f>(SOX$96*$B97+SUM($F$7:$F$9)-((SOX$96*$B97+SUM($F$7:$F$9))/$F$10*$F$37)-($F$24*SOX$96/$D$6)-SUM($F$13:$F$23,$F$25:$F$30,$F$32:$F$33,$F$38))</f>
        <v>-304.75907137272975</v>
      </c>
      <c r="SOY97" s="318">
        <f>(SOY$96*$B97+SUM($F$7:$F$9)-((SOY$96*$B97+SUM($F$7:$F$9))/$F$10*$F$37)-($F$24*SOY$96/$D$6)-SUM($F$13:$F$23,$F$25:$F$30,$F$32:$F$33,$F$38))</f>
        <v>-304.75907137272975</v>
      </c>
      <c r="SOZ97" s="318">
        <f>(SOZ$96*$B97+SUM($F$7:$F$9)-((SOZ$96*$B97+SUM($F$7:$F$9))/$F$10*$F$37)-($F$24*SOZ$96/$D$6)-SUM($F$13:$F$23,$F$25:$F$30,$F$32:$F$33,$F$38))</f>
        <v>-304.75907137272975</v>
      </c>
      <c r="SPA97" s="318">
        <f>(SPA$96*$B97+SUM($F$7:$F$9)-((SPA$96*$B97+SUM($F$7:$F$9))/$F$10*$F$37)-($F$24*SPA$96/$D$6)-SUM($F$13:$F$23,$F$25:$F$30,$F$32:$F$33,$F$38))</f>
        <v>-304.75907137272975</v>
      </c>
      <c r="SPB97" s="318">
        <f>(SPB$96*$B97+SUM($F$7:$F$9)-((SPB$96*$B97+SUM($F$7:$F$9))/$F$10*$F$37)-($F$24*SPB$96/$D$6)-SUM($F$13:$F$23,$F$25:$F$30,$F$32:$F$33,$F$38))</f>
        <v>-304.75907137272975</v>
      </c>
      <c r="SPC97" s="318">
        <f>(SPC$96*$B97+SUM($F$7:$F$9)-((SPC$96*$B97+SUM($F$7:$F$9))/$F$10*$F$37)-($F$24*SPC$96/$D$6)-SUM($F$13:$F$23,$F$25:$F$30,$F$32:$F$33,$F$38))</f>
        <v>-304.75907137272975</v>
      </c>
      <c r="SPD97" s="318">
        <f>(SPD$96*$B97+SUM($F$7:$F$9)-((SPD$96*$B97+SUM($F$7:$F$9))/$F$10*$F$37)-($F$24*SPD$96/$D$6)-SUM($F$13:$F$23,$F$25:$F$30,$F$32:$F$33,$F$38))</f>
        <v>-304.75907137272975</v>
      </c>
      <c r="SPE97" s="318">
        <f>(SPE$96*$B97+SUM($F$7:$F$9)-((SPE$96*$B97+SUM($F$7:$F$9))/$F$10*$F$37)-($F$24*SPE$96/$D$6)-SUM($F$13:$F$23,$F$25:$F$30,$F$32:$F$33,$F$38))</f>
        <v>-304.75907137272975</v>
      </c>
      <c r="SPF97" s="318">
        <f>(SPF$96*$B97+SUM($F$7:$F$9)-((SPF$96*$B97+SUM($F$7:$F$9))/$F$10*$F$37)-($F$24*SPF$96/$D$6)-SUM($F$13:$F$23,$F$25:$F$30,$F$32:$F$33,$F$38))</f>
        <v>-304.75907137272975</v>
      </c>
      <c r="SPG97" s="318">
        <f>(SPG$96*$B97+SUM($F$7:$F$9)-((SPG$96*$B97+SUM($F$7:$F$9))/$F$10*$F$37)-($F$24*SPG$96/$D$6)-SUM($F$13:$F$23,$F$25:$F$30,$F$32:$F$33,$F$38))</f>
        <v>-304.75907137272975</v>
      </c>
      <c r="SPH97" s="318">
        <f>(SPH$96*$B97+SUM($F$7:$F$9)-((SPH$96*$B97+SUM($F$7:$F$9))/$F$10*$F$37)-($F$24*SPH$96/$D$6)-SUM($F$13:$F$23,$F$25:$F$30,$F$32:$F$33,$F$38))</f>
        <v>-304.75907137272975</v>
      </c>
      <c r="SPI97" s="318">
        <f>(SPI$96*$B97+SUM($F$7:$F$9)-((SPI$96*$B97+SUM($F$7:$F$9))/$F$10*$F$37)-($F$24*SPI$96/$D$6)-SUM($F$13:$F$23,$F$25:$F$30,$F$32:$F$33,$F$38))</f>
        <v>-304.75907137272975</v>
      </c>
      <c r="SPJ97" s="318">
        <f>(SPJ$96*$B97+SUM($F$7:$F$9)-((SPJ$96*$B97+SUM($F$7:$F$9))/$F$10*$F$37)-($F$24*SPJ$96/$D$6)-SUM($F$13:$F$23,$F$25:$F$30,$F$32:$F$33,$F$38))</f>
        <v>-304.75907137272975</v>
      </c>
      <c r="SPK97" s="318">
        <f>(SPK$96*$B97+SUM($F$7:$F$9)-((SPK$96*$B97+SUM($F$7:$F$9))/$F$10*$F$37)-($F$24*SPK$96/$D$6)-SUM($F$13:$F$23,$F$25:$F$30,$F$32:$F$33,$F$38))</f>
        <v>-304.75907137272975</v>
      </c>
      <c r="SPL97" s="318">
        <f>(SPL$96*$B97+SUM($F$7:$F$9)-((SPL$96*$B97+SUM($F$7:$F$9))/$F$10*$F$37)-($F$24*SPL$96/$D$6)-SUM($F$13:$F$23,$F$25:$F$30,$F$32:$F$33,$F$38))</f>
        <v>-304.75907137272975</v>
      </c>
      <c r="SPM97" s="318">
        <f>(SPM$96*$B97+SUM($F$7:$F$9)-((SPM$96*$B97+SUM($F$7:$F$9))/$F$10*$F$37)-($F$24*SPM$96/$D$6)-SUM($F$13:$F$23,$F$25:$F$30,$F$32:$F$33,$F$38))</f>
        <v>-304.75907137272975</v>
      </c>
      <c r="SPN97" s="318">
        <f>(SPN$96*$B97+SUM($F$7:$F$9)-((SPN$96*$B97+SUM($F$7:$F$9))/$F$10*$F$37)-($F$24*SPN$96/$D$6)-SUM($F$13:$F$23,$F$25:$F$30,$F$32:$F$33,$F$38))</f>
        <v>-304.75907137272975</v>
      </c>
      <c r="SPO97" s="318">
        <f>(SPO$96*$B97+SUM($F$7:$F$9)-((SPO$96*$B97+SUM($F$7:$F$9))/$F$10*$F$37)-($F$24*SPO$96/$D$6)-SUM($F$13:$F$23,$F$25:$F$30,$F$32:$F$33,$F$38))</f>
        <v>-304.75907137272975</v>
      </c>
      <c r="SPP97" s="318">
        <f>(SPP$96*$B97+SUM($F$7:$F$9)-((SPP$96*$B97+SUM($F$7:$F$9))/$F$10*$F$37)-($F$24*SPP$96/$D$6)-SUM($F$13:$F$23,$F$25:$F$30,$F$32:$F$33,$F$38))</f>
        <v>-304.75907137272975</v>
      </c>
      <c r="SPQ97" s="318">
        <f>(SPQ$96*$B97+SUM($F$7:$F$9)-((SPQ$96*$B97+SUM($F$7:$F$9))/$F$10*$F$37)-($F$24*SPQ$96/$D$6)-SUM($F$13:$F$23,$F$25:$F$30,$F$32:$F$33,$F$38))</f>
        <v>-304.75907137272975</v>
      </c>
      <c r="SPR97" s="318">
        <f>(SPR$96*$B97+SUM($F$7:$F$9)-((SPR$96*$B97+SUM($F$7:$F$9))/$F$10*$F$37)-($F$24*SPR$96/$D$6)-SUM($F$13:$F$23,$F$25:$F$30,$F$32:$F$33,$F$38))</f>
        <v>-304.75907137272975</v>
      </c>
      <c r="SPS97" s="318">
        <f>(SPS$96*$B97+SUM($F$7:$F$9)-((SPS$96*$B97+SUM($F$7:$F$9))/$F$10*$F$37)-($F$24*SPS$96/$D$6)-SUM($F$13:$F$23,$F$25:$F$30,$F$32:$F$33,$F$38))</f>
        <v>-304.75907137272975</v>
      </c>
      <c r="SPT97" s="318">
        <f>(SPT$96*$B97+SUM($F$7:$F$9)-((SPT$96*$B97+SUM($F$7:$F$9))/$F$10*$F$37)-($F$24*SPT$96/$D$6)-SUM($F$13:$F$23,$F$25:$F$30,$F$32:$F$33,$F$38))</f>
        <v>-304.75907137272975</v>
      </c>
      <c r="SPU97" s="318">
        <f>(SPU$96*$B97+SUM($F$7:$F$9)-((SPU$96*$B97+SUM($F$7:$F$9))/$F$10*$F$37)-($F$24*SPU$96/$D$6)-SUM($F$13:$F$23,$F$25:$F$30,$F$32:$F$33,$F$38))</f>
        <v>-304.75907137272975</v>
      </c>
      <c r="SPV97" s="318">
        <f>(SPV$96*$B97+SUM($F$7:$F$9)-((SPV$96*$B97+SUM($F$7:$F$9))/$F$10*$F$37)-($F$24*SPV$96/$D$6)-SUM($F$13:$F$23,$F$25:$F$30,$F$32:$F$33,$F$38))</f>
        <v>-304.75907137272975</v>
      </c>
      <c r="SPW97" s="318">
        <f>(SPW$96*$B97+SUM($F$7:$F$9)-((SPW$96*$B97+SUM($F$7:$F$9))/$F$10*$F$37)-($F$24*SPW$96/$D$6)-SUM($F$13:$F$23,$F$25:$F$30,$F$32:$F$33,$F$38))</f>
        <v>-304.75907137272975</v>
      </c>
      <c r="SPX97" s="318">
        <f>(SPX$96*$B97+SUM($F$7:$F$9)-((SPX$96*$B97+SUM($F$7:$F$9))/$F$10*$F$37)-($F$24*SPX$96/$D$6)-SUM($F$13:$F$23,$F$25:$F$30,$F$32:$F$33,$F$38))</f>
        <v>-304.75907137272975</v>
      </c>
      <c r="SPY97" s="318">
        <f>(SPY$96*$B97+SUM($F$7:$F$9)-((SPY$96*$B97+SUM($F$7:$F$9))/$F$10*$F$37)-($F$24*SPY$96/$D$6)-SUM($F$13:$F$23,$F$25:$F$30,$F$32:$F$33,$F$38))</f>
        <v>-304.75907137272975</v>
      </c>
      <c r="SPZ97" s="318">
        <f>(SPZ$96*$B97+SUM($F$7:$F$9)-((SPZ$96*$B97+SUM($F$7:$F$9))/$F$10*$F$37)-($F$24*SPZ$96/$D$6)-SUM($F$13:$F$23,$F$25:$F$30,$F$32:$F$33,$F$38))</f>
        <v>-304.75907137272975</v>
      </c>
      <c r="SQA97" s="318">
        <f>(SQA$96*$B97+SUM($F$7:$F$9)-((SQA$96*$B97+SUM($F$7:$F$9))/$F$10*$F$37)-($F$24*SQA$96/$D$6)-SUM($F$13:$F$23,$F$25:$F$30,$F$32:$F$33,$F$38))</f>
        <v>-304.75907137272975</v>
      </c>
      <c r="SQB97" s="318">
        <f>(SQB$96*$B97+SUM($F$7:$F$9)-((SQB$96*$B97+SUM($F$7:$F$9))/$F$10*$F$37)-($F$24*SQB$96/$D$6)-SUM($F$13:$F$23,$F$25:$F$30,$F$32:$F$33,$F$38))</f>
        <v>-304.75907137272975</v>
      </c>
      <c r="SQC97" s="318">
        <f>(SQC$96*$B97+SUM($F$7:$F$9)-((SQC$96*$B97+SUM($F$7:$F$9))/$F$10*$F$37)-($F$24*SQC$96/$D$6)-SUM($F$13:$F$23,$F$25:$F$30,$F$32:$F$33,$F$38))</f>
        <v>-304.75907137272975</v>
      </c>
      <c r="SQD97" s="318">
        <f>(SQD$96*$B97+SUM($F$7:$F$9)-((SQD$96*$B97+SUM($F$7:$F$9))/$F$10*$F$37)-($F$24*SQD$96/$D$6)-SUM($F$13:$F$23,$F$25:$F$30,$F$32:$F$33,$F$38))</f>
        <v>-304.75907137272975</v>
      </c>
      <c r="SQE97" s="318">
        <f>(SQE$96*$B97+SUM($F$7:$F$9)-((SQE$96*$B97+SUM($F$7:$F$9))/$F$10*$F$37)-($F$24*SQE$96/$D$6)-SUM($F$13:$F$23,$F$25:$F$30,$F$32:$F$33,$F$38))</f>
        <v>-304.75907137272975</v>
      </c>
      <c r="SQF97" s="318">
        <f>(SQF$96*$B97+SUM($F$7:$F$9)-((SQF$96*$B97+SUM($F$7:$F$9))/$F$10*$F$37)-($F$24*SQF$96/$D$6)-SUM($F$13:$F$23,$F$25:$F$30,$F$32:$F$33,$F$38))</f>
        <v>-304.75907137272975</v>
      </c>
      <c r="SQG97" s="318">
        <f>(SQG$96*$B97+SUM($F$7:$F$9)-((SQG$96*$B97+SUM($F$7:$F$9))/$F$10*$F$37)-($F$24*SQG$96/$D$6)-SUM($F$13:$F$23,$F$25:$F$30,$F$32:$F$33,$F$38))</f>
        <v>-304.75907137272975</v>
      </c>
      <c r="SQH97" s="318">
        <f>(SQH$96*$B97+SUM($F$7:$F$9)-((SQH$96*$B97+SUM($F$7:$F$9))/$F$10*$F$37)-($F$24*SQH$96/$D$6)-SUM($F$13:$F$23,$F$25:$F$30,$F$32:$F$33,$F$38))</f>
        <v>-304.75907137272975</v>
      </c>
      <c r="SQI97" s="318">
        <f>(SQI$96*$B97+SUM($F$7:$F$9)-((SQI$96*$B97+SUM($F$7:$F$9))/$F$10*$F$37)-($F$24*SQI$96/$D$6)-SUM($F$13:$F$23,$F$25:$F$30,$F$32:$F$33,$F$38))</f>
        <v>-304.75907137272975</v>
      </c>
      <c r="SQJ97" s="318">
        <f>(SQJ$96*$B97+SUM($F$7:$F$9)-((SQJ$96*$B97+SUM($F$7:$F$9))/$F$10*$F$37)-($F$24*SQJ$96/$D$6)-SUM($F$13:$F$23,$F$25:$F$30,$F$32:$F$33,$F$38))</f>
        <v>-304.75907137272975</v>
      </c>
      <c r="SQK97" s="318">
        <f>(SQK$96*$B97+SUM($F$7:$F$9)-((SQK$96*$B97+SUM($F$7:$F$9))/$F$10*$F$37)-($F$24*SQK$96/$D$6)-SUM($F$13:$F$23,$F$25:$F$30,$F$32:$F$33,$F$38))</f>
        <v>-304.75907137272975</v>
      </c>
      <c r="SQL97" s="318">
        <f>(SQL$96*$B97+SUM($F$7:$F$9)-((SQL$96*$B97+SUM($F$7:$F$9))/$F$10*$F$37)-($F$24*SQL$96/$D$6)-SUM($F$13:$F$23,$F$25:$F$30,$F$32:$F$33,$F$38))</f>
        <v>-304.75907137272975</v>
      </c>
      <c r="SQM97" s="318">
        <f>(SQM$96*$B97+SUM($F$7:$F$9)-((SQM$96*$B97+SUM($F$7:$F$9))/$F$10*$F$37)-($F$24*SQM$96/$D$6)-SUM($F$13:$F$23,$F$25:$F$30,$F$32:$F$33,$F$38))</f>
        <v>-304.75907137272975</v>
      </c>
      <c r="SQN97" s="318">
        <f>(SQN$96*$B97+SUM($F$7:$F$9)-((SQN$96*$B97+SUM($F$7:$F$9))/$F$10*$F$37)-($F$24*SQN$96/$D$6)-SUM($F$13:$F$23,$F$25:$F$30,$F$32:$F$33,$F$38))</f>
        <v>-304.75907137272975</v>
      </c>
      <c r="SQO97" s="318">
        <f>(SQO$96*$B97+SUM($F$7:$F$9)-((SQO$96*$B97+SUM($F$7:$F$9))/$F$10*$F$37)-($F$24*SQO$96/$D$6)-SUM($F$13:$F$23,$F$25:$F$30,$F$32:$F$33,$F$38))</f>
        <v>-304.75907137272975</v>
      </c>
      <c r="SQP97" s="318">
        <f>(SQP$96*$B97+SUM($F$7:$F$9)-((SQP$96*$B97+SUM($F$7:$F$9))/$F$10*$F$37)-($F$24*SQP$96/$D$6)-SUM($F$13:$F$23,$F$25:$F$30,$F$32:$F$33,$F$38))</f>
        <v>-304.75907137272975</v>
      </c>
      <c r="SQQ97" s="318">
        <f>(SQQ$96*$B97+SUM($F$7:$F$9)-((SQQ$96*$B97+SUM($F$7:$F$9))/$F$10*$F$37)-($F$24*SQQ$96/$D$6)-SUM($F$13:$F$23,$F$25:$F$30,$F$32:$F$33,$F$38))</f>
        <v>-304.75907137272975</v>
      </c>
      <c r="SQR97" s="318">
        <f>(SQR$96*$B97+SUM($F$7:$F$9)-((SQR$96*$B97+SUM($F$7:$F$9))/$F$10*$F$37)-($F$24*SQR$96/$D$6)-SUM($F$13:$F$23,$F$25:$F$30,$F$32:$F$33,$F$38))</f>
        <v>-304.75907137272975</v>
      </c>
      <c r="SQS97" s="318">
        <f>(SQS$96*$B97+SUM($F$7:$F$9)-((SQS$96*$B97+SUM($F$7:$F$9))/$F$10*$F$37)-($F$24*SQS$96/$D$6)-SUM($F$13:$F$23,$F$25:$F$30,$F$32:$F$33,$F$38))</f>
        <v>-304.75907137272975</v>
      </c>
      <c r="SQT97" s="318">
        <f>(SQT$96*$B97+SUM($F$7:$F$9)-((SQT$96*$B97+SUM($F$7:$F$9))/$F$10*$F$37)-($F$24*SQT$96/$D$6)-SUM($F$13:$F$23,$F$25:$F$30,$F$32:$F$33,$F$38))</f>
        <v>-304.75907137272975</v>
      </c>
      <c r="SQU97" s="318">
        <f>(SQU$96*$B97+SUM($F$7:$F$9)-((SQU$96*$B97+SUM($F$7:$F$9))/$F$10*$F$37)-($F$24*SQU$96/$D$6)-SUM($F$13:$F$23,$F$25:$F$30,$F$32:$F$33,$F$38))</f>
        <v>-304.75907137272975</v>
      </c>
      <c r="SQV97" s="318">
        <f>(SQV$96*$B97+SUM($F$7:$F$9)-((SQV$96*$B97+SUM($F$7:$F$9))/$F$10*$F$37)-($F$24*SQV$96/$D$6)-SUM($F$13:$F$23,$F$25:$F$30,$F$32:$F$33,$F$38))</f>
        <v>-304.75907137272975</v>
      </c>
      <c r="SQW97" s="318">
        <f>(SQW$96*$B97+SUM($F$7:$F$9)-((SQW$96*$B97+SUM($F$7:$F$9))/$F$10*$F$37)-($F$24*SQW$96/$D$6)-SUM($F$13:$F$23,$F$25:$F$30,$F$32:$F$33,$F$38))</f>
        <v>-304.75907137272975</v>
      </c>
      <c r="SQX97" s="318">
        <f>(SQX$96*$B97+SUM($F$7:$F$9)-((SQX$96*$B97+SUM($F$7:$F$9))/$F$10*$F$37)-($F$24*SQX$96/$D$6)-SUM($F$13:$F$23,$F$25:$F$30,$F$32:$F$33,$F$38))</f>
        <v>-304.75907137272975</v>
      </c>
      <c r="SQY97" s="318">
        <f>(SQY$96*$B97+SUM($F$7:$F$9)-((SQY$96*$B97+SUM($F$7:$F$9))/$F$10*$F$37)-($F$24*SQY$96/$D$6)-SUM($F$13:$F$23,$F$25:$F$30,$F$32:$F$33,$F$38))</f>
        <v>-304.75907137272975</v>
      </c>
      <c r="SQZ97" s="318">
        <f>(SQZ$96*$B97+SUM($F$7:$F$9)-((SQZ$96*$B97+SUM($F$7:$F$9))/$F$10*$F$37)-($F$24*SQZ$96/$D$6)-SUM($F$13:$F$23,$F$25:$F$30,$F$32:$F$33,$F$38))</f>
        <v>-304.75907137272975</v>
      </c>
      <c r="SRA97" s="318">
        <f>(SRA$96*$B97+SUM($F$7:$F$9)-((SRA$96*$B97+SUM($F$7:$F$9))/$F$10*$F$37)-($F$24*SRA$96/$D$6)-SUM($F$13:$F$23,$F$25:$F$30,$F$32:$F$33,$F$38))</f>
        <v>-304.75907137272975</v>
      </c>
      <c r="SRB97" s="318">
        <f>(SRB$96*$B97+SUM($F$7:$F$9)-((SRB$96*$B97+SUM($F$7:$F$9))/$F$10*$F$37)-($F$24*SRB$96/$D$6)-SUM($F$13:$F$23,$F$25:$F$30,$F$32:$F$33,$F$38))</f>
        <v>-304.75907137272975</v>
      </c>
      <c r="SRC97" s="318">
        <f>(SRC$96*$B97+SUM($F$7:$F$9)-((SRC$96*$B97+SUM($F$7:$F$9))/$F$10*$F$37)-($F$24*SRC$96/$D$6)-SUM($F$13:$F$23,$F$25:$F$30,$F$32:$F$33,$F$38))</f>
        <v>-304.75907137272975</v>
      </c>
      <c r="SRD97" s="318">
        <f>(SRD$96*$B97+SUM($F$7:$F$9)-((SRD$96*$B97+SUM($F$7:$F$9))/$F$10*$F$37)-($F$24*SRD$96/$D$6)-SUM($F$13:$F$23,$F$25:$F$30,$F$32:$F$33,$F$38))</f>
        <v>-304.75907137272975</v>
      </c>
      <c r="SRE97" s="318">
        <f>(SRE$96*$B97+SUM($F$7:$F$9)-((SRE$96*$B97+SUM($F$7:$F$9))/$F$10*$F$37)-($F$24*SRE$96/$D$6)-SUM($F$13:$F$23,$F$25:$F$30,$F$32:$F$33,$F$38))</f>
        <v>-304.75907137272975</v>
      </c>
      <c r="SRF97" s="318">
        <f>(SRF$96*$B97+SUM($F$7:$F$9)-((SRF$96*$B97+SUM($F$7:$F$9))/$F$10*$F$37)-($F$24*SRF$96/$D$6)-SUM($F$13:$F$23,$F$25:$F$30,$F$32:$F$33,$F$38))</f>
        <v>-304.75907137272975</v>
      </c>
      <c r="SRG97" s="318">
        <f>(SRG$96*$B97+SUM($F$7:$F$9)-((SRG$96*$B97+SUM($F$7:$F$9))/$F$10*$F$37)-($F$24*SRG$96/$D$6)-SUM($F$13:$F$23,$F$25:$F$30,$F$32:$F$33,$F$38))</f>
        <v>-304.75907137272975</v>
      </c>
      <c r="SRH97" s="318">
        <f>(SRH$96*$B97+SUM($F$7:$F$9)-((SRH$96*$B97+SUM($F$7:$F$9))/$F$10*$F$37)-($F$24*SRH$96/$D$6)-SUM($F$13:$F$23,$F$25:$F$30,$F$32:$F$33,$F$38))</f>
        <v>-304.75907137272975</v>
      </c>
      <c r="SRI97" s="318">
        <f>(SRI$96*$B97+SUM($F$7:$F$9)-((SRI$96*$B97+SUM($F$7:$F$9))/$F$10*$F$37)-($F$24*SRI$96/$D$6)-SUM($F$13:$F$23,$F$25:$F$30,$F$32:$F$33,$F$38))</f>
        <v>-304.75907137272975</v>
      </c>
      <c r="SRJ97" s="318">
        <f>(SRJ$96*$B97+SUM($F$7:$F$9)-((SRJ$96*$B97+SUM($F$7:$F$9))/$F$10*$F$37)-($F$24*SRJ$96/$D$6)-SUM($F$13:$F$23,$F$25:$F$30,$F$32:$F$33,$F$38))</f>
        <v>-304.75907137272975</v>
      </c>
      <c r="SRK97" s="318">
        <f>(SRK$96*$B97+SUM($F$7:$F$9)-((SRK$96*$B97+SUM($F$7:$F$9))/$F$10*$F$37)-($F$24*SRK$96/$D$6)-SUM($F$13:$F$23,$F$25:$F$30,$F$32:$F$33,$F$38))</f>
        <v>-304.75907137272975</v>
      </c>
      <c r="SRL97" s="318">
        <f>(SRL$96*$B97+SUM($F$7:$F$9)-((SRL$96*$B97+SUM($F$7:$F$9))/$F$10*$F$37)-($F$24*SRL$96/$D$6)-SUM($F$13:$F$23,$F$25:$F$30,$F$32:$F$33,$F$38))</f>
        <v>-304.75907137272975</v>
      </c>
      <c r="SRM97" s="318">
        <f>(SRM$96*$B97+SUM($F$7:$F$9)-((SRM$96*$B97+SUM($F$7:$F$9))/$F$10*$F$37)-($F$24*SRM$96/$D$6)-SUM($F$13:$F$23,$F$25:$F$30,$F$32:$F$33,$F$38))</f>
        <v>-304.75907137272975</v>
      </c>
      <c r="SRN97" s="318">
        <f>(SRN$96*$B97+SUM($F$7:$F$9)-((SRN$96*$B97+SUM($F$7:$F$9))/$F$10*$F$37)-($F$24*SRN$96/$D$6)-SUM($F$13:$F$23,$F$25:$F$30,$F$32:$F$33,$F$38))</f>
        <v>-304.75907137272975</v>
      </c>
      <c r="SRO97" s="318">
        <f>(SRO$96*$B97+SUM($F$7:$F$9)-((SRO$96*$B97+SUM($F$7:$F$9))/$F$10*$F$37)-($F$24*SRO$96/$D$6)-SUM($F$13:$F$23,$F$25:$F$30,$F$32:$F$33,$F$38))</f>
        <v>-304.75907137272975</v>
      </c>
      <c r="SRP97" s="318">
        <f>(SRP$96*$B97+SUM($F$7:$F$9)-((SRP$96*$B97+SUM($F$7:$F$9))/$F$10*$F$37)-($F$24*SRP$96/$D$6)-SUM($F$13:$F$23,$F$25:$F$30,$F$32:$F$33,$F$38))</f>
        <v>-304.75907137272975</v>
      </c>
      <c r="SRQ97" s="318">
        <f>(SRQ$96*$B97+SUM($F$7:$F$9)-((SRQ$96*$B97+SUM($F$7:$F$9))/$F$10*$F$37)-($F$24*SRQ$96/$D$6)-SUM($F$13:$F$23,$F$25:$F$30,$F$32:$F$33,$F$38))</f>
        <v>-304.75907137272975</v>
      </c>
      <c r="SRR97" s="318">
        <f>(SRR$96*$B97+SUM($F$7:$F$9)-((SRR$96*$B97+SUM($F$7:$F$9))/$F$10*$F$37)-($F$24*SRR$96/$D$6)-SUM($F$13:$F$23,$F$25:$F$30,$F$32:$F$33,$F$38))</f>
        <v>-304.75907137272975</v>
      </c>
      <c r="SRS97" s="318">
        <f>(SRS$96*$B97+SUM($F$7:$F$9)-((SRS$96*$B97+SUM($F$7:$F$9))/$F$10*$F$37)-($F$24*SRS$96/$D$6)-SUM($F$13:$F$23,$F$25:$F$30,$F$32:$F$33,$F$38))</f>
        <v>-304.75907137272975</v>
      </c>
      <c r="SRT97" s="318">
        <f>(SRT$96*$B97+SUM($F$7:$F$9)-((SRT$96*$B97+SUM($F$7:$F$9))/$F$10*$F$37)-($F$24*SRT$96/$D$6)-SUM($F$13:$F$23,$F$25:$F$30,$F$32:$F$33,$F$38))</f>
        <v>-304.75907137272975</v>
      </c>
      <c r="SRU97" s="318">
        <f>(SRU$96*$B97+SUM($F$7:$F$9)-((SRU$96*$B97+SUM($F$7:$F$9))/$F$10*$F$37)-($F$24*SRU$96/$D$6)-SUM($F$13:$F$23,$F$25:$F$30,$F$32:$F$33,$F$38))</f>
        <v>-304.75907137272975</v>
      </c>
      <c r="SRV97" s="318">
        <f>(SRV$96*$B97+SUM($F$7:$F$9)-((SRV$96*$B97+SUM($F$7:$F$9))/$F$10*$F$37)-($F$24*SRV$96/$D$6)-SUM($F$13:$F$23,$F$25:$F$30,$F$32:$F$33,$F$38))</f>
        <v>-304.75907137272975</v>
      </c>
      <c r="SRW97" s="318">
        <f>(SRW$96*$B97+SUM($F$7:$F$9)-((SRW$96*$B97+SUM($F$7:$F$9))/$F$10*$F$37)-($F$24*SRW$96/$D$6)-SUM($F$13:$F$23,$F$25:$F$30,$F$32:$F$33,$F$38))</f>
        <v>-304.75907137272975</v>
      </c>
      <c r="SRX97" s="318">
        <f>(SRX$96*$B97+SUM($F$7:$F$9)-((SRX$96*$B97+SUM($F$7:$F$9))/$F$10*$F$37)-($F$24*SRX$96/$D$6)-SUM($F$13:$F$23,$F$25:$F$30,$F$32:$F$33,$F$38))</f>
        <v>-304.75907137272975</v>
      </c>
      <c r="SRY97" s="318">
        <f>(SRY$96*$B97+SUM($F$7:$F$9)-((SRY$96*$B97+SUM($F$7:$F$9))/$F$10*$F$37)-($F$24*SRY$96/$D$6)-SUM($F$13:$F$23,$F$25:$F$30,$F$32:$F$33,$F$38))</f>
        <v>-304.75907137272975</v>
      </c>
      <c r="SRZ97" s="318">
        <f>(SRZ$96*$B97+SUM($F$7:$F$9)-((SRZ$96*$B97+SUM($F$7:$F$9))/$F$10*$F$37)-($F$24*SRZ$96/$D$6)-SUM($F$13:$F$23,$F$25:$F$30,$F$32:$F$33,$F$38))</f>
        <v>-304.75907137272975</v>
      </c>
      <c r="SSA97" s="318">
        <f>(SSA$96*$B97+SUM($F$7:$F$9)-((SSA$96*$B97+SUM($F$7:$F$9))/$F$10*$F$37)-($F$24*SSA$96/$D$6)-SUM($F$13:$F$23,$F$25:$F$30,$F$32:$F$33,$F$38))</f>
        <v>-304.75907137272975</v>
      </c>
      <c r="SSB97" s="318">
        <f>(SSB$96*$B97+SUM($F$7:$F$9)-((SSB$96*$B97+SUM($F$7:$F$9))/$F$10*$F$37)-($F$24*SSB$96/$D$6)-SUM($F$13:$F$23,$F$25:$F$30,$F$32:$F$33,$F$38))</f>
        <v>-304.75907137272975</v>
      </c>
      <c r="SSC97" s="318">
        <f>(SSC$96*$B97+SUM($F$7:$F$9)-((SSC$96*$B97+SUM($F$7:$F$9))/$F$10*$F$37)-($F$24*SSC$96/$D$6)-SUM($F$13:$F$23,$F$25:$F$30,$F$32:$F$33,$F$38))</f>
        <v>-304.75907137272975</v>
      </c>
      <c r="SSD97" s="318">
        <f>(SSD$96*$B97+SUM($F$7:$F$9)-((SSD$96*$B97+SUM($F$7:$F$9))/$F$10*$F$37)-($F$24*SSD$96/$D$6)-SUM($F$13:$F$23,$F$25:$F$30,$F$32:$F$33,$F$38))</f>
        <v>-304.75907137272975</v>
      </c>
      <c r="SSE97" s="318">
        <f>(SSE$96*$B97+SUM($F$7:$F$9)-((SSE$96*$B97+SUM($F$7:$F$9))/$F$10*$F$37)-($F$24*SSE$96/$D$6)-SUM($F$13:$F$23,$F$25:$F$30,$F$32:$F$33,$F$38))</f>
        <v>-304.75907137272975</v>
      </c>
      <c r="SSF97" s="318">
        <f>(SSF$96*$B97+SUM($F$7:$F$9)-((SSF$96*$B97+SUM($F$7:$F$9))/$F$10*$F$37)-($F$24*SSF$96/$D$6)-SUM($F$13:$F$23,$F$25:$F$30,$F$32:$F$33,$F$38))</f>
        <v>-304.75907137272975</v>
      </c>
      <c r="SSG97" s="318">
        <f>(SSG$96*$B97+SUM($F$7:$F$9)-((SSG$96*$B97+SUM($F$7:$F$9))/$F$10*$F$37)-($F$24*SSG$96/$D$6)-SUM($F$13:$F$23,$F$25:$F$30,$F$32:$F$33,$F$38))</f>
        <v>-304.75907137272975</v>
      </c>
      <c r="SSH97" s="318">
        <f>(SSH$96*$B97+SUM($F$7:$F$9)-((SSH$96*$B97+SUM($F$7:$F$9))/$F$10*$F$37)-($F$24*SSH$96/$D$6)-SUM($F$13:$F$23,$F$25:$F$30,$F$32:$F$33,$F$38))</f>
        <v>-304.75907137272975</v>
      </c>
      <c r="SSI97" s="318">
        <f>(SSI$96*$B97+SUM($F$7:$F$9)-((SSI$96*$B97+SUM($F$7:$F$9))/$F$10*$F$37)-($F$24*SSI$96/$D$6)-SUM($F$13:$F$23,$F$25:$F$30,$F$32:$F$33,$F$38))</f>
        <v>-304.75907137272975</v>
      </c>
      <c r="SSJ97" s="318">
        <f>(SSJ$96*$B97+SUM($F$7:$F$9)-((SSJ$96*$B97+SUM($F$7:$F$9))/$F$10*$F$37)-($F$24*SSJ$96/$D$6)-SUM($F$13:$F$23,$F$25:$F$30,$F$32:$F$33,$F$38))</f>
        <v>-304.75907137272975</v>
      </c>
      <c r="SSK97" s="318">
        <f>(SSK$96*$B97+SUM($F$7:$F$9)-((SSK$96*$B97+SUM($F$7:$F$9))/$F$10*$F$37)-($F$24*SSK$96/$D$6)-SUM($F$13:$F$23,$F$25:$F$30,$F$32:$F$33,$F$38))</f>
        <v>-304.75907137272975</v>
      </c>
      <c r="SSL97" s="318">
        <f>(SSL$96*$B97+SUM($F$7:$F$9)-((SSL$96*$B97+SUM($F$7:$F$9))/$F$10*$F$37)-($F$24*SSL$96/$D$6)-SUM($F$13:$F$23,$F$25:$F$30,$F$32:$F$33,$F$38))</f>
        <v>-304.75907137272975</v>
      </c>
      <c r="SSM97" s="318">
        <f>(SSM$96*$B97+SUM($F$7:$F$9)-((SSM$96*$B97+SUM($F$7:$F$9))/$F$10*$F$37)-($F$24*SSM$96/$D$6)-SUM($F$13:$F$23,$F$25:$F$30,$F$32:$F$33,$F$38))</f>
        <v>-304.75907137272975</v>
      </c>
      <c r="SSN97" s="318">
        <f>(SSN$96*$B97+SUM($F$7:$F$9)-((SSN$96*$B97+SUM($F$7:$F$9))/$F$10*$F$37)-($F$24*SSN$96/$D$6)-SUM($F$13:$F$23,$F$25:$F$30,$F$32:$F$33,$F$38))</f>
        <v>-304.75907137272975</v>
      </c>
      <c r="SSO97" s="318">
        <f>(SSO$96*$B97+SUM($F$7:$F$9)-((SSO$96*$B97+SUM($F$7:$F$9))/$F$10*$F$37)-($F$24*SSO$96/$D$6)-SUM($F$13:$F$23,$F$25:$F$30,$F$32:$F$33,$F$38))</f>
        <v>-304.75907137272975</v>
      </c>
      <c r="SSP97" s="318">
        <f>(SSP$96*$B97+SUM($F$7:$F$9)-((SSP$96*$B97+SUM($F$7:$F$9))/$F$10*$F$37)-($F$24*SSP$96/$D$6)-SUM($F$13:$F$23,$F$25:$F$30,$F$32:$F$33,$F$38))</f>
        <v>-304.75907137272975</v>
      </c>
      <c r="SSQ97" s="318">
        <f>(SSQ$96*$B97+SUM($F$7:$F$9)-((SSQ$96*$B97+SUM($F$7:$F$9))/$F$10*$F$37)-($F$24*SSQ$96/$D$6)-SUM($F$13:$F$23,$F$25:$F$30,$F$32:$F$33,$F$38))</f>
        <v>-304.75907137272975</v>
      </c>
      <c r="SSR97" s="318">
        <f>(SSR$96*$B97+SUM($F$7:$F$9)-((SSR$96*$B97+SUM($F$7:$F$9))/$F$10*$F$37)-($F$24*SSR$96/$D$6)-SUM($F$13:$F$23,$F$25:$F$30,$F$32:$F$33,$F$38))</f>
        <v>-304.75907137272975</v>
      </c>
      <c r="SSS97" s="318">
        <f>(SSS$96*$B97+SUM($F$7:$F$9)-((SSS$96*$B97+SUM($F$7:$F$9))/$F$10*$F$37)-($F$24*SSS$96/$D$6)-SUM($F$13:$F$23,$F$25:$F$30,$F$32:$F$33,$F$38))</f>
        <v>-304.75907137272975</v>
      </c>
      <c r="SST97" s="318">
        <f>(SST$96*$B97+SUM($F$7:$F$9)-((SST$96*$B97+SUM($F$7:$F$9))/$F$10*$F$37)-($F$24*SST$96/$D$6)-SUM($F$13:$F$23,$F$25:$F$30,$F$32:$F$33,$F$38))</f>
        <v>-304.75907137272975</v>
      </c>
      <c r="SSU97" s="318">
        <f>(SSU$96*$B97+SUM($F$7:$F$9)-((SSU$96*$B97+SUM($F$7:$F$9))/$F$10*$F$37)-($F$24*SSU$96/$D$6)-SUM($F$13:$F$23,$F$25:$F$30,$F$32:$F$33,$F$38))</f>
        <v>-304.75907137272975</v>
      </c>
      <c r="SSV97" s="318">
        <f>(SSV$96*$B97+SUM($F$7:$F$9)-((SSV$96*$B97+SUM($F$7:$F$9))/$F$10*$F$37)-($F$24*SSV$96/$D$6)-SUM($F$13:$F$23,$F$25:$F$30,$F$32:$F$33,$F$38))</f>
        <v>-304.75907137272975</v>
      </c>
      <c r="SSW97" s="318">
        <f>(SSW$96*$B97+SUM($F$7:$F$9)-((SSW$96*$B97+SUM($F$7:$F$9))/$F$10*$F$37)-($F$24*SSW$96/$D$6)-SUM($F$13:$F$23,$F$25:$F$30,$F$32:$F$33,$F$38))</f>
        <v>-304.75907137272975</v>
      </c>
      <c r="SSX97" s="318">
        <f>(SSX$96*$B97+SUM($F$7:$F$9)-((SSX$96*$B97+SUM($F$7:$F$9))/$F$10*$F$37)-($F$24*SSX$96/$D$6)-SUM($F$13:$F$23,$F$25:$F$30,$F$32:$F$33,$F$38))</f>
        <v>-304.75907137272975</v>
      </c>
      <c r="SSY97" s="318">
        <f>(SSY$96*$B97+SUM($F$7:$F$9)-((SSY$96*$B97+SUM($F$7:$F$9))/$F$10*$F$37)-($F$24*SSY$96/$D$6)-SUM($F$13:$F$23,$F$25:$F$30,$F$32:$F$33,$F$38))</f>
        <v>-304.75907137272975</v>
      </c>
      <c r="SSZ97" s="318">
        <f>(SSZ$96*$B97+SUM($F$7:$F$9)-((SSZ$96*$B97+SUM($F$7:$F$9))/$F$10*$F$37)-($F$24*SSZ$96/$D$6)-SUM($F$13:$F$23,$F$25:$F$30,$F$32:$F$33,$F$38))</f>
        <v>-304.75907137272975</v>
      </c>
      <c r="STA97" s="318">
        <f>(STA$96*$B97+SUM($F$7:$F$9)-((STA$96*$B97+SUM($F$7:$F$9))/$F$10*$F$37)-($F$24*STA$96/$D$6)-SUM($F$13:$F$23,$F$25:$F$30,$F$32:$F$33,$F$38))</f>
        <v>-304.75907137272975</v>
      </c>
      <c r="STB97" s="318">
        <f>(STB$96*$B97+SUM($F$7:$F$9)-((STB$96*$B97+SUM($F$7:$F$9))/$F$10*$F$37)-($F$24*STB$96/$D$6)-SUM($F$13:$F$23,$F$25:$F$30,$F$32:$F$33,$F$38))</f>
        <v>-304.75907137272975</v>
      </c>
      <c r="STC97" s="318">
        <f>(STC$96*$B97+SUM($F$7:$F$9)-((STC$96*$B97+SUM($F$7:$F$9))/$F$10*$F$37)-($F$24*STC$96/$D$6)-SUM($F$13:$F$23,$F$25:$F$30,$F$32:$F$33,$F$38))</f>
        <v>-304.75907137272975</v>
      </c>
      <c r="STD97" s="318">
        <f>(STD$96*$B97+SUM($F$7:$F$9)-((STD$96*$B97+SUM($F$7:$F$9))/$F$10*$F$37)-($F$24*STD$96/$D$6)-SUM($F$13:$F$23,$F$25:$F$30,$F$32:$F$33,$F$38))</f>
        <v>-304.75907137272975</v>
      </c>
      <c r="STE97" s="318">
        <f>(STE$96*$B97+SUM($F$7:$F$9)-((STE$96*$B97+SUM($F$7:$F$9))/$F$10*$F$37)-($F$24*STE$96/$D$6)-SUM($F$13:$F$23,$F$25:$F$30,$F$32:$F$33,$F$38))</f>
        <v>-304.75907137272975</v>
      </c>
      <c r="STF97" s="318">
        <f>(STF$96*$B97+SUM($F$7:$F$9)-((STF$96*$B97+SUM($F$7:$F$9))/$F$10*$F$37)-($F$24*STF$96/$D$6)-SUM($F$13:$F$23,$F$25:$F$30,$F$32:$F$33,$F$38))</f>
        <v>-304.75907137272975</v>
      </c>
      <c r="STG97" s="318">
        <f>(STG$96*$B97+SUM($F$7:$F$9)-((STG$96*$B97+SUM($F$7:$F$9))/$F$10*$F$37)-($F$24*STG$96/$D$6)-SUM($F$13:$F$23,$F$25:$F$30,$F$32:$F$33,$F$38))</f>
        <v>-304.75907137272975</v>
      </c>
      <c r="STH97" s="318">
        <f>(STH$96*$B97+SUM($F$7:$F$9)-((STH$96*$B97+SUM($F$7:$F$9))/$F$10*$F$37)-($F$24*STH$96/$D$6)-SUM($F$13:$F$23,$F$25:$F$30,$F$32:$F$33,$F$38))</f>
        <v>-304.75907137272975</v>
      </c>
      <c r="STI97" s="318">
        <f>(STI$96*$B97+SUM($F$7:$F$9)-((STI$96*$B97+SUM($F$7:$F$9))/$F$10*$F$37)-($F$24*STI$96/$D$6)-SUM($F$13:$F$23,$F$25:$F$30,$F$32:$F$33,$F$38))</f>
        <v>-304.75907137272975</v>
      </c>
      <c r="STJ97" s="318">
        <f>(STJ$96*$B97+SUM($F$7:$F$9)-((STJ$96*$B97+SUM($F$7:$F$9))/$F$10*$F$37)-($F$24*STJ$96/$D$6)-SUM($F$13:$F$23,$F$25:$F$30,$F$32:$F$33,$F$38))</f>
        <v>-304.75907137272975</v>
      </c>
      <c r="STK97" s="318">
        <f>(STK$96*$B97+SUM($F$7:$F$9)-((STK$96*$B97+SUM($F$7:$F$9))/$F$10*$F$37)-($F$24*STK$96/$D$6)-SUM($F$13:$F$23,$F$25:$F$30,$F$32:$F$33,$F$38))</f>
        <v>-304.75907137272975</v>
      </c>
      <c r="STL97" s="318">
        <f>(STL$96*$B97+SUM($F$7:$F$9)-((STL$96*$B97+SUM($F$7:$F$9))/$F$10*$F$37)-($F$24*STL$96/$D$6)-SUM($F$13:$F$23,$F$25:$F$30,$F$32:$F$33,$F$38))</f>
        <v>-304.75907137272975</v>
      </c>
      <c r="STM97" s="318">
        <f>(STM$96*$B97+SUM($F$7:$F$9)-((STM$96*$B97+SUM($F$7:$F$9))/$F$10*$F$37)-($F$24*STM$96/$D$6)-SUM($F$13:$F$23,$F$25:$F$30,$F$32:$F$33,$F$38))</f>
        <v>-304.75907137272975</v>
      </c>
      <c r="STN97" s="318">
        <f>(STN$96*$B97+SUM($F$7:$F$9)-((STN$96*$B97+SUM($F$7:$F$9))/$F$10*$F$37)-($F$24*STN$96/$D$6)-SUM($F$13:$F$23,$F$25:$F$30,$F$32:$F$33,$F$38))</f>
        <v>-304.75907137272975</v>
      </c>
      <c r="STO97" s="318">
        <f>(STO$96*$B97+SUM($F$7:$F$9)-((STO$96*$B97+SUM($F$7:$F$9))/$F$10*$F$37)-($F$24*STO$96/$D$6)-SUM($F$13:$F$23,$F$25:$F$30,$F$32:$F$33,$F$38))</f>
        <v>-304.75907137272975</v>
      </c>
      <c r="STP97" s="318">
        <f>(STP$96*$B97+SUM($F$7:$F$9)-((STP$96*$B97+SUM($F$7:$F$9))/$F$10*$F$37)-($F$24*STP$96/$D$6)-SUM($F$13:$F$23,$F$25:$F$30,$F$32:$F$33,$F$38))</f>
        <v>-304.75907137272975</v>
      </c>
      <c r="STQ97" s="318">
        <f>(STQ$96*$B97+SUM($F$7:$F$9)-((STQ$96*$B97+SUM($F$7:$F$9))/$F$10*$F$37)-($F$24*STQ$96/$D$6)-SUM($F$13:$F$23,$F$25:$F$30,$F$32:$F$33,$F$38))</f>
        <v>-304.75907137272975</v>
      </c>
      <c r="STR97" s="318">
        <f>(STR$96*$B97+SUM($F$7:$F$9)-((STR$96*$B97+SUM($F$7:$F$9))/$F$10*$F$37)-($F$24*STR$96/$D$6)-SUM($F$13:$F$23,$F$25:$F$30,$F$32:$F$33,$F$38))</f>
        <v>-304.75907137272975</v>
      </c>
      <c r="STS97" s="318">
        <f>(STS$96*$B97+SUM($F$7:$F$9)-((STS$96*$B97+SUM($F$7:$F$9))/$F$10*$F$37)-($F$24*STS$96/$D$6)-SUM($F$13:$F$23,$F$25:$F$30,$F$32:$F$33,$F$38))</f>
        <v>-304.75907137272975</v>
      </c>
      <c r="STT97" s="318">
        <f>(STT$96*$B97+SUM($F$7:$F$9)-((STT$96*$B97+SUM($F$7:$F$9))/$F$10*$F$37)-($F$24*STT$96/$D$6)-SUM($F$13:$F$23,$F$25:$F$30,$F$32:$F$33,$F$38))</f>
        <v>-304.75907137272975</v>
      </c>
      <c r="STU97" s="318">
        <f>(STU$96*$B97+SUM($F$7:$F$9)-((STU$96*$B97+SUM($F$7:$F$9))/$F$10*$F$37)-($F$24*STU$96/$D$6)-SUM($F$13:$F$23,$F$25:$F$30,$F$32:$F$33,$F$38))</f>
        <v>-304.75907137272975</v>
      </c>
      <c r="STV97" s="318">
        <f>(STV$96*$B97+SUM($F$7:$F$9)-((STV$96*$B97+SUM($F$7:$F$9))/$F$10*$F$37)-($F$24*STV$96/$D$6)-SUM($F$13:$F$23,$F$25:$F$30,$F$32:$F$33,$F$38))</f>
        <v>-304.75907137272975</v>
      </c>
      <c r="STW97" s="318">
        <f>(STW$96*$B97+SUM($F$7:$F$9)-((STW$96*$B97+SUM($F$7:$F$9))/$F$10*$F$37)-($F$24*STW$96/$D$6)-SUM($F$13:$F$23,$F$25:$F$30,$F$32:$F$33,$F$38))</f>
        <v>-304.75907137272975</v>
      </c>
      <c r="STX97" s="318">
        <f>(STX$96*$B97+SUM($F$7:$F$9)-((STX$96*$B97+SUM($F$7:$F$9))/$F$10*$F$37)-($F$24*STX$96/$D$6)-SUM($F$13:$F$23,$F$25:$F$30,$F$32:$F$33,$F$38))</f>
        <v>-304.75907137272975</v>
      </c>
      <c r="STY97" s="318">
        <f>(STY$96*$B97+SUM($F$7:$F$9)-((STY$96*$B97+SUM($F$7:$F$9))/$F$10*$F$37)-($F$24*STY$96/$D$6)-SUM($F$13:$F$23,$F$25:$F$30,$F$32:$F$33,$F$38))</f>
        <v>-304.75907137272975</v>
      </c>
      <c r="STZ97" s="318">
        <f>(STZ$96*$B97+SUM($F$7:$F$9)-((STZ$96*$B97+SUM($F$7:$F$9))/$F$10*$F$37)-($F$24*STZ$96/$D$6)-SUM($F$13:$F$23,$F$25:$F$30,$F$32:$F$33,$F$38))</f>
        <v>-304.75907137272975</v>
      </c>
      <c r="SUA97" s="318">
        <f>(SUA$96*$B97+SUM($F$7:$F$9)-((SUA$96*$B97+SUM($F$7:$F$9))/$F$10*$F$37)-($F$24*SUA$96/$D$6)-SUM($F$13:$F$23,$F$25:$F$30,$F$32:$F$33,$F$38))</f>
        <v>-304.75907137272975</v>
      </c>
      <c r="SUB97" s="318">
        <f>(SUB$96*$B97+SUM($F$7:$F$9)-((SUB$96*$B97+SUM($F$7:$F$9))/$F$10*$F$37)-($F$24*SUB$96/$D$6)-SUM($F$13:$F$23,$F$25:$F$30,$F$32:$F$33,$F$38))</f>
        <v>-304.75907137272975</v>
      </c>
      <c r="SUC97" s="318">
        <f>(SUC$96*$B97+SUM($F$7:$F$9)-((SUC$96*$B97+SUM($F$7:$F$9))/$F$10*$F$37)-($F$24*SUC$96/$D$6)-SUM($F$13:$F$23,$F$25:$F$30,$F$32:$F$33,$F$38))</f>
        <v>-304.75907137272975</v>
      </c>
      <c r="SUD97" s="318">
        <f>(SUD$96*$B97+SUM($F$7:$F$9)-((SUD$96*$B97+SUM($F$7:$F$9))/$F$10*$F$37)-($F$24*SUD$96/$D$6)-SUM($F$13:$F$23,$F$25:$F$30,$F$32:$F$33,$F$38))</f>
        <v>-304.75907137272975</v>
      </c>
      <c r="SUE97" s="318">
        <f>(SUE$96*$B97+SUM($F$7:$F$9)-((SUE$96*$B97+SUM($F$7:$F$9))/$F$10*$F$37)-($F$24*SUE$96/$D$6)-SUM($F$13:$F$23,$F$25:$F$30,$F$32:$F$33,$F$38))</f>
        <v>-304.75907137272975</v>
      </c>
      <c r="SUF97" s="318">
        <f>(SUF$96*$B97+SUM($F$7:$F$9)-((SUF$96*$B97+SUM($F$7:$F$9))/$F$10*$F$37)-($F$24*SUF$96/$D$6)-SUM($F$13:$F$23,$F$25:$F$30,$F$32:$F$33,$F$38))</f>
        <v>-304.75907137272975</v>
      </c>
      <c r="SUG97" s="318">
        <f>(SUG$96*$B97+SUM($F$7:$F$9)-((SUG$96*$B97+SUM($F$7:$F$9))/$F$10*$F$37)-($F$24*SUG$96/$D$6)-SUM($F$13:$F$23,$F$25:$F$30,$F$32:$F$33,$F$38))</f>
        <v>-304.75907137272975</v>
      </c>
      <c r="SUH97" s="318">
        <f>(SUH$96*$B97+SUM($F$7:$F$9)-((SUH$96*$B97+SUM($F$7:$F$9))/$F$10*$F$37)-($F$24*SUH$96/$D$6)-SUM($F$13:$F$23,$F$25:$F$30,$F$32:$F$33,$F$38))</f>
        <v>-304.75907137272975</v>
      </c>
      <c r="SUI97" s="318">
        <f>(SUI$96*$B97+SUM($F$7:$F$9)-((SUI$96*$B97+SUM($F$7:$F$9))/$F$10*$F$37)-($F$24*SUI$96/$D$6)-SUM($F$13:$F$23,$F$25:$F$30,$F$32:$F$33,$F$38))</f>
        <v>-304.75907137272975</v>
      </c>
      <c r="SUJ97" s="318">
        <f>(SUJ$96*$B97+SUM($F$7:$F$9)-((SUJ$96*$B97+SUM($F$7:$F$9))/$F$10*$F$37)-($F$24*SUJ$96/$D$6)-SUM($F$13:$F$23,$F$25:$F$30,$F$32:$F$33,$F$38))</f>
        <v>-304.75907137272975</v>
      </c>
      <c r="SUK97" s="318">
        <f>(SUK$96*$B97+SUM($F$7:$F$9)-((SUK$96*$B97+SUM($F$7:$F$9))/$F$10*$F$37)-($F$24*SUK$96/$D$6)-SUM($F$13:$F$23,$F$25:$F$30,$F$32:$F$33,$F$38))</f>
        <v>-304.75907137272975</v>
      </c>
      <c r="SUL97" s="318">
        <f>(SUL$96*$B97+SUM($F$7:$F$9)-((SUL$96*$B97+SUM($F$7:$F$9))/$F$10*$F$37)-($F$24*SUL$96/$D$6)-SUM($F$13:$F$23,$F$25:$F$30,$F$32:$F$33,$F$38))</f>
        <v>-304.75907137272975</v>
      </c>
      <c r="SUM97" s="318">
        <f>(SUM$96*$B97+SUM($F$7:$F$9)-((SUM$96*$B97+SUM($F$7:$F$9))/$F$10*$F$37)-($F$24*SUM$96/$D$6)-SUM($F$13:$F$23,$F$25:$F$30,$F$32:$F$33,$F$38))</f>
        <v>-304.75907137272975</v>
      </c>
      <c r="SUN97" s="318">
        <f>(SUN$96*$B97+SUM($F$7:$F$9)-((SUN$96*$B97+SUM($F$7:$F$9))/$F$10*$F$37)-($F$24*SUN$96/$D$6)-SUM($F$13:$F$23,$F$25:$F$30,$F$32:$F$33,$F$38))</f>
        <v>-304.75907137272975</v>
      </c>
      <c r="SUO97" s="318">
        <f>(SUO$96*$B97+SUM($F$7:$F$9)-((SUO$96*$B97+SUM($F$7:$F$9))/$F$10*$F$37)-($F$24*SUO$96/$D$6)-SUM($F$13:$F$23,$F$25:$F$30,$F$32:$F$33,$F$38))</f>
        <v>-304.75907137272975</v>
      </c>
      <c r="SUP97" s="318">
        <f>(SUP$96*$B97+SUM($F$7:$F$9)-((SUP$96*$B97+SUM($F$7:$F$9))/$F$10*$F$37)-($F$24*SUP$96/$D$6)-SUM($F$13:$F$23,$F$25:$F$30,$F$32:$F$33,$F$38))</f>
        <v>-304.75907137272975</v>
      </c>
      <c r="SUQ97" s="318">
        <f>(SUQ$96*$B97+SUM($F$7:$F$9)-((SUQ$96*$B97+SUM($F$7:$F$9))/$F$10*$F$37)-($F$24*SUQ$96/$D$6)-SUM($F$13:$F$23,$F$25:$F$30,$F$32:$F$33,$F$38))</f>
        <v>-304.75907137272975</v>
      </c>
      <c r="SUR97" s="318">
        <f>(SUR$96*$B97+SUM($F$7:$F$9)-((SUR$96*$B97+SUM($F$7:$F$9))/$F$10*$F$37)-($F$24*SUR$96/$D$6)-SUM($F$13:$F$23,$F$25:$F$30,$F$32:$F$33,$F$38))</f>
        <v>-304.75907137272975</v>
      </c>
      <c r="SUS97" s="318">
        <f>(SUS$96*$B97+SUM($F$7:$F$9)-((SUS$96*$B97+SUM($F$7:$F$9))/$F$10*$F$37)-($F$24*SUS$96/$D$6)-SUM($F$13:$F$23,$F$25:$F$30,$F$32:$F$33,$F$38))</f>
        <v>-304.75907137272975</v>
      </c>
      <c r="SUT97" s="318">
        <f>(SUT$96*$B97+SUM($F$7:$F$9)-((SUT$96*$B97+SUM($F$7:$F$9))/$F$10*$F$37)-($F$24*SUT$96/$D$6)-SUM($F$13:$F$23,$F$25:$F$30,$F$32:$F$33,$F$38))</f>
        <v>-304.75907137272975</v>
      </c>
      <c r="SUU97" s="318">
        <f>(SUU$96*$B97+SUM($F$7:$F$9)-((SUU$96*$B97+SUM($F$7:$F$9))/$F$10*$F$37)-($F$24*SUU$96/$D$6)-SUM($F$13:$F$23,$F$25:$F$30,$F$32:$F$33,$F$38))</f>
        <v>-304.75907137272975</v>
      </c>
      <c r="SUV97" s="318">
        <f>(SUV$96*$B97+SUM($F$7:$F$9)-((SUV$96*$B97+SUM($F$7:$F$9))/$F$10*$F$37)-($F$24*SUV$96/$D$6)-SUM($F$13:$F$23,$F$25:$F$30,$F$32:$F$33,$F$38))</f>
        <v>-304.75907137272975</v>
      </c>
      <c r="SUW97" s="318">
        <f>(SUW$96*$B97+SUM($F$7:$F$9)-((SUW$96*$B97+SUM($F$7:$F$9))/$F$10*$F$37)-($F$24*SUW$96/$D$6)-SUM($F$13:$F$23,$F$25:$F$30,$F$32:$F$33,$F$38))</f>
        <v>-304.75907137272975</v>
      </c>
      <c r="SUX97" s="318">
        <f>(SUX$96*$B97+SUM($F$7:$F$9)-((SUX$96*$B97+SUM($F$7:$F$9))/$F$10*$F$37)-($F$24*SUX$96/$D$6)-SUM($F$13:$F$23,$F$25:$F$30,$F$32:$F$33,$F$38))</f>
        <v>-304.75907137272975</v>
      </c>
      <c r="SUY97" s="318">
        <f>(SUY$96*$B97+SUM($F$7:$F$9)-((SUY$96*$B97+SUM($F$7:$F$9))/$F$10*$F$37)-($F$24*SUY$96/$D$6)-SUM($F$13:$F$23,$F$25:$F$30,$F$32:$F$33,$F$38))</f>
        <v>-304.75907137272975</v>
      </c>
      <c r="SUZ97" s="318">
        <f>(SUZ$96*$B97+SUM($F$7:$F$9)-((SUZ$96*$B97+SUM($F$7:$F$9))/$F$10*$F$37)-($F$24*SUZ$96/$D$6)-SUM($F$13:$F$23,$F$25:$F$30,$F$32:$F$33,$F$38))</f>
        <v>-304.75907137272975</v>
      </c>
      <c r="SVA97" s="318">
        <f>(SVA$96*$B97+SUM($F$7:$F$9)-((SVA$96*$B97+SUM($F$7:$F$9))/$F$10*$F$37)-($F$24*SVA$96/$D$6)-SUM($F$13:$F$23,$F$25:$F$30,$F$32:$F$33,$F$38))</f>
        <v>-304.75907137272975</v>
      </c>
      <c r="SVB97" s="318">
        <f>(SVB$96*$B97+SUM($F$7:$F$9)-((SVB$96*$B97+SUM($F$7:$F$9))/$F$10*$F$37)-($F$24*SVB$96/$D$6)-SUM($F$13:$F$23,$F$25:$F$30,$F$32:$F$33,$F$38))</f>
        <v>-304.75907137272975</v>
      </c>
      <c r="SVC97" s="318">
        <f>(SVC$96*$B97+SUM($F$7:$F$9)-((SVC$96*$B97+SUM($F$7:$F$9))/$F$10*$F$37)-($F$24*SVC$96/$D$6)-SUM($F$13:$F$23,$F$25:$F$30,$F$32:$F$33,$F$38))</f>
        <v>-304.75907137272975</v>
      </c>
      <c r="SVD97" s="318">
        <f>(SVD$96*$B97+SUM($F$7:$F$9)-((SVD$96*$B97+SUM($F$7:$F$9))/$F$10*$F$37)-($F$24*SVD$96/$D$6)-SUM($F$13:$F$23,$F$25:$F$30,$F$32:$F$33,$F$38))</f>
        <v>-304.75907137272975</v>
      </c>
      <c r="SVE97" s="318">
        <f>(SVE$96*$B97+SUM($F$7:$F$9)-((SVE$96*$B97+SUM($F$7:$F$9))/$F$10*$F$37)-($F$24*SVE$96/$D$6)-SUM($F$13:$F$23,$F$25:$F$30,$F$32:$F$33,$F$38))</f>
        <v>-304.75907137272975</v>
      </c>
      <c r="SVF97" s="318">
        <f>(SVF$96*$B97+SUM($F$7:$F$9)-((SVF$96*$B97+SUM($F$7:$F$9))/$F$10*$F$37)-($F$24*SVF$96/$D$6)-SUM($F$13:$F$23,$F$25:$F$30,$F$32:$F$33,$F$38))</f>
        <v>-304.75907137272975</v>
      </c>
      <c r="SVG97" s="318">
        <f>(SVG$96*$B97+SUM($F$7:$F$9)-((SVG$96*$B97+SUM($F$7:$F$9))/$F$10*$F$37)-($F$24*SVG$96/$D$6)-SUM($F$13:$F$23,$F$25:$F$30,$F$32:$F$33,$F$38))</f>
        <v>-304.75907137272975</v>
      </c>
      <c r="SVH97" s="318">
        <f>(SVH$96*$B97+SUM($F$7:$F$9)-((SVH$96*$B97+SUM($F$7:$F$9))/$F$10*$F$37)-($F$24*SVH$96/$D$6)-SUM($F$13:$F$23,$F$25:$F$30,$F$32:$F$33,$F$38))</f>
        <v>-304.75907137272975</v>
      </c>
      <c r="SVI97" s="318">
        <f>(SVI$96*$B97+SUM($F$7:$F$9)-((SVI$96*$B97+SUM($F$7:$F$9))/$F$10*$F$37)-($F$24*SVI$96/$D$6)-SUM($F$13:$F$23,$F$25:$F$30,$F$32:$F$33,$F$38))</f>
        <v>-304.75907137272975</v>
      </c>
      <c r="SVJ97" s="318">
        <f>(SVJ$96*$B97+SUM($F$7:$F$9)-((SVJ$96*$B97+SUM($F$7:$F$9))/$F$10*$F$37)-($F$24*SVJ$96/$D$6)-SUM($F$13:$F$23,$F$25:$F$30,$F$32:$F$33,$F$38))</f>
        <v>-304.75907137272975</v>
      </c>
      <c r="SVK97" s="318">
        <f>(SVK$96*$B97+SUM($F$7:$F$9)-((SVK$96*$B97+SUM($F$7:$F$9))/$F$10*$F$37)-($F$24*SVK$96/$D$6)-SUM($F$13:$F$23,$F$25:$F$30,$F$32:$F$33,$F$38))</f>
        <v>-304.75907137272975</v>
      </c>
      <c r="SVL97" s="318">
        <f>(SVL$96*$B97+SUM($F$7:$F$9)-((SVL$96*$B97+SUM($F$7:$F$9))/$F$10*$F$37)-($F$24*SVL$96/$D$6)-SUM($F$13:$F$23,$F$25:$F$30,$F$32:$F$33,$F$38))</f>
        <v>-304.75907137272975</v>
      </c>
      <c r="SVM97" s="318">
        <f>(SVM$96*$B97+SUM($F$7:$F$9)-((SVM$96*$B97+SUM($F$7:$F$9))/$F$10*$F$37)-($F$24*SVM$96/$D$6)-SUM($F$13:$F$23,$F$25:$F$30,$F$32:$F$33,$F$38))</f>
        <v>-304.75907137272975</v>
      </c>
      <c r="SVN97" s="318">
        <f>(SVN$96*$B97+SUM($F$7:$F$9)-((SVN$96*$B97+SUM($F$7:$F$9))/$F$10*$F$37)-($F$24*SVN$96/$D$6)-SUM($F$13:$F$23,$F$25:$F$30,$F$32:$F$33,$F$38))</f>
        <v>-304.75907137272975</v>
      </c>
      <c r="SVO97" s="318">
        <f>(SVO$96*$B97+SUM($F$7:$F$9)-((SVO$96*$B97+SUM($F$7:$F$9))/$F$10*$F$37)-($F$24*SVO$96/$D$6)-SUM($F$13:$F$23,$F$25:$F$30,$F$32:$F$33,$F$38))</f>
        <v>-304.75907137272975</v>
      </c>
      <c r="SVP97" s="318">
        <f>(SVP$96*$B97+SUM($F$7:$F$9)-((SVP$96*$B97+SUM($F$7:$F$9))/$F$10*$F$37)-($F$24*SVP$96/$D$6)-SUM($F$13:$F$23,$F$25:$F$30,$F$32:$F$33,$F$38))</f>
        <v>-304.75907137272975</v>
      </c>
      <c r="SVQ97" s="318">
        <f>(SVQ$96*$B97+SUM($F$7:$F$9)-((SVQ$96*$B97+SUM($F$7:$F$9))/$F$10*$F$37)-($F$24*SVQ$96/$D$6)-SUM($F$13:$F$23,$F$25:$F$30,$F$32:$F$33,$F$38))</f>
        <v>-304.75907137272975</v>
      </c>
      <c r="SVR97" s="318">
        <f>(SVR$96*$B97+SUM($F$7:$F$9)-((SVR$96*$B97+SUM($F$7:$F$9))/$F$10*$F$37)-($F$24*SVR$96/$D$6)-SUM($F$13:$F$23,$F$25:$F$30,$F$32:$F$33,$F$38))</f>
        <v>-304.75907137272975</v>
      </c>
      <c r="SVS97" s="318">
        <f>(SVS$96*$B97+SUM($F$7:$F$9)-((SVS$96*$B97+SUM($F$7:$F$9))/$F$10*$F$37)-($F$24*SVS$96/$D$6)-SUM($F$13:$F$23,$F$25:$F$30,$F$32:$F$33,$F$38))</f>
        <v>-304.75907137272975</v>
      </c>
      <c r="SVT97" s="318">
        <f>(SVT$96*$B97+SUM($F$7:$F$9)-((SVT$96*$B97+SUM($F$7:$F$9))/$F$10*$F$37)-($F$24*SVT$96/$D$6)-SUM($F$13:$F$23,$F$25:$F$30,$F$32:$F$33,$F$38))</f>
        <v>-304.75907137272975</v>
      </c>
      <c r="SVU97" s="318">
        <f>(SVU$96*$B97+SUM($F$7:$F$9)-((SVU$96*$B97+SUM($F$7:$F$9))/$F$10*$F$37)-($F$24*SVU$96/$D$6)-SUM($F$13:$F$23,$F$25:$F$30,$F$32:$F$33,$F$38))</f>
        <v>-304.75907137272975</v>
      </c>
      <c r="SVV97" s="318">
        <f>(SVV$96*$B97+SUM($F$7:$F$9)-((SVV$96*$B97+SUM($F$7:$F$9))/$F$10*$F$37)-($F$24*SVV$96/$D$6)-SUM($F$13:$F$23,$F$25:$F$30,$F$32:$F$33,$F$38))</f>
        <v>-304.75907137272975</v>
      </c>
      <c r="SVW97" s="318">
        <f>(SVW$96*$B97+SUM($F$7:$F$9)-((SVW$96*$B97+SUM($F$7:$F$9))/$F$10*$F$37)-($F$24*SVW$96/$D$6)-SUM($F$13:$F$23,$F$25:$F$30,$F$32:$F$33,$F$38))</f>
        <v>-304.75907137272975</v>
      </c>
      <c r="SVX97" s="318">
        <f>(SVX$96*$B97+SUM($F$7:$F$9)-((SVX$96*$B97+SUM($F$7:$F$9))/$F$10*$F$37)-($F$24*SVX$96/$D$6)-SUM($F$13:$F$23,$F$25:$F$30,$F$32:$F$33,$F$38))</f>
        <v>-304.75907137272975</v>
      </c>
      <c r="SVY97" s="318">
        <f>(SVY$96*$B97+SUM($F$7:$F$9)-((SVY$96*$B97+SUM($F$7:$F$9))/$F$10*$F$37)-($F$24*SVY$96/$D$6)-SUM($F$13:$F$23,$F$25:$F$30,$F$32:$F$33,$F$38))</f>
        <v>-304.75907137272975</v>
      </c>
      <c r="SVZ97" s="318">
        <f>(SVZ$96*$B97+SUM($F$7:$F$9)-((SVZ$96*$B97+SUM($F$7:$F$9))/$F$10*$F$37)-($F$24*SVZ$96/$D$6)-SUM($F$13:$F$23,$F$25:$F$30,$F$32:$F$33,$F$38))</f>
        <v>-304.75907137272975</v>
      </c>
      <c r="SWA97" s="318">
        <f>(SWA$96*$B97+SUM($F$7:$F$9)-((SWA$96*$B97+SUM($F$7:$F$9))/$F$10*$F$37)-($F$24*SWA$96/$D$6)-SUM($F$13:$F$23,$F$25:$F$30,$F$32:$F$33,$F$38))</f>
        <v>-304.75907137272975</v>
      </c>
      <c r="SWB97" s="318">
        <f>(SWB$96*$B97+SUM($F$7:$F$9)-((SWB$96*$B97+SUM($F$7:$F$9))/$F$10*$F$37)-($F$24*SWB$96/$D$6)-SUM($F$13:$F$23,$F$25:$F$30,$F$32:$F$33,$F$38))</f>
        <v>-304.75907137272975</v>
      </c>
      <c r="SWC97" s="318">
        <f>(SWC$96*$B97+SUM($F$7:$F$9)-((SWC$96*$B97+SUM($F$7:$F$9))/$F$10*$F$37)-($F$24*SWC$96/$D$6)-SUM($F$13:$F$23,$F$25:$F$30,$F$32:$F$33,$F$38))</f>
        <v>-304.75907137272975</v>
      </c>
      <c r="SWD97" s="318">
        <f>(SWD$96*$B97+SUM($F$7:$F$9)-((SWD$96*$B97+SUM($F$7:$F$9))/$F$10*$F$37)-($F$24*SWD$96/$D$6)-SUM($F$13:$F$23,$F$25:$F$30,$F$32:$F$33,$F$38))</f>
        <v>-304.75907137272975</v>
      </c>
      <c r="SWE97" s="318">
        <f>(SWE$96*$B97+SUM($F$7:$F$9)-((SWE$96*$B97+SUM($F$7:$F$9))/$F$10*$F$37)-($F$24*SWE$96/$D$6)-SUM($F$13:$F$23,$F$25:$F$30,$F$32:$F$33,$F$38))</f>
        <v>-304.75907137272975</v>
      </c>
      <c r="SWF97" s="318">
        <f>(SWF$96*$B97+SUM($F$7:$F$9)-((SWF$96*$B97+SUM($F$7:$F$9))/$F$10*$F$37)-($F$24*SWF$96/$D$6)-SUM($F$13:$F$23,$F$25:$F$30,$F$32:$F$33,$F$38))</f>
        <v>-304.75907137272975</v>
      </c>
      <c r="SWG97" s="318">
        <f>(SWG$96*$B97+SUM($F$7:$F$9)-((SWG$96*$B97+SUM($F$7:$F$9))/$F$10*$F$37)-($F$24*SWG$96/$D$6)-SUM($F$13:$F$23,$F$25:$F$30,$F$32:$F$33,$F$38))</f>
        <v>-304.75907137272975</v>
      </c>
      <c r="SWH97" s="318">
        <f>(SWH$96*$B97+SUM($F$7:$F$9)-((SWH$96*$B97+SUM($F$7:$F$9))/$F$10*$F$37)-($F$24*SWH$96/$D$6)-SUM($F$13:$F$23,$F$25:$F$30,$F$32:$F$33,$F$38))</f>
        <v>-304.75907137272975</v>
      </c>
      <c r="SWI97" s="318">
        <f>(SWI$96*$B97+SUM($F$7:$F$9)-((SWI$96*$B97+SUM($F$7:$F$9))/$F$10*$F$37)-($F$24*SWI$96/$D$6)-SUM($F$13:$F$23,$F$25:$F$30,$F$32:$F$33,$F$38))</f>
        <v>-304.75907137272975</v>
      </c>
      <c r="SWJ97" s="318">
        <f>(SWJ$96*$B97+SUM($F$7:$F$9)-((SWJ$96*$B97+SUM($F$7:$F$9))/$F$10*$F$37)-($F$24*SWJ$96/$D$6)-SUM($F$13:$F$23,$F$25:$F$30,$F$32:$F$33,$F$38))</f>
        <v>-304.75907137272975</v>
      </c>
      <c r="SWK97" s="318">
        <f>(SWK$96*$B97+SUM($F$7:$F$9)-((SWK$96*$B97+SUM($F$7:$F$9))/$F$10*$F$37)-($F$24*SWK$96/$D$6)-SUM($F$13:$F$23,$F$25:$F$30,$F$32:$F$33,$F$38))</f>
        <v>-304.75907137272975</v>
      </c>
      <c r="SWL97" s="318">
        <f>(SWL$96*$B97+SUM($F$7:$F$9)-((SWL$96*$B97+SUM($F$7:$F$9))/$F$10*$F$37)-($F$24*SWL$96/$D$6)-SUM($F$13:$F$23,$F$25:$F$30,$F$32:$F$33,$F$38))</f>
        <v>-304.75907137272975</v>
      </c>
      <c r="SWM97" s="318">
        <f>(SWM$96*$B97+SUM($F$7:$F$9)-((SWM$96*$B97+SUM($F$7:$F$9))/$F$10*$F$37)-($F$24*SWM$96/$D$6)-SUM($F$13:$F$23,$F$25:$F$30,$F$32:$F$33,$F$38))</f>
        <v>-304.75907137272975</v>
      </c>
      <c r="SWN97" s="318">
        <f>(SWN$96*$B97+SUM($F$7:$F$9)-((SWN$96*$B97+SUM($F$7:$F$9))/$F$10*$F$37)-($F$24*SWN$96/$D$6)-SUM($F$13:$F$23,$F$25:$F$30,$F$32:$F$33,$F$38))</f>
        <v>-304.75907137272975</v>
      </c>
      <c r="SWO97" s="318">
        <f>(SWO$96*$B97+SUM($F$7:$F$9)-((SWO$96*$B97+SUM($F$7:$F$9))/$F$10*$F$37)-($F$24*SWO$96/$D$6)-SUM($F$13:$F$23,$F$25:$F$30,$F$32:$F$33,$F$38))</f>
        <v>-304.75907137272975</v>
      </c>
      <c r="SWP97" s="318">
        <f>(SWP$96*$B97+SUM($F$7:$F$9)-((SWP$96*$B97+SUM($F$7:$F$9))/$F$10*$F$37)-($F$24*SWP$96/$D$6)-SUM($F$13:$F$23,$F$25:$F$30,$F$32:$F$33,$F$38))</f>
        <v>-304.75907137272975</v>
      </c>
      <c r="SWQ97" s="318">
        <f>(SWQ$96*$B97+SUM($F$7:$F$9)-((SWQ$96*$B97+SUM($F$7:$F$9))/$F$10*$F$37)-($F$24*SWQ$96/$D$6)-SUM($F$13:$F$23,$F$25:$F$30,$F$32:$F$33,$F$38))</f>
        <v>-304.75907137272975</v>
      </c>
      <c r="SWR97" s="318">
        <f>(SWR$96*$B97+SUM($F$7:$F$9)-((SWR$96*$B97+SUM($F$7:$F$9))/$F$10*$F$37)-($F$24*SWR$96/$D$6)-SUM($F$13:$F$23,$F$25:$F$30,$F$32:$F$33,$F$38))</f>
        <v>-304.75907137272975</v>
      </c>
      <c r="SWS97" s="318">
        <f>(SWS$96*$B97+SUM($F$7:$F$9)-((SWS$96*$B97+SUM($F$7:$F$9))/$F$10*$F$37)-($F$24*SWS$96/$D$6)-SUM($F$13:$F$23,$F$25:$F$30,$F$32:$F$33,$F$38))</f>
        <v>-304.75907137272975</v>
      </c>
      <c r="SWT97" s="318">
        <f>(SWT$96*$B97+SUM($F$7:$F$9)-((SWT$96*$B97+SUM($F$7:$F$9))/$F$10*$F$37)-($F$24*SWT$96/$D$6)-SUM($F$13:$F$23,$F$25:$F$30,$F$32:$F$33,$F$38))</f>
        <v>-304.75907137272975</v>
      </c>
      <c r="SWU97" s="318">
        <f>(SWU$96*$B97+SUM($F$7:$F$9)-((SWU$96*$B97+SUM($F$7:$F$9))/$F$10*$F$37)-($F$24*SWU$96/$D$6)-SUM($F$13:$F$23,$F$25:$F$30,$F$32:$F$33,$F$38))</f>
        <v>-304.75907137272975</v>
      </c>
      <c r="SWV97" s="318">
        <f>(SWV$96*$B97+SUM($F$7:$F$9)-((SWV$96*$B97+SUM($F$7:$F$9))/$F$10*$F$37)-($F$24*SWV$96/$D$6)-SUM($F$13:$F$23,$F$25:$F$30,$F$32:$F$33,$F$38))</f>
        <v>-304.75907137272975</v>
      </c>
      <c r="SWW97" s="318">
        <f>(SWW$96*$B97+SUM($F$7:$F$9)-((SWW$96*$B97+SUM($F$7:$F$9))/$F$10*$F$37)-($F$24*SWW$96/$D$6)-SUM($F$13:$F$23,$F$25:$F$30,$F$32:$F$33,$F$38))</f>
        <v>-304.75907137272975</v>
      </c>
      <c r="SWX97" s="318">
        <f>(SWX$96*$B97+SUM($F$7:$F$9)-((SWX$96*$B97+SUM($F$7:$F$9))/$F$10*$F$37)-($F$24*SWX$96/$D$6)-SUM($F$13:$F$23,$F$25:$F$30,$F$32:$F$33,$F$38))</f>
        <v>-304.75907137272975</v>
      </c>
      <c r="SWY97" s="318">
        <f>(SWY$96*$B97+SUM($F$7:$F$9)-((SWY$96*$B97+SUM($F$7:$F$9))/$F$10*$F$37)-($F$24*SWY$96/$D$6)-SUM($F$13:$F$23,$F$25:$F$30,$F$32:$F$33,$F$38))</f>
        <v>-304.75907137272975</v>
      </c>
      <c r="SWZ97" s="318">
        <f>(SWZ$96*$B97+SUM($F$7:$F$9)-((SWZ$96*$B97+SUM($F$7:$F$9))/$F$10*$F$37)-($F$24*SWZ$96/$D$6)-SUM($F$13:$F$23,$F$25:$F$30,$F$32:$F$33,$F$38))</f>
        <v>-304.75907137272975</v>
      </c>
      <c r="SXA97" s="318">
        <f>(SXA$96*$B97+SUM($F$7:$F$9)-((SXA$96*$B97+SUM($F$7:$F$9))/$F$10*$F$37)-($F$24*SXA$96/$D$6)-SUM($F$13:$F$23,$F$25:$F$30,$F$32:$F$33,$F$38))</f>
        <v>-304.75907137272975</v>
      </c>
      <c r="SXB97" s="318">
        <f>(SXB$96*$B97+SUM($F$7:$F$9)-((SXB$96*$B97+SUM($F$7:$F$9))/$F$10*$F$37)-($F$24*SXB$96/$D$6)-SUM($F$13:$F$23,$F$25:$F$30,$F$32:$F$33,$F$38))</f>
        <v>-304.75907137272975</v>
      </c>
      <c r="SXC97" s="318">
        <f>(SXC$96*$B97+SUM($F$7:$F$9)-((SXC$96*$B97+SUM($F$7:$F$9))/$F$10*$F$37)-($F$24*SXC$96/$D$6)-SUM($F$13:$F$23,$F$25:$F$30,$F$32:$F$33,$F$38))</f>
        <v>-304.75907137272975</v>
      </c>
      <c r="SXD97" s="318">
        <f>(SXD$96*$B97+SUM($F$7:$F$9)-((SXD$96*$B97+SUM($F$7:$F$9))/$F$10*$F$37)-($F$24*SXD$96/$D$6)-SUM($F$13:$F$23,$F$25:$F$30,$F$32:$F$33,$F$38))</f>
        <v>-304.75907137272975</v>
      </c>
      <c r="SXE97" s="318">
        <f>(SXE$96*$B97+SUM($F$7:$F$9)-((SXE$96*$B97+SUM($F$7:$F$9))/$F$10*$F$37)-($F$24*SXE$96/$D$6)-SUM($F$13:$F$23,$F$25:$F$30,$F$32:$F$33,$F$38))</f>
        <v>-304.75907137272975</v>
      </c>
      <c r="SXF97" s="318">
        <f>(SXF$96*$B97+SUM($F$7:$F$9)-((SXF$96*$B97+SUM($F$7:$F$9))/$F$10*$F$37)-($F$24*SXF$96/$D$6)-SUM($F$13:$F$23,$F$25:$F$30,$F$32:$F$33,$F$38))</f>
        <v>-304.75907137272975</v>
      </c>
      <c r="SXG97" s="318">
        <f>(SXG$96*$B97+SUM($F$7:$F$9)-((SXG$96*$B97+SUM($F$7:$F$9))/$F$10*$F$37)-($F$24*SXG$96/$D$6)-SUM($F$13:$F$23,$F$25:$F$30,$F$32:$F$33,$F$38))</f>
        <v>-304.75907137272975</v>
      </c>
      <c r="SXH97" s="318">
        <f>(SXH$96*$B97+SUM($F$7:$F$9)-((SXH$96*$B97+SUM($F$7:$F$9))/$F$10*$F$37)-($F$24*SXH$96/$D$6)-SUM($F$13:$F$23,$F$25:$F$30,$F$32:$F$33,$F$38))</f>
        <v>-304.75907137272975</v>
      </c>
      <c r="SXI97" s="318">
        <f>(SXI$96*$B97+SUM($F$7:$F$9)-((SXI$96*$B97+SUM($F$7:$F$9))/$F$10*$F$37)-($F$24*SXI$96/$D$6)-SUM($F$13:$F$23,$F$25:$F$30,$F$32:$F$33,$F$38))</f>
        <v>-304.75907137272975</v>
      </c>
      <c r="SXJ97" s="318">
        <f>(SXJ$96*$B97+SUM($F$7:$F$9)-((SXJ$96*$B97+SUM($F$7:$F$9))/$F$10*$F$37)-($F$24*SXJ$96/$D$6)-SUM($F$13:$F$23,$F$25:$F$30,$F$32:$F$33,$F$38))</f>
        <v>-304.75907137272975</v>
      </c>
      <c r="SXK97" s="318">
        <f>(SXK$96*$B97+SUM($F$7:$F$9)-((SXK$96*$B97+SUM($F$7:$F$9))/$F$10*$F$37)-($F$24*SXK$96/$D$6)-SUM($F$13:$F$23,$F$25:$F$30,$F$32:$F$33,$F$38))</f>
        <v>-304.75907137272975</v>
      </c>
      <c r="SXL97" s="318">
        <f>(SXL$96*$B97+SUM($F$7:$F$9)-((SXL$96*$B97+SUM($F$7:$F$9))/$F$10*$F$37)-($F$24*SXL$96/$D$6)-SUM($F$13:$F$23,$F$25:$F$30,$F$32:$F$33,$F$38))</f>
        <v>-304.75907137272975</v>
      </c>
      <c r="SXM97" s="318">
        <f>(SXM$96*$B97+SUM($F$7:$F$9)-((SXM$96*$B97+SUM($F$7:$F$9))/$F$10*$F$37)-($F$24*SXM$96/$D$6)-SUM($F$13:$F$23,$F$25:$F$30,$F$32:$F$33,$F$38))</f>
        <v>-304.75907137272975</v>
      </c>
      <c r="SXN97" s="318">
        <f>(SXN$96*$B97+SUM($F$7:$F$9)-((SXN$96*$B97+SUM($F$7:$F$9))/$F$10*$F$37)-($F$24*SXN$96/$D$6)-SUM($F$13:$F$23,$F$25:$F$30,$F$32:$F$33,$F$38))</f>
        <v>-304.75907137272975</v>
      </c>
      <c r="SXO97" s="318">
        <f>(SXO$96*$B97+SUM($F$7:$F$9)-((SXO$96*$B97+SUM($F$7:$F$9))/$F$10*$F$37)-($F$24*SXO$96/$D$6)-SUM($F$13:$F$23,$F$25:$F$30,$F$32:$F$33,$F$38))</f>
        <v>-304.75907137272975</v>
      </c>
      <c r="SXP97" s="318">
        <f>(SXP$96*$B97+SUM($F$7:$F$9)-((SXP$96*$B97+SUM($F$7:$F$9))/$F$10*$F$37)-($F$24*SXP$96/$D$6)-SUM($F$13:$F$23,$F$25:$F$30,$F$32:$F$33,$F$38))</f>
        <v>-304.75907137272975</v>
      </c>
      <c r="SXQ97" s="318">
        <f>(SXQ$96*$B97+SUM($F$7:$F$9)-((SXQ$96*$B97+SUM($F$7:$F$9))/$F$10*$F$37)-($F$24*SXQ$96/$D$6)-SUM($F$13:$F$23,$F$25:$F$30,$F$32:$F$33,$F$38))</f>
        <v>-304.75907137272975</v>
      </c>
      <c r="SXR97" s="318">
        <f>(SXR$96*$B97+SUM($F$7:$F$9)-((SXR$96*$B97+SUM($F$7:$F$9))/$F$10*$F$37)-($F$24*SXR$96/$D$6)-SUM($F$13:$F$23,$F$25:$F$30,$F$32:$F$33,$F$38))</f>
        <v>-304.75907137272975</v>
      </c>
      <c r="SXS97" s="318">
        <f>(SXS$96*$B97+SUM($F$7:$F$9)-((SXS$96*$B97+SUM($F$7:$F$9))/$F$10*$F$37)-($F$24*SXS$96/$D$6)-SUM($F$13:$F$23,$F$25:$F$30,$F$32:$F$33,$F$38))</f>
        <v>-304.75907137272975</v>
      </c>
      <c r="SXT97" s="318">
        <f>(SXT$96*$B97+SUM($F$7:$F$9)-((SXT$96*$B97+SUM($F$7:$F$9))/$F$10*$F$37)-($F$24*SXT$96/$D$6)-SUM($F$13:$F$23,$F$25:$F$30,$F$32:$F$33,$F$38))</f>
        <v>-304.75907137272975</v>
      </c>
      <c r="SXU97" s="318">
        <f>(SXU$96*$B97+SUM($F$7:$F$9)-((SXU$96*$B97+SUM($F$7:$F$9))/$F$10*$F$37)-($F$24*SXU$96/$D$6)-SUM($F$13:$F$23,$F$25:$F$30,$F$32:$F$33,$F$38))</f>
        <v>-304.75907137272975</v>
      </c>
      <c r="SXV97" s="318">
        <f>(SXV$96*$B97+SUM($F$7:$F$9)-((SXV$96*$B97+SUM($F$7:$F$9))/$F$10*$F$37)-($F$24*SXV$96/$D$6)-SUM($F$13:$F$23,$F$25:$F$30,$F$32:$F$33,$F$38))</f>
        <v>-304.75907137272975</v>
      </c>
      <c r="SXW97" s="318">
        <f>(SXW$96*$B97+SUM($F$7:$F$9)-((SXW$96*$B97+SUM($F$7:$F$9))/$F$10*$F$37)-($F$24*SXW$96/$D$6)-SUM($F$13:$F$23,$F$25:$F$30,$F$32:$F$33,$F$38))</f>
        <v>-304.75907137272975</v>
      </c>
      <c r="SXX97" s="318">
        <f>(SXX$96*$B97+SUM($F$7:$F$9)-((SXX$96*$B97+SUM($F$7:$F$9))/$F$10*$F$37)-($F$24*SXX$96/$D$6)-SUM($F$13:$F$23,$F$25:$F$30,$F$32:$F$33,$F$38))</f>
        <v>-304.75907137272975</v>
      </c>
      <c r="SXY97" s="318">
        <f>(SXY$96*$B97+SUM($F$7:$F$9)-((SXY$96*$B97+SUM($F$7:$F$9))/$F$10*$F$37)-($F$24*SXY$96/$D$6)-SUM($F$13:$F$23,$F$25:$F$30,$F$32:$F$33,$F$38))</f>
        <v>-304.75907137272975</v>
      </c>
      <c r="SXZ97" s="318">
        <f>(SXZ$96*$B97+SUM($F$7:$F$9)-((SXZ$96*$B97+SUM($F$7:$F$9))/$F$10*$F$37)-($F$24*SXZ$96/$D$6)-SUM($F$13:$F$23,$F$25:$F$30,$F$32:$F$33,$F$38))</f>
        <v>-304.75907137272975</v>
      </c>
      <c r="SYA97" s="318">
        <f>(SYA$96*$B97+SUM($F$7:$F$9)-((SYA$96*$B97+SUM($F$7:$F$9))/$F$10*$F$37)-($F$24*SYA$96/$D$6)-SUM($F$13:$F$23,$F$25:$F$30,$F$32:$F$33,$F$38))</f>
        <v>-304.75907137272975</v>
      </c>
      <c r="SYB97" s="318">
        <f>(SYB$96*$B97+SUM($F$7:$F$9)-((SYB$96*$B97+SUM($F$7:$F$9))/$F$10*$F$37)-($F$24*SYB$96/$D$6)-SUM($F$13:$F$23,$F$25:$F$30,$F$32:$F$33,$F$38))</f>
        <v>-304.75907137272975</v>
      </c>
      <c r="SYC97" s="318">
        <f>(SYC$96*$B97+SUM($F$7:$F$9)-((SYC$96*$B97+SUM($F$7:$F$9))/$F$10*$F$37)-($F$24*SYC$96/$D$6)-SUM($F$13:$F$23,$F$25:$F$30,$F$32:$F$33,$F$38))</f>
        <v>-304.75907137272975</v>
      </c>
      <c r="SYD97" s="318">
        <f>(SYD$96*$B97+SUM($F$7:$F$9)-((SYD$96*$B97+SUM($F$7:$F$9))/$F$10*$F$37)-($F$24*SYD$96/$D$6)-SUM($F$13:$F$23,$F$25:$F$30,$F$32:$F$33,$F$38))</f>
        <v>-304.75907137272975</v>
      </c>
      <c r="SYE97" s="318">
        <f>(SYE$96*$B97+SUM($F$7:$F$9)-((SYE$96*$B97+SUM($F$7:$F$9))/$F$10*$F$37)-($F$24*SYE$96/$D$6)-SUM($F$13:$F$23,$F$25:$F$30,$F$32:$F$33,$F$38))</f>
        <v>-304.75907137272975</v>
      </c>
      <c r="SYF97" s="318">
        <f>(SYF$96*$B97+SUM($F$7:$F$9)-((SYF$96*$B97+SUM($F$7:$F$9))/$F$10*$F$37)-($F$24*SYF$96/$D$6)-SUM($F$13:$F$23,$F$25:$F$30,$F$32:$F$33,$F$38))</f>
        <v>-304.75907137272975</v>
      </c>
      <c r="SYG97" s="318">
        <f>(SYG$96*$B97+SUM($F$7:$F$9)-((SYG$96*$B97+SUM($F$7:$F$9))/$F$10*$F$37)-($F$24*SYG$96/$D$6)-SUM($F$13:$F$23,$F$25:$F$30,$F$32:$F$33,$F$38))</f>
        <v>-304.75907137272975</v>
      </c>
      <c r="SYH97" s="318">
        <f>(SYH$96*$B97+SUM($F$7:$F$9)-((SYH$96*$B97+SUM($F$7:$F$9))/$F$10*$F$37)-($F$24*SYH$96/$D$6)-SUM($F$13:$F$23,$F$25:$F$30,$F$32:$F$33,$F$38))</f>
        <v>-304.75907137272975</v>
      </c>
      <c r="SYI97" s="318">
        <f>(SYI$96*$B97+SUM($F$7:$F$9)-((SYI$96*$B97+SUM($F$7:$F$9))/$F$10*$F$37)-($F$24*SYI$96/$D$6)-SUM($F$13:$F$23,$F$25:$F$30,$F$32:$F$33,$F$38))</f>
        <v>-304.75907137272975</v>
      </c>
      <c r="SYJ97" s="318">
        <f>(SYJ$96*$B97+SUM($F$7:$F$9)-((SYJ$96*$B97+SUM($F$7:$F$9))/$F$10*$F$37)-($F$24*SYJ$96/$D$6)-SUM($F$13:$F$23,$F$25:$F$30,$F$32:$F$33,$F$38))</f>
        <v>-304.75907137272975</v>
      </c>
      <c r="SYK97" s="318">
        <f>(SYK$96*$B97+SUM($F$7:$F$9)-((SYK$96*$B97+SUM($F$7:$F$9))/$F$10*$F$37)-($F$24*SYK$96/$D$6)-SUM($F$13:$F$23,$F$25:$F$30,$F$32:$F$33,$F$38))</f>
        <v>-304.75907137272975</v>
      </c>
      <c r="SYL97" s="318">
        <f>(SYL$96*$B97+SUM($F$7:$F$9)-((SYL$96*$B97+SUM($F$7:$F$9))/$F$10*$F$37)-($F$24*SYL$96/$D$6)-SUM($F$13:$F$23,$F$25:$F$30,$F$32:$F$33,$F$38))</f>
        <v>-304.75907137272975</v>
      </c>
      <c r="SYM97" s="318">
        <f>(SYM$96*$B97+SUM($F$7:$F$9)-((SYM$96*$B97+SUM($F$7:$F$9))/$F$10*$F$37)-($F$24*SYM$96/$D$6)-SUM($F$13:$F$23,$F$25:$F$30,$F$32:$F$33,$F$38))</f>
        <v>-304.75907137272975</v>
      </c>
      <c r="SYN97" s="318">
        <f>(SYN$96*$B97+SUM($F$7:$F$9)-((SYN$96*$B97+SUM($F$7:$F$9))/$F$10*$F$37)-($F$24*SYN$96/$D$6)-SUM($F$13:$F$23,$F$25:$F$30,$F$32:$F$33,$F$38))</f>
        <v>-304.75907137272975</v>
      </c>
      <c r="SYO97" s="318">
        <f>(SYO$96*$B97+SUM($F$7:$F$9)-((SYO$96*$B97+SUM($F$7:$F$9))/$F$10*$F$37)-($F$24*SYO$96/$D$6)-SUM($F$13:$F$23,$F$25:$F$30,$F$32:$F$33,$F$38))</f>
        <v>-304.75907137272975</v>
      </c>
      <c r="SYP97" s="318">
        <f>(SYP$96*$B97+SUM($F$7:$F$9)-((SYP$96*$B97+SUM($F$7:$F$9))/$F$10*$F$37)-($F$24*SYP$96/$D$6)-SUM($F$13:$F$23,$F$25:$F$30,$F$32:$F$33,$F$38))</f>
        <v>-304.75907137272975</v>
      </c>
      <c r="SYQ97" s="318">
        <f>(SYQ$96*$B97+SUM($F$7:$F$9)-((SYQ$96*$B97+SUM($F$7:$F$9))/$F$10*$F$37)-($F$24*SYQ$96/$D$6)-SUM($F$13:$F$23,$F$25:$F$30,$F$32:$F$33,$F$38))</f>
        <v>-304.75907137272975</v>
      </c>
      <c r="SYR97" s="318">
        <f>(SYR$96*$B97+SUM($F$7:$F$9)-((SYR$96*$B97+SUM($F$7:$F$9))/$F$10*$F$37)-($F$24*SYR$96/$D$6)-SUM($F$13:$F$23,$F$25:$F$30,$F$32:$F$33,$F$38))</f>
        <v>-304.75907137272975</v>
      </c>
      <c r="SYS97" s="318">
        <f>(SYS$96*$B97+SUM($F$7:$F$9)-((SYS$96*$B97+SUM($F$7:$F$9))/$F$10*$F$37)-($F$24*SYS$96/$D$6)-SUM($F$13:$F$23,$F$25:$F$30,$F$32:$F$33,$F$38))</f>
        <v>-304.75907137272975</v>
      </c>
      <c r="SYT97" s="318">
        <f>(SYT$96*$B97+SUM($F$7:$F$9)-((SYT$96*$B97+SUM($F$7:$F$9))/$F$10*$F$37)-($F$24*SYT$96/$D$6)-SUM($F$13:$F$23,$F$25:$F$30,$F$32:$F$33,$F$38))</f>
        <v>-304.75907137272975</v>
      </c>
      <c r="SYU97" s="318">
        <f>(SYU$96*$B97+SUM($F$7:$F$9)-((SYU$96*$B97+SUM($F$7:$F$9))/$F$10*$F$37)-($F$24*SYU$96/$D$6)-SUM($F$13:$F$23,$F$25:$F$30,$F$32:$F$33,$F$38))</f>
        <v>-304.75907137272975</v>
      </c>
      <c r="SYV97" s="318">
        <f>(SYV$96*$B97+SUM($F$7:$F$9)-((SYV$96*$B97+SUM($F$7:$F$9))/$F$10*$F$37)-($F$24*SYV$96/$D$6)-SUM($F$13:$F$23,$F$25:$F$30,$F$32:$F$33,$F$38))</f>
        <v>-304.75907137272975</v>
      </c>
      <c r="SYW97" s="318">
        <f>(SYW$96*$B97+SUM($F$7:$F$9)-((SYW$96*$B97+SUM($F$7:$F$9))/$F$10*$F$37)-($F$24*SYW$96/$D$6)-SUM($F$13:$F$23,$F$25:$F$30,$F$32:$F$33,$F$38))</f>
        <v>-304.75907137272975</v>
      </c>
      <c r="SYX97" s="318">
        <f>(SYX$96*$B97+SUM($F$7:$F$9)-((SYX$96*$B97+SUM($F$7:$F$9))/$F$10*$F$37)-($F$24*SYX$96/$D$6)-SUM($F$13:$F$23,$F$25:$F$30,$F$32:$F$33,$F$38))</f>
        <v>-304.75907137272975</v>
      </c>
      <c r="SYY97" s="318">
        <f>(SYY$96*$B97+SUM($F$7:$F$9)-((SYY$96*$B97+SUM($F$7:$F$9))/$F$10*$F$37)-($F$24*SYY$96/$D$6)-SUM($F$13:$F$23,$F$25:$F$30,$F$32:$F$33,$F$38))</f>
        <v>-304.75907137272975</v>
      </c>
      <c r="SYZ97" s="318">
        <f>(SYZ$96*$B97+SUM($F$7:$F$9)-((SYZ$96*$B97+SUM($F$7:$F$9))/$F$10*$F$37)-($F$24*SYZ$96/$D$6)-SUM($F$13:$F$23,$F$25:$F$30,$F$32:$F$33,$F$38))</f>
        <v>-304.75907137272975</v>
      </c>
      <c r="SZA97" s="318">
        <f>(SZA$96*$B97+SUM($F$7:$F$9)-((SZA$96*$B97+SUM($F$7:$F$9))/$F$10*$F$37)-($F$24*SZA$96/$D$6)-SUM($F$13:$F$23,$F$25:$F$30,$F$32:$F$33,$F$38))</f>
        <v>-304.75907137272975</v>
      </c>
      <c r="SZB97" s="318">
        <f>(SZB$96*$B97+SUM($F$7:$F$9)-((SZB$96*$B97+SUM($F$7:$F$9))/$F$10*$F$37)-($F$24*SZB$96/$D$6)-SUM($F$13:$F$23,$F$25:$F$30,$F$32:$F$33,$F$38))</f>
        <v>-304.75907137272975</v>
      </c>
      <c r="SZC97" s="318">
        <f>(SZC$96*$B97+SUM($F$7:$F$9)-((SZC$96*$B97+SUM($F$7:$F$9))/$F$10*$F$37)-($F$24*SZC$96/$D$6)-SUM($F$13:$F$23,$F$25:$F$30,$F$32:$F$33,$F$38))</f>
        <v>-304.75907137272975</v>
      </c>
      <c r="SZD97" s="318">
        <f>(SZD$96*$B97+SUM($F$7:$F$9)-((SZD$96*$B97+SUM($F$7:$F$9))/$F$10*$F$37)-($F$24*SZD$96/$D$6)-SUM($F$13:$F$23,$F$25:$F$30,$F$32:$F$33,$F$38))</f>
        <v>-304.75907137272975</v>
      </c>
      <c r="SZE97" s="318">
        <f>(SZE$96*$B97+SUM($F$7:$F$9)-((SZE$96*$B97+SUM($F$7:$F$9))/$F$10*$F$37)-($F$24*SZE$96/$D$6)-SUM($F$13:$F$23,$F$25:$F$30,$F$32:$F$33,$F$38))</f>
        <v>-304.75907137272975</v>
      </c>
      <c r="SZF97" s="318">
        <f>(SZF$96*$B97+SUM($F$7:$F$9)-((SZF$96*$B97+SUM($F$7:$F$9))/$F$10*$F$37)-($F$24*SZF$96/$D$6)-SUM($F$13:$F$23,$F$25:$F$30,$F$32:$F$33,$F$38))</f>
        <v>-304.75907137272975</v>
      </c>
      <c r="SZG97" s="318">
        <f>(SZG$96*$B97+SUM($F$7:$F$9)-((SZG$96*$B97+SUM($F$7:$F$9))/$F$10*$F$37)-($F$24*SZG$96/$D$6)-SUM($F$13:$F$23,$F$25:$F$30,$F$32:$F$33,$F$38))</f>
        <v>-304.75907137272975</v>
      </c>
      <c r="SZH97" s="318">
        <f>(SZH$96*$B97+SUM($F$7:$F$9)-((SZH$96*$B97+SUM($F$7:$F$9))/$F$10*$F$37)-($F$24*SZH$96/$D$6)-SUM($F$13:$F$23,$F$25:$F$30,$F$32:$F$33,$F$38))</f>
        <v>-304.75907137272975</v>
      </c>
      <c r="SZI97" s="318">
        <f>(SZI$96*$B97+SUM($F$7:$F$9)-((SZI$96*$B97+SUM($F$7:$F$9))/$F$10*$F$37)-($F$24*SZI$96/$D$6)-SUM($F$13:$F$23,$F$25:$F$30,$F$32:$F$33,$F$38))</f>
        <v>-304.75907137272975</v>
      </c>
      <c r="SZJ97" s="318">
        <f>(SZJ$96*$B97+SUM($F$7:$F$9)-((SZJ$96*$B97+SUM($F$7:$F$9))/$F$10*$F$37)-($F$24*SZJ$96/$D$6)-SUM($F$13:$F$23,$F$25:$F$30,$F$32:$F$33,$F$38))</f>
        <v>-304.75907137272975</v>
      </c>
      <c r="SZK97" s="318">
        <f>(SZK$96*$B97+SUM($F$7:$F$9)-((SZK$96*$B97+SUM($F$7:$F$9))/$F$10*$F$37)-($F$24*SZK$96/$D$6)-SUM($F$13:$F$23,$F$25:$F$30,$F$32:$F$33,$F$38))</f>
        <v>-304.75907137272975</v>
      </c>
      <c r="SZL97" s="318">
        <f>(SZL$96*$B97+SUM($F$7:$F$9)-((SZL$96*$B97+SUM($F$7:$F$9))/$F$10*$F$37)-($F$24*SZL$96/$D$6)-SUM($F$13:$F$23,$F$25:$F$30,$F$32:$F$33,$F$38))</f>
        <v>-304.75907137272975</v>
      </c>
      <c r="SZM97" s="318">
        <f>(SZM$96*$B97+SUM($F$7:$F$9)-((SZM$96*$B97+SUM($F$7:$F$9))/$F$10*$F$37)-($F$24*SZM$96/$D$6)-SUM($F$13:$F$23,$F$25:$F$30,$F$32:$F$33,$F$38))</f>
        <v>-304.75907137272975</v>
      </c>
      <c r="SZN97" s="318">
        <f>(SZN$96*$B97+SUM($F$7:$F$9)-((SZN$96*$B97+SUM($F$7:$F$9))/$F$10*$F$37)-($F$24*SZN$96/$D$6)-SUM($F$13:$F$23,$F$25:$F$30,$F$32:$F$33,$F$38))</f>
        <v>-304.75907137272975</v>
      </c>
      <c r="SZO97" s="318">
        <f>(SZO$96*$B97+SUM($F$7:$F$9)-((SZO$96*$B97+SUM($F$7:$F$9))/$F$10*$F$37)-($F$24*SZO$96/$D$6)-SUM($F$13:$F$23,$F$25:$F$30,$F$32:$F$33,$F$38))</f>
        <v>-304.75907137272975</v>
      </c>
      <c r="SZP97" s="318">
        <f>(SZP$96*$B97+SUM($F$7:$F$9)-((SZP$96*$B97+SUM($F$7:$F$9))/$F$10*$F$37)-($F$24*SZP$96/$D$6)-SUM($F$13:$F$23,$F$25:$F$30,$F$32:$F$33,$F$38))</f>
        <v>-304.75907137272975</v>
      </c>
      <c r="SZQ97" s="318">
        <f>(SZQ$96*$B97+SUM($F$7:$F$9)-((SZQ$96*$B97+SUM($F$7:$F$9))/$F$10*$F$37)-($F$24*SZQ$96/$D$6)-SUM($F$13:$F$23,$F$25:$F$30,$F$32:$F$33,$F$38))</f>
        <v>-304.75907137272975</v>
      </c>
      <c r="SZR97" s="318">
        <f>(SZR$96*$B97+SUM($F$7:$F$9)-((SZR$96*$B97+SUM($F$7:$F$9))/$F$10*$F$37)-($F$24*SZR$96/$D$6)-SUM($F$13:$F$23,$F$25:$F$30,$F$32:$F$33,$F$38))</f>
        <v>-304.75907137272975</v>
      </c>
      <c r="SZS97" s="318">
        <f>(SZS$96*$B97+SUM($F$7:$F$9)-((SZS$96*$B97+SUM($F$7:$F$9))/$F$10*$F$37)-($F$24*SZS$96/$D$6)-SUM($F$13:$F$23,$F$25:$F$30,$F$32:$F$33,$F$38))</f>
        <v>-304.75907137272975</v>
      </c>
      <c r="SZT97" s="318">
        <f>(SZT$96*$B97+SUM($F$7:$F$9)-((SZT$96*$B97+SUM($F$7:$F$9))/$F$10*$F$37)-($F$24*SZT$96/$D$6)-SUM($F$13:$F$23,$F$25:$F$30,$F$32:$F$33,$F$38))</f>
        <v>-304.75907137272975</v>
      </c>
      <c r="SZU97" s="318">
        <f>(SZU$96*$B97+SUM($F$7:$F$9)-((SZU$96*$B97+SUM($F$7:$F$9))/$F$10*$F$37)-($F$24*SZU$96/$D$6)-SUM($F$13:$F$23,$F$25:$F$30,$F$32:$F$33,$F$38))</f>
        <v>-304.75907137272975</v>
      </c>
      <c r="SZV97" s="318">
        <f>(SZV$96*$B97+SUM($F$7:$F$9)-((SZV$96*$B97+SUM($F$7:$F$9))/$F$10*$F$37)-($F$24*SZV$96/$D$6)-SUM($F$13:$F$23,$F$25:$F$30,$F$32:$F$33,$F$38))</f>
        <v>-304.75907137272975</v>
      </c>
      <c r="SZW97" s="318">
        <f>(SZW$96*$B97+SUM($F$7:$F$9)-((SZW$96*$B97+SUM($F$7:$F$9))/$F$10*$F$37)-($F$24*SZW$96/$D$6)-SUM($F$13:$F$23,$F$25:$F$30,$F$32:$F$33,$F$38))</f>
        <v>-304.75907137272975</v>
      </c>
      <c r="SZX97" s="318">
        <f>(SZX$96*$B97+SUM($F$7:$F$9)-((SZX$96*$B97+SUM($F$7:$F$9))/$F$10*$F$37)-($F$24*SZX$96/$D$6)-SUM($F$13:$F$23,$F$25:$F$30,$F$32:$F$33,$F$38))</f>
        <v>-304.75907137272975</v>
      </c>
      <c r="SZY97" s="318">
        <f>(SZY$96*$B97+SUM($F$7:$F$9)-((SZY$96*$B97+SUM($F$7:$F$9))/$F$10*$F$37)-($F$24*SZY$96/$D$6)-SUM($F$13:$F$23,$F$25:$F$30,$F$32:$F$33,$F$38))</f>
        <v>-304.75907137272975</v>
      </c>
      <c r="SZZ97" s="318">
        <f>(SZZ$96*$B97+SUM($F$7:$F$9)-((SZZ$96*$B97+SUM($F$7:$F$9))/$F$10*$F$37)-($F$24*SZZ$96/$D$6)-SUM($F$13:$F$23,$F$25:$F$30,$F$32:$F$33,$F$38))</f>
        <v>-304.75907137272975</v>
      </c>
      <c r="TAA97" s="318">
        <f>(TAA$96*$B97+SUM($F$7:$F$9)-((TAA$96*$B97+SUM($F$7:$F$9))/$F$10*$F$37)-($F$24*TAA$96/$D$6)-SUM($F$13:$F$23,$F$25:$F$30,$F$32:$F$33,$F$38))</f>
        <v>-304.75907137272975</v>
      </c>
      <c r="TAB97" s="318">
        <f>(TAB$96*$B97+SUM($F$7:$F$9)-((TAB$96*$B97+SUM($F$7:$F$9))/$F$10*$F$37)-($F$24*TAB$96/$D$6)-SUM($F$13:$F$23,$F$25:$F$30,$F$32:$F$33,$F$38))</f>
        <v>-304.75907137272975</v>
      </c>
      <c r="TAC97" s="318">
        <f>(TAC$96*$B97+SUM($F$7:$F$9)-((TAC$96*$B97+SUM($F$7:$F$9))/$F$10*$F$37)-($F$24*TAC$96/$D$6)-SUM($F$13:$F$23,$F$25:$F$30,$F$32:$F$33,$F$38))</f>
        <v>-304.75907137272975</v>
      </c>
      <c r="TAD97" s="318">
        <f>(TAD$96*$B97+SUM($F$7:$F$9)-((TAD$96*$B97+SUM($F$7:$F$9))/$F$10*$F$37)-($F$24*TAD$96/$D$6)-SUM($F$13:$F$23,$F$25:$F$30,$F$32:$F$33,$F$38))</f>
        <v>-304.75907137272975</v>
      </c>
      <c r="TAE97" s="318">
        <f>(TAE$96*$B97+SUM($F$7:$F$9)-((TAE$96*$B97+SUM($F$7:$F$9))/$F$10*$F$37)-($F$24*TAE$96/$D$6)-SUM($F$13:$F$23,$F$25:$F$30,$F$32:$F$33,$F$38))</f>
        <v>-304.75907137272975</v>
      </c>
      <c r="TAF97" s="318">
        <f>(TAF$96*$B97+SUM($F$7:$F$9)-((TAF$96*$B97+SUM($F$7:$F$9))/$F$10*$F$37)-($F$24*TAF$96/$D$6)-SUM($F$13:$F$23,$F$25:$F$30,$F$32:$F$33,$F$38))</f>
        <v>-304.75907137272975</v>
      </c>
      <c r="TAG97" s="318">
        <f>(TAG$96*$B97+SUM($F$7:$F$9)-((TAG$96*$B97+SUM($F$7:$F$9))/$F$10*$F$37)-($F$24*TAG$96/$D$6)-SUM($F$13:$F$23,$F$25:$F$30,$F$32:$F$33,$F$38))</f>
        <v>-304.75907137272975</v>
      </c>
      <c r="TAH97" s="318">
        <f>(TAH$96*$B97+SUM($F$7:$F$9)-((TAH$96*$B97+SUM($F$7:$F$9))/$F$10*$F$37)-($F$24*TAH$96/$D$6)-SUM($F$13:$F$23,$F$25:$F$30,$F$32:$F$33,$F$38))</f>
        <v>-304.75907137272975</v>
      </c>
      <c r="TAI97" s="318">
        <f>(TAI$96*$B97+SUM($F$7:$F$9)-((TAI$96*$B97+SUM($F$7:$F$9))/$F$10*$F$37)-($F$24*TAI$96/$D$6)-SUM($F$13:$F$23,$F$25:$F$30,$F$32:$F$33,$F$38))</f>
        <v>-304.75907137272975</v>
      </c>
      <c r="TAJ97" s="318">
        <f>(TAJ$96*$B97+SUM($F$7:$F$9)-((TAJ$96*$B97+SUM($F$7:$F$9))/$F$10*$F$37)-($F$24*TAJ$96/$D$6)-SUM($F$13:$F$23,$F$25:$F$30,$F$32:$F$33,$F$38))</f>
        <v>-304.75907137272975</v>
      </c>
      <c r="TAK97" s="318">
        <f>(TAK$96*$B97+SUM($F$7:$F$9)-((TAK$96*$B97+SUM($F$7:$F$9))/$F$10*$F$37)-($F$24*TAK$96/$D$6)-SUM($F$13:$F$23,$F$25:$F$30,$F$32:$F$33,$F$38))</f>
        <v>-304.75907137272975</v>
      </c>
      <c r="TAL97" s="318">
        <f>(TAL$96*$B97+SUM($F$7:$F$9)-((TAL$96*$B97+SUM($F$7:$F$9))/$F$10*$F$37)-($F$24*TAL$96/$D$6)-SUM($F$13:$F$23,$F$25:$F$30,$F$32:$F$33,$F$38))</f>
        <v>-304.75907137272975</v>
      </c>
      <c r="TAM97" s="318">
        <f>(TAM$96*$B97+SUM($F$7:$F$9)-((TAM$96*$B97+SUM($F$7:$F$9))/$F$10*$F$37)-($F$24*TAM$96/$D$6)-SUM($F$13:$F$23,$F$25:$F$30,$F$32:$F$33,$F$38))</f>
        <v>-304.75907137272975</v>
      </c>
      <c r="TAN97" s="318">
        <f>(TAN$96*$B97+SUM($F$7:$F$9)-((TAN$96*$B97+SUM($F$7:$F$9))/$F$10*$F$37)-($F$24*TAN$96/$D$6)-SUM($F$13:$F$23,$F$25:$F$30,$F$32:$F$33,$F$38))</f>
        <v>-304.75907137272975</v>
      </c>
      <c r="TAO97" s="318">
        <f>(TAO$96*$B97+SUM($F$7:$F$9)-((TAO$96*$B97+SUM($F$7:$F$9))/$F$10*$F$37)-($F$24*TAO$96/$D$6)-SUM($F$13:$F$23,$F$25:$F$30,$F$32:$F$33,$F$38))</f>
        <v>-304.75907137272975</v>
      </c>
      <c r="TAP97" s="318">
        <f>(TAP$96*$B97+SUM($F$7:$F$9)-((TAP$96*$B97+SUM($F$7:$F$9))/$F$10*$F$37)-($F$24*TAP$96/$D$6)-SUM($F$13:$F$23,$F$25:$F$30,$F$32:$F$33,$F$38))</f>
        <v>-304.75907137272975</v>
      </c>
      <c r="TAQ97" s="318">
        <f>(TAQ$96*$B97+SUM($F$7:$F$9)-((TAQ$96*$B97+SUM($F$7:$F$9))/$F$10*$F$37)-($F$24*TAQ$96/$D$6)-SUM($F$13:$F$23,$F$25:$F$30,$F$32:$F$33,$F$38))</f>
        <v>-304.75907137272975</v>
      </c>
      <c r="TAR97" s="318">
        <f>(TAR$96*$B97+SUM($F$7:$F$9)-((TAR$96*$B97+SUM($F$7:$F$9))/$F$10*$F$37)-($F$24*TAR$96/$D$6)-SUM($F$13:$F$23,$F$25:$F$30,$F$32:$F$33,$F$38))</f>
        <v>-304.75907137272975</v>
      </c>
      <c r="TAS97" s="318">
        <f>(TAS$96*$B97+SUM($F$7:$F$9)-((TAS$96*$B97+SUM($F$7:$F$9))/$F$10*$F$37)-($F$24*TAS$96/$D$6)-SUM($F$13:$F$23,$F$25:$F$30,$F$32:$F$33,$F$38))</f>
        <v>-304.75907137272975</v>
      </c>
      <c r="TAT97" s="318">
        <f>(TAT$96*$B97+SUM($F$7:$F$9)-((TAT$96*$B97+SUM($F$7:$F$9))/$F$10*$F$37)-($F$24*TAT$96/$D$6)-SUM($F$13:$F$23,$F$25:$F$30,$F$32:$F$33,$F$38))</f>
        <v>-304.75907137272975</v>
      </c>
      <c r="TAU97" s="318">
        <f>(TAU$96*$B97+SUM($F$7:$F$9)-((TAU$96*$B97+SUM($F$7:$F$9))/$F$10*$F$37)-($F$24*TAU$96/$D$6)-SUM($F$13:$F$23,$F$25:$F$30,$F$32:$F$33,$F$38))</f>
        <v>-304.75907137272975</v>
      </c>
      <c r="TAV97" s="318">
        <f>(TAV$96*$B97+SUM($F$7:$F$9)-((TAV$96*$B97+SUM($F$7:$F$9))/$F$10*$F$37)-($F$24*TAV$96/$D$6)-SUM($F$13:$F$23,$F$25:$F$30,$F$32:$F$33,$F$38))</f>
        <v>-304.75907137272975</v>
      </c>
      <c r="TAW97" s="318">
        <f>(TAW$96*$B97+SUM($F$7:$F$9)-((TAW$96*$B97+SUM($F$7:$F$9))/$F$10*$F$37)-($F$24*TAW$96/$D$6)-SUM($F$13:$F$23,$F$25:$F$30,$F$32:$F$33,$F$38))</f>
        <v>-304.75907137272975</v>
      </c>
      <c r="TAX97" s="318">
        <f>(TAX$96*$B97+SUM($F$7:$F$9)-((TAX$96*$B97+SUM($F$7:$F$9))/$F$10*$F$37)-($F$24*TAX$96/$D$6)-SUM($F$13:$F$23,$F$25:$F$30,$F$32:$F$33,$F$38))</f>
        <v>-304.75907137272975</v>
      </c>
      <c r="TAY97" s="318">
        <f>(TAY$96*$B97+SUM($F$7:$F$9)-((TAY$96*$B97+SUM($F$7:$F$9))/$F$10*$F$37)-($F$24*TAY$96/$D$6)-SUM($F$13:$F$23,$F$25:$F$30,$F$32:$F$33,$F$38))</f>
        <v>-304.75907137272975</v>
      </c>
      <c r="TAZ97" s="318">
        <f>(TAZ$96*$B97+SUM($F$7:$F$9)-((TAZ$96*$B97+SUM($F$7:$F$9))/$F$10*$F$37)-($F$24*TAZ$96/$D$6)-SUM($F$13:$F$23,$F$25:$F$30,$F$32:$F$33,$F$38))</f>
        <v>-304.75907137272975</v>
      </c>
      <c r="TBA97" s="318">
        <f>(TBA$96*$B97+SUM($F$7:$F$9)-((TBA$96*$B97+SUM($F$7:$F$9))/$F$10*$F$37)-($F$24*TBA$96/$D$6)-SUM($F$13:$F$23,$F$25:$F$30,$F$32:$F$33,$F$38))</f>
        <v>-304.75907137272975</v>
      </c>
      <c r="TBB97" s="318">
        <f>(TBB$96*$B97+SUM($F$7:$F$9)-((TBB$96*$B97+SUM($F$7:$F$9))/$F$10*$F$37)-($F$24*TBB$96/$D$6)-SUM($F$13:$F$23,$F$25:$F$30,$F$32:$F$33,$F$38))</f>
        <v>-304.75907137272975</v>
      </c>
      <c r="TBC97" s="318">
        <f>(TBC$96*$B97+SUM($F$7:$F$9)-((TBC$96*$B97+SUM($F$7:$F$9))/$F$10*$F$37)-($F$24*TBC$96/$D$6)-SUM($F$13:$F$23,$F$25:$F$30,$F$32:$F$33,$F$38))</f>
        <v>-304.75907137272975</v>
      </c>
      <c r="TBD97" s="318">
        <f>(TBD$96*$B97+SUM($F$7:$F$9)-((TBD$96*$B97+SUM($F$7:$F$9))/$F$10*$F$37)-($F$24*TBD$96/$D$6)-SUM($F$13:$F$23,$F$25:$F$30,$F$32:$F$33,$F$38))</f>
        <v>-304.75907137272975</v>
      </c>
      <c r="TBE97" s="318">
        <f>(TBE$96*$B97+SUM($F$7:$F$9)-((TBE$96*$B97+SUM($F$7:$F$9))/$F$10*$F$37)-($F$24*TBE$96/$D$6)-SUM($F$13:$F$23,$F$25:$F$30,$F$32:$F$33,$F$38))</f>
        <v>-304.75907137272975</v>
      </c>
      <c r="TBF97" s="318">
        <f>(TBF$96*$B97+SUM($F$7:$F$9)-((TBF$96*$B97+SUM($F$7:$F$9))/$F$10*$F$37)-($F$24*TBF$96/$D$6)-SUM($F$13:$F$23,$F$25:$F$30,$F$32:$F$33,$F$38))</f>
        <v>-304.75907137272975</v>
      </c>
      <c r="TBG97" s="318">
        <f>(TBG$96*$B97+SUM($F$7:$F$9)-((TBG$96*$B97+SUM($F$7:$F$9))/$F$10*$F$37)-($F$24*TBG$96/$D$6)-SUM($F$13:$F$23,$F$25:$F$30,$F$32:$F$33,$F$38))</f>
        <v>-304.75907137272975</v>
      </c>
      <c r="TBH97" s="318">
        <f>(TBH$96*$B97+SUM($F$7:$F$9)-((TBH$96*$B97+SUM($F$7:$F$9))/$F$10*$F$37)-($F$24*TBH$96/$D$6)-SUM($F$13:$F$23,$F$25:$F$30,$F$32:$F$33,$F$38))</f>
        <v>-304.75907137272975</v>
      </c>
      <c r="TBI97" s="318">
        <f>(TBI$96*$B97+SUM($F$7:$F$9)-((TBI$96*$B97+SUM($F$7:$F$9))/$F$10*$F$37)-($F$24*TBI$96/$D$6)-SUM($F$13:$F$23,$F$25:$F$30,$F$32:$F$33,$F$38))</f>
        <v>-304.75907137272975</v>
      </c>
      <c r="TBJ97" s="318">
        <f>(TBJ$96*$B97+SUM($F$7:$F$9)-((TBJ$96*$B97+SUM($F$7:$F$9))/$F$10*$F$37)-($F$24*TBJ$96/$D$6)-SUM($F$13:$F$23,$F$25:$F$30,$F$32:$F$33,$F$38))</f>
        <v>-304.75907137272975</v>
      </c>
      <c r="TBK97" s="318">
        <f>(TBK$96*$B97+SUM($F$7:$F$9)-((TBK$96*$B97+SUM($F$7:$F$9))/$F$10*$F$37)-($F$24*TBK$96/$D$6)-SUM($F$13:$F$23,$F$25:$F$30,$F$32:$F$33,$F$38))</f>
        <v>-304.75907137272975</v>
      </c>
      <c r="TBL97" s="318">
        <f>(TBL$96*$B97+SUM($F$7:$F$9)-((TBL$96*$B97+SUM($F$7:$F$9))/$F$10*$F$37)-($F$24*TBL$96/$D$6)-SUM($F$13:$F$23,$F$25:$F$30,$F$32:$F$33,$F$38))</f>
        <v>-304.75907137272975</v>
      </c>
      <c r="TBM97" s="318">
        <f>(TBM$96*$B97+SUM($F$7:$F$9)-((TBM$96*$B97+SUM($F$7:$F$9))/$F$10*$F$37)-($F$24*TBM$96/$D$6)-SUM($F$13:$F$23,$F$25:$F$30,$F$32:$F$33,$F$38))</f>
        <v>-304.75907137272975</v>
      </c>
      <c r="TBN97" s="318">
        <f>(TBN$96*$B97+SUM($F$7:$F$9)-((TBN$96*$B97+SUM($F$7:$F$9))/$F$10*$F$37)-($F$24*TBN$96/$D$6)-SUM($F$13:$F$23,$F$25:$F$30,$F$32:$F$33,$F$38))</f>
        <v>-304.75907137272975</v>
      </c>
      <c r="TBO97" s="318">
        <f>(TBO$96*$B97+SUM($F$7:$F$9)-((TBO$96*$B97+SUM($F$7:$F$9))/$F$10*$F$37)-($F$24*TBO$96/$D$6)-SUM($F$13:$F$23,$F$25:$F$30,$F$32:$F$33,$F$38))</f>
        <v>-304.75907137272975</v>
      </c>
      <c r="TBP97" s="318">
        <f>(TBP$96*$B97+SUM($F$7:$F$9)-((TBP$96*$B97+SUM($F$7:$F$9))/$F$10*$F$37)-($F$24*TBP$96/$D$6)-SUM($F$13:$F$23,$F$25:$F$30,$F$32:$F$33,$F$38))</f>
        <v>-304.75907137272975</v>
      </c>
      <c r="TBQ97" s="318">
        <f>(TBQ$96*$B97+SUM($F$7:$F$9)-((TBQ$96*$B97+SUM($F$7:$F$9))/$F$10*$F$37)-($F$24*TBQ$96/$D$6)-SUM($F$13:$F$23,$F$25:$F$30,$F$32:$F$33,$F$38))</f>
        <v>-304.75907137272975</v>
      </c>
      <c r="TBR97" s="318">
        <f>(TBR$96*$B97+SUM($F$7:$F$9)-((TBR$96*$B97+SUM($F$7:$F$9))/$F$10*$F$37)-($F$24*TBR$96/$D$6)-SUM($F$13:$F$23,$F$25:$F$30,$F$32:$F$33,$F$38))</f>
        <v>-304.75907137272975</v>
      </c>
      <c r="TBS97" s="318">
        <f>(TBS$96*$B97+SUM($F$7:$F$9)-((TBS$96*$B97+SUM($F$7:$F$9))/$F$10*$F$37)-($F$24*TBS$96/$D$6)-SUM($F$13:$F$23,$F$25:$F$30,$F$32:$F$33,$F$38))</f>
        <v>-304.75907137272975</v>
      </c>
      <c r="TBT97" s="318">
        <f>(TBT$96*$B97+SUM($F$7:$F$9)-((TBT$96*$B97+SUM($F$7:$F$9))/$F$10*$F$37)-($F$24*TBT$96/$D$6)-SUM($F$13:$F$23,$F$25:$F$30,$F$32:$F$33,$F$38))</f>
        <v>-304.75907137272975</v>
      </c>
      <c r="TBU97" s="318">
        <f>(TBU$96*$B97+SUM($F$7:$F$9)-((TBU$96*$B97+SUM($F$7:$F$9))/$F$10*$F$37)-($F$24*TBU$96/$D$6)-SUM($F$13:$F$23,$F$25:$F$30,$F$32:$F$33,$F$38))</f>
        <v>-304.75907137272975</v>
      </c>
      <c r="TBV97" s="318">
        <f>(TBV$96*$B97+SUM($F$7:$F$9)-((TBV$96*$B97+SUM($F$7:$F$9))/$F$10*$F$37)-($F$24*TBV$96/$D$6)-SUM($F$13:$F$23,$F$25:$F$30,$F$32:$F$33,$F$38))</f>
        <v>-304.75907137272975</v>
      </c>
      <c r="TBW97" s="318">
        <f>(TBW$96*$B97+SUM($F$7:$F$9)-((TBW$96*$B97+SUM($F$7:$F$9))/$F$10*$F$37)-($F$24*TBW$96/$D$6)-SUM($F$13:$F$23,$F$25:$F$30,$F$32:$F$33,$F$38))</f>
        <v>-304.75907137272975</v>
      </c>
      <c r="TBX97" s="318">
        <f>(TBX$96*$B97+SUM($F$7:$F$9)-((TBX$96*$B97+SUM($F$7:$F$9))/$F$10*$F$37)-($F$24*TBX$96/$D$6)-SUM($F$13:$F$23,$F$25:$F$30,$F$32:$F$33,$F$38))</f>
        <v>-304.75907137272975</v>
      </c>
      <c r="TBY97" s="318">
        <f>(TBY$96*$B97+SUM($F$7:$F$9)-((TBY$96*$B97+SUM($F$7:$F$9))/$F$10*$F$37)-($F$24*TBY$96/$D$6)-SUM($F$13:$F$23,$F$25:$F$30,$F$32:$F$33,$F$38))</f>
        <v>-304.75907137272975</v>
      </c>
      <c r="TBZ97" s="318">
        <f>(TBZ$96*$B97+SUM($F$7:$F$9)-((TBZ$96*$B97+SUM($F$7:$F$9))/$F$10*$F$37)-($F$24*TBZ$96/$D$6)-SUM($F$13:$F$23,$F$25:$F$30,$F$32:$F$33,$F$38))</f>
        <v>-304.75907137272975</v>
      </c>
      <c r="TCA97" s="318">
        <f>(TCA$96*$B97+SUM($F$7:$F$9)-((TCA$96*$B97+SUM($F$7:$F$9))/$F$10*$F$37)-($F$24*TCA$96/$D$6)-SUM($F$13:$F$23,$F$25:$F$30,$F$32:$F$33,$F$38))</f>
        <v>-304.75907137272975</v>
      </c>
      <c r="TCB97" s="318">
        <f>(TCB$96*$B97+SUM($F$7:$F$9)-((TCB$96*$B97+SUM($F$7:$F$9))/$F$10*$F$37)-($F$24*TCB$96/$D$6)-SUM($F$13:$F$23,$F$25:$F$30,$F$32:$F$33,$F$38))</f>
        <v>-304.75907137272975</v>
      </c>
      <c r="TCC97" s="318">
        <f>(TCC$96*$B97+SUM($F$7:$F$9)-((TCC$96*$B97+SUM($F$7:$F$9))/$F$10*$F$37)-($F$24*TCC$96/$D$6)-SUM($F$13:$F$23,$F$25:$F$30,$F$32:$F$33,$F$38))</f>
        <v>-304.75907137272975</v>
      </c>
      <c r="TCD97" s="318">
        <f>(TCD$96*$B97+SUM($F$7:$F$9)-((TCD$96*$B97+SUM($F$7:$F$9))/$F$10*$F$37)-($F$24*TCD$96/$D$6)-SUM($F$13:$F$23,$F$25:$F$30,$F$32:$F$33,$F$38))</f>
        <v>-304.75907137272975</v>
      </c>
      <c r="TCE97" s="318">
        <f>(TCE$96*$B97+SUM($F$7:$F$9)-((TCE$96*$B97+SUM($F$7:$F$9))/$F$10*$F$37)-($F$24*TCE$96/$D$6)-SUM($F$13:$F$23,$F$25:$F$30,$F$32:$F$33,$F$38))</f>
        <v>-304.75907137272975</v>
      </c>
      <c r="TCF97" s="318">
        <f>(TCF$96*$B97+SUM($F$7:$F$9)-((TCF$96*$B97+SUM($F$7:$F$9))/$F$10*$F$37)-($F$24*TCF$96/$D$6)-SUM($F$13:$F$23,$F$25:$F$30,$F$32:$F$33,$F$38))</f>
        <v>-304.75907137272975</v>
      </c>
      <c r="TCG97" s="318">
        <f>(TCG$96*$B97+SUM($F$7:$F$9)-((TCG$96*$B97+SUM($F$7:$F$9))/$F$10*$F$37)-($F$24*TCG$96/$D$6)-SUM($F$13:$F$23,$F$25:$F$30,$F$32:$F$33,$F$38))</f>
        <v>-304.75907137272975</v>
      </c>
      <c r="TCH97" s="318">
        <f>(TCH$96*$B97+SUM($F$7:$F$9)-((TCH$96*$B97+SUM($F$7:$F$9))/$F$10*$F$37)-($F$24*TCH$96/$D$6)-SUM($F$13:$F$23,$F$25:$F$30,$F$32:$F$33,$F$38))</f>
        <v>-304.75907137272975</v>
      </c>
      <c r="TCI97" s="318">
        <f>(TCI$96*$B97+SUM($F$7:$F$9)-((TCI$96*$B97+SUM($F$7:$F$9))/$F$10*$F$37)-($F$24*TCI$96/$D$6)-SUM($F$13:$F$23,$F$25:$F$30,$F$32:$F$33,$F$38))</f>
        <v>-304.75907137272975</v>
      </c>
      <c r="TCJ97" s="318">
        <f>(TCJ$96*$B97+SUM($F$7:$F$9)-((TCJ$96*$B97+SUM($F$7:$F$9))/$F$10*$F$37)-($F$24*TCJ$96/$D$6)-SUM($F$13:$F$23,$F$25:$F$30,$F$32:$F$33,$F$38))</f>
        <v>-304.75907137272975</v>
      </c>
      <c r="TCK97" s="318">
        <f>(TCK$96*$B97+SUM($F$7:$F$9)-((TCK$96*$B97+SUM($F$7:$F$9))/$F$10*$F$37)-($F$24*TCK$96/$D$6)-SUM($F$13:$F$23,$F$25:$F$30,$F$32:$F$33,$F$38))</f>
        <v>-304.75907137272975</v>
      </c>
      <c r="TCL97" s="318">
        <f>(TCL$96*$B97+SUM($F$7:$F$9)-((TCL$96*$B97+SUM($F$7:$F$9))/$F$10*$F$37)-($F$24*TCL$96/$D$6)-SUM($F$13:$F$23,$F$25:$F$30,$F$32:$F$33,$F$38))</f>
        <v>-304.75907137272975</v>
      </c>
      <c r="TCM97" s="318">
        <f>(TCM$96*$B97+SUM($F$7:$F$9)-((TCM$96*$B97+SUM($F$7:$F$9))/$F$10*$F$37)-($F$24*TCM$96/$D$6)-SUM($F$13:$F$23,$F$25:$F$30,$F$32:$F$33,$F$38))</f>
        <v>-304.75907137272975</v>
      </c>
      <c r="TCN97" s="318">
        <f>(TCN$96*$B97+SUM($F$7:$F$9)-((TCN$96*$B97+SUM($F$7:$F$9))/$F$10*$F$37)-($F$24*TCN$96/$D$6)-SUM($F$13:$F$23,$F$25:$F$30,$F$32:$F$33,$F$38))</f>
        <v>-304.75907137272975</v>
      </c>
      <c r="TCO97" s="318">
        <f>(TCO$96*$B97+SUM($F$7:$F$9)-((TCO$96*$B97+SUM($F$7:$F$9))/$F$10*$F$37)-($F$24*TCO$96/$D$6)-SUM($F$13:$F$23,$F$25:$F$30,$F$32:$F$33,$F$38))</f>
        <v>-304.75907137272975</v>
      </c>
      <c r="TCP97" s="318">
        <f>(TCP$96*$B97+SUM($F$7:$F$9)-((TCP$96*$B97+SUM($F$7:$F$9))/$F$10*$F$37)-($F$24*TCP$96/$D$6)-SUM($F$13:$F$23,$F$25:$F$30,$F$32:$F$33,$F$38))</f>
        <v>-304.75907137272975</v>
      </c>
      <c r="TCQ97" s="318">
        <f>(TCQ$96*$B97+SUM($F$7:$F$9)-((TCQ$96*$B97+SUM($F$7:$F$9))/$F$10*$F$37)-($F$24*TCQ$96/$D$6)-SUM($F$13:$F$23,$F$25:$F$30,$F$32:$F$33,$F$38))</f>
        <v>-304.75907137272975</v>
      </c>
      <c r="TCR97" s="318">
        <f>(TCR$96*$B97+SUM($F$7:$F$9)-((TCR$96*$B97+SUM($F$7:$F$9))/$F$10*$F$37)-($F$24*TCR$96/$D$6)-SUM($F$13:$F$23,$F$25:$F$30,$F$32:$F$33,$F$38))</f>
        <v>-304.75907137272975</v>
      </c>
      <c r="TCS97" s="318">
        <f>(TCS$96*$B97+SUM($F$7:$F$9)-((TCS$96*$B97+SUM($F$7:$F$9))/$F$10*$F$37)-($F$24*TCS$96/$D$6)-SUM($F$13:$F$23,$F$25:$F$30,$F$32:$F$33,$F$38))</f>
        <v>-304.75907137272975</v>
      </c>
      <c r="TCT97" s="318">
        <f>(TCT$96*$B97+SUM($F$7:$F$9)-((TCT$96*$B97+SUM($F$7:$F$9))/$F$10*$F$37)-($F$24*TCT$96/$D$6)-SUM($F$13:$F$23,$F$25:$F$30,$F$32:$F$33,$F$38))</f>
        <v>-304.75907137272975</v>
      </c>
      <c r="TCU97" s="318">
        <f>(TCU$96*$B97+SUM($F$7:$F$9)-((TCU$96*$B97+SUM($F$7:$F$9))/$F$10*$F$37)-($F$24*TCU$96/$D$6)-SUM($F$13:$F$23,$F$25:$F$30,$F$32:$F$33,$F$38))</f>
        <v>-304.75907137272975</v>
      </c>
      <c r="TCV97" s="318">
        <f>(TCV$96*$B97+SUM($F$7:$F$9)-((TCV$96*$B97+SUM($F$7:$F$9))/$F$10*$F$37)-($F$24*TCV$96/$D$6)-SUM($F$13:$F$23,$F$25:$F$30,$F$32:$F$33,$F$38))</f>
        <v>-304.75907137272975</v>
      </c>
      <c r="TCW97" s="318">
        <f>(TCW$96*$B97+SUM($F$7:$F$9)-((TCW$96*$B97+SUM($F$7:$F$9))/$F$10*$F$37)-($F$24*TCW$96/$D$6)-SUM($F$13:$F$23,$F$25:$F$30,$F$32:$F$33,$F$38))</f>
        <v>-304.75907137272975</v>
      </c>
      <c r="TCX97" s="318">
        <f>(TCX$96*$B97+SUM($F$7:$F$9)-((TCX$96*$B97+SUM($F$7:$F$9))/$F$10*$F$37)-($F$24*TCX$96/$D$6)-SUM($F$13:$F$23,$F$25:$F$30,$F$32:$F$33,$F$38))</f>
        <v>-304.75907137272975</v>
      </c>
      <c r="TCY97" s="318">
        <f>(TCY$96*$B97+SUM($F$7:$F$9)-((TCY$96*$B97+SUM($F$7:$F$9))/$F$10*$F$37)-($F$24*TCY$96/$D$6)-SUM($F$13:$F$23,$F$25:$F$30,$F$32:$F$33,$F$38))</f>
        <v>-304.75907137272975</v>
      </c>
      <c r="TCZ97" s="318">
        <f>(TCZ$96*$B97+SUM($F$7:$F$9)-((TCZ$96*$B97+SUM($F$7:$F$9))/$F$10*$F$37)-($F$24*TCZ$96/$D$6)-SUM($F$13:$F$23,$F$25:$F$30,$F$32:$F$33,$F$38))</f>
        <v>-304.75907137272975</v>
      </c>
      <c r="TDA97" s="318">
        <f>(TDA$96*$B97+SUM($F$7:$F$9)-((TDA$96*$B97+SUM($F$7:$F$9))/$F$10*$F$37)-($F$24*TDA$96/$D$6)-SUM($F$13:$F$23,$F$25:$F$30,$F$32:$F$33,$F$38))</f>
        <v>-304.75907137272975</v>
      </c>
      <c r="TDB97" s="318">
        <f>(TDB$96*$B97+SUM($F$7:$F$9)-((TDB$96*$B97+SUM($F$7:$F$9))/$F$10*$F$37)-($F$24*TDB$96/$D$6)-SUM($F$13:$F$23,$F$25:$F$30,$F$32:$F$33,$F$38))</f>
        <v>-304.75907137272975</v>
      </c>
      <c r="TDC97" s="318">
        <f>(TDC$96*$B97+SUM($F$7:$F$9)-((TDC$96*$B97+SUM($F$7:$F$9))/$F$10*$F$37)-($F$24*TDC$96/$D$6)-SUM($F$13:$F$23,$F$25:$F$30,$F$32:$F$33,$F$38))</f>
        <v>-304.75907137272975</v>
      </c>
      <c r="TDD97" s="318">
        <f>(TDD$96*$B97+SUM($F$7:$F$9)-((TDD$96*$B97+SUM($F$7:$F$9))/$F$10*$F$37)-($F$24*TDD$96/$D$6)-SUM($F$13:$F$23,$F$25:$F$30,$F$32:$F$33,$F$38))</f>
        <v>-304.75907137272975</v>
      </c>
      <c r="TDE97" s="318">
        <f>(TDE$96*$B97+SUM($F$7:$F$9)-((TDE$96*$B97+SUM($F$7:$F$9))/$F$10*$F$37)-($F$24*TDE$96/$D$6)-SUM($F$13:$F$23,$F$25:$F$30,$F$32:$F$33,$F$38))</f>
        <v>-304.75907137272975</v>
      </c>
      <c r="TDF97" s="318">
        <f>(TDF$96*$B97+SUM($F$7:$F$9)-((TDF$96*$B97+SUM($F$7:$F$9))/$F$10*$F$37)-($F$24*TDF$96/$D$6)-SUM($F$13:$F$23,$F$25:$F$30,$F$32:$F$33,$F$38))</f>
        <v>-304.75907137272975</v>
      </c>
      <c r="TDG97" s="318">
        <f>(TDG$96*$B97+SUM($F$7:$F$9)-((TDG$96*$B97+SUM($F$7:$F$9))/$F$10*$F$37)-($F$24*TDG$96/$D$6)-SUM($F$13:$F$23,$F$25:$F$30,$F$32:$F$33,$F$38))</f>
        <v>-304.75907137272975</v>
      </c>
      <c r="TDH97" s="318">
        <f>(TDH$96*$B97+SUM($F$7:$F$9)-((TDH$96*$B97+SUM($F$7:$F$9))/$F$10*$F$37)-($F$24*TDH$96/$D$6)-SUM($F$13:$F$23,$F$25:$F$30,$F$32:$F$33,$F$38))</f>
        <v>-304.75907137272975</v>
      </c>
      <c r="TDI97" s="318">
        <f>(TDI$96*$B97+SUM($F$7:$F$9)-((TDI$96*$B97+SUM($F$7:$F$9))/$F$10*$F$37)-($F$24*TDI$96/$D$6)-SUM($F$13:$F$23,$F$25:$F$30,$F$32:$F$33,$F$38))</f>
        <v>-304.75907137272975</v>
      </c>
      <c r="TDJ97" s="318">
        <f>(TDJ$96*$B97+SUM($F$7:$F$9)-((TDJ$96*$B97+SUM($F$7:$F$9))/$F$10*$F$37)-($F$24*TDJ$96/$D$6)-SUM($F$13:$F$23,$F$25:$F$30,$F$32:$F$33,$F$38))</f>
        <v>-304.75907137272975</v>
      </c>
      <c r="TDK97" s="318">
        <f>(TDK$96*$B97+SUM($F$7:$F$9)-((TDK$96*$B97+SUM($F$7:$F$9))/$F$10*$F$37)-($F$24*TDK$96/$D$6)-SUM($F$13:$F$23,$F$25:$F$30,$F$32:$F$33,$F$38))</f>
        <v>-304.75907137272975</v>
      </c>
      <c r="TDL97" s="318">
        <f>(TDL$96*$B97+SUM($F$7:$F$9)-((TDL$96*$B97+SUM($F$7:$F$9))/$F$10*$F$37)-($F$24*TDL$96/$D$6)-SUM($F$13:$F$23,$F$25:$F$30,$F$32:$F$33,$F$38))</f>
        <v>-304.75907137272975</v>
      </c>
      <c r="TDM97" s="318">
        <f>(TDM$96*$B97+SUM($F$7:$F$9)-((TDM$96*$B97+SUM($F$7:$F$9))/$F$10*$F$37)-($F$24*TDM$96/$D$6)-SUM($F$13:$F$23,$F$25:$F$30,$F$32:$F$33,$F$38))</f>
        <v>-304.75907137272975</v>
      </c>
      <c r="TDN97" s="318">
        <f>(TDN$96*$B97+SUM($F$7:$F$9)-((TDN$96*$B97+SUM($F$7:$F$9))/$F$10*$F$37)-($F$24*TDN$96/$D$6)-SUM($F$13:$F$23,$F$25:$F$30,$F$32:$F$33,$F$38))</f>
        <v>-304.75907137272975</v>
      </c>
      <c r="TDO97" s="318">
        <f>(TDO$96*$B97+SUM($F$7:$F$9)-((TDO$96*$B97+SUM($F$7:$F$9))/$F$10*$F$37)-($F$24*TDO$96/$D$6)-SUM($F$13:$F$23,$F$25:$F$30,$F$32:$F$33,$F$38))</f>
        <v>-304.75907137272975</v>
      </c>
      <c r="TDP97" s="318">
        <f>(TDP$96*$B97+SUM($F$7:$F$9)-((TDP$96*$B97+SUM($F$7:$F$9))/$F$10*$F$37)-($F$24*TDP$96/$D$6)-SUM($F$13:$F$23,$F$25:$F$30,$F$32:$F$33,$F$38))</f>
        <v>-304.75907137272975</v>
      </c>
      <c r="TDQ97" s="318">
        <f>(TDQ$96*$B97+SUM($F$7:$F$9)-((TDQ$96*$B97+SUM($F$7:$F$9))/$F$10*$F$37)-($F$24*TDQ$96/$D$6)-SUM($F$13:$F$23,$F$25:$F$30,$F$32:$F$33,$F$38))</f>
        <v>-304.75907137272975</v>
      </c>
      <c r="TDR97" s="318">
        <f>(TDR$96*$B97+SUM($F$7:$F$9)-((TDR$96*$B97+SUM($F$7:$F$9))/$F$10*$F$37)-($F$24*TDR$96/$D$6)-SUM($F$13:$F$23,$F$25:$F$30,$F$32:$F$33,$F$38))</f>
        <v>-304.75907137272975</v>
      </c>
      <c r="TDS97" s="318">
        <f>(TDS$96*$B97+SUM($F$7:$F$9)-((TDS$96*$B97+SUM($F$7:$F$9))/$F$10*$F$37)-($F$24*TDS$96/$D$6)-SUM($F$13:$F$23,$F$25:$F$30,$F$32:$F$33,$F$38))</f>
        <v>-304.75907137272975</v>
      </c>
      <c r="TDT97" s="318">
        <f>(TDT$96*$B97+SUM($F$7:$F$9)-((TDT$96*$B97+SUM($F$7:$F$9))/$F$10*$F$37)-($F$24*TDT$96/$D$6)-SUM($F$13:$F$23,$F$25:$F$30,$F$32:$F$33,$F$38))</f>
        <v>-304.75907137272975</v>
      </c>
      <c r="TDU97" s="318">
        <f>(TDU$96*$B97+SUM($F$7:$F$9)-((TDU$96*$B97+SUM($F$7:$F$9))/$F$10*$F$37)-($F$24*TDU$96/$D$6)-SUM($F$13:$F$23,$F$25:$F$30,$F$32:$F$33,$F$38))</f>
        <v>-304.75907137272975</v>
      </c>
      <c r="TDV97" s="318">
        <f>(TDV$96*$B97+SUM($F$7:$F$9)-((TDV$96*$B97+SUM($F$7:$F$9))/$F$10*$F$37)-($F$24*TDV$96/$D$6)-SUM($F$13:$F$23,$F$25:$F$30,$F$32:$F$33,$F$38))</f>
        <v>-304.75907137272975</v>
      </c>
      <c r="TDW97" s="318">
        <f>(TDW$96*$B97+SUM($F$7:$F$9)-((TDW$96*$B97+SUM($F$7:$F$9))/$F$10*$F$37)-($F$24*TDW$96/$D$6)-SUM($F$13:$F$23,$F$25:$F$30,$F$32:$F$33,$F$38))</f>
        <v>-304.75907137272975</v>
      </c>
      <c r="TDX97" s="318">
        <f>(TDX$96*$B97+SUM($F$7:$F$9)-((TDX$96*$B97+SUM($F$7:$F$9))/$F$10*$F$37)-($F$24*TDX$96/$D$6)-SUM($F$13:$F$23,$F$25:$F$30,$F$32:$F$33,$F$38))</f>
        <v>-304.75907137272975</v>
      </c>
      <c r="TDY97" s="318">
        <f>(TDY$96*$B97+SUM($F$7:$F$9)-((TDY$96*$B97+SUM($F$7:$F$9))/$F$10*$F$37)-($F$24*TDY$96/$D$6)-SUM($F$13:$F$23,$F$25:$F$30,$F$32:$F$33,$F$38))</f>
        <v>-304.75907137272975</v>
      </c>
      <c r="TDZ97" s="318">
        <f>(TDZ$96*$B97+SUM($F$7:$F$9)-((TDZ$96*$B97+SUM($F$7:$F$9))/$F$10*$F$37)-($F$24*TDZ$96/$D$6)-SUM($F$13:$F$23,$F$25:$F$30,$F$32:$F$33,$F$38))</f>
        <v>-304.75907137272975</v>
      </c>
      <c r="TEA97" s="318">
        <f>(TEA$96*$B97+SUM($F$7:$F$9)-((TEA$96*$B97+SUM($F$7:$F$9))/$F$10*$F$37)-($F$24*TEA$96/$D$6)-SUM($F$13:$F$23,$F$25:$F$30,$F$32:$F$33,$F$38))</f>
        <v>-304.75907137272975</v>
      </c>
      <c r="TEB97" s="318">
        <f>(TEB$96*$B97+SUM($F$7:$F$9)-((TEB$96*$B97+SUM($F$7:$F$9))/$F$10*$F$37)-($F$24*TEB$96/$D$6)-SUM($F$13:$F$23,$F$25:$F$30,$F$32:$F$33,$F$38))</f>
        <v>-304.75907137272975</v>
      </c>
      <c r="TEC97" s="318">
        <f>(TEC$96*$B97+SUM($F$7:$F$9)-((TEC$96*$B97+SUM($F$7:$F$9))/$F$10*$F$37)-($F$24*TEC$96/$D$6)-SUM($F$13:$F$23,$F$25:$F$30,$F$32:$F$33,$F$38))</f>
        <v>-304.75907137272975</v>
      </c>
      <c r="TED97" s="318">
        <f>(TED$96*$B97+SUM($F$7:$F$9)-((TED$96*$B97+SUM($F$7:$F$9))/$F$10*$F$37)-($F$24*TED$96/$D$6)-SUM($F$13:$F$23,$F$25:$F$30,$F$32:$F$33,$F$38))</f>
        <v>-304.75907137272975</v>
      </c>
      <c r="TEE97" s="318">
        <f>(TEE$96*$B97+SUM($F$7:$F$9)-((TEE$96*$B97+SUM($F$7:$F$9))/$F$10*$F$37)-($F$24*TEE$96/$D$6)-SUM($F$13:$F$23,$F$25:$F$30,$F$32:$F$33,$F$38))</f>
        <v>-304.75907137272975</v>
      </c>
      <c r="TEF97" s="318">
        <f>(TEF$96*$B97+SUM($F$7:$F$9)-((TEF$96*$B97+SUM($F$7:$F$9))/$F$10*$F$37)-($F$24*TEF$96/$D$6)-SUM($F$13:$F$23,$F$25:$F$30,$F$32:$F$33,$F$38))</f>
        <v>-304.75907137272975</v>
      </c>
      <c r="TEG97" s="318">
        <f>(TEG$96*$B97+SUM($F$7:$F$9)-((TEG$96*$B97+SUM($F$7:$F$9))/$F$10*$F$37)-($F$24*TEG$96/$D$6)-SUM($F$13:$F$23,$F$25:$F$30,$F$32:$F$33,$F$38))</f>
        <v>-304.75907137272975</v>
      </c>
      <c r="TEH97" s="318">
        <f>(TEH$96*$B97+SUM($F$7:$F$9)-((TEH$96*$B97+SUM($F$7:$F$9))/$F$10*$F$37)-($F$24*TEH$96/$D$6)-SUM($F$13:$F$23,$F$25:$F$30,$F$32:$F$33,$F$38))</f>
        <v>-304.75907137272975</v>
      </c>
      <c r="TEI97" s="318">
        <f>(TEI$96*$B97+SUM($F$7:$F$9)-((TEI$96*$B97+SUM($F$7:$F$9))/$F$10*$F$37)-($F$24*TEI$96/$D$6)-SUM($F$13:$F$23,$F$25:$F$30,$F$32:$F$33,$F$38))</f>
        <v>-304.75907137272975</v>
      </c>
      <c r="TEJ97" s="318">
        <f>(TEJ$96*$B97+SUM($F$7:$F$9)-((TEJ$96*$B97+SUM($F$7:$F$9))/$F$10*$F$37)-($F$24*TEJ$96/$D$6)-SUM($F$13:$F$23,$F$25:$F$30,$F$32:$F$33,$F$38))</f>
        <v>-304.75907137272975</v>
      </c>
      <c r="TEK97" s="318">
        <f>(TEK$96*$B97+SUM($F$7:$F$9)-((TEK$96*$B97+SUM($F$7:$F$9))/$F$10*$F$37)-($F$24*TEK$96/$D$6)-SUM($F$13:$F$23,$F$25:$F$30,$F$32:$F$33,$F$38))</f>
        <v>-304.75907137272975</v>
      </c>
      <c r="TEL97" s="318">
        <f>(TEL$96*$B97+SUM($F$7:$F$9)-((TEL$96*$B97+SUM($F$7:$F$9))/$F$10*$F$37)-($F$24*TEL$96/$D$6)-SUM($F$13:$F$23,$F$25:$F$30,$F$32:$F$33,$F$38))</f>
        <v>-304.75907137272975</v>
      </c>
      <c r="TEM97" s="318">
        <f>(TEM$96*$B97+SUM($F$7:$F$9)-((TEM$96*$B97+SUM($F$7:$F$9))/$F$10*$F$37)-($F$24*TEM$96/$D$6)-SUM($F$13:$F$23,$F$25:$F$30,$F$32:$F$33,$F$38))</f>
        <v>-304.75907137272975</v>
      </c>
      <c r="TEN97" s="318">
        <f>(TEN$96*$B97+SUM($F$7:$F$9)-((TEN$96*$B97+SUM($F$7:$F$9))/$F$10*$F$37)-($F$24*TEN$96/$D$6)-SUM($F$13:$F$23,$F$25:$F$30,$F$32:$F$33,$F$38))</f>
        <v>-304.75907137272975</v>
      </c>
      <c r="TEO97" s="318">
        <f>(TEO$96*$B97+SUM($F$7:$F$9)-((TEO$96*$B97+SUM($F$7:$F$9))/$F$10*$F$37)-($F$24*TEO$96/$D$6)-SUM($F$13:$F$23,$F$25:$F$30,$F$32:$F$33,$F$38))</f>
        <v>-304.75907137272975</v>
      </c>
      <c r="TEP97" s="318">
        <f>(TEP$96*$B97+SUM($F$7:$F$9)-((TEP$96*$B97+SUM($F$7:$F$9))/$F$10*$F$37)-($F$24*TEP$96/$D$6)-SUM($F$13:$F$23,$F$25:$F$30,$F$32:$F$33,$F$38))</f>
        <v>-304.75907137272975</v>
      </c>
      <c r="TEQ97" s="318">
        <f>(TEQ$96*$B97+SUM($F$7:$F$9)-((TEQ$96*$B97+SUM($F$7:$F$9))/$F$10*$F$37)-($F$24*TEQ$96/$D$6)-SUM($F$13:$F$23,$F$25:$F$30,$F$32:$F$33,$F$38))</f>
        <v>-304.75907137272975</v>
      </c>
      <c r="TER97" s="318">
        <f>(TER$96*$B97+SUM($F$7:$F$9)-((TER$96*$B97+SUM($F$7:$F$9))/$F$10*$F$37)-($F$24*TER$96/$D$6)-SUM($F$13:$F$23,$F$25:$F$30,$F$32:$F$33,$F$38))</f>
        <v>-304.75907137272975</v>
      </c>
      <c r="TES97" s="318">
        <f>(TES$96*$B97+SUM($F$7:$F$9)-((TES$96*$B97+SUM($F$7:$F$9))/$F$10*$F$37)-($F$24*TES$96/$D$6)-SUM($F$13:$F$23,$F$25:$F$30,$F$32:$F$33,$F$38))</f>
        <v>-304.75907137272975</v>
      </c>
      <c r="TET97" s="318">
        <f>(TET$96*$B97+SUM($F$7:$F$9)-((TET$96*$B97+SUM($F$7:$F$9))/$F$10*$F$37)-($F$24*TET$96/$D$6)-SUM($F$13:$F$23,$F$25:$F$30,$F$32:$F$33,$F$38))</f>
        <v>-304.75907137272975</v>
      </c>
      <c r="TEU97" s="318">
        <f>(TEU$96*$B97+SUM($F$7:$F$9)-((TEU$96*$B97+SUM($F$7:$F$9))/$F$10*$F$37)-($F$24*TEU$96/$D$6)-SUM($F$13:$F$23,$F$25:$F$30,$F$32:$F$33,$F$38))</f>
        <v>-304.75907137272975</v>
      </c>
      <c r="TEV97" s="318">
        <f>(TEV$96*$B97+SUM($F$7:$F$9)-((TEV$96*$B97+SUM($F$7:$F$9))/$F$10*$F$37)-($F$24*TEV$96/$D$6)-SUM($F$13:$F$23,$F$25:$F$30,$F$32:$F$33,$F$38))</f>
        <v>-304.75907137272975</v>
      </c>
      <c r="TEW97" s="318">
        <f>(TEW$96*$B97+SUM($F$7:$F$9)-((TEW$96*$B97+SUM($F$7:$F$9))/$F$10*$F$37)-($F$24*TEW$96/$D$6)-SUM($F$13:$F$23,$F$25:$F$30,$F$32:$F$33,$F$38))</f>
        <v>-304.75907137272975</v>
      </c>
      <c r="TEX97" s="318">
        <f>(TEX$96*$B97+SUM($F$7:$F$9)-((TEX$96*$B97+SUM($F$7:$F$9))/$F$10*$F$37)-($F$24*TEX$96/$D$6)-SUM($F$13:$F$23,$F$25:$F$30,$F$32:$F$33,$F$38))</f>
        <v>-304.75907137272975</v>
      </c>
      <c r="TEY97" s="318">
        <f>(TEY$96*$B97+SUM($F$7:$F$9)-((TEY$96*$B97+SUM($F$7:$F$9))/$F$10*$F$37)-($F$24*TEY$96/$D$6)-SUM($F$13:$F$23,$F$25:$F$30,$F$32:$F$33,$F$38))</f>
        <v>-304.75907137272975</v>
      </c>
      <c r="TEZ97" s="318">
        <f>(TEZ$96*$B97+SUM($F$7:$F$9)-((TEZ$96*$B97+SUM($F$7:$F$9))/$F$10*$F$37)-($F$24*TEZ$96/$D$6)-SUM($F$13:$F$23,$F$25:$F$30,$F$32:$F$33,$F$38))</f>
        <v>-304.75907137272975</v>
      </c>
      <c r="TFA97" s="318">
        <f>(TFA$96*$B97+SUM($F$7:$F$9)-((TFA$96*$B97+SUM($F$7:$F$9))/$F$10*$F$37)-($F$24*TFA$96/$D$6)-SUM($F$13:$F$23,$F$25:$F$30,$F$32:$F$33,$F$38))</f>
        <v>-304.75907137272975</v>
      </c>
      <c r="TFB97" s="318">
        <f>(TFB$96*$B97+SUM($F$7:$F$9)-((TFB$96*$B97+SUM($F$7:$F$9))/$F$10*$F$37)-($F$24*TFB$96/$D$6)-SUM($F$13:$F$23,$F$25:$F$30,$F$32:$F$33,$F$38))</f>
        <v>-304.75907137272975</v>
      </c>
      <c r="TFC97" s="318">
        <f>(TFC$96*$B97+SUM($F$7:$F$9)-((TFC$96*$B97+SUM($F$7:$F$9))/$F$10*$F$37)-($F$24*TFC$96/$D$6)-SUM($F$13:$F$23,$F$25:$F$30,$F$32:$F$33,$F$38))</f>
        <v>-304.75907137272975</v>
      </c>
      <c r="TFD97" s="318">
        <f>(TFD$96*$B97+SUM($F$7:$F$9)-((TFD$96*$B97+SUM($F$7:$F$9))/$F$10*$F$37)-($F$24*TFD$96/$D$6)-SUM($F$13:$F$23,$F$25:$F$30,$F$32:$F$33,$F$38))</f>
        <v>-304.75907137272975</v>
      </c>
      <c r="TFE97" s="318">
        <f>(TFE$96*$B97+SUM($F$7:$F$9)-((TFE$96*$B97+SUM($F$7:$F$9))/$F$10*$F$37)-($F$24*TFE$96/$D$6)-SUM($F$13:$F$23,$F$25:$F$30,$F$32:$F$33,$F$38))</f>
        <v>-304.75907137272975</v>
      </c>
      <c r="TFF97" s="318">
        <f>(TFF$96*$B97+SUM($F$7:$F$9)-((TFF$96*$B97+SUM($F$7:$F$9))/$F$10*$F$37)-($F$24*TFF$96/$D$6)-SUM($F$13:$F$23,$F$25:$F$30,$F$32:$F$33,$F$38))</f>
        <v>-304.75907137272975</v>
      </c>
      <c r="TFG97" s="318">
        <f>(TFG$96*$B97+SUM($F$7:$F$9)-((TFG$96*$B97+SUM($F$7:$F$9))/$F$10*$F$37)-($F$24*TFG$96/$D$6)-SUM($F$13:$F$23,$F$25:$F$30,$F$32:$F$33,$F$38))</f>
        <v>-304.75907137272975</v>
      </c>
      <c r="TFH97" s="318">
        <f>(TFH$96*$B97+SUM($F$7:$F$9)-((TFH$96*$B97+SUM($F$7:$F$9))/$F$10*$F$37)-($F$24*TFH$96/$D$6)-SUM($F$13:$F$23,$F$25:$F$30,$F$32:$F$33,$F$38))</f>
        <v>-304.75907137272975</v>
      </c>
      <c r="TFI97" s="318">
        <f>(TFI$96*$B97+SUM($F$7:$F$9)-((TFI$96*$B97+SUM($F$7:$F$9))/$F$10*$F$37)-($F$24*TFI$96/$D$6)-SUM($F$13:$F$23,$F$25:$F$30,$F$32:$F$33,$F$38))</f>
        <v>-304.75907137272975</v>
      </c>
      <c r="TFJ97" s="318">
        <f>(TFJ$96*$B97+SUM($F$7:$F$9)-((TFJ$96*$B97+SUM($F$7:$F$9))/$F$10*$F$37)-($F$24*TFJ$96/$D$6)-SUM($F$13:$F$23,$F$25:$F$30,$F$32:$F$33,$F$38))</f>
        <v>-304.75907137272975</v>
      </c>
      <c r="TFK97" s="318">
        <f>(TFK$96*$B97+SUM($F$7:$F$9)-((TFK$96*$B97+SUM($F$7:$F$9))/$F$10*$F$37)-($F$24*TFK$96/$D$6)-SUM($F$13:$F$23,$F$25:$F$30,$F$32:$F$33,$F$38))</f>
        <v>-304.75907137272975</v>
      </c>
      <c r="TFL97" s="318">
        <f>(TFL$96*$B97+SUM($F$7:$F$9)-((TFL$96*$B97+SUM($F$7:$F$9))/$F$10*$F$37)-($F$24*TFL$96/$D$6)-SUM($F$13:$F$23,$F$25:$F$30,$F$32:$F$33,$F$38))</f>
        <v>-304.75907137272975</v>
      </c>
      <c r="TFM97" s="318">
        <f>(TFM$96*$B97+SUM($F$7:$F$9)-((TFM$96*$B97+SUM($F$7:$F$9))/$F$10*$F$37)-($F$24*TFM$96/$D$6)-SUM($F$13:$F$23,$F$25:$F$30,$F$32:$F$33,$F$38))</f>
        <v>-304.75907137272975</v>
      </c>
      <c r="TFN97" s="318">
        <f>(TFN$96*$B97+SUM($F$7:$F$9)-((TFN$96*$B97+SUM($F$7:$F$9))/$F$10*$F$37)-($F$24*TFN$96/$D$6)-SUM($F$13:$F$23,$F$25:$F$30,$F$32:$F$33,$F$38))</f>
        <v>-304.75907137272975</v>
      </c>
      <c r="TFO97" s="318">
        <f>(TFO$96*$B97+SUM($F$7:$F$9)-((TFO$96*$B97+SUM($F$7:$F$9))/$F$10*$F$37)-($F$24*TFO$96/$D$6)-SUM($F$13:$F$23,$F$25:$F$30,$F$32:$F$33,$F$38))</f>
        <v>-304.75907137272975</v>
      </c>
      <c r="TFP97" s="318">
        <f>(TFP$96*$B97+SUM($F$7:$F$9)-((TFP$96*$B97+SUM($F$7:$F$9))/$F$10*$F$37)-($F$24*TFP$96/$D$6)-SUM($F$13:$F$23,$F$25:$F$30,$F$32:$F$33,$F$38))</f>
        <v>-304.75907137272975</v>
      </c>
      <c r="TFQ97" s="318">
        <f>(TFQ$96*$B97+SUM($F$7:$F$9)-((TFQ$96*$B97+SUM($F$7:$F$9))/$F$10*$F$37)-($F$24*TFQ$96/$D$6)-SUM($F$13:$F$23,$F$25:$F$30,$F$32:$F$33,$F$38))</f>
        <v>-304.75907137272975</v>
      </c>
      <c r="TFR97" s="318">
        <f>(TFR$96*$B97+SUM($F$7:$F$9)-((TFR$96*$B97+SUM($F$7:$F$9))/$F$10*$F$37)-($F$24*TFR$96/$D$6)-SUM($F$13:$F$23,$F$25:$F$30,$F$32:$F$33,$F$38))</f>
        <v>-304.75907137272975</v>
      </c>
      <c r="TFS97" s="318">
        <f>(TFS$96*$B97+SUM($F$7:$F$9)-((TFS$96*$B97+SUM($F$7:$F$9))/$F$10*$F$37)-($F$24*TFS$96/$D$6)-SUM($F$13:$F$23,$F$25:$F$30,$F$32:$F$33,$F$38))</f>
        <v>-304.75907137272975</v>
      </c>
      <c r="TFT97" s="318">
        <f>(TFT$96*$B97+SUM($F$7:$F$9)-((TFT$96*$B97+SUM($F$7:$F$9))/$F$10*$F$37)-($F$24*TFT$96/$D$6)-SUM($F$13:$F$23,$F$25:$F$30,$F$32:$F$33,$F$38))</f>
        <v>-304.75907137272975</v>
      </c>
      <c r="TFU97" s="318">
        <f>(TFU$96*$B97+SUM($F$7:$F$9)-((TFU$96*$B97+SUM($F$7:$F$9))/$F$10*$F$37)-($F$24*TFU$96/$D$6)-SUM($F$13:$F$23,$F$25:$F$30,$F$32:$F$33,$F$38))</f>
        <v>-304.75907137272975</v>
      </c>
      <c r="TFV97" s="318">
        <f>(TFV$96*$B97+SUM($F$7:$F$9)-((TFV$96*$B97+SUM($F$7:$F$9))/$F$10*$F$37)-($F$24*TFV$96/$D$6)-SUM($F$13:$F$23,$F$25:$F$30,$F$32:$F$33,$F$38))</f>
        <v>-304.75907137272975</v>
      </c>
      <c r="TFW97" s="318">
        <f>(TFW$96*$B97+SUM($F$7:$F$9)-((TFW$96*$B97+SUM($F$7:$F$9))/$F$10*$F$37)-($F$24*TFW$96/$D$6)-SUM($F$13:$F$23,$F$25:$F$30,$F$32:$F$33,$F$38))</f>
        <v>-304.75907137272975</v>
      </c>
      <c r="TFX97" s="318">
        <f>(TFX$96*$B97+SUM($F$7:$F$9)-((TFX$96*$B97+SUM($F$7:$F$9))/$F$10*$F$37)-($F$24*TFX$96/$D$6)-SUM($F$13:$F$23,$F$25:$F$30,$F$32:$F$33,$F$38))</f>
        <v>-304.75907137272975</v>
      </c>
      <c r="TFY97" s="318">
        <f>(TFY$96*$B97+SUM($F$7:$F$9)-((TFY$96*$B97+SUM($F$7:$F$9))/$F$10*$F$37)-($F$24*TFY$96/$D$6)-SUM($F$13:$F$23,$F$25:$F$30,$F$32:$F$33,$F$38))</f>
        <v>-304.75907137272975</v>
      </c>
      <c r="TFZ97" s="318">
        <f>(TFZ$96*$B97+SUM($F$7:$F$9)-((TFZ$96*$B97+SUM($F$7:$F$9))/$F$10*$F$37)-($F$24*TFZ$96/$D$6)-SUM($F$13:$F$23,$F$25:$F$30,$F$32:$F$33,$F$38))</f>
        <v>-304.75907137272975</v>
      </c>
      <c r="TGA97" s="318">
        <f>(TGA$96*$B97+SUM($F$7:$F$9)-((TGA$96*$B97+SUM($F$7:$F$9))/$F$10*$F$37)-($F$24*TGA$96/$D$6)-SUM($F$13:$F$23,$F$25:$F$30,$F$32:$F$33,$F$38))</f>
        <v>-304.75907137272975</v>
      </c>
      <c r="TGB97" s="318">
        <f>(TGB$96*$B97+SUM($F$7:$F$9)-((TGB$96*$B97+SUM($F$7:$F$9))/$F$10*$F$37)-($F$24*TGB$96/$D$6)-SUM($F$13:$F$23,$F$25:$F$30,$F$32:$F$33,$F$38))</f>
        <v>-304.75907137272975</v>
      </c>
      <c r="TGC97" s="318">
        <f>(TGC$96*$B97+SUM($F$7:$F$9)-((TGC$96*$B97+SUM($F$7:$F$9))/$F$10*$F$37)-($F$24*TGC$96/$D$6)-SUM($F$13:$F$23,$F$25:$F$30,$F$32:$F$33,$F$38))</f>
        <v>-304.75907137272975</v>
      </c>
      <c r="TGD97" s="318">
        <f>(TGD$96*$B97+SUM($F$7:$F$9)-((TGD$96*$B97+SUM($F$7:$F$9))/$F$10*$F$37)-($F$24*TGD$96/$D$6)-SUM($F$13:$F$23,$F$25:$F$30,$F$32:$F$33,$F$38))</f>
        <v>-304.75907137272975</v>
      </c>
      <c r="TGE97" s="318">
        <f>(TGE$96*$B97+SUM($F$7:$F$9)-((TGE$96*$B97+SUM($F$7:$F$9))/$F$10*$F$37)-($F$24*TGE$96/$D$6)-SUM($F$13:$F$23,$F$25:$F$30,$F$32:$F$33,$F$38))</f>
        <v>-304.75907137272975</v>
      </c>
      <c r="TGF97" s="318">
        <f>(TGF$96*$B97+SUM($F$7:$F$9)-((TGF$96*$B97+SUM($F$7:$F$9))/$F$10*$F$37)-($F$24*TGF$96/$D$6)-SUM($F$13:$F$23,$F$25:$F$30,$F$32:$F$33,$F$38))</f>
        <v>-304.75907137272975</v>
      </c>
      <c r="TGG97" s="318">
        <f>(TGG$96*$B97+SUM($F$7:$F$9)-((TGG$96*$B97+SUM($F$7:$F$9))/$F$10*$F$37)-($F$24*TGG$96/$D$6)-SUM($F$13:$F$23,$F$25:$F$30,$F$32:$F$33,$F$38))</f>
        <v>-304.75907137272975</v>
      </c>
      <c r="TGH97" s="318">
        <f>(TGH$96*$B97+SUM($F$7:$F$9)-((TGH$96*$B97+SUM($F$7:$F$9))/$F$10*$F$37)-($F$24*TGH$96/$D$6)-SUM($F$13:$F$23,$F$25:$F$30,$F$32:$F$33,$F$38))</f>
        <v>-304.75907137272975</v>
      </c>
      <c r="TGI97" s="318">
        <f>(TGI$96*$B97+SUM($F$7:$F$9)-((TGI$96*$B97+SUM($F$7:$F$9))/$F$10*$F$37)-($F$24*TGI$96/$D$6)-SUM($F$13:$F$23,$F$25:$F$30,$F$32:$F$33,$F$38))</f>
        <v>-304.75907137272975</v>
      </c>
      <c r="TGJ97" s="318">
        <f>(TGJ$96*$B97+SUM($F$7:$F$9)-((TGJ$96*$B97+SUM($F$7:$F$9))/$F$10*$F$37)-($F$24*TGJ$96/$D$6)-SUM($F$13:$F$23,$F$25:$F$30,$F$32:$F$33,$F$38))</f>
        <v>-304.75907137272975</v>
      </c>
      <c r="TGK97" s="318">
        <f>(TGK$96*$B97+SUM($F$7:$F$9)-((TGK$96*$B97+SUM($F$7:$F$9))/$F$10*$F$37)-($F$24*TGK$96/$D$6)-SUM($F$13:$F$23,$F$25:$F$30,$F$32:$F$33,$F$38))</f>
        <v>-304.75907137272975</v>
      </c>
      <c r="TGL97" s="318">
        <f>(TGL$96*$B97+SUM($F$7:$F$9)-((TGL$96*$B97+SUM($F$7:$F$9))/$F$10*$F$37)-($F$24*TGL$96/$D$6)-SUM($F$13:$F$23,$F$25:$F$30,$F$32:$F$33,$F$38))</f>
        <v>-304.75907137272975</v>
      </c>
      <c r="TGM97" s="318">
        <f>(TGM$96*$B97+SUM($F$7:$F$9)-((TGM$96*$B97+SUM($F$7:$F$9))/$F$10*$F$37)-($F$24*TGM$96/$D$6)-SUM($F$13:$F$23,$F$25:$F$30,$F$32:$F$33,$F$38))</f>
        <v>-304.75907137272975</v>
      </c>
      <c r="TGN97" s="318">
        <f>(TGN$96*$B97+SUM($F$7:$F$9)-((TGN$96*$B97+SUM($F$7:$F$9))/$F$10*$F$37)-($F$24*TGN$96/$D$6)-SUM($F$13:$F$23,$F$25:$F$30,$F$32:$F$33,$F$38))</f>
        <v>-304.75907137272975</v>
      </c>
      <c r="TGO97" s="318">
        <f>(TGO$96*$B97+SUM($F$7:$F$9)-((TGO$96*$B97+SUM($F$7:$F$9))/$F$10*$F$37)-($F$24*TGO$96/$D$6)-SUM($F$13:$F$23,$F$25:$F$30,$F$32:$F$33,$F$38))</f>
        <v>-304.75907137272975</v>
      </c>
      <c r="TGP97" s="318">
        <f>(TGP$96*$B97+SUM($F$7:$F$9)-((TGP$96*$B97+SUM($F$7:$F$9))/$F$10*$F$37)-($F$24*TGP$96/$D$6)-SUM($F$13:$F$23,$F$25:$F$30,$F$32:$F$33,$F$38))</f>
        <v>-304.75907137272975</v>
      </c>
      <c r="TGQ97" s="318">
        <f>(TGQ$96*$B97+SUM($F$7:$F$9)-((TGQ$96*$B97+SUM($F$7:$F$9))/$F$10*$F$37)-($F$24*TGQ$96/$D$6)-SUM($F$13:$F$23,$F$25:$F$30,$F$32:$F$33,$F$38))</f>
        <v>-304.75907137272975</v>
      </c>
      <c r="TGR97" s="318">
        <f>(TGR$96*$B97+SUM($F$7:$F$9)-((TGR$96*$B97+SUM($F$7:$F$9))/$F$10*$F$37)-($F$24*TGR$96/$D$6)-SUM($F$13:$F$23,$F$25:$F$30,$F$32:$F$33,$F$38))</f>
        <v>-304.75907137272975</v>
      </c>
      <c r="TGS97" s="318">
        <f>(TGS$96*$B97+SUM($F$7:$F$9)-((TGS$96*$B97+SUM($F$7:$F$9))/$F$10*$F$37)-($F$24*TGS$96/$D$6)-SUM($F$13:$F$23,$F$25:$F$30,$F$32:$F$33,$F$38))</f>
        <v>-304.75907137272975</v>
      </c>
      <c r="TGT97" s="318">
        <f>(TGT$96*$B97+SUM($F$7:$F$9)-((TGT$96*$B97+SUM($F$7:$F$9))/$F$10*$F$37)-($F$24*TGT$96/$D$6)-SUM($F$13:$F$23,$F$25:$F$30,$F$32:$F$33,$F$38))</f>
        <v>-304.75907137272975</v>
      </c>
      <c r="TGU97" s="318">
        <f>(TGU$96*$B97+SUM($F$7:$F$9)-((TGU$96*$B97+SUM($F$7:$F$9))/$F$10*$F$37)-($F$24*TGU$96/$D$6)-SUM($F$13:$F$23,$F$25:$F$30,$F$32:$F$33,$F$38))</f>
        <v>-304.75907137272975</v>
      </c>
      <c r="TGV97" s="318">
        <f>(TGV$96*$B97+SUM($F$7:$F$9)-((TGV$96*$B97+SUM($F$7:$F$9))/$F$10*$F$37)-($F$24*TGV$96/$D$6)-SUM($F$13:$F$23,$F$25:$F$30,$F$32:$F$33,$F$38))</f>
        <v>-304.75907137272975</v>
      </c>
      <c r="TGW97" s="318">
        <f>(TGW$96*$B97+SUM($F$7:$F$9)-((TGW$96*$B97+SUM($F$7:$F$9))/$F$10*$F$37)-($F$24*TGW$96/$D$6)-SUM($F$13:$F$23,$F$25:$F$30,$F$32:$F$33,$F$38))</f>
        <v>-304.75907137272975</v>
      </c>
      <c r="TGX97" s="318">
        <f>(TGX$96*$B97+SUM($F$7:$F$9)-((TGX$96*$B97+SUM($F$7:$F$9))/$F$10*$F$37)-($F$24*TGX$96/$D$6)-SUM($F$13:$F$23,$F$25:$F$30,$F$32:$F$33,$F$38))</f>
        <v>-304.75907137272975</v>
      </c>
      <c r="TGY97" s="318">
        <f>(TGY$96*$B97+SUM($F$7:$F$9)-((TGY$96*$B97+SUM($F$7:$F$9))/$F$10*$F$37)-($F$24*TGY$96/$D$6)-SUM($F$13:$F$23,$F$25:$F$30,$F$32:$F$33,$F$38))</f>
        <v>-304.75907137272975</v>
      </c>
      <c r="TGZ97" s="318">
        <f>(TGZ$96*$B97+SUM($F$7:$F$9)-((TGZ$96*$B97+SUM($F$7:$F$9))/$F$10*$F$37)-($F$24*TGZ$96/$D$6)-SUM($F$13:$F$23,$F$25:$F$30,$F$32:$F$33,$F$38))</f>
        <v>-304.75907137272975</v>
      </c>
      <c r="THA97" s="318">
        <f>(THA$96*$B97+SUM($F$7:$F$9)-((THA$96*$B97+SUM($F$7:$F$9))/$F$10*$F$37)-($F$24*THA$96/$D$6)-SUM($F$13:$F$23,$F$25:$F$30,$F$32:$F$33,$F$38))</f>
        <v>-304.75907137272975</v>
      </c>
      <c r="THB97" s="318">
        <f>(THB$96*$B97+SUM($F$7:$F$9)-((THB$96*$B97+SUM($F$7:$F$9))/$F$10*$F$37)-($F$24*THB$96/$D$6)-SUM($F$13:$F$23,$F$25:$F$30,$F$32:$F$33,$F$38))</f>
        <v>-304.75907137272975</v>
      </c>
      <c r="THC97" s="318">
        <f>(THC$96*$B97+SUM($F$7:$F$9)-((THC$96*$B97+SUM($F$7:$F$9))/$F$10*$F$37)-($F$24*THC$96/$D$6)-SUM($F$13:$F$23,$F$25:$F$30,$F$32:$F$33,$F$38))</f>
        <v>-304.75907137272975</v>
      </c>
      <c r="THD97" s="318">
        <f>(THD$96*$B97+SUM($F$7:$F$9)-((THD$96*$B97+SUM($F$7:$F$9))/$F$10*$F$37)-($F$24*THD$96/$D$6)-SUM($F$13:$F$23,$F$25:$F$30,$F$32:$F$33,$F$38))</f>
        <v>-304.75907137272975</v>
      </c>
      <c r="THE97" s="318">
        <f>(THE$96*$B97+SUM($F$7:$F$9)-((THE$96*$B97+SUM($F$7:$F$9))/$F$10*$F$37)-($F$24*THE$96/$D$6)-SUM($F$13:$F$23,$F$25:$F$30,$F$32:$F$33,$F$38))</f>
        <v>-304.75907137272975</v>
      </c>
      <c r="THF97" s="318">
        <f>(THF$96*$B97+SUM($F$7:$F$9)-((THF$96*$B97+SUM($F$7:$F$9))/$F$10*$F$37)-($F$24*THF$96/$D$6)-SUM($F$13:$F$23,$F$25:$F$30,$F$32:$F$33,$F$38))</f>
        <v>-304.75907137272975</v>
      </c>
      <c r="THG97" s="318">
        <f>(THG$96*$B97+SUM($F$7:$F$9)-((THG$96*$B97+SUM($F$7:$F$9))/$F$10*$F$37)-($F$24*THG$96/$D$6)-SUM($F$13:$F$23,$F$25:$F$30,$F$32:$F$33,$F$38))</f>
        <v>-304.75907137272975</v>
      </c>
      <c r="THH97" s="318">
        <f>(THH$96*$B97+SUM($F$7:$F$9)-((THH$96*$B97+SUM($F$7:$F$9))/$F$10*$F$37)-($F$24*THH$96/$D$6)-SUM($F$13:$F$23,$F$25:$F$30,$F$32:$F$33,$F$38))</f>
        <v>-304.75907137272975</v>
      </c>
      <c r="THI97" s="318">
        <f>(THI$96*$B97+SUM($F$7:$F$9)-((THI$96*$B97+SUM($F$7:$F$9))/$F$10*$F$37)-($F$24*THI$96/$D$6)-SUM($F$13:$F$23,$F$25:$F$30,$F$32:$F$33,$F$38))</f>
        <v>-304.75907137272975</v>
      </c>
      <c r="THJ97" s="318">
        <f>(THJ$96*$B97+SUM($F$7:$F$9)-((THJ$96*$B97+SUM($F$7:$F$9))/$F$10*$F$37)-($F$24*THJ$96/$D$6)-SUM($F$13:$F$23,$F$25:$F$30,$F$32:$F$33,$F$38))</f>
        <v>-304.75907137272975</v>
      </c>
      <c r="THK97" s="318">
        <f>(THK$96*$B97+SUM($F$7:$F$9)-((THK$96*$B97+SUM($F$7:$F$9))/$F$10*$F$37)-($F$24*THK$96/$D$6)-SUM($F$13:$F$23,$F$25:$F$30,$F$32:$F$33,$F$38))</f>
        <v>-304.75907137272975</v>
      </c>
      <c r="THL97" s="318">
        <f>(THL$96*$B97+SUM($F$7:$F$9)-((THL$96*$B97+SUM($F$7:$F$9))/$F$10*$F$37)-($F$24*THL$96/$D$6)-SUM($F$13:$F$23,$F$25:$F$30,$F$32:$F$33,$F$38))</f>
        <v>-304.75907137272975</v>
      </c>
      <c r="THM97" s="318">
        <f>(THM$96*$B97+SUM($F$7:$F$9)-((THM$96*$B97+SUM($F$7:$F$9))/$F$10*$F$37)-($F$24*THM$96/$D$6)-SUM($F$13:$F$23,$F$25:$F$30,$F$32:$F$33,$F$38))</f>
        <v>-304.75907137272975</v>
      </c>
      <c r="THN97" s="318">
        <f>(THN$96*$B97+SUM($F$7:$F$9)-((THN$96*$B97+SUM($F$7:$F$9))/$F$10*$F$37)-($F$24*THN$96/$D$6)-SUM($F$13:$F$23,$F$25:$F$30,$F$32:$F$33,$F$38))</f>
        <v>-304.75907137272975</v>
      </c>
      <c r="THO97" s="318">
        <f>(THO$96*$B97+SUM($F$7:$F$9)-((THO$96*$B97+SUM($F$7:$F$9))/$F$10*$F$37)-($F$24*THO$96/$D$6)-SUM($F$13:$F$23,$F$25:$F$30,$F$32:$F$33,$F$38))</f>
        <v>-304.75907137272975</v>
      </c>
      <c r="THP97" s="318">
        <f>(THP$96*$B97+SUM($F$7:$F$9)-((THP$96*$B97+SUM($F$7:$F$9))/$F$10*$F$37)-($F$24*THP$96/$D$6)-SUM($F$13:$F$23,$F$25:$F$30,$F$32:$F$33,$F$38))</f>
        <v>-304.75907137272975</v>
      </c>
      <c r="THQ97" s="318">
        <f>(THQ$96*$B97+SUM($F$7:$F$9)-((THQ$96*$B97+SUM($F$7:$F$9))/$F$10*$F$37)-($F$24*THQ$96/$D$6)-SUM($F$13:$F$23,$F$25:$F$30,$F$32:$F$33,$F$38))</f>
        <v>-304.75907137272975</v>
      </c>
      <c r="THR97" s="318">
        <f>(THR$96*$B97+SUM($F$7:$F$9)-((THR$96*$B97+SUM($F$7:$F$9))/$F$10*$F$37)-($F$24*THR$96/$D$6)-SUM($F$13:$F$23,$F$25:$F$30,$F$32:$F$33,$F$38))</f>
        <v>-304.75907137272975</v>
      </c>
      <c r="THS97" s="318">
        <f>(THS$96*$B97+SUM($F$7:$F$9)-((THS$96*$B97+SUM($F$7:$F$9))/$F$10*$F$37)-($F$24*THS$96/$D$6)-SUM($F$13:$F$23,$F$25:$F$30,$F$32:$F$33,$F$38))</f>
        <v>-304.75907137272975</v>
      </c>
      <c r="THT97" s="318">
        <f>(THT$96*$B97+SUM($F$7:$F$9)-((THT$96*$B97+SUM($F$7:$F$9))/$F$10*$F$37)-($F$24*THT$96/$D$6)-SUM($F$13:$F$23,$F$25:$F$30,$F$32:$F$33,$F$38))</f>
        <v>-304.75907137272975</v>
      </c>
      <c r="THU97" s="318">
        <f>(THU$96*$B97+SUM($F$7:$F$9)-((THU$96*$B97+SUM($F$7:$F$9))/$F$10*$F$37)-($F$24*THU$96/$D$6)-SUM($F$13:$F$23,$F$25:$F$30,$F$32:$F$33,$F$38))</f>
        <v>-304.75907137272975</v>
      </c>
      <c r="THV97" s="318">
        <f>(THV$96*$B97+SUM($F$7:$F$9)-((THV$96*$B97+SUM($F$7:$F$9))/$F$10*$F$37)-($F$24*THV$96/$D$6)-SUM($F$13:$F$23,$F$25:$F$30,$F$32:$F$33,$F$38))</f>
        <v>-304.75907137272975</v>
      </c>
      <c r="THW97" s="318">
        <f>(THW$96*$B97+SUM($F$7:$F$9)-((THW$96*$B97+SUM($F$7:$F$9))/$F$10*$F$37)-($F$24*THW$96/$D$6)-SUM($F$13:$F$23,$F$25:$F$30,$F$32:$F$33,$F$38))</f>
        <v>-304.75907137272975</v>
      </c>
      <c r="THX97" s="318">
        <f>(THX$96*$B97+SUM($F$7:$F$9)-((THX$96*$B97+SUM($F$7:$F$9))/$F$10*$F$37)-($F$24*THX$96/$D$6)-SUM($F$13:$F$23,$F$25:$F$30,$F$32:$F$33,$F$38))</f>
        <v>-304.75907137272975</v>
      </c>
      <c r="THY97" s="318">
        <f>(THY$96*$B97+SUM($F$7:$F$9)-((THY$96*$B97+SUM($F$7:$F$9))/$F$10*$F$37)-($F$24*THY$96/$D$6)-SUM($F$13:$F$23,$F$25:$F$30,$F$32:$F$33,$F$38))</f>
        <v>-304.75907137272975</v>
      </c>
      <c r="THZ97" s="318">
        <f>(THZ$96*$B97+SUM($F$7:$F$9)-((THZ$96*$B97+SUM($F$7:$F$9))/$F$10*$F$37)-($F$24*THZ$96/$D$6)-SUM($F$13:$F$23,$F$25:$F$30,$F$32:$F$33,$F$38))</f>
        <v>-304.75907137272975</v>
      </c>
      <c r="TIA97" s="318">
        <f>(TIA$96*$B97+SUM($F$7:$F$9)-((TIA$96*$B97+SUM($F$7:$F$9))/$F$10*$F$37)-($F$24*TIA$96/$D$6)-SUM($F$13:$F$23,$F$25:$F$30,$F$32:$F$33,$F$38))</f>
        <v>-304.75907137272975</v>
      </c>
      <c r="TIB97" s="318">
        <f>(TIB$96*$B97+SUM($F$7:$F$9)-((TIB$96*$B97+SUM($F$7:$F$9))/$F$10*$F$37)-($F$24*TIB$96/$D$6)-SUM($F$13:$F$23,$F$25:$F$30,$F$32:$F$33,$F$38))</f>
        <v>-304.75907137272975</v>
      </c>
      <c r="TIC97" s="318">
        <f>(TIC$96*$B97+SUM($F$7:$F$9)-((TIC$96*$B97+SUM($F$7:$F$9))/$F$10*$F$37)-($F$24*TIC$96/$D$6)-SUM($F$13:$F$23,$F$25:$F$30,$F$32:$F$33,$F$38))</f>
        <v>-304.75907137272975</v>
      </c>
      <c r="TID97" s="318">
        <f>(TID$96*$B97+SUM($F$7:$F$9)-((TID$96*$B97+SUM($F$7:$F$9))/$F$10*$F$37)-($F$24*TID$96/$D$6)-SUM($F$13:$F$23,$F$25:$F$30,$F$32:$F$33,$F$38))</f>
        <v>-304.75907137272975</v>
      </c>
      <c r="TIE97" s="318">
        <f>(TIE$96*$B97+SUM($F$7:$F$9)-((TIE$96*$B97+SUM($F$7:$F$9))/$F$10*$F$37)-($F$24*TIE$96/$D$6)-SUM($F$13:$F$23,$F$25:$F$30,$F$32:$F$33,$F$38))</f>
        <v>-304.75907137272975</v>
      </c>
      <c r="TIF97" s="318">
        <f>(TIF$96*$B97+SUM($F$7:$F$9)-((TIF$96*$B97+SUM($F$7:$F$9))/$F$10*$F$37)-($F$24*TIF$96/$D$6)-SUM($F$13:$F$23,$F$25:$F$30,$F$32:$F$33,$F$38))</f>
        <v>-304.75907137272975</v>
      </c>
      <c r="TIG97" s="318">
        <f>(TIG$96*$B97+SUM($F$7:$F$9)-((TIG$96*$B97+SUM($F$7:$F$9))/$F$10*$F$37)-($F$24*TIG$96/$D$6)-SUM($F$13:$F$23,$F$25:$F$30,$F$32:$F$33,$F$38))</f>
        <v>-304.75907137272975</v>
      </c>
      <c r="TIH97" s="318">
        <f>(TIH$96*$B97+SUM($F$7:$F$9)-((TIH$96*$B97+SUM($F$7:$F$9))/$F$10*$F$37)-($F$24*TIH$96/$D$6)-SUM($F$13:$F$23,$F$25:$F$30,$F$32:$F$33,$F$38))</f>
        <v>-304.75907137272975</v>
      </c>
      <c r="TII97" s="318">
        <f>(TII$96*$B97+SUM($F$7:$F$9)-((TII$96*$B97+SUM($F$7:$F$9))/$F$10*$F$37)-($F$24*TII$96/$D$6)-SUM($F$13:$F$23,$F$25:$F$30,$F$32:$F$33,$F$38))</f>
        <v>-304.75907137272975</v>
      </c>
      <c r="TIJ97" s="318">
        <f>(TIJ$96*$B97+SUM($F$7:$F$9)-((TIJ$96*$B97+SUM($F$7:$F$9))/$F$10*$F$37)-($F$24*TIJ$96/$D$6)-SUM($F$13:$F$23,$F$25:$F$30,$F$32:$F$33,$F$38))</f>
        <v>-304.75907137272975</v>
      </c>
      <c r="TIK97" s="318">
        <f>(TIK$96*$B97+SUM($F$7:$F$9)-((TIK$96*$B97+SUM($F$7:$F$9))/$F$10*$F$37)-($F$24*TIK$96/$D$6)-SUM($F$13:$F$23,$F$25:$F$30,$F$32:$F$33,$F$38))</f>
        <v>-304.75907137272975</v>
      </c>
      <c r="TIL97" s="318">
        <f>(TIL$96*$B97+SUM($F$7:$F$9)-((TIL$96*$B97+SUM($F$7:$F$9))/$F$10*$F$37)-($F$24*TIL$96/$D$6)-SUM($F$13:$F$23,$F$25:$F$30,$F$32:$F$33,$F$38))</f>
        <v>-304.75907137272975</v>
      </c>
      <c r="TIM97" s="318">
        <f>(TIM$96*$B97+SUM($F$7:$F$9)-((TIM$96*$B97+SUM($F$7:$F$9))/$F$10*$F$37)-($F$24*TIM$96/$D$6)-SUM($F$13:$F$23,$F$25:$F$30,$F$32:$F$33,$F$38))</f>
        <v>-304.75907137272975</v>
      </c>
      <c r="TIN97" s="318">
        <f>(TIN$96*$B97+SUM($F$7:$F$9)-((TIN$96*$B97+SUM($F$7:$F$9))/$F$10*$F$37)-($F$24*TIN$96/$D$6)-SUM($F$13:$F$23,$F$25:$F$30,$F$32:$F$33,$F$38))</f>
        <v>-304.75907137272975</v>
      </c>
      <c r="TIO97" s="318">
        <f>(TIO$96*$B97+SUM($F$7:$F$9)-((TIO$96*$B97+SUM($F$7:$F$9))/$F$10*$F$37)-($F$24*TIO$96/$D$6)-SUM($F$13:$F$23,$F$25:$F$30,$F$32:$F$33,$F$38))</f>
        <v>-304.75907137272975</v>
      </c>
      <c r="TIP97" s="318">
        <f>(TIP$96*$B97+SUM($F$7:$F$9)-((TIP$96*$B97+SUM($F$7:$F$9))/$F$10*$F$37)-($F$24*TIP$96/$D$6)-SUM($F$13:$F$23,$F$25:$F$30,$F$32:$F$33,$F$38))</f>
        <v>-304.75907137272975</v>
      </c>
      <c r="TIQ97" s="318">
        <f>(TIQ$96*$B97+SUM($F$7:$F$9)-((TIQ$96*$B97+SUM($F$7:$F$9))/$F$10*$F$37)-($F$24*TIQ$96/$D$6)-SUM($F$13:$F$23,$F$25:$F$30,$F$32:$F$33,$F$38))</f>
        <v>-304.75907137272975</v>
      </c>
      <c r="TIR97" s="318">
        <f>(TIR$96*$B97+SUM($F$7:$F$9)-((TIR$96*$B97+SUM($F$7:$F$9))/$F$10*$F$37)-($F$24*TIR$96/$D$6)-SUM($F$13:$F$23,$F$25:$F$30,$F$32:$F$33,$F$38))</f>
        <v>-304.75907137272975</v>
      </c>
      <c r="TIS97" s="318">
        <f>(TIS$96*$B97+SUM($F$7:$F$9)-((TIS$96*$B97+SUM($F$7:$F$9))/$F$10*$F$37)-($F$24*TIS$96/$D$6)-SUM($F$13:$F$23,$F$25:$F$30,$F$32:$F$33,$F$38))</f>
        <v>-304.75907137272975</v>
      </c>
      <c r="TIT97" s="318">
        <f>(TIT$96*$B97+SUM($F$7:$F$9)-((TIT$96*$B97+SUM($F$7:$F$9))/$F$10*$F$37)-($F$24*TIT$96/$D$6)-SUM($F$13:$F$23,$F$25:$F$30,$F$32:$F$33,$F$38))</f>
        <v>-304.75907137272975</v>
      </c>
      <c r="TIU97" s="318">
        <f>(TIU$96*$B97+SUM($F$7:$F$9)-((TIU$96*$B97+SUM($F$7:$F$9))/$F$10*$F$37)-($F$24*TIU$96/$D$6)-SUM($F$13:$F$23,$F$25:$F$30,$F$32:$F$33,$F$38))</f>
        <v>-304.75907137272975</v>
      </c>
      <c r="TIV97" s="318">
        <f>(TIV$96*$B97+SUM($F$7:$F$9)-((TIV$96*$B97+SUM($F$7:$F$9))/$F$10*$F$37)-($F$24*TIV$96/$D$6)-SUM($F$13:$F$23,$F$25:$F$30,$F$32:$F$33,$F$38))</f>
        <v>-304.75907137272975</v>
      </c>
      <c r="TIW97" s="318">
        <f>(TIW$96*$B97+SUM($F$7:$F$9)-((TIW$96*$B97+SUM($F$7:$F$9))/$F$10*$F$37)-($F$24*TIW$96/$D$6)-SUM($F$13:$F$23,$F$25:$F$30,$F$32:$F$33,$F$38))</f>
        <v>-304.75907137272975</v>
      </c>
      <c r="TIX97" s="318">
        <f>(TIX$96*$B97+SUM($F$7:$F$9)-((TIX$96*$B97+SUM($F$7:$F$9))/$F$10*$F$37)-($F$24*TIX$96/$D$6)-SUM($F$13:$F$23,$F$25:$F$30,$F$32:$F$33,$F$38))</f>
        <v>-304.75907137272975</v>
      </c>
      <c r="TIY97" s="318">
        <f>(TIY$96*$B97+SUM($F$7:$F$9)-((TIY$96*$B97+SUM($F$7:$F$9))/$F$10*$F$37)-($F$24*TIY$96/$D$6)-SUM($F$13:$F$23,$F$25:$F$30,$F$32:$F$33,$F$38))</f>
        <v>-304.75907137272975</v>
      </c>
      <c r="TIZ97" s="318">
        <f>(TIZ$96*$B97+SUM($F$7:$F$9)-((TIZ$96*$B97+SUM($F$7:$F$9))/$F$10*$F$37)-($F$24*TIZ$96/$D$6)-SUM($F$13:$F$23,$F$25:$F$30,$F$32:$F$33,$F$38))</f>
        <v>-304.75907137272975</v>
      </c>
      <c r="TJA97" s="318">
        <f>(TJA$96*$B97+SUM($F$7:$F$9)-((TJA$96*$B97+SUM($F$7:$F$9))/$F$10*$F$37)-($F$24*TJA$96/$D$6)-SUM($F$13:$F$23,$F$25:$F$30,$F$32:$F$33,$F$38))</f>
        <v>-304.75907137272975</v>
      </c>
      <c r="TJB97" s="318">
        <f>(TJB$96*$B97+SUM($F$7:$F$9)-((TJB$96*$B97+SUM($F$7:$F$9))/$F$10*$F$37)-($F$24*TJB$96/$D$6)-SUM($F$13:$F$23,$F$25:$F$30,$F$32:$F$33,$F$38))</f>
        <v>-304.75907137272975</v>
      </c>
      <c r="TJC97" s="318">
        <f>(TJC$96*$B97+SUM($F$7:$F$9)-((TJC$96*$B97+SUM($F$7:$F$9))/$F$10*$F$37)-($F$24*TJC$96/$D$6)-SUM($F$13:$F$23,$F$25:$F$30,$F$32:$F$33,$F$38))</f>
        <v>-304.75907137272975</v>
      </c>
      <c r="TJD97" s="318">
        <f>(TJD$96*$B97+SUM($F$7:$F$9)-((TJD$96*$B97+SUM($F$7:$F$9))/$F$10*$F$37)-($F$24*TJD$96/$D$6)-SUM($F$13:$F$23,$F$25:$F$30,$F$32:$F$33,$F$38))</f>
        <v>-304.75907137272975</v>
      </c>
      <c r="TJE97" s="318">
        <f>(TJE$96*$B97+SUM($F$7:$F$9)-((TJE$96*$B97+SUM($F$7:$F$9))/$F$10*$F$37)-($F$24*TJE$96/$D$6)-SUM($F$13:$F$23,$F$25:$F$30,$F$32:$F$33,$F$38))</f>
        <v>-304.75907137272975</v>
      </c>
      <c r="TJF97" s="318">
        <f>(TJF$96*$B97+SUM($F$7:$F$9)-((TJF$96*$B97+SUM($F$7:$F$9))/$F$10*$F$37)-($F$24*TJF$96/$D$6)-SUM($F$13:$F$23,$F$25:$F$30,$F$32:$F$33,$F$38))</f>
        <v>-304.75907137272975</v>
      </c>
      <c r="TJG97" s="318">
        <f>(TJG$96*$B97+SUM($F$7:$F$9)-((TJG$96*$B97+SUM($F$7:$F$9))/$F$10*$F$37)-($F$24*TJG$96/$D$6)-SUM($F$13:$F$23,$F$25:$F$30,$F$32:$F$33,$F$38))</f>
        <v>-304.75907137272975</v>
      </c>
      <c r="TJH97" s="318">
        <f>(TJH$96*$B97+SUM($F$7:$F$9)-((TJH$96*$B97+SUM($F$7:$F$9))/$F$10*$F$37)-($F$24*TJH$96/$D$6)-SUM($F$13:$F$23,$F$25:$F$30,$F$32:$F$33,$F$38))</f>
        <v>-304.75907137272975</v>
      </c>
      <c r="TJI97" s="318">
        <f>(TJI$96*$B97+SUM($F$7:$F$9)-((TJI$96*$B97+SUM($F$7:$F$9))/$F$10*$F$37)-($F$24*TJI$96/$D$6)-SUM($F$13:$F$23,$F$25:$F$30,$F$32:$F$33,$F$38))</f>
        <v>-304.75907137272975</v>
      </c>
      <c r="TJJ97" s="318">
        <f>(TJJ$96*$B97+SUM($F$7:$F$9)-((TJJ$96*$B97+SUM($F$7:$F$9))/$F$10*$F$37)-($F$24*TJJ$96/$D$6)-SUM($F$13:$F$23,$F$25:$F$30,$F$32:$F$33,$F$38))</f>
        <v>-304.75907137272975</v>
      </c>
      <c r="TJK97" s="318">
        <f>(TJK$96*$B97+SUM($F$7:$F$9)-((TJK$96*$B97+SUM($F$7:$F$9))/$F$10*$F$37)-($F$24*TJK$96/$D$6)-SUM($F$13:$F$23,$F$25:$F$30,$F$32:$F$33,$F$38))</f>
        <v>-304.75907137272975</v>
      </c>
      <c r="TJL97" s="318">
        <f>(TJL$96*$B97+SUM($F$7:$F$9)-((TJL$96*$B97+SUM($F$7:$F$9))/$F$10*$F$37)-($F$24*TJL$96/$D$6)-SUM($F$13:$F$23,$F$25:$F$30,$F$32:$F$33,$F$38))</f>
        <v>-304.75907137272975</v>
      </c>
      <c r="TJM97" s="318">
        <f>(TJM$96*$B97+SUM($F$7:$F$9)-((TJM$96*$B97+SUM($F$7:$F$9))/$F$10*$F$37)-($F$24*TJM$96/$D$6)-SUM($F$13:$F$23,$F$25:$F$30,$F$32:$F$33,$F$38))</f>
        <v>-304.75907137272975</v>
      </c>
      <c r="TJN97" s="318">
        <f>(TJN$96*$B97+SUM($F$7:$F$9)-((TJN$96*$B97+SUM($F$7:$F$9))/$F$10*$F$37)-($F$24*TJN$96/$D$6)-SUM($F$13:$F$23,$F$25:$F$30,$F$32:$F$33,$F$38))</f>
        <v>-304.75907137272975</v>
      </c>
      <c r="TJO97" s="318">
        <f>(TJO$96*$B97+SUM($F$7:$F$9)-((TJO$96*$B97+SUM($F$7:$F$9))/$F$10*$F$37)-($F$24*TJO$96/$D$6)-SUM($F$13:$F$23,$F$25:$F$30,$F$32:$F$33,$F$38))</f>
        <v>-304.75907137272975</v>
      </c>
      <c r="TJP97" s="318">
        <f>(TJP$96*$B97+SUM($F$7:$F$9)-((TJP$96*$B97+SUM($F$7:$F$9))/$F$10*$F$37)-($F$24*TJP$96/$D$6)-SUM($F$13:$F$23,$F$25:$F$30,$F$32:$F$33,$F$38))</f>
        <v>-304.75907137272975</v>
      </c>
      <c r="TJQ97" s="318">
        <f>(TJQ$96*$B97+SUM($F$7:$F$9)-((TJQ$96*$B97+SUM($F$7:$F$9))/$F$10*$F$37)-($F$24*TJQ$96/$D$6)-SUM($F$13:$F$23,$F$25:$F$30,$F$32:$F$33,$F$38))</f>
        <v>-304.75907137272975</v>
      </c>
      <c r="TJR97" s="318">
        <f>(TJR$96*$B97+SUM($F$7:$F$9)-((TJR$96*$B97+SUM($F$7:$F$9))/$F$10*$F$37)-($F$24*TJR$96/$D$6)-SUM($F$13:$F$23,$F$25:$F$30,$F$32:$F$33,$F$38))</f>
        <v>-304.75907137272975</v>
      </c>
      <c r="TJS97" s="318">
        <f>(TJS$96*$B97+SUM($F$7:$F$9)-((TJS$96*$B97+SUM($F$7:$F$9))/$F$10*$F$37)-($F$24*TJS$96/$D$6)-SUM($F$13:$F$23,$F$25:$F$30,$F$32:$F$33,$F$38))</f>
        <v>-304.75907137272975</v>
      </c>
      <c r="TJT97" s="318">
        <f>(TJT$96*$B97+SUM($F$7:$F$9)-((TJT$96*$B97+SUM($F$7:$F$9))/$F$10*$F$37)-($F$24*TJT$96/$D$6)-SUM($F$13:$F$23,$F$25:$F$30,$F$32:$F$33,$F$38))</f>
        <v>-304.75907137272975</v>
      </c>
      <c r="TJU97" s="318">
        <f>(TJU$96*$B97+SUM($F$7:$F$9)-((TJU$96*$B97+SUM($F$7:$F$9))/$F$10*$F$37)-($F$24*TJU$96/$D$6)-SUM($F$13:$F$23,$F$25:$F$30,$F$32:$F$33,$F$38))</f>
        <v>-304.75907137272975</v>
      </c>
      <c r="TJV97" s="318">
        <f>(TJV$96*$B97+SUM($F$7:$F$9)-((TJV$96*$B97+SUM($F$7:$F$9))/$F$10*$F$37)-($F$24*TJV$96/$D$6)-SUM($F$13:$F$23,$F$25:$F$30,$F$32:$F$33,$F$38))</f>
        <v>-304.75907137272975</v>
      </c>
      <c r="TJW97" s="318">
        <f>(TJW$96*$B97+SUM($F$7:$F$9)-((TJW$96*$B97+SUM($F$7:$F$9))/$F$10*$F$37)-($F$24*TJW$96/$D$6)-SUM($F$13:$F$23,$F$25:$F$30,$F$32:$F$33,$F$38))</f>
        <v>-304.75907137272975</v>
      </c>
      <c r="TJX97" s="318">
        <f>(TJX$96*$B97+SUM($F$7:$F$9)-((TJX$96*$B97+SUM($F$7:$F$9))/$F$10*$F$37)-($F$24*TJX$96/$D$6)-SUM($F$13:$F$23,$F$25:$F$30,$F$32:$F$33,$F$38))</f>
        <v>-304.75907137272975</v>
      </c>
      <c r="TJY97" s="318">
        <f>(TJY$96*$B97+SUM($F$7:$F$9)-((TJY$96*$B97+SUM($F$7:$F$9))/$F$10*$F$37)-($F$24*TJY$96/$D$6)-SUM($F$13:$F$23,$F$25:$F$30,$F$32:$F$33,$F$38))</f>
        <v>-304.75907137272975</v>
      </c>
      <c r="TJZ97" s="318">
        <f>(TJZ$96*$B97+SUM($F$7:$F$9)-((TJZ$96*$B97+SUM($F$7:$F$9))/$F$10*$F$37)-($F$24*TJZ$96/$D$6)-SUM($F$13:$F$23,$F$25:$F$30,$F$32:$F$33,$F$38))</f>
        <v>-304.75907137272975</v>
      </c>
      <c r="TKA97" s="318">
        <f>(TKA$96*$B97+SUM($F$7:$F$9)-((TKA$96*$B97+SUM($F$7:$F$9))/$F$10*$F$37)-($F$24*TKA$96/$D$6)-SUM($F$13:$F$23,$F$25:$F$30,$F$32:$F$33,$F$38))</f>
        <v>-304.75907137272975</v>
      </c>
      <c r="TKB97" s="318">
        <f>(TKB$96*$B97+SUM($F$7:$F$9)-((TKB$96*$B97+SUM($F$7:$F$9))/$F$10*$F$37)-($F$24*TKB$96/$D$6)-SUM($F$13:$F$23,$F$25:$F$30,$F$32:$F$33,$F$38))</f>
        <v>-304.75907137272975</v>
      </c>
      <c r="TKC97" s="318">
        <f>(TKC$96*$B97+SUM($F$7:$F$9)-((TKC$96*$B97+SUM($F$7:$F$9))/$F$10*$F$37)-($F$24*TKC$96/$D$6)-SUM($F$13:$F$23,$F$25:$F$30,$F$32:$F$33,$F$38))</f>
        <v>-304.75907137272975</v>
      </c>
      <c r="TKD97" s="318">
        <f>(TKD$96*$B97+SUM($F$7:$F$9)-((TKD$96*$B97+SUM($F$7:$F$9))/$F$10*$F$37)-($F$24*TKD$96/$D$6)-SUM($F$13:$F$23,$F$25:$F$30,$F$32:$F$33,$F$38))</f>
        <v>-304.75907137272975</v>
      </c>
      <c r="TKE97" s="318">
        <f>(TKE$96*$B97+SUM($F$7:$F$9)-((TKE$96*$B97+SUM($F$7:$F$9))/$F$10*$F$37)-($F$24*TKE$96/$D$6)-SUM($F$13:$F$23,$F$25:$F$30,$F$32:$F$33,$F$38))</f>
        <v>-304.75907137272975</v>
      </c>
      <c r="TKF97" s="318">
        <f>(TKF$96*$B97+SUM($F$7:$F$9)-((TKF$96*$B97+SUM($F$7:$F$9))/$F$10*$F$37)-($F$24*TKF$96/$D$6)-SUM($F$13:$F$23,$F$25:$F$30,$F$32:$F$33,$F$38))</f>
        <v>-304.75907137272975</v>
      </c>
      <c r="TKG97" s="318">
        <f>(TKG$96*$B97+SUM($F$7:$F$9)-((TKG$96*$B97+SUM($F$7:$F$9))/$F$10*$F$37)-($F$24*TKG$96/$D$6)-SUM($F$13:$F$23,$F$25:$F$30,$F$32:$F$33,$F$38))</f>
        <v>-304.75907137272975</v>
      </c>
      <c r="TKH97" s="318">
        <f>(TKH$96*$B97+SUM($F$7:$F$9)-((TKH$96*$B97+SUM($F$7:$F$9))/$F$10*$F$37)-($F$24*TKH$96/$D$6)-SUM($F$13:$F$23,$F$25:$F$30,$F$32:$F$33,$F$38))</f>
        <v>-304.75907137272975</v>
      </c>
      <c r="TKI97" s="318">
        <f>(TKI$96*$B97+SUM($F$7:$F$9)-((TKI$96*$B97+SUM($F$7:$F$9))/$F$10*$F$37)-($F$24*TKI$96/$D$6)-SUM($F$13:$F$23,$F$25:$F$30,$F$32:$F$33,$F$38))</f>
        <v>-304.75907137272975</v>
      </c>
      <c r="TKJ97" s="318">
        <f>(TKJ$96*$B97+SUM($F$7:$F$9)-((TKJ$96*$B97+SUM($F$7:$F$9))/$F$10*$F$37)-($F$24*TKJ$96/$D$6)-SUM($F$13:$F$23,$F$25:$F$30,$F$32:$F$33,$F$38))</f>
        <v>-304.75907137272975</v>
      </c>
      <c r="TKK97" s="318">
        <f>(TKK$96*$B97+SUM($F$7:$F$9)-((TKK$96*$B97+SUM($F$7:$F$9))/$F$10*$F$37)-($F$24*TKK$96/$D$6)-SUM($F$13:$F$23,$F$25:$F$30,$F$32:$F$33,$F$38))</f>
        <v>-304.75907137272975</v>
      </c>
      <c r="TKL97" s="318">
        <f>(TKL$96*$B97+SUM($F$7:$F$9)-((TKL$96*$B97+SUM($F$7:$F$9))/$F$10*$F$37)-($F$24*TKL$96/$D$6)-SUM($F$13:$F$23,$F$25:$F$30,$F$32:$F$33,$F$38))</f>
        <v>-304.75907137272975</v>
      </c>
      <c r="TKM97" s="318">
        <f>(TKM$96*$B97+SUM($F$7:$F$9)-((TKM$96*$B97+SUM($F$7:$F$9))/$F$10*$F$37)-($F$24*TKM$96/$D$6)-SUM($F$13:$F$23,$F$25:$F$30,$F$32:$F$33,$F$38))</f>
        <v>-304.75907137272975</v>
      </c>
      <c r="TKN97" s="318">
        <f>(TKN$96*$B97+SUM($F$7:$F$9)-((TKN$96*$B97+SUM($F$7:$F$9))/$F$10*$F$37)-($F$24*TKN$96/$D$6)-SUM($F$13:$F$23,$F$25:$F$30,$F$32:$F$33,$F$38))</f>
        <v>-304.75907137272975</v>
      </c>
      <c r="TKO97" s="318">
        <f>(TKO$96*$B97+SUM($F$7:$F$9)-((TKO$96*$B97+SUM($F$7:$F$9))/$F$10*$F$37)-($F$24*TKO$96/$D$6)-SUM($F$13:$F$23,$F$25:$F$30,$F$32:$F$33,$F$38))</f>
        <v>-304.75907137272975</v>
      </c>
      <c r="TKP97" s="318">
        <f>(TKP$96*$B97+SUM($F$7:$F$9)-((TKP$96*$B97+SUM($F$7:$F$9))/$F$10*$F$37)-($F$24*TKP$96/$D$6)-SUM($F$13:$F$23,$F$25:$F$30,$F$32:$F$33,$F$38))</f>
        <v>-304.75907137272975</v>
      </c>
      <c r="TKQ97" s="318">
        <f>(TKQ$96*$B97+SUM($F$7:$F$9)-((TKQ$96*$B97+SUM($F$7:$F$9))/$F$10*$F$37)-($F$24*TKQ$96/$D$6)-SUM($F$13:$F$23,$F$25:$F$30,$F$32:$F$33,$F$38))</f>
        <v>-304.75907137272975</v>
      </c>
      <c r="TKR97" s="318">
        <f>(TKR$96*$B97+SUM($F$7:$F$9)-((TKR$96*$B97+SUM($F$7:$F$9))/$F$10*$F$37)-($F$24*TKR$96/$D$6)-SUM($F$13:$F$23,$F$25:$F$30,$F$32:$F$33,$F$38))</f>
        <v>-304.75907137272975</v>
      </c>
      <c r="TKS97" s="318">
        <f>(TKS$96*$B97+SUM($F$7:$F$9)-((TKS$96*$B97+SUM($F$7:$F$9))/$F$10*$F$37)-($F$24*TKS$96/$D$6)-SUM($F$13:$F$23,$F$25:$F$30,$F$32:$F$33,$F$38))</f>
        <v>-304.75907137272975</v>
      </c>
      <c r="TKT97" s="318">
        <f>(TKT$96*$B97+SUM($F$7:$F$9)-((TKT$96*$B97+SUM($F$7:$F$9))/$F$10*$F$37)-($F$24*TKT$96/$D$6)-SUM($F$13:$F$23,$F$25:$F$30,$F$32:$F$33,$F$38))</f>
        <v>-304.75907137272975</v>
      </c>
      <c r="TKU97" s="318">
        <f>(TKU$96*$B97+SUM($F$7:$F$9)-((TKU$96*$B97+SUM($F$7:$F$9))/$F$10*$F$37)-($F$24*TKU$96/$D$6)-SUM($F$13:$F$23,$F$25:$F$30,$F$32:$F$33,$F$38))</f>
        <v>-304.75907137272975</v>
      </c>
      <c r="TKV97" s="318">
        <f>(TKV$96*$B97+SUM($F$7:$F$9)-((TKV$96*$B97+SUM($F$7:$F$9))/$F$10*$F$37)-($F$24*TKV$96/$D$6)-SUM($F$13:$F$23,$F$25:$F$30,$F$32:$F$33,$F$38))</f>
        <v>-304.75907137272975</v>
      </c>
      <c r="TKW97" s="318">
        <f>(TKW$96*$B97+SUM($F$7:$F$9)-((TKW$96*$B97+SUM($F$7:$F$9))/$F$10*$F$37)-($F$24*TKW$96/$D$6)-SUM($F$13:$F$23,$F$25:$F$30,$F$32:$F$33,$F$38))</f>
        <v>-304.75907137272975</v>
      </c>
      <c r="TKX97" s="318">
        <f>(TKX$96*$B97+SUM($F$7:$F$9)-((TKX$96*$B97+SUM($F$7:$F$9))/$F$10*$F$37)-($F$24*TKX$96/$D$6)-SUM($F$13:$F$23,$F$25:$F$30,$F$32:$F$33,$F$38))</f>
        <v>-304.75907137272975</v>
      </c>
      <c r="TKY97" s="318">
        <f>(TKY$96*$B97+SUM($F$7:$F$9)-((TKY$96*$B97+SUM($F$7:$F$9))/$F$10*$F$37)-($F$24*TKY$96/$D$6)-SUM($F$13:$F$23,$F$25:$F$30,$F$32:$F$33,$F$38))</f>
        <v>-304.75907137272975</v>
      </c>
      <c r="TKZ97" s="318">
        <f>(TKZ$96*$B97+SUM($F$7:$F$9)-((TKZ$96*$B97+SUM($F$7:$F$9))/$F$10*$F$37)-($F$24*TKZ$96/$D$6)-SUM($F$13:$F$23,$F$25:$F$30,$F$32:$F$33,$F$38))</f>
        <v>-304.75907137272975</v>
      </c>
      <c r="TLA97" s="318">
        <f>(TLA$96*$B97+SUM($F$7:$F$9)-((TLA$96*$B97+SUM($F$7:$F$9))/$F$10*$F$37)-($F$24*TLA$96/$D$6)-SUM($F$13:$F$23,$F$25:$F$30,$F$32:$F$33,$F$38))</f>
        <v>-304.75907137272975</v>
      </c>
      <c r="TLB97" s="318">
        <f>(TLB$96*$B97+SUM($F$7:$F$9)-((TLB$96*$B97+SUM($F$7:$F$9))/$F$10*$F$37)-($F$24*TLB$96/$D$6)-SUM($F$13:$F$23,$F$25:$F$30,$F$32:$F$33,$F$38))</f>
        <v>-304.75907137272975</v>
      </c>
      <c r="TLC97" s="318">
        <f>(TLC$96*$B97+SUM($F$7:$F$9)-((TLC$96*$B97+SUM($F$7:$F$9))/$F$10*$F$37)-($F$24*TLC$96/$D$6)-SUM($F$13:$F$23,$F$25:$F$30,$F$32:$F$33,$F$38))</f>
        <v>-304.75907137272975</v>
      </c>
      <c r="TLD97" s="318">
        <f>(TLD$96*$B97+SUM($F$7:$F$9)-((TLD$96*$B97+SUM($F$7:$F$9))/$F$10*$F$37)-($F$24*TLD$96/$D$6)-SUM($F$13:$F$23,$F$25:$F$30,$F$32:$F$33,$F$38))</f>
        <v>-304.75907137272975</v>
      </c>
      <c r="TLE97" s="318">
        <f>(TLE$96*$B97+SUM($F$7:$F$9)-((TLE$96*$B97+SUM($F$7:$F$9))/$F$10*$F$37)-($F$24*TLE$96/$D$6)-SUM($F$13:$F$23,$F$25:$F$30,$F$32:$F$33,$F$38))</f>
        <v>-304.75907137272975</v>
      </c>
      <c r="TLF97" s="318">
        <f>(TLF$96*$B97+SUM($F$7:$F$9)-((TLF$96*$B97+SUM($F$7:$F$9))/$F$10*$F$37)-($F$24*TLF$96/$D$6)-SUM($F$13:$F$23,$F$25:$F$30,$F$32:$F$33,$F$38))</f>
        <v>-304.75907137272975</v>
      </c>
      <c r="TLG97" s="318">
        <f>(TLG$96*$B97+SUM($F$7:$F$9)-((TLG$96*$B97+SUM($F$7:$F$9))/$F$10*$F$37)-($F$24*TLG$96/$D$6)-SUM($F$13:$F$23,$F$25:$F$30,$F$32:$F$33,$F$38))</f>
        <v>-304.75907137272975</v>
      </c>
      <c r="TLH97" s="318">
        <f>(TLH$96*$B97+SUM($F$7:$F$9)-((TLH$96*$B97+SUM($F$7:$F$9))/$F$10*$F$37)-($F$24*TLH$96/$D$6)-SUM($F$13:$F$23,$F$25:$F$30,$F$32:$F$33,$F$38))</f>
        <v>-304.75907137272975</v>
      </c>
      <c r="TLI97" s="318">
        <f>(TLI$96*$B97+SUM($F$7:$F$9)-((TLI$96*$B97+SUM($F$7:$F$9))/$F$10*$F$37)-($F$24*TLI$96/$D$6)-SUM($F$13:$F$23,$F$25:$F$30,$F$32:$F$33,$F$38))</f>
        <v>-304.75907137272975</v>
      </c>
      <c r="TLJ97" s="318">
        <f>(TLJ$96*$B97+SUM($F$7:$F$9)-((TLJ$96*$B97+SUM($F$7:$F$9))/$F$10*$F$37)-($F$24*TLJ$96/$D$6)-SUM($F$13:$F$23,$F$25:$F$30,$F$32:$F$33,$F$38))</f>
        <v>-304.75907137272975</v>
      </c>
      <c r="TLK97" s="318">
        <f>(TLK$96*$B97+SUM($F$7:$F$9)-((TLK$96*$B97+SUM($F$7:$F$9))/$F$10*$F$37)-($F$24*TLK$96/$D$6)-SUM($F$13:$F$23,$F$25:$F$30,$F$32:$F$33,$F$38))</f>
        <v>-304.75907137272975</v>
      </c>
      <c r="TLL97" s="318">
        <f>(TLL$96*$B97+SUM($F$7:$F$9)-((TLL$96*$B97+SUM($F$7:$F$9))/$F$10*$F$37)-($F$24*TLL$96/$D$6)-SUM($F$13:$F$23,$F$25:$F$30,$F$32:$F$33,$F$38))</f>
        <v>-304.75907137272975</v>
      </c>
      <c r="TLM97" s="318">
        <f>(TLM$96*$B97+SUM($F$7:$F$9)-((TLM$96*$B97+SUM($F$7:$F$9))/$F$10*$F$37)-($F$24*TLM$96/$D$6)-SUM($F$13:$F$23,$F$25:$F$30,$F$32:$F$33,$F$38))</f>
        <v>-304.75907137272975</v>
      </c>
      <c r="TLN97" s="318">
        <f>(TLN$96*$B97+SUM($F$7:$F$9)-((TLN$96*$B97+SUM($F$7:$F$9))/$F$10*$F$37)-($F$24*TLN$96/$D$6)-SUM($F$13:$F$23,$F$25:$F$30,$F$32:$F$33,$F$38))</f>
        <v>-304.75907137272975</v>
      </c>
      <c r="TLO97" s="318">
        <f>(TLO$96*$B97+SUM($F$7:$F$9)-((TLO$96*$B97+SUM($F$7:$F$9))/$F$10*$F$37)-($F$24*TLO$96/$D$6)-SUM($F$13:$F$23,$F$25:$F$30,$F$32:$F$33,$F$38))</f>
        <v>-304.75907137272975</v>
      </c>
      <c r="TLP97" s="318">
        <f>(TLP$96*$B97+SUM($F$7:$F$9)-((TLP$96*$B97+SUM($F$7:$F$9))/$F$10*$F$37)-($F$24*TLP$96/$D$6)-SUM($F$13:$F$23,$F$25:$F$30,$F$32:$F$33,$F$38))</f>
        <v>-304.75907137272975</v>
      </c>
      <c r="TLQ97" s="318">
        <f>(TLQ$96*$B97+SUM($F$7:$F$9)-((TLQ$96*$B97+SUM($F$7:$F$9))/$F$10*$F$37)-($F$24*TLQ$96/$D$6)-SUM($F$13:$F$23,$F$25:$F$30,$F$32:$F$33,$F$38))</f>
        <v>-304.75907137272975</v>
      </c>
      <c r="TLR97" s="318">
        <f>(TLR$96*$B97+SUM($F$7:$F$9)-((TLR$96*$B97+SUM($F$7:$F$9))/$F$10*$F$37)-($F$24*TLR$96/$D$6)-SUM($F$13:$F$23,$F$25:$F$30,$F$32:$F$33,$F$38))</f>
        <v>-304.75907137272975</v>
      </c>
      <c r="TLS97" s="318">
        <f>(TLS$96*$B97+SUM($F$7:$F$9)-((TLS$96*$B97+SUM($F$7:$F$9))/$F$10*$F$37)-($F$24*TLS$96/$D$6)-SUM($F$13:$F$23,$F$25:$F$30,$F$32:$F$33,$F$38))</f>
        <v>-304.75907137272975</v>
      </c>
      <c r="TLT97" s="318">
        <f>(TLT$96*$B97+SUM($F$7:$F$9)-((TLT$96*$B97+SUM($F$7:$F$9))/$F$10*$F$37)-($F$24*TLT$96/$D$6)-SUM($F$13:$F$23,$F$25:$F$30,$F$32:$F$33,$F$38))</f>
        <v>-304.75907137272975</v>
      </c>
      <c r="TLU97" s="318">
        <f>(TLU$96*$B97+SUM($F$7:$F$9)-((TLU$96*$B97+SUM($F$7:$F$9))/$F$10*$F$37)-($F$24*TLU$96/$D$6)-SUM($F$13:$F$23,$F$25:$F$30,$F$32:$F$33,$F$38))</f>
        <v>-304.75907137272975</v>
      </c>
      <c r="TLV97" s="318">
        <f>(TLV$96*$B97+SUM($F$7:$F$9)-((TLV$96*$B97+SUM($F$7:$F$9))/$F$10*$F$37)-($F$24*TLV$96/$D$6)-SUM($F$13:$F$23,$F$25:$F$30,$F$32:$F$33,$F$38))</f>
        <v>-304.75907137272975</v>
      </c>
      <c r="TLW97" s="318">
        <f>(TLW$96*$B97+SUM($F$7:$F$9)-((TLW$96*$B97+SUM($F$7:$F$9))/$F$10*$F$37)-($F$24*TLW$96/$D$6)-SUM($F$13:$F$23,$F$25:$F$30,$F$32:$F$33,$F$38))</f>
        <v>-304.75907137272975</v>
      </c>
      <c r="TLX97" s="318">
        <f>(TLX$96*$B97+SUM($F$7:$F$9)-((TLX$96*$B97+SUM($F$7:$F$9))/$F$10*$F$37)-($F$24*TLX$96/$D$6)-SUM($F$13:$F$23,$F$25:$F$30,$F$32:$F$33,$F$38))</f>
        <v>-304.75907137272975</v>
      </c>
      <c r="TLY97" s="318">
        <f>(TLY$96*$B97+SUM($F$7:$F$9)-((TLY$96*$B97+SUM($F$7:$F$9))/$F$10*$F$37)-($F$24*TLY$96/$D$6)-SUM($F$13:$F$23,$F$25:$F$30,$F$32:$F$33,$F$38))</f>
        <v>-304.75907137272975</v>
      </c>
      <c r="TLZ97" s="318">
        <f>(TLZ$96*$B97+SUM($F$7:$F$9)-((TLZ$96*$B97+SUM($F$7:$F$9))/$F$10*$F$37)-($F$24*TLZ$96/$D$6)-SUM($F$13:$F$23,$F$25:$F$30,$F$32:$F$33,$F$38))</f>
        <v>-304.75907137272975</v>
      </c>
      <c r="TMA97" s="318">
        <f>(TMA$96*$B97+SUM($F$7:$F$9)-((TMA$96*$B97+SUM($F$7:$F$9))/$F$10*$F$37)-($F$24*TMA$96/$D$6)-SUM($F$13:$F$23,$F$25:$F$30,$F$32:$F$33,$F$38))</f>
        <v>-304.75907137272975</v>
      </c>
      <c r="TMB97" s="318">
        <f>(TMB$96*$B97+SUM($F$7:$F$9)-((TMB$96*$B97+SUM($F$7:$F$9))/$F$10*$F$37)-($F$24*TMB$96/$D$6)-SUM($F$13:$F$23,$F$25:$F$30,$F$32:$F$33,$F$38))</f>
        <v>-304.75907137272975</v>
      </c>
      <c r="TMC97" s="318">
        <f>(TMC$96*$B97+SUM($F$7:$F$9)-((TMC$96*$B97+SUM($F$7:$F$9))/$F$10*$F$37)-($F$24*TMC$96/$D$6)-SUM($F$13:$F$23,$F$25:$F$30,$F$32:$F$33,$F$38))</f>
        <v>-304.75907137272975</v>
      </c>
      <c r="TMD97" s="318">
        <f>(TMD$96*$B97+SUM($F$7:$F$9)-((TMD$96*$B97+SUM($F$7:$F$9))/$F$10*$F$37)-($F$24*TMD$96/$D$6)-SUM($F$13:$F$23,$F$25:$F$30,$F$32:$F$33,$F$38))</f>
        <v>-304.75907137272975</v>
      </c>
      <c r="TME97" s="318">
        <f>(TME$96*$B97+SUM($F$7:$F$9)-((TME$96*$B97+SUM($F$7:$F$9))/$F$10*$F$37)-($F$24*TME$96/$D$6)-SUM($F$13:$F$23,$F$25:$F$30,$F$32:$F$33,$F$38))</f>
        <v>-304.75907137272975</v>
      </c>
      <c r="TMF97" s="318">
        <f>(TMF$96*$B97+SUM($F$7:$F$9)-((TMF$96*$B97+SUM($F$7:$F$9))/$F$10*$F$37)-($F$24*TMF$96/$D$6)-SUM($F$13:$F$23,$F$25:$F$30,$F$32:$F$33,$F$38))</f>
        <v>-304.75907137272975</v>
      </c>
      <c r="TMG97" s="318">
        <f>(TMG$96*$B97+SUM($F$7:$F$9)-((TMG$96*$B97+SUM($F$7:$F$9))/$F$10*$F$37)-($F$24*TMG$96/$D$6)-SUM($F$13:$F$23,$F$25:$F$30,$F$32:$F$33,$F$38))</f>
        <v>-304.75907137272975</v>
      </c>
      <c r="TMH97" s="318">
        <f>(TMH$96*$B97+SUM($F$7:$F$9)-((TMH$96*$B97+SUM($F$7:$F$9))/$F$10*$F$37)-($F$24*TMH$96/$D$6)-SUM($F$13:$F$23,$F$25:$F$30,$F$32:$F$33,$F$38))</f>
        <v>-304.75907137272975</v>
      </c>
      <c r="TMI97" s="318">
        <f>(TMI$96*$B97+SUM($F$7:$F$9)-((TMI$96*$B97+SUM($F$7:$F$9))/$F$10*$F$37)-($F$24*TMI$96/$D$6)-SUM($F$13:$F$23,$F$25:$F$30,$F$32:$F$33,$F$38))</f>
        <v>-304.75907137272975</v>
      </c>
      <c r="TMJ97" s="318">
        <f>(TMJ$96*$B97+SUM($F$7:$F$9)-((TMJ$96*$B97+SUM($F$7:$F$9))/$F$10*$F$37)-($F$24*TMJ$96/$D$6)-SUM($F$13:$F$23,$F$25:$F$30,$F$32:$F$33,$F$38))</f>
        <v>-304.75907137272975</v>
      </c>
      <c r="TMK97" s="318">
        <f>(TMK$96*$B97+SUM($F$7:$F$9)-((TMK$96*$B97+SUM($F$7:$F$9))/$F$10*$F$37)-($F$24*TMK$96/$D$6)-SUM($F$13:$F$23,$F$25:$F$30,$F$32:$F$33,$F$38))</f>
        <v>-304.75907137272975</v>
      </c>
      <c r="TML97" s="318">
        <f>(TML$96*$B97+SUM($F$7:$F$9)-((TML$96*$B97+SUM($F$7:$F$9))/$F$10*$F$37)-($F$24*TML$96/$D$6)-SUM($F$13:$F$23,$F$25:$F$30,$F$32:$F$33,$F$38))</f>
        <v>-304.75907137272975</v>
      </c>
      <c r="TMM97" s="318">
        <f>(TMM$96*$B97+SUM($F$7:$F$9)-((TMM$96*$B97+SUM($F$7:$F$9))/$F$10*$F$37)-($F$24*TMM$96/$D$6)-SUM($F$13:$F$23,$F$25:$F$30,$F$32:$F$33,$F$38))</f>
        <v>-304.75907137272975</v>
      </c>
      <c r="TMN97" s="318">
        <f>(TMN$96*$B97+SUM($F$7:$F$9)-((TMN$96*$B97+SUM($F$7:$F$9))/$F$10*$F$37)-($F$24*TMN$96/$D$6)-SUM($F$13:$F$23,$F$25:$F$30,$F$32:$F$33,$F$38))</f>
        <v>-304.75907137272975</v>
      </c>
      <c r="TMO97" s="318">
        <f>(TMO$96*$B97+SUM($F$7:$F$9)-((TMO$96*$B97+SUM($F$7:$F$9))/$F$10*$F$37)-($F$24*TMO$96/$D$6)-SUM($F$13:$F$23,$F$25:$F$30,$F$32:$F$33,$F$38))</f>
        <v>-304.75907137272975</v>
      </c>
      <c r="TMP97" s="318">
        <f>(TMP$96*$B97+SUM($F$7:$F$9)-((TMP$96*$B97+SUM($F$7:$F$9))/$F$10*$F$37)-($F$24*TMP$96/$D$6)-SUM($F$13:$F$23,$F$25:$F$30,$F$32:$F$33,$F$38))</f>
        <v>-304.75907137272975</v>
      </c>
      <c r="TMQ97" s="318">
        <f>(TMQ$96*$B97+SUM($F$7:$F$9)-((TMQ$96*$B97+SUM($F$7:$F$9))/$F$10*$F$37)-($F$24*TMQ$96/$D$6)-SUM($F$13:$F$23,$F$25:$F$30,$F$32:$F$33,$F$38))</f>
        <v>-304.75907137272975</v>
      </c>
      <c r="TMR97" s="318">
        <f>(TMR$96*$B97+SUM($F$7:$F$9)-((TMR$96*$B97+SUM($F$7:$F$9))/$F$10*$F$37)-($F$24*TMR$96/$D$6)-SUM($F$13:$F$23,$F$25:$F$30,$F$32:$F$33,$F$38))</f>
        <v>-304.75907137272975</v>
      </c>
      <c r="TMS97" s="318">
        <f>(TMS$96*$B97+SUM($F$7:$F$9)-((TMS$96*$B97+SUM($F$7:$F$9))/$F$10*$F$37)-($F$24*TMS$96/$D$6)-SUM($F$13:$F$23,$F$25:$F$30,$F$32:$F$33,$F$38))</f>
        <v>-304.75907137272975</v>
      </c>
      <c r="TMT97" s="318">
        <f>(TMT$96*$B97+SUM($F$7:$F$9)-((TMT$96*$B97+SUM($F$7:$F$9))/$F$10*$F$37)-($F$24*TMT$96/$D$6)-SUM($F$13:$F$23,$F$25:$F$30,$F$32:$F$33,$F$38))</f>
        <v>-304.75907137272975</v>
      </c>
      <c r="TMU97" s="318">
        <f>(TMU$96*$B97+SUM($F$7:$F$9)-((TMU$96*$B97+SUM($F$7:$F$9))/$F$10*$F$37)-($F$24*TMU$96/$D$6)-SUM($F$13:$F$23,$F$25:$F$30,$F$32:$F$33,$F$38))</f>
        <v>-304.75907137272975</v>
      </c>
      <c r="TMV97" s="318">
        <f>(TMV$96*$B97+SUM($F$7:$F$9)-((TMV$96*$B97+SUM($F$7:$F$9))/$F$10*$F$37)-($F$24*TMV$96/$D$6)-SUM($F$13:$F$23,$F$25:$F$30,$F$32:$F$33,$F$38))</f>
        <v>-304.75907137272975</v>
      </c>
      <c r="TMW97" s="318">
        <f>(TMW$96*$B97+SUM($F$7:$F$9)-((TMW$96*$B97+SUM($F$7:$F$9))/$F$10*$F$37)-($F$24*TMW$96/$D$6)-SUM($F$13:$F$23,$F$25:$F$30,$F$32:$F$33,$F$38))</f>
        <v>-304.75907137272975</v>
      </c>
      <c r="TMX97" s="318">
        <f>(TMX$96*$B97+SUM($F$7:$F$9)-((TMX$96*$B97+SUM($F$7:$F$9))/$F$10*$F$37)-($F$24*TMX$96/$D$6)-SUM($F$13:$F$23,$F$25:$F$30,$F$32:$F$33,$F$38))</f>
        <v>-304.75907137272975</v>
      </c>
      <c r="TMY97" s="318">
        <f>(TMY$96*$B97+SUM($F$7:$F$9)-((TMY$96*$B97+SUM($F$7:$F$9))/$F$10*$F$37)-($F$24*TMY$96/$D$6)-SUM($F$13:$F$23,$F$25:$F$30,$F$32:$F$33,$F$38))</f>
        <v>-304.75907137272975</v>
      </c>
      <c r="TMZ97" s="318">
        <f>(TMZ$96*$B97+SUM($F$7:$F$9)-((TMZ$96*$B97+SUM($F$7:$F$9))/$F$10*$F$37)-($F$24*TMZ$96/$D$6)-SUM($F$13:$F$23,$F$25:$F$30,$F$32:$F$33,$F$38))</f>
        <v>-304.75907137272975</v>
      </c>
      <c r="TNA97" s="318">
        <f>(TNA$96*$B97+SUM($F$7:$F$9)-((TNA$96*$B97+SUM($F$7:$F$9))/$F$10*$F$37)-($F$24*TNA$96/$D$6)-SUM($F$13:$F$23,$F$25:$F$30,$F$32:$F$33,$F$38))</f>
        <v>-304.75907137272975</v>
      </c>
      <c r="TNB97" s="318">
        <f>(TNB$96*$B97+SUM($F$7:$F$9)-((TNB$96*$B97+SUM($F$7:$F$9))/$F$10*$F$37)-($F$24*TNB$96/$D$6)-SUM($F$13:$F$23,$F$25:$F$30,$F$32:$F$33,$F$38))</f>
        <v>-304.75907137272975</v>
      </c>
      <c r="TNC97" s="318">
        <f>(TNC$96*$B97+SUM($F$7:$F$9)-((TNC$96*$B97+SUM($F$7:$F$9))/$F$10*$F$37)-($F$24*TNC$96/$D$6)-SUM($F$13:$F$23,$F$25:$F$30,$F$32:$F$33,$F$38))</f>
        <v>-304.75907137272975</v>
      </c>
      <c r="TND97" s="318">
        <f>(TND$96*$B97+SUM($F$7:$F$9)-((TND$96*$B97+SUM($F$7:$F$9))/$F$10*$F$37)-($F$24*TND$96/$D$6)-SUM($F$13:$F$23,$F$25:$F$30,$F$32:$F$33,$F$38))</f>
        <v>-304.75907137272975</v>
      </c>
      <c r="TNE97" s="318">
        <f>(TNE$96*$B97+SUM($F$7:$F$9)-((TNE$96*$B97+SUM($F$7:$F$9))/$F$10*$F$37)-($F$24*TNE$96/$D$6)-SUM($F$13:$F$23,$F$25:$F$30,$F$32:$F$33,$F$38))</f>
        <v>-304.75907137272975</v>
      </c>
      <c r="TNF97" s="318">
        <f>(TNF$96*$B97+SUM($F$7:$F$9)-((TNF$96*$B97+SUM($F$7:$F$9))/$F$10*$F$37)-($F$24*TNF$96/$D$6)-SUM($F$13:$F$23,$F$25:$F$30,$F$32:$F$33,$F$38))</f>
        <v>-304.75907137272975</v>
      </c>
      <c r="TNG97" s="318">
        <f>(TNG$96*$B97+SUM($F$7:$F$9)-((TNG$96*$B97+SUM($F$7:$F$9))/$F$10*$F$37)-($F$24*TNG$96/$D$6)-SUM($F$13:$F$23,$F$25:$F$30,$F$32:$F$33,$F$38))</f>
        <v>-304.75907137272975</v>
      </c>
      <c r="TNH97" s="318">
        <f>(TNH$96*$B97+SUM($F$7:$F$9)-((TNH$96*$B97+SUM($F$7:$F$9))/$F$10*$F$37)-($F$24*TNH$96/$D$6)-SUM($F$13:$F$23,$F$25:$F$30,$F$32:$F$33,$F$38))</f>
        <v>-304.75907137272975</v>
      </c>
      <c r="TNI97" s="318">
        <f>(TNI$96*$B97+SUM($F$7:$F$9)-((TNI$96*$B97+SUM($F$7:$F$9))/$F$10*$F$37)-($F$24*TNI$96/$D$6)-SUM($F$13:$F$23,$F$25:$F$30,$F$32:$F$33,$F$38))</f>
        <v>-304.75907137272975</v>
      </c>
      <c r="TNJ97" s="318">
        <f>(TNJ$96*$B97+SUM($F$7:$F$9)-((TNJ$96*$B97+SUM($F$7:$F$9))/$F$10*$F$37)-($F$24*TNJ$96/$D$6)-SUM($F$13:$F$23,$F$25:$F$30,$F$32:$F$33,$F$38))</f>
        <v>-304.75907137272975</v>
      </c>
      <c r="TNK97" s="318">
        <f>(TNK$96*$B97+SUM($F$7:$F$9)-((TNK$96*$B97+SUM($F$7:$F$9))/$F$10*$F$37)-($F$24*TNK$96/$D$6)-SUM($F$13:$F$23,$F$25:$F$30,$F$32:$F$33,$F$38))</f>
        <v>-304.75907137272975</v>
      </c>
      <c r="TNL97" s="318">
        <f>(TNL$96*$B97+SUM($F$7:$F$9)-((TNL$96*$B97+SUM($F$7:$F$9))/$F$10*$F$37)-($F$24*TNL$96/$D$6)-SUM($F$13:$F$23,$F$25:$F$30,$F$32:$F$33,$F$38))</f>
        <v>-304.75907137272975</v>
      </c>
      <c r="TNM97" s="318">
        <f>(TNM$96*$B97+SUM($F$7:$F$9)-((TNM$96*$B97+SUM($F$7:$F$9))/$F$10*$F$37)-($F$24*TNM$96/$D$6)-SUM($F$13:$F$23,$F$25:$F$30,$F$32:$F$33,$F$38))</f>
        <v>-304.75907137272975</v>
      </c>
      <c r="TNN97" s="318">
        <f>(TNN$96*$B97+SUM($F$7:$F$9)-((TNN$96*$B97+SUM($F$7:$F$9))/$F$10*$F$37)-($F$24*TNN$96/$D$6)-SUM($F$13:$F$23,$F$25:$F$30,$F$32:$F$33,$F$38))</f>
        <v>-304.75907137272975</v>
      </c>
      <c r="TNO97" s="318">
        <f>(TNO$96*$B97+SUM($F$7:$F$9)-((TNO$96*$B97+SUM($F$7:$F$9))/$F$10*$F$37)-($F$24*TNO$96/$D$6)-SUM($F$13:$F$23,$F$25:$F$30,$F$32:$F$33,$F$38))</f>
        <v>-304.75907137272975</v>
      </c>
      <c r="TNP97" s="318">
        <f>(TNP$96*$B97+SUM($F$7:$F$9)-((TNP$96*$B97+SUM($F$7:$F$9))/$F$10*$F$37)-($F$24*TNP$96/$D$6)-SUM($F$13:$F$23,$F$25:$F$30,$F$32:$F$33,$F$38))</f>
        <v>-304.75907137272975</v>
      </c>
      <c r="TNQ97" s="318">
        <f>(TNQ$96*$B97+SUM($F$7:$F$9)-((TNQ$96*$B97+SUM($F$7:$F$9))/$F$10*$F$37)-($F$24*TNQ$96/$D$6)-SUM($F$13:$F$23,$F$25:$F$30,$F$32:$F$33,$F$38))</f>
        <v>-304.75907137272975</v>
      </c>
      <c r="TNR97" s="318">
        <f>(TNR$96*$B97+SUM($F$7:$F$9)-((TNR$96*$B97+SUM($F$7:$F$9))/$F$10*$F$37)-($F$24*TNR$96/$D$6)-SUM($F$13:$F$23,$F$25:$F$30,$F$32:$F$33,$F$38))</f>
        <v>-304.75907137272975</v>
      </c>
      <c r="TNS97" s="318">
        <f>(TNS$96*$B97+SUM($F$7:$F$9)-((TNS$96*$B97+SUM($F$7:$F$9))/$F$10*$F$37)-($F$24*TNS$96/$D$6)-SUM($F$13:$F$23,$F$25:$F$30,$F$32:$F$33,$F$38))</f>
        <v>-304.75907137272975</v>
      </c>
      <c r="TNT97" s="318">
        <f>(TNT$96*$B97+SUM($F$7:$F$9)-((TNT$96*$B97+SUM($F$7:$F$9))/$F$10*$F$37)-($F$24*TNT$96/$D$6)-SUM($F$13:$F$23,$F$25:$F$30,$F$32:$F$33,$F$38))</f>
        <v>-304.75907137272975</v>
      </c>
      <c r="TNU97" s="318">
        <f>(TNU$96*$B97+SUM($F$7:$F$9)-((TNU$96*$B97+SUM($F$7:$F$9))/$F$10*$F$37)-($F$24*TNU$96/$D$6)-SUM($F$13:$F$23,$F$25:$F$30,$F$32:$F$33,$F$38))</f>
        <v>-304.75907137272975</v>
      </c>
      <c r="TNV97" s="318">
        <f>(TNV$96*$B97+SUM($F$7:$F$9)-((TNV$96*$B97+SUM($F$7:$F$9))/$F$10*$F$37)-($F$24*TNV$96/$D$6)-SUM($F$13:$F$23,$F$25:$F$30,$F$32:$F$33,$F$38))</f>
        <v>-304.75907137272975</v>
      </c>
      <c r="TNW97" s="318">
        <f>(TNW$96*$B97+SUM($F$7:$F$9)-((TNW$96*$B97+SUM($F$7:$F$9))/$F$10*$F$37)-($F$24*TNW$96/$D$6)-SUM($F$13:$F$23,$F$25:$F$30,$F$32:$F$33,$F$38))</f>
        <v>-304.75907137272975</v>
      </c>
      <c r="TNX97" s="318">
        <f>(TNX$96*$B97+SUM($F$7:$F$9)-((TNX$96*$B97+SUM($F$7:$F$9))/$F$10*$F$37)-($F$24*TNX$96/$D$6)-SUM($F$13:$F$23,$F$25:$F$30,$F$32:$F$33,$F$38))</f>
        <v>-304.75907137272975</v>
      </c>
      <c r="TNY97" s="318">
        <f>(TNY$96*$B97+SUM($F$7:$F$9)-((TNY$96*$B97+SUM($F$7:$F$9))/$F$10*$F$37)-($F$24*TNY$96/$D$6)-SUM($F$13:$F$23,$F$25:$F$30,$F$32:$F$33,$F$38))</f>
        <v>-304.75907137272975</v>
      </c>
      <c r="TNZ97" s="318">
        <f>(TNZ$96*$B97+SUM($F$7:$F$9)-((TNZ$96*$B97+SUM($F$7:$F$9))/$F$10*$F$37)-($F$24*TNZ$96/$D$6)-SUM($F$13:$F$23,$F$25:$F$30,$F$32:$F$33,$F$38))</f>
        <v>-304.75907137272975</v>
      </c>
      <c r="TOA97" s="318">
        <f>(TOA$96*$B97+SUM($F$7:$F$9)-((TOA$96*$B97+SUM($F$7:$F$9))/$F$10*$F$37)-($F$24*TOA$96/$D$6)-SUM($F$13:$F$23,$F$25:$F$30,$F$32:$F$33,$F$38))</f>
        <v>-304.75907137272975</v>
      </c>
      <c r="TOB97" s="318">
        <f>(TOB$96*$B97+SUM($F$7:$F$9)-((TOB$96*$B97+SUM($F$7:$F$9))/$F$10*$F$37)-($F$24*TOB$96/$D$6)-SUM($F$13:$F$23,$F$25:$F$30,$F$32:$F$33,$F$38))</f>
        <v>-304.75907137272975</v>
      </c>
      <c r="TOC97" s="318">
        <f>(TOC$96*$B97+SUM($F$7:$F$9)-((TOC$96*$B97+SUM($F$7:$F$9))/$F$10*$F$37)-($F$24*TOC$96/$D$6)-SUM($F$13:$F$23,$F$25:$F$30,$F$32:$F$33,$F$38))</f>
        <v>-304.75907137272975</v>
      </c>
      <c r="TOD97" s="318">
        <f>(TOD$96*$B97+SUM($F$7:$F$9)-((TOD$96*$B97+SUM($F$7:$F$9))/$F$10*$F$37)-($F$24*TOD$96/$D$6)-SUM($F$13:$F$23,$F$25:$F$30,$F$32:$F$33,$F$38))</f>
        <v>-304.75907137272975</v>
      </c>
      <c r="TOE97" s="318">
        <f>(TOE$96*$B97+SUM($F$7:$F$9)-((TOE$96*$B97+SUM($F$7:$F$9))/$F$10*$F$37)-($F$24*TOE$96/$D$6)-SUM($F$13:$F$23,$F$25:$F$30,$F$32:$F$33,$F$38))</f>
        <v>-304.75907137272975</v>
      </c>
      <c r="TOF97" s="318">
        <f>(TOF$96*$B97+SUM($F$7:$F$9)-((TOF$96*$B97+SUM($F$7:$F$9))/$F$10*$F$37)-($F$24*TOF$96/$D$6)-SUM($F$13:$F$23,$F$25:$F$30,$F$32:$F$33,$F$38))</f>
        <v>-304.75907137272975</v>
      </c>
      <c r="TOG97" s="318">
        <f>(TOG$96*$B97+SUM($F$7:$F$9)-((TOG$96*$B97+SUM($F$7:$F$9))/$F$10*$F$37)-($F$24*TOG$96/$D$6)-SUM($F$13:$F$23,$F$25:$F$30,$F$32:$F$33,$F$38))</f>
        <v>-304.75907137272975</v>
      </c>
      <c r="TOH97" s="318">
        <f>(TOH$96*$B97+SUM($F$7:$F$9)-((TOH$96*$B97+SUM($F$7:$F$9))/$F$10*$F$37)-($F$24*TOH$96/$D$6)-SUM($F$13:$F$23,$F$25:$F$30,$F$32:$F$33,$F$38))</f>
        <v>-304.75907137272975</v>
      </c>
      <c r="TOI97" s="318">
        <f>(TOI$96*$B97+SUM($F$7:$F$9)-((TOI$96*$B97+SUM($F$7:$F$9))/$F$10*$F$37)-($F$24*TOI$96/$D$6)-SUM($F$13:$F$23,$F$25:$F$30,$F$32:$F$33,$F$38))</f>
        <v>-304.75907137272975</v>
      </c>
      <c r="TOJ97" s="318">
        <f>(TOJ$96*$B97+SUM($F$7:$F$9)-((TOJ$96*$B97+SUM($F$7:$F$9))/$F$10*$F$37)-($F$24*TOJ$96/$D$6)-SUM($F$13:$F$23,$F$25:$F$30,$F$32:$F$33,$F$38))</f>
        <v>-304.75907137272975</v>
      </c>
      <c r="TOK97" s="318">
        <f>(TOK$96*$B97+SUM($F$7:$F$9)-((TOK$96*$B97+SUM($F$7:$F$9))/$F$10*$F$37)-($F$24*TOK$96/$D$6)-SUM($F$13:$F$23,$F$25:$F$30,$F$32:$F$33,$F$38))</f>
        <v>-304.75907137272975</v>
      </c>
      <c r="TOL97" s="318">
        <f>(TOL$96*$B97+SUM($F$7:$F$9)-((TOL$96*$B97+SUM($F$7:$F$9))/$F$10*$F$37)-($F$24*TOL$96/$D$6)-SUM($F$13:$F$23,$F$25:$F$30,$F$32:$F$33,$F$38))</f>
        <v>-304.75907137272975</v>
      </c>
      <c r="TOM97" s="318">
        <f>(TOM$96*$B97+SUM($F$7:$F$9)-((TOM$96*$B97+SUM($F$7:$F$9))/$F$10*$F$37)-($F$24*TOM$96/$D$6)-SUM($F$13:$F$23,$F$25:$F$30,$F$32:$F$33,$F$38))</f>
        <v>-304.75907137272975</v>
      </c>
      <c r="TON97" s="318">
        <f>(TON$96*$B97+SUM($F$7:$F$9)-((TON$96*$B97+SUM($F$7:$F$9))/$F$10*$F$37)-($F$24*TON$96/$D$6)-SUM($F$13:$F$23,$F$25:$F$30,$F$32:$F$33,$F$38))</f>
        <v>-304.75907137272975</v>
      </c>
      <c r="TOO97" s="318">
        <f>(TOO$96*$B97+SUM($F$7:$F$9)-((TOO$96*$B97+SUM($F$7:$F$9))/$F$10*$F$37)-($F$24*TOO$96/$D$6)-SUM($F$13:$F$23,$F$25:$F$30,$F$32:$F$33,$F$38))</f>
        <v>-304.75907137272975</v>
      </c>
      <c r="TOP97" s="318">
        <f>(TOP$96*$B97+SUM($F$7:$F$9)-((TOP$96*$B97+SUM($F$7:$F$9))/$F$10*$F$37)-($F$24*TOP$96/$D$6)-SUM($F$13:$F$23,$F$25:$F$30,$F$32:$F$33,$F$38))</f>
        <v>-304.75907137272975</v>
      </c>
      <c r="TOQ97" s="318">
        <f>(TOQ$96*$B97+SUM($F$7:$F$9)-((TOQ$96*$B97+SUM($F$7:$F$9))/$F$10*$F$37)-($F$24*TOQ$96/$D$6)-SUM($F$13:$F$23,$F$25:$F$30,$F$32:$F$33,$F$38))</f>
        <v>-304.75907137272975</v>
      </c>
      <c r="TOR97" s="318">
        <f>(TOR$96*$B97+SUM($F$7:$F$9)-((TOR$96*$B97+SUM($F$7:$F$9))/$F$10*$F$37)-($F$24*TOR$96/$D$6)-SUM($F$13:$F$23,$F$25:$F$30,$F$32:$F$33,$F$38))</f>
        <v>-304.75907137272975</v>
      </c>
      <c r="TOS97" s="318">
        <f>(TOS$96*$B97+SUM($F$7:$F$9)-((TOS$96*$B97+SUM($F$7:$F$9))/$F$10*$F$37)-($F$24*TOS$96/$D$6)-SUM($F$13:$F$23,$F$25:$F$30,$F$32:$F$33,$F$38))</f>
        <v>-304.75907137272975</v>
      </c>
      <c r="TOT97" s="318">
        <f>(TOT$96*$B97+SUM($F$7:$F$9)-((TOT$96*$B97+SUM($F$7:$F$9))/$F$10*$F$37)-($F$24*TOT$96/$D$6)-SUM($F$13:$F$23,$F$25:$F$30,$F$32:$F$33,$F$38))</f>
        <v>-304.75907137272975</v>
      </c>
      <c r="TOU97" s="318">
        <f>(TOU$96*$B97+SUM($F$7:$F$9)-((TOU$96*$B97+SUM($F$7:$F$9))/$F$10*$F$37)-($F$24*TOU$96/$D$6)-SUM($F$13:$F$23,$F$25:$F$30,$F$32:$F$33,$F$38))</f>
        <v>-304.75907137272975</v>
      </c>
      <c r="TOV97" s="318">
        <f>(TOV$96*$B97+SUM($F$7:$F$9)-((TOV$96*$B97+SUM($F$7:$F$9))/$F$10*$F$37)-($F$24*TOV$96/$D$6)-SUM($F$13:$F$23,$F$25:$F$30,$F$32:$F$33,$F$38))</f>
        <v>-304.75907137272975</v>
      </c>
      <c r="TOW97" s="318">
        <f>(TOW$96*$B97+SUM($F$7:$F$9)-((TOW$96*$B97+SUM($F$7:$F$9))/$F$10*$F$37)-($F$24*TOW$96/$D$6)-SUM($F$13:$F$23,$F$25:$F$30,$F$32:$F$33,$F$38))</f>
        <v>-304.75907137272975</v>
      </c>
      <c r="TOX97" s="318">
        <f>(TOX$96*$B97+SUM($F$7:$F$9)-((TOX$96*$B97+SUM($F$7:$F$9))/$F$10*$F$37)-($F$24*TOX$96/$D$6)-SUM($F$13:$F$23,$F$25:$F$30,$F$32:$F$33,$F$38))</f>
        <v>-304.75907137272975</v>
      </c>
      <c r="TOY97" s="318">
        <f>(TOY$96*$B97+SUM($F$7:$F$9)-((TOY$96*$B97+SUM($F$7:$F$9))/$F$10*$F$37)-($F$24*TOY$96/$D$6)-SUM($F$13:$F$23,$F$25:$F$30,$F$32:$F$33,$F$38))</f>
        <v>-304.75907137272975</v>
      </c>
      <c r="TOZ97" s="318">
        <f>(TOZ$96*$B97+SUM($F$7:$F$9)-((TOZ$96*$B97+SUM($F$7:$F$9))/$F$10*$F$37)-($F$24*TOZ$96/$D$6)-SUM($F$13:$F$23,$F$25:$F$30,$F$32:$F$33,$F$38))</f>
        <v>-304.75907137272975</v>
      </c>
      <c r="TPA97" s="318">
        <f>(TPA$96*$B97+SUM($F$7:$F$9)-((TPA$96*$B97+SUM($F$7:$F$9))/$F$10*$F$37)-($F$24*TPA$96/$D$6)-SUM($F$13:$F$23,$F$25:$F$30,$F$32:$F$33,$F$38))</f>
        <v>-304.75907137272975</v>
      </c>
      <c r="TPB97" s="318">
        <f>(TPB$96*$B97+SUM($F$7:$F$9)-((TPB$96*$B97+SUM($F$7:$F$9))/$F$10*$F$37)-($F$24*TPB$96/$D$6)-SUM($F$13:$F$23,$F$25:$F$30,$F$32:$F$33,$F$38))</f>
        <v>-304.75907137272975</v>
      </c>
      <c r="TPC97" s="318">
        <f>(TPC$96*$B97+SUM($F$7:$F$9)-((TPC$96*$B97+SUM($F$7:$F$9))/$F$10*$F$37)-($F$24*TPC$96/$D$6)-SUM($F$13:$F$23,$F$25:$F$30,$F$32:$F$33,$F$38))</f>
        <v>-304.75907137272975</v>
      </c>
      <c r="TPD97" s="318">
        <f>(TPD$96*$B97+SUM($F$7:$F$9)-((TPD$96*$B97+SUM($F$7:$F$9))/$F$10*$F$37)-($F$24*TPD$96/$D$6)-SUM($F$13:$F$23,$F$25:$F$30,$F$32:$F$33,$F$38))</f>
        <v>-304.75907137272975</v>
      </c>
      <c r="TPE97" s="318">
        <f>(TPE$96*$B97+SUM($F$7:$F$9)-((TPE$96*$B97+SUM($F$7:$F$9))/$F$10*$F$37)-($F$24*TPE$96/$D$6)-SUM($F$13:$F$23,$F$25:$F$30,$F$32:$F$33,$F$38))</f>
        <v>-304.75907137272975</v>
      </c>
      <c r="TPF97" s="318">
        <f>(TPF$96*$B97+SUM($F$7:$F$9)-((TPF$96*$B97+SUM($F$7:$F$9))/$F$10*$F$37)-($F$24*TPF$96/$D$6)-SUM($F$13:$F$23,$F$25:$F$30,$F$32:$F$33,$F$38))</f>
        <v>-304.75907137272975</v>
      </c>
      <c r="TPG97" s="318">
        <f>(TPG$96*$B97+SUM($F$7:$F$9)-((TPG$96*$B97+SUM($F$7:$F$9))/$F$10*$F$37)-($F$24*TPG$96/$D$6)-SUM($F$13:$F$23,$F$25:$F$30,$F$32:$F$33,$F$38))</f>
        <v>-304.75907137272975</v>
      </c>
      <c r="TPH97" s="318">
        <f>(TPH$96*$B97+SUM($F$7:$F$9)-((TPH$96*$B97+SUM($F$7:$F$9))/$F$10*$F$37)-($F$24*TPH$96/$D$6)-SUM($F$13:$F$23,$F$25:$F$30,$F$32:$F$33,$F$38))</f>
        <v>-304.75907137272975</v>
      </c>
      <c r="TPI97" s="318">
        <f>(TPI$96*$B97+SUM($F$7:$F$9)-((TPI$96*$B97+SUM($F$7:$F$9))/$F$10*$F$37)-($F$24*TPI$96/$D$6)-SUM($F$13:$F$23,$F$25:$F$30,$F$32:$F$33,$F$38))</f>
        <v>-304.75907137272975</v>
      </c>
      <c r="TPJ97" s="318">
        <f>(TPJ$96*$B97+SUM($F$7:$F$9)-((TPJ$96*$B97+SUM($F$7:$F$9))/$F$10*$F$37)-($F$24*TPJ$96/$D$6)-SUM($F$13:$F$23,$F$25:$F$30,$F$32:$F$33,$F$38))</f>
        <v>-304.75907137272975</v>
      </c>
      <c r="TPK97" s="318">
        <f>(TPK$96*$B97+SUM($F$7:$F$9)-((TPK$96*$B97+SUM($F$7:$F$9))/$F$10*$F$37)-($F$24*TPK$96/$D$6)-SUM($F$13:$F$23,$F$25:$F$30,$F$32:$F$33,$F$38))</f>
        <v>-304.75907137272975</v>
      </c>
      <c r="TPL97" s="318">
        <f>(TPL$96*$B97+SUM($F$7:$F$9)-((TPL$96*$B97+SUM($F$7:$F$9))/$F$10*$F$37)-($F$24*TPL$96/$D$6)-SUM($F$13:$F$23,$F$25:$F$30,$F$32:$F$33,$F$38))</f>
        <v>-304.75907137272975</v>
      </c>
      <c r="TPM97" s="318">
        <f>(TPM$96*$B97+SUM($F$7:$F$9)-((TPM$96*$B97+SUM($F$7:$F$9))/$F$10*$F$37)-($F$24*TPM$96/$D$6)-SUM($F$13:$F$23,$F$25:$F$30,$F$32:$F$33,$F$38))</f>
        <v>-304.75907137272975</v>
      </c>
      <c r="TPN97" s="318">
        <f>(TPN$96*$B97+SUM($F$7:$F$9)-((TPN$96*$B97+SUM($F$7:$F$9))/$F$10*$F$37)-($F$24*TPN$96/$D$6)-SUM($F$13:$F$23,$F$25:$F$30,$F$32:$F$33,$F$38))</f>
        <v>-304.75907137272975</v>
      </c>
      <c r="TPO97" s="318">
        <f>(TPO$96*$B97+SUM($F$7:$F$9)-((TPO$96*$B97+SUM($F$7:$F$9))/$F$10*$F$37)-($F$24*TPO$96/$D$6)-SUM($F$13:$F$23,$F$25:$F$30,$F$32:$F$33,$F$38))</f>
        <v>-304.75907137272975</v>
      </c>
      <c r="TPP97" s="318">
        <f>(TPP$96*$B97+SUM($F$7:$F$9)-((TPP$96*$B97+SUM($F$7:$F$9))/$F$10*$F$37)-($F$24*TPP$96/$D$6)-SUM($F$13:$F$23,$F$25:$F$30,$F$32:$F$33,$F$38))</f>
        <v>-304.75907137272975</v>
      </c>
      <c r="TPQ97" s="318">
        <f>(TPQ$96*$B97+SUM($F$7:$F$9)-((TPQ$96*$B97+SUM($F$7:$F$9))/$F$10*$F$37)-($F$24*TPQ$96/$D$6)-SUM($F$13:$F$23,$F$25:$F$30,$F$32:$F$33,$F$38))</f>
        <v>-304.75907137272975</v>
      </c>
      <c r="TPR97" s="318">
        <f>(TPR$96*$B97+SUM($F$7:$F$9)-((TPR$96*$B97+SUM($F$7:$F$9))/$F$10*$F$37)-($F$24*TPR$96/$D$6)-SUM($F$13:$F$23,$F$25:$F$30,$F$32:$F$33,$F$38))</f>
        <v>-304.75907137272975</v>
      </c>
      <c r="TPS97" s="318">
        <f>(TPS$96*$B97+SUM($F$7:$F$9)-((TPS$96*$B97+SUM($F$7:$F$9))/$F$10*$F$37)-($F$24*TPS$96/$D$6)-SUM($F$13:$F$23,$F$25:$F$30,$F$32:$F$33,$F$38))</f>
        <v>-304.75907137272975</v>
      </c>
      <c r="TPT97" s="318">
        <f>(TPT$96*$B97+SUM($F$7:$F$9)-((TPT$96*$B97+SUM($F$7:$F$9))/$F$10*$F$37)-($F$24*TPT$96/$D$6)-SUM($F$13:$F$23,$F$25:$F$30,$F$32:$F$33,$F$38))</f>
        <v>-304.75907137272975</v>
      </c>
      <c r="TPU97" s="318">
        <f>(TPU$96*$B97+SUM($F$7:$F$9)-((TPU$96*$B97+SUM($F$7:$F$9))/$F$10*$F$37)-($F$24*TPU$96/$D$6)-SUM($F$13:$F$23,$F$25:$F$30,$F$32:$F$33,$F$38))</f>
        <v>-304.75907137272975</v>
      </c>
      <c r="TPV97" s="318">
        <f>(TPV$96*$B97+SUM($F$7:$F$9)-((TPV$96*$B97+SUM($F$7:$F$9))/$F$10*$F$37)-($F$24*TPV$96/$D$6)-SUM($F$13:$F$23,$F$25:$F$30,$F$32:$F$33,$F$38))</f>
        <v>-304.75907137272975</v>
      </c>
      <c r="TPW97" s="318">
        <f>(TPW$96*$B97+SUM($F$7:$F$9)-((TPW$96*$B97+SUM($F$7:$F$9))/$F$10*$F$37)-($F$24*TPW$96/$D$6)-SUM($F$13:$F$23,$F$25:$F$30,$F$32:$F$33,$F$38))</f>
        <v>-304.75907137272975</v>
      </c>
      <c r="TPX97" s="318">
        <f>(TPX$96*$B97+SUM($F$7:$F$9)-((TPX$96*$B97+SUM($F$7:$F$9))/$F$10*$F$37)-($F$24*TPX$96/$D$6)-SUM($F$13:$F$23,$F$25:$F$30,$F$32:$F$33,$F$38))</f>
        <v>-304.75907137272975</v>
      </c>
      <c r="TPY97" s="318">
        <f>(TPY$96*$B97+SUM($F$7:$F$9)-((TPY$96*$B97+SUM($F$7:$F$9))/$F$10*$F$37)-($F$24*TPY$96/$D$6)-SUM($F$13:$F$23,$F$25:$F$30,$F$32:$F$33,$F$38))</f>
        <v>-304.75907137272975</v>
      </c>
      <c r="TPZ97" s="318">
        <f>(TPZ$96*$B97+SUM($F$7:$F$9)-((TPZ$96*$B97+SUM($F$7:$F$9))/$F$10*$F$37)-($F$24*TPZ$96/$D$6)-SUM($F$13:$F$23,$F$25:$F$30,$F$32:$F$33,$F$38))</f>
        <v>-304.75907137272975</v>
      </c>
      <c r="TQA97" s="318">
        <f>(TQA$96*$B97+SUM($F$7:$F$9)-((TQA$96*$B97+SUM($F$7:$F$9))/$F$10*$F$37)-($F$24*TQA$96/$D$6)-SUM($F$13:$F$23,$F$25:$F$30,$F$32:$F$33,$F$38))</f>
        <v>-304.75907137272975</v>
      </c>
      <c r="TQB97" s="318">
        <f>(TQB$96*$B97+SUM($F$7:$F$9)-((TQB$96*$B97+SUM($F$7:$F$9))/$F$10*$F$37)-($F$24*TQB$96/$D$6)-SUM($F$13:$F$23,$F$25:$F$30,$F$32:$F$33,$F$38))</f>
        <v>-304.75907137272975</v>
      </c>
      <c r="TQC97" s="318">
        <f>(TQC$96*$B97+SUM($F$7:$F$9)-((TQC$96*$B97+SUM($F$7:$F$9))/$F$10*$F$37)-($F$24*TQC$96/$D$6)-SUM($F$13:$F$23,$F$25:$F$30,$F$32:$F$33,$F$38))</f>
        <v>-304.75907137272975</v>
      </c>
      <c r="TQD97" s="318">
        <f>(TQD$96*$B97+SUM($F$7:$F$9)-((TQD$96*$B97+SUM($F$7:$F$9))/$F$10*$F$37)-($F$24*TQD$96/$D$6)-SUM($F$13:$F$23,$F$25:$F$30,$F$32:$F$33,$F$38))</f>
        <v>-304.75907137272975</v>
      </c>
      <c r="TQE97" s="318">
        <f>(TQE$96*$B97+SUM($F$7:$F$9)-((TQE$96*$B97+SUM($F$7:$F$9))/$F$10*$F$37)-($F$24*TQE$96/$D$6)-SUM($F$13:$F$23,$F$25:$F$30,$F$32:$F$33,$F$38))</f>
        <v>-304.75907137272975</v>
      </c>
      <c r="TQF97" s="318">
        <f>(TQF$96*$B97+SUM($F$7:$F$9)-((TQF$96*$B97+SUM($F$7:$F$9))/$F$10*$F$37)-($F$24*TQF$96/$D$6)-SUM($F$13:$F$23,$F$25:$F$30,$F$32:$F$33,$F$38))</f>
        <v>-304.75907137272975</v>
      </c>
      <c r="TQG97" s="318">
        <f>(TQG$96*$B97+SUM($F$7:$F$9)-((TQG$96*$B97+SUM($F$7:$F$9))/$F$10*$F$37)-($F$24*TQG$96/$D$6)-SUM($F$13:$F$23,$F$25:$F$30,$F$32:$F$33,$F$38))</f>
        <v>-304.75907137272975</v>
      </c>
      <c r="TQH97" s="318">
        <f>(TQH$96*$B97+SUM($F$7:$F$9)-((TQH$96*$B97+SUM($F$7:$F$9))/$F$10*$F$37)-($F$24*TQH$96/$D$6)-SUM($F$13:$F$23,$F$25:$F$30,$F$32:$F$33,$F$38))</f>
        <v>-304.75907137272975</v>
      </c>
      <c r="TQI97" s="318">
        <f>(TQI$96*$B97+SUM($F$7:$F$9)-((TQI$96*$B97+SUM($F$7:$F$9))/$F$10*$F$37)-($F$24*TQI$96/$D$6)-SUM($F$13:$F$23,$F$25:$F$30,$F$32:$F$33,$F$38))</f>
        <v>-304.75907137272975</v>
      </c>
      <c r="TQJ97" s="318">
        <f>(TQJ$96*$B97+SUM($F$7:$F$9)-((TQJ$96*$B97+SUM($F$7:$F$9))/$F$10*$F$37)-($F$24*TQJ$96/$D$6)-SUM($F$13:$F$23,$F$25:$F$30,$F$32:$F$33,$F$38))</f>
        <v>-304.75907137272975</v>
      </c>
      <c r="TQK97" s="318">
        <f>(TQK$96*$B97+SUM($F$7:$F$9)-((TQK$96*$B97+SUM($F$7:$F$9))/$F$10*$F$37)-($F$24*TQK$96/$D$6)-SUM($F$13:$F$23,$F$25:$F$30,$F$32:$F$33,$F$38))</f>
        <v>-304.75907137272975</v>
      </c>
      <c r="TQL97" s="318">
        <f>(TQL$96*$B97+SUM($F$7:$F$9)-((TQL$96*$B97+SUM($F$7:$F$9))/$F$10*$F$37)-($F$24*TQL$96/$D$6)-SUM($F$13:$F$23,$F$25:$F$30,$F$32:$F$33,$F$38))</f>
        <v>-304.75907137272975</v>
      </c>
      <c r="TQM97" s="318">
        <f>(TQM$96*$B97+SUM($F$7:$F$9)-((TQM$96*$B97+SUM($F$7:$F$9))/$F$10*$F$37)-($F$24*TQM$96/$D$6)-SUM($F$13:$F$23,$F$25:$F$30,$F$32:$F$33,$F$38))</f>
        <v>-304.75907137272975</v>
      </c>
      <c r="TQN97" s="318">
        <f>(TQN$96*$B97+SUM($F$7:$F$9)-((TQN$96*$B97+SUM($F$7:$F$9))/$F$10*$F$37)-($F$24*TQN$96/$D$6)-SUM($F$13:$F$23,$F$25:$F$30,$F$32:$F$33,$F$38))</f>
        <v>-304.75907137272975</v>
      </c>
      <c r="TQO97" s="318">
        <f>(TQO$96*$B97+SUM($F$7:$F$9)-((TQO$96*$B97+SUM($F$7:$F$9))/$F$10*$F$37)-($F$24*TQO$96/$D$6)-SUM($F$13:$F$23,$F$25:$F$30,$F$32:$F$33,$F$38))</f>
        <v>-304.75907137272975</v>
      </c>
      <c r="TQP97" s="318">
        <f>(TQP$96*$B97+SUM($F$7:$F$9)-((TQP$96*$B97+SUM($F$7:$F$9))/$F$10*$F$37)-($F$24*TQP$96/$D$6)-SUM($F$13:$F$23,$F$25:$F$30,$F$32:$F$33,$F$38))</f>
        <v>-304.75907137272975</v>
      </c>
      <c r="TQQ97" s="318">
        <f>(TQQ$96*$B97+SUM($F$7:$F$9)-((TQQ$96*$B97+SUM($F$7:$F$9))/$F$10*$F$37)-($F$24*TQQ$96/$D$6)-SUM($F$13:$F$23,$F$25:$F$30,$F$32:$F$33,$F$38))</f>
        <v>-304.75907137272975</v>
      </c>
      <c r="TQR97" s="318">
        <f>(TQR$96*$B97+SUM($F$7:$F$9)-((TQR$96*$B97+SUM($F$7:$F$9))/$F$10*$F$37)-($F$24*TQR$96/$D$6)-SUM($F$13:$F$23,$F$25:$F$30,$F$32:$F$33,$F$38))</f>
        <v>-304.75907137272975</v>
      </c>
      <c r="TQS97" s="318">
        <f>(TQS$96*$B97+SUM($F$7:$F$9)-((TQS$96*$B97+SUM($F$7:$F$9))/$F$10*$F$37)-($F$24*TQS$96/$D$6)-SUM($F$13:$F$23,$F$25:$F$30,$F$32:$F$33,$F$38))</f>
        <v>-304.75907137272975</v>
      </c>
      <c r="TQT97" s="318">
        <f>(TQT$96*$B97+SUM($F$7:$F$9)-((TQT$96*$B97+SUM($F$7:$F$9))/$F$10*$F$37)-($F$24*TQT$96/$D$6)-SUM($F$13:$F$23,$F$25:$F$30,$F$32:$F$33,$F$38))</f>
        <v>-304.75907137272975</v>
      </c>
      <c r="TQU97" s="318">
        <f>(TQU$96*$B97+SUM($F$7:$F$9)-((TQU$96*$B97+SUM($F$7:$F$9))/$F$10*$F$37)-($F$24*TQU$96/$D$6)-SUM($F$13:$F$23,$F$25:$F$30,$F$32:$F$33,$F$38))</f>
        <v>-304.75907137272975</v>
      </c>
      <c r="TQV97" s="318">
        <f>(TQV$96*$B97+SUM($F$7:$F$9)-((TQV$96*$B97+SUM($F$7:$F$9))/$F$10*$F$37)-($F$24*TQV$96/$D$6)-SUM($F$13:$F$23,$F$25:$F$30,$F$32:$F$33,$F$38))</f>
        <v>-304.75907137272975</v>
      </c>
      <c r="TQW97" s="318">
        <f>(TQW$96*$B97+SUM($F$7:$F$9)-((TQW$96*$B97+SUM($F$7:$F$9))/$F$10*$F$37)-($F$24*TQW$96/$D$6)-SUM($F$13:$F$23,$F$25:$F$30,$F$32:$F$33,$F$38))</f>
        <v>-304.75907137272975</v>
      </c>
      <c r="TQX97" s="318">
        <f>(TQX$96*$B97+SUM($F$7:$F$9)-((TQX$96*$B97+SUM($F$7:$F$9))/$F$10*$F$37)-($F$24*TQX$96/$D$6)-SUM($F$13:$F$23,$F$25:$F$30,$F$32:$F$33,$F$38))</f>
        <v>-304.75907137272975</v>
      </c>
      <c r="TQY97" s="318">
        <f>(TQY$96*$B97+SUM($F$7:$F$9)-((TQY$96*$B97+SUM($F$7:$F$9))/$F$10*$F$37)-($F$24*TQY$96/$D$6)-SUM($F$13:$F$23,$F$25:$F$30,$F$32:$F$33,$F$38))</f>
        <v>-304.75907137272975</v>
      </c>
      <c r="TQZ97" s="318">
        <f>(TQZ$96*$B97+SUM($F$7:$F$9)-((TQZ$96*$B97+SUM($F$7:$F$9))/$F$10*$F$37)-($F$24*TQZ$96/$D$6)-SUM($F$13:$F$23,$F$25:$F$30,$F$32:$F$33,$F$38))</f>
        <v>-304.75907137272975</v>
      </c>
      <c r="TRA97" s="318">
        <f>(TRA$96*$B97+SUM($F$7:$F$9)-((TRA$96*$B97+SUM($F$7:$F$9))/$F$10*$F$37)-($F$24*TRA$96/$D$6)-SUM($F$13:$F$23,$F$25:$F$30,$F$32:$F$33,$F$38))</f>
        <v>-304.75907137272975</v>
      </c>
      <c r="TRB97" s="318">
        <f>(TRB$96*$B97+SUM($F$7:$F$9)-((TRB$96*$B97+SUM($F$7:$F$9))/$F$10*$F$37)-($F$24*TRB$96/$D$6)-SUM($F$13:$F$23,$F$25:$F$30,$F$32:$F$33,$F$38))</f>
        <v>-304.75907137272975</v>
      </c>
      <c r="TRC97" s="318">
        <f>(TRC$96*$B97+SUM($F$7:$F$9)-((TRC$96*$B97+SUM($F$7:$F$9))/$F$10*$F$37)-($F$24*TRC$96/$D$6)-SUM($F$13:$F$23,$F$25:$F$30,$F$32:$F$33,$F$38))</f>
        <v>-304.75907137272975</v>
      </c>
      <c r="TRD97" s="318">
        <f>(TRD$96*$B97+SUM($F$7:$F$9)-((TRD$96*$B97+SUM($F$7:$F$9))/$F$10*$F$37)-($F$24*TRD$96/$D$6)-SUM($F$13:$F$23,$F$25:$F$30,$F$32:$F$33,$F$38))</f>
        <v>-304.75907137272975</v>
      </c>
      <c r="TRE97" s="318">
        <f>(TRE$96*$B97+SUM($F$7:$F$9)-((TRE$96*$B97+SUM($F$7:$F$9))/$F$10*$F$37)-($F$24*TRE$96/$D$6)-SUM($F$13:$F$23,$F$25:$F$30,$F$32:$F$33,$F$38))</f>
        <v>-304.75907137272975</v>
      </c>
      <c r="TRF97" s="318">
        <f>(TRF$96*$B97+SUM($F$7:$F$9)-((TRF$96*$B97+SUM($F$7:$F$9))/$F$10*$F$37)-($F$24*TRF$96/$D$6)-SUM($F$13:$F$23,$F$25:$F$30,$F$32:$F$33,$F$38))</f>
        <v>-304.75907137272975</v>
      </c>
      <c r="TRG97" s="318">
        <f>(TRG$96*$B97+SUM($F$7:$F$9)-((TRG$96*$B97+SUM($F$7:$F$9))/$F$10*$F$37)-($F$24*TRG$96/$D$6)-SUM($F$13:$F$23,$F$25:$F$30,$F$32:$F$33,$F$38))</f>
        <v>-304.75907137272975</v>
      </c>
      <c r="TRH97" s="318">
        <f>(TRH$96*$B97+SUM($F$7:$F$9)-((TRH$96*$B97+SUM($F$7:$F$9))/$F$10*$F$37)-($F$24*TRH$96/$D$6)-SUM($F$13:$F$23,$F$25:$F$30,$F$32:$F$33,$F$38))</f>
        <v>-304.75907137272975</v>
      </c>
      <c r="TRI97" s="318">
        <f>(TRI$96*$B97+SUM($F$7:$F$9)-((TRI$96*$B97+SUM($F$7:$F$9))/$F$10*$F$37)-($F$24*TRI$96/$D$6)-SUM($F$13:$F$23,$F$25:$F$30,$F$32:$F$33,$F$38))</f>
        <v>-304.75907137272975</v>
      </c>
      <c r="TRJ97" s="318">
        <f>(TRJ$96*$B97+SUM($F$7:$F$9)-((TRJ$96*$B97+SUM($F$7:$F$9))/$F$10*$F$37)-($F$24*TRJ$96/$D$6)-SUM($F$13:$F$23,$F$25:$F$30,$F$32:$F$33,$F$38))</f>
        <v>-304.75907137272975</v>
      </c>
      <c r="TRK97" s="318">
        <f>(TRK$96*$B97+SUM($F$7:$F$9)-((TRK$96*$B97+SUM($F$7:$F$9))/$F$10*$F$37)-($F$24*TRK$96/$D$6)-SUM($F$13:$F$23,$F$25:$F$30,$F$32:$F$33,$F$38))</f>
        <v>-304.75907137272975</v>
      </c>
      <c r="TRL97" s="318">
        <f>(TRL$96*$B97+SUM($F$7:$F$9)-((TRL$96*$B97+SUM($F$7:$F$9))/$F$10*$F$37)-($F$24*TRL$96/$D$6)-SUM($F$13:$F$23,$F$25:$F$30,$F$32:$F$33,$F$38))</f>
        <v>-304.75907137272975</v>
      </c>
      <c r="TRM97" s="318">
        <f>(TRM$96*$B97+SUM($F$7:$F$9)-((TRM$96*$B97+SUM($F$7:$F$9))/$F$10*$F$37)-($F$24*TRM$96/$D$6)-SUM($F$13:$F$23,$F$25:$F$30,$F$32:$F$33,$F$38))</f>
        <v>-304.75907137272975</v>
      </c>
      <c r="TRN97" s="318">
        <f>(TRN$96*$B97+SUM($F$7:$F$9)-((TRN$96*$B97+SUM($F$7:$F$9))/$F$10*$F$37)-($F$24*TRN$96/$D$6)-SUM($F$13:$F$23,$F$25:$F$30,$F$32:$F$33,$F$38))</f>
        <v>-304.75907137272975</v>
      </c>
      <c r="TRO97" s="318">
        <f>(TRO$96*$B97+SUM($F$7:$F$9)-((TRO$96*$B97+SUM($F$7:$F$9))/$F$10*$F$37)-($F$24*TRO$96/$D$6)-SUM($F$13:$F$23,$F$25:$F$30,$F$32:$F$33,$F$38))</f>
        <v>-304.75907137272975</v>
      </c>
      <c r="TRP97" s="318">
        <f>(TRP$96*$B97+SUM($F$7:$F$9)-((TRP$96*$B97+SUM($F$7:$F$9))/$F$10*$F$37)-($F$24*TRP$96/$D$6)-SUM($F$13:$F$23,$F$25:$F$30,$F$32:$F$33,$F$38))</f>
        <v>-304.75907137272975</v>
      </c>
      <c r="TRQ97" s="318">
        <f>(TRQ$96*$B97+SUM($F$7:$F$9)-((TRQ$96*$B97+SUM($F$7:$F$9))/$F$10*$F$37)-($F$24*TRQ$96/$D$6)-SUM($F$13:$F$23,$F$25:$F$30,$F$32:$F$33,$F$38))</f>
        <v>-304.75907137272975</v>
      </c>
      <c r="TRR97" s="318">
        <f>(TRR$96*$B97+SUM($F$7:$F$9)-((TRR$96*$B97+SUM($F$7:$F$9))/$F$10*$F$37)-($F$24*TRR$96/$D$6)-SUM($F$13:$F$23,$F$25:$F$30,$F$32:$F$33,$F$38))</f>
        <v>-304.75907137272975</v>
      </c>
      <c r="TRS97" s="318">
        <f>(TRS$96*$B97+SUM($F$7:$F$9)-((TRS$96*$B97+SUM($F$7:$F$9))/$F$10*$F$37)-($F$24*TRS$96/$D$6)-SUM($F$13:$F$23,$F$25:$F$30,$F$32:$F$33,$F$38))</f>
        <v>-304.75907137272975</v>
      </c>
      <c r="TRT97" s="318">
        <f>(TRT$96*$B97+SUM($F$7:$F$9)-((TRT$96*$B97+SUM($F$7:$F$9))/$F$10*$F$37)-($F$24*TRT$96/$D$6)-SUM($F$13:$F$23,$F$25:$F$30,$F$32:$F$33,$F$38))</f>
        <v>-304.75907137272975</v>
      </c>
      <c r="TRU97" s="318">
        <f>(TRU$96*$B97+SUM($F$7:$F$9)-((TRU$96*$B97+SUM($F$7:$F$9))/$F$10*$F$37)-($F$24*TRU$96/$D$6)-SUM($F$13:$F$23,$F$25:$F$30,$F$32:$F$33,$F$38))</f>
        <v>-304.75907137272975</v>
      </c>
      <c r="TRV97" s="318">
        <f>(TRV$96*$B97+SUM($F$7:$F$9)-((TRV$96*$B97+SUM($F$7:$F$9))/$F$10*$F$37)-($F$24*TRV$96/$D$6)-SUM($F$13:$F$23,$F$25:$F$30,$F$32:$F$33,$F$38))</f>
        <v>-304.75907137272975</v>
      </c>
      <c r="TRW97" s="318">
        <f>(TRW$96*$B97+SUM($F$7:$F$9)-((TRW$96*$B97+SUM($F$7:$F$9))/$F$10*$F$37)-($F$24*TRW$96/$D$6)-SUM($F$13:$F$23,$F$25:$F$30,$F$32:$F$33,$F$38))</f>
        <v>-304.75907137272975</v>
      </c>
      <c r="TRX97" s="318">
        <f>(TRX$96*$B97+SUM($F$7:$F$9)-((TRX$96*$B97+SUM($F$7:$F$9))/$F$10*$F$37)-($F$24*TRX$96/$D$6)-SUM($F$13:$F$23,$F$25:$F$30,$F$32:$F$33,$F$38))</f>
        <v>-304.75907137272975</v>
      </c>
      <c r="TRY97" s="318">
        <f>(TRY$96*$B97+SUM($F$7:$F$9)-((TRY$96*$B97+SUM($F$7:$F$9))/$F$10*$F$37)-($F$24*TRY$96/$D$6)-SUM($F$13:$F$23,$F$25:$F$30,$F$32:$F$33,$F$38))</f>
        <v>-304.75907137272975</v>
      </c>
      <c r="TRZ97" s="318">
        <f>(TRZ$96*$B97+SUM($F$7:$F$9)-((TRZ$96*$B97+SUM($F$7:$F$9))/$F$10*$F$37)-($F$24*TRZ$96/$D$6)-SUM($F$13:$F$23,$F$25:$F$30,$F$32:$F$33,$F$38))</f>
        <v>-304.75907137272975</v>
      </c>
      <c r="TSA97" s="318">
        <f>(TSA$96*$B97+SUM($F$7:$F$9)-((TSA$96*$B97+SUM($F$7:$F$9))/$F$10*$F$37)-($F$24*TSA$96/$D$6)-SUM($F$13:$F$23,$F$25:$F$30,$F$32:$F$33,$F$38))</f>
        <v>-304.75907137272975</v>
      </c>
      <c r="TSB97" s="318">
        <f>(TSB$96*$B97+SUM($F$7:$F$9)-((TSB$96*$B97+SUM($F$7:$F$9))/$F$10*$F$37)-($F$24*TSB$96/$D$6)-SUM($F$13:$F$23,$F$25:$F$30,$F$32:$F$33,$F$38))</f>
        <v>-304.75907137272975</v>
      </c>
      <c r="TSC97" s="318">
        <f>(TSC$96*$B97+SUM($F$7:$F$9)-((TSC$96*$B97+SUM($F$7:$F$9))/$F$10*$F$37)-($F$24*TSC$96/$D$6)-SUM($F$13:$F$23,$F$25:$F$30,$F$32:$F$33,$F$38))</f>
        <v>-304.75907137272975</v>
      </c>
      <c r="TSD97" s="318">
        <f>(TSD$96*$B97+SUM($F$7:$F$9)-((TSD$96*$B97+SUM($F$7:$F$9))/$F$10*$F$37)-($F$24*TSD$96/$D$6)-SUM($F$13:$F$23,$F$25:$F$30,$F$32:$F$33,$F$38))</f>
        <v>-304.75907137272975</v>
      </c>
      <c r="TSE97" s="318">
        <f>(TSE$96*$B97+SUM($F$7:$F$9)-((TSE$96*$B97+SUM($F$7:$F$9))/$F$10*$F$37)-($F$24*TSE$96/$D$6)-SUM($F$13:$F$23,$F$25:$F$30,$F$32:$F$33,$F$38))</f>
        <v>-304.75907137272975</v>
      </c>
      <c r="TSF97" s="318">
        <f>(TSF$96*$B97+SUM($F$7:$F$9)-((TSF$96*$B97+SUM($F$7:$F$9))/$F$10*$F$37)-($F$24*TSF$96/$D$6)-SUM($F$13:$F$23,$F$25:$F$30,$F$32:$F$33,$F$38))</f>
        <v>-304.75907137272975</v>
      </c>
      <c r="TSG97" s="318">
        <f>(TSG$96*$B97+SUM($F$7:$F$9)-((TSG$96*$B97+SUM($F$7:$F$9))/$F$10*$F$37)-($F$24*TSG$96/$D$6)-SUM($F$13:$F$23,$F$25:$F$30,$F$32:$F$33,$F$38))</f>
        <v>-304.75907137272975</v>
      </c>
      <c r="TSH97" s="318">
        <f>(TSH$96*$B97+SUM($F$7:$F$9)-((TSH$96*$B97+SUM($F$7:$F$9))/$F$10*$F$37)-($F$24*TSH$96/$D$6)-SUM($F$13:$F$23,$F$25:$F$30,$F$32:$F$33,$F$38))</f>
        <v>-304.75907137272975</v>
      </c>
      <c r="TSI97" s="318">
        <f>(TSI$96*$B97+SUM($F$7:$F$9)-((TSI$96*$B97+SUM($F$7:$F$9))/$F$10*$F$37)-($F$24*TSI$96/$D$6)-SUM($F$13:$F$23,$F$25:$F$30,$F$32:$F$33,$F$38))</f>
        <v>-304.75907137272975</v>
      </c>
      <c r="TSJ97" s="318">
        <f>(TSJ$96*$B97+SUM($F$7:$F$9)-((TSJ$96*$B97+SUM($F$7:$F$9))/$F$10*$F$37)-($F$24*TSJ$96/$D$6)-SUM($F$13:$F$23,$F$25:$F$30,$F$32:$F$33,$F$38))</f>
        <v>-304.75907137272975</v>
      </c>
      <c r="TSK97" s="318">
        <f>(TSK$96*$B97+SUM($F$7:$F$9)-((TSK$96*$B97+SUM($F$7:$F$9))/$F$10*$F$37)-($F$24*TSK$96/$D$6)-SUM($F$13:$F$23,$F$25:$F$30,$F$32:$F$33,$F$38))</f>
        <v>-304.75907137272975</v>
      </c>
      <c r="TSL97" s="318">
        <f>(TSL$96*$B97+SUM($F$7:$F$9)-((TSL$96*$B97+SUM($F$7:$F$9))/$F$10*$F$37)-($F$24*TSL$96/$D$6)-SUM($F$13:$F$23,$F$25:$F$30,$F$32:$F$33,$F$38))</f>
        <v>-304.75907137272975</v>
      </c>
      <c r="TSM97" s="318">
        <f>(TSM$96*$B97+SUM($F$7:$F$9)-((TSM$96*$B97+SUM($F$7:$F$9))/$F$10*$F$37)-($F$24*TSM$96/$D$6)-SUM($F$13:$F$23,$F$25:$F$30,$F$32:$F$33,$F$38))</f>
        <v>-304.75907137272975</v>
      </c>
      <c r="TSN97" s="318">
        <f>(TSN$96*$B97+SUM($F$7:$F$9)-((TSN$96*$B97+SUM($F$7:$F$9))/$F$10*$F$37)-($F$24*TSN$96/$D$6)-SUM($F$13:$F$23,$F$25:$F$30,$F$32:$F$33,$F$38))</f>
        <v>-304.75907137272975</v>
      </c>
      <c r="TSO97" s="318">
        <f>(TSO$96*$B97+SUM($F$7:$F$9)-((TSO$96*$B97+SUM($F$7:$F$9))/$F$10*$F$37)-($F$24*TSO$96/$D$6)-SUM($F$13:$F$23,$F$25:$F$30,$F$32:$F$33,$F$38))</f>
        <v>-304.75907137272975</v>
      </c>
      <c r="TSP97" s="318">
        <f>(TSP$96*$B97+SUM($F$7:$F$9)-((TSP$96*$B97+SUM($F$7:$F$9))/$F$10*$F$37)-($F$24*TSP$96/$D$6)-SUM($F$13:$F$23,$F$25:$F$30,$F$32:$F$33,$F$38))</f>
        <v>-304.75907137272975</v>
      </c>
      <c r="TSQ97" s="318">
        <f>(TSQ$96*$B97+SUM($F$7:$F$9)-((TSQ$96*$B97+SUM($F$7:$F$9))/$F$10*$F$37)-($F$24*TSQ$96/$D$6)-SUM($F$13:$F$23,$F$25:$F$30,$F$32:$F$33,$F$38))</f>
        <v>-304.75907137272975</v>
      </c>
      <c r="TSR97" s="318">
        <f>(TSR$96*$B97+SUM($F$7:$F$9)-((TSR$96*$B97+SUM($F$7:$F$9))/$F$10*$F$37)-($F$24*TSR$96/$D$6)-SUM($F$13:$F$23,$F$25:$F$30,$F$32:$F$33,$F$38))</f>
        <v>-304.75907137272975</v>
      </c>
      <c r="TSS97" s="318">
        <f>(TSS$96*$B97+SUM($F$7:$F$9)-((TSS$96*$B97+SUM($F$7:$F$9))/$F$10*$F$37)-($F$24*TSS$96/$D$6)-SUM($F$13:$F$23,$F$25:$F$30,$F$32:$F$33,$F$38))</f>
        <v>-304.75907137272975</v>
      </c>
      <c r="TST97" s="318">
        <f>(TST$96*$B97+SUM($F$7:$F$9)-((TST$96*$B97+SUM($F$7:$F$9))/$F$10*$F$37)-($F$24*TST$96/$D$6)-SUM($F$13:$F$23,$F$25:$F$30,$F$32:$F$33,$F$38))</f>
        <v>-304.75907137272975</v>
      </c>
      <c r="TSU97" s="318">
        <f>(TSU$96*$B97+SUM($F$7:$F$9)-((TSU$96*$B97+SUM($F$7:$F$9))/$F$10*$F$37)-($F$24*TSU$96/$D$6)-SUM($F$13:$F$23,$F$25:$F$30,$F$32:$F$33,$F$38))</f>
        <v>-304.75907137272975</v>
      </c>
      <c r="TSV97" s="318">
        <f>(TSV$96*$B97+SUM($F$7:$F$9)-((TSV$96*$B97+SUM($F$7:$F$9))/$F$10*$F$37)-($F$24*TSV$96/$D$6)-SUM($F$13:$F$23,$F$25:$F$30,$F$32:$F$33,$F$38))</f>
        <v>-304.75907137272975</v>
      </c>
      <c r="TSW97" s="318">
        <f>(TSW$96*$B97+SUM($F$7:$F$9)-((TSW$96*$B97+SUM($F$7:$F$9))/$F$10*$F$37)-($F$24*TSW$96/$D$6)-SUM($F$13:$F$23,$F$25:$F$30,$F$32:$F$33,$F$38))</f>
        <v>-304.75907137272975</v>
      </c>
      <c r="TSX97" s="318">
        <f>(TSX$96*$B97+SUM($F$7:$F$9)-((TSX$96*$B97+SUM($F$7:$F$9))/$F$10*$F$37)-($F$24*TSX$96/$D$6)-SUM($F$13:$F$23,$F$25:$F$30,$F$32:$F$33,$F$38))</f>
        <v>-304.75907137272975</v>
      </c>
      <c r="TSY97" s="318">
        <f>(TSY$96*$B97+SUM($F$7:$F$9)-((TSY$96*$B97+SUM($F$7:$F$9))/$F$10*$F$37)-($F$24*TSY$96/$D$6)-SUM($F$13:$F$23,$F$25:$F$30,$F$32:$F$33,$F$38))</f>
        <v>-304.75907137272975</v>
      </c>
      <c r="TSZ97" s="318">
        <f>(TSZ$96*$B97+SUM($F$7:$F$9)-((TSZ$96*$B97+SUM($F$7:$F$9))/$F$10*$F$37)-($F$24*TSZ$96/$D$6)-SUM($F$13:$F$23,$F$25:$F$30,$F$32:$F$33,$F$38))</f>
        <v>-304.75907137272975</v>
      </c>
      <c r="TTA97" s="318">
        <f>(TTA$96*$B97+SUM($F$7:$F$9)-((TTA$96*$B97+SUM($F$7:$F$9))/$F$10*$F$37)-($F$24*TTA$96/$D$6)-SUM($F$13:$F$23,$F$25:$F$30,$F$32:$F$33,$F$38))</f>
        <v>-304.75907137272975</v>
      </c>
      <c r="TTB97" s="318">
        <f>(TTB$96*$B97+SUM($F$7:$F$9)-((TTB$96*$B97+SUM($F$7:$F$9))/$F$10*$F$37)-($F$24*TTB$96/$D$6)-SUM($F$13:$F$23,$F$25:$F$30,$F$32:$F$33,$F$38))</f>
        <v>-304.75907137272975</v>
      </c>
      <c r="TTC97" s="318">
        <f>(TTC$96*$B97+SUM($F$7:$F$9)-((TTC$96*$B97+SUM($F$7:$F$9))/$F$10*$F$37)-($F$24*TTC$96/$D$6)-SUM($F$13:$F$23,$F$25:$F$30,$F$32:$F$33,$F$38))</f>
        <v>-304.75907137272975</v>
      </c>
      <c r="TTD97" s="318">
        <f>(TTD$96*$B97+SUM($F$7:$F$9)-((TTD$96*$B97+SUM($F$7:$F$9))/$F$10*$F$37)-($F$24*TTD$96/$D$6)-SUM($F$13:$F$23,$F$25:$F$30,$F$32:$F$33,$F$38))</f>
        <v>-304.75907137272975</v>
      </c>
      <c r="TTE97" s="318">
        <f>(TTE$96*$B97+SUM($F$7:$F$9)-((TTE$96*$B97+SUM($F$7:$F$9))/$F$10*$F$37)-($F$24*TTE$96/$D$6)-SUM($F$13:$F$23,$F$25:$F$30,$F$32:$F$33,$F$38))</f>
        <v>-304.75907137272975</v>
      </c>
      <c r="TTF97" s="318">
        <f>(TTF$96*$B97+SUM($F$7:$F$9)-((TTF$96*$B97+SUM($F$7:$F$9))/$F$10*$F$37)-($F$24*TTF$96/$D$6)-SUM($F$13:$F$23,$F$25:$F$30,$F$32:$F$33,$F$38))</f>
        <v>-304.75907137272975</v>
      </c>
      <c r="TTG97" s="318">
        <f>(TTG$96*$B97+SUM($F$7:$F$9)-((TTG$96*$B97+SUM($F$7:$F$9))/$F$10*$F$37)-($F$24*TTG$96/$D$6)-SUM($F$13:$F$23,$F$25:$F$30,$F$32:$F$33,$F$38))</f>
        <v>-304.75907137272975</v>
      </c>
      <c r="TTH97" s="318">
        <f>(TTH$96*$B97+SUM($F$7:$F$9)-((TTH$96*$B97+SUM($F$7:$F$9))/$F$10*$F$37)-($F$24*TTH$96/$D$6)-SUM($F$13:$F$23,$F$25:$F$30,$F$32:$F$33,$F$38))</f>
        <v>-304.75907137272975</v>
      </c>
      <c r="TTI97" s="318">
        <f>(TTI$96*$B97+SUM($F$7:$F$9)-((TTI$96*$B97+SUM($F$7:$F$9))/$F$10*$F$37)-($F$24*TTI$96/$D$6)-SUM($F$13:$F$23,$F$25:$F$30,$F$32:$F$33,$F$38))</f>
        <v>-304.75907137272975</v>
      </c>
      <c r="TTJ97" s="318">
        <f>(TTJ$96*$B97+SUM($F$7:$F$9)-((TTJ$96*$B97+SUM($F$7:$F$9))/$F$10*$F$37)-($F$24*TTJ$96/$D$6)-SUM($F$13:$F$23,$F$25:$F$30,$F$32:$F$33,$F$38))</f>
        <v>-304.75907137272975</v>
      </c>
      <c r="TTK97" s="318">
        <f>(TTK$96*$B97+SUM($F$7:$F$9)-((TTK$96*$B97+SUM($F$7:$F$9))/$F$10*$F$37)-($F$24*TTK$96/$D$6)-SUM($F$13:$F$23,$F$25:$F$30,$F$32:$F$33,$F$38))</f>
        <v>-304.75907137272975</v>
      </c>
      <c r="TTL97" s="318">
        <f>(TTL$96*$B97+SUM($F$7:$F$9)-((TTL$96*$B97+SUM($F$7:$F$9))/$F$10*$F$37)-($F$24*TTL$96/$D$6)-SUM($F$13:$F$23,$F$25:$F$30,$F$32:$F$33,$F$38))</f>
        <v>-304.75907137272975</v>
      </c>
      <c r="TTM97" s="318">
        <f>(TTM$96*$B97+SUM($F$7:$F$9)-((TTM$96*$B97+SUM($F$7:$F$9))/$F$10*$F$37)-($F$24*TTM$96/$D$6)-SUM($F$13:$F$23,$F$25:$F$30,$F$32:$F$33,$F$38))</f>
        <v>-304.75907137272975</v>
      </c>
      <c r="TTN97" s="318">
        <f>(TTN$96*$B97+SUM($F$7:$F$9)-((TTN$96*$B97+SUM($F$7:$F$9))/$F$10*$F$37)-($F$24*TTN$96/$D$6)-SUM($F$13:$F$23,$F$25:$F$30,$F$32:$F$33,$F$38))</f>
        <v>-304.75907137272975</v>
      </c>
      <c r="TTO97" s="318">
        <f>(TTO$96*$B97+SUM($F$7:$F$9)-((TTO$96*$B97+SUM($F$7:$F$9))/$F$10*$F$37)-($F$24*TTO$96/$D$6)-SUM($F$13:$F$23,$F$25:$F$30,$F$32:$F$33,$F$38))</f>
        <v>-304.75907137272975</v>
      </c>
      <c r="TTP97" s="318">
        <f>(TTP$96*$B97+SUM($F$7:$F$9)-((TTP$96*$B97+SUM($F$7:$F$9))/$F$10*$F$37)-($F$24*TTP$96/$D$6)-SUM($F$13:$F$23,$F$25:$F$30,$F$32:$F$33,$F$38))</f>
        <v>-304.75907137272975</v>
      </c>
      <c r="TTQ97" s="318">
        <f>(TTQ$96*$B97+SUM($F$7:$F$9)-((TTQ$96*$B97+SUM($F$7:$F$9))/$F$10*$F$37)-($F$24*TTQ$96/$D$6)-SUM($F$13:$F$23,$F$25:$F$30,$F$32:$F$33,$F$38))</f>
        <v>-304.75907137272975</v>
      </c>
      <c r="TTR97" s="318">
        <f>(TTR$96*$B97+SUM($F$7:$F$9)-((TTR$96*$B97+SUM($F$7:$F$9))/$F$10*$F$37)-($F$24*TTR$96/$D$6)-SUM($F$13:$F$23,$F$25:$F$30,$F$32:$F$33,$F$38))</f>
        <v>-304.75907137272975</v>
      </c>
      <c r="TTS97" s="318">
        <f>(TTS$96*$B97+SUM($F$7:$F$9)-((TTS$96*$B97+SUM($F$7:$F$9))/$F$10*$F$37)-($F$24*TTS$96/$D$6)-SUM($F$13:$F$23,$F$25:$F$30,$F$32:$F$33,$F$38))</f>
        <v>-304.75907137272975</v>
      </c>
      <c r="TTT97" s="318">
        <f>(TTT$96*$B97+SUM($F$7:$F$9)-((TTT$96*$B97+SUM($F$7:$F$9))/$F$10*$F$37)-($F$24*TTT$96/$D$6)-SUM($F$13:$F$23,$F$25:$F$30,$F$32:$F$33,$F$38))</f>
        <v>-304.75907137272975</v>
      </c>
      <c r="TTU97" s="318">
        <f>(TTU$96*$B97+SUM($F$7:$F$9)-((TTU$96*$B97+SUM($F$7:$F$9))/$F$10*$F$37)-($F$24*TTU$96/$D$6)-SUM($F$13:$F$23,$F$25:$F$30,$F$32:$F$33,$F$38))</f>
        <v>-304.75907137272975</v>
      </c>
      <c r="TTV97" s="318">
        <f>(TTV$96*$B97+SUM($F$7:$F$9)-((TTV$96*$B97+SUM($F$7:$F$9))/$F$10*$F$37)-($F$24*TTV$96/$D$6)-SUM($F$13:$F$23,$F$25:$F$30,$F$32:$F$33,$F$38))</f>
        <v>-304.75907137272975</v>
      </c>
      <c r="TTW97" s="318">
        <f>(TTW$96*$B97+SUM($F$7:$F$9)-((TTW$96*$B97+SUM($F$7:$F$9))/$F$10*$F$37)-($F$24*TTW$96/$D$6)-SUM($F$13:$F$23,$F$25:$F$30,$F$32:$F$33,$F$38))</f>
        <v>-304.75907137272975</v>
      </c>
      <c r="TTX97" s="318">
        <f>(TTX$96*$B97+SUM($F$7:$F$9)-((TTX$96*$B97+SUM($F$7:$F$9))/$F$10*$F$37)-($F$24*TTX$96/$D$6)-SUM($F$13:$F$23,$F$25:$F$30,$F$32:$F$33,$F$38))</f>
        <v>-304.75907137272975</v>
      </c>
      <c r="TTY97" s="318">
        <f>(TTY$96*$B97+SUM($F$7:$F$9)-((TTY$96*$B97+SUM($F$7:$F$9))/$F$10*$F$37)-($F$24*TTY$96/$D$6)-SUM($F$13:$F$23,$F$25:$F$30,$F$32:$F$33,$F$38))</f>
        <v>-304.75907137272975</v>
      </c>
      <c r="TTZ97" s="318">
        <f>(TTZ$96*$B97+SUM($F$7:$F$9)-((TTZ$96*$B97+SUM($F$7:$F$9))/$F$10*$F$37)-($F$24*TTZ$96/$D$6)-SUM($F$13:$F$23,$F$25:$F$30,$F$32:$F$33,$F$38))</f>
        <v>-304.75907137272975</v>
      </c>
      <c r="TUA97" s="318">
        <f>(TUA$96*$B97+SUM($F$7:$F$9)-((TUA$96*$B97+SUM($F$7:$F$9))/$F$10*$F$37)-($F$24*TUA$96/$D$6)-SUM($F$13:$F$23,$F$25:$F$30,$F$32:$F$33,$F$38))</f>
        <v>-304.75907137272975</v>
      </c>
      <c r="TUB97" s="318">
        <f>(TUB$96*$B97+SUM($F$7:$F$9)-((TUB$96*$B97+SUM($F$7:$F$9))/$F$10*$F$37)-($F$24*TUB$96/$D$6)-SUM($F$13:$F$23,$F$25:$F$30,$F$32:$F$33,$F$38))</f>
        <v>-304.75907137272975</v>
      </c>
      <c r="TUC97" s="318">
        <f>(TUC$96*$B97+SUM($F$7:$F$9)-((TUC$96*$B97+SUM($F$7:$F$9))/$F$10*$F$37)-($F$24*TUC$96/$D$6)-SUM($F$13:$F$23,$F$25:$F$30,$F$32:$F$33,$F$38))</f>
        <v>-304.75907137272975</v>
      </c>
      <c r="TUD97" s="318">
        <f>(TUD$96*$B97+SUM($F$7:$F$9)-((TUD$96*$B97+SUM($F$7:$F$9))/$F$10*$F$37)-($F$24*TUD$96/$D$6)-SUM($F$13:$F$23,$F$25:$F$30,$F$32:$F$33,$F$38))</f>
        <v>-304.75907137272975</v>
      </c>
      <c r="TUE97" s="318">
        <f>(TUE$96*$B97+SUM($F$7:$F$9)-((TUE$96*$B97+SUM($F$7:$F$9))/$F$10*$F$37)-($F$24*TUE$96/$D$6)-SUM($F$13:$F$23,$F$25:$F$30,$F$32:$F$33,$F$38))</f>
        <v>-304.75907137272975</v>
      </c>
      <c r="TUF97" s="318">
        <f>(TUF$96*$B97+SUM($F$7:$F$9)-((TUF$96*$B97+SUM($F$7:$F$9))/$F$10*$F$37)-($F$24*TUF$96/$D$6)-SUM($F$13:$F$23,$F$25:$F$30,$F$32:$F$33,$F$38))</f>
        <v>-304.75907137272975</v>
      </c>
      <c r="TUG97" s="318">
        <f>(TUG$96*$B97+SUM($F$7:$F$9)-((TUG$96*$B97+SUM($F$7:$F$9))/$F$10*$F$37)-($F$24*TUG$96/$D$6)-SUM($F$13:$F$23,$F$25:$F$30,$F$32:$F$33,$F$38))</f>
        <v>-304.75907137272975</v>
      </c>
      <c r="TUH97" s="318">
        <f>(TUH$96*$B97+SUM($F$7:$F$9)-((TUH$96*$B97+SUM($F$7:$F$9))/$F$10*$F$37)-($F$24*TUH$96/$D$6)-SUM($F$13:$F$23,$F$25:$F$30,$F$32:$F$33,$F$38))</f>
        <v>-304.75907137272975</v>
      </c>
      <c r="TUI97" s="318">
        <f>(TUI$96*$B97+SUM($F$7:$F$9)-((TUI$96*$B97+SUM($F$7:$F$9))/$F$10*$F$37)-($F$24*TUI$96/$D$6)-SUM($F$13:$F$23,$F$25:$F$30,$F$32:$F$33,$F$38))</f>
        <v>-304.75907137272975</v>
      </c>
      <c r="TUJ97" s="318">
        <f>(TUJ$96*$B97+SUM($F$7:$F$9)-((TUJ$96*$B97+SUM($F$7:$F$9))/$F$10*$F$37)-($F$24*TUJ$96/$D$6)-SUM($F$13:$F$23,$F$25:$F$30,$F$32:$F$33,$F$38))</f>
        <v>-304.75907137272975</v>
      </c>
      <c r="TUK97" s="318">
        <f>(TUK$96*$B97+SUM($F$7:$F$9)-((TUK$96*$B97+SUM($F$7:$F$9))/$F$10*$F$37)-($F$24*TUK$96/$D$6)-SUM($F$13:$F$23,$F$25:$F$30,$F$32:$F$33,$F$38))</f>
        <v>-304.75907137272975</v>
      </c>
      <c r="TUL97" s="318">
        <f>(TUL$96*$B97+SUM($F$7:$F$9)-((TUL$96*$B97+SUM($F$7:$F$9))/$F$10*$F$37)-($F$24*TUL$96/$D$6)-SUM($F$13:$F$23,$F$25:$F$30,$F$32:$F$33,$F$38))</f>
        <v>-304.75907137272975</v>
      </c>
      <c r="TUM97" s="318">
        <f>(TUM$96*$B97+SUM($F$7:$F$9)-((TUM$96*$B97+SUM($F$7:$F$9))/$F$10*$F$37)-($F$24*TUM$96/$D$6)-SUM($F$13:$F$23,$F$25:$F$30,$F$32:$F$33,$F$38))</f>
        <v>-304.75907137272975</v>
      </c>
      <c r="TUN97" s="318">
        <f>(TUN$96*$B97+SUM($F$7:$F$9)-((TUN$96*$B97+SUM($F$7:$F$9))/$F$10*$F$37)-($F$24*TUN$96/$D$6)-SUM($F$13:$F$23,$F$25:$F$30,$F$32:$F$33,$F$38))</f>
        <v>-304.75907137272975</v>
      </c>
      <c r="TUO97" s="318">
        <f>(TUO$96*$B97+SUM($F$7:$F$9)-((TUO$96*$B97+SUM($F$7:$F$9))/$F$10*$F$37)-($F$24*TUO$96/$D$6)-SUM($F$13:$F$23,$F$25:$F$30,$F$32:$F$33,$F$38))</f>
        <v>-304.75907137272975</v>
      </c>
      <c r="TUP97" s="318">
        <f>(TUP$96*$B97+SUM($F$7:$F$9)-((TUP$96*$B97+SUM($F$7:$F$9))/$F$10*$F$37)-($F$24*TUP$96/$D$6)-SUM($F$13:$F$23,$F$25:$F$30,$F$32:$F$33,$F$38))</f>
        <v>-304.75907137272975</v>
      </c>
      <c r="TUQ97" s="318">
        <f>(TUQ$96*$B97+SUM($F$7:$F$9)-((TUQ$96*$B97+SUM($F$7:$F$9))/$F$10*$F$37)-($F$24*TUQ$96/$D$6)-SUM($F$13:$F$23,$F$25:$F$30,$F$32:$F$33,$F$38))</f>
        <v>-304.75907137272975</v>
      </c>
      <c r="TUR97" s="318">
        <f>(TUR$96*$B97+SUM($F$7:$F$9)-((TUR$96*$B97+SUM($F$7:$F$9))/$F$10*$F$37)-($F$24*TUR$96/$D$6)-SUM($F$13:$F$23,$F$25:$F$30,$F$32:$F$33,$F$38))</f>
        <v>-304.75907137272975</v>
      </c>
      <c r="TUS97" s="318">
        <f>(TUS$96*$B97+SUM($F$7:$F$9)-((TUS$96*$B97+SUM($F$7:$F$9))/$F$10*$F$37)-($F$24*TUS$96/$D$6)-SUM($F$13:$F$23,$F$25:$F$30,$F$32:$F$33,$F$38))</f>
        <v>-304.75907137272975</v>
      </c>
      <c r="TUT97" s="318">
        <f>(TUT$96*$B97+SUM($F$7:$F$9)-((TUT$96*$B97+SUM($F$7:$F$9))/$F$10*$F$37)-($F$24*TUT$96/$D$6)-SUM($F$13:$F$23,$F$25:$F$30,$F$32:$F$33,$F$38))</f>
        <v>-304.75907137272975</v>
      </c>
      <c r="TUU97" s="318">
        <f>(TUU$96*$B97+SUM($F$7:$F$9)-((TUU$96*$B97+SUM($F$7:$F$9))/$F$10*$F$37)-($F$24*TUU$96/$D$6)-SUM($F$13:$F$23,$F$25:$F$30,$F$32:$F$33,$F$38))</f>
        <v>-304.75907137272975</v>
      </c>
      <c r="TUV97" s="318">
        <f>(TUV$96*$B97+SUM($F$7:$F$9)-((TUV$96*$B97+SUM($F$7:$F$9))/$F$10*$F$37)-($F$24*TUV$96/$D$6)-SUM($F$13:$F$23,$F$25:$F$30,$F$32:$F$33,$F$38))</f>
        <v>-304.75907137272975</v>
      </c>
      <c r="TUW97" s="318">
        <f>(TUW$96*$B97+SUM($F$7:$F$9)-((TUW$96*$B97+SUM($F$7:$F$9))/$F$10*$F$37)-($F$24*TUW$96/$D$6)-SUM($F$13:$F$23,$F$25:$F$30,$F$32:$F$33,$F$38))</f>
        <v>-304.75907137272975</v>
      </c>
      <c r="TUX97" s="318">
        <f>(TUX$96*$B97+SUM($F$7:$F$9)-((TUX$96*$B97+SUM($F$7:$F$9))/$F$10*$F$37)-($F$24*TUX$96/$D$6)-SUM($F$13:$F$23,$F$25:$F$30,$F$32:$F$33,$F$38))</f>
        <v>-304.75907137272975</v>
      </c>
      <c r="TUY97" s="318">
        <f>(TUY$96*$B97+SUM($F$7:$F$9)-((TUY$96*$B97+SUM($F$7:$F$9))/$F$10*$F$37)-($F$24*TUY$96/$D$6)-SUM($F$13:$F$23,$F$25:$F$30,$F$32:$F$33,$F$38))</f>
        <v>-304.75907137272975</v>
      </c>
      <c r="TUZ97" s="318">
        <f>(TUZ$96*$B97+SUM($F$7:$F$9)-((TUZ$96*$B97+SUM($F$7:$F$9))/$F$10*$F$37)-($F$24*TUZ$96/$D$6)-SUM($F$13:$F$23,$F$25:$F$30,$F$32:$F$33,$F$38))</f>
        <v>-304.75907137272975</v>
      </c>
      <c r="TVA97" s="318">
        <f>(TVA$96*$B97+SUM($F$7:$F$9)-((TVA$96*$B97+SUM($F$7:$F$9))/$F$10*$F$37)-($F$24*TVA$96/$D$6)-SUM($F$13:$F$23,$F$25:$F$30,$F$32:$F$33,$F$38))</f>
        <v>-304.75907137272975</v>
      </c>
      <c r="TVB97" s="318">
        <f>(TVB$96*$B97+SUM($F$7:$F$9)-((TVB$96*$B97+SUM($F$7:$F$9))/$F$10*$F$37)-($F$24*TVB$96/$D$6)-SUM($F$13:$F$23,$F$25:$F$30,$F$32:$F$33,$F$38))</f>
        <v>-304.75907137272975</v>
      </c>
      <c r="TVC97" s="318">
        <f>(TVC$96*$B97+SUM($F$7:$F$9)-((TVC$96*$B97+SUM($F$7:$F$9))/$F$10*$F$37)-($F$24*TVC$96/$D$6)-SUM($F$13:$F$23,$F$25:$F$30,$F$32:$F$33,$F$38))</f>
        <v>-304.75907137272975</v>
      </c>
      <c r="TVD97" s="318">
        <f>(TVD$96*$B97+SUM($F$7:$F$9)-((TVD$96*$B97+SUM($F$7:$F$9))/$F$10*$F$37)-($F$24*TVD$96/$D$6)-SUM($F$13:$F$23,$F$25:$F$30,$F$32:$F$33,$F$38))</f>
        <v>-304.75907137272975</v>
      </c>
      <c r="TVE97" s="318">
        <f>(TVE$96*$B97+SUM($F$7:$F$9)-((TVE$96*$B97+SUM($F$7:$F$9))/$F$10*$F$37)-($F$24*TVE$96/$D$6)-SUM($F$13:$F$23,$F$25:$F$30,$F$32:$F$33,$F$38))</f>
        <v>-304.75907137272975</v>
      </c>
      <c r="TVF97" s="318">
        <f>(TVF$96*$B97+SUM($F$7:$F$9)-((TVF$96*$B97+SUM($F$7:$F$9))/$F$10*$F$37)-($F$24*TVF$96/$D$6)-SUM($F$13:$F$23,$F$25:$F$30,$F$32:$F$33,$F$38))</f>
        <v>-304.75907137272975</v>
      </c>
      <c r="TVG97" s="318">
        <f>(TVG$96*$B97+SUM($F$7:$F$9)-((TVG$96*$B97+SUM($F$7:$F$9))/$F$10*$F$37)-($F$24*TVG$96/$D$6)-SUM($F$13:$F$23,$F$25:$F$30,$F$32:$F$33,$F$38))</f>
        <v>-304.75907137272975</v>
      </c>
      <c r="TVH97" s="318">
        <f>(TVH$96*$B97+SUM($F$7:$F$9)-((TVH$96*$B97+SUM($F$7:$F$9))/$F$10*$F$37)-($F$24*TVH$96/$D$6)-SUM($F$13:$F$23,$F$25:$F$30,$F$32:$F$33,$F$38))</f>
        <v>-304.75907137272975</v>
      </c>
      <c r="TVI97" s="318">
        <f>(TVI$96*$B97+SUM($F$7:$F$9)-((TVI$96*$B97+SUM($F$7:$F$9))/$F$10*$F$37)-($F$24*TVI$96/$D$6)-SUM($F$13:$F$23,$F$25:$F$30,$F$32:$F$33,$F$38))</f>
        <v>-304.75907137272975</v>
      </c>
      <c r="TVJ97" s="318">
        <f>(TVJ$96*$B97+SUM($F$7:$F$9)-((TVJ$96*$B97+SUM($F$7:$F$9))/$F$10*$F$37)-($F$24*TVJ$96/$D$6)-SUM($F$13:$F$23,$F$25:$F$30,$F$32:$F$33,$F$38))</f>
        <v>-304.75907137272975</v>
      </c>
      <c r="TVK97" s="318">
        <f>(TVK$96*$B97+SUM($F$7:$F$9)-((TVK$96*$B97+SUM($F$7:$F$9))/$F$10*$F$37)-($F$24*TVK$96/$D$6)-SUM($F$13:$F$23,$F$25:$F$30,$F$32:$F$33,$F$38))</f>
        <v>-304.75907137272975</v>
      </c>
      <c r="TVL97" s="318">
        <f>(TVL$96*$B97+SUM($F$7:$F$9)-((TVL$96*$B97+SUM($F$7:$F$9))/$F$10*$F$37)-($F$24*TVL$96/$D$6)-SUM($F$13:$F$23,$F$25:$F$30,$F$32:$F$33,$F$38))</f>
        <v>-304.75907137272975</v>
      </c>
      <c r="TVM97" s="318">
        <f>(TVM$96*$B97+SUM($F$7:$F$9)-((TVM$96*$B97+SUM($F$7:$F$9))/$F$10*$F$37)-($F$24*TVM$96/$D$6)-SUM($F$13:$F$23,$F$25:$F$30,$F$32:$F$33,$F$38))</f>
        <v>-304.75907137272975</v>
      </c>
      <c r="TVN97" s="318">
        <f>(TVN$96*$B97+SUM($F$7:$F$9)-((TVN$96*$B97+SUM($F$7:$F$9))/$F$10*$F$37)-($F$24*TVN$96/$D$6)-SUM($F$13:$F$23,$F$25:$F$30,$F$32:$F$33,$F$38))</f>
        <v>-304.75907137272975</v>
      </c>
      <c r="TVO97" s="318">
        <f>(TVO$96*$B97+SUM($F$7:$F$9)-((TVO$96*$B97+SUM($F$7:$F$9))/$F$10*$F$37)-($F$24*TVO$96/$D$6)-SUM($F$13:$F$23,$F$25:$F$30,$F$32:$F$33,$F$38))</f>
        <v>-304.75907137272975</v>
      </c>
      <c r="TVP97" s="318">
        <f>(TVP$96*$B97+SUM($F$7:$F$9)-((TVP$96*$B97+SUM($F$7:$F$9))/$F$10*$F$37)-($F$24*TVP$96/$D$6)-SUM($F$13:$F$23,$F$25:$F$30,$F$32:$F$33,$F$38))</f>
        <v>-304.75907137272975</v>
      </c>
      <c r="TVQ97" s="318">
        <f>(TVQ$96*$B97+SUM($F$7:$F$9)-((TVQ$96*$B97+SUM($F$7:$F$9))/$F$10*$F$37)-($F$24*TVQ$96/$D$6)-SUM($F$13:$F$23,$F$25:$F$30,$F$32:$F$33,$F$38))</f>
        <v>-304.75907137272975</v>
      </c>
      <c r="TVR97" s="318">
        <f>(TVR$96*$B97+SUM($F$7:$F$9)-((TVR$96*$B97+SUM($F$7:$F$9))/$F$10*$F$37)-($F$24*TVR$96/$D$6)-SUM($F$13:$F$23,$F$25:$F$30,$F$32:$F$33,$F$38))</f>
        <v>-304.75907137272975</v>
      </c>
      <c r="TVS97" s="318">
        <f>(TVS$96*$B97+SUM($F$7:$F$9)-((TVS$96*$B97+SUM($F$7:$F$9))/$F$10*$F$37)-($F$24*TVS$96/$D$6)-SUM($F$13:$F$23,$F$25:$F$30,$F$32:$F$33,$F$38))</f>
        <v>-304.75907137272975</v>
      </c>
      <c r="TVT97" s="318">
        <f>(TVT$96*$B97+SUM($F$7:$F$9)-((TVT$96*$B97+SUM($F$7:$F$9))/$F$10*$F$37)-($F$24*TVT$96/$D$6)-SUM($F$13:$F$23,$F$25:$F$30,$F$32:$F$33,$F$38))</f>
        <v>-304.75907137272975</v>
      </c>
      <c r="TVU97" s="318">
        <f>(TVU$96*$B97+SUM($F$7:$F$9)-((TVU$96*$B97+SUM($F$7:$F$9))/$F$10*$F$37)-($F$24*TVU$96/$D$6)-SUM($F$13:$F$23,$F$25:$F$30,$F$32:$F$33,$F$38))</f>
        <v>-304.75907137272975</v>
      </c>
      <c r="TVV97" s="318">
        <f>(TVV$96*$B97+SUM($F$7:$F$9)-((TVV$96*$B97+SUM($F$7:$F$9))/$F$10*$F$37)-($F$24*TVV$96/$D$6)-SUM($F$13:$F$23,$F$25:$F$30,$F$32:$F$33,$F$38))</f>
        <v>-304.75907137272975</v>
      </c>
      <c r="TVW97" s="318">
        <f>(TVW$96*$B97+SUM($F$7:$F$9)-((TVW$96*$B97+SUM($F$7:$F$9))/$F$10*$F$37)-($F$24*TVW$96/$D$6)-SUM($F$13:$F$23,$F$25:$F$30,$F$32:$F$33,$F$38))</f>
        <v>-304.75907137272975</v>
      </c>
      <c r="TVX97" s="318">
        <f>(TVX$96*$B97+SUM($F$7:$F$9)-((TVX$96*$B97+SUM($F$7:$F$9))/$F$10*$F$37)-($F$24*TVX$96/$D$6)-SUM($F$13:$F$23,$F$25:$F$30,$F$32:$F$33,$F$38))</f>
        <v>-304.75907137272975</v>
      </c>
      <c r="TVY97" s="318">
        <f>(TVY$96*$B97+SUM($F$7:$F$9)-((TVY$96*$B97+SUM($F$7:$F$9))/$F$10*$F$37)-($F$24*TVY$96/$D$6)-SUM($F$13:$F$23,$F$25:$F$30,$F$32:$F$33,$F$38))</f>
        <v>-304.75907137272975</v>
      </c>
      <c r="TVZ97" s="318">
        <f>(TVZ$96*$B97+SUM($F$7:$F$9)-((TVZ$96*$B97+SUM($F$7:$F$9))/$F$10*$F$37)-($F$24*TVZ$96/$D$6)-SUM($F$13:$F$23,$F$25:$F$30,$F$32:$F$33,$F$38))</f>
        <v>-304.75907137272975</v>
      </c>
      <c r="TWA97" s="318">
        <f>(TWA$96*$B97+SUM($F$7:$F$9)-((TWA$96*$B97+SUM($F$7:$F$9))/$F$10*$F$37)-($F$24*TWA$96/$D$6)-SUM($F$13:$F$23,$F$25:$F$30,$F$32:$F$33,$F$38))</f>
        <v>-304.75907137272975</v>
      </c>
      <c r="TWB97" s="318">
        <f>(TWB$96*$B97+SUM($F$7:$F$9)-((TWB$96*$B97+SUM($F$7:$F$9))/$F$10*$F$37)-($F$24*TWB$96/$D$6)-SUM($F$13:$F$23,$F$25:$F$30,$F$32:$F$33,$F$38))</f>
        <v>-304.75907137272975</v>
      </c>
      <c r="TWC97" s="318">
        <f>(TWC$96*$B97+SUM($F$7:$F$9)-((TWC$96*$B97+SUM($F$7:$F$9))/$F$10*$F$37)-($F$24*TWC$96/$D$6)-SUM($F$13:$F$23,$F$25:$F$30,$F$32:$F$33,$F$38))</f>
        <v>-304.75907137272975</v>
      </c>
      <c r="TWD97" s="318">
        <f>(TWD$96*$B97+SUM($F$7:$F$9)-((TWD$96*$B97+SUM($F$7:$F$9))/$F$10*$F$37)-($F$24*TWD$96/$D$6)-SUM($F$13:$F$23,$F$25:$F$30,$F$32:$F$33,$F$38))</f>
        <v>-304.75907137272975</v>
      </c>
      <c r="TWE97" s="318">
        <f>(TWE$96*$B97+SUM($F$7:$F$9)-((TWE$96*$B97+SUM($F$7:$F$9))/$F$10*$F$37)-($F$24*TWE$96/$D$6)-SUM($F$13:$F$23,$F$25:$F$30,$F$32:$F$33,$F$38))</f>
        <v>-304.75907137272975</v>
      </c>
      <c r="TWF97" s="318">
        <f>(TWF$96*$B97+SUM($F$7:$F$9)-((TWF$96*$B97+SUM($F$7:$F$9))/$F$10*$F$37)-($F$24*TWF$96/$D$6)-SUM($F$13:$F$23,$F$25:$F$30,$F$32:$F$33,$F$38))</f>
        <v>-304.75907137272975</v>
      </c>
      <c r="TWG97" s="318">
        <f>(TWG$96*$B97+SUM($F$7:$F$9)-((TWG$96*$B97+SUM($F$7:$F$9))/$F$10*$F$37)-($F$24*TWG$96/$D$6)-SUM($F$13:$F$23,$F$25:$F$30,$F$32:$F$33,$F$38))</f>
        <v>-304.75907137272975</v>
      </c>
      <c r="TWH97" s="318">
        <f>(TWH$96*$B97+SUM($F$7:$F$9)-((TWH$96*$B97+SUM($F$7:$F$9))/$F$10*$F$37)-($F$24*TWH$96/$D$6)-SUM($F$13:$F$23,$F$25:$F$30,$F$32:$F$33,$F$38))</f>
        <v>-304.75907137272975</v>
      </c>
      <c r="TWI97" s="318">
        <f>(TWI$96*$B97+SUM($F$7:$F$9)-((TWI$96*$B97+SUM($F$7:$F$9))/$F$10*$F$37)-($F$24*TWI$96/$D$6)-SUM($F$13:$F$23,$F$25:$F$30,$F$32:$F$33,$F$38))</f>
        <v>-304.75907137272975</v>
      </c>
      <c r="TWJ97" s="318">
        <f>(TWJ$96*$B97+SUM($F$7:$F$9)-((TWJ$96*$B97+SUM($F$7:$F$9))/$F$10*$F$37)-($F$24*TWJ$96/$D$6)-SUM($F$13:$F$23,$F$25:$F$30,$F$32:$F$33,$F$38))</f>
        <v>-304.75907137272975</v>
      </c>
      <c r="TWK97" s="318">
        <f>(TWK$96*$B97+SUM($F$7:$F$9)-((TWK$96*$B97+SUM($F$7:$F$9))/$F$10*$F$37)-($F$24*TWK$96/$D$6)-SUM($F$13:$F$23,$F$25:$F$30,$F$32:$F$33,$F$38))</f>
        <v>-304.75907137272975</v>
      </c>
      <c r="TWL97" s="318">
        <f>(TWL$96*$B97+SUM($F$7:$F$9)-((TWL$96*$B97+SUM($F$7:$F$9))/$F$10*$F$37)-($F$24*TWL$96/$D$6)-SUM($F$13:$F$23,$F$25:$F$30,$F$32:$F$33,$F$38))</f>
        <v>-304.75907137272975</v>
      </c>
      <c r="TWM97" s="318">
        <f>(TWM$96*$B97+SUM($F$7:$F$9)-((TWM$96*$B97+SUM($F$7:$F$9))/$F$10*$F$37)-($F$24*TWM$96/$D$6)-SUM($F$13:$F$23,$F$25:$F$30,$F$32:$F$33,$F$38))</f>
        <v>-304.75907137272975</v>
      </c>
      <c r="TWN97" s="318">
        <f>(TWN$96*$B97+SUM($F$7:$F$9)-((TWN$96*$B97+SUM($F$7:$F$9))/$F$10*$F$37)-($F$24*TWN$96/$D$6)-SUM($F$13:$F$23,$F$25:$F$30,$F$32:$F$33,$F$38))</f>
        <v>-304.75907137272975</v>
      </c>
      <c r="TWO97" s="318">
        <f>(TWO$96*$B97+SUM($F$7:$F$9)-((TWO$96*$B97+SUM($F$7:$F$9))/$F$10*$F$37)-($F$24*TWO$96/$D$6)-SUM($F$13:$F$23,$F$25:$F$30,$F$32:$F$33,$F$38))</f>
        <v>-304.75907137272975</v>
      </c>
      <c r="TWP97" s="318">
        <f>(TWP$96*$B97+SUM($F$7:$F$9)-((TWP$96*$B97+SUM($F$7:$F$9))/$F$10*$F$37)-($F$24*TWP$96/$D$6)-SUM($F$13:$F$23,$F$25:$F$30,$F$32:$F$33,$F$38))</f>
        <v>-304.75907137272975</v>
      </c>
      <c r="TWQ97" s="318">
        <f>(TWQ$96*$B97+SUM($F$7:$F$9)-((TWQ$96*$B97+SUM($F$7:$F$9))/$F$10*$F$37)-($F$24*TWQ$96/$D$6)-SUM($F$13:$F$23,$F$25:$F$30,$F$32:$F$33,$F$38))</f>
        <v>-304.75907137272975</v>
      </c>
      <c r="TWR97" s="318">
        <f>(TWR$96*$B97+SUM($F$7:$F$9)-((TWR$96*$B97+SUM($F$7:$F$9))/$F$10*$F$37)-($F$24*TWR$96/$D$6)-SUM($F$13:$F$23,$F$25:$F$30,$F$32:$F$33,$F$38))</f>
        <v>-304.75907137272975</v>
      </c>
      <c r="TWS97" s="318">
        <f>(TWS$96*$B97+SUM($F$7:$F$9)-((TWS$96*$B97+SUM($F$7:$F$9))/$F$10*$F$37)-($F$24*TWS$96/$D$6)-SUM($F$13:$F$23,$F$25:$F$30,$F$32:$F$33,$F$38))</f>
        <v>-304.75907137272975</v>
      </c>
      <c r="TWT97" s="318">
        <f>(TWT$96*$B97+SUM($F$7:$F$9)-((TWT$96*$B97+SUM($F$7:$F$9))/$F$10*$F$37)-($F$24*TWT$96/$D$6)-SUM($F$13:$F$23,$F$25:$F$30,$F$32:$F$33,$F$38))</f>
        <v>-304.75907137272975</v>
      </c>
      <c r="TWU97" s="318">
        <f>(TWU$96*$B97+SUM($F$7:$F$9)-((TWU$96*$B97+SUM($F$7:$F$9))/$F$10*$F$37)-($F$24*TWU$96/$D$6)-SUM($F$13:$F$23,$F$25:$F$30,$F$32:$F$33,$F$38))</f>
        <v>-304.75907137272975</v>
      </c>
      <c r="TWV97" s="318">
        <f>(TWV$96*$B97+SUM($F$7:$F$9)-((TWV$96*$B97+SUM($F$7:$F$9))/$F$10*$F$37)-($F$24*TWV$96/$D$6)-SUM($F$13:$F$23,$F$25:$F$30,$F$32:$F$33,$F$38))</f>
        <v>-304.75907137272975</v>
      </c>
      <c r="TWW97" s="318">
        <f>(TWW$96*$B97+SUM($F$7:$F$9)-((TWW$96*$B97+SUM($F$7:$F$9))/$F$10*$F$37)-($F$24*TWW$96/$D$6)-SUM($F$13:$F$23,$F$25:$F$30,$F$32:$F$33,$F$38))</f>
        <v>-304.75907137272975</v>
      </c>
      <c r="TWX97" s="318">
        <f>(TWX$96*$B97+SUM($F$7:$F$9)-((TWX$96*$B97+SUM($F$7:$F$9))/$F$10*$F$37)-($F$24*TWX$96/$D$6)-SUM($F$13:$F$23,$F$25:$F$30,$F$32:$F$33,$F$38))</f>
        <v>-304.75907137272975</v>
      </c>
      <c r="TWY97" s="318">
        <f>(TWY$96*$B97+SUM($F$7:$F$9)-((TWY$96*$B97+SUM($F$7:$F$9))/$F$10*$F$37)-($F$24*TWY$96/$D$6)-SUM($F$13:$F$23,$F$25:$F$30,$F$32:$F$33,$F$38))</f>
        <v>-304.75907137272975</v>
      </c>
      <c r="TWZ97" s="318">
        <f>(TWZ$96*$B97+SUM($F$7:$F$9)-((TWZ$96*$B97+SUM($F$7:$F$9))/$F$10*$F$37)-($F$24*TWZ$96/$D$6)-SUM($F$13:$F$23,$F$25:$F$30,$F$32:$F$33,$F$38))</f>
        <v>-304.75907137272975</v>
      </c>
      <c r="TXA97" s="318">
        <f>(TXA$96*$B97+SUM($F$7:$F$9)-((TXA$96*$B97+SUM($F$7:$F$9))/$F$10*$F$37)-($F$24*TXA$96/$D$6)-SUM($F$13:$F$23,$F$25:$F$30,$F$32:$F$33,$F$38))</f>
        <v>-304.75907137272975</v>
      </c>
      <c r="TXB97" s="318">
        <f>(TXB$96*$B97+SUM($F$7:$F$9)-((TXB$96*$B97+SUM($F$7:$F$9))/$F$10*$F$37)-($F$24*TXB$96/$D$6)-SUM($F$13:$F$23,$F$25:$F$30,$F$32:$F$33,$F$38))</f>
        <v>-304.75907137272975</v>
      </c>
      <c r="TXC97" s="318">
        <f>(TXC$96*$B97+SUM($F$7:$F$9)-((TXC$96*$B97+SUM($F$7:$F$9))/$F$10*$F$37)-($F$24*TXC$96/$D$6)-SUM($F$13:$F$23,$F$25:$F$30,$F$32:$F$33,$F$38))</f>
        <v>-304.75907137272975</v>
      </c>
      <c r="TXD97" s="318">
        <f>(TXD$96*$B97+SUM($F$7:$F$9)-((TXD$96*$B97+SUM($F$7:$F$9))/$F$10*$F$37)-($F$24*TXD$96/$D$6)-SUM($F$13:$F$23,$F$25:$F$30,$F$32:$F$33,$F$38))</f>
        <v>-304.75907137272975</v>
      </c>
      <c r="TXE97" s="318">
        <f>(TXE$96*$B97+SUM($F$7:$F$9)-((TXE$96*$B97+SUM($F$7:$F$9))/$F$10*$F$37)-($F$24*TXE$96/$D$6)-SUM($F$13:$F$23,$F$25:$F$30,$F$32:$F$33,$F$38))</f>
        <v>-304.75907137272975</v>
      </c>
      <c r="TXF97" s="318">
        <f>(TXF$96*$B97+SUM($F$7:$F$9)-((TXF$96*$B97+SUM($F$7:$F$9))/$F$10*$F$37)-($F$24*TXF$96/$D$6)-SUM($F$13:$F$23,$F$25:$F$30,$F$32:$F$33,$F$38))</f>
        <v>-304.75907137272975</v>
      </c>
      <c r="TXG97" s="318">
        <f>(TXG$96*$B97+SUM($F$7:$F$9)-((TXG$96*$B97+SUM($F$7:$F$9))/$F$10*$F$37)-($F$24*TXG$96/$D$6)-SUM($F$13:$F$23,$F$25:$F$30,$F$32:$F$33,$F$38))</f>
        <v>-304.75907137272975</v>
      </c>
      <c r="TXH97" s="318">
        <f>(TXH$96*$B97+SUM($F$7:$F$9)-((TXH$96*$B97+SUM($F$7:$F$9))/$F$10*$F$37)-($F$24*TXH$96/$D$6)-SUM($F$13:$F$23,$F$25:$F$30,$F$32:$F$33,$F$38))</f>
        <v>-304.75907137272975</v>
      </c>
      <c r="TXI97" s="318">
        <f>(TXI$96*$B97+SUM($F$7:$F$9)-((TXI$96*$B97+SUM($F$7:$F$9))/$F$10*$F$37)-($F$24*TXI$96/$D$6)-SUM($F$13:$F$23,$F$25:$F$30,$F$32:$F$33,$F$38))</f>
        <v>-304.75907137272975</v>
      </c>
      <c r="TXJ97" s="318">
        <f>(TXJ$96*$B97+SUM($F$7:$F$9)-((TXJ$96*$B97+SUM($F$7:$F$9))/$F$10*$F$37)-($F$24*TXJ$96/$D$6)-SUM($F$13:$F$23,$F$25:$F$30,$F$32:$F$33,$F$38))</f>
        <v>-304.75907137272975</v>
      </c>
      <c r="TXK97" s="318">
        <f>(TXK$96*$B97+SUM($F$7:$F$9)-((TXK$96*$B97+SUM($F$7:$F$9))/$F$10*$F$37)-($F$24*TXK$96/$D$6)-SUM($F$13:$F$23,$F$25:$F$30,$F$32:$F$33,$F$38))</f>
        <v>-304.75907137272975</v>
      </c>
      <c r="TXL97" s="318">
        <f>(TXL$96*$B97+SUM($F$7:$F$9)-((TXL$96*$B97+SUM($F$7:$F$9))/$F$10*$F$37)-($F$24*TXL$96/$D$6)-SUM($F$13:$F$23,$F$25:$F$30,$F$32:$F$33,$F$38))</f>
        <v>-304.75907137272975</v>
      </c>
      <c r="TXM97" s="318">
        <f>(TXM$96*$B97+SUM($F$7:$F$9)-((TXM$96*$B97+SUM($F$7:$F$9))/$F$10*$F$37)-($F$24*TXM$96/$D$6)-SUM($F$13:$F$23,$F$25:$F$30,$F$32:$F$33,$F$38))</f>
        <v>-304.75907137272975</v>
      </c>
      <c r="TXN97" s="318">
        <f>(TXN$96*$B97+SUM($F$7:$F$9)-((TXN$96*$B97+SUM($F$7:$F$9))/$F$10*$F$37)-($F$24*TXN$96/$D$6)-SUM($F$13:$F$23,$F$25:$F$30,$F$32:$F$33,$F$38))</f>
        <v>-304.75907137272975</v>
      </c>
      <c r="TXO97" s="318">
        <f>(TXO$96*$B97+SUM($F$7:$F$9)-((TXO$96*$B97+SUM($F$7:$F$9))/$F$10*$F$37)-($F$24*TXO$96/$D$6)-SUM($F$13:$F$23,$F$25:$F$30,$F$32:$F$33,$F$38))</f>
        <v>-304.75907137272975</v>
      </c>
      <c r="TXP97" s="318">
        <f>(TXP$96*$B97+SUM($F$7:$F$9)-((TXP$96*$B97+SUM($F$7:$F$9))/$F$10*$F$37)-($F$24*TXP$96/$D$6)-SUM($F$13:$F$23,$F$25:$F$30,$F$32:$F$33,$F$38))</f>
        <v>-304.75907137272975</v>
      </c>
      <c r="TXQ97" s="318">
        <f>(TXQ$96*$B97+SUM($F$7:$F$9)-((TXQ$96*$B97+SUM($F$7:$F$9))/$F$10*$F$37)-($F$24*TXQ$96/$D$6)-SUM($F$13:$F$23,$F$25:$F$30,$F$32:$F$33,$F$38))</f>
        <v>-304.75907137272975</v>
      </c>
      <c r="TXR97" s="318">
        <f>(TXR$96*$B97+SUM($F$7:$F$9)-((TXR$96*$B97+SUM($F$7:$F$9))/$F$10*$F$37)-($F$24*TXR$96/$D$6)-SUM($F$13:$F$23,$F$25:$F$30,$F$32:$F$33,$F$38))</f>
        <v>-304.75907137272975</v>
      </c>
      <c r="TXS97" s="318">
        <f>(TXS$96*$B97+SUM($F$7:$F$9)-((TXS$96*$B97+SUM($F$7:$F$9))/$F$10*$F$37)-($F$24*TXS$96/$D$6)-SUM($F$13:$F$23,$F$25:$F$30,$F$32:$F$33,$F$38))</f>
        <v>-304.75907137272975</v>
      </c>
      <c r="TXT97" s="318">
        <f>(TXT$96*$B97+SUM($F$7:$F$9)-((TXT$96*$B97+SUM($F$7:$F$9))/$F$10*$F$37)-($F$24*TXT$96/$D$6)-SUM($F$13:$F$23,$F$25:$F$30,$F$32:$F$33,$F$38))</f>
        <v>-304.75907137272975</v>
      </c>
      <c r="TXU97" s="318">
        <f>(TXU$96*$B97+SUM($F$7:$F$9)-((TXU$96*$B97+SUM($F$7:$F$9))/$F$10*$F$37)-($F$24*TXU$96/$D$6)-SUM($F$13:$F$23,$F$25:$F$30,$F$32:$F$33,$F$38))</f>
        <v>-304.75907137272975</v>
      </c>
      <c r="TXV97" s="318">
        <f>(TXV$96*$B97+SUM($F$7:$F$9)-((TXV$96*$B97+SUM($F$7:$F$9))/$F$10*$F$37)-($F$24*TXV$96/$D$6)-SUM($F$13:$F$23,$F$25:$F$30,$F$32:$F$33,$F$38))</f>
        <v>-304.75907137272975</v>
      </c>
      <c r="TXW97" s="318">
        <f>(TXW$96*$B97+SUM($F$7:$F$9)-((TXW$96*$B97+SUM($F$7:$F$9))/$F$10*$F$37)-($F$24*TXW$96/$D$6)-SUM($F$13:$F$23,$F$25:$F$30,$F$32:$F$33,$F$38))</f>
        <v>-304.75907137272975</v>
      </c>
      <c r="TXX97" s="318">
        <f>(TXX$96*$B97+SUM($F$7:$F$9)-((TXX$96*$B97+SUM($F$7:$F$9))/$F$10*$F$37)-($F$24*TXX$96/$D$6)-SUM($F$13:$F$23,$F$25:$F$30,$F$32:$F$33,$F$38))</f>
        <v>-304.75907137272975</v>
      </c>
      <c r="TXY97" s="318">
        <f>(TXY$96*$B97+SUM($F$7:$F$9)-((TXY$96*$B97+SUM($F$7:$F$9))/$F$10*$F$37)-($F$24*TXY$96/$D$6)-SUM($F$13:$F$23,$F$25:$F$30,$F$32:$F$33,$F$38))</f>
        <v>-304.75907137272975</v>
      </c>
      <c r="TXZ97" s="318">
        <f>(TXZ$96*$B97+SUM($F$7:$F$9)-((TXZ$96*$B97+SUM($F$7:$F$9))/$F$10*$F$37)-($F$24*TXZ$96/$D$6)-SUM($F$13:$F$23,$F$25:$F$30,$F$32:$F$33,$F$38))</f>
        <v>-304.75907137272975</v>
      </c>
      <c r="TYA97" s="318">
        <f>(TYA$96*$B97+SUM($F$7:$F$9)-((TYA$96*$B97+SUM($F$7:$F$9))/$F$10*$F$37)-($F$24*TYA$96/$D$6)-SUM($F$13:$F$23,$F$25:$F$30,$F$32:$F$33,$F$38))</f>
        <v>-304.75907137272975</v>
      </c>
      <c r="TYB97" s="318">
        <f>(TYB$96*$B97+SUM($F$7:$F$9)-((TYB$96*$B97+SUM($F$7:$F$9))/$F$10*$F$37)-($F$24*TYB$96/$D$6)-SUM($F$13:$F$23,$F$25:$F$30,$F$32:$F$33,$F$38))</f>
        <v>-304.75907137272975</v>
      </c>
      <c r="TYC97" s="318">
        <f>(TYC$96*$B97+SUM($F$7:$F$9)-((TYC$96*$B97+SUM($F$7:$F$9))/$F$10*$F$37)-($F$24*TYC$96/$D$6)-SUM($F$13:$F$23,$F$25:$F$30,$F$32:$F$33,$F$38))</f>
        <v>-304.75907137272975</v>
      </c>
      <c r="TYD97" s="318">
        <f>(TYD$96*$B97+SUM($F$7:$F$9)-((TYD$96*$B97+SUM($F$7:$F$9))/$F$10*$F$37)-($F$24*TYD$96/$D$6)-SUM($F$13:$F$23,$F$25:$F$30,$F$32:$F$33,$F$38))</f>
        <v>-304.75907137272975</v>
      </c>
      <c r="TYE97" s="318">
        <f>(TYE$96*$B97+SUM($F$7:$F$9)-((TYE$96*$B97+SUM($F$7:$F$9))/$F$10*$F$37)-($F$24*TYE$96/$D$6)-SUM($F$13:$F$23,$F$25:$F$30,$F$32:$F$33,$F$38))</f>
        <v>-304.75907137272975</v>
      </c>
      <c r="TYF97" s="318">
        <f>(TYF$96*$B97+SUM($F$7:$F$9)-((TYF$96*$B97+SUM($F$7:$F$9))/$F$10*$F$37)-($F$24*TYF$96/$D$6)-SUM($F$13:$F$23,$F$25:$F$30,$F$32:$F$33,$F$38))</f>
        <v>-304.75907137272975</v>
      </c>
      <c r="TYG97" s="318">
        <f>(TYG$96*$B97+SUM($F$7:$F$9)-((TYG$96*$B97+SUM($F$7:$F$9))/$F$10*$F$37)-($F$24*TYG$96/$D$6)-SUM($F$13:$F$23,$F$25:$F$30,$F$32:$F$33,$F$38))</f>
        <v>-304.75907137272975</v>
      </c>
      <c r="TYH97" s="318">
        <f>(TYH$96*$B97+SUM($F$7:$F$9)-((TYH$96*$B97+SUM($F$7:$F$9))/$F$10*$F$37)-($F$24*TYH$96/$D$6)-SUM($F$13:$F$23,$F$25:$F$30,$F$32:$F$33,$F$38))</f>
        <v>-304.75907137272975</v>
      </c>
      <c r="TYI97" s="318">
        <f>(TYI$96*$B97+SUM($F$7:$F$9)-((TYI$96*$B97+SUM($F$7:$F$9))/$F$10*$F$37)-($F$24*TYI$96/$D$6)-SUM($F$13:$F$23,$F$25:$F$30,$F$32:$F$33,$F$38))</f>
        <v>-304.75907137272975</v>
      </c>
      <c r="TYJ97" s="318">
        <f>(TYJ$96*$B97+SUM($F$7:$F$9)-((TYJ$96*$B97+SUM($F$7:$F$9))/$F$10*$F$37)-($F$24*TYJ$96/$D$6)-SUM($F$13:$F$23,$F$25:$F$30,$F$32:$F$33,$F$38))</f>
        <v>-304.75907137272975</v>
      </c>
      <c r="TYK97" s="318">
        <f>(TYK$96*$B97+SUM($F$7:$F$9)-((TYK$96*$B97+SUM($F$7:$F$9))/$F$10*$F$37)-($F$24*TYK$96/$D$6)-SUM($F$13:$F$23,$F$25:$F$30,$F$32:$F$33,$F$38))</f>
        <v>-304.75907137272975</v>
      </c>
      <c r="TYL97" s="318">
        <f>(TYL$96*$B97+SUM($F$7:$F$9)-((TYL$96*$B97+SUM($F$7:$F$9))/$F$10*$F$37)-($F$24*TYL$96/$D$6)-SUM($F$13:$F$23,$F$25:$F$30,$F$32:$F$33,$F$38))</f>
        <v>-304.75907137272975</v>
      </c>
      <c r="TYM97" s="318">
        <f>(TYM$96*$B97+SUM($F$7:$F$9)-((TYM$96*$B97+SUM($F$7:$F$9))/$F$10*$F$37)-($F$24*TYM$96/$D$6)-SUM($F$13:$F$23,$F$25:$F$30,$F$32:$F$33,$F$38))</f>
        <v>-304.75907137272975</v>
      </c>
      <c r="TYN97" s="318">
        <f>(TYN$96*$B97+SUM($F$7:$F$9)-((TYN$96*$B97+SUM($F$7:$F$9))/$F$10*$F$37)-($F$24*TYN$96/$D$6)-SUM($F$13:$F$23,$F$25:$F$30,$F$32:$F$33,$F$38))</f>
        <v>-304.75907137272975</v>
      </c>
      <c r="TYO97" s="318">
        <f>(TYO$96*$B97+SUM($F$7:$F$9)-((TYO$96*$B97+SUM($F$7:$F$9))/$F$10*$F$37)-($F$24*TYO$96/$D$6)-SUM($F$13:$F$23,$F$25:$F$30,$F$32:$F$33,$F$38))</f>
        <v>-304.75907137272975</v>
      </c>
      <c r="TYP97" s="318">
        <f>(TYP$96*$B97+SUM($F$7:$F$9)-((TYP$96*$B97+SUM($F$7:$F$9))/$F$10*$F$37)-($F$24*TYP$96/$D$6)-SUM($F$13:$F$23,$F$25:$F$30,$F$32:$F$33,$F$38))</f>
        <v>-304.75907137272975</v>
      </c>
      <c r="TYQ97" s="318">
        <f>(TYQ$96*$B97+SUM($F$7:$F$9)-((TYQ$96*$B97+SUM($F$7:$F$9))/$F$10*$F$37)-($F$24*TYQ$96/$D$6)-SUM($F$13:$F$23,$F$25:$F$30,$F$32:$F$33,$F$38))</f>
        <v>-304.75907137272975</v>
      </c>
      <c r="TYR97" s="318">
        <f>(TYR$96*$B97+SUM($F$7:$F$9)-((TYR$96*$B97+SUM($F$7:$F$9))/$F$10*$F$37)-($F$24*TYR$96/$D$6)-SUM($F$13:$F$23,$F$25:$F$30,$F$32:$F$33,$F$38))</f>
        <v>-304.75907137272975</v>
      </c>
      <c r="TYS97" s="318">
        <f>(TYS$96*$B97+SUM($F$7:$F$9)-((TYS$96*$B97+SUM($F$7:$F$9))/$F$10*$F$37)-($F$24*TYS$96/$D$6)-SUM($F$13:$F$23,$F$25:$F$30,$F$32:$F$33,$F$38))</f>
        <v>-304.75907137272975</v>
      </c>
      <c r="TYT97" s="318">
        <f>(TYT$96*$B97+SUM($F$7:$F$9)-((TYT$96*$B97+SUM($F$7:$F$9))/$F$10*$F$37)-($F$24*TYT$96/$D$6)-SUM($F$13:$F$23,$F$25:$F$30,$F$32:$F$33,$F$38))</f>
        <v>-304.75907137272975</v>
      </c>
      <c r="TYU97" s="318">
        <f>(TYU$96*$B97+SUM($F$7:$F$9)-((TYU$96*$B97+SUM($F$7:$F$9))/$F$10*$F$37)-($F$24*TYU$96/$D$6)-SUM($F$13:$F$23,$F$25:$F$30,$F$32:$F$33,$F$38))</f>
        <v>-304.75907137272975</v>
      </c>
      <c r="TYV97" s="318">
        <f>(TYV$96*$B97+SUM($F$7:$F$9)-((TYV$96*$B97+SUM($F$7:$F$9))/$F$10*$F$37)-($F$24*TYV$96/$D$6)-SUM($F$13:$F$23,$F$25:$F$30,$F$32:$F$33,$F$38))</f>
        <v>-304.75907137272975</v>
      </c>
      <c r="TYW97" s="318">
        <f>(TYW$96*$B97+SUM($F$7:$F$9)-((TYW$96*$B97+SUM($F$7:$F$9))/$F$10*$F$37)-($F$24*TYW$96/$D$6)-SUM($F$13:$F$23,$F$25:$F$30,$F$32:$F$33,$F$38))</f>
        <v>-304.75907137272975</v>
      </c>
      <c r="TYX97" s="318">
        <f>(TYX$96*$B97+SUM($F$7:$F$9)-((TYX$96*$B97+SUM($F$7:$F$9))/$F$10*$F$37)-($F$24*TYX$96/$D$6)-SUM($F$13:$F$23,$F$25:$F$30,$F$32:$F$33,$F$38))</f>
        <v>-304.75907137272975</v>
      </c>
      <c r="TYY97" s="318">
        <f>(TYY$96*$B97+SUM($F$7:$F$9)-((TYY$96*$B97+SUM($F$7:$F$9))/$F$10*$F$37)-($F$24*TYY$96/$D$6)-SUM($F$13:$F$23,$F$25:$F$30,$F$32:$F$33,$F$38))</f>
        <v>-304.75907137272975</v>
      </c>
      <c r="TYZ97" s="318">
        <f>(TYZ$96*$B97+SUM($F$7:$F$9)-((TYZ$96*$B97+SUM($F$7:$F$9))/$F$10*$F$37)-($F$24*TYZ$96/$D$6)-SUM($F$13:$F$23,$F$25:$F$30,$F$32:$F$33,$F$38))</f>
        <v>-304.75907137272975</v>
      </c>
      <c r="TZA97" s="318">
        <f>(TZA$96*$B97+SUM($F$7:$F$9)-((TZA$96*$B97+SUM($F$7:$F$9))/$F$10*$F$37)-($F$24*TZA$96/$D$6)-SUM($F$13:$F$23,$F$25:$F$30,$F$32:$F$33,$F$38))</f>
        <v>-304.75907137272975</v>
      </c>
      <c r="TZB97" s="318">
        <f>(TZB$96*$B97+SUM($F$7:$F$9)-((TZB$96*$B97+SUM($F$7:$F$9))/$F$10*$F$37)-($F$24*TZB$96/$D$6)-SUM($F$13:$F$23,$F$25:$F$30,$F$32:$F$33,$F$38))</f>
        <v>-304.75907137272975</v>
      </c>
      <c r="TZC97" s="318">
        <f>(TZC$96*$B97+SUM($F$7:$F$9)-((TZC$96*$B97+SUM($F$7:$F$9))/$F$10*$F$37)-($F$24*TZC$96/$D$6)-SUM($F$13:$F$23,$F$25:$F$30,$F$32:$F$33,$F$38))</f>
        <v>-304.75907137272975</v>
      </c>
      <c r="TZD97" s="318">
        <f>(TZD$96*$B97+SUM($F$7:$F$9)-((TZD$96*$B97+SUM($F$7:$F$9))/$F$10*$F$37)-($F$24*TZD$96/$D$6)-SUM($F$13:$F$23,$F$25:$F$30,$F$32:$F$33,$F$38))</f>
        <v>-304.75907137272975</v>
      </c>
      <c r="TZE97" s="318">
        <f>(TZE$96*$B97+SUM($F$7:$F$9)-((TZE$96*$B97+SUM($F$7:$F$9))/$F$10*$F$37)-($F$24*TZE$96/$D$6)-SUM($F$13:$F$23,$F$25:$F$30,$F$32:$F$33,$F$38))</f>
        <v>-304.75907137272975</v>
      </c>
      <c r="TZF97" s="318">
        <f>(TZF$96*$B97+SUM($F$7:$F$9)-((TZF$96*$B97+SUM($F$7:$F$9))/$F$10*$F$37)-($F$24*TZF$96/$D$6)-SUM($F$13:$F$23,$F$25:$F$30,$F$32:$F$33,$F$38))</f>
        <v>-304.75907137272975</v>
      </c>
      <c r="TZG97" s="318">
        <f>(TZG$96*$B97+SUM($F$7:$F$9)-((TZG$96*$B97+SUM($F$7:$F$9))/$F$10*$F$37)-($F$24*TZG$96/$D$6)-SUM($F$13:$F$23,$F$25:$F$30,$F$32:$F$33,$F$38))</f>
        <v>-304.75907137272975</v>
      </c>
      <c r="TZH97" s="318">
        <f>(TZH$96*$B97+SUM($F$7:$F$9)-((TZH$96*$B97+SUM($F$7:$F$9))/$F$10*$F$37)-($F$24*TZH$96/$D$6)-SUM($F$13:$F$23,$F$25:$F$30,$F$32:$F$33,$F$38))</f>
        <v>-304.75907137272975</v>
      </c>
      <c r="TZI97" s="318">
        <f>(TZI$96*$B97+SUM($F$7:$F$9)-((TZI$96*$B97+SUM($F$7:$F$9))/$F$10*$F$37)-($F$24*TZI$96/$D$6)-SUM($F$13:$F$23,$F$25:$F$30,$F$32:$F$33,$F$38))</f>
        <v>-304.75907137272975</v>
      </c>
      <c r="TZJ97" s="318">
        <f>(TZJ$96*$B97+SUM($F$7:$F$9)-((TZJ$96*$B97+SUM($F$7:$F$9))/$F$10*$F$37)-($F$24*TZJ$96/$D$6)-SUM($F$13:$F$23,$F$25:$F$30,$F$32:$F$33,$F$38))</f>
        <v>-304.75907137272975</v>
      </c>
      <c r="TZK97" s="318">
        <f>(TZK$96*$B97+SUM($F$7:$F$9)-((TZK$96*$B97+SUM($F$7:$F$9))/$F$10*$F$37)-($F$24*TZK$96/$D$6)-SUM($F$13:$F$23,$F$25:$F$30,$F$32:$F$33,$F$38))</f>
        <v>-304.75907137272975</v>
      </c>
      <c r="TZL97" s="318">
        <f>(TZL$96*$B97+SUM($F$7:$F$9)-((TZL$96*$B97+SUM($F$7:$F$9))/$F$10*$F$37)-($F$24*TZL$96/$D$6)-SUM($F$13:$F$23,$F$25:$F$30,$F$32:$F$33,$F$38))</f>
        <v>-304.75907137272975</v>
      </c>
      <c r="TZM97" s="318">
        <f>(TZM$96*$B97+SUM($F$7:$F$9)-((TZM$96*$B97+SUM($F$7:$F$9))/$F$10*$F$37)-($F$24*TZM$96/$D$6)-SUM($F$13:$F$23,$F$25:$F$30,$F$32:$F$33,$F$38))</f>
        <v>-304.75907137272975</v>
      </c>
      <c r="TZN97" s="318">
        <f>(TZN$96*$B97+SUM($F$7:$F$9)-((TZN$96*$B97+SUM($F$7:$F$9))/$F$10*$F$37)-($F$24*TZN$96/$D$6)-SUM($F$13:$F$23,$F$25:$F$30,$F$32:$F$33,$F$38))</f>
        <v>-304.75907137272975</v>
      </c>
      <c r="TZO97" s="318">
        <f>(TZO$96*$B97+SUM($F$7:$F$9)-((TZO$96*$B97+SUM($F$7:$F$9))/$F$10*$F$37)-($F$24*TZO$96/$D$6)-SUM($F$13:$F$23,$F$25:$F$30,$F$32:$F$33,$F$38))</f>
        <v>-304.75907137272975</v>
      </c>
      <c r="TZP97" s="318">
        <f>(TZP$96*$B97+SUM($F$7:$F$9)-((TZP$96*$B97+SUM($F$7:$F$9))/$F$10*$F$37)-($F$24*TZP$96/$D$6)-SUM($F$13:$F$23,$F$25:$F$30,$F$32:$F$33,$F$38))</f>
        <v>-304.75907137272975</v>
      </c>
      <c r="TZQ97" s="318">
        <f>(TZQ$96*$B97+SUM($F$7:$F$9)-((TZQ$96*$B97+SUM($F$7:$F$9))/$F$10*$F$37)-($F$24*TZQ$96/$D$6)-SUM($F$13:$F$23,$F$25:$F$30,$F$32:$F$33,$F$38))</f>
        <v>-304.75907137272975</v>
      </c>
      <c r="TZR97" s="318">
        <f>(TZR$96*$B97+SUM($F$7:$F$9)-((TZR$96*$B97+SUM($F$7:$F$9))/$F$10*$F$37)-($F$24*TZR$96/$D$6)-SUM($F$13:$F$23,$F$25:$F$30,$F$32:$F$33,$F$38))</f>
        <v>-304.75907137272975</v>
      </c>
      <c r="TZS97" s="318">
        <f>(TZS$96*$B97+SUM($F$7:$F$9)-((TZS$96*$B97+SUM($F$7:$F$9))/$F$10*$F$37)-($F$24*TZS$96/$D$6)-SUM($F$13:$F$23,$F$25:$F$30,$F$32:$F$33,$F$38))</f>
        <v>-304.75907137272975</v>
      </c>
      <c r="TZT97" s="318">
        <f>(TZT$96*$B97+SUM($F$7:$F$9)-((TZT$96*$B97+SUM($F$7:$F$9))/$F$10*$F$37)-($F$24*TZT$96/$D$6)-SUM($F$13:$F$23,$F$25:$F$30,$F$32:$F$33,$F$38))</f>
        <v>-304.75907137272975</v>
      </c>
      <c r="TZU97" s="318">
        <f>(TZU$96*$B97+SUM($F$7:$F$9)-((TZU$96*$B97+SUM($F$7:$F$9))/$F$10*$F$37)-($F$24*TZU$96/$D$6)-SUM($F$13:$F$23,$F$25:$F$30,$F$32:$F$33,$F$38))</f>
        <v>-304.75907137272975</v>
      </c>
      <c r="TZV97" s="318">
        <f>(TZV$96*$B97+SUM($F$7:$F$9)-((TZV$96*$B97+SUM($F$7:$F$9))/$F$10*$F$37)-($F$24*TZV$96/$D$6)-SUM($F$13:$F$23,$F$25:$F$30,$F$32:$F$33,$F$38))</f>
        <v>-304.75907137272975</v>
      </c>
      <c r="TZW97" s="318">
        <f>(TZW$96*$B97+SUM($F$7:$F$9)-((TZW$96*$B97+SUM($F$7:$F$9))/$F$10*$F$37)-($F$24*TZW$96/$D$6)-SUM($F$13:$F$23,$F$25:$F$30,$F$32:$F$33,$F$38))</f>
        <v>-304.75907137272975</v>
      </c>
      <c r="TZX97" s="318">
        <f>(TZX$96*$B97+SUM($F$7:$F$9)-((TZX$96*$B97+SUM($F$7:$F$9))/$F$10*$F$37)-($F$24*TZX$96/$D$6)-SUM($F$13:$F$23,$F$25:$F$30,$F$32:$F$33,$F$38))</f>
        <v>-304.75907137272975</v>
      </c>
      <c r="TZY97" s="318">
        <f>(TZY$96*$B97+SUM($F$7:$F$9)-((TZY$96*$B97+SUM($F$7:$F$9))/$F$10*$F$37)-($F$24*TZY$96/$D$6)-SUM($F$13:$F$23,$F$25:$F$30,$F$32:$F$33,$F$38))</f>
        <v>-304.75907137272975</v>
      </c>
      <c r="TZZ97" s="318">
        <f>(TZZ$96*$B97+SUM($F$7:$F$9)-((TZZ$96*$B97+SUM($F$7:$F$9))/$F$10*$F$37)-($F$24*TZZ$96/$D$6)-SUM($F$13:$F$23,$F$25:$F$30,$F$32:$F$33,$F$38))</f>
        <v>-304.75907137272975</v>
      </c>
      <c r="UAA97" s="318">
        <f>(UAA$96*$B97+SUM($F$7:$F$9)-((UAA$96*$B97+SUM($F$7:$F$9))/$F$10*$F$37)-($F$24*UAA$96/$D$6)-SUM($F$13:$F$23,$F$25:$F$30,$F$32:$F$33,$F$38))</f>
        <v>-304.75907137272975</v>
      </c>
      <c r="UAB97" s="318">
        <f>(UAB$96*$B97+SUM($F$7:$F$9)-((UAB$96*$B97+SUM($F$7:$F$9))/$F$10*$F$37)-($F$24*UAB$96/$D$6)-SUM($F$13:$F$23,$F$25:$F$30,$F$32:$F$33,$F$38))</f>
        <v>-304.75907137272975</v>
      </c>
      <c r="UAC97" s="318">
        <f>(UAC$96*$B97+SUM($F$7:$F$9)-((UAC$96*$B97+SUM($F$7:$F$9))/$F$10*$F$37)-($F$24*UAC$96/$D$6)-SUM($F$13:$F$23,$F$25:$F$30,$F$32:$F$33,$F$38))</f>
        <v>-304.75907137272975</v>
      </c>
      <c r="UAD97" s="318">
        <f>(UAD$96*$B97+SUM($F$7:$F$9)-((UAD$96*$B97+SUM($F$7:$F$9))/$F$10*$F$37)-($F$24*UAD$96/$D$6)-SUM($F$13:$F$23,$F$25:$F$30,$F$32:$F$33,$F$38))</f>
        <v>-304.75907137272975</v>
      </c>
      <c r="UAE97" s="318">
        <f>(UAE$96*$B97+SUM($F$7:$F$9)-((UAE$96*$B97+SUM($F$7:$F$9))/$F$10*$F$37)-($F$24*UAE$96/$D$6)-SUM($F$13:$F$23,$F$25:$F$30,$F$32:$F$33,$F$38))</f>
        <v>-304.75907137272975</v>
      </c>
      <c r="UAF97" s="318">
        <f>(UAF$96*$B97+SUM($F$7:$F$9)-((UAF$96*$B97+SUM($F$7:$F$9))/$F$10*$F$37)-($F$24*UAF$96/$D$6)-SUM($F$13:$F$23,$F$25:$F$30,$F$32:$F$33,$F$38))</f>
        <v>-304.75907137272975</v>
      </c>
      <c r="UAG97" s="318">
        <f>(UAG$96*$B97+SUM($F$7:$F$9)-((UAG$96*$B97+SUM($F$7:$F$9))/$F$10*$F$37)-($F$24*UAG$96/$D$6)-SUM($F$13:$F$23,$F$25:$F$30,$F$32:$F$33,$F$38))</f>
        <v>-304.75907137272975</v>
      </c>
      <c r="UAH97" s="318">
        <f>(UAH$96*$B97+SUM($F$7:$F$9)-((UAH$96*$B97+SUM($F$7:$F$9))/$F$10*$F$37)-($F$24*UAH$96/$D$6)-SUM($F$13:$F$23,$F$25:$F$30,$F$32:$F$33,$F$38))</f>
        <v>-304.75907137272975</v>
      </c>
      <c r="UAI97" s="318">
        <f>(UAI$96*$B97+SUM($F$7:$F$9)-((UAI$96*$B97+SUM($F$7:$F$9))/$F$10*$F$37)-($F$24*UAI$96/$D$6)-SUM($F$13:$F$23,$F$25:$F$30,$F$32:$F$33,$F$38))</f>
        <v>-304.75907137272975</v>
      </c>
      <c r="UAJ97" s="318">
        <f>(UAJ$96*$B97+SUM($F$7:$F$9)-((UAJ$96*$B97+SUM($F$7:$F$9))/$F$10*$F$37)-($F$24*UAJ$96/$D$6)-SUM($F$13:$F$23,$F$25:$F$30,$F$32:$F$33,$F$38))</f>
        <v>-304.75907137272975</v>
      </c>
      <c r="UAK97" s="318">
        <f>(UAK$96*$B97+SUM($F$7:$F$9)-((UAK$96*$B97+SUM($F$7:$F$9))/$F$10*$F$37)-($F$24*UAK$96/$D$6)-SUM($F$13:$F$23,$F$25:$F$30,$F$32:$F$33,$F$38))</f>
        <v>-304.75907137272975</v>
      </c>
      <c r="UAL97" s="318">
        <f>(UAL$96*$B97+SUM($F$7:$F$9)-((UAL$96*$B97+SUM($F$7:$F$9))/$F$10*$F$37)-($F$24*UAL$96/$D$6)-SUM($F$13:$F$23,$F$25:$F$30,$F$32:$F$33,$F$38))</f>
        <v>-304.75907137272975</v>
      </c>
      <c r="UAM97" s="318">
        <f>(UAM$96*$B97+SUM($F$7:$F$9)-((UAM$96*$B97+SUM($F$7:$F$9))/$F$10*$F$37)-($F$24*UAM$96/$D$6)-SUM($F$13:$F$23,$F$25:$F$30,$F$32:$F$33,$F$38))</f>
        <v>-304.75907137272975</v>
      </c>
      <c r="UAN97" s="318">
        <f>(UAN$96*$B97+SUM($F$7:$F$9)-((UAN$96*$B97+SUM($F$7:$F$9))/$F$10*$F$37)-($F$24*UAN$96/$D$6)-SUM($F$13:$F$23,$F$25:$F$30,$F$32:$F$33,$F$38))</f>
        <v>-304.75907137272975</v>
      </c>
      <c r="UAO97" s="318">
        <f>(UAO$96*$B97+SUM($F$7:$F$9)-((UAO$96*$B97+SUM($F$7:$F$9))/$F$10*$F$37)-($F$24*UAO$96/$D$6)-SUM($F$13:$F$23,$F$25:$F$30,$F$32:$F$33,$F$38))</f>
        <v>-304.75907137272975</v>
      </c>
      <c r="UAP97" s="318">
        <f>(UAP$96*$B97+SUM($F$7:$F$9)-((UAP$96*$B97+SUM($F$7:$F$9))/$F$10*$F$37)-($F$24*UAP$96/$D$6)-SUM($F$13:$F$23,$F$25:$F$30,$F$32:$F$33,$F$38))</f>
        <v>-304.75907137272975</v>
      </c>
      <c r="UAQ97" s="318">
        <f>(UAQ$96*$B97+SUM($F$7:$F$9)-((UAQ$96*$B97+SUM($F$7:$F$9))/$F$10*$F$37)-($F$24*UAQ$96/$D$6)-SUM($F$13:$F$23,$F$25:$F$30,$F$32:$F$33,$F$38))</f>
        <v>-304.75907137272975</v>
      </c>
      <c r="UAR97" s="318">
        <f>(UAR$96*$B97+SUM($F$7:$F$9)-((UAR$96*$B97+SUM($F$7:$F$9))/$F$10*$F$37)-($F$24*UAR$96/$D$6)-SUM($F$13:$F$23,$F$25:$F$30,$F$32:$F$33,$F$38))</f>
        <v>-304.75907137272975</v>
      </c>
      <c r="UAS97" s="318">
        <f>(UAS$96*$B97+SUM($F$7:$F$9)-((UAS$96*$B97+SUM($F$7:$F$9))/$F$10*$F$37)-($F$24*UAS$96/$D$6)-SUM($F$13:$F$23,$F$25:$F$30,$F$32:$F$33,$F$38))</f>
        <v>-304.75907137272975</v>
      </c>
      <c r="UAT97" s="318">
        <f>(UAT$96*$B97+SUM($F$7:$F$9)-((UAT$96*$B97+SUM($F$7:$F$9))/$F$10*$F$37)-($F$24*UAT$96/$D$6)-SUM($F$13:$F$23,$F$25:$F$30,$F$32:$F$33,$F$38))</f>
        <v>-304.75907137272975</v>
      </c>
      <c r="UAU97" s="318">
        <f>(UAU$96*$B97+SUM($F$7:$F$9)-((UAU$96*$B97+SUM($F$7:$F$9))/$F$10*$F$37)-($F$24*UAU$96/$D$6)-SUM($F$13:$F$23,$F$25:$F$30,$F$32:$F$33,$F$38))</f>
        <v>-304.75907137272975</v>
      </c>
      <c r="UAV97" s="318">
        <f>(UAV$96*$B97+SUM($F$7:$F$9)-((UAV$96*$B97+SUM($F$7:$F$9))/$F$10*$F$37)-($F$24*UAV$96/$D$6)-SUM($F$13:$F$23,$F$25:$F$30,$F$32:$F$33,$F$38))</f>
        <v>-304.75907137272975</v>
      </c>
      <c r="UAW97" s="318">
        <f>(UAW$96*$B97+SUM($F$7:$F$9)-((UAW$96*$B97+SUM($F$7:$F$9))/$F$10*$F$37)-($F$24*UAW$96/$D$6)-SUM($F$13:$F$23,$F$25:$F$30,$F$32:$F$33,$F$38))</f>
        <v>-304.75907137272975</v>
      </c>
      <c r="UAX97" s="318">
        <f>(UAX$96*$B97+SUM($F$7:$F$9)-((UAX$96*$B97+SUM($F$7:$F$9))/$F$10*$F$37)-($F$24*UAX$96/$D$6)-SUM($F$13:$F$23,$F$25:$F$30,$F$32:$F$33,$F$38))</f>
        <v>-304.75907137272975</v>
      </c>
      <c r="UAY97" s="318">
        <f>(UAY$96*$B97+SUM($F$7:$F$9)-((UAY$96*$B97+SUM($F$7:$F$9))/$F$10*$F$37)-($F$24*UAY$96/$D$6)-SUM($F$13:$F$23,$F$25:$F$30,$F$32:$F$33,$F$38))</f>
        <v>-304.75907137272975</v>
      </c>
      <c r="UAZ97" s="318">
        <f>(UAZ$96*$B97+SUM($F$7:$F$9)-((UAZ$96*$B97+SUM($F$7:$F$9))/$F$10*$F$37)-($F$24*UAZ$96/$D$6)-SUM($F$13:$F$23,$F$25:$F$30,$F$32:$F$33,$F$38))</f>
        <v>-304.75907137272975</v>
      </c>
      <c r="UBA97" s="318">
        <f>(UBA$96*$B97+SUM($F$7:$F$9)-((UBA$96*$B97+SUM($F$7:$F$9))/$F$10*$F$37)-($F$24*UBA$96/$D$6)-SUM($F$13:$F$23,$F$25:$F$30,$F$32:$F$33,$F$38))</f>
        <v>-304.75907137272975</v>
      </c>
      <c r="UBB97" s="318">
        <f>(UBB$96*$B97+SUM($F$7:$F$9)-((UBB$96*$B97+SUM($F$7:$F$9))/$F$10*$F$37)-($F$24*UBB$96/$D$6)-SUM($F$13:$F$23,$F$25:$F$30,$F$32:$F$33,$F$38))</f>
        <v>-304.75907137272975</v>
      </c>
      <c r="UBC97" s="318">
        <f>(UBC$96*$B97+SUM($F$7:$F$9)-((UBC$96*$B97+SUM($F$7:$F$9))/$F$10*$F$37)-($F$24*UBC$96/$D$6)-SUM($F$13:$F$23,$F$25:$F$30,$F$32:$F$33,$F$38))</f>
        <v>-304.75907137272975</v>
      </c>
      <c r="UBD97" s="318">
        <f>(UBD$96*$B97+SUM($F$7:$F$9)-((UBD$96*$B97+SUM($F$7:$F$9))/$F$10*$F$37)-($F$24*UBD$96/$D$6)-SUM($F$13:$F$23,$F$25:$F$30,$F$32:$F$33,$F$38))</f>
        <v>-304.75907137272975</v>
      </c>
      <c r="UBE97" s="318">
        <f>(UBE$96*$B97+SUM($F$7:$F$9)-((UBE$96*$B97+SUM($F$7:$F$9))/$F$10*$F$37)-($F$24*UBE$96/$D$6)-SUM($F$13:$F$23,$F$25:$F$30,$F$32:$F$33,$F$38))</f>
        <v>-304.75907137272975</v>
      </c>
      <c r="UBF97" s="318">
        <f>(UBF$96*$B97+SUM($F$7:$F$9)-((UBF$96*$B97+SUM($F$7:$F$9))/$F$10*$F$37)-($F$24*UBF$96/$D$6)-SUM($F$13:$F$23,$F$25:$F$30,$F$32:$F$33,$F$38))</f>
        <v>-304.75907137272975</v>
      </c>
      <c r="UBG97" s="318">
        <f>(UBG$96*$B97+SUM($F$7:$F$9)-((UBG$96*$B97+SUM($F$7:$F$9))/$F$10*$F$37)-($F$24*UBG$96/$D$6)-SUM($F$13:$F$23,$F$25:$F$30,$F$32:$F$33,$F$38))</f>
        <v>-304.75907137272975</v>
      </c>
      <c r="UBH97" s="318">
        <f>(UBH$96*$B97+SUM($F$7:$F$9)-((UBH$96*$B97+SUM($F$7:$F$9))/$F$10*$F$37)-($F$24*UBH$96/$D$6)-SUM($F$13:$F$23,$F$25:$F$30,$F$32:$F$33,$F$38))</f>
        <v>-304.75907137272975</v>
      </c>
      <c r="UBI97" s="318">
        <f>(UBI$96*$B97+SUM($F$7:$F$9)-((UBI$96*$B97+SUM($F$7:$F$9))/$F$10*$F$37)-($F$24*UBI$96/$D$6)-SUM($F$13:$F$23,$F$25:$F$30,$F$32:$F$33,$F$38))</f>
        <v>-304.75907137272975</v>
      </c>
      <c r="UBJ97" s="318">
        <f>(UBJ$96*$B97+SUM($F$7:$F$9)-((UBJ$96*$B97+SUM($F$7:$F$9))/$F$10*$F$37)-($F$24*UBJ$96/$D$6)-SUM($F$13:$F$23,$F$25:$F$30,$F$32:$F$33,$F$38))</f>
        <v>-304.75907137272975</v>
      </c>
      <c r="UBK97" s="318">
        <f>(UBK$96*$B97+SUM($F$7:$F$9)-((UBK$96*$B97+SUM($F$7:$F$9))/$F$10*$F$37)-($F$24*UBK$96/$D$6)-SUM($F$13:$F$23,$F$25:$F$30,$F$32:$F$33,$F$38))</f>
        <v>-304.75907137272975</v>
      </c>
      <c r="UBL97" s="318">
        <f>(UBL$96*$B97+SUM($F$7:$F$9)-((UBL$96*$B97+SUM($F$7:$F$9))/$F$10*$F$37)-($F$24*UBL$96/$D$6)-SUM($F$13:$F$23,$F$25:$F$30,$F$32:$F$33,$F$38))</f>
        <v>-304.75907137272975</v>
      </c>
      <c r="UBM97" s="318">
        <f>(UBM$96*$B97+SUM($F$7:$F$9)-((UBM$96*$B97+SUM($F$7:$F$9))/$F$10*$F$37)-($F$24*UBM$96/$D$6)-SUM($F$13:$F$23,$F$25:$F$30,$F$32:$F$33,$F$38))</f>
        <v>-304.75907137272975</v>
      </c>
      <c r="UBN97" s="318">
        <f>(UBN$96*$B97+SUM($F$7:$F$9)-((UBN$96*$B97+SUM($F$7:$F$9))/$F$10*$F$37)-($F$24*UBN$96/$D$6)-SUM($F$13:$F$23,$F$25:$F$30,$F$32:$F$33,$F$38))</f>
        <v>-304.75907137272975</v>
      </c>
      <c r="UBO97" s="318">
        <f>(UBO$96*$B97+SUM($F$7:$F$9)-((UBO$96*$B97+SUM($F$7:$F$9))/$F$10*$F$37)-($F$24*UBO$96/$D$6)-SUM($F$13:$F$23,$F$25:$F$30,$F$32:$F$33,$F$38))</f>
        <v>-304.75907137272975</v>
      </c>
      <c r="UBP97" s="318">
        <f>(UBP$96*$B97+SUM($F$7:$F$9)-((UBP$96*$B97+SUM($F$7:$F$9))/$F$10*$F$37)-($F$24*UBP$96/$D$6)-SUM($F$13:$F$23,$F$25:$F$30,$F$32:$F$33,$F$38))</f>
        <v>-304.75907137272975</v>
      </c>
      <c r="UBQ97" s="318">
        <f>(UBQ$96*$B97+SUM($F$7:$F$9)-((UBQ$96*$B97+SUM($F$7:$F$9))/$F$10*$F$37)-($F$24*UBQ$96/$D$6)-SUM($F$13:$F$23,$F$25:$F$30,$F$32:$F$33,$F$38))</f>
        <v>-304.75907137272975</v>
      </c>
      <c r="UBR97" s="318">
        <f>(UBR$96*$B97+SUM($F$7:$F$9)-((UBR$96*$B97+SUM($F$7:$F$9))/$F$10*$F$37)-($F$24*UBR$96/$D$6)-SUM($F$13:$F$23,$F$25:$F$30,$F$32:$F$33,$F$38))</f>
        <v>-304.75907137272975</v>
      </c>
      <c r="UBS97" s="318">
        <f>(UBS$96*$B97+SUM($F$7:$F$9)-((UBS$96*$B97+SUM($F$7:$F$9))/$F$10*$F$37)-($F$24*UBS$96/$D$6)-SUM($F$13:$F$23,$F$25:$F$30,$F$32:$F$33,$F$38))</f>
        <v>-304.75907137272975</v>
      </c>
      <c r="UBT97" s="318">
        <f>(UBT$96*$B97+SUM($F$7:$F$9)-((UBT$96*$B97+SUM($F$7:$F$9))/$F$10*$F$37)-($F$24*UBT$96/$D$6)-SUM($F$13:$F$23,$F$25:$F$30,$F$32:$F$33,$F$38))</f>
        <v>-304.75907137272975</v>
      </c>
      <c r="UBU97" s="318">
        <f>(UBU$96*$B97+SUM($F$7:$F$9)-((UBU$96*$B97+SUM($F$7:$F$9))/$F$10*$F$37)-($F$24*UBU$96/$D$6)-SUM($F$13:$F$23,$F$25:$F$30,$F$32:$F$33,$F$38))</f>
        <v>-304.75907137272975</v>
      </c>
      <c r="UBV97" s="318">
        <f>(UBV$96*$B97+SUM($F$7:$F$9)-((UBV$96*$B97+SUM($F$7:$F$9))/$F$10*$F$37)-($F$24*UBV$96/$D$6)-SUM($F$13:$F$23,$F$25:$F$30,$F$32:$F$33,$F$38))</f>
        <v>-304.75907137272975</v>
      </c>
      <c r="UBW97" s="318">
        <f>(UBW$96*$B97+SUM($F$7:$F$9)-((UBW$96*$B97+SUM($F$7:$F$9))/$F$10*$F$37)-($F$24*UBW$96/$D$6)-SUM($F$13:$F$23,$F$25:$F$30,$F$32:$F$33,$F$38))</f>
        <v>-304.75907137272975</v>
      </c>
      <c r="UBX97" s="318">
        <f>(UBX$96*$B97+SUM($F$7:$F$9)-((UBX$96*$B97+SUM($F$7:$F$9))/$F$10*$F$37)-($F$24*UBX$96/$D$6)-SUM($F$13:$F$23,$F$25:$F$30,$F$32:$F$33,$F$38))</f>
        <v>-304.75907137272975</v>
      </c>
      <c r="UBY97" s="318">
        <f>(UBY$96*$B97+SUM($F$7:$F$9)-((UBY$96*$B97+SUM($F$7:$F$9))/$F$10*$F$37)-($F$24*UBY$96/$D$6)-SUM($F$13:$F$23,$F$25:$F$30,$F$32:$F$33,$F$38))</f>
        <v>-304.75907137272975</v>
      </c>
      <c r="UBZ97" s="318">
        <f>(UBZ$96*$B97+SUM($F$7:$F$9)-((UBZ$96*$B97+SUM($F$7:$F$9))/$F$10*$F$37)-($F$24*UBZ$96/$D$6)-SUM($F$13:$F$23,$F$25:$F$30,$F$32:$F$33,$F$38))</f>
        <v>-304.75907137272975</v>
      </c>
      <c r="UCA97" s="318">
        <f>(UCA$96*$B97+SUM($F$7:$F$9)-((UCA$96*$B97+SUM($F$7:$F$9))/$F$10*$F$37)-($F$24*UCA$96/$D$6)-SUM($F$13:$F$23,$F$25:$F$30,$F$32:$F$33,$F$38))</f>
        <v>-304.75907137272975</v>
      </c>
      <c r="UCB97" s="318">
        <f>(UCB$96*$B97+SUM($F$7:$F$9)-((UCB$96*$B97+SUM($F$7:$F$9))/$F$10*$F$37)-($F$24*UCB$96/$D$6)-SUM($F$13:$F$23,$F$25:$F$30,$F$32:$F$33,$F$38))</f>
        <v>-304.75907137272975</v>
      </c>
      <c r="UCC97" s="318">
        <f>(UCC$96*$B97+SUM($F$7:$F$9)-((UCC$96*$B97+SUM($F$7:$F$9))/$F$10*$F$37)-($F$24*UCC$96/$D$6)-SUM($F$13:$F$23,$F$25:$F$30,$F$32:$F$33,$F$38))</f>
        <v>-304.75907137272975</v>
      </c>
      <c r="UCD97" s="318">
        <f>(UCD$96*$B97+SUM($F$7:$F$9)-((UCD$96*$B97+SUM($F$7:$F$9))/$F$10*$F$37)-($F$24*UCD$96/$D$6)-SUM($F$13:$F$23,$F$25:$F$30,$F$32:$F$33,$F$38))</f>
        <v>-304.75907137272975</v>
      </c>
      <c r="UCE97" s="318">
        <f>(UCE$96*$B97+SUM($F$7:$F$9)-((UCE$96*$B97+SUM($F$7:$F$9))/$F$10*$F$37)-($F$24*UCE$96/$D$6)-SUM($F$13:$F$23,$F$25:$F$30,$F$32:$F$33,$F$38))</f>
        <v>-304.75907137272975</v>
      </c>
      <c r="UCF97" s="318">
        <f>(UCF$96*$B97+SUM($F$7:$F$9)-((UCF$96*$B97+SUM($F$7:$F$9))/$F$10*$F$37)-($F$24*UCF$96/$D$6)-SUM($F$13:$F$23,$F$25:$F$30,$F$32:$F$33,$F$38))</f>
        <v>-304.75907137272975</v>
      </c>
      <c r="UCG97" s="318">
        <f>(UCG$96*$B97+SUM($F$7:$F$9)-((UCG$96*$B97+SUM($F$7:$F$9))/$F$10*$F$37)-($F$24*UCG$96/$D$6)-SUM($F$13:$F$23,$F$25:$F$30,$F$32:$F$33,$F$38))</f>
        <v>-304.75907137272975</v>
      </c>
      <c r="UCH97" s="318">
        <f>(UCH$96*$B97+SUM($F$7:$F$9)-((UCH$96*$B97+SUM($F$7:$F$9))/$F$10*$F$37)-($F$24*UCH$96/$D$6)-SUM($F$13:$F$23,$F$25:$F$30,$F$32:$F$33,$F$38))</f>
        <v>-304.75907137272975</v>
      </c>
      <c r="UCI97" s="318">
        <f>(UCI$96*$B97+SUM($F$7:$F$9)-((UCI$96*$B97+SUM($F$7:$F$9))/$F$10*$F$37)-($F$24*UCI$96/$D$6)-SUM($F$13:$F$23,$F$25:$F$30,$F$32:$F$33,$F$38))</f>
        <v>-304.75907137272975</v>
      </c>
      <c r="UCJ97" s="318">
        <f>(UCJ$96*$B97+SUM($F$7:$F$9)-((UCJ$96*$B97+SUM($F$7:$F$9))/$F$10*$F$37)-($F$24*UCJ$96/$D$6)-SUM($F$13:$F$23,$F$25:$F$30,$F$32:$F$33,$F$38))</f>
        <v>-304.75907137272975</v>
      </c>
      <c r="UCK97" s="318">
        <f>(UCK$96*$B97+SUM($F$7:$F$9)-((UCK$96*$B97+SUM($F$7:$F$9))/$F$10*$F$37)-($F$24*UCK$96/$D$6)-SUM($F$13:$F$23,$F$25:$F$30,$F$32:$F$33,$F$38))</f>
        <v>-304.75907137272975</v>
      </c>
      <c r="UCL97" s="318">
        <f>(UCL$96*$B97+SUM($F$7:$F$9)-((UCL$96*$B97+SUM($F$7:$F$9))/$F$10*$F$37)-($F$24*UCL$96/$D$6)-SUM($F$13:$F$23,$F$25:$F$30,$F$32:$F$33,$F$38))</f>
        <v>-304.75907137272975</v>
      </c>
      <c r="UCM97" s="318">
        <f>(UCM$96*$B97+SUM($F$7:$F$9)-((UCM$96*$B97+SUM($F$7:$F$9))/$F$10*$F$37)-($F$24*UCM$96/$D$6)-SUM($F$13:$F$23,$F$25:$F$30,$F$32:$F$33,$F$38))</f>
        <v>-304.75907137272975</v>
      </c>
      <c r="UCN97" s="318">
        <f>(UCN$96*$B97+SUM($F$7:$F$9)-((UCN$96*$B97+SUM($F$7:$F$9))/$F$10*$F$37)-($F$24*UCN$96/$D$6)-SUM($F$13:$F$23,$F$25:$F$30,$F$32:$F$33,$F$38))</f>
        <v>-304.75907137272975</v>
      </c>
      <c r="UCO97" s="318">
        <f>(UCO$96*$B97+SUM($F$7:$F$9)-((UCO$96*$B97+SUM($F$7:$F$9))/$F$10*$F$37)-($F$24*UCO$96/$D$6)-SUM($F$13:$F$23,$F$25:$F$30,$F$32:$F$33,$F$38))</f>
        <v>-304.75907137272975</v>
      </c>
      <c r="UCP97" s="318">
        <f>(UCP$96*$B97+SUM($F$7:$F$9)-((UCP$96*$B97+SUM($F$7:$F$9))/$F$10*$F$37)-($F$24*UCP$96/$D$6)-SUM($F$13:$F$23,$F$25:$F$30,$F$32:$F$33,$F$38))</f>
        <v>-304.75907137272975</v>
      </c>
      <c r="UCQ97" s="318">
        <f>(UCQ$96*$B97+SUM($F$7:$F$9)-((UCQ$96*$B97+SUM($F$7:$F$9))/$F$10*$F$37)-($F$24*UCQ$96/$D$6)-SUM($F$13:$F$23,$F$25:$F$30,$F$32:$F$33,$F$38))</f>
        <v>-304.75907137272975</v>
      </c>
      <c r="UCR97" s="318">
        <f>(UCR$96*$B97+SUM($F$7:$F$9)-((UCR$96*$B97+SUM($F$7:$F$9))/$F$10*$F$37)-($F$24*UCR$96/$D$6)-SUM($F$13:$F$23,$F$25:$F$30,$F$32:$F$33,$F$38))</f>
        <v>-304.75907137272975</v>
      </c>
      <c r="UCS97" s="318">
        <f>(UCS$96*$B97+SUM($F$7:$F$9)-((UCS$96*$B97+SUM($F$7:$F$9))/$F$10*$F$37)-($F$24*UCS$96/$D$6)-SUM($F$13:$F$23,$F$25:$F$30,$F$32:$F$33,$F$38))</f>
        <v>-304.75907137272975</v>
      </c>
      <c r="UCT97" s="318">
        <f>(UCT$96*$B97+SUM($F$7:$F$9)-((UCT$96*$B97+SUM($F$7:$F$9))/$F$10*$F$37)-($F$24*UCT$96/$D$6)-SUM($F$13:$F$23,$F$25:$F$30,$F$32:$F$33,$F$38))</f>
        <v>-304.75907137272975</v>
      </c>
      <c r="UCU97" s="318">
        <f>(UCU$96*$B97+SUM($F$7:$F$9)-((UCU$96*$B97+SUM($F$7:$F$9))/$F$10*$F$37)-($F$24*UCU$96/$D$6)-SUM($F$13:$F$23,$F$25:$F$30,$F$32:$F$33,$F$38))</f>
        <v>-304.75907137272975</v>
      </c>
      <c r="UCV97" s="318">
        <f>(UCV$96*$B97+SUM($F$7:$F$9)-((UCV$96*$B97+SUM($F$7:$F$9))/$F$10*$F$37)-($F$24*UCV$96/$D$6)-SUM($F$13:$F$23,$F$25:$F$30,$F$32:$F$33,$F$38))</f>
        <v>-304.75907137272975</v>
      </c>
      <c r="UCW97" s="318">
        <f>(UCW$96*$B97+SUM($F$7:$F$9)-((UCW$96*$B97+SUM($F$7:$F$9))/$F$10*$F$37)-($F$24*UCW$96/$D$6)-SUM($F$13:$F$23,$F$25:$F$30,$F$32:$F$33,$F$38))</f>
        <v>-304.75907137272975</v>
      </c>
      <c r="UCX97" s="318">
        <f>(UCX$96*$B97+SUM($F$7:$F$9)-((UCX$96*$B97+SUM($F$7:$F$9))/$F$10*$F$37)-($F$24*UCX$96/$D$6)-SUM($F$13:$F$23,$F$25:$F$30,$F$32:$F$33,$F$38))</f>
        <v>-304.75907137272975</v>
      </c>
      <c r="UCY97" s="318">
        <f>(UCY$96*$B97+SUM($F$7:$F$9)-((UCY$96*$B97+SUM($F$7:$F$9))/$F$10*$F$37)-($F$24*UCY$96/$D$6)-SUM($F$13:$F$23,$F$25:$F$30,$F$32:$F$33,$F$38))</f>
        <v>-304.75907137272975</v>
      </c>
      <c r="UCZ97" s="318">
        <f>(UCZ$96*$B97+SUM($F$7:$F$9)-((UCZ$96*$B97+SUM($F$7:$F$9))/$F$10*$F$37)-($F$24*UCZ$96/$D$6)-SUM($F$13:$F$23,$F$25:$F$30,$F$32:$F$33,$F$38))</f>
        <v>-304.75907137272975</v>
      </c>
      <c r="UDA97" s="318">
        <f>(UDA$96*$B97+SUM($F$7:$F$9)-((UDA$96*$B97+SUM($F$7:$F$9))/$F$10*$F$37)-($F$24*UDA$96/$D$6)-SUM($F$13:$F$23,$F$25:$F$30,$F$32:$F$33,$F$38))</f>
        <v>-304.75907137272975</v>
      </c>
      <c r="UDB97" s="318">
        <f>(UDB$96*$B97+SUM($F$7:$F$9)-((UDB$96*$B97+SUM($F$7:$F$9))/$F$10*$F$37)-($F$24*UDB$96/$D$6)-SUM($F$13:$F$23,$F$25:$F$30,$F$32:$F$33,$F$38))</f>
        <v>-304.75907137272975</v>
      </c>
      <c r="UDC97" s="318">
        <f>(UDC$96*$B97+SUM($F$7:$F$9)-((UDC$96*$B97+SUM($F$7:$F$9))/$F$10*$F$37)-($F$24*UDC$96/$D$6)-SUM($F$13:$F$23,$F$25:$F$30,$F$32:$F$33,$F$38))</f>
        <v>-304.75907137272975</v>
      </c>
      <c r="UDD97" s="318">
        <f>(UDD$96*$B97+SUM($F$7:$F$9)-((UDD$96*$B97+SUM($F$7:$F$9))/$F$10*$F$37)-($F$24*UDD$96/$D$6)-SUM($F$13:$F$23,$F$25:$F$30,$F$32:$F$33,$F$38))</f>
        <v>-304.75907137272975</v>
      </c>
      <c r="UDE97" s="318">
        <f>(UDE$96*$B97+SUM($F$7:$F$9)-((UDE$96*$B97+SUM($F$7:$F$9))/$F$10*$F$37)-($F$24*UDE$96/$D$6)-SUM($F$13:$F$23,$F$25:$F$30,$F$32:$F$33,$F$38))</f>
        <v>-304.75907137272975</v>
      </c>
      <c r="UDF97" s="318">
        <f>(UDF$96*$B97+SUM($F$7:$F$9)-((UDF$96*$B97+SUM($F$7:$F$9))/$F$10*$F$37)-($F$24*UDF$96/$D$6)-SUM($F$13:$F$23,$F$25:$F$30,$F$32:$F$33,$F$38))</f>
        <v>-304.75907137272975</v>
      </c>
      <c r="UDG97" s="318">
        <f>(UDG$96*$B97+SUM($F$7:$F$9)-((UDG$96*$B97+SUM($F$7:$F$9))/$F$10*$F$37)-($F$24*UDG$96/$D$6)-SUM($F$13:$F$23,$F$25:$F$30,$F$32:$F$33,$F$38))</f>
        <v>-304.75907137272975</v>
      </c>
      <c r="UDH97" s="318">
        <f>(UDH$96*$B97+SUM($F$7:$F$9)-((UDH$96*$B97+SUM($F$7:$F$9))/$F$10*$F$37)-($F$24*UDH$96/$D$6)-SUM($F$13:$F$23,$F$25:$F$30,$F$32:$F$33,$F$38))</f>
        <v>-304.75907137272975</v>
      </c>
      <c r="UDI97" s="318">
        <f>(UDI$96*$B97+SUM($F$7:$F$9)-((UDI$96*$B97+SUM($F$7:$F$9))/$F$10*$F$37)-($F$24*UDI$96/$D$6)-SUM($F$13:$F$23,$F$25:$F$30,$F$32:$F$33,$F$38))</f>
        <v>-304.75907137272975</v>
      </c>
      <c r="UDJ97" s="318">
        <f>(UDJ$96*$B97+SUM($F$7:$F$9)-((UDJ$96*$B97+SUM($F$7:$F$9))/$F$10*$F$37)-($F$24*UDJ$96/$D$6)-SUM($F$13:$F$23,$F$25:$F$30,$F$32:$F$33,$F$38))</f>
        <v>-304.75907137272975</v>
      </c>
      <c r="UDK97" s="318">
        <f>(UDK$96*$B97+SUM($F$7:$F$9)-((UDK$96*$B97+SUM($F$7:$F$9))/$F$10*$F$37)-($F$24*UDK$96/$D$6)-SUM($F$13:$F$23,$F$25:$F$30,$F$32:$F$33,$F$38))</f>
        <v>-304.75907137272975</v>
      </c>
      <c r="UDL97" s="318">
        <f>(UDL$96*$B97+SUM($F$7:$F$9)-((UDL$96*$B97+SUM($F$7:$F$9))/$F$10*$F$37)-($F$24*UDL$96/$D$6)-SUM($F$13:$F$23,$F$25:$F$30,$F$32:$F$33,$F$38))</f>
        <v>-304.75907137272975</v>
      </c>
      <c r="UDM97" s="318">
        <f>(UDM$96*$B97+SUM($F$7:$F$9)-((UDM$96*$B97+SUM($F$7:$F$9))/$F$10*$F$37)-($F$24*UDM$96/$D$6)-SUM($F$13:$F$23,$F$25:$F$30,$F$32:$F$33,$F$38))</f>
        <v>-304.75907137272975</v>
      </c>
      <c r="UDN97" s="318">
        <f>(UDN$96*$B97+SUM($F$7:$F$9)-((UDN$96*$B97+SUM($F$7:$F$9))/$F$10*$F$37)-($F$24*UDN$96/$D$6)-SUM($F$13:$F$23,$F$25:$F$30,$F$32:$F$33,$F$38))</f>
        <v>-304.75907137272975</v>
      </c>
      <c r="UDO97" s="318">
        <f>(UDO$96*$B97+SUM($F$7:$F$9)-((UDO$96*$B97+SUM($F$7:$F$9))/$F$10*$F$37)-($F$24*UDO$96/$D$6)-SUM($F$13:$F$23,$F$25:$F$30,$F$32:$F$33,$F$38))</f>
        <v>-304.75907137272975</v>
      </c>
      <c r="UDP97" s="318">
        <f>(UDP$96*$B97+SUM($F$7:$F$9)-((UDP$96*$B97+SUM($F$7:$F$9))/$F$10*$F$37)-($F$24*UDP$96/$D$6)-SUM($F$13:$F$23,$F$25:$F$30,$F$32:$F$33,$F$38))</f>
        <v>-304.75907137272975</v>
      </c>
      <c r="UDQ97" s="318">
        <f>(UDQ$96*$B97+SUM($F$7:$F$9)-((UDQ$96*$B97+SUM($F$7:$F$9))/$F$10*$F$37)-($F$24*UDQ$96/$D$6)-SUM($F$13:$F$23,$F$25:$F$30,$F$32:$F$33,$F$38))</f>
        <v>-304.75907137272975</v>
      </c>
      <c r="UDR97" s="318">
        <f>(UDR$96*$B97+SUM($F$7:$F$9)-((UDR$96*$B97+SUM($F$7:$F$9))/$F$10*$F$37)-($F$24*UDR$96/$D$6)-SUM($F$13:$F$23,$F$25:$F$30,$F$32:$F$33,$F$38))</f>
        <v>-304.75907137272975</v>
      </c>
      <c r="UDS97" s="318">
        <f>(UDS$96*$B97+SUM($F$7:$F$9)-((UDS$96*$B97+SUM($F$7:$F$9))/$F$10*$F$37)-($F$24*UDS$96/$D$6)-SUM($F$13:$F$23,$F$25:$F$30,$F$32:$F$33,$F$38))</f>
        <v>-304.75907137272975</v>
      </c>
      <c r="UDT97" s="318">
        <f>(UDT$96*$B97+SUM($F$7:$F$9)-((UDT$96*$B97+SUM($F$7:$F$9))/$F$10*$F$37)-($F$24*UDT$96/$D$6)-SUM($F$13:$F$23,$F$25:$F$30,$F$32:$F$33,$F$38))</f>
        <v>-304.75907137272975</v>
      </c>
      <c r="UDU97" s="318">
        <f>(UDU$96*$B97+SUM($F$7:$F$9)-((UDU$96*$B97+SUM($F$7:$F$9))/$F$10*$F$37)-($F$24*UDU$96/$D$6)-SUM($F$13:$F$23,$F$25:$F$30,$F$32:$F$33,$F$38))</f>
        <v>-304.75907137272975</v>
      </c>
      <c r="UDV97" s="318">
        <f>(UDV$96*$B97+SUM($F$7:$F$9)-((UDV$96*$B97+SUM($F$7:$F$9))/$F$10*$F$37)-($F$24*UDV$96/$D$6)-SUM($F$13:$F$23,$F$25:$F$30,$F$32:$F$33,$F$38))</f>
        <v>-304.75907137272975</v>
      </c>
      <c r="UDW97" s="318">
        <f>(UDW$96*$B97+SUM($F$7:$F$9)-((UDW$96*$B97+SUM($F$7:$F$9))/$F$10*$F$37)-($F$24*UDW$96/$D$6)-SUM($F$13:$F$23,$F$25:$F$30,$F$32:$F$33,$F$38))</f>
        <v>-304.75907137272975</v>
      </c>
      <c r="UDX97" s="318">
        <f>(UDX$96*$B97+SUM($F$7:$F$9)-((UDX$96*$B97+SUM($F$7:$F$9))/$F$10*$F$37)-($F$24*UDX$96/$D$6)-SUM($F$13:$F$23,$F$25:$F$30,$F$32:$F$33,$F$38))</f>
        <v>-304.75907137272975</v>
      </c>
      <c r="UDY97" s="318">
        <f>(UDY$96*$B97+SUM($F$7:$F$9)-((UDY$96*$B97+SUM($F$7:$F$9))/$F$10*$F$37)-($F$24*UDY$96/$D$6)-SUM($F$13:$F$23,$F$25:$F$30,$F$32:$F$33,$F$38))</f>
        <v>-304.75907137272975</v>
      </c>
      <c r="UDZ97" s="318">
        <f>(UDZ$96*$B97+SUM($F$7:$F$9)-((UDZ$96*$B97+SUM($F$7:$F$9))/$F$10*$F$37)-($F$24*UDZ$96/$D$6)-SUM($F$13:$F$23,$F$25:$F$30,$F$32:$F$33,$F$38))</f>
        <v>-304.75907137272975</v>
      </c>
      <c r="UEA97" s="318">
        <f>(UEA$96*$B97+SUM($F$7:$F$9)-((UEA$96*$B97+SUM($F$7:$F$9))/$F$10*$F$37)-($F$24*UEA$96/$D$6)-SUM($F$13:$F$23,$F$25:$F$30,$F$32:$F$33,$F$38))</f>
        <v>-304.75907137272975</v>
      </c>
      <c r="UEB97" s="318">
        <f>(UEB$96*$B97+SUM($F$7:$F$9)-((UEB$96*$B97+SUM($F$7:$F$9))/$F$10*$F$37)-($F$24*UEB$96/$D$6)-SUM($F$13:$F$23,$F$25:$F$30,$F$32:$F$33,$F$38))</f>
        <v>-304.75907137272975</v>
      </c>
      <c r="UEC97" s="318">
        <f>(UEC$96*$B97+SUM($F$7:$F$9)-((UEC$96*$B97+SUM($F$7:$F$9))/$F$10*$F$37)-($F$24*UEC$96/$D$6)-SUM($F$13:$F$23,$F$25:$F$30,$F$32:$F$33,$F$38))</f>
        <v>-304.75907137272975</v>
      </c>
      <c r="UED97" s="318">
        <f>(UED$96*$B97+SUM($F$7:$F$9)-((UED$96*$B97+SUM($F$7:$F$9))/$F$10*$F$37)-($F$24*UED$96/$D$6)-SUM($F$13:$F$23,$F$25:$F$30,$F$32:$F$33,$F$38))</f>
        <v>-304.75907137272975</v>
      </c>
      <c r="UEE97" s="318">
        <f>(UEE$96*$B97+SUM($F$7:$F$9)-((UEE$96*$B97+SUM($F$7:$F$9))/$F$10*$F$37)-($F$24*UEE$96/$D$6)-SUM($F$13:$F$23,$F$25:$F$30,$F$32:$F$33,$F$38))</f>
        <v>-304.75907137272975</v>
      </c>
      <c r="UEF97" s="318">
        <f>(UEF$96*$B97+SUM($F$7:$F$9)-((UEF$96*$B97+SUM($F$7:$F$9))/$F$10*$F$37)-($F$24*UEF$96/$D$6)-SUM($F$13:$F$23,$F$25:$F$30,$F$32:$F$33,$F$38))</f>
        <v>-304.75907137272975</v>
      </c>
      <c r="UEG97" s="318">
        <f>(UEG$96*$B97+SUM($F$7:$F$9)-((UEG$96*$B97+SUM($F$7:$F$9))/$F$10*$F$37)-($F$24*UEG$96/$D$6)-SUM($F$13:$F$23,$F$25:$F$30,$F$32:$F$33,$F$38))</f>
        <v>-304.75907137272975</v>
      </c>
      <c r="UEH97" s="318">
        <f>(UEH$96*$B97+SUM($F$7:$F$9)-((UEH$96*$B97+SUM($F$7:$F$9))/$F$10*$F$37)-($F$24*UEH$96/$D$6)-SUM($F$13:$F$23,$F$25:$F$30,$F$32:$F$33,$F$38))</f>
        <v>-304.75907137272975</v>
      </c>
      <c r="UEI97" s="318">
        <f>(UEI$96*$B97+SUM($F$7:$F$9)-((UEI$96*$B97+SUM($F$7:$F$9))/$F$10*$F$37)-($F$24*UEI$96/$D$6)-SUM($F$13:$F$23,$F$25:$F$30,$F$32:$F$33,$F$38))</f>
        <v>-304.75907137272975</v>
      </c>
      <c r="UEJ97" s="318">
        <f>(UEJ$96*$B97+SUM($F$7:$F$9)-((UEJ$96*$B97+SUM($F$7:$F$9))/$F$10*$F$37)-($F$24*UEJ$96/$D$6)-SUM($F$13:$F$23,$F$25:$F$30,$F$32:$F$33,$F$38))</f>
        <v>-304.75907137272975</v>
      </c>
      <c r="UEK97" s="318">
        <f>(UEK$96*$B97+SUM($F$7:$F$9)-((UEK$96*$B97+SUM($F$7:$F$9))/$F$10*$F$37)-($F$24*UEK$96/$D$6)-SUM($F$13:$F$23,$F$25:$F$30,$F$32:$F$33,$F$38))</f>
        <v>-304.75907137272975</v>
      </c>
      <c r="UEL97" s="318">
        <f>(UEL$96*$B97+SUM($F$7:$F$9)-((UEL$96*$B97+SUM($F$7:$F$9))/$F$10*$F$37)-($F$24*UEL$96/$D$6)-SUM($F$13:$F$23,$F$25:$F$30,$F$32:$F$33,$F$38))</f>
        <v>-304.75907137272975</v>
      </c>
      <c r="UEM97" s="318">
        <f>(UEM$96*$B97+SUM($F$7:$F$9)-((UEM$96*$B97+SUM($F$7:$F$9))/$F$10*$F$37)-($F$24*UEM$96/$D$6)-SUM($F$13:$F$23,$F$25:$F$30,$F$32:$F$33,$F$38))</f>
        <v>-304.75907137272975</v>
      </c>
      <c r="UEN97" s="318">
        <f>(UEN$96*$B97+SUM($F$7:$F$9)-((UEN$96*$B97+SUM($F$7:$F$9))/$F$10*$F$37)-($F$24*UEN$96/$D$6)-SUM($F$13:$F$23,$F$25:$F$30,$F$32:$F$33,$F$38))</f>
        <v>-304.75907137272975</v>
      </c>
      <c r="UEO97" s="318">
        <f>(UEO$96*$B97+SUM($F$7:$F$9)-((UEO$96*$B97+SUM($F$7:$F$9))/$F$10*$F$37)-($F$24*UEO$96/$D$6)-SUM($F$13:$F$23,$F$25:$F$30,$F$32:$F$33,$F$38))</f>
        <v>-304.75907137272975</v>
      </c>
      <c r="UEP97" s="318">
        <f>(UEP$96*$B97+SUM($F$7:$F$9)-((UEP$96*$B97+SUM($F$7:$F$9))/$F$10*$F$37)-($F$24*UEP$96/$D$6)-SUM($F$13:$F$23,$F$25:$F$30,$F$32:$F$33,$F$38))</f>
        <v>-304.75907137272975</v>
      </c>
      <c r="UEQ97" s="318">
        <f>(UEQ$96*$B97+SUM($F$7:$F$9)-((UEQ$96*$B97+SUM($F$7:$F$9))/$F$10*$F$37)-($F$24*UEQ$96/$D$6)-SUM($F$13:$F$23,$F$25:$F$30,$F$32:$F$33,$F$38))</f>
        <v>-304.75907137272975</v>
      </c>
      <c r="UER97" s="318">
        <f>(UER$96*$B97+SUM($F$7:$F$9)-((UER$96*$B97+SUM($F$7:$F$9))/$F$10*$F$37)-($F$24*UER$96/$D$6)-SUM($F$13:$F$23,$F$25:$F$30,$F$32:$F$33,$F$38))</f>
        <v>-304.75907137272975</v>
      </c>
      <c r="UES97" s="318">
        <f>(UES$96*$B97+SUM($F$7:$F$9)-((UES$96*$B97+SUM($F$7:$F$9))/$F$10*$F$37)-($F$24*UES$96/$D$6)-SUM($F$13:$F$23,$F$25:$F$30,$F$32:$F$33,$F$38))</f>
        <v>-304.75907137272975</v>
      </c>
      <c r="UET97" s="318">
        <f>(UET$96*$B97+SUM($F$7:$F$9)-((UET$96*$B97+SUM($F$7:$F$9))/$F$10*$F$37)-($F$24*UET$96/$D$6)-SUM($F$13:$F$23,$F$25:$F$30,$F$32:$F$33,$F$38))</f>
        <v>-304.75907137272975</v>
      </c>
      <c r="UEU97" s="318">
        <f>(UEU$96*$B97+SUM($F$7:$F$9)-((UEU$96*$B97+SUM($F$7:$F$9))/$F$10*$F$37)-($F$24*UEU$96/$D$6)-SUM($F$13:$F$23,$F$25:$F$30,$F$32:$F$33,$F$38))</f>
        <v>-304.75907137272975</v>
      </c>
      <c r="UEV97" s="318">
        <f>(UEV$96*$B97+SUM($F$7:$F$9)-((UEV$96*$B97+SUM($F$7:$F$9))/$F$10*$F$37)-($F$24*UEV$96/$D$6)-SUM($F$13:$F$23,$F$25:$F$30,$F$32:$F$33,$F$38))</f>
        <v>-304.75907137272975</v>
      </c>
      <c r="UEW97" s="318">
        <f>(UEW$96*$B97+SUM($F$7:$F$9)-((UEW$96*$B97+SUM($F$7:$F$9))/$F$10*$F$37)-($F$24*UEW$96/$D$6)-SUM($F$13:$F$23,$F$25:$F$30,$F$32:$F$33,$F$38))</f>
        <v>-304.75907137272975</v>
      </c>
      <c r="UEX97" s="318">
        <f>(UEX$96*$B97+SUM($F$7:$F$9)-((UEX$96*$B97+SUM($F$7:$F$9))/$F$10*$F$37)-($F$24*UEX$96/$D$6)-SUM($F$13:$F$23,$F$25:$F$30,$F$32:$F$33,$F$38))</f>
        <v>-304.75907137272975</v>
      </c>
      <c r="UEY97" s="318">
        <f>(UEY$96*$B97+SUM($F$7:$F$9)-((UEY$96*$B97+SUM($F$7:$F$9))/$F$10*$F$37)-($F$24*UEY$96/$D$6)-SUM($F$13:$F$23,$F$25:$F$30,$F$32:$F$33,$F$38))</f>
        <v>-304.75907137272975</v>
      </c>
      <c r="UEZ97" s="318">
        <f>(UEZ$96*$B97+SUM($F$7:$F$9)-((UEZ$96*$B97+SUM($F$7:$F$9))/$F$10*$F$37)-($F$24*UEZ$96/$D$6)-SUM($F$13:$F$23,$F$25:$F$30,$F$32:$F$33,$F$38))</f>
        <v>-304.75907137272975</v>
      </c>
      <c r="UFA97" s="318">
        <f>(UFA$96*$B97+SUM($F$7:$F$9)-((UFA$96*$B97+SUM($F$7:$F$9))/$F$10*$F$37)-($F$24*UFA$96/$D$6)-SUM($F$13:$F$23,$F$25:$F$30,$F$32:$F$33,$F$38))</f>
        <v>-304.75907137272975</v>
      </c>
      <c r="UFB97" s="318">
        <f>(UFB$96*$B97+SUM($F$7:$F$9)-((UFB$96*$B97+SUM($F$7:$F$9))/$F$10*$F$37)-($F$24*UFB$96/$D$6)-SUM($F$13:$F$23,$F$25:$F$30,$F$32:$F$33,$F$38))</f>
        <v>-304.75907137272975</v>
      </c>
      <c r="UFC97" s="318">
        <f>(UFC$96*$B97+SUM($F$7:$F$9)-((UFC$96*$B97+SUM($F$7:$F$9))/$F$10*$F$37)-($F$24*UFC$96/$D$6)-SUM($F$13:$F$23,$F$25:$F$30,$F$32:$F$33,$F$38))</f>
        <v>-304.75907137272975</v>
      </c>
      <c r="UFD97" s="318">
        <f>(UFD$96*$B97+SUM($F$7:$F$9)-((UFD$96*$B97+SUM($F$7:$F$9))/$F$10*$F$37)-($F$24*UFD$96/$D$6)-SUM($F$13:$F$23,$F$25:$F$30,$F$32:$F$33,$F$38))</f>
        <v>-304.75907137272975</v>
      </c>
      <c r="UFE97" s="318">
        <f>(UFE$96*$B97+SUM($F$7:$F$9)-((UFE$96*$B97+SUM($F$7:$F$9))/$F$10*$F$37)-($F$24*UFE$96/$D$6)-SUM($F$13:$F$23,$F$25:$F$30,$F$32:$F$33,$F$38))</f>
        <v>-304.75907137272975</v>
      </c>
      <c r="UFF97" s="318">
        <f>(UFF$96*$B97+SUM($F$7:$F$9)-((UFF$96*$B97+SUM($F$7:$F$9))/$F$10*$F$37)-($F$24*UFF$96/$D$6)-SUM($F$13:$F$23,$F$25:$F$30,$F$32:$F$33,$F$38))</f>
        <v>-304.75907137272975</v>
      </c>
      <c r="UFG97" s="318">
        <f>(UFG$96*$B97+SUM($F$7:$F$9)-((UFG$96*$B97+SUM($F$7:$F$9))/$F$10*$F$37)-($F$24*UFG$96/$D$6)-SUM($F$13:$F$23,$F$25:$F$30,$F$32:$F$33,$F$38))</f>
        <v>-304.75907137272975</v>
      </c>
      <c r="UFH97" s="318">
        <f>(UFH$96*$B97+SUM($F$7:$F$9)-((UFH$96*$B97+SUM($F$7:$F$9))/$F$10*$F$37)-($F$24*UFH$96/$D$6)-SUM($F$13:$F$23,$F$25:$F$30,$F$32:$F$33,$F$38))</f>
        <v>-304.75907137272975</v>
      </c>
      <c r="UFI97" s="318">
        <f>(UFI$96*$B97+SUM($F$7:$F$9)-((UFI$96*$B97+SUM($F$7:$F$9))/$F$10*$F$37)-($F$24*UFI$96/$D$6)-SUM($F$13:$F$23,$F$25:$F$30,$F$32:$F$33,$F$38))</f>
        <v>-304.75907137272975</v>
      </c>
      <c r="UFJ97" s="318">
        <f>(UFJ$96*$B97+SUM($F$7:$F$9)-((UFJ$96*$B97+SUM($F$7:$F$9))/$F$10*$F$37)-($F$24*UFJ$96/$D$6)-SUM($F$13:$F$23,$F$25:$F$30,$F$32:$F$33,$F$38))</f>
        <v>-304.75907137272975</v>
      </c>
      <c r="UFK97" s="318">
        <f>(UFK$96*$B97+SUM($F$7:$F$9)-((UFK$96*$B97+SUM($F$7:$F$9))/$F$10*$F$37)-($F$24*UFK$96/$D$6)-SUM($F$13:$F$23,$F$25:$F$30,$F$32:$F$33,$F$38))</f>
        <v>-304.75907137272975</v>
      </c>
      <c r="UFL97" s="318">
        <f>(UFL$96*$B97+SUM($F$7:$F$9)-((UFL$96*$B97+SUM($F$7:$F$9))/$F$10*$F$37)-($F$24*UFL$96/$D$6)-SUM($F$13:$F$23,$F$25:$F$30,$F$32:$F$33,$F$38))</f>
        <v>-304.75907137272975</v>
      </c>
      <c r="UFM97" s="318">
        <f>(UFM$96*$B97+SUM($F$7:$F$9)-((UFM$96*$B97+SUM($F$7:$F$9))/$F$10*$F$37)-($F$24*UFM$96/$D$6)-SUM($F$13:$F$23,$F$25:$F$30,$F$32:$F$33,$F$38))</f>
        <v>-304.75907137272975</v>
      </c>
      <c r="UFN97" s="318">
        <f>(UFN$96*$B97+SUM($F$7:$F$9)-((UFN$96*$B97+SUM($F$7:$F$9))/$F$10*$F$37)-($F$24*UFN$96/$D$6)-SUM($F$13:$F$23,$F$25:$F$30,$F$32:$F$33,$F$38))</f>
        <v>-304.75907137272975</v>
      </c>
      <c r="UFO97" s="318">
        <f>(UFO$96*$B97+SUM($F$7:$F$9)-((UFO$96*$B97+SUM($F$7:$F$9))/$F$10*$F$37)-($F$24*UFO$96/$D$6)-SUM($F$13:$F$23,$F$25:$F$30,$F$32:$F$33,$F$38))</f>
        <v>-304.75907137272975</v>
      </c>
      <c r="UFP97" s="318">
        <f>(UFP$96*$B97+SUM($F$7:$F$9)-((UFP$96*$B97+SUM($F$7:$F$9))/$F$10*$F$37)-($F$24*UFP$96/$D$6)-SUM($F$13:$F$23,$F$25:$F$30,$F$32:$F$33,$F$38))</f>
        <v>-304.75907137272975</v>
      </c>
      <c r="UFQ97" s="318">
        <f>(UFQ$96*$B97+SUM($F$7:$F$9)-((UFQ$96*$B97+SUM($F$7:$F$9))/$F$10*$F$37)-($F$24*UFQ$96/$D$6)-SUM($F$13:$F$23,$F$25:$F$30,$F$32:$F$33,$F$38))</f>
        <v>-304.75907137272975</v>
      </c>
      <c r="UFR97" s="318">
        <f>(UFR$96*$B97+SUM($F$7:$F$9)-((UFR$96*$B97+SUM($F$7:$F$9))/$F$10*$F$37)-($F$24*UFR$96/$D$6)-SUM($F$13:$F$23,$F$25:$F$30,$F$32:$F$33,$F$38))</f>
        <v>-304.75907137272975</v>
      </c>
      <c r="UFS97" s="318">
        <f>(UFS$96*$B97+SUM($F$7:$F$9)-((UFS$96*$B97+SUM($F$7:$F$9))/$F$10*$F$37)-($F$24*UFS$96/$D$6)-SUM($F$13:$F$23,$F$25:$F$30,$F$32:$F$33,$F$38))</f>
        <v>-304.75907137272975</v>
      </c>
      <c r="UFT97" s="318">
        <f>(UFT$96*$B97+SUM($F$7:$F$9)-((UFT$96*$B97+SUM($F$7:$F$9))/$F$10*$F$37)-($F$24*UFT$96/$D$6)-SUM($F$13:$F$23,$F$25:$F$30,$F$32:$F$33,$F$38))</f>
        <v>-304.75907137272975</v>
      </c>
      <c r="UFU97" s="318">
        <f>(UFU$96*$B97+SUM($F$7:$F$9)-((UFU$96*$B97+SUM($F$7:$F$9))/$F$10*$F$37)-($F$24*UFU$96/$D$6)-SUM($F$13:$F$23,$F$25:$F$30,$F$32:$F$33,$F$38))</f>
        <v>-304.75907137272975</v>
      </c>
      <c r="UFV97" s="318">
        <f>(UFV$96*$B97+SUM($F$7:$F$9)-((UFV$96*$B97+SUM($F$7:$F$9))/$F$10*$F$37)-($F$24*UFV$96/$D$6)-SUM($F$13:$F$23,$F$25:$F$30,$F$32:$F$33,$F$38))</f>
        <v>-304.75907137272975</v>
      </c>
      <c r="UFW97" s="318">
        <f>(UFW$96*$B97+SUM($F$7:$F$9)-((UFW$96*$B97+SUM($F$7:$F$9))/$F$10*$F$37)-($F$24*UFW$96/$D$6)-SUM($F$13:$F$23,$F$25:$F$30,$F$32:$F$33,$F$38))</f>
        <v>-304.75907137272975</v>
      </c>
      <c r="UFX97" s="318">
        <f>(UFX$96*$B97+SUM($F$7:$F$9)-((UFX$96*$B97+SUM($F$7:$F$9))/$F$10*$F$37)-($F$24*UFX$96/$D$6)-SUM($F$13:$F$23,$F$25:$F$30,$F$32:$F$33,$F$38))</f>
        <v>-304.75907137272975</v>
      </c>
      <c r="UFY97" s="318">
        <f>(UFY$96*$B97+SUM($F$7:$F$9)-((UFY$96*$B97+SUM($F$7:$F$9))/$F$10*$F$37)-($F$24*UFY$96/$D$6)-SUM($F$13:$F$23,$F$25:$F$30,$F$32:$F$33,$F$38))</f>
        <v>-304.75907137272975</v>
      </c>
      <c r="UFZ97" s="318">
        <f>(UFZ$96*$B97+SUM($F$7:$F$9)-((UFZ$96*$B97+SUM($F$7:$F$9))/$F$10*$F$37)-($F$24*UFZ$96/$D$6)-SUM($F$13:$F$23,$F$25:$F$30,$F$32:$F$33,$F$38))</f>
        <v>-304.75907137272975</v>
      </c>
      <c r="UGA97" s="318">
        <f>(UGA$96*$B97+SUM($F$7:$F$9)-((UGA$96*$B97+SUM($F$7:$F$9))/$F$10*$F$37)-($F$24*UGA$96/$D$6)-SUM($F$13:$F$23,$F$25:$F$30,$F$32:$F$33,$F$38))</f>
        <v>-304.75907137272975</v>
      </c>
      <c r="UGB97" s="318">
        <f>(UGB$96*$B97+SUM($F$7:$F$9)-((UGB$96*$B97+SUM($F$7:$F$9))/$F$10*$F$37)-($F$24*UGB$96/$D$6)-SUM($F$13:$F$23,$F$25:$F$30,$F$32:$F$33,$F$38))</f>
        <v>-304.75907137272975</v>
      </c>
      <c r="UGC97" s="318">
        <f>(UGC$96*$B97+SUM($F$7:$F$9)-((UGC$96*$B97+SUM($F$7:$F$9))/$F$10*$F$37)-($F$24*UGC$96/$D$6)-SUM($F$13:$F$23,$F$25:$F$30,$F$32:$F$33,$F$38))</f>
        <v>-304.75907137272975</v>
      </c>
      <c r="UGD97" s="318">
        <f>(UGD$96*$B97+SUM($F$7:$F$9)-((UGD$96*$B97+SUM($F$7:$F$9))/$F$10*$F$37)-($F$24*UGD$96/$D$6)-SUM($F$13:$F$23,$F$25:$F$30,$F$32:$F$33,$F$38))</f>
        <v>-304.75907137272975</v>
      </c>
      <c r="UGE97" s="318">
        <f>(UGE$96*$B97+SUM($F$7:$F$9)-((UGE$96*$B97+SUM($F$7:$F$9))/$F$10*$F$37)-($F$24*UGE$96/$D$6)-SUM($F$13:$F$23,$F$25:$F$30,$F$32:$F$33,$F$38))</f>
        <v>-304.75907137272975</v>
      </c>
      <c r="UGF97" s="318">
        <f>(UGF$96*$B97+SUM($F$7:$F$9)-((UGF$96*$B97+SUM($F$7:$F$9))/$F$10*$F$37)-($F$24*UGF$96/$D$6)-SUM($F$13:$F$23,$F$25:$F$30,$F$32:$F$33,$F$38))</f>
        <v>-304.75907137272975</v>
      </c>
      <c r="UGG97" s="318">
        <f>(UGG$96*$B97+SUM($F$7:$F$9)-((UGG$96*$B97+SUM($F$7:$F$9))/$F$10*$F$37)-($F$24*UGG$96/$D$6)-SUM($F$13:$F$23,$F$25:$F$30,$F$32:$F$33,$F$38))</f>
        <v>-304.75907137272975</v>
      </c>
      <c r="UGH97" s="318">
        <f>(UGH$96*$B97+SUM($F$7:$F$9)-((UGH$96*$B97+SUM($F$7:$F$9))/$F$10*$F$37)-($F$24*UGH$96/$D$6)-SUM($F$13:$F$23,$F$25:$F$30,$F$32:$F$33,$F$38))</f>
        <v>-304.75907137272975</v>
      </c>
      <c r="UGI97" s="318">
        <f>(UGI$96*$B97+SUM($F$7:$F$9)-((UGI$96*$B97+SUM($F$7:$F$9))/$F$10*$F$37)-($F$24*UGI$96/$D$6)-SUM($F$13:$F$23,$F$25:$F$30,$F$32:$F$33,$F$38))</f>
        <v>-304.75907137272975</v>
      </c>
      <c r="UGJ97" s="318">
        <f>(UGJ$96*$B97+SUM($F$7:$F$9)-((UGJ$96*$B97+SUM($F$7:$F$9))/$F$10*$F$37)-($F$24*UGJ$96/$D$6)-SUM($F$13:$F$23,$F$25:$F$30,$F$32:$F$33,$F$38))</f>
        <v>-304.75907137272975</v>
      </c>
      <c r="UGK97" s="318">
        <f>(UGK$96*$B97+SUM($F$7:$F$9)-((UGK$96*$B97+SUM($F$7:$F$9))/$F$10*$F$37)-($F$24*UGK$96/$D$6)-SUM($F$13:$F$23,$F$25:$F$30,$F$32:$F$33,$F$38))</f>
        <v>-304.75907137272975</v>
      </c>
      <c r="UGL97" s="318">
        <f>(UGL$96*$B97+SUM($F$7:$F$9)-((UGL$96*$B97+SUM($F$7:$F$9))/$F$10*$F$37)-($F$24*UGL$96/$D$6)-SUM($F$13:$F$23,$F$25:$F$30,$F$32:$F$33,$F$38))</f>
        <v>-304.75907137272975</v>
      </c>
      <c r="UGM97" s="318">
        <f>(UGM$96*$B97+SUM($F$7:$F$9)-((UGM$96*$B97+SUM($F$7:$F$9))/$F$10*$F$37)-($F$24*UGM$96/$D$6)-SUM($F$13:$F$23,$F$25:$F$30,$F$32:$F$33,$F$38))</f>
        <v>-304.75907137272975</v>
      </c>
      <c r="UGN97" s="318">
        <f>(UGN$96*$B97+SUM($F$7:$F$9)-((UGN$96*$B97+SUM($F$7:$F$9))/$F$10*$F$37)-($F$24*UGN$96/$D$6)-SUM($F$13:$F$23,$F$25:$F$30,$F$32:$F$33,$F$38))</f>
        <v>-304.75907137272975</v>
      </c>
      <c r="UGO97" s="318">
        <f>(UGO$96*$B97+SUM($F$7:$F$9)-((UGO$96*$B97+SUM($F$7:$F$9))/$F$10*$F$37)-($F$24*UGO$96/$D$6)-SUM($F$13:$F$23,$F$25:$F$30,$F$32:$F$33,$F$38))</f>
        <v>-304.75907137272975</v>
      </c>
      <c r="UGP97" s="318">
        <f>(UGP$96*$B97+SUM($F$7:$F$9)-((UGP$96*$B97+SUM($F$7:$F$9))/$F$10*$F$37)-($F$24*UGP$96/$D$6)-SUM($F$13:$F$23,$F$25:$F$30,$F$32:$F$33,$F$38))</f>
        <v>-304.75907137272975</v>
      </c>
      <c r="UGQ97" s="318">
        <f>(UGQ$96*$B97+SUM($F$7:$F$9)-((UGQ$96*$B97+SUM($F$7:$F$9))/$F$10*$F$37)-($F$24*UGQ$96/$D$6)-SUM($F$13:$F$23,$F$25:$F$30,$F$32:$F$33,$F$38))</f>
        <v>-304.75907137272975</v>
      </c>
      <c r="UGR97" s="318">
        <f>(UGR$96*$B97+SUM($F$7:$F$9)-((UGR$96*$B97+SUM($F$7:$F$9))/$F$10*$F$37)-($F$24*UGR$96/$D$6)-SUM($F$13:$F$23,$F$25:$F$30,$F$32:$F$33,$F$38))</f>
        <v>-304.75907137272975</v>
      </c>
      <c r="UGS97" s="318">
        <f>(UGS$96*$B97+SUM($F$7:$F$9)-((UGS$96*$B97+SUM($F$7:$F$9))/$F$10*$F$37)-($F$24*UGS$96/$D$6)-SUM($F$13:$F$23,$F$25:$F$30,$F$32:$F$33,$F$38))</f>
        <v>-304.75907137272975</v>
      </c>
      <c r="UGT97" s="318">
        <f>(UGT$96*$B97+SUM($F$7:$F$9)-((UGT$96*$B97+SUM($F$7:$F$9))/$F$10*$F$37)-($F$24*UGT$96/$D$6)-SUM($F$13:$F$23,$F$25:$F$30,$F$32:$F$33,$F$38))</f>
        <v>-304.75907137272975</v>
      </c>
      <c r="UGU97" s="318">
        <f>(UGU$96*$B97+SUM($F$7:$F$9)-((UGU$96*$B97+SUM($F$7:$F$9))/$F$10*$F$37)-($F$24*UGU$96/$D$6)-SUM($F$13:$F$23,$F$25:$F$30,$F$32:$F$33,$F$38))</f>
        <v>-304.75907137272975</v>
      </c>
      <c r="UGV97" s="318">
        <f>(UGV$96*$B97+SUM($F$7:$F$9)-((UGV$96*$B97+SUM($F$7:$F$9))/$F$10*$F$37)-($F$24*UGV$96/$D$6)-SUM($F$13:$F$23,$F$25:$F$30,$F$32:$F$33,$F$38))</f>
        <v>-304.75907137272975</v>
      </c>
      <c r="UGW97" s="318">
        <f>(UGW$96*$B97+SUM($F$7:$F$9)-((UGW$96*$B97+SUM($F$7:$F$9))/$F$10*$F$37)-($F$24*UGW$96/$D$6)-SUM($F$13:$F$23,$F$25:$F$30,$F$32:$F$33,$F$38))</f>
        <v>-304.75907137272975</v>
      </c>
      <c r="UGX97" s="318">
        <f>(UGX$96*$B97+SUM($F$7:$F$9)-((UGX$96*$B97+SUM($F$7:$F$9))/$F$10*$F$37)-($F$24*UGX$96/$D$6)-SUM($F$13:$F$23,$F$25:$F$30,$F$32:$F$33,$F$38))</f>
        <v>-304.75907137272975</v>
      </c>
      <c r="UGY97" s="318">
        <f>(UGY$96*$B97+SUM($F$7:$F$9)-((UGY$96*$B97+SUM($F$7:$F$9))/$F$10*$F$37)-($F$24*UGY$96/$D$6)-SUM($F$13:$F$23,$F$25:$F$30,$F$32:$F$33,$F$38))</f>
        <v>-304.75907137272975</v>
      </c>
      <c r="UGZ97" s="318">
        <f>(UGZ$96*$B97+SUM($F$7:$F$9)-((UGZ$96*$B97+SUM($F$7:$F$9))/$F$10*$F$37)-($F$24*UGZ$96/$D$6)-SUM($F$13:$F$23,$F$25:$F$30,$F$32:$F$33,$F$38))</f>
        <v>-304.75907137272975</v>
      </c>
      <c r="UHA97" s="318">
        <f>(UHA$96*$B97+SUM($F$7:$F$9)-((UHA$96*$B97+SUM($F$7:$F$9))/$F$10*$F$37)-($F$24*UHA$96/$D$6)-SUM($F$13:$F$23,$F$25:$F$30,$F$32:$F$33,$F$38))</f>
        <v>-304.75907137272975</v>
      </c>
      <c r="UHB97" s="318">
        <f>(UHB$96*$B97+SUM($F$7:$F$9)-((UHB$96*$B97+SUM($F$7:$F$9))/$F$10*$F$37)-($F$24*UHB$96/$D$6)-SUM($F$13:$F$23,$F$25:$F$30,$F$32:$F$33,$F$38))</f>
        <v>-304.75907137272975</v>
      </c>
      <c r="UHC97" s="318">
        <f>(UHC$96*$B97+SUM($F$7:$F$9)-((UHC$96*$B97+SUM($F$7:$F$9))/$F$10*$F$37)-($F$24*UHC$96/$D$6)-SUM($F$13:$F$23,$F$25:$F$30,$F$32:$F$33,$F$38))</f>
        <v>-304.75907137272975</v>
      </c>
      <c r="UHD97" s="318">
        <f>(UHD$96*$B97+SUM($F$7:$F$9)-((UHD$96*$B97+SUM($F$7:$F$9))/$F$10*$F$37)-($F$24*UHD$96/$D$6)-SUM($F$13:$F$23,$F$25:$F$30,$F$32:$F$33,$F$38))</f>
        <v>-304.75907137272975</v>
      </c>
      <c r="UHE97" s="318">
        <f>(UHE$96*$B97+SUM($F$7:$F$9)-((UHE$96*$B97+SUM($F$7:$F$9))/$F$10*$F$37)-($F$24*UHE$96/$D$6)-SUM($F$13:$F$23,$F$25:$F$30,$F$32:$F$33,$F$38))</f>
        <v>-304.75907137272975</v>
      </c>
      <c r="UHF97" s="318">
        <f>(UHF$96*$B97+SUM($F$7:$F$9)-((UHF$96*$B97+SUM($F$7:$F$9))/$F$10*$F$37)-($F$24*UHF$96/$D$6)-SUM($F$13:$F$23,$F$25:$F$30,$F$32:$F$33,$F$38))</f>
        <v>-304.75907137272975</v>
      </c>
      <c r="UHG97" s="318">
        <f>(UHG$96*$B97+SUM($F$7:$F$9)-((UHG$96*$B97+SUM($F$7:$F$9))/$F$10*$F$37)-($F$24*UHG$96/$D$6)-SUM($F$13:$F$23,$F$25:$F$30,$F$32:$F$33,$F$38))</f>
        <v>-304.75907137272975</v>
      </c>
      <c r="UHH97" s="318">
        <f>(UHH$96*$B97+SUM($F$7:$F$9)-((UHH$96*$B97+SUM($F$7:$F$9))/$F$10*$F$37)-($F$24*UHH$96/$D$6)-SUM($F$13:$F$23,$F$25:$F$30,$F$32:$F$33,$F$38))</f>
        <v>-304.75907137272975</v>
      </c>
      <c r="UHI97" s="318">
        <f>(UHI$96*$B97+SUM($F$7:$F$9)-((UHI$96*$B97+SUM($F$7:$F$9))/$F$10*$F$37)-($F$24*UHI$96/$D$6)-SUM($F$13:$F$23,$F$25:$F$30,$F$32:$F$33,$F$38))</f>
        <v>-304.75907137272975</v>
      </c>
      <c r="UHJ97" s="318">
        <f>(UHJ$96*$B97+SUM($F$7:$F$9)-((UHJ$96*$B97+SUM($F$7:$F$9))/$F$10*$F$37)-($F$24*UHJ$96/$D$6)-SUM($F$13:$F$23,$F$25:$F$30,$F$32:$F$33,$F$38))</f>
        <v>-304.75907137272975</v>
      </c>
      <c r="UHK97" s="318">
        <f>(UHK$96*$B97+SUM($F$7:$F$9)-((UHK$96*$B97+SUM($F$7:$F$9))/$F$10*$F$37)-($F$24*UHK$96/$D$6)-SUM($F$13:$F$23,$F$25:$F$30,$F$32:$F$33,$F$38))</f>
        <v>-304.75907137272975</v>
      </c>
      <c r="UHL97" s="318">
        <f>(UHL$96*$B97+SUM($F$7:$F$9)-((UHL$96*$B97+SUM($F$7:$F$9))/$F$10*$F$37)-($F$24*UHL$96/$D$6)-SUM($F$13:$F$23,$F$25:$F$30,$F$32:$F$33,$F$38))</f>
        <v>-304.75907137272975</v>
      </c>
      <c r="UHM97" s="318">
        <f>(UHM$96*$B97+SUM($F$7:$F$9)-((UHM$96*$B97+SUM($F$7:$F$9))/$F$10*$F$37)-($F$24*UHM$96/$D$6)-SUM($F$13:$F$23,$F$25:$F$30,$F$32:$F$33,$F$38))</f>
        <v>-304.75907137272975</v>
      </c>
      <c r="UHN97" s="318">
        <f>(UHN$96*$B97+SUM($F$7:$F$9)-((UHN$96*$B97+SUM($F$7:$F$9))/$F$10*$F$37)-($F$24*UHN$96/$D$6)-SUM($F$13:$F$23,$F$25:$F$30,$F$32:$F$33,$F$38))</f>
        <v>-304.75907137272975</v>
      </c>
      <c r="UHO97" s="318">
        <f>(UHO$96*$B97+SUM($F$7:$F$9)-((UHO$96*$B97+SUM($F$7:$F$9))/$F$10*$F$37)-($F$24*UHO$96/$D$6)-SUM($F$13:$F$23,$F$25:$F$30,$F$32:$F$33,$F$38))</f>
        <v>-304.75907137272975</v>
      </c>
      <c r="UHP97" s="318">
        <f>(UHP$96*$B97+SUM($F$7:$F$9)-((UHP$96*$B97+SUM($F$7:$F$9))/$F$10*$F$37)-($F$24*UHP$96/$D$6)-SUM($F$13:$F$23,$F$25:$F$30,$F$32:$F$33,$F$38))</f>
        <v>-304.75907137272975</v>
      </c>
      <c r="UHQ97" s="318">
        <f>(UHQ$96*$B97+SUM($F$7:$F$9)-((UHQ$96*$B97+SUM($F$7:$F$9))/$F$10*$F$37)-($F$24*UHQ$96/$D$6)-SUM($F$13:$F$23,$F$25:$F$30,$F$32:$F$33,$F$38))</f>
        <v>-304.75907137272975</v>
      </c>
      <c r="UHR97" s="318">
        <f>(UHR$96*$B97+SUM($F$7:$F$9)-((UHR$96*$B97+SUM($F$7:$F$9))/$F$10*$F$37)-($F$24*UHR$96/$D$6)-SUM($F$13:$F$23,$F$25:$F$30,$F$32:$F$33,$F$38))</f>
        <v>-304.75907137272975</v>
      </c>
      <c r="UHS97" s="318">
        <f>(UHS$96*$B97+SUM($F$7:$F$9)-((UHS$96*$B97+SUM($F$7:$F$9))/$F$10*$F$37)-($F$24*UHS$96/$D$6)-SUM($F$13:$F$23,$F$25:$F$30,$F$32:$F$33,$F$38))</f>
        <v>-304.75907137272975</v>
      </c>
      <c r="UHT97" s="318">
        <f>(UHT$96*$B97+SUM($F$7:$F$9)-((UHT$96*$B97+SUM($F$7:$F$9))/$F$10*$F$37)-($F$24*UHT$96/$D$6)-SUM($F$13:$F$23,$F$25:$F$30,$F$32:$F$33,$F$38))</f>
        <v>-304.75907137272975</v>
      </c>
      <c r="UHU97" s="318">
        <f>(UHU$96*$B97+SUM($F$7:$F$9)-((UHU$96*$B97+SUM($F$7:$F$9))/$F$10*$F$37)-($F$24*UHU$96/$D$6)-SUM($F$13:$F$23,$F$25:$F$30,$F$32:$F$33,$F$38))</f>
        <v>-304.75907137272975</v>
      </c>
      <c r="UHV97" s="318">
        <f>(UHV$96*$B97+SUM($F$7:$F$9)-((UHV$96*$B97+SUM($F$7:$F$9))/$F$10*$F$37)-($F$24*UHV$96/$D$6)-SUM($F$13:$F$23,$F$25:$F$30,$F$32:$F$33,$F$38))</f>
        <v>-304.75907137272975</v>
      </c>
      <c r="UHW97" s="318">
        <f>(UHW$96*$B97+SUM($F$7:$F$9)-((UHW$96*$B97+SUM($F$7:$F$9))/$F$10*$F$37)-($F$24*UHW$96/$D$6)-SUM($F$13:$F$23,$F$25:$F$30,$F$32:$F$33,$F$38))</f>
        <v>-304.75907137272975</v>
      </c>
      <c r="UHX97" s="318">
        <f>(UHX$96*$B97+SUM($F$7:$F$9)-((UHX$96*$B97+SUM($F$7:$F$9))/$F$10*$F$37)-($F$24*UHX$96/$D$6)-SUM($F$13:$F$23,$F$25:$F$30,$F$32:$F$33,$F$38))</f>
        <v>-304.75907137272975</v>
      </c>
      <c r="UHY97" s="318">
        <f>(UHY$96*$B97+SUM($F$7:$F$9)-((UHY$96*$B97+SUM($F$7:$F$9))/$F$10*$F$37)-($F$24*UHY$96/$D$6)-SUM($F$13:$F$23,$F$25:$F$30,$F$32:$F$33,$F$38))</f>
        <v>-304.75907137272975</v>
      </c>
      <c r="UHZ97" s="318">
        <f>(UHZ$96*$B97+SUM($F$7:$F$9)-((UHZ$96*$B97+SUM($F$7:$F$9))/$F$10*$F$37)-($F$24*UHZ$96/$D$6)-SUM($F$13:$F$23,$F$25:$F$30,$F$32:$F$33,$F$38))</f>
        <v>-304.75907137272975</v>
      </c>
      <c r="UIA97" s="318">
        <f>(UIA$96*$B97+SUM($F$7:$F$9)-((UIA$96*$B97+SUM($F$7:$F$9))/$F$10*$F$37)-($F$24*UIA$96/$D$6)-SUM($F$13:$F$23,$F$25:$F$30,$F$32:$F$33,$F$38))</f>
        <v>-304.75907137272975</v>
      </c>
      <c r="UIB97" s="318">
        <f>(UIB$96*$B97+SUM($F$7:$F$9)-((UIB$96*$B97+SUM($F$7:$F$9))/$F$10*$F$37)-($F$24*UIB$96/$D$6)-SUM($F$13:$F$23,$F$25:$F$30,$F$32:$F$33,$F$38))</f>
        <v>-304.75907137272975</v>
      </c>
      <c r="UIC97" s="318">
        <f>(UIC$96*$B97+SUM($F$7:$F$9)-((UIC$96*$B97+SUM($F$7:$F$9))/$F$10*$F$37)-($F$24*UIC$96/$D$6)-SUM($F$13:$F$23,$F$25:$F$30,$F$32:$F$33,$F$38))</f>
        <v>-304.75907137272975</v>
      </c>
      <c r="UID97" s="318">
        <f>(UID$96*$B97+SUM($F$7:$F$9)-((UID$96*$B97+SUM($F$7:$F$9))/$F$10*$F$37)-($F$24*UID$96/$D$6)-SUM($F$13:$F$23,$F$25:$F$30,$F$32:$F$33,$F$38))</f>
        <v>-304.75907137272975</v>
      </c>
      <c r="UIE97" s="318">
        <f>(UIE$96*$B97+SUM($F$7:$F$9)-((UIE$96*$B97+SUM($F$7:$F$9))/$F$10*$F$37)-($F$24*UIE$96/$D$6)-SUM($F$13:$F$23,$F$25:$F$30,$F$32:$F$33,$F$38))</f>
        <v>-304.75907137272975</v>
      </c>
      <c r="UIF97" s="318">
        <f>(UIF$96*$B97+SUM($F$7:$F$9)-((UIF$96*$B97+SUM($F$7:$F$9))/$F$10*$F$37)-($F$24*UIF$96/$D$6)-SUM($F$13:$F$23,$F$25:$F$30,$F$32:$F$33,$F$38))</f>
        <v>-304.75907137272975</v>
      </c>
      <c r="UIG97" s="318">
        <f>(UIG$96*$B97+SUM($F$7:$F$9)-((UIG$96*$B97+SUM($F$7:$F$9))/$F$10*$F$37)-($F$24*UIG$96/$D$6)-SUM($F$13:$F$23,$F$25:$F$30,$F$32:$F$33,$F$38))</f>
        <v>-304.75907137272975</v>
      </c>
      <c r="UIH97" s="318">
        <f>(UIH$96*$B97+SUM($F$7:$F$9)-((UIH$96*$B97+SUM($F$7:$F$9))/$F$10*$F$37)-($F$24*UIH$96/$D$6)-SUM($F$13:$F$23,$F$25:$F$30,$F$32:$F$33,$F$38))</f>
        <v>-304.75907137272975</v>
      </c>
      <c r="UII97" s="318">
        <f>(UII$96*$B97+SUM($F$7:$F$9)-((UII$96*$B97+SUM($F$7:$F$9))/$F$10*$F$37)-($F$24*UII$96/$D$6)-SUM($F$13:$F$23,$F$25:$F$30,$F$32:$F$33,$F$38))</f>
        <v>-304.75907137272975</v>
      </c>
      <c r="UIJ97" s="318">
        <f>(UIJ$96*$B97+SUM($F$7:$F$9)-((UIJ$96*$B97+SUM($F$7:$F$9))/$F$10*$F$37)-($F$24*UIJ$96/$D$6)-SUM($F$13:$F$23,$F$25:$F$30,$F$32:$F$33,$F$38))</f>
        <v>-304.75907137272975</v>
      </c>
      <c r="UIK97" s="318">
        <f>(UIK$96*$B97+SUM($F$7:$F$9)-((UIK$96*$B97+SUM($F$7:$F$9))/$F$10*$F$37)-($F$24*UIK$96/$D$6)-SUM($F$13:$F$23,$F$25:$F$30,$F$32:$F$33,$F$38))</f>
        <v>-304.75907137272975</v>
      </c>
      <c r="UIL97" s="318">
        <f>(UIL$96*$B97+SUM($F$7:$F$9)-((UIL$96*$B97+SUM($F$7:$F$9))/$F$10*$F$37)-($F$24*UIL$96/$D$6)-SUM($F$13:$F$23,$F$25:$F$30,$F$32:$F$33,$F$38))</f>
        <v>-304.75907137272975</v>
      </c>
      <c r="UIM97" s="318">
        <f>(UIM$96*$B97+SUM($F$7:$F$9)-((UIM$96*$B97+SUM($F$7:$F$9))/$F$10*$F$37)-($F$24*UIM$96/$D$6)-SUM($F$13:$F$23,$F$25:$F$30,$F$32:$F$33,$F$38))</f>
        <v>-304.75907137272975</v>
      </c>
      <c r="UIN97" s="318">
        <f>(UIN$96*$B97+SUM($F$7:$F$9)-((UIN$96*$B97+SUM($F$7:$F$9))/$F$10*$F$37)-($F$24*UIN$96/$D$6)-SUM($F$13:$F$23,$F$25:$F$30,$F$32:$F$33,$F$38))</f>
        <v>-304.75907137272975</v>
      </c>
      <c r="UIO97" s="318">
        <f>(UIO$96*$B97+SUM($F$7:$F$9)-((UIO$96*$B97+SUM($F$7:$F$9))/$F$10*$F$37)-($F$24*UIO$96/$D$6)-SUM($F$13:$F$23,$F$25:$F$30,$F$32:$F$33,$F$38))</f>
        <v>-304.75907137272975</v>
      </c>
      <c r="UIP97" s="318">
        <f>(UIP$96*$B97+SUM($F$7:$F$9)-((UIP$96*$B97+SUM($F$7:$F$9))/$F$10*$F$37)-($F$24*UIP$96/$D$6)-SUM($F$13:$F$23,$F$25:$F$30,$F$32:$F$33,$F$38))</f>
        <v>-304.75907137272975</v>
      </c>
      <c r="UIQ97" s="318">
        <f>(UIQ$96*$B97+SUM($F$7:$F$9)-((UIQ$96*$B97+SUM($F$7:$F$9))/$F$10*$F$37)-($F$24*UIQ$96/$D$6)-SUM($F$13:$F$23,$F$25:$F$30,$F$32:$F$33,$F$38))</f>
        <v>-304.75907137272975</v>
      </c>
      <c r="UIR97" s="318">
        <f>(UIR$96*$B97+SUM($F$7:$F$9)-((UIR$96*$B97+SUM($F$7:$F$9))/$F$10*$F$37)-($F$24*UIR$96/$D$6)-SUM($F$13:$F$23,$F$25:$F$30,$F$32:$F$33,$F$38))</f>
        <v>-304.75907137272975</v>
      </c>
      <c r="UIS97" s="318">
        <f>(UIS$96*$B97+SUM($F$7:$F$9)-((UIS$96*$B97+SUM($F$7:$F$9))/$F$10*$F$37)-($F$24*UIS$96/$D$6)-SUM($F$13:$F$23,$F$25:$F$30,$F$32:$F$33,$F$38))</f>
        <v>-304.75907137272975</v>
      </c>
      <c r="UIT97" s="318">
        <f>(UIT$96*$B97+SUM($F$7:$F$9)-((UIT$96*$B97+SUM($F$7:$F$9))/$F$10*$F$37)-($F$24*UIT$96/$D$6)-SUM($F$13:$F$23,$F$25:$F$30,$F$32:$F$33,$F$38))</f>
        <v>-304.75907137272975</v>
      </c>
      <c r="UIU97" s="318">
        <f>(UIU$96*$B97+SUM($F$7:$F$9)-((UIU$96*$B97+SUM($F$7:$F$9))/$F$10*$F$37)-($F$24*UIU$96/$D$6)-SUM($F$13:$F$23,$F$25:$F$30,$F$32:$F$33,$F$38))</f>
        <v>-304.75907137272975</v>
      </c>
      <c r="UIV97" s="318">
        <f>(UIV$96*$B97+SUM($F$7:$F$9)-((UIV$96*$B97+SUM($F$7:$F$9))/$F$10*$F$37)-($F$24*UIV$96/$D$6)-SUM($F$13:$F$23,$F$25:$F$30,$F$32:$F$33,$F$38))</f>
        <v>-304.75907137272975</v>
      </c>
      <c r="UIW97" s="318">
        <f>(UIW$96*$B97+SUM($F$7:$F$9)-((UIW$96*$B97+SUM($F$7:$F$9))/$F$10*$F$37)-($F$24*UIW$96/$D$6)-SUM($F$13:$F$23,$F$25:$F$30,$F$32:$F$33,$F$38))</f>
        <v>-304.75907137272975</v>
      </c>
      <c r="UIX97" s="318">
        <f>(UIX$96*$B97+SUM($F$7:$F$9)-((UIX$96*$B97+SUM($F$7:$F$9))/$F$10*$F$37)-($F$24*UIX$96/$D$6)-SUM($F$13:$F$23,$F$25:$F$30,$F$32:$F$33,$F$38))</f>
        <v>-304.75907137272975</v>
      </c>
      <c r="UIY97" s="318">
        <f>(UIY$96*$B97+SUM($F$7:$F$9)-((UIY$96*$B97+SUM($F$7:$F$9))/$F$10*$F$37)-($F$24*UIY$96/$D$6)-SUM($F$13:$F$23,$F$25:$F$30,$F$32:$F$33,$F$38))</f>
        <v>-304.75907137272975</v>
      </c>
      <c r="UIZ97" s="318">
        <f>(UIZ$96*$B97+SUM($F$7:$F$9)-((UIZ$96*$B97+SUM($F$7:$F$9))/$F$10*$F$37)-($F$24*UIZ$96/$D$6)-SUM($F$13:$F$23,$F$25:$F$30,$F$32:$F$33,$F$38))</f>
        <v>-304.75907137272975</v>
      </c>
      <c r="UJA97" s="318">
        <f>(UJA$96*$B97+SUM($F$7:$F$9)-((UJA$96*$B97+SUM($F$7:$F$9))/$F$10*$F$37)-($F$24*UJA$96/$D$6)-SUM($F$13:$F$23,$F$25:$F$30,$F$32:$F$33,$F$38))</f>
        <v>-304.75907137272975</v>
      </c>
      <c r="UJB97" s="318">
        <f>(UJB$96*$B97+SUM($F$7:$F$9)-((UJB$96*$B97+SUM($F$7:$F$9))/$F$10*$F$37)-($F$24*UJB$96/$D$6)-SUM($F$13:$F$23,$F$25:$F$30,$F$32:$F$33,$F$38))</f>
        <v>-304.75907137272975</v>
      </c>
      <c r="UJC97" s="318">
        <f>(UJC$96*$B97+SUM($F$7:$F$9)-((UJC$96*$B97+SUM($F$7:$F$9))/$F$10*$F$37)-($F$24*UJC$96/$D$6)-SUM($F$13:$F$23,$F$25:$F$30,$F$32:$F$33,$F$38))</f>
        <v>-304.75907137272975</v>
      </c>
      <c r="UJD97" s="318">
        <f>(UJD$96*$B97+SUM($F$7:$F$9)-((UJD$96*$B97+SUM($F$7:$F$9))/$F$10*$F$37)-($F$24*UJD$96/$D$6)-SUM($F$13:$F$23,$F$25:$F$30,$F$32:$F$33,$F$38))</f>
        <v>-304.75907137272975</v>
      </c>
      <c r="UJE97" s="318">
        <f>(UJE$96*$B97+SUM($F$7:$F$9)-((UJE$96*$B97+SUM($F$7:$F$9))/$F$10*$F$37)-($F$24*UJE$96/$D$6)-SUM($F$13:$F$23,$F$25:$F$30,$F$32:$F$33,$F$38))</f>
        <v>-304.75907137272975</v>
      </c>
      <c r="UJF97" s="318">
        <f>(UJF$96*$B97+SUM($F$7:$F$9)-((UJF$96*$B97+SUM($F$7:$F$9))/$F$10*$F$37)-($F$24*UJF$96/$D$6)-SUM($F$13:$F$23,$F$25:$F$30,$F$32:$F$33,$F$38))</f>
        <v>-304.75907137272975</v>
      </c>
      <c r="UJG97" s="318">
        <f>(UJG$96*$B97+SUM($F$7:$F$9)-((UJG$96*$B97+SUM($F$7:$F$9))/$F$10*$F$37)-($F$24*UJG$96/$D$6)-SUM($F$13:$F$23,$F$25:$F$30,$F$32:$F$33,$F$38))</f>
        <v>-304.75907137272975</v>
      </c>
      <c r="UJH97" s="318">
        <f>(UJH$96*$B97+SUM($F$7:$F$9)-((UJH$96*$B97+SUM($F$7:$F$9))/$F$10*$F$37)-($F$24*UJH$96/$D$6)-SUM($F$13:$F$23,$F$25:$F$30,$F$32:$F$33,$F$38))</f>
        <v>-304.75907137272975</v>
      </c>
      <c r="UJI97" s="318">
        <f>(UJI$96*$B97+SUM($F$7:$F$9)-((UJI$96*$B97+SUM($F$7:$F$9))/$F$10*$F$37)-($F$24*UJI$96/$D$6)-SUM($F$13:$F$23,$F$25:$F$30,$F$32:$F$33,$F$38))</f>
        <v>-304.75907137272975</v>
      </c>
      <c r="UJJ97" s="318">
        <f>(UJJ$96*$B97+SUM($F$7:$F$9)-((UJJ$96*$B97+SUM($F$7:$F$9))/$F$10*$F$37)-($F$24*UJJ$96/$D$6)-SUM($F$13:$F$23,$F$25:$F$30,$F$32:$F$33,$F$38))</f>
        <v>-304.75907137272975</v>
      </c>
      <c r="UJK97" s="318">
        <f>(UJK$96*$B97+SUM($F$7:$F$9)-((UJK$96*$B97+SUM($F$7:$F$9))/$F$10*$F$37)-($F$24*UJK$96/$D$6)-SUM($F$13:$F$23,$F$25:$F$30,$F$32:$F$33,$F$38))</f>
        <v>-304.75907137272975</v>
      </c>
      <c r="UJL97" s="318">
        <f>(UJL$96*$B97+SUM($F$7:$F$9)-((UJL$96*$B97+SUM($F$7:$F$9))/$F$10*$F$37)-($F$24*UJL$96/$D$6)-SUM($F$13:$F$23,$F$25:$F$30,$F$32:$F$33,$F$38))</f>
        <v>-304.75907137272975</v>
      </c>
      <c r="UJM97" s="318">
        <f>(UJM$96*$B97+SUM($F$7:$F$9)-((UJM$96*$B97+SUM($F$7:$F$9))/$F$10*$F$37)-($F$24*UJM$96/$D$6)-SUM($F$13:$F$23,$F$25:$F$30,$F$32:$F$33,$F$38))</f>
        <v>-304.75907137272975</v>
      </c>
      <c r="UJN97" s="318">
        <f>(UJN$96*$B97+SUM($F$7:$F$9)-((UJN$96*$B97+SUM($F$7:$F$9))/$F$10*$F$37)-($F$24*UJN$96/$D$6)-SUM($F$13:$F$23,$F$25:$F$30,$F$32:$F$33,$F$38))</f>
        <v>-304.75907137272975</v>
      </c>
      <c r="UJO97" s="318">
        <f>(UJO$96*$B97+SUM($F$7:$F$9)-((UJO$96*$B97+SUM($F$7:$F$9))/$F$10*$F$37)-($F$24*UJO$96/$D$6)-SUM($F$13:$F$23,$F$25:$F$30,$F$32:$F$33,$F$38))</f>
        <v>-304.75907137272975</v>
      </c>
      <c r="UJP97" s="318">
        <f>(UJP$96*$B97+SUM($F$7:$F$9)-((UJP$96*$B97+SUM($F$7:$F$9))/$F$10*$F$37)-($F$24*UJP$96/$D$6)-SUM($F$13:$F$23,$F$25:$F$30,$F$32:$F$33,$F$38))</f>
        <v>-304.75907137272975</v>
      </c>
      <c r="UJQ97" s="318">
        <f>(UJQ$96*$B97+SUM($F$7:$F$9)-((UJQ$96*$B97+SUM($F$7:$F$9))/$F$10*$F$37)-($F$24*UJQ$96/$D$6)-SUM($F$13:$F$23,$F$25:$F$30,$F$32:$F$33,$F$38))</f>
        <v>-304.75907137272975</v>
      </c>
      <c r="UJR97" s="318">
        <f>(UJR$96*$B97+SUM($F$7:$F$9)-((UJR$96*$B97+SUM($F$7:$F$9))/$F$10*$F$37)-($F$24*UJR$96/$D$6)-SUM($F$13:$F$23,$F$25:$F$30,$F$32:$F$33,$F$38))</f>
        <v>-304.75907137272975</v>
      </c>
      <c r="UJS97" s="318">
        <f>(UJS$96*$B97+SUM($F$7:$F$9)-((UJS$96*$B97+SUM($F$7:$F$9))/$F$10*$F$37)-($F$24*UJS$96/$D$6)-SUM($F$13:$F$23,$F$25:$F$30,$F$32:$F$33,$F$38))</f>
        <v>-304.75907137272975</v>
      </c>
      <c r="UJT97" s="318">
        <f>(UJT$96*$B97+SUM($F$7:$F$9)-((UJT$96*$B97+SUM($F$7:$F$9))/$F$10*$F$37)-($F$24*UJT$96/$D$6)-SUM($F$13:$F$23,$F$25:$F$30,$F$32:$F$33,$F$38))</f>
        <v>-304.75907137272975</v>
      </c>
      <c r="UJU97" s="318">
        <f>(UJU$96*$B97+SUM($F$7:$F$9)-((UJU$96*$B97+SUM($F$7:$F$9))/$F$10*$F$37)-($F$24*UJU$96/$D$6)-SUM($F$13:$F$23,$F$25:$F$30,$F$32:$F$33,$F$38))</f>
        <v>-304.75907137272975</v>
      </c>
      <c r="UJV97" s="318">
        <f>(UJV$96*$B97+SUM($F$7:$F$9)-((UJV$96*$B97+SUM($F$7:$F$9))/$F$10*$F$37)-($F$24*UJV$96/$D$6)-SUM($F$13:$F$23,$F$25:$F$30,$F$32:$F$33,$F$38))</f>
        <v>-304.75907137272975</v>
      </c>
      <c r="UJW97" s="318">
        <f>(UJW$96*$B97+SUM($F$7:$F$9)-((UJW$96*$B97+SUM($F$7:$F$9))/$F$10*$F$37)-($F$24*UJW$96/$D$6)-SUM($F$13:$F$23,$F$25:$F$30,$F$32:$F$33,$F$38))</f>
        <v>-304.75907137272975</v>
      </c>
      <c r="UJX97" s="318">
        <f>(UJX$96*$B97+SUM($F$7:$F$9)-((UJX$96*$B97+SUM($F$7:$F$9))/$F$10*$F$37)-($F$24*UJX$96/$D$6)-SUM($F$13:$F$23,$F$25:$F$30,$F$32:$F$33,$F$38))</f>
        <v>-304.75907137272975</v>
      </c>
      <c r="UJY97" s="318">
        <f>(UJY$96*$B97+SUM($F$7:$F$9)-((UJY$96*$B97+SUM($F$7:$F$9))/$F$10*$F$37)-($F$24*UJY$96/$D$6)-SUM($F$13:$F$23,$F$25:$F$30,$F$32:$F$33,$F$38))</f>
        <v>-304.75907137272975</v>
      </c>
      <c r="UJZ97" s="318">
        <f>(UJZ$96*$B97+SUM($F$7:$F$9)-((UJZ$96*$B97+SUM($F$7:$F$9))/$F$10*$F$37)-($F$24*UJZ$96/$D$6)-SUM($F$13:$F$23,$F$25:$F$30,$F$32:$F$33,$F$38))</f>
        <v>-304.75907137272975</v>
      </c>
      <c r="UKA97" s="318">
        <f>(UKA$96*$B97+SUM($F$7:$F$9)-((UKA$96*$B97+SUM($F$7:$F$9))/$F$10*$F$37)-($F$24*UKA$96/$D$6)-SUM($F$13:$F$23,$F$25:$F$30,$F$32:$F$33,$F$38))</f>
        <v>-304.75907137272975</v>
      </c>
      <c r="UKB97" s="318">
        <f>(UKB$96*$B97+SUM($F$7:$F$9)-((UKB$96*$B97+SUM($F$7:$F$9))/$F$10*$F$37)-($F$24*UKB$96/$D$6)-SUM($F$13:$F$23,$F$25:$F$30,$F$32:$F$33,$F$38))</f>
        <v>-304.75907137272975</v>
      </c>
      <c r="UKC97" s="318">
        <f>(UKC$96*$B97+SUM($F$7:$F$9)-((UKC$96*$B97+SUM($F$7:$F$9))/$F$10*$F$37)-($F$24*UKC$96/$D$6)-SUM($F$13:$F$23,$F$25:$F$30,$F$32:$F$33,$F$38))</f>
        <v>-304.75907137272975</v>
      </c>
      <c r="UKD97" s="318">
        <f>(UKD$96*$B97+SUM($F$7:$F$9)-((UKD$96*$B97+SUM($F$7:$F$9))/$F$10*$F$37)-($F$24*UKD$96/$D$6)-SUM($F$13:$F$23,$F$25:$F$30,$F$32:$F$33,$F$38))</f>
        <v>-304.75907137272975</v>
      </c>
      <c r="UKE97" s="318">
        <f>(UKE$96*$B97+SUM($F$7:$F$9)-((UKE$96*$B97+SUM($F$7:$F$9))/$F$10*$F$37)-($F$24*UKE$96/$D$6)-SUM($F$13:$F$23,$F$25:$F$30,$F$32:$F$33,$F$38))</f>
        <v>-304.75907137272975</v>
      </c>
      <c r="UKF97" s="318">
        <f>(UKF$96*$B97+SUM($F$7:$F$9)-((UKF$96*$B97+SUM($F$7:$F$9))/$F$10*$F$37)-($F$24*UKF$96/$D$6)-SUM($F$13:$F$23,$F$25:$F$30,$F$32:$F$33,$F$38))</f>
        <v>-304.75907137272975</v>
      </c>
      <c r="UKG97" s="318">
        <f>(UKG$96*$B97+SUM($F$7:$F$9)-((UKG$96*$B97+SUM($F$7:$F$9))/$F$10*$F$37)-($F$24*UKG$96/$D$6)-SUM($F$13:$F$23,$F$25:$F$30,$F$32:$F$33,$F$38))</f>
        <v>-304.75907137272975</v>
      </c>
      <c r="UKH97" s="318">
        <f>(UKH$96*$B97+SUM($F$7:$F$9)-((UKH$96*$B97+SUM($F$7:$F$9))/$F$10*$F$37)-($F$24*UKH$96/$D$6)-SUM($F$13:$F$23,$F$25:$F$30,$F$32:$F$33,$F$38))</f>
        <v>-304.75907137272975</v>
      </c>
      <c r="UKI97" s="318">
        <f>(UKI$96*$B97+SUM($F$7:$F$9)-((UKI$96*$B97+SUM($F$7:$F$9))/$F$10*$F$37)-($F$24*UKI$96/$D$6)-SUM($F$13:$F$23,$F$25:$F$30,$F$32:$F$33,$F$38))</f>
        <v>-304.75907137272975</v>
      </c>
      <c r="UKJ97" s="318">
        <f>(UKJ$96*$B97+SUM($F$7:$F$9)-((UKJ$96*$B97+SUM($F$7:$F$9))/$F$10*$F$37)-($F$24*UKJ$96/$D$6)-SUM($F$13:$F$23,$F$25:$F$30,$F$32:$F$33,$F$38))</f>
        <v>-304.75907137272975</v>
      </c>
      <c r="UKK97" s="318">
        <f>(UKK$96*$B97+SUM($F$7:$F$9)-((UKK$96*$B97+SUM($F$7:$F$9))/$F$10*$F$37)-($F$24*UKK$96/$D$6)-SUM($F$13:$F$23,$F$25:$F$30,$F$32:$F$33,$F$38))</f>
        <v>-304.75907137272975</v>
      </c>
      <c r="UKL97" s="318">
        <f>(UKL$96*$B97+SUM($F$7:$F$9)-((UKL$96*$B97+SUM($F$7:$F$9))/$F$10*$F$37)-($F$24*UKL$96/$D$6)-SUM($F$13:$F$23,$F$25:$F$30,$F$32:$F$33,$F$38))</f>
        <v>-304.75907137272975</v>
      </c>
      <c r="UKM97" s="318">
        <f>(UKM$96*$B97+SUM($F$7:$F$9)-((UKM$96*$B97+SUM($F$7:$F$9))/$F$10*$F$37)-($F$24*UKM$96/$D$6)-SUM($F$13:$F$23,$F$25:$F$30,$F$32:$F$33,$F$38))</f>
        <v>-304.75907137272975</v>
      </c>
      <c r="UKN97" s="318">
        <f>(UKN$96*$B97+SUM($F$7:$F$9)-((UKN$96*$B97+SUM($F$7:$F$9))/$F$10*$F$37)-($F$24*UKN$96/$D$6)-SUM($F$13:$F$23,$F$25:$F$30,$F$32:$F$33,$F$38))</f>
        <v>-304.75907137272975</v>
      </c>
      <c r="UKO97" s="318">
        <f>(UKO$96*$B97+SUM($F$7:$F$9)-((UKO$96*$B97+SUM($F$7:$F$9))/$F$10*$F$37)-($F$24*UKO$96/$D$6)-SUM($F$13:$F$23,$F$25:$F$30,$F$32:$F$33,$F$38))</f>
        <v>-304.75907137272975</v>
      </c>
      <c r="UKP97" s="318">
        <f>(UKP$96*$B97+SUM($F$7:$F$9)-((UKP$96*$B97+SUM($F$7:$F$9))/$F$10*$F$37)-($F$24*UKP$96/$D$6)-SUM($F$13:$F$23,$F$25:$F$30,$F$32:$F$33,$F$38))</f>
        <v>-304.75907137272975</v>
      </c>
      <c r="UKQ97" s="318">
        <f>(UKQ$96*$B97+SUM($F$7:$F$9)-((UKQ$96*$B97+SUM($F$7:$F$9))/$F$10*$F$37)-($F$24*UKQ$96/$D$6)-SUM($F$13:$F$23,$F$25:$F$30,$F$32:$F$33,$F$38))</f>
        <v>-304.75907137272975</v>
      </c>
      <c r="UKR97" s="318">
        <f>(UKR$96*$B97+SUM($F$7:$F$9)-((UKR$96*$B97+SUM($F$7:$F$9))/$F$10*$F$37)-($F$24*UKR$96/$D$6)-SUM($F$13:$F$23,$F$25:$F$30,$F$32:$F$33,$F$38))</f>
        <v>-304.75907137272975</v>
      </c>
      <c r="UKS97" s="318">
        <f>(UKS$96*$B97+SUM($F$7:$F$9)-((UKS$96*$B97+SUM($F$7:$F$9))/$F$10*$F$37)-($F$24*UKS$96/$D$6)-SUM($F$13:$F$23,$F$25:$F$30,$F$32:$F$33,$F$38))</f>
        <v>-304.75907137272975</v>
      </c>
      <c r="UKT97" s="318">
        <f>(UKT$96*$B97+SUM($F$7:$F$9)-((UKT$96*$B97+SUM($F$7:$F$9))/$F$10*$F$37)-($F$24*UKT$96/$D$6)-SUM($F$13:$F$23,$F$25:$F$30,$F$32:$F$33,$F$38))</f>
        <v>-304.75907137272975</v>
      </c>
      <c r="UKU97" s="318">
        <f>(UKU$96*$B97+SUM($F$7:$F$9)-((UKU$96*$B97+SUM($F$7:$F$9))/$F$10*$F$37)-($F$24*UKU$96/$D$6)-SUM($F$13:$F$23,$F$25:$F$30,$F$32:$F$33,$F$38))</f>
        <v>-304.75907137272975</v>
      </c>
      <c r="UKV97" s="318">
        <f>(UKV$96*$B97+SUM($F$7:$F$9)-((UKV$96*$B97+SUM($F$7:$F$9))/$F$10*$F$37)-($F$24*UKV$96/$D$6)-SUM($F$13:$F$23,$F$25:$F$30,$F$32:$F$33,$F$38))</f>
        <v>-304.75907137272975</v>
      </c>
      <c r="UKW97" s="318">
        <f>(UKW$96*$B97+SUM($F$7:$F$9)-((UKW$96*$B97+SUM($F$7:$F$9))/$F$10*$F$37)-($F$24*UKW$96/$D$6)-SUM($F$13:$F$23,$F$25:$F$30,$F$32:$F$33,$F$38))</f>
        <v>-304.75907137272975</v>
      </c>
      <c r="UKX97" s="318">
        <f>(UKX$96*$B97+SUM($F$7:$F$9)-((UKX$96*$B97+SUM($F$7:$F$9))/$F$10*$F$37)-($F$24*UKX$96/$D$6)-SUM($F$13:$F$23,$F$25:$F$30,$F$32:$F$33,$F$38))</f>
        <v>-304.75907137272975</v>
      </c>
      <c r="UKY97" s="318">
        <f>(UKY$96*$B97+SUM($F$7:$F$9)-((UKY$96*$B97+SUM($F$7:$F$9))/$F$10*$F$37)-($F$24*UKY$96/$D$6)-SUM($F$13:$F$23,$F$25:$F$30,$F$32:$F$33,$F$38))</f>
        <v>-304.75907137272975</v>
      </c>
      <c r="UKZ97" s="318">
        <f>(UKZ$96*$B97+SUM($F$7:$F$9)-((UKZ$96*$B97+SUM($F$7:$F$9))/$F$10*$F$37)-($F$24*UKZ$96/$D$6)-SUM($F$13:$F$23,$F$25:$F$30,$F$32:$F$33,$F$38))</f>
        <v>-304.75907137272975</v>
      </c>
      <c r="ULA97" s="318">
        <f>(ULA$96*$B97+SUM($F$7:$F$9)-((ULA$96*$B97+SUM($F$7:$F$9))/$F$10*$F$37)-($F$24*ULA$96/$D$6)-SUM($F$13:$F$23,$F$25:$F$30,$F$32:$F$33,$F$38))</f>
        <v>-304.75907137272975</v>
      </c>
      <c r="ULB97" s="318">
        <f>(ULB$96*$B97+SUM($F$7:$F$9)-((ULB$96*$B97+SUM($F$7:$F$9))/$F$10*$F$37)-($F$24*ULB$96/$D$6)-SUM($F$13:$F$23,$F$25:$F$30,$F$32:$F$33,$F$38))</f>
        <v>-304.75907137272975</v>
      </c>
      <c r="ULC97" s="318">
        <f>(ULC$96*$B97+SUM($F$7:$F$9)-((ULC$96*$B97+SUM($F$7:$F$9))/$F$10*$F$37)-($F$24*ULC$96/$D$6)-SUM($F$13:$F$23,$F$25:$F$30,$F$32:$F$33,$F$38))</f>
        <v>-304.75907137272975</v>
      </c>
      <c r="ULD97" s="318">
        <f>(ULD$96*$B97+SUM($F$7:$F$9)-((ULD$96*$B97+SUM($F$7:$F$9))/$F$10*$F$37)-($F$24*ULD$96/$D$6)-SUM($F$13:$F$23,$F$25:$F$30,$F$32:$F$33,$F$38))</f>
        <v>-304.75907137272975</v>
      </c>
      <c r="ULE97" s="318">
        <f>(ULE$96*$B97+SUM($F$7:$F$9)-((ULE$96*$B97+SUM($F$7:$F$9))/$F$10*$F$37)-($F$24*ULE$96/$D$6)-SUM($F$13:$F$23,$F$25:$F$30,$F$32:$F$33,$F$38))</f>
        <v>-304.75907137272975</v>
      </c>
      <c r="ULF97" s="318">
        <f>(ULF$96*$B97+SUM($F$7:$F$9)-((ULF$96*$B97+SUM($F$7:$F$9))/$F$10*$F$37)-($F$24*ULF$96/$D$6)-SUM($F$13:$F$23,$F$25:$F$30,$F$32:$F$33,$F$38))</f>
        <v>-304.75907137272975</v>
      </c>
      <c r="ULG97" s="318">
        <f>(ULG$96*$B97+SUM($F$7:$F$9)-((ULG$96*$B97+SUM($F$7:$F$9))/$F$10*$F$37)-($F$24*ULG$96/$D$6)-SUM($F$13:$F$23,$F$25:$F$30,$F$32:$F$33,$F$38))</f>
        <v>-304.75907137272975</v>
      </c>
      <c r="ULH97" s="318">
        <f>(ULH$96*$B97+SUM($F$7:$F$9)-((ULH$96*$B97+SUM($F$7:$F$9))/$F$10*$F$37)-($F$24*ULH$96/$D$6)-SUM($F$13:$F$23,$F$25:$F$30,$F$32:$F$33,$F$38))</f>
        <v>-304.75907137272975</v>
      </c>
      <c r="ULI97" s="318">
        <f>(ULI$96*$B97+SUM($F$7:$F$9)-((ULI$96*$B97+SUM($F$7:$F$9))/$F$10*$F$37)-($F$24*ULI$96/$D$6)-SUM($F$13:$F$23,$F$25:$F$30,$F$32:$F$33,$F$38))</f>
        <v>-304.75907137272975</v>
      </c>
      <c r="ULJ97" s="318">
        <f>(ULJ$96*$B97+SUM($F$7:$F$9)-((ULJ$96*$B97+SUM($F$7:$F$9))/$F$10*$F$37)-($F$24*ULJ$96/$D$6)-SUM($F$13:$F$23,$F$25:$F$30,$F$32:$F$33,$F$38))</f>
        <v>-304.75907137272975</v>
      </c>
      <c r="ULK97" s="318">
        <f>(ULK$96*$B97+SUM($F$7:$F$9)-((ULK$96*$B97+SUM($F$7:$F$9))/$F$10*$F$37)-($F$24*ULK$96/$D$6)-SUM($F$13:$F$23,$F$25:$F$30,$F$32:$F$33,$F$38))</f>
        <v>-304.75907137272975</v>
      </c>
      <c r="ULL97" s="318">
        <f>(ULL$96*$B97+SUM($F$7:$F$9)-((ULL$96*$B97+SUM($F$7:$F$9))/$F$10*$F$37)-($F$24*ULL$96/$D$6)-SUM($F$13:$F$23,$F$25:$F$30,$F$32:$F$33,$F$38))</f>
        <v>-304.75907137272975</v>
      </c>
      <c r="ULM97" s="318">
        <f>(ULM$96*$B97+SUM($F$7:$F$9)-((ULM$96*$B97+SUM($F$7:$F$9))/$F$10*$F$37)-($F$24*ULM$96/$D$6)-SUM($F$13:$F$23,$F$25:$F$30,$F$32:$F$33,$F$38))</f>
        <v>-304.75907137272975</v>
      </c>
      <c r="ULN97" s="318">
        <f>(ULN$96*$B97+SUM($F$7:$F$9)-((ULN$96*$B97+SUM($F$7:$F$9))/$F$10*$F$37)-($F$24*ULN$96/$D$6)-SUM($F$13:$F$23,$F$25:$F$30,$F$32:$F$33,$F$38))</f>
        <v>-304.75907137272975</v>
      </c>
      <c r="ULO97" s="318">
        <f>(ULO$96*$B97+SUM($F$7:$F$9)-((ULO$96*$B97+SUM($F$7:$F$9))/$F$10*$F$37)-($F$24*ULO$96/$D$6)-SUM($F$13:$F$23,$F$25:$F$30,$F$32:$F$33,$F$38))</f>
        <v>-304.75907137272975</v>
      </c>
      <c r="ULP97" s="318">
        <f>(ULP$96*$B97+SUM($F$7:$F$9)-((ULP$96*$B97+SUM($F$7:$F$9))/$F$10*$F$37)-($F$24*ULP$96/$D$6)-SUM($F$13:$F$23,$F$25:$F$30,$F$32:$F$33,$F$38))</f>
        <v>-304.75907137272975</v>
      </c>
      <c r="ULQ97" s="318">
        <f>(ULQ$96*$B97+SUM($F$7:$F$9)-((ULQ$96*$B97+SUM($F$7:$F$9))/$F$10*$F$37)-($F$24*ULQ$96/$D$6)-SUM($F$13:$F$23,$F$25:$F$30,$F$32:$F$33,$F$38))</f>
        <v>-304.75907137272975</v>
      </c>
      <c r="ULR97" s="318">
        <f>(ULR$96*$B97+SUM($F$7:$F$9)-((ULR$96*$B97+SUM($F$7:$F$9))/$F$10*$F$37)-($F$24*ULR$96/$D$6)-SUM($F$13:$F$23,$F$25:$F$30,$F$32:$F$33,$F$38))</f>
        <v>-304.75907137272975</v>
      </c>
      <c r="ULS97" s="318">
        <f>(ULS$96*$B97+SUM($F$7:$F$9)-((ULS$96*$B97+SUM($F$7:$F$9))/$F$10*$F$37)-($F$24*ULS$96/$D$6)-SUM($F$13:$F$23,$F$25:$F$30,$F$32:$F$33,$F$38))</f>
        <v>-304.75907137272975</v>
      </c>
      <c r="ULT97" s="318">
        <f>(ULT$96*$B97+SUM($F$7:$F$9)-((ULT$96*$B97+SUM($F$7:$F$9))/$F$10*$F$37)-($F$24*ULT$96/$D$6)-SUM($F$13:$F$23,$F$25:$F$30,$F$32:$F$33,$F$38))</f>
        <v>-304.75907137272975</v>
      </c>
      <c r="ULU97" s="318">
        <f>(ULU$96*$B97+SUM($F$7:$F$9)-((ULU$96*$B97+SUM($F$7:$F$9))/$F$10*$F$37)-($F$24*ULU$96/$D$6)-SUM($F$13:$F$23,$F$25:$F$30,$F$32:$F$33,$F$38))</f>
        <v>-304.75907137272975</v>
      </c>
      <c r="ULV97" s="318">
        <f>(ULV$96*$B97+SUM($F$7:$F$9)-((ULV$96*$B97+SUM($F$7:$F$9))/$F$10*$F$37)-($F$24*ULV$96/$D$6)-SUM($F$13:$F$23,$F$25:$F$30,$F$32:$F$33,$F$38))</f>
        <v>-304.75907137272975</v>
      </c>
      <c r="ULW97" s="318">
        <f>(ULW$96*$B97+SUM($F$7:$F$9)-((ULW$96*$B97+SUM($F$7:$F$9))/$F$10*$F$37)-($F$24*ULW$96/$D$6)-SUM($F$13:$F$23,$F$25:$F$30,$F$32:$F$33,$F$38))</f>
        <v>-304.75907137272975</v>
      </c>
      <c r="ULX97" s="318">
        <f>(ULX$96*$B97+SUM($F$7:$F$9)-((ULX$96*$B97+SUM($F$7:$F$9))/$F$10*$F$37)-($F$24*ULX$96/$D$6)-SUM($F$13:$F$23,$F$25:$F$30,$F$32:$F$33,$F$38))</f>
        <v>-304.75907137272975</v>
      </c>
      <c r="ULY97" s="318">
        <f>(ULY$96*$B97+SUM($F$7:$F$9)-((ULY$96*$B97+SUM($F$7:$F$9))/$F$10*$F$37)-($F$24*ULY$96/$D$6)-SUM($F$13:$F$23,$F$25:$F$30,$F$32:$F$33,$F$38))</f>
        <v>-304.75907137272975</v>
      </c>
      <c r="ULZ97" s="318">
        <f>(ULZ$96*$B97+SUM($F$7:$F$9)-((ULZ$96*$B97+SUM($F$7:$F$9))/$F$10*$F$37)-($F$24*ULZ$96/$D$6)-SUM($F$13:$F$23,$F$25:$F$30,$F$32:$F$33,$F$38))</f>
        <v>-304.75907137272975</v>
      </c>
      <c r="UMA97" s="318">
        <f>(UMA$96*$B97+SUM($F$7:$F$9)-((UMA$96*$B97+SUM($F$7:$F$9))/$F$10*$F$37)-($F$24*UMA$96/$D$6)-SUM($F$13:$F$23,$F$25:$F$30,$F$32:$F$33,$F$38))</f>
        <v>-304.75907137272975</v>
      </c>
      <c r="UMB97" s="318">
        <f>(UMB$96*$B97+SUM($F$7:$F$9)-((UMB$96*$B97+SUM($F$7:$F$9))/$F$10*$F$37)-($F$24*UMB$96/$D$6)-SUM($F$13:$F$23,$F$25:$F$30,$F$32:$F$33,$F$38))</f>
        <v>-304.75907137272975</v>
      </c>
      <c r="UMC97" s="318">
        <f>(UMC$96*$B97+SUM($F$7:$F$9)-((UMC$96*$B97+SUM($F$7:$F$9))/$F$10*$F$37)-($F$24*UMC$96/$D$6)-SUM($F$13:$F$23,$F$25:$F$30,$F$32:$F$33,$F$38))</f>
        <v>-304.75907137272975</v>
      </c>
      <c r="UMD97" s="318">
        <f>(UMD$96*$B97+SUM($F$7:$F$9)-((UMD$96*$B97+SUM($F$7:$F$9))/$F$10*$F$37)-($F$24*UMD$96/$D$6)-SUM($F$13:$F$23,$F$25:$F$30,$F$32:$F$33,$F$38))</f>
        <v>-304.75907137272975</v>
      </c>
      <c r="UME97" s="318">
        <f>(UME$96*$B97+SUM($F$7:$F$9)-((UME$96*$B97+SUM($F$7:$F$9))/$F$10*$F$37)-($F$24*UME$96/$D$6)-SUM($F$13:$F$23,$F$25:$F$30,$F$32:$F$33,$F$38))</f>
        <v>-304.75907137272975</v>
      </c>
      <c r="UMF97" s="318">
        <f>(UMF$96*$B97+SUM($F$7:$F$9)-((UMF$96*$B97+SUM($F$7:$F$9))/$F$10*$F$37)-($F$24*UMF$96/$D$6)-SUM($F$13:$F$23,$F$25:$F$30,$F$32:$F$33,$F$38))</f>
        <v>-304.75907137272975</v>
      </c>
      <c r="UMG97" s="318">
        <f>(UMG$96*$B97+SUM($F$7:$F$9)-((UMG$96*$B97+SUM($F$7:$F$9))/$F$10*$F$37)-($F$24*UMG$96/$D$6)-SUM($F$13:$F$23,$F$25:$F$30,$F$32:$F$33,$F$38))</f>
        <v>-304.75907137272975</v>
      </c>
      <c r="UMH97" s="318">
        <f>(UMH$96*$B97+SUM($F$7:$F$9)-((UMH$96*$B97+SUM($F$7:$F$9))/$F$10*$F$37)-($F$24*UMH$96/$D$6)-SUM($F$13:$F$23,$F$25:$F$30,$F$32:$F$33,$F$38))</f>
        <v>-304.75907137272975</v>
      </c>
      <c r="UMI97" s="318">
        <f>(UMI$96*$B97+SUM($F$7:$F$9)-((UMI$96*$B97+SUM($F$7:$F$9))/$F$10*$F$37)-($F$24*UMI$96/$D$6)-SUM($F$13:$F$23,$F$25:$F$30,$F$32:$F$33,$F$38))</f>
        <v>-304.75907137272975</v>
      </c>
      <c r="UMJ97" s="318">
        <f>(UMJ$96*$B97+SUM($F$7:$F$9)-((UMJ$96*$B97+SUM($F$7:$F$9))/$F$10*$F$37)-($F$24*UMJ$96/$D$6)-SUM($F$13:$F$23,$F$25:$F$30,$F$32:$F$33,$F$38))</f>
        <v>-304.75907137272975</v>
      </c>
      <c r="UMK97" s="318">
        <f>(UMK$96*$B97+SUM($F$7:$F$9)-((UMK$96*$B97+SUM($F$7:$F$9))/$F$10*$F$37)-($F$24*UMK$96/$D$6)-SUM($F$13:$F$23,$F$25:$F$30,$F$32:$F$33,$F$38))</f>
        <v>-304.75907137272975</v>
      </c>
      <c r="UML97" s="318">
        <f>(UML$96*$B97+SUM($F$7:$F$9)-((UML$96*$B97+SUM($F$7:$F$9))/$F$10*$F$37)-($F$24*UML$96/$D$6)-SUM($F$13:$F$23,$F$25:$F$30,$F$32:$F$33,$F$38))</f>
        <v>-304.75907137272975</v>
      </c>
      <c r="UMM97" s="318">
        <f>(UMM$96*$B97+SUM($F$7:$F$9)-((UMM$96*$B97+SUM($F$7:$F$9))/$F$10*$F$37)-($F$24*UMM$96/$D$6)-SUM($F$13:$F$23,$F$25:$F$30,$F$32:$F$33,$F$38))</f>
        <v>-304.75907137272975</v>
      </c>
      <c r="UMN97" s="318">
        <f>(UMN$96*$B97+SUM($F$7:$F$9)-((UMN$96*$B97+SUM($F$7:$F$9))/$F$10*$F$37)-($F$24*UMN$96/$D$6)-SUM($F$13:$F$23,$F$25:$F$30,$F$32:$F$33,$F$38))</f>
        <v>-304.75907137272975</v>
      </c>
      <c r="UMO97" s="318">
        <f>(UMO$96*$B97+SUM($F$7:$F$9)-((UMO$96*$B97+SUM($F$7:$F$9))/$F$10*$F$37)-($F$24*UMO$96/$D$6)-SUM($F$13:$F$23,$F$25:$F$30,$F$32:$F$33,$F$38))</f>
        <v>-304.75907137272975</v>
      </c>
      <c r="UMP97" s="318">
        <f>(UMP$96*$B97+SUM($F$7:$F$9)-((UMP$96*$B97+SUM($F$7:$F$9))/$F$10*$F$37)-($F$24*UMP$96/$D$6)-SUM($F$13:$F$23,$F$25:$F$30,$F$32:$F$33,$F$38))</f>
        <v>-304.75907137272975</v>
      </c>
      <c r="UMQ97" s="318">
        <f>(UMQ$96*$B97+SUM($F$7:$F$9)-((UMQ$96*$B97+SUM($F$7:$F$9))/$F$10*$F$37)-($F$24*UMQ$96/$D$6)-SUM($F$13:$F$23,$F$25:$F$30,$F$32:$F$33,$F$38))</f>
        <v>-304.75907137272975</v>
      </c>
      <c r="UMR97" s="318">
        <f>(UMR$96*$B97+SUM($F$7:$F$9)-((UMR$96*$B97+SUM($F$7:$F$9))/$F$10*$F$37)-($F$24*UMR$96/$D$6)-SUM($F$13:$F$23,$F$25:$F$30,$F$32:$F$33,$F$38))</f>
        <v>-304.75907137272975</v>
      </c>
      <c r="UMS97" s="318">
        <f>(UMS$96*$B97+SUM($F$7:$F$9)-((UMS$96*$B97+SUM($F$7:$F$9))/$F$10*$F$37)-($F$24*UMS$96/$D$6)-SUM($F$13:$F$23,$F$25:$F$30,$F$32:$F$33,$F$38))</f>
        <v>-304.75907137272975</v>
      </c>
      <c r="UMT97" s="318">
        <f>(UMT$96*$B97+SUM($F$7:$F$9)-((UMT$96*$B97+SUM($F$7:$F$9))/$F$10*$F$37)-($F$24*UMT$96/$D$6)-SUM($F$13:$F$23,$F$25:$F$30,$F$32:$F$33,$F$38))</f>
        <v>-304.75907137272975</v>
      </c>
      <c r="UMU97" s="318">
        <f>(UMU$96*$B97+SUM($F$7:$F$9)-((UMU$96*$B97+SUM($F$7:$F$9))/$F$10*$F$37)-($F$24*UMU$96/$D$6)-SUM($F$13:$F$23,$F$25:$F$30,$F$32:$F$33,$F$38))</f>
        <v>-304.75907137272975</v>
      </c>
      <c r="UMV97" s="318">
        <f>(UMV$96*$B97+SUM($F$7:$F$9)-((UMV$96*$B97+SUM($F$7:$F$9))/$F$10*$F$37)-($F$24*UMV$96/$D$6)-SUM($F$13:$F$23,$F$25:$F$30,$F$32:$F$33,$F$38))</f>
        <v>-304.75907137272975</v>
      </c>
      <c r="UMW97" s="318">
        <f>(UMW$96*$B97+SUM($F$7:$F$9)-((UMW$96*$B97+SUM($F$7:$F$9))/$F$10*$F$37)-($F$24*UMW$96/$D$6)-SUM($F$13:$F$23,$F$25:$F$30,$F$32:$F$33,$F$38))</f>
        <v>-304.75907137272975</v>
      </c>
      <c r="UMX97" s="318">
        <f>(UMX$96*$B97+SUM($F$7:$F$9)-((UMX$96*$B97+SUM($F$7:$F$9))/$F$10*$F$37)-($F$24*UMX$96/$D$6)-SUM($F$13:$F$23,$F$25:$F$30,$F$32:$F$33,$F$38))</f>
        <v>-304.75907137272975</v>
      </c>
      <c r="UMY97" s="318">
        <f>(UMY$96*$B97+SUM($F$7:$F$9)-((UMY$96*$B97+SUM($F$7:$F$9))/$F$10*$F$37)-($F$24*UMY$96/$D$6)-SUM($F$13:$F$23,$F$25:$F$30,$F$32:$F$33,$F$38))</f>
        <v>-304.75907137272975</v>
      </c>
      <c r="UMZ97" s="318">
        <f>(UMZ$96*$B97+SUM($F$7:$F$9)-((UMZ$96*$B97+SUM($F$7:$F$9))/$F$10*$F$37)-($F$24*UMZ$96/$D$6)-SUM($F$13:$F$23,$F$25:$F$30,$F$32:$F$33,$F$38))</f>
        <v>-304.75907137272975</v>
      </c>
      <c r="UNA97" s="318">
        <f>(UNA$96*$B97+SUM($F$7:$F$9)-((UNA$96*$B97+SUM($F$7:$F$9))/$F$10*$F$37)-($F$24*UNA$96/$D$6)-SUM($F$13:$F$23,$F$25:$F$30,$F$32:$F$33,$F$38))</f>
        <v>-304.75907137272975</v>
      </c>
      <c r="UNB97" s="318">
        <f>(UNB$96*$B97+SUM($F$7:$F$9)-((UNB$96*$B97+SUM($F$7:$F$9))/$F$10*$F$37)-($F$24*UNB$96/$D$6)-SUM($F$13:$F$23,$F$25:$F$30,$F$32:$F$33,$F$38))</f>
        <v>-304.75907137272975</v>
      </c>
      <c r="UNC97" s="318">
        <f>(UNC$96*$B97+SUM($F$7:$F$9)-((UNC$96*$B97+SUM($F$7:$F$9))/$F$10*$F$37)-($F$24*UNC$96/$D$6)-SUM($F$13:$F$23,$F$25:$F$30,$F$32:$F$33,$F$38))</f>
        <v>-304.75907137272975</v>
      </c>
      <c r="UND97" s="318">
        <f>(UND$96*$B97+SUM($F$7:$F$9)-((UND$96*$B97+SUM($F$7:$F$9))/$F$10*$F$37)-($F$24*UND$96/$D$6)-SUM($F$13:$F$23,$F$25:$F$30,$F$32:$F$33,$F$38))</f>
        <v>-304.75907137272975</v>
      </c>
      <c r="UNE97" s="318">
        <f>(UNE$96*$B97+SUM($F$7:$F$9)-((UNE$96*$B97+SUM($F$7:$F$9))/$F$10*$F$37)-($F$24*UNE$96/$D$6)-SUM($F$13:$F$23,$F$25:$F$30,$F$32:$F$33,$F$38))</f>
        <v>-304.75907137272975</v>
      </c>
      <c r="UNF97" s="318">
        <f>(UNF$96*$B97+SUM($F$7:$F$9)-((UNF$96*$B97+SUM($F$7:$F$9))/$F$10*$F$37)-($F$24*UNF$96/$D$6)-SUM($F$13:$F$23,$F$25:$F$30,$F$32:$F$33,$F$38))</f>
        <v>-304.75907137272975</v>
      </c>
      <c r="UNG97" s="318">
        <f>(UNG$96*$B97+SUM($F$7:$F$9)-((UNG$96*$B97+SUM($F$7:$F$9))/$F$10*$F$37)-($F$24*UNG$96/$D$6)-SUM($F$13:$F$23,$F$25:$F$30,$F$32:$F$33,$F$38))</f>
        <v>-304.75907137272975</v>
      </c>
      <c r="UNH97" s="318">
        <f>(UNH$96*$B97+SUM($F$7:$F$9)-((UNH$96*$B97+SUM($F$7:$F$9))/$F$10*$F$37)-($F$24*UNH$96/$D$6)-SUM($F$13:$F$23,$F$25:$F$30,$F$32:$F$33,$F$38))</f>
        <v>-304.75907137272975</v>
      </c>
      <c r="UNI97" s="318">
        <f>(UNI$96*$B97+SUM($F$7:$F$9)-((UNI$96*$B97+SUM($F$7:$F$9))/$F$10*$F$37)-($F$24*UNI$96/$D$6)-SUM($F$13:$F$23,$F$25:$F$30,$F$32:$F$33,$F$38))</f>
        <v>-304.75907137272975</v>
      </c>
      <c r="UNJ97" s="318">
        <f>(UNJ$96*$B97+SUM($F$7:$F$9)-((UNJ$96*$B97+SUM($F$7:$F$9))/$F$10*$F$37)-($F$24*UNJ$96/$D$6)-SUM($F$13:$F$23,$F$25:$F$30,$F$32:$F$33,$F$38))</f>
        <v>-304.75907137272975</v>
      </c>
      <c r="UNK97" s="318">
        <f>(UNK$96*$B97+SUM($F$7:$F$9)-((UNK$96*$B97+SUM($F$7:$F$9))/$F$10*$F$37)-($F$24*UNK$96/$D$6)-SUM($F$13:$F$23,$F$25:$F$30,$F$32:$F$33,$F$38))</f>
        <v>-304.75907137272975</v>
      </c>
      <c r="UNL97" s="318">
        <f>(UNL$96*$B97+SUM($F$7:$F$9)-((UNL$96*$B97+SUM($F$7:$F$9))/$F$10*$F$37)-($F$24*UNL$96/$D$6)-SUM($F$13:$F$23,$F$25:$F$30,$F$32:$F$33,$F$38))</f>
        <v>-304.75907137272975</v>
      </c>
      <c r="UNM97" s="318">
        <f>(UNM$96*$B97+SUM($F$7:$F$9)-((UNM$96*$B97+SUM($F$7:$F$9))/$F$10*$F$37)-($F$24*UNM$96/$D$6)-SUM($F$13:$F$23,$F$25:$F$30,$F$32:$F$33,$F$38))</f>
        <v>-304.75907137272975</v>
      </c>
      <c r="UNN97" s="318">
        <f>(UNN$96*$B97+SUM($F$7:$F$9)-((UNN$96*$B97+SUM($F$7:$F$9))/$F$10*$F$37)-($F$24*UNN$96/$D$6)-SUM($F$13:$F$23,$F$25:$F$30,$F$32:$F$33,$F$38))</f>
        <v>-304.75907137272975</v>
      </c>
      <c r="UNO97" s="318">
        <f>(UNO$96*$B97+SUM($F$7:$F$9)-((UNO$96*$B97+SUM($F$7:$F$9))/$F$10*$F$37)-($F$24*UNO$96/$D$6)-SUM($F$13:$F$23,$F$25:$F$30,$F$32:$F$33,$F$38))</f>
        <v>-304.75907137272975</v>
      </c>
      <c r="UNP97" s="318">
        <f>(UNP$96*$B97+SUM($F$7:$F$9)-((UNP$96*$B97+SUM($F$7:$F$9))/$F$10*$F$37)-($F$24*UNP$96/$D$6)-SUM($F$13:$F$23,$F$25:$F$30,$F$32:$F$33,$F$38))</f>
        <v>-304.75907137272975</v>
      </c>
      <c r="UNQ97" s="318">
        <f>(UNQ$96*$B97+SUM($F$7:$F$9)-((UNQ$96*$B97+SUM($F$7:$F$9))/$F$10*$F$37)-($F$24*UNQ$96/$D$6)-SUM($F$13:$F$23,$F$25:$F$30,$F$32:$F$33,$F$38))</f>
        <v>-304.75907137272975</v>
      </c>
      <c r="UNR97" s="318">
        <f>(UNR$96*$B97+SUM($F$7:$F$9)-((UNR$96*$B97+SUM($F$7:$F$9))/$F$10*$F$37)-($F$24*UNR$96/$D$6)-SUM($F$13:$F$23,$F$25:$F$30,$F$32:$F$33,$F$38))</f>
        <v>-304.75907137272975</v>
      </c>
      <c r="UNS97" s="318">
        <f>(UNS$96*$B97+SUM($F$7:$F$9)-((UNS$96*$B97+SUM($F$7:$F$9))/$F$10*$F$37)-($F$24*UNS$96/$D$6)-SUM($F$13:$F$23,$F$25:$F$30,$F$32:$F$33,$F$38))</f>
        <v>-304.75907137272975</v>
      </c>
      <c r="UNT97" s="318">
        <f>(UNT$96*$B97+SUM($F$7:$F$9)-((UNT$96*$B97+SUM($F$7:$F$9))/$F$10*$F$37)-($F$24*UNT$96/$D$6)-SUM($F$13:$F$23,$F$25:$F$30,$F$32:$F$33,$F$38))</f>
        <v>-304.75907137272975</v>
      </c>
      <c r="UNU97" s="318">
        <f>(UNU$96*$B97+SUM($F$7:$F$9)-((UNU$96*$B97+SUM($F$7:$F$9))/$F$10*$F$37)-($F$24*UNU$96/$D$6)-SUM($F$13:$F$23,$F$25:$F$30,$F$32:$F$33,$F$38))</f>
        <v>-304.75907137272975</v>
      </c>
      <c r="UNV97" s="318">
        <f>(UNV$96*$B97+SUM($F$7:$F$9)-((UNV$96*$B97+SUM($F$7:$F$9))/$F$10*$F$37)-($F$24*UNV$96/$D$6)-SUM($F$13:$F$23,$F$25:$F$30,$F$32:$F$33,$F$38))</f>
        <v>-304.75907137272975</v>
      </c>
      <c r="UNW97" s="318">
        <f>(UNW$96*$B97+SUM($F$7:$F$9)-((UNW$96*$B97+SUM($F$7:$F$9))/$F$10*$F$37)-($F$24*UNW$96/$D$6)-SUM($F$13:$F$23,$F$25:$F$30,$F$32:$F$33,$F$38))</f>
        <v>-304.75907137272975</v>
      </c>
      <c r="UNX97" s="318">
        <f>(UNX$96*$B97+SUM($F$7:$F$9)-((UNX$96*$B97+SUM($F$7:$F$9))/$F$10*$F$37)-($F$24*UNX$96/$D$6)-SUM($F$13:$F$23,$F$25:$F$30,$F$32:$F$33,$F$38))</f>
        <v>-304.75907137272975</v>
      </c>
      <c r="UNY97" s="318">
        <f>(UNY$96*$B97+SUM($F$7:$F$9)-((UNY$96*$B97+SUM($F$7:$F$9))/$F$10*$F$37)-($F$24*UNY$96/$D$6)-SUM($F$13:$F$23,$F$25:$F$30,$F$32:$F$33,$F$38))</f>
        <v>-304.75907137272975</v>
      </c>
      <c r="UNZ97" s="318">
        <f>(UNZ$96*$B97+SUM($F$7:$F$9)-((UNZ$96*$B97+SUM($F$7:$F$9))/$F$10*$F$37)-($F$24*UNZ$96/$D$6)-SUM($F$13:$F$23,$F$25:$F$30,$F$32:$F$33,$F$38))</f>
        <v>-304.75907137272975</v>
      </c>
      <c r="UOA97" s="318">
        <f>(UOA$96*$B97+SUM($F$7:$F$9)-((UOA$96*$B97+SUM($F$7:$F$9))/$F$10*$F$37)-($F$24*UOA$96/$D$6)-SUM($F$13:$F$23,$F$25:$F$30,$F$32:$F$33,$F$38))</f>
        <v>-304.75907137272975</v>
      </c>
      <c r="UOB97" s="318">
        <f>(UOB$96*$B97+SUM($F$7:$F$9)-((UOB$96*$B97+SUM($F$7:$F$9))/$F$10*$F$37)-($F$24*UOB$96/$D$6)-SUM($F$13:$F$23,$F$25:$F$30,$F$32:$F$33,$F$38))</f>
        <v>-304.75907137272975</v>
      </c>
      <c r="UOC97" s="318">
        <f>(UOC$96*$B97+SUM($F$7:$F$9)-((UOC$96*$B97+SUM($F$7:$F$9))/$F$10*$F$37)-($F$24*UOC$96/$D$6)-SUM($F$13:$F$23,$F$25:$F$30,$F$32:$F$33,$F$38))</f>
        <v>-304.75907137272975</v>
      </c>
      <c r="UOD97" s="318">
        <f>(UOD$96*$B97+SUM($F$7:$F$9)-((UOD$96*$B97+SUM($F$7:$F$9))/$F$10*$F$37)-($F$24*UOD$96/$D$6)-SUM($F$13:$F$23,$F$25:$F$30,$F$32:$F$33,$F$38))</f>
        <v>-304.75907137272975</v>
      </c>
      <c r="UOE97" s="318">
        <f>(UOE$96*$B97+SUM($F$7:$F$9)-((UOE$96*$B97+SUM($F$7:$F$9))/$F$10*$F$37)-($F$24*UOE$96/$D$6)-SUM($F$13:$F$23,$F$25:$F$30,$F$32:$F$33,$F$38))</f>
        <v>-304.75907137272975</v>
      </c>
      <c r="UOF97" s="318">
        <f>(UOF$96*$B97+SUM($F$7:$F$9)-((UOF$96*$B97+SUM($F$7:$F$9))/$F$10*$F$37)-($F$24*UOF$96/$D$6)-SUM($F$13:$F$23,$F$25:$F$30,$F$32:$F$33,$F$38))</f>
        <v>-304.75907137272975</v>
      </c>
      <c r="UOG97" s="318">
        <f>(UOG$96*$B97+SUM($F$7:$F$9)-((UOG$96*$B97+SUM($F$7:$F$9))/$F$10*$F$37)-($F$24*UOG$96/$D$6)-SUM($F$13:$F$23,$F$25:$F$30,$F$32:$F$33,$F$38))</f>
        <v>-304.75907137272975</v>
      </c>
      <c r="UOH97" s="318">
        <f>(UOH$96*$B97+SUM($F$7:$F$9)-((UOH$96*$B97+SUM($F$7:$F$9))/$F$10*$F$37)-($F$24*UOH$96/$D$6)-SUM($F$13:$F$23,$F$25:$F$30,$F$32:$F$33,$F$38))</f>
        <v>-304.75907137272975</v>
      </c>
      <c r="UOI97" s="318">
        <f>(UOI$96*$B97+SUM($F$7:$F$9)-((UOI$96*$B97+SUM($F$7:$F$9))/$F$10*$F$37)-($F$24*UOI$96/$D$6)-SUM($F$13:$F$23,$F$25:$F$30,$F$32:$F$33,$F$38))</f>
        <v>-304.75907137272975</v>
      </c>
      <c r="UOJ97" s="318">
        <f>(UOJ$96*$B97+SUM($F$7:$F$9)-((UOJ$96*$B97+SUM($F$7:$F$9))/$F$10*$F$37)-($F$24*UOJ$96/$D$6)-SUM($F$13:$F$23,$F$25:$F$30,$F$32:$F$33,$F$38))</f>
        <v>-304.75907137272975</v>
      </c>
      <c r="UOK97" s="318">
        <f>(UOK$96*$B97+SUM($F$7:$F$9)-((UOK$96*$B97+SUM($F$7:$F$9))/$F$10*$F$37)-($F$24*UOK$96/$D$6)-SUM($F$13:$F$23,$F$25:$F$30,$F$32:$F$33,$F$38))</f>
        <v>-304.75907137272975</v>
      </c>
      <c r="UOL97" s="318">
        <f>(UOL$96*$B97+SUM($F$7:$F$9)-((UOL$96*$B97+SUM($F$7:$F$9))/$F$10*$F$37)-($F$24*UOL$96/$D$6)-SUM($F$13:$F$23,$F$25:$F$30,$F$32:$F$33,$F$38))</f>
        <v>-304.75907137272975</v>
      </c>
      <c r="UOM97" s="318">
        <f>(UOM$96*$B97+SUM($F$7:$F$9)-((UOM$96*$B97+SUM($F$7:$F$9))/$F$10*$F$37)-($F$24*UOM$96/$D$6)-SUM($F$13:$F$23,$F$25:$F$30,$F$32:$F$33,$F$38))</f>
        <v>-304.75907137272975</v>
      </c>
      <c r="UON97" s="318">
        <f>(UON$96*$B97+SUM($F$7:$F$9)-((UON$96*$B97+SUM($F$7:$F$9))/$F$10*$F$37)-($F$24*UON$96/$D$6)-SUM($F$13:$F$23,$F$25:$F$30,$F$32:$F$33,$F$38))</f>
        <v>-304.75907137272975</v>
      </c>
      <c r="UOO97" s="318">
        <f>(UOO$96*$B97+SUM($F$7:$F$9)-((UOO$96*$B97+SUM($F$7:$F$9))/$F$10*$F$37)-($F$24*UOO$96/$D$6)-SUM($F$13:$F$23,$F$25:$F$30,$F$32:$F$33,$F$38))</f>
        <v>-304.75907137272975</v>
      </c>
      <c r="UOP97" s="318">
        <f>(UOP$96*$B97+SUM($F$7:$F$9)-((UOP$96*$B97+SUM($F$7:$F$9))/$F$10*$F$37)-($F$24*UOP$96/$D$6)-SUM($F$13:$F$23,$F$25:$F$30,$F$32:$F$33,$F$38))</f>
        <v>-304.75907137272975</v>
      </c>
      <c r="UOQ97" s="318">
        <f>(UOQ$96*$B97+SUM($F$7:$F$9)-((UOQ$96*$B97+SUM($F$7:$F$9))/$F$10*$F$37)-($F$24*UOQ$96/$D$6)-SUM($F$13:$F$23,$F$25:$F$30,$F$32:$F$33,$F$38))</f>
        <v>-304.75907137272975</v>
      </c>
      <c r="UOR97" s="318">
        <f>(UOR$96*$B97+SUM($F$7:$F$9)-((UOR$96*$B97+SUM($F$7:$F$9))/$F$10*$F$37)-($F$24*UOR$96/$D$6)-SUM($F$13:$F$23,$F$25:$F$30,$F$32:$F$33,$F$38))</f>
        <v>-304.75907137272975</v>
      </c>
      <c r="UOS97" s="318">
        <f>(UOS$96*$B97+SUM($F$7:$F$9)-((UOS$96*$B97+SUM($F$7:$F$9))/$F$10*$F$37)-($F$24*UOS$96/$D$6)-SUM($F$13:$F$23,$F$25:$F$30,$F$32:$F$33,$F$38))</f>
        <v>-304.75907137272975</v>
      </c>
      <c r="UOT97" s="318">
        <f>(UOT$96*$B97+SUM($F$7:$F$9)-((UOT$96*$B97+SUM($F$7:$F$9))/$F$10*$F$37)-($F$24*UOT$96/$D$6)-SUM($F$13:$F$23,$F$25:$F$30,$F$32:$F$33,$F$38))</f>
        <v>-304.75907137272975</v>
      </c>
      <c r="UOU97" s="318">
        <f>(UOU$96*$B97+SUM($F$7:$F$9)-((UOU$96*$B97+SUM($F$7:$F$9))/$F$10*$F$37)-($F$24*UOU$96/$D$6)-SUM($F$13:$F$23,$F$25:$F$30,$F$32:$F$33,$F$38))</f>
        <v>-304.75907137272975</v>
      </c>
      <c r="UOV97" s="318">
        <f>(UOV$96*$B97+SUM($F$7:$F$9)-((UOV$96*$B97+SUM($F$7:$F$9))/$F$10*$F$37)-($F$24*UOV$96/$D$6)-SUM($F$13:$F$23,$F$25:$F$30,$F$32:$F$33,$F$38))</f>
        <v>-304.75907137272975</v>
      </c>
      <c r="UOW97" s="318">
        <f>(UOW$96*$B97+SUM($F$7:$F$9)-((UOW$96*$B97+SUM($F$7:$F$9))/$F$10*$F$37)-($F$24*UOW$96/$D$6)-SUM($F$13:$F$23,$F$25:$F$30,$F$32:$F$33,$F$38))</f>
        <v>-304.75907137272975</v>
      </c>
      <c r="UOX97" s="318">
        <f>(UOX$96*$B97+SUM($F$7:$F$9)-((UOX$96*$B97+SUM($F$7:$F$9))/$F$10*$F$37)-($F$24*UOX$96/$D$6)-SUM($F$13:$F$23,$F$25:$F$30,$F$32:$F$33,$F$38))</f>
        <v>-304.75907137272975</v>
      </c>
      <c r="UOY97" s="318">
        <f>(UOY$96*$B97+SUM($F$7:$F$9)-((UOY$96*$B97+SUM($F$7:$F$9))/$F$10*$F$37)-($F$24*UOY$96/$D$6)-SUM($F$13:$F$23,$F$25:$F$30,$F$32:$F$33,$F$38))</f>
        <v>-304.75907137272975</v>
      </c>
      <c r="UOZ97" s="318">
        <f>(UOZ$96*$B97+SUM($F$7:$F$9)-((UOZ$96*$B97+SUM($F$7:$F$9))/$F$10*$F$37)-($F$24*UOZ$96/$D$6)-SUM($F$13:$F$23,$F$25:$F$30,$F$32:$F$33,$F$38))</f>
        <v>-304.75907137272975</v>
      </c>
      <c r="UPA97" s="318">
        <f>(UPA$96*$B97+SUM($F$7:$F$9)-((UPA$96*$B97+SUM($F$7:$F$9))/$F$10*$F$37)-($F$24*UPA$96/$D$6)-SUM($F$13:$F$23,$F$25:$F$30,$F$32:$F$33,$F$38))</f>
        <v>-304.75907137272975</v>
      </c>
      <c r="UPB97" s="318">
        <f>(UPB$96*$B97+SUM($F$7:$F$9)-((UPB$96*$B97+SUM($F$7:$F$9))/$F$10*$F$37)-($F$24*UPB$96/$D$6)-SUM($F$13:$F$23,$F$25:$F$30,$F$32:$F$33,$F$38))</f>
        <v>-304.75907137272975</v>
      </c>
      <c r="UPC97" s="318">
        <f>(UPC$96*$B97+SUM($F$7:$F$9)-((UPC$96*$B97+SUM($F$7:$F$9))/$F$10*$F$37)-($F$24*UPC$96/$D$6)-SUM($F$13:$F$23,$F$25:$F$30,$F$32:$F$33,$F$38))</f>
        <v>-304.75907137272975</v>
      </c>
      <c r="UPD97" s="318">
        <f>(UPD$96*$B97+SUM($F$7:$F$9)-((UPD$96*$B97+SUM($F$7:$F$9))/$F$10*$F$37)-($F$24*UPD$96/$D$6)-SUM($F$13:$F$23,$F$25:$F$30,$F$32:$F$33,$F$38))</f>
        <v>-304.75907137272975</v>
      </c>
      <c r="UPE97" s="318">
        <f>(UPE$96*$B97+SUM($F$7:$F$9)-((UPE$96*$B97+SUM($F$7:$F$9))/$F$10*$F$37)-($F$24*UPE$96/$D$6)-SUM($F$13:$F$23,$F$25:$F$30,$F$32:$F$33,$F$38))</f>
        <v>-304.75907137272975</v>
      </c>
      <c r="UPF97" s="318">
        <f>(UPF$96*$B97+SUM($F$7:$F$9)-((UPF$96*$B97+SUM($F$7:$F$9))/$F$10*$F$37)-($F$24*UPF$96/$D$6)-SUM($F$13:$F$23,$F$25:$F$30,$F$32:$F$33,$F$38))</f>
        <v>-304.75907137272975</v>
      </c>
      <c r="UPG97" s="318">
        <f>(UPG$96*$B97+SUM($F$7:$F$9)-((UPG$96*$B97+SUM($F$7:$F$9))/$F$10*$F$37)-($F$24*UPG$96/$D$6)-SUM($F$13:$F$23,$F$25:$F$30,$F$32:$F$33,$F$38))</f>
        <v>-304.75907137272975</v>
      </c>
      <c r="UPH97" s="318">
        <f>(UPH$96*$B97+SUM($F$7:$F$9)-((UPH$96*$B97+SUM($F$7:$F$9))/$F$10*$F$37)-($F$24*UPH$96/$D$6)-SUM($F$13:$F$23,$F$25:$F$30,$F$32:$F$33,$F$38))</f>
        <v>-304.75907137272975</v>
      </c>
      <c r="UPI97" s="318">
        <f>(UPI$96*$B97+SUM($F$7:$F$9)-((UPI$96*$B97+SUM($F$7:$F$9))/$F$10*$F$37)-($F$24*UPI$96/$D$6)-SUM($F$13:$F$23,$F$25:$F$30,$F$32:$F$33,$F$38))</f>
        <v>-304.75907137272975</v>
      </c>
      <c r="UPJ97" s="318">
        <f>(UPJ$96*$B97+SUM($F$7:$F$9)-((UPJ$96*$B97+SUM($F$7:$F$9))/$F$10*$F$37)-($F$24*UPJ$96/$D$6)-SUM($F$13:$F$23,$F$25:$F$30,$F$32:$F$33,$F$38))</f>
        <v>-304.75907137272975</v>
      </c>
      <c r="UPK97" s="318">
        <f>(UPK$96*$B97+SUM($F$7:$F$9)-((UPK$96*$B97+SUM($F$7:$F$9))/$F$10*$F$37)-($F$24*UPK$96/$D$6)-SUM($F$13:$F$23,$F$25:$F$30,$F$32:$F$33,$F$38))</f>
        <v>-304.75907137272975</v>
      </c>
      <c r="UPL97" s="318">
        <f>(UPL$96*$B97+SUM($F$7:$F$9)-((UPL$96*$B97+SUM($F$7:$F$9))/$F$10*$F$37)-($F$24*UPL$96/$D$6)-SUM($F$13:$F$23,$F$25:$F$30,$F$32:$F$33,$F$38))</f>
        <v>-304.75907137272975</v>
      </c>
      <c r="UPM97" s="318">
        <f>(UPM$96*$B97+SUM($F$7:$F$9)-((UPM$96*$B97+SUM($F$7:$F$9))/$F$10*$F$37)-($F$24*UPM$96/$D$6)-SUM($F$13:$F$23,$F$25:$F$30,$F$32:$F$33,$F$38))</f>
        <v>-304.75907137272975</v>
      </c>
      <c r="UPN97" s="318">
        <f>(UPN$96*$B97+SUM($F$7:$F$9)-((UPN$96*$B97+SUM($F$7:$F$9))/$F$10*$F$37)-($F$24*UPN$96/$D$6)-SUM($F$13:$F$23,$F$25:$F$30,$F$32:$F$33,$F$38))</f>
        <v>-304.75907137272975</v>
      </c>
      <c r="UPO97" s="318">
        <f>(UPO$96*$B97+SUM($F$7:$F$9)-((UPO$96*$B97+SUM($F$7:$F$9))/$F$10*$F$37)-($F$24*UPO$96/$D$6)-SUM($F$13:$F$23,$F$25:$F$30,$F$32:$F$33,$F$38))</f>
        <v>-304.75907137272975</v>
      </c>
      <c r="UPP97" s="318">
        <f>(UPP$96*$B97+SUM($F$7:$F$9)-((UPP$96*$B97+SUM($F$7:$F$9))/$F$10*$F$37)-($F$24*UPP$96/$D$6)-SUM($F$13:$F$23,$F$25:$F$30,$F$32:$F$33,$F$38))</f>
        <v>-304.75907137272975</v>
      </c>
      <c r="UPQ97" s="318">
        <f>(UPQ$96*$B97+SUM($F$7:$F$9)-((UPQ$96*$B97+SUM($F$7:$F$9))/$F$10*$F$37)-($F$24*UPQ$96/$D$6)-SUM($F$13:$F$23,$F$25:$F$30,$F$32:$F$33,$F$38))</f>
        <v>-304.75907137272975</v>
      </c>
      <c r="UPR97" s="318">
        <f>(UPR$96*$B97+SUM($F$7:$F$9)-((UPR$96*$B97+SUM($F$7:$F$9))/$F$10*$F$37)-($F$24*UPR$96/$D$6)-SUM($F$13:$F$23,$F$25:$F$30,$F$32:$F$33,$F$38))</f>
        <v>-304.75907137272975</v>
      </c>
      <c r="UPS97" s="318">
        <f>(UPS$96*$B97+SUM($F$7:$F$9)-((UPS$96*$B97+SUM($F$7:$F$9))/$F$10*$F$37)-($F$24*UPS$96/$D$6)-SUM($F$13:$F$23,$F$25:$F$30,$F$32:$F$33,$F$38))</f>
        <v>-304.75907137272975</v>
      </c>
      <c r="UPT97" s="318">
        <f>(UPT$96*$B97+SUM($F$7:$F$9)-((UPT$96*$B97+SUM($F$7:$F$9))/$F$10*$F$37)-($F$24*UPT$96/$D$6)-SUM($F$13:$F$23,$F$25:$F$30,$F$32:$F$33,$F$38))</f>
        <v>-304.75907137272975</v>
      </c>
      <c r="UPU97" s="318">
        <f>(UPU$96*$B97+SUM($F$7:$F$9)-((UPU$96*$B97+SUM($F$7:$F$9))/$F$10*$F$37)-($F$24*UPU$96/$D$6)-SUM($F$13:$F$23,$F$25:$F$30,$F$32:$F$33,$F$38))</f>
        <v>-304.75907137272975</v>
      </c>
      <c r="UPV97" s="318">
        <f>(UPV$96*$B97+SUM($F$7:$F$9)-((UPV$96*$B97+SUM($F$7:$F$9))/$F$10*$F$37)-($F$24*UPV$96/$D$6)-SUM($F$13:$F$23,$F$25:$F$30,$F$32:$F$33,$F$38))</f>
        <v>-304.75907137272975</v>
      </c>
      <c r="UPW97" s="318">
        <f>(UPW$96*$B97+SUM($F$7:$F$9)-((UPW$96*$B97+SUM($F$7:$F$9))/$F$10*$F$37)-($F$24*UPW$96/$D$6)-SUM($F$13:$F$23,$F$25:$F$30,$F$32:$F$33,$F$38))</f>
        <v>-304.75907137272975</v>
      </c>
      <c r="UPX97" s="318">
        <f>(UPX$96*$B97+SUM($F$7:$F$9)-((UPX$96*$B97+SUM($F$7:$F$9))/$F$10*$F$37)-($F$24*UPX$96/$D$6)-SUM($F$13:$F$23,$F$25:$F$30,$F$32:$F$33,$F$38))</f>
        <v>-304.75907137272975</v>
      </c>
      <c r="UPY97" s="318">
        <f>(UPY$96*$B97+SUM($F$7:$F$9)-((UPY$96*$B97+SUM($F$7:$F$9))/$F$10*$F$37)-($F$24*UPY$96/$D$6)-SUM($F$13:$F$23,$F$25:$F$30,$F$32:$F$33,$F$38))</f>
        <v>-304.75907137272975</v>
      </c>
      <c r="UPZ97" s="318">
        <f>(UPZ$96*$B97+SUM($F$7:$F$9)-((UPZ$96*$B97+SUM($F$7:$F$9))/$F$10*$F$37)-($F$24*UPZ$96/$D$6)-SUM($F$13:$F$23,$F$25:$F$30,$F$32:$F$33,$F$38))</f>
        <v>-304.75907137272975</v>
      </c>
      <c r="UQA97" s="318">
        <f>(UQA$96*$B97+SUM($F$7:$F$9)-((UQA$96*$B97+SUM($F$7:$F$9))/$F$10*$F$37)-($F$24*UQA$96/$D$6)-SUM($F$13:$F$23,$F$25:$F$30,$F$32:$F$33,$F$38))</f>
        <v>-304.75907137272975</v>
      </c>
      <c r="UQB97" s="318">
        <f>(UQB$96*$B97+SUM($F$7:$F$9)-((UQB$96*$B97+SUM($F$7:$F$9))/$F$10*$F$37)-($F$24*UQB$96/$D$6)-SUM($F$13:$F$23,$F$25:$F$30,$F$32:$F$33,$F$38))</f>
        <v>-304.75907137272975</v>
      </c>
      <c r="UQC97" s="318">
        <f>(UQC$96*$B97+SUM($F$7:$F$9)-((UQC$96*$B97+SUM($F$7:$F$9))/$F$10*$F$37)-($F$24*UQC$96/$D$6)-SUM($F$13:$F$23,$F$25:$F$30,$F$32:$F$33,$F$38))</f>
        <v>-304.75907137272975</v>
      </c>
      <c r="UQD97" s="318">
        <f>(UQD$96*$B97+SUM($F$7:$F$9)-((UQD$96*$B97+SUM($F$7:$F$9))/$F$10*$F$37)-($F$24*UQD$96/$D$6)-SUM($F$13:$F$23,$F$25:$F$30,$F$32:$F$33,$F$38))</f>
        <v>-304.75907137272975</v>
      </c>
      <c r="UQE97" s="318">
        <f>(UQE$96*$B97+SUM($F$7:$F$9)-((UQE$96*$B97+SUM($F$7:$F$9))/$F$10*$F$37)-($F$24*UQE$96/$D$6)-SUM($F$13:$F$23,$F$25:$F$30,$F$32:$F$33,$F$38))</f>
        <v>-304.75907137272975</v>
      </c>
      <c r="UQF97" s="318">
        <f>(UQF$96*$B97+SUM($F$7:$F$9)-((UQF$96*$B97+SUM($F$7:$F$9))/$F$10*$F$37)-($F$24*UQF$96/$D$6)-SUM($F$13:$F$23,$F$25:$F$30,$F$32:$F$33,$F$38))</f>
        <v>-304.75907137272975</v>
      </c>
      <c r="UQG97" s="318">
        <f>(UQG$96*$B97+SUM($F$7:$F$9)-((UQG$96*$B97+SUM($F$7:$F$9))/$F$10*$F$37)-($F$24*UQG$96/$D$6)-SUM($F$13:$F$23,$F$25:$F$30,$F$32:$F$33,$F$38))</f>
        <v>-304.75907137272975</v>
      </c>
      <c r="UQH97" s="318">
        <f>(UQH$96*$B97+SUM($F$7:$F$9)-((UQH$96*$B97+SUM($F$7:$F$9))/$F$10*$F$37)-($F$24*UQH$96/$D$6)-SUM($F$13:$F$23,$F$25:$F$30,$F$32:$F$33,$F$38))</f>
        <v>-304.75907137272975</v>
      </c>
      <c r="UQI97" s="318">
        <f>(UQI$96*$B97+SUM($F$7:$F$9)-((UQI$96*$B97+SUM($F$7:$F$9))/$F$10*$F$37)-($F$24*UQI$96/$D$6)-SUM($F$13:$F$23,$F$25:$F$30,$F$32:$F$33,$F$38))</f>
        <v>-304.75907137272975</v>
      </c>
      <c r="UQJ97" s="318">
        <f>(UQJ$96*$B97+SUM($F$7:$F$9)-((UQJ$96*$B97+SUM($F$7:$F$9))/$F$10*$F$37)-($F$24*UQJ$96/$D$6)-SUM($F$13:$F$23,$F$25:$F$30,$F$32:$F$33,$F$38))</f>
        <v>-304.75907137272975</v>
      </c>
      <c r="UQK97" s="318">
        <f>(UQK$96*$B97+SUM($F$7:$F$9)-((UQK$96*$B97+SUM($F$7:$F$9))/$F$10*$F$37)-($F$24*UQK$96/$D$6)-SUM($F$13:$F$23,$F$25:$F$30,$F$32:$F$33,$F$38))</f>
        <v>-304.75907137272975</v>
      </c>
      <c r="UQL97" s="318">
        <f>(UQL$96*$B97+SUM($F$7:$F$9)-((UQL$96*$B97+SUM($F$7:$F$9))/$F$10*$F$37)-($F$24*UQL$96/$D$6)-SUM($F$13:$F$23,$F$25:$F$30,$F$32:$F$33,$F$38))</f>
        <v>-304.75907137272975</v>
      </c>
      <c r="UQM97" s="318">
        <f>(UQM$96*$B97+SUM($F$7:$F$9)-((UQM$96*$B97+SUM($F$7:$F$9))/$F$10*$F$37)-($F$24*UQM$96/$D$6)-SUM($F$13:$F$23,$F$25:$F$30,$F$32:$F$33,$F$38))</f>
        <v>-304.75907137272975</v>
      </c>
      <c r="UQN97" s="318">
        <f>(UQN$96*$B97+SUM($F$7:$F$9)-((UQN$96*$B97+SUM($F$7:$F$9))/$F$10*$F$37)-($F$24*UQN$96/$D$6)-SUM($F$13:$F$23,$F$25:$F$30,$F$32:$F$33,$F$38))</f>
        <v>-304.75907137272975</v>
      </c>
      <c r="UQO97" s="318">
        <f>(UQO$96*$B97+SUM($F$7:$F$9)-((UQO$96*$B97+SUM($F$7:$F$9))/$F$10*$F$37)-($F$24*UQO$96/$D$6)-SUM($F$13:$F$23,$F$25:$F$30,$F$32:$F$33,$F$38))</f>
        <v>-304.75907137272975</v>
      </c>
      <c r="UQP97" s="318">
        <f>(UQP$96*$B97+SUM($F$7:$F$9)-((UQP$96*$B97+SUM($F$7:$F$9))/$F$10*$F$37)-($F$24*UQP$96/$D$6)-SUM($F$13:$F$23,$F$25:$F$30,$F$32:$F$33,$F$38))</f>
        <v>-304.75907137272975</v>
      </c>
      <c r="UQQ97" s="318">
        <f>(UQQ$96*$B97+SUM($F$7:$F$9)-((UQQ$96*$B97+SUM($F$7:$F$9))/$F$10*$F$37)-($F$24*UQQ$96/$D$6)-SUM($F$13:$F$23,$F$25:$F$30,$F$32:$F$33,$F$38))</f>
        <v>-304.75907137272975</v>
      </c>
      <c r="UQR97" s="318">
        <f>(UQR$96*$B97+SUM($F$7:$F$9)-((UQR$96*$B97+SUM($F$7:$F$9))/$F$10*$F$37)-($F$24*UQR$96/$D$6)-SUM($F$13:$F$23,$F$25:$F$30,$F$32:$F$33,$F$38))</f>
        <v>-304.75907137272975</v>
      </c>
      <c r="UQS97" s="318">
        <f>(UQS$96*$B97+SUM($F$7:$F$9)-((UQS$96*$B97+SUM($F$7:$F$9))/$F$10*$F$37)-($F$24*UQS$96/$D$6)-SUM($F$13:$F$23,$F$25:$F$30,$F$32:$F$33,$F$38))</f>
        <v>-304.75907137272975</v>
      </c>
      <c r="UQT97" s="318">
        <f>(UQT$96*$B97+SUM($F$7:$F$9)-((UQT$96*$B97+SUM($F$7:$F$9))/$F$10*$F$37)-($F$24*UQT$96/$D$6)-SUM($F$13:$F$23,$F$25:$F$30,$F$32:$F$33,$F$38))</f>
        <v>-304.75907137272975</v>
      </c>
      <c r="UQU97" s="318">
        <f>(UQU$96*$B97+SUM($F$7:$F$9)-((UQU$96*$B97+SUM($F$7:$F$9))/$F$10*$F$37)-($F$24*UQU$96/$D$6)-SUM($F$13:$F$23,$F$25:$F$30,$F$32:$F$33,$F$38))</f>
        <v>-304.75907137272975</v>
      </c>
      <c r="UQV97" s="318">
        <f>(UQV$96*$B97+SUM($F$7:$F$9)-((UQV$96*$B97+SUM($F$7:$F$9))/$F$10*$F$37)-($F$24*UQV$96/$D$6)-SUM($F$13:$F$23,$F$25:$F$30,$F$32:$F$33,$F$38))</f>
        <v>-304.75907137272975</v>
      </c>
      <c r="UQW97" s="318">
        <f>(UQW$96*$B97+SUM($F$7:$F$9)-((UQW$96*$B97+SUM($F$7:$F$9))/$F$10*$F$37)-($F$24*UQW$96/$D$6)-SUM($F$13:$F$23,$F$25:$F$30,$F$32:$F$33,$F$38))</f>
        <v>-304.75907137272975</v>
      </c>
      <c r="UQX97" s="318">
        <f>(UQX$96*$B97+SUM($F$7:$F$9)-((UQX$96*$B97+SUM($F$7:$F$9))/$F$10*$F$37)-($F$24*UQX$96/$D$6)-SUM($F$13:$F$23,$F$25:$F$30,$F$32:$F$33,$F$38))</f>
        <v>-304.75907137272975</v>
      </c>
      <c r="UQY97" s="318">
        <f>(UQY$96*$B97+SUM($F$7:$F$9)-((UQY$96*$B97+SUM($F$7:$F$9))/$F$10*$F$37)-($F$24*UQY$96/$D$6)-SUM($F$13:$F$23,$F$25:$F$30,$F$32:$F$33,$F$38))</f>
        <v>-304.75907137272975</v>
      </c>
      <c r="UQZ97" s="318">
        <f>(UQZ$96*$B97+SUM($F$7:$F$9)-((UQZ$96*$B97+SUM($F$7:$F$9))/$F$10*$F$37)-($F$24*UQZ$96/$D$6)-SUM($F$13:$F$23,$F$25:$F$30,$F$32:$F$33,$F$38))</f>
        <v>-304.75907137272975</v>
      </c>
      <c r="URA97" s="318">
        <f>(URA$96*$B97+SUM($F$7:$F$9)-((URA$96*$B97+SUM($F$7:$F$9))/$F$10*$F$37)-($F$24*URA$96/$D$6)-SUM($F$13:$F$23,$F$25:$F$30,$F$32:$F$33,$F$38))</f>
        <v>-304.75907137272975</v>
      </c>
      <c r="URB97" s="318">
        <f>(URB$96*$B97+SUM($F$7:$F$9)-((URB$96*$B97+SUM($F$7:$F$9))/$F$10*$F$37)-($F$24*URB$96/$D$6)-SUM($F$13:$F$23,$F$25:$F$30,$F$32:$F$33,$F$38))</f>
        <v>-304.75907137272975</v>
      </c>
      <c r="URC97" s="318">
        <f>(URC$96*$B97+SUM($F$7:$F$9)-((URC$96*$B97+SUM($F$7:$F$9))/$F$10*$F$37)-($F$24*URC$96/$D$6)-SUM($F$13:$F$23,$F$25:$F$30,$F$32:$F$33,$F$38))</f>
        <v>-304.75907137272975</v>
      </c>
      <c r="URD97" s="318">
        <f>(URD$96*$B97+SUM($F$7:$F$9)-((URD$96*$B97+SUM($F$7:$F$9))/$F$10*$F$37)-($F$24*URD$96/$D$6)-SUM($F$13:$F$23,$F$25:$F$30,$F$32:$F$33,$F$38))</f>
        <v>-304.75907137272975</v>
      </c>
      <c r="URE97" s="318">
        <f>(URE$96*$B97+SUM($F$7:$F$9)-((URE$96*$B97+SUM($F$7:$F$9))/$F$10*$F$37)-($F$24*URE$96/$D$6)-SUM($F$13:$F$23,$F$25:$F$30,$F$32:$F$33,$F$38))</f>
        <v>-304.75907137272975</v>
      </c>
      <c r="URF97" s="318">
        <f>(URF$96*$B97+SUM($F$7:$F$9)-((URF$96*$B97+SUM($F$7:$F$9))/$F$10*$F$37)-($F$24*URF$96/$D$6)-SUM($F$13:$F$23,$F$25:$F$30,$F$32:$F$33,$F$38))</f>
        <v>-304.75907137272975</v>
      </c>
      <c r="URG97" s="318">
        <f>(URG$96*$B97+SUM($F$7:$F$9)-((URG$96*$B97+SUM($F$7:$F$9))/$F$10*$F$37)-($F$24*URG$96/$D$6)-SUM($F$13:$F$23,$F$25:$F$30,$F$32:$F$33,$F$38))</f>
        <v>-304.75907137272975</v>
      </c>
      <c r="URH97" s="318">
        <f>(URH$96*$B97+SUM($F$7:$F$9)-((URH$96*$B97+SUM($F$7:$F$9))/$F$10*$F$37)-($F$24*URH$96/$D$6)-SUM($F$13:$F$23,$F$25:$F$30,$F$32:$F$33,$F$38))</f>
        <v>-304.75907137272975</v>
      </c>
      <c r="URI97" s="318">
        <f>(URI$96*$B97+SUM($F$7:$F$9)-((URI$96*$B97+SUM($F$7:$F$9))/$F$10*$F$37)-($F$24*URI$96/$D$6)-SUM($F$13:$F$23,$F$25:$F$30,$F$32:$F$33,$F$38))</f>
        <v>-304.75907137272975</v>
      </c>
      <c r="URJ97" s="318">
        <f>(URJ$96*$B97+SUM($F$7:$F$9)-((URJ$96*$B97+SUM($F$7:$F$9))/$F$10*$F$37)-($F$24*URJ$96/$D$6)-SUM($F$13:$F$23,$F$25:$F$30,$F$32:$F$33,$F$38))</f>
        <v>-304.75907137272975</v>
      </c>
      <c r="URK97" s="318">
        <f>(URK$96*$B97+SUM($F$7:$F$9)-((URK$96*$B97+SUM($F$7:$F$9))/$F$10*$F$37)-($F$24*URK$96/$D$6)-SUM($F$13:$F$23,$F$25:$F$30,$F$32:$F$33,$F$38))</f>
        <v>-304.75907137272975</v>
      </c>
      <c r="URL97" s="318">
        <f>(URL$96*$B97+SUM($F$7:$F$9)-((URL$96*$B97+SUM($F$7:$F$9))/$F$10*$F$37)-($F$24*URL$96/$D$6)-SUM($F$13:$F$23,$F$25:$F$30,$F$32:$F$33,$F$38))</f>
        <v>-304.75907137272975</v>
      </c>
      <c r="URM97" s="318">
        <f>(URM$96*$B97+SUM($F$7:$F$9)-((URM$96*$B97+SUM($F$7:$F$9))/$F$10*$F$37)-($F$24*URM$96/$D$6)-SUM($F$13:$F$23,$F$25:$F$30,$F$32:$F$33,$F$38))</f>
        <v>-304.75907137272975</v>
      </c>
      <c r="URN97" s="318">
        <f>(URN$96*$B97+SUM($F$7:$F$9)-((URN$96*$B97+SUM($F$7:$F$9))/$F$10*$F$37)-($F$24*URN$96/$D$6)-SUM($F$13:$F$23,$F$25:$F$30,$F$32:$F$33,$F$38))</f>
        <v>-304.75907137272975</v>
      </c>
      <c r="URO97" s="318">
        <f>(URO$96*$B97+SUM($F$7:$F$9)-((URO$96*$B97+SUM($F$7:$F$9))/$F$10*$F$37)-($F$24*URO$96/$D$6)-SUM($F$13:$F$23,$F$25:$F$30,$F$32:$F$33,$F$38))</f>
        <v>-304.75907137272975</v>
      </c>
      <c r="URP97" s="318">
        <f>(URP$96*$B97+SUM($F$7:$F$9)-((URP$96*$B97+SUM($F$7:$F$9))/$F$10*$F$37)-($F$24*URP$96/$D$6)-SUM($F$13:$F$23,$F$25:$F$30,$F$32:$F$33,$F$38))</f>
        <v>-304.75907137272975</v>
      </c>
      <c r="URQ97" s="318">
        <f>(URQ$96*$B97+SUM($F$7:$F$9)-((URQ$96*$B97+SUM($F$7:$F$9))/$F$10*$F$37)-($F$24*URQ$96/$D$6)-SUM($F$13:$F$23,$F$25:$F$30,$F$32:$F$33,$F$38))</f>
        <v>-304.75907137272975</v>
      </c>
      <c r="URR97" s="318">
        <f>(URR$96*$B97+SUM($F$7:$F$9)-((URR$96*$B97+SUM($F$7:$F$9))/$F$10*$F$37)-($F$24*URR$96/$D$6)-SUM($F$13:$F$23,$F$25:$F$30,$F$32:$F$33,$F$38))</f>
        <v>-304.75907137272975</v>
      </c>
      <c r="URS97" s="318">
        <f>(URS$96*$B97+SUM($F$7:$F$9)-((URS$96*$B97+SUM($F$7:$F$9))/$F$10*$F$37)-($F$24*URS$96/$D$6)-SUM($F$13:$F$23,$F$25:$F$30,$F$32:$F$33,$F$38))</f>
        <v>-304.75907137272975</v>
      </c>
      <c r="URT97" s="318">
        <f>(URT$96*$B97+SUM($F$7:$F$9)-((URT$96*$B97+SUM($F$7:$F$9))/$F$10*$F$37)-($F$24*URT$96/$D$6)-SUM($F$13:$F$23,$F$25:$F$30,$F$32:$F$33,$F$38))</f>
        <v>-304.75907137272975</v>
      </c>
      <c r="URU97" s="318">
        <f>(URU$96*$B97+SUM($F$7:$F$9)-((URU$96*$B97+SUM($F$7:$F$9))/$F$10*$F$37)-($F$24*URU$96/$D$6)-SUM($F$13:$F$23,$F$25:$F$30,$F$32:$F$33,$F$38))</f>
        <v>-304.75907137272975</v>
      </c>
      <c r="URV97" s="318">
        <f>(URV$96*$B97+SUM($F$7:$F$9)-((URV$96*$B97+SUM($F$7:$F$9))/$F$10*$F$37)-($F$24*URV$96/$D$6)-SUM($F$13:$F$23,$F$25:$F$30,$F$32:$F$33,$F$38))</f>
        <v>-304.75907137272975</v>
      </c>
      <c r="URW97" s="318">
        <f>(URW$96*$B97+SUM($F$7:$F$9)-((URW$96*$B97+SUM($F$7:$F$9))/$F$10*$F$37)-($F$24*URW$96/$D$6)-SUM($F$13:$F$23,$F$25:$F$30,$F$32:$F$33,$F$38))</f>
        <v>-304.75907137272975</v>
      </c>
      <c r="URX97" s="318">
        <f>(URX$96*$B97+SUM($F$7:$F$9)-((URX$96*$B97+SUM($F$7:$F$9))/$F$10*$F$37)-($F$24*URX$96/$D$6)-SUM($F$13:$F$23,$F$25:$F$30,$F$32:$F$33,$F$38))</f>
        <v>-304.75907137272975</v>
      </c>
      <c r="URY97" s="318">
        <f>(URY$96*$B97+SUM($F$7:$F$9)-((URY$96*$B97+SUM($F$7:$F$9))/$F$10*$F$37)-($F$24*URY$96/$D$6)-SUM($F$13:$F$23,$F$25:$F$30,$F$32:$F$33,$F$38))</f>
        <v>-304.75907137272975</v>
      </c>
      <c r="URZ97" s="318">
        <f>(URZ$96*$B97+SUM($F$7:$F$9)-((URZ$96*$B97+SUM($F$7:$F$9))/$F$10*$F$37)-($F$24*URZ$96/$D$6)-SUM($F$13:$F$23,$F$25:$F$30,$F$32:$F$33,$F$38))</f>
        <v>-304.75907137272975</v>
      </c>
      <c r="USA97" s="318">
        <f>(USA$96*$B97+SUM($F$7:$F$9)-((USA$96*$B97+SUM($F$7:$F$9))/$F$10*$F$37)-($F$24*USA$96/$D$6)-SUM($F$13:$F$23,$F$25:$F$30,$F$32:$F$33,$F$38))</f>
        <v>-304.75907137272975</v>
      </c>
      <c r="USB97" s="318">
        <f>(USB$96*$B97+SUM($F$7:$F$9)-((USB$96*$B97+SUM($F$7:$F$9))/$F$10*$F$37)-($F$24*USB$96/$D$6)-SUM($F$13:$F$23,$F$25:$F$30,$F$32:$F$33,$F$38))</f>
        <v>-304.75907137272975</v>
      </c>
      <c r="USC97" s="318">
        <f>(USC$96*$B97+SUM($F$7:$F$9)-((USC$96*$B97+SUM($F$7:$F$9))/$F$10*$F$37)-($F$24*USC$96/$D$6)-SUM($F$13:$F$23,$F$25:$F$30,$F$32:$F$33,$F$38))</f>
        <v>-304.75907137272975</v>
      </c>
      <c r="USD97" s="318">
        <f>(USD$96*$B97+SUM($F$7:$F$9)-((USD$96*$B97+SUM($F$7:$F$9))/$F$10*$F$37)-($F$24*USD$96/$D$6)-SUM($F$13:$F$23,$F$25:$F$30,$F$32:$F$33,$F$38))</f>
        <v>-304.75907137272975</v>
      </c>
      <c r="USE97" s="318">
        <f>(USE$96*$B97+SUM($F$7:$F$9)-((USE$96*$B97+SUM($F$7:$F$9))/$F$10*$F$37)-($F$24*USE$96/$D$6)-SUM($F$13:$F$23,$F$25:$F$30,$F$32:$F$33,$F$38))</f>
        <v>-304.75907137272975</v>
      </c>
      <c r="USF97" s="318">
        <f>(USF$96*$B97+SUM($F$7:$F$9)-((USF$96*$B97+SUM($F$7:$F$9))/$F$10*$F$37)-($F$24*USF$96/$D$6)-SUM($F$13:$F$23,$F$25:$F$30,$F$32:$F$33,$F$38))</f>
        <v>-304.75907137272975</v>
      </c>
      <c r="USG97" s="318">
        <f>(USG$96*$B97+SUM($F$7:$F$9)-((USG$96*$B97+SUM($F$7:$F$9))/$F$10*$F$37)-($F$24*USG$96/$D$6)-SUM($F$13:$F$23,$F$25:$F$30,$F$32:$F$33,$F$38))</f>
        <v>-304.75907137272975</v>
      </c>
      <c r="USH97" s="318">
        <f>(USH$96*$B97+SUM($F$7:$F$9)-((USH$96*$B97+SUM($F$7:$F$9))/$F$10*$F$37)-($F$24*USH$96/$D$6)-SUM($F$13:$F$23,$F$25:$F$30,$F$32:$F$33,$F$38))</f>
        <v>-304.75907137272975</v>
      </c>
      <c r="USI97" s="318">
        <f>(USI$96*$B97+SUM($F$7:$F$9)-((USI$96*$B97+SUM($F$7:$F$9))/$F$10*$F$37)-($F$24*USI$96/$D$6)-SUM($F$13:$F$23,$F$25:$F$30,$F$32:$F$33,$F$38))</f>
        <v>-304.75907137272975</v>
      </c>
      <c r="USJ97" s="318">
        <f>(USJ$96*$B97+SUM($F$7:$F$9)-((USJ$96*$B97+SUM($F$7:$F$9))/$F$10*$F$37)-($F$24*USJ$96/$D$6)-SUM($F$13:$F$23,$F$25:$F$30,$F$32:$F$33,$F$38))</f>
        <v>-304.75907137272975</v>
      </c>
      <c r="USK97" s="318">
        <f>(USK$96*$B97+SUM($F$7:$F$9)-((USK$96*$B97+SUM($F$7:$F$9))/$F$10*$F$37)-($F$24*USK$96/$D$6)-SUM($F$13:$F$23,$F$25:$F$30,$F$32:$F$33,$F$38))</f>
        <v>-304.75907137272975</v>
      </c>
      <c r="USL97" s="318">
        <f>(USL$96*$B97+SUM($F$7:$F$9)-((USL$96*$B97+SUM($F$7:$F$9))/$F$10*$F$37)-($F$24*USL$96/$D$6)-SUM($F$13:$F$23,$F$25:$F$30,$F$32:$F$33,$F$38))</f>
        <v>-304.75907137272975</v>
      </c>
      <c r="USM97" s="318">
        <f>(USM$96*$B97+SUM($F$7:$F$9)-((USM$96*$B97+SUM($F$7:$F$9))/$F$10*$F$37)-($F$24*USM$96/$D$6)-SUM($F$13:$F$23,$F$25:$F$30,$F$32:$F$33,$F$38))</f>
        <v>-304.75907137272975</v>
      </c>
      <c r="USN97" s="318">
        <f>(USN$96*$B97+SUM($F$7:$F$9)-((USN$96*$B97+SUM($F$7:$F$9))/$F$10*$F$37)-($F$24*USN$96/$D$6)-SUM($F$13:$F$23,$F$25:$F$30,$F$32:$F$33,$F$38))</f>
        <v>-304.75907137272975</v>
      </c>
      <c r="USO97" s="318">
        <f>(USO$96*$B97+SUM($F$7:$F$9)-((USO$96*$B97+SUM($F$7:$F$9))/$F$10*$F$37)-($F$24*USO$96/$D$6)-SUM($F$13:$F$23,$F$25:$F$30,$F$32:$F$33,$F$38))</f>
        <v>-304.75907137272975</v>
      </c>
      <c r="USP97" s="318">
        <f>(USP$96*$B97+SUM($F$7:$F$9)-((USP$96*$B97+SUM($F$7:$F$9))/$F$10*$F$37)-($F$24*USP$96/$D$6)-SUM($F$13:$F$23,$F$25:$F$30,$F$32:$F$33,$F$38))</f>
        <v>-304.75907137272975</v>
      </c>
      <c r="USQ97" s="318">
        <f>(USQ$96*$B97+SUM($F$7:$F$9)-((USQ$96*$B97+SUM($F$7:$F$9))/$F$10*$F$37)-($F$24*USQ$96/$D$6)-SUM($F$13:$F$23,$F$25:$F$30,$F$32:$F$33,$F$38))</f>
        <v>-304.75907137272975</v>
      </c>
      <c r="USR97" s="318">
        <f>(USR$96*$B97+SUM($F$7:$F$9)-((USR$96*$B97+SUM($F$7:$F$9))/$F$10*$F$37)-($F$24*USR$96/$D$6)-SUM($F$13:$F$23,$F$25:$F$30,$F$32:$F$33,$F$38))</f>
        <v>-304.75907137272975</v>
      </c>
      <c r="USS97" s="318">
        <f>(USS$96*$B97+SUM($F$7:$F$9)-((USS$96*$B97+SUM($F$7:$F$9))/$F$10*$F$37)-($F$24*USS$96/$D$6)-SUM($F$13:$F$23,$F$25:$F$30,$F$32:$F$33,$F$38))</f>
        <v>-304.75907137272975</v>
      </c>
      <c r="UST97" s="318">
        <f>(UST$96*$B97+SUM($F$7:$F$9)-((UST$96*$B97+SUM($F$7:$F$9))/$F$10*$F$37)-($F$24*UST$96/$D$6)-SUM($F$13:$F$23,$F$25:$F$30,$F$32:$F$33,$F$38))</f>
        <v>-304.75907137272975</v>
      </c>
      <c r="USU97" s="318">
        <f>(USU$96*$B97+SUM($F$7:$F$9)-((USU$96*$B97+SUM($F$7:$F$9))/$F$10*$F$37)-($F$24*USU$96/$D$6)-SUM($F$13:$F$23,$F$25:$F$30,$F$32:$F$33,$F$38))</f>
        <v>-304.75907137272975</v>
      </c>
      <c r="USV97" s="318">
        <f>(USV$96*$B97+SUM($F$7:$F$9)-((USV$96*$B97+SUM($F$7:$F$9))/$F$10*$F$37)-($F$24*USV$96/$D$6)-SUM($F$13:$F$23,$F$25:$F$30,$F$32:$F$33,$F$38))</f>
        <v>-304.75907137272975</v>
      </c>
      <c r="USW97" s="318">
        <f>(USW$96*$B97+SUM($F$7:$F$9)-((USW$96*$B97+SUM($F$7:$F$9))/$F$10*$F$37)-($F$24*USW$96/$D$6)-SUM($F$13:$F$23,$F$25:$F$30,$F$32:$F$33,$F$38))</f>
        <v>-304.75907137272975</v>
      </c>
      <c r="USX97" s="318">
        <f>(USX$96*$B97+SUM($F$7:$F$9)-((USX$96*$B97+SUM($F$7:$F$9))/$F$10*$F$37)-($F$24*USX$96/$D$6)-SUM($F$13:$F$23,$F$25:$F$30,$F$32:$F$33,$F$38))</f>
        <v>-304.75907137272975</v>
      </c>
      <c r="USY97" s="318">
        <f>(USY$96*$B97+SUM($F$7:$F$9)-((USY$96*$B97+SUM($F$7:$F$9))/$F$10*$F$37)-($F$24*USY$96/$D$6)-SUM($F$13:$F$23,$F$25:$F$30,$F$32:$F$33,$F$38))</f>
        <v>-304.75907137272975</v>
      </c>
      <c r="USZ97" s="318">
        <f>(USZ$96*$B97+SUM($F$7:$F$9)-((USZ$96*$B97+SUM($F$7:$F$9))/$F$10*$F$37)-($F$24*USZ$96/$D$6)-SUM($F$13:$F$23,$F$25:$F$30,$F$32:$F$33,$F$38))</f>
        <v>-304.75907137272975</v>
      </c>
      <c r="UTA97" s="318">
        <f>(UTA$96*$B97+SUM($F$7:$F$9)-((UTA$96*$B97+SUM($F$7:$F$9))/$F$10*$F$37)-($F$24*UTA$96/$D$6)-SUM($F$13:$F$23,$F$25:$F$30,$F$32:$F$33,$F$38))</f>
        <v>-304.75907137272975</v>
      </c>
      <c r="UTB97" s="318">
        <f>(UTB$96*$B97+SUM($F$7:$F$9)-((UTB$96*$B97+SUM($F$7:$F$9))/$F$10*$F$37)-($F$24*UTB$96/$D$6)-SUM($F$13:$F$23,$F$25:$F$30,$F$32:$F$33,$F$38))</f>
        <v>-304.75907137272975</v>
      </c>
      <c r="UTC97" s="318">
        <f>(UTC$96*$B97+SUM($F$7:$F$9)-((UTC$96*$B97+SUM($F$7:$F$9))/$F$10*$F$37)-($F$24*UTC$96/$D$6)-SUM($F$13:$F$23,$F$25:$F$30,$F$32:$F$33,$F$38))</f>
        <v>-304.75907137272975</v>
      </c>
      <c r="UTD97" s="318">
        <f>(UTD$96*$B97+SUM($F$7:$F$9)-((UTD$96*$B97+SUM($F$7:$F$9))/$F$10*$F$37)-($F$24*UTD$96/$D$6)-SUM($F$13:$F$23,$F$25:$F$30,$F$32:$F$33,$F$38))</f>
        <v>-304.75907137272975</v>
      </c>
      <c r="UTE97" s="318">
        <f>(UTE$96*$B97+SUM($F$7:$F$9)-((UTE$96*$B97+SUM($F$7:$F$9))/$F$10*$F$37)-($F$24*UTE$96/$D$6)-SUM($F$13:$F$23,$F$25:$F$30,$F$32:$F$33,$F$38))</f>
        <v>-304.75907137272975</v>
      </c>
      <c r="UTF97" s="318">
        <f>(UTF$96*$B97+SUM($F$7:$F$9)-((UTF$96*$B97+SUM($F$7:$F$9))/$F$10*$F$37)-($F$24*UTF$96/$D$6)-SUM($F$13:$F$23,$F$25:$F$30,$F$32:$F$33,$F$38))</f>
        <v>-304.75907137272975</v>
      </c>
      <c r="UTG97" s="318">
        <f>(UTG$96*$B97+SUM($F$7:$F$9)-((UTG$96*$B97+SUM($F$7:$F$9))/$F$10*$F$37)-($F$24*UTG$96/$D$6)-SUM($F$13:$F$23,$F$25:$F$30,$F$32:$F$33,$F$38))</f>
        <v>-304.75907137272975</v>
      </c>
      <c r="UTH97" s="318">
        <f>(UTH$96*$B97+SUM($F$7:$F$9)-((UTH$96*$B97+SUM($F$7:$F$9))/$F$10*$F$37)-($F$24*UTH$96/$D$6)-SUM($F$13:$F$23,$F$25:$F$30,$F$32:$F$33,$F$38))</f>
        <v>-304.75907137272975</v>
      </c>
      <c r="UTI97" s="318">
        <f>(UTI$96*$B97+SUM($F$7:$F$9)-((UTI$96*$B97+SUM($F$7:$F$9))/$F$10*$F$37)-($F$24*UTI$96/$D$6)-SUM($F$13:$F$23,$F$25:$F$30,$F$32:$F$33,$F$38))</f>
        <v>-304.75907137272975</v>
      </c>
      <c r="UTJ97" s="318">
        <f>(UTJ$96*$B97+SUM($F$7:$F$9)-((UTJ$96*$B97+SUM($F$7:$F$9))/$F$10*$F$37)-($F$24*UTJ$96/$D$6)-SUM($F$13:$F$23,$F$25:$F$30,$F$32:$F$33,$F$38))</f>
        <v>-304.75907137272975</v>
      </c>
      <c r="UTK97" s="318">
        <f>(UTK$96*$B97+SUM($F$7:$F$9)-((UTK$96*$B97+SUM($F$7:$F$9))/$F$10*$F$37)-($F$24*UTK$96/$D$6)-SUM($F$13:$F$23,$F$25:$F$30,$F$32:$F$33,$F$38))</f>
        <v>-304.75907137272975</v>
      </c>
      <c r="UTL97" s="318">
        <f>(UTL$96*$B97+SUM($F$7:$F$9)-((UTL$96*$B97+SUM($F$7:$F$9))/$F$10*$F$37)-($F$24*UTL$96/$D$6)-SUM($F$13:$F$23,$F$25:$F$30,$F$32:$F$33,$F$38))</f>
        <v>-304.75907137272975</v>
      </c>
      <c r="UTM97" s="318">
        <f>(UTM$96*$B97+SUM($F$7:$F$9)-((UTM$96*$B97+SUM($F$7:$F$9))/$F$10*$F$37)-($F$24*UTM$96/$D$6)-SUM($F$13:$F$23,$F$25:$F$30,$F$32:$F$33,$F$38))</f>
        <v>-304.75907137272975</v>
      </c>
      <c r="UTN97" s="318">
        <f>(UTN$96*$B97+SUM($F$7:$F$9)-((UTN$96*$B97+SUM($F$7:$F$9))/$F$10*$F$37)-($F$24*UTN$96/$D$6)-SUM($F$13:$F$23,$F$25:$F$30,$F$32:$F$33,$F$38))</f>
        <v>-304.75907137272975</v>
      </c>
      <c r="UTO97" s="318">
        <f>(UTO$96*$B97+SUM($F$7:$F$9)-((UTO$96*$B97+SUM($F$7:$F$9))/$F$10*$F$37)-($F$24*UTO$96/$D$6)-SUM($F$13:$F$23,$F$25:$F$30,$F$32:$F$33,$F$38))</f>
        <v>-304.75907137272975</v>
      </c>
      <c r="UTP97" s="318">
        <f>(UTP$96*$B97+SUM($F$7:$F$9)-((UTP$96*$B97+SUM($F$7:$F$9))/$F$10*$F$37)-($F$24*UTP$96/$D$6)-SUM($F$13:$F$23,$F$25:$F$30,$F$32:$F$33,$F$38))</f>
        <v>-304.75907137272975</v>
      </c>
      <c r="UTQ97" s="318">
        <f>(UTQ$96*$B97+SUM($F$7:$F$9)-((UTQ$96*$B97+SUM($F$7:$F$9))/$F$10*$F$37)-($F$24*UTQ$96/$D$6)-SUM($F$13:$F$23,$F$25:$F$30,$F$32:$F$33,$F$38))</f>
        <v>-304.75907137272975</v>
      </c>
      <c r="UTR97" s="318">
        <f>(UTR$96*$B97+SUM($F$7:$F$9)-((UTR$96*$B97+SUM($F$7:$F$9))/$F$10*$F$37)-($F$24*UTR$96/$D$6)-SUM($F$13:$F$23,$F$25:$F$30,$F$32:$F$33,$F$38))</f>
        <v>-304.75907137272975</v>
      </c>
      <c r="UTS97" s="318">
        <f>(UTS$96*$B97+SUM($F$7:$F$9)-((UTS$96*$B97+SUM($F$7:$F$9))/$F$10*$F$37)-($F$24*UTS$96/$D$6)-SUM($F$13:$F$23,$F$25:$F$30,$F$32:$F$33,$F$38))</f>
        <v>-304.75907137272975</v>
      </c>
      <c r="UTT97" s="318">
        <f>(UTT$96*$B97+SUM($F$7:$F$9)-((UTT$96*$B97+SUM($F$7:$F$9))/$F$10*$F$37)-($F$24*UTT$96/$D$6)-SUM($F$13:$F$23,$F$25:$F$30,$F$32:$F$33,$F$38))</f>
        <v>-304.75907137272975</v>
      </c>
      <c r="UTU97" s="318">
        <f>(UTU$96*$B97+SUM($F$7:$F$9)-((UTU$96*$B97+SUM($F$7:$F$9))/$F$10*$F$37)-($F$24*UTU$96/$D$6)-SUM($F$13:$F$23,$F$25:$F$30,$F$32:$F$33,$F$38))</f>
        <v>-304.75907137272975</v>
      </c>
      <c r="UTV97" s="318">
        <f>(UTV$96*$B97+SUM($F$7:$F$9)-((UTV$96*$B97+SUM($F$7:$F$9))/$F$10*$F$37)-($F$24*UTV$96/$D$6)-SUM($F$13:$F$23,$F$25:$F$30,$F$32:$F$33,$F$38))</f>
        <v>-304.75907137272975</v>
      </c>
      <c r="UTW97" s="318">
        <f>(UTW$96*$B97+SUM($F$7:$F$9)-((UTW$96*$B97+SUM($F$7:$F$9))/$F$10*$F$37)-($F$24*UTW$96/$D$6)-SUM($F$13:$F$23,$F$25:$F$30,$F$32:$F$33,$F$38))</f>
        <v>-304.75907137272975</v>
      </c>
      <c r="UTX97" s="318">
        <f>(UTX$96*$B97+SUM($F$7:$F$9)-((UTX$96*$B97+SUM($F$7:$F$9))/$F$10*$F$37)-($F$24*UTX$96/$D$6)-SUM($F$13:$F$23,$F$25:$F$30,$F$32:$F$33,$F$38))</f>
        <v>-304.75907137272975</v>
      </c>
      <c r="UTY97" s="318">
        <f>(UTY$96*$B97+SUM($F$7:$F$9)-((UTY$96*$B97+SUM($F$7:$F$9))/$F$10*$F$37)-($F$24*UTY$96/$D$6)-SUM($F$13:$F$23,$F$25:$F$30,$F$32:$F$33,$F$38))</f>
        <v>-304.75907137272975</v>
      </c>
      <c r="UTZ97" s="318">
        <f>(UTZ$96*$B97+SUM($F$7:$F$9)-((UTZ$96*$B97+SUM($F$7:$F$9))/$F$10*$F$37)-($F$24*UTZ$96/$D$6)-SUM($F$13:$F$23,$F$25:$F$30,$F$32:$F$33,$F$38))</f>
        <v>-304.75907137272975</v>
      </c>
      <c r="UUA97" s="318">
        <f>(UUA$96*$B97+SUM($F$7:$F$9)-((UUA$96*$B97+SUM($F$7:$F$9))/$F$10*$F$37)-($F$24*UUA$96/$D$6)-SUM($F$13:$F$23,$F$25:$F$30,$F$32:$F$33,$F$38))</f>
        <v>-304.75907137272975</v>
      </c>
      <c r="UUB97" s="318">
        <f>(UUB$96*$B97+SUM($F$7:$F$9)-((UUB$96*$B97+SUM($F$7:$F$9))/$F$10*$F$37)-($F$24*UUB$96/$D$6)-SUM($F$13:$F$23,$F$25:$F$30,$F$32:$F$33,$F$38))</f>
        <v>-304.75907137272975</v>
      </c>
      <c r="UUC97" s="318">
        <f>(UUC$96*$B97+SUM($F$7:$F$9)-((UUC$96*$B97+SUM($F$7:$F$9))/$F$10*$F$37)-($F$24*UUC$96/$D$6)-SUM($F$13:$F$23,$F$25:$F$30,$F$32:$F$33,$F$38))</f>
        <v>-304.75907137272975</v>
      </c>
      <c r="UUD97" s="318">
        <f>(UUD$96*$B97+SUM($F$7:$F$9)-((UUD$96*$B97+SUM($F$7:$F$9))/$F$10*$F$37)-($F$24*UUD$96/$D$6)-SUM($F$13:$F$23,$F$25:$F$30,$F$32:$F$33,$F$38))</f>
        <v>-304.75907137272975</v>
      </c>
      <c r="UUE97" s="318">
        <f>(UUE$96*$B97+SUM($F$7:$F$9)-((UUE$96*$B97+SUM($F$7:$F$9))/$F$10*$F$37)-($F$24*UUE$96/$D$6)-SUM($F$13:$F$23,$F$25:$F$30,$F$32:$F$33,$F$38))</f>
        <v>-304.75907137272975</v>
      </c>
      <c r="UUF97" s="318">
        <f>(UUF$96*$B97+SUM($F$7:$F$9)-((UUF$96*$B97+SUM($F$7:$F$9))/$F$10*$F$37)-($F$24*UUF$96/$D$6)-SUM($F$13:$F$23,$F$25:$F$30,$F$32:$F$33,$F$38))</f>
        <v>-304.75907137272975</v>
      </c>
      <c r="UUG97" s="318">
        <f>(UUG$96*$B97+SUM($F$7:$F$9)-((UUG$96*$B97+SUM($F$7:$F$9))/$F$10*$F$37)-($F$24*UUG$96/$D$6)-SUM($F$13:$F$23,$F$25:$F$30,$F$32:$F$33,$F$38))</f>
        <v>-304.75907137272975</v>
      </c>
      <c r="UUH97" s="318">
        <f>(UUH$96*$B97+SUM($F$7:$F$9)-((UUH$96*$B97+SUM($F$7:$F$9))/$F$10*$F$37)-($F$24*UUH$96/$D$6)-SUM($F$13:$F$23,$F$25:$F$30,$F$32:$F$33,$F$38))</f>
        <v>-304.75907137272975</v>
      </c>
      <c r="UUI97" s="318">
        <f>(UUI$96*$B97+SUM($F$7:$F$9)-((UUI$96*$B97+SUM($F$7:$F$9))/$F$10*$F$37)-($F$24*UUI$96/$D$6)-SUM($F$13:$F$23,$F$25:$F$30,$F$32:$F$33,$F$38))</f>
        <v>-304.75907137272975</v>
      </c>
      <c r="UUJ97" s="318">
        <f>(UUJ$96*$B97+SUM($F$7:$F$9)-((UUJ$96*$B97+SUM($F$7:$F$9))/$F$10*$F$37)-($F$24*UUJ$96/$D$6)-SUM($F$13:$F$23,$F$25:$F$30,$F$32:$F$33,$F$38))</f>
        <v>-304.75907137272975</v>
      </c>
      <c r="UUK97" s="318">
        <f>(UUK$96*$B97+SUM($F$7:$F$9)-((UUK$96*$B97+SUM($F$7:$F$9))/$F$10*$F$37)-($F$24*UUK$96/$D$6)-SUM($F$13:$F$23,$F$25:$F$30,$F$32:$F$33,$F$38))</f>
        <v>-304.75907137272975</v>
      </c>
      <c r="UUL97" s="318">
        <f>(UUL$96*$B97+SUM($F$7:$F$9)-((UUL$96*$B97+SUM($F$7:$F$9))/$F$10*$F$37)-($F$24*UUL$96/$D$6)-SUM($F$13:$F$23,$F$25:$F$30,$F$32:$F$33,$F$38))</f>
        <v>-304.75907137272975</v>
      </c>
      <c r="UUM97" s="318">
        <f>(UUM$96*$B97+SUM($F$7:$F$9)-((UUM$96*$B97+SUM($F$7:$F$9))/$F$10*$F$37)-($F$24*UUM$96/$D$6)-SUM($F$13:$F$23,$F$25:$F$30,$F$32:$F$33,$F$38))</f>
        <v>-304.75907137272975</v>
      </c>
      <c r="UUN97" s="318">
        <f>(UUN$96*$B97+SUM($F$7:$F$9)-((UUN$96*$B97+SUM($F$7:$F$9))/$F$10*$F$37)-($F$24*UUN$96/$D$6)-SUM($F$13:$F$23,$F$25:$F$30,$F$32:$F$33,$F$38))</f>
        <v>-304.75907137272975</v>
      </c>
      <c r="UUO97" s="318">
        <f>(UUO$96*$B97+SUM($F$7:$F$9)-((UUO$96*$B97+SUM($F$7:$F$9))/$F$10*$F$37)-($F$24*UUO$96/$D$6)-SUM($F$13:$F$23,$F$25:$F$30,$F$32:$F$33,$F$38))</f>
        <v>-304.75907137272975</v>
      </c>
      <c r="UUP97" s="318">
        <f>(UUP$96*$B97+SUM($F$7:$F$9)-((UUP$96*$B97+SUM($F$7:$F$9))/$F$10*$F$37)-($F$24*UUP$96/$D$6)-SUM($F$13:$F$23,$F$25:$F$30,$F$32:$F$33,$F$38))</f>
        <v>-304.75907137272975</v>
      </c>
      <c r="UUQ97" s="318">
        <f>(UUQ$96*$B97+SUM($F$7:$F$9)-((UUQ$96*$B97+SUM($F$7:$F$9))/$F$10*$F$37)-($F$24*UUQ$96/$D$6)-SUM($F$13:$F$23,$F$25:$F$30,$F$32:$F$33,$F$38))</f>
        <v>-304.75907137272975</v>
      </c>
      <c r="UUR97" s="318">
        <f>(UUR$96*$B97+SUM($F$7:$F$9)-((UUR$96*$B97+SUM($F$7:$F$9))/$F$10*$F$37)-($F$24*UUR$96/$D$6)-SUM($F$13:$F$23,$F$25:$F$30,$F$32:$F$33,$F$38))</f>
        <v>-304.75907137272975</v>
      </c>
      <c r="UUS97" s="318">
        <f>(UUS$96*$B97+SUM($F$7:$F$9)-((UUS$96*$B97+SUM($F$7:$F$9))/$F$10*$F$37)-($F$24*UUS$96/$D$6)-SUM($F$13:$F$23,$F$25:$F$30,$F$32:$F$33,$F$38))</f>
        <v>-304.75907137272975</v>
      </c>
      <c r="UUT97" s="318">
        <f>(UUT$96*$B97+SUM($F$7:$F$9)-((UUT$96*$B97+SUM($F$7:$F$9))/$F$10*$F$37)-($F$24*UUT$96/$D$6)-SUM($F$13:$F$23,$F$25:$F$30,$F$32:$F$33,$F$38))</f>
        <v>-304.75907137272975</v>
      </c>
      <c r="UUU97" s="318">
        <f>(UUU$96*$B97+SUM($F$7:$F$9)-((UUU$96*$B97+SUM($F$7:$F$9))/$F$10*$F$37)-($F$24*UUU$96/$D$6)-SUM($F$13:$F$23,$F$25:$F$30,$F$32:$F$33,$F$38))</f>
        <v>-304.75907137272975</v>
      </c>
      <c r="UUV97" s="318">
        <f>(UUV$96*$B97+SUM($F$7:$F$9)-((UUV$96*$B97+SUM($F$7:$F$9))/$F$10*$F$37)-($F$24*UUV$96/$D$6)-SUM($F$13:$F$23,$F$25:$F$30,$F$32:$F$33,$F$38))</f>
        <v>-304.75907137272975</v>
      </c>
      <c r="UUW97" s="318">
        <f>(UUW$96*$B97+SUM($F$7:$F$9)-((UUW$96*$B97+SUM($F$7:$F$9))/$F$10*$F$37)-($F$24*UUW$96/$D$6)-SUM($F$13:$F$23,$F$25:$F$30,$F$32:$F$33,$F$38))</f>
        <v>-304.75907137272975</v>
      </c>
      <c r="UUX97" s="318">
        <f>(UUX$96*$B97+SUM($F$7:$F$9)-((UUX$96*$B97+SUM($F$7:$F$9))/$F$10*$F$37)-($F$24*UUX$96/$D$6)-SUM($F$13:$F$23,$F$25:$F$30,$F$32:$F$33,$F$38))</f>
        <v>-304.75907137272975</v>
      </c>
      <c r="UUY97" s="318">
        <f>(UUY$96*$B97+SUM($F$7:$F$9)-((UUY$96*$B97+SUM($F$7:$F$9))/$F$10*$F$37)-($F$24*UUY$96/$D$6)-SUM($F$13:$F$23,$F$25:$F$30,$F$32:$F$33,$F$38))</f>
        <v>-304.75907137272975</v>
      </c>
      <c r="UUZ97" s="318">
        <f>(UUZ$96*$B97+SUM($F$7:$F$9)-((UUZ$96*$B97+SUM($F$7:$F$9))/$F$10*$F$37)-($F$24*UUZ$96/$D$6)-SUM($F$13:$F$23,$F$25:$F$30,$F$32:$F$33,$F$38))</f>
        <v>-304.75907137272975</v>
      </c>
      <c r="UVA97" s="318">
        <f>(UVA$96*$B97+SUM($F$7:$F$9)-((UVA$96*$B97+SUM($F$7:$F$9))/$F$10*$F$37)-($F$24*UVA$96/$D$6)-SUM($F$13:$F$23,$F$25:$F$30,$F$32:$F$33,$F$38))</f>
        <v>-304.75907137272975</v>
      </c>
      <c r="UVB97" s="318">
        <f>(UVB$96*$B97+SUM($F$7:$F$9)-((UVB$96*$B97+SUM($F$7:$F$9))/$F$10*$F$37)-($F$24*UVB$96/$D$6)-SUM($F$13:$F$23,$F$25:$F$30,$F$32:$F$33,$F$38))</f>
        <v>-304.75907137272975</v>
      </c>
      <c r="UVC97" s="318">
        <f>(UVC$96*$B97+SUM($F$7:$F$9)-((UVC$96*$B97+SUM($F$7:$F$9))/$F$10*$F$37)-($F$24*UVC$96/$D$6)-SUM($F$13:$F$23,$F$25:$F$30,$F$32:$F$33,$F$38))</f>
        <v>-304.75907137272975</v>
      </c>
      <c r="UVD97" s="318">
        <f>(UVD$96*$B97+SUM($F$7:$F$9)-((UVD$96*$B97+SUM($F$7:$F$9))/$F$10*$F$37)-($F$24*UVD$96/$D$6)-SUM($F$13:$F$23,$F$25:$F$30,$F$32:$F$33,$F$38))</f>
        <v>-304.75907137272975</v>
      </c>
      <c r="UVE97" s="318">
        <f>(UVE$96*$B97+SUM($F$7:$F$9)-((UVE$96*$B97+SUM($F$7:$F$9))/$F$10*$F$37)-($F$24*UVE$96/$D$6)-SUM($F$13:$F$23,$F$25:$F$30,$F$32:$F$33,$F$38))</f>
        <v>-304.75907137272975</v>
      </c>
      <c r="UVF97" s="318">
        <f>(UVF$96*$B97+SUM($F$7:$F$9)-((UVF$96*$B97+SUM($F$7:$F$9))/$F$10*$F$37)-($F$24*UVF$96/$D$6)-SUM($F$13:$F$23,$F$25:$F$30,$F$32:$F$33,$F$38))</f>
        <v>-304.75907137272975</v>
      </c>
      <c r="UVG97" s="318">
        <f>(UVG$96*$B97+SUM($F$7:$F$9)-((UVG$96*$B97+SUM($F$7:$F$9))/$F$10*$F$37)-($F$24*UVG$96/$D$6)-SUM($F$13:$F$23,$F$25:$F$30,$F$32:$F$33,$F$38))</f>
        <v>-304.75907137272975</v>
      </c>
      <c r="UVH97" s="318">
        <f>(UVH$96*$B97+SUM($F$7:$F$9)-((UVH$96*$B97+SUM($F$7:$F$9))/$F$10*$F$37)-($F$24*UVH$96/$D$6)-SUM($F$13:$F$23,$F$25:$F$30,$F$32:$F$33,$F$38))</f>
        <v>-304.75907137272975</v>
      </c>
      <c r="UVI97" s="318">
        <f>(UVI$96*$B97+SUM($F$7:$F$9)-((UVI$96*$B97+SUM($F$7:$F$9))/$F$10*$F$37)-($F$24*UVI$96/$D$6)-SUM($F$13:$F$23,$F$25:$F$30,$F$32:$F$33,$F$38))</f>
        <v>-304.75907137272975</v>
      </c>
      <c r="UVJ97" s="318">
        <f>(UVJ$96*$B97+SUM($F$7:$F$9)-((UVJ$96*$B97+SUM($F$7:$F$9))/$F$10*$F$37)-($F$24*UVJ$96/$D$6)-SUM($F$13:$F$23,$F$25:$F$30,$F$32:$F$33,$F$38))</f>
        <v>-304.75907137272975</v>
      </c>
      <c r="UVK97" s="318">
        <f>(UVK$96*$B97+SUM($F$7:$F$9)-((UVK$96*$B97+SUM($F$7:$F$9))/$F$10*$F$37)-($F$24*UVK$96/$D$6)-SUM($F$13:$F$23,$F$25:$F$30,$F$32:$F$33,$F$38))</f>
        <v>-304.75907137272975</v>
      </c>
      <c r="UVL97" s="318">
        <f>(UVL$96*$B97+SUM($F$7:$F$9)-((UVL$96*$B97+SUM($F$7:$F$9))/$F$10*$F$37)-($F$24*UVL$96/$D$6)-SUM($F$13:$F$23,$F$25:$F$30,$F$32:$F$33,$F$38))</f>
        <v>-304.75907137272975</v>
      </c>
      <c r="UVM97" s="318">
        <f>(UVM$96*$B97+SUM($F$7:$F$9)-((UVM$96*$B97+SUM($F$7:$F$9))/$F$10*$F$37)-($F$24*UVM$96/$D$6)-SUM($F$13:$F$23,$F$25:$F$30,$F$32:$F$33,$F$38))</f>
        <v>-304.75907137272975</v>
      </c>
      <c r="UVN97" s="318">
        <f>(UVN$96*$B97+SUM($F$7:$F$9)-((UVN$96*$B97+SUM($F$7:$F$9))/$F$10*$F$37)-($F$24*UVN$96/$D$6)-SUM($F$13:$F$23,$F$25:$F$30,$F$32:$F$33,$F$38))</f>
        <v>-304.75907137272975</v>
      </c>
      <c r="UVO97" s="318">
        <f>(UVO$96*$B97+SUM($F$7:$F$9)-((UVO$96*$B97+SUM($F$7:$F$9))/$F$10*$F$37)-($F$24*UVO$96/$D$6)-SUM($F$13:$F$23,$F$25:$F$30,$F$32:$F$33,$F$38))</f>
        <v>-304.75907137272975</v>
      </c>
      <c r="UVP97" s="318">
        <f>(UVP$96*$B97+SUM($F$7:$F$9)-((UVP$96*$B97+SUM($F$7:$F$9))/$F$10*$F$37)-($F$24*UVP$96/$D$6)-SUM($F$13:$F$23,$F$25:$F$30,$F$32:$F$33,$F$38))</f>
        <v>-304.75907137272975</v>
      </c>
      <c r="UVQ97" s="318">
        <f>(UVQ$96*$B97+SUM($F$7:$F$9)-((UVQ$96*$B97+SUM($F$7:$F$9))/$F$10*$F$37)-($F$24*UVQ$96/$D$6)-SUM($F$13:$F$23,$F$25:$F$30,$F$32:$F$33,$F$38))</f>
        <v>-304.75907137272975</v>
      </c>
      <c r="UVR97" s="318">
        <f>(UVR$96*$B97+SUM($F$7:$F$9)-((UVR$96*$B97+SUM($F$7:$F$9))/$F$10*$F$37)-($F$24*UVR$96/$D$6)-SUM($F$13:$F$23,$F$25:$F$30,$F$32:$F$33,$F$38))</f>
        <v>-304.75907137272975</v>
      </c>
      <c r="UVS97" s="318">
        <f>(UVS$96*$B97+SUM($F$7:$F$9)-((UVS$96*$B97+SUM($F$7:$F$9))/$F$10*$F$37)-($F$24*UVS$96/$D$6)-SUM($F$13:$F$23,$F$25:$F$30,$F$32:$F$33,$F$38))</f>
        <v>-304.75907137272975</v>
      </c>
      <c r="UVT97" s="318">
        <f>(UVT$96*$B97+SUM($F$7:$F$9)-((UVT$96*$B97+SUM($F$7:$F$9))/$F$10*$F$37)-($F$24*UVT$96/$D$6)-SUM($F$13:$F$23,$F$25:$F$30,$F$32:$F$33,$F$38))</f>
        <v>-304.75907137272975</v>
      </c>
      <c r="UVU97" s="318">
        <f>(UVU$96*$B97+SUM($F$7:$F$9)-((UVU$96*$B97+SUM($F$7:$F$9))/$F$10*$F$37)-($F$24*UVU$96/$D$6)-SUM($F$13:$F$23,$F$25:$F$30,$F$32:$F$33,$F$38))</f>
        <v>-304.75907137272975</v>
      </c>
      <c r="UVV97" s="318">
        <f>(UVV$96*$B97+SUM($F$7:$F$9)-((UVV$96*$B97+SUM($F$7:$F$9))/$F$10*$F$37)-($F$24*UVV$96/$D$6)-SUM($F$13:$F$23,$F$25:$F$30,$F$32:$F$33,$F$38))</f>
        <v>-304.75907137272975</v>
      </c>
      <c r="UVW97" s="318">
        <f>(UVW$96*$B97+SUM($F$7:$F$9)-((UVW$96*$B97+SUM($F$7:$F$9))/$F$10*$F$37)-($F$24*UVW$96/$D$6)-SUM($F$13:$F$23,$F$25:$F$30,$F$32:$F$33,$F$38))</f>
        <v>-304.75907137272975</v>
      </c>
      <c r="UVX97" s="318">
        <f>(UVX$96*$B97+SUM($F$7:$F$9)-((UVX$96*$B97+SUM($F$7:$F$9))/$F$10*$F$37)-($F$24*UVX$96/$D$6)-SUM($F$13:$F$23,$F$25:$F$30,$F$32:$F$33,$F$38))</f>
        <v>-304.75907137272975</v>
      </c>
      <c r="UVY97" s="318">
        <f>(UVY$96*$B97+SUM($F$7:$F$9)-((UVY$96*$B97+SUM($F$7:$F$9))/$F$10*$F$37)-($F$24*UVY$96/$D$6)-SUM($F$13:$F$23,$F$25:$F$30,$F$32:$F$33,$F$38))</f>
        <v>-304.75907137272975</v>
      </c>
      <c r="UVZ97" s="318">
        <f>(UVZ$96*$B97+SUM($F$7:$F$9)-((UVZ$96*$B97+SUM($F$7:$F$9))/$F$10*$F$37)-($F$24*UVZ$96/$D$6)-SUM($F$13:$F$23,$F$25:$F$30,$F$32:$F$33,$F$38))</f>
        <v>-304.75907137272975</v>
      </c>
      <c r="UWA97" s="318">
        <f>(UWA$96*$B97+SUM($F$7:$F$9)-((UWA$96*$B97+SUM($F$7:$F$9))/$F$10*$F$37)-($F$24*UWA$96/$D$6)-SUM($F$13:$F$23,$F$25:$F$30,$F$32:$F$33,$F$38))</f>
        <v>-304.75907137272975</v>
      </c>
      <c r="UWB97" s="318">
        <f>(UWB$96*$B97+SUM($F$7:$F$9)-((UWB$96*$B97+SUM($F$7:$F$9))/$F$10*$F$37)-($F$24*UWB$96/$D$6)-SUM($F$13:$F$23,$F$25:$F$30,$F$32:$F$33,$F$38))</f>
        <v>-304.75907137272975</v>
      </c>
      <c r="UWC97" s="318">
        <f>(UWC$96*$B97+SUM($F$7:$F$9)-((UWC$96*$B97+SUM($F$7:$F$9))/$F$10*$F$37)-($F$24*UWC$96/$D$6)-SUM($F$13:$F$23,$F$25:$F$30,$F$32:$F$33,$F$38))</f>
        <v>-304.75907137272975</v>
      </c>
      <c r="UWD97" s="318">
        <f>(UWD$96*$B97+SUM($F$7:$F$9)-((UWD$96*$B97+SUM($F$7:$F$9))/$F$10*$F$37)-($F$24*UWD$96/$D$6)-SUM($F$13:$F$23,$F$25:$F$30,$F$32:$F$33,$F$38))</f>
        <v>-304.75907137272975</v>
      </c>
      <c r="UWE97" s="318">
        <f>(UWE$96*$B97+SUM($F$7:$F$9)-((UWE$96*$B97+SUM($F$7:$F$9))/$F$10*$F$37)-($F$24*UWE$96/$D$6)-SUM($F$13:$F$23,$F$25:$F$30,$F$32:$F$33,$F$38))</f>
        <v>-304.75907137272975</v>
      </c>
      <c r="UWF97" s="318">
        <f>(UWF$96*$B97+SUM($F$7:$F$9)-((UWF$96*$B97+SUM($F$7:$F$9))/$F$10*$F$37)-($F$24*UWF$96/$D$6)-SUM($F$13:$F$23,$F$25:$F$30,$F$32:$F$33,$F$38))</f>
        <v>-304.75907137272975</v>
      </c>
      <c r="UWG97" s="318">
        <f>(UWG$96*$B97+SUM($F$7:$F$9)-((UWG$96*$B97+SUM($F$7:$F$9))/$F$10*$F$37)-($F$24*UWG$96/$D$6)-SUM($F$13:$F$23,$F$25:$F$30,$F$32:$F$33,$F$38))</f>
        <v>-304.75907137272975</v>
      </c>
      <c r="UWH97" s="318">
        <f>(UWH$96*$B97+SUM($F$7:$F$9)-((UWH$96*$B97+SUM($F$7:$F$9))/$F$10*$F$37)-($F$24*UWH$96/$D$6)-SUM($F$13:$F$23,$F$25:$F$30,$F$32:$F$33,$F$38))</f>
        <v>-304.75907137272975</v>
      </c>
      <c r="UWI97" s="318">
        <f>(UWI$96*$B97+SUM($F$7:$F$9)-((UWI$96*$B97+SUM($F$7:$F$9))/$F$10*$F$37)-($F$24*UWI$96/$D$6)-SUM($F$13:$F$23,$F$25:$F$30,$F$32:$F$33,$F$38))</f>
        <v>-304.75907137272975</v>
      </c>
      <c r="UWJ97" s="318">
        <f>(UWJ$96*$B97+SUM($F$7:$F$9)-((UWJ$96*$B97+SUM($F$7:$F$9))/$F$10*$F$37)-($F$24*UWJ$96/$D$6)-SUM($F$13:$F$23,$F$25:$F$30,$F$32:$F$33,$F$38))</f>
        <v>-304.75907137272975</v>
      </c>
      <c r="UWK97" s="318">
        <f>(UWK$96*$B97+SUM($F$7:$F$9)-((UWK$96*$B97+SUM($F$7:$F$9))/$F$10*$F$37)-($F$24*UWK$96/$D$6)-SUM($F$13:$F$23,$F$25:$F$30,$F$32:$F$33,$F$38))</f>
        <v>-304.75907137272975</v>
      </c>
      <c r="UWL97" s="318">
        <f>(UWL$96*$B97+SUM($F$7:$F$9)-((UWL$96*$B97+SUM($F$7:$F$9))/$F$10*$F$37)-($F$24*UWL$96/$D$6)-SUM($F$13:$F$23,$F$25:$F$30,$F$32:$F$33,$F$38))</f>
        <v>-304.75907137272975</v>
      </c>
      <c r="UWM97" s="318">
        <f>(UWM$96*$B97+SUM($F$7:$F$9)-((UWM$96*$B97+SUM($F$7:$F$9))/$F$10*$F$37)-($F$24*UWM$96/$D$6)-SUM($F$13:$F$23,$F$25:$F$30,$F$32:$F$33,$F$38))</f>
        <v>-304.75907137272975</v>
      </c>
      <c r="UWN97" s="318">
        <f>(UWN$96*$B97+SUM($F$7:$F$9)-((UWN$96*$B97+SUM($F$7:$F$9))/$F$10*$F$37)-($F$24*UWN$96/$D$6)-SUM($F$13:$F$23,$F$25:$F$30,$F$32:$F$33,$F$38))</f>
        <v>-304.75907137272975</v>
      </c>
      <c r="UWO97" s="318">
        <f>(UWO$96*$B97+SUM($F$7:$F$9)-((UWO$96*$B97+SUM($F$7:$F$9))/$F$10*$F$37)-($F$24*UWO$96/$D$6)-SUM($F$13:$F$23,$F$25:$F$30,$F$32:$F$33,$F$38))</f>
        <v>-304.75907137272975</v>
      </c>
      <c r="UWP97" s="318">
        <f>(UWP$96*$B97+SUM($F$7:$F$9)-((UWP$96*$B97+SUM($F$7:$F$9))/$F$10*$F$37)-($F$24*UWP$96/$D$6)-SUM($F$13:$F$23,$F$25:$F$30,$F$32:$F$33,$F$38))</f>
        <v>-304.75907137272975</v>
      </c>
      <c r="UWQ97" s="318">
        <f>(UWQ$96*$B97+SUM($F$7:$F$9)-((UWQ$96*$B97+SUM($F$7:$F$9))/$F$10*$F$37)-($F$24*UWQ$96/$D$6)-SUM($F$13:$F$23,$F$25:$F$30,$F$32:$F$33,$F$38))</f>
        <v>-304.75907137272975</v>
      </c>
      <c r="UWR97" s="318">
        <f>(UWR$96*$B97+SUM($F$7:$F$9)-((UWR$96*$B97+SUM($F$7:$F$9))/$F$10*$F$37)-($F$24*UWR$96/$D$6)-SUM($F$13:$F$23,$F$25:$F$30,$F$32:$F$33,$F$38))</f>
        <v>-304.75907137272975</v>
      </c>
      <c r="UWS97" s="318">
        <f>(UWS$96*$B97+SUM($F$7:$F$9)-((UWS$96*$B97+SUM($F$7:$F$9))/$F$10*$F$37)-($F$24*UWS$96/$D$6)-SUM($F$13:$F$23,$F$25:$F$30,$F$32:$F$33,$F$38))</f>
        <v>-304.75907137272975</v>
      </c>
      <c r="UWT97" s="318">
        <f>(UWT$96*$B97+SUM($F$7:$F$9)-((UWT$96*$B97+SUM($F$7:$F$9))/$F$10*$F$37)-($F$24*UWT$96/$D$6)-SUM($F$13:$F$23,$F$25:$F$30,$F$32:$F$33,$F$38))</f>
        <v>-304.75907137272975</v>
      </c>
      <c r="UWU97" s="318">
        <f>(UWU$96*$B97+SUM($F$7:$F$9)-((UWU$96*$B97+SUM($F$7:$F$9))/$F$10*$F$37)-($F$24*UWU$96/$D$6)-SUM($F$13:$F$23,$F$25:$F$30,$F$32:$F$33,$F$38))</f>
        <v>-304.75907137272975</v>
      </c>
      <c r="UWV97" s="318">
        <f>(UWV$96*$B97+SUM($F$7:$F$9)-((UWV$96*$B97+SUM($F$7:$F$9))/$F$10*$F$37)-($F$24*UWV$96/$D$6)-SUM($F$13:$F$23,$F$25:$F$30,$F$32:$F$33,$F$38))</f>
        <v>-304.75907137272975</v>
      </c>
      <c r="UWW97" s="318">
        <f>(UWW$96*$B97+SUM($F$7:$F$9)-((UWW$96*$B97+SUM($F$7:$F$9))/$F$10*$F$37)-($F$24*UWW$96/$D$6)-SUM($F$13:$F$23,$F$25:$F$30,$F$32:$F$33,$F$38))</f>
        <v>-304.75907137272975</v>
      </c>
      <c r="UWX97" s="318">
        <f>(UWX$96*$B97+SUM($F$7:$F$9)-((UWX$96*$B97+SUM($F$7:$F$9))/$F$10*$F$37)-($F$24*UWX$96/$D$6)-SUM($F$13:$F$23,$F$25:$F$30,$F$32:$F$33,$F$38))</f>
        <v>-304.75907137272975</v>
      </c>
      <c r="UWY97" s="318">
        <f>(UWY$96*$B97+SUM($F$7:$F$9)-((UWY$96*$B97+SUM($F$7:$F$9))/$F$10*$F$37)-($F$24*UWY$96/$D$6)-SUM($F$13:$F$23,$F$25:$F$30,$F$32:$F$33,$F$38))</f>
        <v>-304.75907137272975</v>
      </c>
      <c r="UWZ97" s="318">
        <f>(UWZ$96*$B97+SUM($F$7:$F$9)-((UWZ$96*$B97+SUM($F$7:$F$9))/$F$10*$F$37)-($F$24*UWZ$96/$D$6)-SUM($F$13:$F$23,$F$25:$F$30,$F$32:$F$33,$F$38))</f>
        <v>-304.75907137272975</v>
      </c>
      <c r="UXA97" s="318">
        <f>(UXA$96*$B97+SUM($F$7:$F$9)-((UXA$96*$B97+SUM($F$7:$F$9))/$F$10*$F$37)-($F$24*UXA$96/$D$6)-SUM($F$13:$F$23,$F$25:$F$30,$F$32:$F$33,$F$38))</f>
        <v>-304.75907137272975</v>
      </c>
      <c r="UXB97" s="318">
        <f>(UXB$96*$B97+SUM($F$7:$F$9)-((UXB$96*$B97+SUM($F$7:$F$9))/$F$10*$F$37)-($F$24*UXB$96/$D$6)-SUM($F$13:$F$23,$F$25:$F$30,$F$32:$F$33,$F$38))</f>
        <v>-304.75907137272975</v>
      </c>
      <c r="UXC97" s="318">
        <f>(UXC$96*$B97+SUM($F$7:$F$9)-((UXC$96*$B97+SUM($F$7:$F$9))/$F$10*$F$37)-($F$24*UXC$96/$D$6)-SUM($F$13:$F$23,$F$25:$F$30,$F$32:$F$33,$F$38))</f>
        <v>-304.75907137272975</v>
      </c>
      <c r="UXD97" s="318">
        <f>(UXD$96*$B97+SUM($F$7:$F$9)-((UXD$96*$B97+SUM($F$7:$F$9))/$F$10*$F$37)-($F$24*UXD$96/$D$6)-SUM($F$13:$F$23,$F$25:$F$30,$F$32:$F$33,$F$38))</f>
        <v>-304.75907137272975</v>
      </c>
      <c r="UXE97" s="318">
        <f>(UXE$96*$B97+SUM($F$7:$F$9)-((UXE$96*$B97+SUM($F$7:$F$9))/$F$10*$F$37)-($F$24*UXE$96/$D$6)-SUM($F$13:$F$23,$F$25:$F$30,$F$32:$F$33,$F$38))</f>
        <v>-304.75907137272975</v>
      </c>
      <c r="UXF97" s="318">
        <f>(UXF$96*$B97+SUM($F$7:$F$9)-((UXF$96*$B97+SUM($F$7:$F$9))/$F$10*$F$37)-($F$24*UXF$96/$D$6)-SUM($F$13:$F$23,$F$25:$F$30,$F$32:$F$33,$F$38))</f>
        <v>-304.75907137272975</v>
      </c>
      <c r="UXG97" s="318">
        <f>(UXG$96*$B97+SUM($F$7:$F$9)-((UXG$96*$B97+SUM($F$7:$F$9))/$F$10*$F$37)-($F$24*UXG$96/$D$6)-SUM($F$13:$F$23,$F$25:$F$30,$F$32:$F$33,$F$38))</f>
        <v>-304.75907137272975</v>
      </c>
      <c r="UXH97" s="318">
        <f>(UXH$96*$B97+SUM($F$7:$F$9)-((UXH$96*$B97+SUM($F$7:$F$9))/$F$10*$F$37)-($F$24*UXH$96/$D$6)-SUM($F$13:$F$23,$F$25:$F$30,$F$32:$F$33,$F$38))</f>
        <v>-304.75907137272975</v>
      </c>
      <c r="UXI97" s="318">
        <f>(UXI$96*$B97+SUM($F$7:$F$9)-((UXI$96*$B97+SUM($F$7:$F$9))/$F$10*$F$37)-($F$24*UXI$96/$D$6)-SUM($F$13:$F$23,$F$25:$F$30,$F$32:$F$33,$F$38))</f>
        <v>-304.75907137272975</v>
      </c>
      <c r="UXJ97" s="318">
        <f>(UXJ$96*$B97+SUM($F$7:$F$9)-((UXJ$96*$B97+SUM($F$7:$F$9))/$F$10*$F$37)-($F$24*UXJ$96/$D$6)-SUM($F$13:$F$23,$F$25:$F$30,$F$32:$F$33,$F$38))</f>
        <v>-304.75907137272975</v>
      </c>
      <c r="UXK97" s="318">
        <f>(UXK$96*$B97+SUM($F$7:$F$9)-((UXK$96*$B97+SUM($F$7:$F$9))/$F$10*$F$37)-($F$24*UXK$96/$D$6)-SUM($F$13:$F$23,$F$25:$F$30,$F$32:$F$33,$F$38))</f>
        <v>-304.75907137272975</v>
      </c>
      <c r="UXL97" s="318">
        <f>(UXL$96*$B97+SUM($F$7:$F$9)-((UXL$96*$B97+SUM($F$7:$F$9))/$F$10*$F$37)-($F$24*UXL$96/$D$6)-SUM($F$13:$F$23,$F$25:$F$30,$F$32:$F$33,$F$38))</f>
        <v>-304.75907137272975</v>
      </c>
      <c r="UXM97" s="318">
        <f>(UXM$96*$B97+SUM($F$7:$F$9)-((UXM$96*$B97+SUM($F$7:$F$9))/$F$10*$F$37)-($F$24*UXM$96/$D$6)-SUM($F$13:$F$23,$F$25:$F$30,$F$32:$F$33,$F$38))</f>
        <v>-304.75907137272975</v>
      </c>
      <c r="UXN97" s="318">
        <f>(UXN$96*$B97+SUM($F$7:$F$9)-((UXN$96*$B97+SUM($F$7:$F$9))/$F$10*$F$37)-($F$24*UXN$96/$D$6)-SUM($F$13:$F$23,$F$25:$F$30,$F$32:$F$33,$F$38))</f>
        <v>-304.75907137272975</v>
      </c>
      <c r="UXO97" s="318">
        <f>(UXO$96*$B97+SUM($F$7:$F$9)-((UXO$96*$B97+SUM($F$7:$F$9))/$F$10*$F$37)-($F$24*UXO$96/$D$6)-SUM($F$13:$F$23,$F$25:$F$30,$F$32:$F$33,$F$38))</f>
        <v>-304.75907137272975</v>
      </c>
      <c r="UXP97" s="318">
        <f>(UXP$96*$B97+SUM($F$7:$F$9)-((UXP$96*$B97+SUM($F$7:$F$9))/$F$10*$F$37)-($F$24*UXP$96/$D$6)-SUM($F$13:$F$23,$F$25:$F$30,$F$32:$F$33,$F$38))</f>
        <v>-304.75907137272975</v>
      </c>
      <c r="UXQ97" s="318">
        <f>(UXQ$96*$B97+SUM($F$7:$F$9)-((UXQ$96*$B97+SUM($F$7:$F$9))/$F$10*$F$37)-($F$24*UXQ$96/$D$6)-SUM($F$13:$F$23,$F$25:$F$30,$F$32:$F$33,$F$38))</f>
        <v>-304.75907137272975</v>
      </c>
      <c r="UXR97" s="318">
        <f>(UXR$96*$B97+SUM($F$7:$F$9)-((UXR$96*$B97+SUM($F$7:$F$9))/$F$10*$F$37)-($F$24*UXR$96/$D$6)-SUM($F$13:$F$23,$F$25:$F$30,$F$32:$F$33,$F$38))</f>
        <v>-304.75907137272975</v>
      </c>
      <c r="UXS97" s="318">
        <f>(UXS$96*$B97+SUM($F$7:$F$9)-((UXS$96*$B97+SUM($F$7:$F$9))/$F$10*$F$37)-($F$24*UXS$96/$D$6)-SUM($F$13:$F$23,$F$25:$F$30,$F$32:$F$33,$F$38))</f>
        <v>-304.75907137272975</v>
      </c>
      <c r="UXT97" s="318">
        <f>(UXT$96*$B97+SUM($F$7:$F$9)-((UXT$96*$B97+SUM($F$7:$F$9))/$F$10*$F$37)-($F$24*UXT$96/$D$6)-SUM($F$13:$F$23,$F$25:$F$30,$F$32:$F$33,$F$38))</f>
        <v>-304.75907137272975</v>
      </c>
      <c r="UXU97" s="318">
        <f>(UXU$96*$B97+SUM($F$7:$F$9)-((UXU$96*$B97+SUM($F$7:$F$9))/$F$10*$F$37)-($F$24*UXU$96/$D$6)-SUM($F$13:$F$23,$F$25:$F$30,$F$32:$F$33,$F$38))</f>
        <v>-304.75907137272975</v>
      </c>
      <c r="UXV97" s="318">
        <f>(UXV$96*$B97+SUM($F$7:$F$9)-((UXV$96*$B97+SUM($F$7:$F$9))/$F$10*$F$37)-($F$24*UXV$96/$D$6)-SUM($F$13:$F$23,$F$25:$F$30,$F$32:$F$33,$F$38))</f>
        <v>-304.75907137272975</v>
      </c>
      <c r="UXW97" s="318">
        <f>(UXW$96*$B97+SUM($F$7:$F$9)-((UXW$96*$B97+SUM($F$7:$F$9))/$F$10*$F$37)-($F$24*UXW$96/$D$6)-SUM($F$13:$F$23,$F$25:$F$30,$F$32:$F$33,$F$38))</f>
        <v>-304.75907137272975</v>
      </c>
      <c r="UXX97" s="318">
        <f>(UXX$96*$B97+SUM($F$7:$F$9)-((UXX$96*$B97+SUM($F$7:$F$9))/$F$10*$F$37)-($F$24*UXX$96/$D$6)-SUM($F$13:$F$23,$F$25:$F$30,$F$32:$F$33,$F$38))</f>
        <v>-304.75907137272975</v>
      </c>
      <c r="UXY97" s="318">
        <f>(UXY$96*$B97+SUM($F$7:$F$9)-((UXY$96*$B97+SUM($F$7:$F$9))/$F$10*$F$37)-($F$24*UXY$96/$D$6)-SUM($F$13:$F$23,$F$25:$F$30,$F$32:$F$33,$F$38))</f>
        <v>-304.75907137272975</v>
      </c>
      <c r="UXZ97" s="318">
        <f>(UXZ$96*$B97+SUM($F$7:$F$9)-((UXZ$96*$B97+SUM($F$7:$F$9))/$F$10*$F$37)-($F$24*UXZ$96/$D$6)-SUM($F$13:$F$23,$F$25:$F$30,$F$32:$F$33,$F$38))</f>
        <v>-304.75907137272975</v>
      </c>
      <c r="UYA97" s="318">
        <f>(UYA$96*$B97+SUM($F$7:$F$9)-((UYA$96*$B97+SUM($F$7:$F$9))/$F$10*$F$37)-($F$24*UYA$96/$D$6)-SUM($F$13:$F$23,$F$25:$F$30,$F$32:$F$33,$F$38))</f>
        <v>-304.75907137272975</v>
      </c>
      <c r="UYB97" s="318">
        <f>(UYB$96*$B97+SUM($F$7:$F$9)-((UYB$96*$B97+SUM($F$7:$F$9))/$F$10*$F$37)-($F$24*UYB$96/$D$6)-SUM($F$13:$F$23,$F$25:$F$30,$F$32:$F$33,$F$38))</f>
        <v>-304.75907137272975</v>
      </c>
      <c r="UYC97" s="318">
        <f>(UYC$96*$B97+SUM($F$7:$F$9)-((UYC$96*$B97+SUM($F$7:$F$9))/$F$10*$F$37)-($F$24*UYC$96/$D$6)-SUM($F$13:$F$23,$F$25:$F$30,$F$32:$F$33,$F$38))</f>
        <v>-304.75907137272975</v>
      </c>
      <c r="UYD97" s="318">
        <f>(UYD$96*$B97+SUM($F$7:$F$9)-((UYD$96*$B97+SUM($F$7:$F$9))/$F$10*$F$37)-($F$24*UYD$96/$D$6)-SUM($F$13:$F$23,$F$25:$F$30,$F$32:$F$33,$F$38))</f>
        <v>-304.75907137272975</v>
      </c>
      <c r="UYE97" s="318">
        <f>(UYE$96*$B97+SUM($F$7:$F$9)-((UYE$96*$B97+SUM($F$7:$F$9))/$F$10*$F$37)-($F$24*UYE$96/$D$6)-SUM($F$13:$F$23,$F$25:$F$30,$F$32:$F$33,$F$38))</f>
        <v>-304.75907137272975</v>
      </c>
      <c r="UYF97" s="318">
        <f>(UYF$96*$B97+SUM($F$7:$F$9)-((UYF$96*$B97+SUM($F$7:$F$9))/$F$10*$F$37)-($F$24*UYF$96/$D$6)-SUM($F$13:$F$23,$F$25:$F$30,$F$32:$F$33,$F$38))</f>
        <v>-304.75907137272975</v>
      </c>
      <c r="UYG97" s="318">
        <f>(UYG$96*$B97+SUM($F$7:$F$9)-((UYG$96*$B97+SUM($F$7:$F$9))/$F$10*$F$37)-($F$24*UYG$96/$D$6)-SUM($F$13:$F$23,$F$25:$F$30,$F$32:$F$33,$F$38))</f>
        <v>-304.75907137272975</v>
      </c>
      <c r="UYH97" s="318">
        <f>(UYH$96*$B97+SUM($F$7:$F$9)-((UYH$96*$B97+SUM($F$7:$F$9))/$F$10*$F$37)-($F$24*UYH$96/$D$6)-SUM($F$13:$F$23,$F$25:$F$30,$F$32:$F$33,$F$38))</f>
        <v>-304.75907137272975</v>
      </c>
      <c r="UYI97" s="318">
        <f>(UYI$96*$B97+SUM($F$7:$F$9)-((UYI$96*$B97+SUM($F$7:$F$9))/$F$10*$F$37)-($F$24*UYI$96/$D$6)-SUM($F$13:$F$23,$F$25:$F$30,$F$32:$F$33,$F$38))</f>
        <v>-304.75907137272975</v>
      </c>
      <c r="UYJ97" s="318">
        <f>(UYJ$96*$B97+SUM($F$7:$F$9)-((UYJ$96*$B97+SUM($F$7:$F$9))/$F$10*$F$37)-($F$24*UYJ$96/$D$6)-SUM($F$13:$F$23,$F$25:$F$30,$F$32:$F$33,$F$38))</f>
        <v>-304.75907137272975</v>
      </c>
      <c r="UYK97" s="318">
        <f>(UYK$96*$B97+SUM($F$7:$F$9)-((UYK$96*$B97+SUM($F$7:$F$9))/$F$10*$F$37)-($F$24*UYK$96/$D$6)-SUM($F$13:$F$23,$F$25:$F$30,$F$32:$F$33,$F$38))</f>
        <v>-304.75907137272975</v>
      </c>
      <c r="UYL97" s="318">
        <f>(UYL$96*$B97+SUM($F$7:$F$9)-((UYL$96*$B97+SUM($F$7:$F$9))/$F$10*$F$37)-($F$24*UYL$96/$D$6)-SUM($F$13:$F$23,$F$25:$F$30,$F$32:$F$33,$F$38))</f>
        <v>-304.75907137272975</v>
      </c>
      <c r="UYM97" s="318">
        <f>(UYM$96*$B97+SUM($F$7:$F$9)-((UYM$96*$B97+SUM($F$7:$F$9))/$F$10*$F$37)-($F$24*UYM$96/$D$6)-SUM($F$13:$F$23,$F$25:$F$30,$F$32:$F$33,$F$38))</f>
        <v>-304.75907137272975</v>
      </c>
      <c r="UYN97" s="318">
        <f>(UYN$96*$B97+SUM($F$7:$F$9)-((UYN$96*$B97+SUM($F$7:$F$9))/$F$10*$F$37)-($F$24*UYN$96/$D$6)-SUM($F$13:$F$23,$F$25:$F$30,$F$32:$F$33,$F$38))</f>
        <v>-304.75907137272975</v>
      </c>
      <c r="UYO97" s="318">
        <f>(UYO$96*$B97+SUM($F$7:$F$9)-((UYO$96*$B97+SUM($F$7:$F$9))/$F$10*$F$37)-($F$24*UYO$96/$D$6)-SUM($F$13:$F$23,$F$25:$F$30,$F$32:$F$33,$F$38))</f>
        <v>-304.75907137272975</v>
      </c>
      <c r="UYP97" s="318">
        <f>(UYP$96*$B97+SUM($F$7:$F$9)-((UYP$96*$B97+SUM($F$7:$F$9))/$F$10*$F$37)-($F$24*UYP$96/$D$6)-SUM($F$13:$F$23,$F$25:$F$30,$F$32:$F$33,$F$38))</f>
        <v>-304.75907137272975</v>
      </c>
      <c r="UYQ97" s="318">
        <f>(UYQ$96*$B97+SUM($F$7:$F$9)-((UYQ$96*$B97+SUM($F$7:$F$9))/$F$10*$F$37)-($F$24*UYQ$96/$D$6)-SUM($F$13:$F$23,$F$25:$F$30,$F$32:$F$33,$F$38))</f>
        <v>-304.75907137272975</v>
      </c>
      <c r="UYR97" s="318">
        <f>(UYR$96*$B97+SUM($F$7:$F$9)-((UYR$96*$B97+SUM($F$7:$F$9))/$F$10*$F$37)-($F$24*UYR$96/$D$6)-SUM($F$13:$F$23,$F$25:$F$30,$F$32:$F$33,$F$38))</f>
        <v>-304.75907137272975</v>
      </c>
      <c r="UYS97" s="318">
        <f>(UYS$96*$B97+SUM($F$7:$F$9)-((UYS$96*$B97+SUM($F$7:$F$9))/$F$10*$F$37)-($F$24*UYS$96/$D$6)-SUM($F$13:$F$23,$F$25:$F$30,$F$32:$F$33,$F$38))</f>
        <v>-304.75907137272975</v>
      </c>
      <c r="UYT97" s="318">
        <f>(UYT$96*$B97+SUM($F$7:$F$9)-((UYT$96*$B97+SUM($F$7:$F$9))/$F$10*$F$37)-($F$24*UYT$96/$D$6)-SUM($F$13:$F$23,$F$25:$F$30,$F$32:$F$33,$F$38))</f>
        <v>-304.75907137272975</v>
      </c>
      <c r="UYU97" s="318">
        <f>(UYU$96*$B97+SUM($F$7:$F$9)-((UYU$96*$B97+SUM($F$7:$F$9))/$F$10*$F$37)-($F$24*UYU$96/$D$6)-SUM($F$13:$F$23,$F$25:$F$30,$F$32:$F$33,$F$38))</f>
        <v>-304.75907137272975</v>
      </c>
      <c r="UYV97" s="318">
        <f>(UYV$96*$B97+SUM($F$7:$F$9)-((UYV$96*$B97+SUM($F$7:$F$9))/$F$10*$F$37)-($F$24*UYV$96/$D$6)-SUM($F$13:$F$23,$F$25:$F$30,$F$32:$F$33,$F$38))</f>
        <v>-304.75907137272975</v>
      </c>
      <c r="UYW97" s="318">
        <f>(UYW$96*$B97+SUM($F$7:$F$9)-((UYW$96*$B97+SUM($F$7:$F$9))/$F$10*$F$37)-($F$24*UYW$96/$D$6)-SUM($F$13:$F$23,$F$25:$F$30,$F$32:$F$33,$F$38))</f>
        <v>-304.75907137272975</v>
      </c>
      <c r="UYX97" s="318">
        <f>(UYX$96*$B97+SUM($F$7:$F$9)-((UYX$96*$B97+SUM($F$7:$F$9))/$F$10*$F$37)-($F$24*UYX$96/$D$6)-SUM($F$13:$F$23,$F$25:$F$30,$F$32:$F$33,$F$38))</f>
        <v>-304.75907137272975</v>
      </c>
      <c r="UYY97" s="318">
        <f>(UYY$96*$B97+SUM($F$7:$F$9)-((UYY$96*$B97+SUM($F$7:$F$9))/$F$10*$F$37)-($F$24*UYY$96/$D$6)-SUM($F$13:$F$23,$F$25:$F$30,$F$32:$F$33,$F$38))</f>
        <v>-304.75907137272975</v>
      </c>
      <c r="UYZ97" s="318">
        <f>(UYZ$96*$B97+SUM($F$7:$F$9)-((UYZ$96*$B97+SUM($F$7:$F$9))/$F$10*$F$37)-($F$24*UYZ$96/$D$6)-SUM($F$13:$F$23,$F$25:$F$30,$F$32:$F$33,$F$38))</f>
        <v>-304.75907137272975</v>
      </c>
      <c r="UZA97" s="318">
        <f>(UZA$96*$B97+SUM($F$7:$F$9)-((UZA$96*$B97+SUM($F$7:$F$9))/$F$10*$F$37)-($F$24*UZA$96/$D$6)-SUM($F$13:$F$23,$F$25:$F$30,$F$32:$F$33,$F$38))</f>
        <v>-304.75907137272975</v>
      </c>
      <c r="UZB97" s="318">
        <f>(UZB$96*$B97+SUM($F$7:$F$9)-((UZB$96*$B97+SUM($F$7:$F$9))/$F$10*$F$37)-($F$24*UZB$96/$D$6)-SUM($F$13:$F$23,$F$25:$F$30,$F$32:$F$33,$F$38))</f>
        <v>-304.75907137272975</v>
      </c>
      <c r="UZC97" s="318">
        <f>(UZC$96*$B97+SUM($F$7:$F$9)-((UZC$96*$B97+SUM($F$7:$F$9))/$F$10*$F$37)-($F$24*UZC$96/$D$6)-SUM($F$13:$F$23,$F$25:$F$30,$F$32:$F$33,$F$38))</f>
        <v>-304.75907137272975</v>
      </c>
      <c r="UZD97" s="318">
        <f>(UZD$96*$B97+SUM($F$7:$F$9)-((UZD$96*$B97+SUM($F$7:$F$9))/$F$10*$F$37)-($F$24*UZD$96/$D$6)-SUM($F$13:$F$23,$F$25:$F$30,$F$32:$F$33,$F$38))</f>
        <v>-304.75907137272975</v>
      </c>
      <c r="UZE97" s="318">
        <f>(UZE$96*$B97+SUM($F$7:$F$9)-((UZE$96*$B97+SUM($F$7:$F$9))/$F$10*$F$37)-($F$24*UZE$96/$D$6)-SUM($F$13:$F$23,$F$25:$F$30,$F$32:$F$33,$F$38))</f>
        <v>-304.75907137272975</v>
      </c>
      <c r="UZF97" s="318">
        <f>(UZF$96*$B97+SUM($F$7:$F$9)-((UZF$96*$B97+SUM($F$7:$F$9))/$F$10*$F$37)-($F$24*UZF$96/$D$6)-SUM($F$13:$F$23,$F$25:$F$30,$F$32:$F$33,$F$38))</f>
        <v>-304.75907137272975</v>
      </c>
      <c r="UZG97" s="318">
        <f>(UZG$96*$B97+SUM($F$7:$F$9)-((UZG$96*$B97+SUM($F$7:$F$9))/$F$10*$F$37)-($F$24*UZG$96/$D$6)-SUM($F$13:$F$23,$F$25:$F$30,$F$32:$F$33,$F$38))</f>
        <v>-304.75907137272975</v>
      </c>
      <c r="UZH97" s="318">
        <f>(UZH$96*$B97+SUM($F$7:$F$9)-((UZH$96*$B97+SUM($F$7:$F$9))/$F$10*$F$37)-($F$24*UZH$96/$D$6)-SUM($F$13:$F$23,$F$25:$F$30,$F$32:$F$33,$F$38))</f>
        <v>-304.75907137272975</v>
      </c>
      <c r="UZI97" s="318">
        <f>(UZI$96*$B97+SUM($F$7:$F$9)-((UZI$96*$B97+SUM($F$7:$F$9))/$F$10*$F$37)-($F$24*UZI$96/$D$6)-SUM($F$13:$F$23,$F$25:$F$30,$F$32:$F$33,$F$38))</f>
        <v>-304.75907137272975</v>
      </c>
      <c r="UZJ97" s="318">
        <f>(UZJ$96*$B97+SUM($F$7:$F$9)-((UZJ$96*$B97+SUM($F$7:$F$9))/$F$10*$F$37)-($F$24*UZJ$96/$D$6)-SUM($F$13:$F$23,$F$25:$F$30,$F$32:$F$33,$F$38))</f>
        <v>-304.75907137272975</v>
      </c>
      <c r="UZK97" s="318">
        <f>(UZK$96*$B97+SUM($F$7:$F$9)-((UZK$96*$B97+SUM($F$7:$F$9))/$F$10*$F$37)-($F$24*UZK$96/$D$6)-SUM($F$13:$F$23,$F$25:$F$30,$F$32:$F$33,$F$38))</f>
        <v>-304.75907137272975</v>
      </c>
      <c r="UZL97" s="318">
        <f>(UZL$96*$B97+SUM($F$7:$F$9)-((UZL$96*$B97+SUM($F$7:$F$9))/$F$10*$F$37)-($F$24*UZL$96/$D$6)-SUM($F$13:$F$23,$F$25:$F$30,$F$32:$F$33,$F$38))</f>
        <v>-304.75907137272975</v>
      </c>
      <c r="UZM97" s="318">
        <f>(UZM$96*$B97+SUM($F$7:$F$9)-((UZM$96*$B97+SUM($F$7:$F$9))/$F$10*$F$37)-($F$24*UZM$96/$D$6)-SUM($F$13:$F$23,$F$25:$F$30,$F$32:$F$33,$F$38))</f>
        <v>-304.75907137272975</v>
      </c>
      <c r="UZN97" s="318">
        <f>(UZN$96*$B97+SUM($F$7:$F$9)-((UZN$96*$B97+SUM($F$7:$F$9))/$F$10*$F$37)-($F$24*UZN$96/$D$6)-SUM($F$13:$F$23,$F$25:$F$30,$F$32:$F$33,$F$38))</f>
        <v>-304.75907137272975</v>
      </c>
      <c r="UZO97" s="318">
        <f>(UZO$96*$B97+SUM($F$7:$F$9)-((UZO$96*$B97+SUM($F$7:$F$9))/$F$10*$F$37)-($F$24*UZO$96/$D$6)-SUM($F$13:$F$23,$F$25:$F$30,$F$32:$F$33,$F$38))</f>
        <v>-304.75907137272975</v>
      </c>
      <c r="UZP97" s="318">
        <f>(UZP$96*$B97+SUM($F$7:$F$9)-((UZP$96*$B97+SUM($F$7:$F$9))/$F$10*$F$37)-($F$24*UZP$96/$D$6)-SUM($F$13:$F$23,$F$25:$F$30,$F$32:$F$33,$F$38))</f>
        <v>-304.75907137272975</v>
      </c>
      <c r="UZQ97" s="318">
        <f>(UZQ$96*$B97+SUM($F$7:$F$9)-((UZQ$96*$B97+SUM($F$7:$F$9))/$F$10*$F$37)-($F$24*UZQ$96/$D$6)-SUM($F$13:$F$23,$F$25:$F$30,$F$32:$F$33,$F$38))</f>
        <v>-304.75907137272975</v>
      </c>
      <c r="UZR97" s="318">
        <f>(UZR$96*$B97+SUM($F$7:$F$9)-((UZR$96*$B97+SUM($F$7:$F$9))/$F$10*$F$37)-($F$24*UZR$96/$D$6)-SUM($F$13:$F$23,$F$25:$F$30,$F$32:$F$33,$F$38))</f>
        <v>-304.75907137272975</v>
      </c>
      <c r="UZS97" s="318">
        <f>(UZS$96*$B97+SUM($F$7:$F$9)-((UZS$96*$B97+SUM($F$7:$F$9))/$F$10*$F$37)-($F$24*UZS$96/$D$6)-SUM($F$13:$F$23,$F$25:$F$30,$F$32:$F$33,$F$38))</f>
        <v>-304.75907137272975</v>
      </c>
      <c r="UZT97" s="318">
        <f>(UZT$96*$B97+SUM($F$7:$F$9)-((UZT$96*$B97+SUM($F$7:$F$9))/$F$10*$F$37)-($F$24*UZT$96/$D$6)-SUM($F$13:$F$23,$F$25:$F$30,$F$32:$F$33,$F$38))</f>
        <v>-304.75907137272975</v>
      </c>
      <c r="UZU97" s="318">
        <f>(UZU$96*$B97+SUM($F$7:$F$9)-((UZU$96*$B97+SUM($F$7:$F$9))/$F$10*$F$37)-($F$24*UZU$96/$D$6)-SUM($F$13:$F$23,$F$25:$F$30,$F$32:$F$33,$F$38))</f>
        <v>-304.75907137272975</v>
      </c>
      <c r="UZV97" s="318">
        <f>(UZV$96*$B97+SUM($F$7:$F$9)-((UZV$96*$B97+SUM($F$7:$F$9))/$F$10*$F$37)-($F$24*UZV$96/$D$6)-SUM($F$13:$F$23,$F$25:$F$30,$F$32:$F$33,$F$38))</f>
        <v>-304.75907137272975</v>
      </c>
      <c r="UZW97" s="318">
        <f>(UZW$96*$B97+SUM($F$7:$F$9)-((UZW$96*$B97+SUM($F$7:$F$9))/$F$10*$F$37)-($F$24*UZW$96/$D$6)-SUM($F$13:$F$23,$F$25:$F$30,$F$32:$F$33,$F$38))</f>
        <v>-304.75907137272975</v>
      </c>
      <c r="UZX97" s="318">
        <f>(UZX$96*$B97+SUM($F$7:$F$9)-((UZX$96*$B97+SUM($F$7:$F$9))/$F$10*$F$37)-($F$24*UZX$96/$D$6)-SUM($F$13:$F$23,$F$25:$F$30,$F$32:$F$33,$F$38))</f>
        <v>-304.75907137272975</v>
      </c>
      <c r="UZY97" s="318">
        <f>(UZY$96*$B97+SUM($F$7:$F$9)-((UZY$96*$B97+SUM($F$7:$F$9))/$F$10*$F$37)-($F$24*UZY$96/$D$6)-SUM($F$13:$F$23,$F$25:$F$30,$F$32:$F$33,$F$38))</f>
        <v>-304.75907137272975</v>
      </c>
      <c r="UZZ97" s="318">
        <f>(UZZ$96*$B97+SUM($F$7:$F$9)-((UZZ$96*$B97+SUM($F$7:$F$9))/$F$10*$F$37)-($F$24*UZZ$96/$D$6)-SUM($F$13:$F$23,$F$25:$F$30,$F$32:$F$33,$F$38))</f>
        <v>-304.75907137272975</v>
      </c>
      <c r="VAA97" s="318">
        <f>(VAA$96*$B97+SUM($F$7:$F$9)-((VAA$96*$B97+SUM($F$7:$F$9))/$F$10*$F$37)-($F$24*VAA$96/$D$6)-SUM($F$13:$F$23,$F$25:$F$30,$F$32:$F$33,$F$38))</f>
        <v>-304.75907137272975</v>
      </c>
      <c r="VAB97" s="318">
        <f>(VAB$96*$B97+SUM($F$7:$F$9)-((VAB$96*$B97+SUM($F$7:$F$9))/$F$10*$F$37)-($F$24*VAB$96/$D$6)-SUM($F$13:$F$23,$F$25:$F$30,$F$32:$F$33,$F$38))</f>
        <v>-304.75907137272975</v>
      </c>
      <c r="VAC97" s="318">
        <f>(VAC$96*$B97+SUM($F$7:$F$9)-((VAC$96*$B97+SUM($F$7:$F$9))/$F$10*$F$37)-($F$24*VAC$96/$D$6)-SUM($F$13:$F$23,$F$25:$F$30,$F$32:$F$33,$F$38))</f>
        <v>-304.75907137272975</v>
      </c>
      <c r="VAD97" s="318">
        <f>(VAD$96*$B97+SUM($F$7:$F$9)-((VAD$96*$B97+SUM($F$7:$F$9))/$F$10*$F$37)-($F$24*VAD$96/$D$6)-SUM($F$13:$F$23,$F$25:$F$30,$F$32:$F$33,$F$38))</f>
        <v>-304.75907137272975</v>
      </c>
      <c r="VAE97" s="318">
        <f>(VAE$96*$B97+SUM($F$7:$F$9)-((VAE$96*$B97+SUM($F$7:$F$9))/$F$10*$F$37)-($F$24*VAE$96/$D$6)-SUM($F$13:$F$23,$F$25:$F$30,$F$32:$F$33,$F$38))</f>
        <v>-304.75907137272975</v>
      </c>
      <c r="VAF97" s="318">
        <f>(VAF$96*$B97+SUM($F$7:$F$9)-((VAF$96*$B97+SUM($F$7:$F$9))/$F$10*$F$37)-($F$24*VAF$96/$D$6)-SUM($F$13:$F$23,$F$25:$F$30,$F$32:$F$33,$F$38))</f>
        <v>-304.75907137272975</v>
      </c>
      <c r="VAG97" s="318">
        <f>(VAG$96*$B97+SUM($F$7:$F$9)-((VAG$96*$B97+SUM($F$7:$F$9))/$F$10*$F$37)-($F$24*VAG$96/$D$6)-SUM($F$13:$F$23,$F$25:$F$30,$F$32:$F$33,$F$38))</f>
        <v>-304.75907137272975</v>
      </c>
      <c r="VAH97" s="318">
        <f>(VAH$96*$B97+SUM($F$7:$F$9)-((VAH$96*$B97+SUM($F$7:$F$9))/$F$10*$F$37)-($F$24*VAH$96/$D$6)-SUM($F$13:$F$23,$F$25:$F$30,$F$32:$F$33,$F$38))</f>
        <v>-304.75907137272975</v>
      </c>
      <c r="VAI97" s="318">
        <f>(VAI$96*$B97+SUM($F$7:$F$9)-((VAI$96*$B97+SUM($F$7:$F$9))/$F$10*$F$37)-($F$24*VAI$96/$D$6)-SUM($F$13:$F$23,$F$25:$F$30,$F$32:$F$33,$F$38))</f>
        <v>-304.75907137272975</v>
      </c>
      <c r="VAJ97" s="318">
        <f>(VAJ$96*$B97+SUM($F$7:$F$9)-((VAJ$96*$B97+SUM($F$7:$F$9))/$F$10*$F$37)-($F$24*VAJ$96/$D$6)-SUM($F$13:$F$23,$F$25:$F$30,$F$32:$F$33,$F$38))</f>
        <v>-304.75907137272975</v>
      </c>
      <c r="VAK97" s="318">
        <f>(VAK$96*$B97+SUM($F$7:$F$9)-((VAK$96*$B97+SUM($F$7:$F$9))/$F$10*$F$37)-($F$24*VAK$96/$D$6)-SUM($F$13:$F$23,$F$25:$F$30,$F$32:$F$33,$F$38))</f>
        <v>-304.75907137272975</v>
      </c>
      <c r="VAL97" s="318">
        <f>(VAL$96*$B97+SUM($F$7:$F$9)-((VAL$96*$B97+SUM($F$7:$F$9))/$F$10*$F$37)-($F$24*VAL$96/$D$6)-SUM($F$13:$F$23,$F$25:$F$30,$F$32:$F$33,$F$38))</f>
        <v>-304.75907137272975</v>
      </c>
      <c r="VAM97" s="318">
        <f>(VAM$96*$B97+SUM($F$7:$F$9)-((VAM$96*$B97+SUM($F$7:$F$9))/$F$10*$F$37)-($F$24*VAM$96/$D$6)-SUM($F$13:$F$23,$F$25:$F$30,$F$32:$F$33,$F$38))</f>
        <v>-304.75907137272975</v>
      </c>
      <c r="VAN97" s="318">
        <f>(VAN$96*$B97+SUM($F$7:$F$9)-((VAN$96*$B97+SUM($F$7:$F$9))/$F$10*$F$37)-($F$24*VAN$96/$D$6)-SUM($F$13:$F$23,$F$25:$F$30,$F$32:$F$33,$F$38))</f>
        <v>-304.75907137272975</v>
      </c>
      <c r="VAO97" s="318">
        <f>(VAO$96*$B97+SUM($F$7:$F$9)-((VAO$96*$B97+SUM($F$7:$F$9))/$F$10*$F$37)-($F$24*VAO$96/$D$6)-SUM($F$13:$F$23,$F$25:$F$30,$F$32:$F$33,$F$38))</f>
        <v>-304.75907137272975</v>
      </c>
      <c r="VAP97" s="318">
        <f>(VAP$96*$B97+SUM($F$7:$F$9)-((VAP$96*$B97+SUM($F$7:$F$9))/$F$10*$F$37)-($F$24*VAP$96/$D$6)-SUM($F$13:$F$23,$F$25:$F$30,$F$32:$F$33,$F$38))</f>
        <v>-304.75907137272975</v>
      </c>
      <c r="VAQ97" s="318">
        <f>(VAQ$96*$B97+SUM($F$7:$F$9)-((VAQ$96*$B97+SUM($F$7:$F$9))/$F$10*$F$37)-($F$24*VAQ$96/$D$6)-SUM($F$13:$F$23,$F$25:$F$30,$F$32:$F$33,$F$38))</f>
        <v>-304.75907137272975</v>
      </c>
      <c r="VAR97" s="318">
        <f>(VAR$96*$B97+SUM($F$7:$F$9)-((VAR$96*$B97+SUM($F$7:$F$9))/$F$10*$F$37)-($F$24*VAR$96/$D$6)-SUM($F$13:$F$23,$F$25:$F$30,$F$32:$F$33,$F$38))</f>
        <v>-304.75907137272975</v>
      </c>
      <c r="VAS97" s="318">
        <f>(VAS$96*$B97+SUM($F$7:$F$9)-((VAS$96*$B97+SUM($F$7:$F$9))/$F$10*$F$37)-($F$24*VAS$96/$D$6)-SUM($F$13:$F$23,$F$25:$F$30,$F$32:$F$33,$F$38))</f>
        <v>-304.75907137272975</v>
      </c>
      <c r="VAT97" s="318">
        <f>(VAT$96*$B97+SUM($F$7:$F$9)-((VAT$96*$B97+SUM($F$7:$F$9))/$F$10*$F$37)-($F$24*VAT$96/$D$6)-SUM($F$13:$F$23,$F$25:$F$30,$F$32:$F$33,$F$38))</f>
        <v>-304.75907137272975</v>
      </c>
      <c r="VAU97" s="318">
        <f>(VAU$96*$B97+SUM($F$7:$F$9)-((VAU$96*$B97+SUM($F$7:$F$9))/$F$10*$F$37)-($F$24*VAU$96/$D$6)-SUM($F$13:$F$23,$F$25:$F$30,$F$32:$F$33,$F$38))</f>
        <v>-304.75907137272975</v>
      </c>
      <c r="VAV97" s="318">
        <f>(VAV$96*$B97+SUM($F$7:$F$9)-((VAV$96*$B97+SUM($F$7:$F$9))/$F$10*$F$37)-($F$24*VAV$96/$D$6)-SUM($F$13:$F$23,$F$25:$F$30,$F$32:$F$33,$F$38))</f>
        <v>-304.75907137272975</v>
      </c>
      <c r="VAW97" s="318">
        <f>(VAW$96*$B97+SUM($F$7:$F$9)-((VAW$96*$B97+SUM($F$7:$F$9))/$F$10*$F$37)-($F$24*VAW$96/$D$6)-SUM($F$13:$F$23,$F$25:$F$30,$F$32:$F$33,$F$38))</f>
        <v>-304.75907137272975</v>
      </c>
      <c r="VAX97" s="318">
        <f>(VAX$96*$B97+SUM($F$7:$F$9)-((VAX$96*$B97+SUM($F$7:$F$9))/$F$10*$F$37)-($F$24*VAX$96/$D$6)-SUM($F$13:$F$23,$F$25:$F$30,$F$32:$F$33,$F$38))</f>
        <v>-304.75907137272975</v>
      </c>
      <c r="VAY97" s="318">
        <f>(VAY$96*$B97+SUM($F$7:$F$9)-((VAY$96*$B97+SUM($F$7:$F$9))/$F$10*$F$37)-($F$24*VAY$96/$D$6)-SUM($F$13:$F$23,$F$25:$F$30,$F$32:$F$33,$F$38))</f>
        <v>-304.75907137272975</v>
      </c>
      <c r="VAZ97" s="318">
        <f>(VAZ$96*$B97+SUM($F$7:$F$9)-((VAZ$96*$B97+SUM($F$7:$F$9))/$F$10*$F$37)-($F$24*VAZ$96/$D$6)-SUM($F$13:$F$23,$F$25:$F$30,$F$32:$F$33,$F$38))</f>
        <v>-304.75907137272975</v>
      </c>
      <c r="VBA97" s="318">
        <f>(VBA$96*$B97+SUM($F$7:$F$9)-((VBA$96*$B97+SUM($F$7:$F$9))/$F$10*$F$37)-($F$24*VBA$96/$D$6)-SUM($F$13:$F$23,$F$25:$F$30,$F$32:$F$33,$F$38))</f>
        <v>-304.75907137272975</v>
      </c>
      <c r="VBB97" s="318">
        <f>(VBB$96*$B97+SUM($F$7:$F$9)-((VBB$96*$B97+SUM($F$7:$F$9))/$F$10*$F$37)-($F$24*VBB$96/$D$6)-SUM($F$13:$F$23,$F$25:$F$30,$F$32:$F$33,$F$38))</f>
        <v>-304.75907137272975</v>
      </c>
      <c r="VBC97" s="318">
        <f>(VBC$96*$B97+SUM($F$7:$F$9)-((VBC$96*$B97+SUM($F$7:$F$9))/$F$10*$F$37)-($F$24*VBC$96/$D$6)-SUM($F$13:$F$23,$F$25:$F$30,$F$32:$F$33,$F$38))</f>
        <v>-304.75907137272975</v>
      </c>
      <c r="VBD97" s="318">
        <f>(VBD$96*$B97+SUM($F$7:$F$9)-((VBD$96*$B97+SUM($F$7:$F$9))/$F$10*$F$37)-($F$24*VBD$96/$D$6)-SUM($F$13:$F$23,$F$25:$F$30,$F$32:$F$33,$F$38))</f>
        <v>-304.75907137272975</v>
      </c>
      <c r="VBE97" s="318">
        <f>(VBE$96*$B97+SUM($F$7:$F$9)-((VBE$96*$B97+SUM($F$7:$F$9))/$F$10*$F$37)-($F$24*VBE$96/$D$6)-SUM($F$13:$F$23,$F$25:$F$30,$F$32:$F$33,$F$38))</f>
        <v>-304.75907137272975</v>
      </c>
      <c r="VBF97" s="318">
        <f>(VBF$96*$B97+SUM($F$7:$F$9)-((VBF$96*$B97+SUM($F$7:$F$9))/$F$10*$F$37)-($F$24*VBF$96/$D$6)-SUM($F$13:$F$23,$F$25:$F$30,$F$32:$F$33,$F$38))</f>
        <v>-304.75907137272975</v>
      </c>
      <c r="VBG97" s="318">
        <f>(VBG$96*$B97+SUM($F$7:$F$9)-((VBG$96*$B97+SUM($F$7:$F$9))/$F$10*$F$37)-($F$24*VBG$96/$D$6)-SUM($F$13:$F$23,$F$25:$F$30,$F$32:$F$33,$F$38))</f>
        <v>-304.75907137272975</v>
      </c>
      <c r="VBH97" s="318">
        <f>(VBH$96*$B97+SUM($F$7:$F$9)-((VBH$96*$B97+SUM($F$7:$F$9))/$F$10*$F$37)-($F$24*VBH$96/$D$6)-SUM($F$13:$F$23,$F$25:$F$30,$F$32:$F$33,$F$38))</f>
        <v>-304.75907137272975</v>
      </c>
      <c r="VBI97" s="318">
        <f>(VBI$96*$B97+SUM($F$7:$F$9)-((VBI$96*$B97+SUM($F$7:$F$9))/$F$10*$F$37)-($F$24*VBI$96/$D$6)-SUM($F$13:$F$23,$F$25:$F$30,$F$32:$F$33,$F$38))</f>
        <v>-304.75907137272975</v>
      </c>
      <c r="VBJ97" s="318">
        <f>(VBJ$96*$B97+SUM($F$7:$F$9)-((VBJ$96*$B97+SUM($F$7:$F$9))/$F$10*$F$37)-($F$24*VBJ$96/$D$6)-SUM($F$13:$F$23,$F$25:$F$30,$F$32:$F$33,$F$38))</f>
        <v>-304.75907137272975</v>
      </c>
      <c r="VBK97" s="318">
        <f>(VBK$96*$B97+SUM($F$7:$F$9)-((VBK$96*$B97+SUM($F$7:$F$9))/$F$10*$F$37)-($F$24*VBK$96/$D$6)-SUM($F$13:$F$23,$F$25:$F$30,$F$32:$F$33,$F$38))</f>
        <v>-304.75907137272975</v>
      </c>
      <c r="VBL97" s="318">
        <f>(VBL$96*$B97+SUM($F$7:$F$9)-((VBL$96*$B97+SUM($F$7:$F$9))/$F$10*$F$37)-($F$24*VBL$96/$D$6)-SUM($F$13:$F$23,$F$25:$F$30,$F$32:$F$33,$F$38))</f>
        <v>-304.75907137272975</v>
      </c>
      <c r="VBM97" s="318">
        <f>(VBM$96*$B97+SUM($F$7:$F$9)-((VBM$96*$B97+SUM($F$7:$F$9))/$F$10*$F$37)-($F$24*VBM$96/$D$6)-SUM($F$13:$F$23,$F$25:$F$30,$F$32:$F$33,$F$38))</f>
        <v>-304.75907137272975</v>
      </c>
      <c r="VBN97" s="318">
        <f>(VBN$96*$B97+SUM($F$7:$F$9)-((VBN$96*$B97+SUM($F$7:$F$9))/$F$10*$F$37)-($F$24*VBN$96/$D$6)-SUM($F$13:$F$23,$F$25:$F$30,$F$32:$F$33,$F$38))</f>
        <v>-304.75907137272975</v>
      </c>
      <c r="VBO97" s="318">
        <f>(VBO$96*$B97+SUM($F$7:$F$9)-((VBO$96*$B97+SUM($F$7:$F$9))/$F$10*$F$37)-($F$24*VBO$96/$D$6)-SUM($F$13:$F$23,$F$25:$F$30,$F$32:$F$33,$F$38))</f>
        <v>-304.75907137272975</v>
      </c>
      <c r="VBP97" s="318">
        <f>(VBP$96*$B97+SUM($F$7:$F$9)-((VBP$96*$B97+SUM($F$7:$F$9))/$F$10*$F$37)-($F$24*VBP$96/$D$6)-SUM($F$13:$F$23,$F$25:$F$30,$F$32:$F$33,$F$38))</f>
        <v>-304.75907137272975</v>
      </c>
      <c r="VBQ97" s="318">
        <f>(VBQ$96*$B97+SUM($F$7:$F$9)-((VBQ$96*$B97+SUM($F$7:$F$9))/$F$10*$F$37)-($F$24*VBQ$96/$D$6)-SUM($F$13:$F$23,$F$25:$F$30,$F$32:$F$33,$F$38))</f>
        <v>-304.75907137272975</v>
      </c>
      <c r="VBR97" s="318">
        <f>(VBR$96*$B97+SUM($F$7:$F$9)-((VBR$96*$B97+SUM($F$7:$F$9))/$F$10*$F$37)-($F$24*VBR$96/$D$6)-SUM($F$13:$F$23,$F$25:$F$30,$F$32:$F$33,$F$38))</f>
        <v>-304.75907137272975</v>
      </c>
      <c r="VBS97" s="318">
        <f>(VBS$96*$B97+SUM($F$7:$F$9)-((VBS$96*$B97+SUM($F$7:$F$9))/$F$10*$F$37)-($F$24*VBS$96/$D$6)-SUM($F$13:$F$23,$F$25:$F$30,$F$32:$F$33,$F$38))</f>
        <v>-304.75907137272975</v>
      </c>
      <c r="VBT97" s="318">
        <f>(VBT$96*$B97+SUM($F$7:$F$9)-((VBT$96*$B97+SUM($F$7:$F$9))/$F$10*$F$37)-($F$24*VBT$96/$D$6)-SUM($F$13:$F$23,$F$25:$F$30,$F$32:$F$33,$F$38))</f>
        <v>-304.75907137272975</v>
      </c>
      <c r="VBU97" s="318">
        <f>(VBU$96*$B97+SUM($F$7:$F$9)-((VBU$96*$B97+SUM($F$7:$F$9))/$F$10*$F$37)-($F$24*VBU$96/$D$6)-SUM($F$13:$F$23,$F$25:$F$30,$F$32:$F$33,$F$38))</f>
        <v>-304.75907137272975</v>
      </c>
      <c r="VBV97" s="318">
        <f>(VBV$96*$B97+SUM($F$7:$F$9)-((VBV$96*$B97+SUM($F$7:$F$9))/$F$10*$F$37)-($F$24*VBV$96/$D$6)-SUM($F$13:$F$23,$F$25:$F$30,$F$32:$F$33,$F$38))</f>
        <v>-304.75907137272975</v>
      </c>
      <c r="VBW97" s="318">
        <f>(VBW$96*$B97+SUM($F$7:$F$9)-((VBW$96*$B97+SUM($F$7:$F$9))/$F$10*$F$37)-($F$24*VBW$96/$D$6)-SUM($F$13:$F$23,$F$25:$F$30,$F$32:$F$33,$F$38))</f>
        <v>-304.75907137272975</v>
      </c>
      <c r="VBX97" s="318">
        <f>(VBX$96*$B97+SUM($F$7:$F$9)-((VBX$96*$B97+SUM($F$7:$F$9))/$F$10*$F$37)-($F$24*VBX$96/$D$6)-SUM($F$13:$F$23,$F$25:$F$30,$F$32:$F$33,$F$38))</f>
        <v>-304.75907137272975</v>
      </c>
      <c r="VBY97" s="318">
        <f>(VBY$96*$B97+SUM($F$7:$F$9)-((VBY$96*$B97+SUM($F$7:$F$9))/$F$10*$F$37)-($F$24*VBY$96/$D$6)-SUM($F$13:$F$23,$F$25:$F$30,$F$32:$F$33,$F$38))</f>
        <v>-304.75907137272975</v>
      </c>
      <c r="VBZ97" s="318">
        <f>(VBZ$96*$B97+SUM($F$7:$F$9)-((VBZ$96*$B97+SUM($F$7:$F$9))/$F$10*$F$37)-($F$24*VBZ$96/$D$6)-SUM($F$13:$F$23,$F$25:$F$30,$F$32:$F$33,$F$38))</f>
        <v>-304.75907137272975</v>
      </c>
      <c r="VCA97" s="318">
        <f>(VCA$96*$B97+SUM($F$7:$F$9)-((VCA$96*$B97+SUM($F$7:$F$9))/$F$10*$F$37)-($F$24*VCA$96/$D$6)-SUM($F$13:$F$23,$F$25:$F$30,$F$32:$F$33,$F$38))</f>
        <v>-304.75907137272975</v>
      </c>
      <c r="VCB97" s="318">
        <f>(VCB$96*$B97+SUM($F$7:$F$9)-((VCB$96*$B97+SUM($F$7:$F$9))/$F$10*$F$37)-($F$24*VCB$96/$D$6)-SUM($F$13:$F$23,$F$25:$F$30,$F$32:$F$33,$F$38))</f>
        <v>-304.75907137272975</v>
      </c>
      <c r="VCC97" s="318">
        <f>(VCC$96*$B97+SUM($F$7:$F$9)-((VCC$96*$B97+SUM($F$7:$F$9))/$F$10*$F$37)-($F$24*VCC$96/$D$6)-SUM($F$13:$F$23,$F$25:$F$30,$F$32:$F$33,$F$38))</f>
        <v>-304.75907137272975</v>
      </c>
      <c r="VCD97" s="318">
        <f>(VCD$96*$B97+SUM($F$7:$F$9)-((VCD$96*$B97+SUM($F$7:$F$9))/$F$10*$F$37)-($F$24*VCD$96/$D$6)-SUM($F$13:$F$23,$F$25:$F$30,$F$32:$F$33,$F$38))</f>
        <v>-304.75907137272975</v>
      </c>
      <c r="VCE97" s="318">
        <f>(VCE$96*$B97+SUM($F$7:$F$9)-((VCE$96*$B97+SUM($F$7:$F$9))/$F$10*$F$37)-($F$24*VCE$96/$D$6)-SUM($F$13:$F$23,$F$25:$F$30,$F$32:$F$33,$F$38))</f>
        <v>-304.75907137272975</v>
      </c>
      <c r="VCF97" s="318">
        <f>(VCF$96*$B97+SUM($F$7:$F$9)-((VCF$96*$B97+SUM($F$7:$F$9))/$F$10*$F$37)-($F$24*VCF$96/$D$6)-SUM($F$13:$F$23,$F$25:$F$30,$F$32:$F$33,$F$38))</f>
        <v>-304.75907137272975</v>
      </c>
      <c r="VCG97" s="318">
        <f>(VCG$96*$B97+SUM($F$7:$F$9)-((VCG$96*$B97+SUM($F$7:$F$9))/$F$10*$F$37)-($F$24*VCG$96/$D$6)-SUM($F$13:$F$23,$F$25:$F$30,$F$32:$F$33,$F$38))</f>
        <v>-304.75907137272975</v>
      </c>
      <c r="VCH97" s="318">
        <f>(VCH$96*$B97+SUM($F$7:$F$9)-((VCH$96*$B97+SUM($F$7:$F$9))/$F$10*$F$37)-($F$24*VCH$96/$D$6)-SUM($F$13:$F$23,$F$25:$F$30,$F$32:$F$33,$F$38))</f>
        <v>-304.75907137272975</v>
      </c>
      <c r="VCI97" s="318">
        <f>(VCI$96*$B97+SUM($F$7:$F$9)-((VCI$96*$B97+SUM($F$7:$F$9))/$F$10*$F$37)-($F$24*VCI$96/$D$6)-SUM($F$13:$F$23,$F$25:$F$30,$F$32:$F$33,$F$38))</f>
        <v>-304.75907137272975</v>
      </c>
      <c r="VCJ97" s="318">
        <f>(VCJ$96*$B97+SUM($F$7:$F$9)-((VCJ$96*$B97+SUM($F$7:$F$9))/$F$10*$F$37)-($F$24*VCJ$96/$D$6)-SUM($F$13:$F$23,$F$25:$F$30,$F$32:$F$33,$F$38))</f>
        <v>-304.75907137272975</v>
      </c>
      <c r="VCK97" s="318">
        <f>(VCK$96*$B97+SUM($F$7:$F$9)-((VCK$96*$B97+SUM($F$7:$F$9))/$F$10*$F$37)-($F$24*VCK$96/$D$6)-SUM($F$13:$F$23,$F$25:$F$30,$F$32:$F$33,$F$38))</f>
        <v>-304.75907137272975</v>
      </c>
      <c r="VCL97" s="318">
        <f>(VCL$96*$B97+SUM($F$7:$F$9)-((VCL$96*$B97+SUM($F$7:$F$9))/$F$10*$F$37)-($F$24*VCL$96/$D$6)-SUM($F$13:$F$23,$F$25:$F$30,$F$32:$F$33,$F$38))</f>
        <v>-304.75907137272975</v>
      </c>
      <c r="VCM97" s="318">
        <f>(VCM$96*$B97+SUM($F$7:$F$9)-((VCM$96*$B97+SUM($F$7:$F$9))/$F$10*$F$37)-($F$24*VCM$96/$D$6)-SUM($F$13:$F$23,$F$25:$F$30,$F$32:$F$33,$F$38))</f>
        <v>-304.75907137272975</v>
      </c>
      <c r="VCN97" s="318">
        <f>(VCN$96*$B97+SUM($F$7:$F$9)-((VCN$96*$B97+SUM($F$7:$F$9))/$F$10*$F$37)-($F$24*VCN$96/$D$6)-SUM($F$13:$F$23,$F$25:$F$30,$F$32:$F$33,$F$38))</f>
        <v>-304.75907137272975</v>
      </c>
      <c r="VCO97" s="318">
        <f>(VCO$96*$B97+SUM($F$7:$F$9)-((VCO$96*$B97+SUM($F$7:$F$9))/$F$10*$F$37)-($F$24*VCO$96/$D$6)-SUM($F$13:$F$23,$F$25:$F$30,$F$32:$F$33,$F$38))</f>
        <v>-304.75907137272975</v>
      </c>
      <c r="VCP97" s="318">
        <f>(VCP$96*$B97+SUM($F$7:$F$9)-((VCP$96*$B97+SUM($F$7:$F$9))/$F$10*$F$37)-($F$24*VCP$96/$D$6)-SUM($F$13:$F$23,$F$25:$F$30,$F$32:$F$33,$F$38))</f>
        <v>-304.75907137272975</v>
      </c>
      <c r="VCQ97" s="318">
        <f>(VCQ$96*$B97+SUM($F$7:$F$9)-((VCQ$96*$B97+SUM($F$7:$F$9))/$F$10*$F$37)-($F$24*VCQ$96/$D$6)-SUM($F$13:$F$23,$F$25:$F$30,$F$32:$F$33,$F$38))</f>
        <v>-304.75907137272975</v>
      </c>
      <c r="VCR97" s="318">
        <f>(VCR$96*$B97+SUM($F$7:$F$9)-((VCR$96*$B97+SUM($F$7:$F$9))/$F$10*$F$37)-($F$24*VCR$96/$D$6)-SUM($F$13:$F$23,$F$25:$F$30,$F$32:$F$33,$F$38))</f>
        <v>-304.75907137272975</v>
      </c>
      <c r="VCS97" s="318">
        <f>(VCS$96*$B97+SUM($F$7:$F$9)-((VCS$96*$B97+SUM($F$7:$F$9))/$F$10*$F$37)-($F$24*VCS$96/$D$6)-SUM($F$13:$F$23,$F$25:$F$30,$F$32:$F$33,$F$38))</f>
        <v>-304.75907137272975</v>
      </c>
      <c r="VCT97" s="318">
        <f>(VCT$96*$B97+SUM($F$7:$F$9)-((VCT$96*$B97+SUM($F$7:$F$9))/$F$10*$F$37)-($F$24*VCT$96/$D$6)-SUM($F$13:$F$23,$F$25:$F$30,$F$32:$F$33,$F$38))</f>
        <v>-304.75907137272975</v>
      </c>
      <c r="VCU97" s="318">
        <f>(VCU$96*$B97+SUM($F$7:$F$9)-((VCU$96*$B97+SUM($F$7:$F$9))/$F$10*$F$37)-($F$24*VCU$96/$D$6)-SUM($F$13:$F$23,$F$25:$F$30,$F$32:$F$33,$F$38))</f>
        <v>-304.75907137272975</v>
      </c>
      <c r="VCV97" s="318">
        <f>(VCV$96*$B97+SUM($F$7:$F$9)-((VCV$96*$B97+SUM($F$7:$F$9))/$F$10*$F$37)-($F$24*VCV$96/$D$6)-SUM($F$13:$F$23,$F$25:$F$30,$F$32:$F$33,$F$38))</f>
        <v>-304.75907137272975</v>
      </c>
      <c r="VCW97" s="318">
        <f>(VCW$96*$B97+SUM($F$7:$F$9)-((VCW$96*$B97+SUM($F$7:$F$9))/$F$10*$F$37)-($F$24*VCW$96/$D$6)-SUM($F$13:$F$23,$F$25:$F$30,$F$32:$F$33,$F$38))</f>
        <v>-304.75907137272975</v>
      </c>
      <c r="VCX97" s="318">
        <f>(VCX$96*$B97+SUM($F$7:$F$9)-((VCX$96*$B97+SUM($F$7:$F$9))/$F$10*$F$37)-($F$24*VCX$96/$D$6)-SUM($F$13:$F$23,$F$25:$F$30,$F$32:$F$33,$F$38))</f>
        <v>-304.75907137272975</v>
      </c>
      <c r="VCY97" s="318">
        <f>(VCY$96*$B97+SUM($F$7:$F$9)-((VCY$96*$B97+SUM($F$7:$F$9))/$F$10*$F$37)-($F$24*VCY$96/$D$6)-SUM($F$13:$F$23,$F$25:$F$30,$F$32:$F$33,$F$38))</f>
        <v>-304.75907137272975</v>
      </c>
      <c r="VCZ97" s="318">
        <f>(VCZ$96*$B97+SUM($F$7:$F$9)-((VCZ$96*$B97+SUM($F$7:$F$9))/$F$10*$F$37)-($F$24*VCZ$96/$D$6)-SUM($F$13:$F$23,$F$25:$F$30,$F$32:$F$33,$F$38))</f>
        <v>-304.75907137272975</v>
      </c>
      <c r="VDA97" s="318">
        <f>(VDA$96*$B97+SUM($F$7:$F$9)-((VDA$96*$B97+SUM($F$7:$F$9))/$F$10*$F$37)-($F$24*VDA$96/$D$6)-SUM($F$13:$F$23,$F$25:$F$30,$F$32:$F$33,$F$38))</f>
        <v>-304.75907137272975</v>
      </c>
      <c r="VDB97" s="318">
        <f>(VDB$96*$B97+SUM($F$7:$F$9)-((VDB$96*$B97+SUM($F$7:$F$9))/$F$10*$F$37)-($F$24*VDB$96/$D$6)-SUM($F$13:$F$23,$F$25:$F$30,$F$32:$F$33,$F$38))</f>
        <v>-304.75907137272975</v>
      </c>
      <c r="VDC97" s="318">
        <f>(VDC$96*$B97+SUM($F$7:$F$9)-((VDC$96*$B97+SUM($F$7:$F$9))/$F$10*$F$37)-($F$24*VDC$96/$D$6)-SUM($F$13:$F$23,$F$25:$F$30,$F$32:$F$33,$F$38))</f>
        <v>-304.75907137272975</v>
      </c>
      <c r="VDD97" s="318">
        <f>(VDD$96*$B97+SUM($F$7:$F$9)-((VDD$96*$B97+SUM($F$7:$F$9))/$F$10*$F$37)-($F$24*VDD$96/$D$6)-SUM($F$13:$F$23,$F$25:$F$30,$F$32:$F$33,$F$38))</f>
        <v>-304.75907137272975</v>
      </c>
      <c r="VDE97" s="318">
        <f>(VDE$96*$B97+SUM($F$7:$F$9)-((VDE$96*$B97+SUM($F$7:$F$9))/$F$10*$F$37)-($F$24*VDE$96/$D$6)-SUM($F$13:$F$23,$F$25:$F$30,$F$32:$F$33,$F$38))</f>
        <v>-304.75907137272975</v>
      </c>
      <c r="VDF97" s="318">
        <f>(VDF$96*$B97+SUM($F$7:$F$9)-((VDF$96*$B97+SUM($F$7:$F$9))/$F$10*$F$37)-($F$24*VDF$96/$D$6)-SUM($F$13:$F$23,$F$25:$F$30,$F$32:$F$33,$F$38))</f>
        <v>-304.75907137272975</v>
      </c>
      <c r="VDG97" s="318">
        <f>(VDG$96*$B97+SUM($F$7:$F$9)-((VDG$96*$B97+SUM($F$7:$F$9))/$F$10*$F$37)-($F$24*VDG$96/$D$6)-SUM($F$13:$F$23,$F$25:$F$30,$F$32:$F$33,$F$38))</f>
        <v>-304.75907137272975</v>
      </c>
      <c r="VDH97" s="318">
        <f>(VDH$96*$B97+SUM($F$7:$F$9)-((VDH$96*$B97+SUM($F$7:$F$9))/$F$10*$F$37)-($F$24*VDH$96/$D$6)-SUM($F$13:$F$23,$F$25:$F$30,$F$32:$F$33,$F$38))</f>
        <v>-304.75907137272975</v>
      </c>
      <c r="VDI97" s="318">
        <f>(VDI$96*$B97+SUM($F$7:$F$9)-((VDI$96*$B97+SUM($F$7:$F$9))/$F$10*$F$37)-($F$24*VDI$96/$D$6)-SUM($F$13:$F$23,$F$25:$F$30,$F$32:$F$33,$F$38))</f>
        <v>-304.75907137272975</v>
      </c>
      <c r="VDJ97" s="318">
        <f>(VDJ$96*$B97+SUM($F$7:$F$9)-((VDJ$96*$B97+SUM($F$7:$F$9))/$F$10*$F$37)-($F$24*VDJ$96/$D$6)-SUM($F$13:$F$23,$F$25:$F$30,$F$32:$F$33,$F$38))</f>
        <v>-304.75907137272975</v>
      </c>
      <c r="VDK97" s="318">
        <f>(VDK$96*$B97+SUM($F$7:$F$9)-((VDK$96*$B97+SUM($F$7:$F$9))/$F$10*$F$37)-($F$24*VDK$96/$D$6)-SUM($F$13:$F$23,$F$25:$F$30,$F$32:$F$33,$F$38))</f>
        <v>-304.75907137272975</v>
      </c>
      <c r="VDL97" s="318">
        <f>(VDL$96*$B97+SUM($F$7:$F$9)-((VDL$96*$B97+SUM($F$7:$F$9))/$F$10*$F$37)-($F$24*VDL$96/$D$6)-SUM($F$13:$F$23,$F$25:$F$30,$F$32:$F$33,$F$38))</f>
        <v>-304.75907137272975</v>
      </c>
      <c r="VDM97" s="318">
        <f>(VDM$96*$B97+SUM($F$7:$F$9)-((VDM$96*$B97+SUM($F$7:$F$9))/$F$10*$F$37)-($F$24*VDM$96/$D$6)-SUM($F$13:$F$23,$F$25:$F$30,$F$32:$F$33,$F$38))</f>
        <v>-304.75907137272975</v>
      </c>
      <c r="VDN97" s="318">
        <f>(VDN$96*$B97+SUM($F$7:$F$9)-((VDN$96*$B97+SUM($F$7:$F$9))/$F$10*$F$37)-($F$24*VDN$96/$D$6)-SUM($F$13:$F$23,$F$25:$F$30,$F$32:$F$33,$F$38))</f>
        <v>-304.75907137272975</v>
      </c>
      <c r="VDO97" s="318">
        <f>(VDO$96*$B97+SUM($F$7:$F$9)-((VDO$96*$B97+SUM($F$7:$F$9))/$F$10*$F$37)-($F$24*VDO$96/$D$6)-SUM($F$13:$F$23,$F$25:$F$30,$F$32:$F$33,$F$38))</f>
        <v>-304.75907137272975</v>
      </c>
      <c r="VDP97" s="318">
        <f>(VDP$96*$B97+SUM($F$7:$F$9)-((VDP$96*$B97+SUM($F$7:$F$9))/$F$10*$F$37)-($F$24*VDP$96/$D$6)-SUM($F$13:$F$23,$F$25:$F$30,$F$32:$F$33,$F$38))</f>
        <v>-304.75907137272975</v>
      </c>
      <c r="VDQ97" s="318">
        <f>(VDQ$96*$B97+SUM($F$7:$F$9)-((VDQ$96*$B97+SUM($F$7:$F$9))/$F$10*$F$37)-($F$24*VDQ$96/$D$6)-SUM($F$13:$F$23,$F$25:$F$30,$F$32:$F$33,$F$38))</f>
        <v>-304.75907137272975</v>
      </c>
      <c r="VDR97" s="318">
        <f>(VDR$96*$B97+SUM($F$7:$F$9)-((VDR$96*$B97+SUM($F$7:$F$9))/$F$10*$F$37)-($F$24*VDR$96/$D$6)-SUM($F$13:$F$23,$F$25:$F$30,$F$32:$F$33,$F$38))</f>
        <v>-304.75907137272975</v>
      </c>
      <c r="VDS97" s="318">
        <f>(VDS$96*$B97+SUM($F$7:$F$9)-((VDS$96*$B97+SUM($F$7:$F$9))/$F$10*$F$37)-($F$24*VDS$96/$D$6)-SUM($F$13:$F$23,$F$25:$F$30,$F$32:$F$33,$F$38))</f>
        <v>-304.75907137272975</v>
      </c>
      <c r="VDT97" s="318">
        <f>(VDT$96*$B97+SUM($F$7:$F$9)-((VDT$96*$B97+SUM($F$7:$F$9))/$F$10*$F$37)-($F$24*VDT$96/$D$6)-SUM($F$13:$F$23,$F$25:$F$30,$F$32:$F$33,$F$38))</f>
        <v>-304.75907137272975</v>
      </c>
      <c r="VDU97" s="318">
        <f>(VDU$96*$B97+SUM($F$7:$F$9)-((VDU$96*$B97+SUM($F$7:$F$9))/$F$10*$F$37)-($F$24*VDU$96/$D$6)-SUM($F$13:$F$23,$F$25:$F$30,$F$32:$F$33,$F$38))</f>
        <v>-304.75907137272975</v>
      </c>
      <c r="VDV97" s="318">
        <f>(VDV$96*$B97+SUM($F$7:$F$9)-((VDV$96*$B97+SUM($F$7:$F$9))/$F$10*$F$37)-($F$24*VDV$96/$D$6)-SUM($F$13:$F$23,$F$25:$F$30,$F$32:$F$33,$F$38))</f>
        <v>-304.75907137272975</v>
      </c>
      <c r="VDW97" s="318">
        <f>(VDW$96*$B97+SUM($F$7:$F$9)-((VDW$96*$B97+SUM($F$7:$F$9))/$F$10*$F$37)-($F$24*VDW$96/$D$6)-SUM($F$13:$F$23,$F$25:$F$30,$F$32:$F$33,$F$38))</f>
        <v>-304.75907137272975</v>
      </c>
      <c r="VDX97" s="318">
        <f>(VDX$96*$B97+SUM($F$7:$F$9)-((VDX$96*$B97+SUM($F$7:$F$9))/$F$10*$F$37)-($F$24*VDX$96/$D$6)-SUM($F$13:$F$23,$F$25:$F$30,$F$32:$F$33,$F$38))</f>
        <v>-304.75907137272975</v>
      </c>
      <c r="VDY97" s="318">
        <f>(VDY$96*$B97+SUM($F$7:$F$9)-((VDY$96*$B97+SUM($F$7:$F$9))/$F$10*$F$37)-($F$24*VDY$96/$D$6)-SUM($F$13:$F$23,$F$25:$F$30,$F$32:$F$33,$F$38))</f>
        <v>-304.75907137272975</v>
      </c>
      <c r="VDZ97" s="318">
        <f>(VDZ$96*$B97+SUM($F$7:$F$9)-((VDZ$96*$B97+SUM($F$7:$F$9))/$F$10*$F$37)-($F$24*VDZ$96/$D$6)-SUM($F$13:$F$23,$F$25:$F$30,$F$32:$F$33,$F$38))</f>
        <v>-304.75907137272975</v>
      </c>
      <c r="VEA97" s="318">
        <f>(VEA$96*$B97+SUM($F$7:$F$9)-((VEA$96*$B97+SUM($F$7:$F$9))/$F$10*$F$37)-($F$24*VEA$96/$D$6)-SUM($F$13:$F$23,$F$25:$F$30,$F$32:$F$33,$F$38))</f>
        <v>-304.75907137272975</v>
      </c>
      <c r="VEB97" s="318">
        <f>(VEB$96*$B97+SUM($F$7:$F$9)-((VEB$96*$B97+SUM($F$7:$F$9))/$F$10*$F$37)-($F$24*VEB$96/$D$6)-SUM($F$13:$F$23,$F$25:$F$30,$F$32:$F$33,$F$38))</f>
        <v>-304.75907137272975</v>
      </c>
      <c r="VEC97" s="318">
        <f>(VEC$96*$B97+SUM($F$7:$F$9)-((VEC$96*$B97+SUM($F$7:$F$9))/$F$10*$F$37)-($F$24*VEC$96/$D$6)-SUM($F$13:$F$23,$F$25:$F$30,$F$32:$F$33,$F$38))</f>
        <v>-304.75907137272975</v>
      </c>
      <c r="VED97" s="318">
        <f>(VED$96*$B97+SUM($F$7:$F$9)-((VED$96*$B97+SUM($F$7:$F$9))/$F$10*$F$37)-($F$24*VED$96/$D$6)-SUM($F$13:$F$23,$F$25:$F$30,$F$32:$F$33,$F$38))</f>
        <v>-304.75907137272975</v>
      </c>
      <c r="VEE97" s="318">
        <f>(VEE$96*$B97+SUM($F$7:$F$9)-((VEE$96*$B97+SUM($F$7:$F$9))/$F$10*$F$37)-($F$24*VEE$96/$D$6)-SUM($F$13:$F$23,$F$25:$F$30,$F$32:$F$33,$F$38))</f>
        <v>-304.75907137272975</v>
      </c>
      <c r="VEF97" s="318">
        <f>(VEF$96*$B97+SUM($F$7:$F$9)-((VEF$96*$B97+SUM($F$7:$F$9))/$F$10*$F$37)-($F$24*VEF$96/$D$6)-SUM($F$13:$F$23,$F$25:$F$30,$F$32:$F$33,$F$38))</f>
        <v>-304.75907137272975</v>
      </c>
      <c r="VEG97" s="318">
        <f>(VEG$96*$B97+SUM($F$7:$F$9)-((VEG$96*$B97+SUM($F$7:$F$9))/$F$10*$F$37)-($F$24*VEG$96/$D$6)-SUM($F$13:$F$23,$F$25:$F$30,$F$32:$F$33,$F$38))</f>
        <v>-304.75907137272975</v>
      </c>
      <c r="VEH97" s="318">
        <f>(VEH$96*$B97+SUM($F$7:$F$9)-((VEH$96*$B97+SUM($F$7:$F$9))/$F$10*$F$37)-($F$24*VEH$96/$D$6)-SUM($F$13:$F$23,$F$25:$F$30,$F$32:$F$33,$F$38))</f>
        <v>-304.75907137272975</v>
      </c>
      <c r="VEI97" s="318">
        <f>(VEI$96*$B97+SUM($F$7:$F$9)-((VEI$96*$B97+SUM($F$7:$F$9))/$F$10*$F$37)-($F$24*VEI$96/$D$6)-SUM($F$13:$F$23,$F$25:$F$30,$F$32:$F$33,$F$38))</f>
        <v>-304.75907137272975</v>
      </c>
      <c r="VEJ97" s="318">
        <f>(VEJ$96*$B97+SUM($F$7:$F$9)-((VEJ$96*$B97+SUM($F$7:$F$9))/$F$10*$F$37)-($F$24*VEJ$96/$D$6)-SUM($F$13:$F$23,$F$25:$F$30,$F$32:$F$33,$F$38))</f>
        <v>-304.75907137272975</v>
      </c>
      <c r="VEK97" s="318">
        <f>(VEK$96*$B97+SUM($F$7:$F$9)-((VEK$96*$B97+SUM($F$7:$F$9))/$F$10*$F$37)-($F$24*VEK$96/$D$6)-SUM($F$13:$F$23,$F$25:$F$30,$F$32:$F$33,$F$38))</f>
        <v>-304.75907137272975</v>
      </c>
      <c r="VEL97" s="318">
        <f>(VEL$96*$B97+SUM($F$7:$F$9)-((VEL$96*$B97+SUM($F$7:$F$9))/$F$10*$F$37)-($F$24*VEL$96/$D$6)-SUM($F$13:$F$23,$F$25:$F$30,$F$32:$F$33,$F$38))</f>
        <v>-304.75907137272975</v>
      </c>
      <c r="VEM97" s="318">
        <f>(VEM$96*$B97+SUM($F$7:$F$9)-((VEM$96*$B97+SUM($F$7:$F$9))/$F$10*$F$37)-($F$24*VEM$96/$D$6)-SUM($F$13:$F$23,$F$25:$F$30,$F$32:$F$33,$F$38))</f>
        <v>-304.75907137272975</v>
      </c>
      <c r="VEN97" s="318">
        <f>(VEN$96*$B97+SUM($F$7:$F$9)-((VEN$96*$B97+SUM($F$7:$F$9))/$F$10*$F$37)-($F$24*VEN$96/$D$6)-SUM($F$13:$F$23,$F$25:$F$30,$F$32:$F$33,$F$38))</f>
        <v>-304.75907137272975</v>
      </c>
      <c r="VEO97" s="318">
        <f>(VEO$96*$B97+SUM($F$7:$F$9)-((VEO$96*$B97+SUM($F$7:$F$9))/$F$10*$F$37)-($F$24*VEO$96/$D$6)-SUM($F$13:$F$23,$F$25:$F$30,$F$32:$F$33,$F$38))</f>
        <v>-304.75907137272975</v>
      </c>
      <c r="VEP97" s="318">
        <f>(VEP$96*$B97+SUM($F$7:$F$9)-((VEP$96*$B97+SUM($F$7:$F$9))/$F$10*$F$37)-($F$24*VEP$96/$D$6)-SUM($F$13:$F$23,$F$25:$F$30,$F$32:$F$33,$F$38))</f>
        <v>-304.75907137272975</v>
      </c>
      <c r="VEQ97" s="318">
        <f>(VEQ$96*$B97+SUM($F$7:$F$9)-((VEQ$96*$B97+SUM($F$7:$F$9))/$F$10*$F$37)-($F$24*VEQ$96/$D$6)-SUM($F$13:$F$23,$F$25:$F$30,$F$32:$F$33,$F$38))</f>
        <v>-304.75907137272975</v>
      </c>
      <c r="VER97" s="318">
        <f>(VER$96*$B97+SUM($F$7:$F$9)-((VER$96*$B97+SUM($F$7:$F$9))/$F$10*$F$37)-($F$24*VER$96/$D$6)-SUM($F$13:$F$23,$F$25:$F$30,$F$32:$F$33,$F$38))</f>
        <v>-304.75907137272975</v>
      </c>
      <c r="VES97" s="318">
        <f>(VES$96*$B97+SUM($F$7:$F$9)-((VES$96*$B97+SUM($F$7:$F$9))/$F$10*$F$37)-($F$24*VES$96/$D$6)-SUM($F$13:$F$23,$F$25:$F$30,$F$32:$F$33,$F$38))</f>
        <v>-304.75907137272975</v>
      </c>
      <c r="VET97" s="318">
        <f>(VET$96*$B97+SUM($F$7:$F$9)-((VET$96*$B97+SUM($F$7:$F$9))/$F$10*$F$37)-($F$24*VET$96/$D$6)-SUM($F$13:$F$23,$F$25:$F$30,$F$32:$F$33,$F$38))</f>
        <v>-304.75907137272975</v>
      </c>
      <c r="VEU97" s="318">
        <f>(VEU$96*$B97+SUM($F$7:$F$9)-((VEU$96*$B97+SUM($F$7:$F$9))/$F$10*$F$37)-($F$24*VEU$96/$D$6)-SUM($F$13:$F$23,$F$25:$F$30,$F$32:$F$33,$F$38))</f>
        <v>-304.75907137272975</v>
      </c>
      <c r="VEV97" s="318">
        <f>(VEV$96*$B97+SUM($F$7:$F$9)-((VEV$96*$B97+SUM($F$7:$F$9))/$F$10*$F$37)-($F$24*VEV$96/$D$6)-SUM($F$13:$F$23,$F$25:$F$30,$F$32:$F$33,$F$38))</f>
        <v>-304.75907137272975</v>
      </c>
      <c r="VEW97" s="318">
        <f>(VEW$96*$B97+SUM($F$7:$F$9)-((VEW$96*$B97+SUM($F$7:$F$9))/$F$10*$F$37)-($F$24*VEW$96/$D$6)-SUM($F$13:$F$23,$F$25:$F$30,$F$32:$F$33,$F$38))</f>
        <v>-304.75907137272975</v>
      </c>
      <c r="VEX97" s="318">
        <f>(VEX$96*$B97+SUM($F$7:$F$9)-((VEX$96*$B97+SUM($F$7:$F$9))/$F$10*$F$37)-($F$24*VEX$96/$D$6)-SUM($F$13:$F$23,$F$25:$F$30,$F$32:$F$33,$F$38))</f>
        <v>-304.75907137272975</v>
      </c>
      <c r="VEY97" s="318">
        <f>(VEY$96*$B97+SUM($F$7:$F$9)-((VEY$96*$B97+SUM($F$7:$F$9))/$F$10*$F$37)-($F$24*VEY$96/$D$6)-SUM($F$13:$F$23,$F$25:$F$30,$F$32:$F$33,$F$38))</f>
        <v>-304.75907137272975</v>
      </c>
      <c r="VEZ97" s="318">
        <f>(VEZ$96*$B97+SUM($F$7:$F$9)-((VEZ$96*$B97+SUM($F$7:$F$9))/$F$10*$F$37)-($F$24*VEZ$96/$D$6)-SUM($F$13:$F$23,$F$25:$F$30,$F$32:$F$33,$F$38))</f>
        <v>-304.75907137272975</v>
      </c>
      <c r="VFA97" s="318">
        <f>(VFA$96*$B97+SUM($F$7:$F$9)-((VFA$96*$B97+SUM($F$7:$F$9))/$F$10*$F$37)-($F$24*VFA$96/$D$6)-SUM($F$13:$F$23,$F$25:$F$30,$F$32:$F$33,$F$38))</f>
        <v>-304.75907137272975</v>
      </c>
      <c r="VFB97" s="318">
        <f>(VFB$96*$B97+SUM($F$7:$F$9)-((VFB$96*$B97+SUM($F$7:$F$9))/$F$10*$F$37)-($F$24*VFB$96/$D$6)-SUM($F$13:$F$23,$F$25:$F$30,$F$32:$F$33,$F$38))</f>
        <v>-304.75907137272975</v>
      </c>
      <c r="VFC97" s="318">
        <f>(VFC$96*$B97+SUM($F$7:$F$9)-((VFC$96*$B97+SUM($F$7:$F$9))/$F$10*$F$37)-($F$24*VFC$96/$D$6)-SUM($F$13:$F$23,$F$25:$F$30,$F$32:$F$33,$F$38))</f>
        <v>-304.75907137272975</v>
      </c>
      <c r="VFD97" s="318">
        <f>(VFD$96*$B97+SUM($F$7:$F$9)-((VFD$96*$B97+SUM($F$7:$F$9))/$F$10*$F$37)-($F$24*VFD$96/$D$6)-SUM($F$13:$F$23,$F$25:$F$30,$F$32:$F$33,$F$38))</f>
        <v>-304.75907137272975</v>
      </c>
      <c r="VFE97" s="318">
        <f>(VFE$96*$B97+SUM($F$7:$F$9)-((VFE$96*$B97+SUM($F$7:$F$9))/$F$10*$F$37)-($F$24*VFE$96/$D$6)-SUM($F$13:$F$23,$F$25:$F$30,$F$32:$F$33,$F$38))</f>
        <v>-304.75907137272975</v>
      </c>
      <c r="VFF97" s="318">
        <f>(VFF$96*$B97+SUM($F$7:$F$9)-((VFF$96*$B97+SUM($F$7:$F$9))/$F$10*$F$37)-($F$24*VFF$96/$D$6)-SUM($F$13:$F$23,$F$25:$F$30,$F$32:$F$33,$F$38))</f>
        <v>-304.75907137272975</v>
      </c>
      <c r="VFG97" s="318">
        <f>(VFG$96*$B97+SUM($F$7:$F$9)-((VFG$96*$B97+SUM($F$7:$F$9))/$F$10*$F$37)-($F$24*VFG$96/$D$6)-SUM($F$13:$F$23,$F$25:$F$30,$F$32:$F$33,$F$38))</f>
        <v>-304.75907137272975</v>
      </c>
      <c r="VFH97" s="318">
        <f>(VFH$96*$B97+SUM($F$7:$F$9)-((VFH$96*$B97+SUM($F$7:$F$9))/$F$10*$F$37)-($F$24*VFH$96/$D$6)-SUM($F$13:$F$23,$F$25:$F$30,$F$32:$F$33,$F$38))</f>
        <v>-304.75907137272975</v>
      </c>
      <c r="VFI97" s="318">
        <f>(VFI$96*$B97+SUM($F$7:$F$9)-((VFI$96*$B97+SUM($F$7:$F$9))/$F$10*$F$37)-($F$24*VFI$96/$D$6)-SUM($F$13:$F$23,$F$25:$F$30,$F$32:$F$33,$F$38))</f>
        <v>-304.75907137272975</v>
      </c>
      <c r="VFJ97" s="318">
        <f>(VFJ$96*$B97+SUM($F$7:$F$9)-((VFJ$96*$B97+SUM($F$7:$F$9))/$F$10*$F$37)-($F$24*VFJ$96/$D$6)-SUM($F$13:$F$23,$F$25:$F$30,$F$32:$F$33,$F$38))</f>
        <v>-304.75907137272975</v>
      </c>
      <c r="VFK97" s="318">
        <f>(VFK$96*$B97+SUM($F$7:$F$9)-((VFK$96*$B97+SUM($F$7:$F$9))/$F$10*$F$37)-($F$24*VFK$96/$D$6)-SUM($F$13:$F$23,$F$25:$F$30,$F$32:$F$33,$F$38))</f>
        <v>-304.75907137272975</v>
      </c>
      <c r="VFL97" s="318">
        <f>(VFL$96*$B97+SUM($F$7:$F$9)-((VFL$96*$B97+SUM($F$7:$F$9))/$F$10*$F$37)-($F$24*VFL$96/$D$6)-SUM($F$13:$F$23,$F$25:$F$30,$F$32:$F$33,$F$38))</f>
        <v>-304.75907137272975</v>
      </c>
      <c r="VFM97" s="318">
        <f>(VFM$96*$B97+SUM($F$7:$F$9)-((VFM$96*$B97+SUM($F$7:$F$9))/$F$10*$F$37)-($F$24*VFM$96/$D$6)-SUM($F$13:$F$23,$F$25:$F$30,$F$32:$F$33,$F$38))</f>
        <v>-304.75907137272975</v>
      </c>
      <c r="VFN97" s="318">
        <f>(VFN$96*$B97+SUM($F$7:$F$9)-((VFN$96*$B97+SUM($F$7:$F$9))/$F$10*$F$37)-($F$24*VFN$96/$D$6)-SUM($F$13:$F$23,$F$25:$F$30,$F$32:$F$33,$F$38))</f>
        <v>-304.75907137272975</v>
      </c>
      <c r="VFO97" s="318">
        <f>(VFO$96*$B97+SUM($F$7:$F$9)-((VFO$96*$B97+SUM($F$7:$F$9))/$F$10*$F$37)-($F$24*VFO$96/$D$6)-SUM($F$13:$F$23,$F$25:$F$30,$F$32:$F$33,$F$38))</f>
        <v>-304.75907137272975</v>
      </c>
      <c r="VFP97" s="318">
        <f>(VFP$96*$B97+SUM($F$7:$F$9)-((VFP$96*$B97+SUM($F$7:$F$9))/$F$10*$F$37)-($F$24*VFP$96/$D$6)-SUM($F$13:$F$23,$F$25:$F$30,$F$32:$F$33,$F$38))</f>
        <v>-304.75907137272975</v>
      </c>
      <c r="VFQ97" s="318">
        <f>(VFQ$96*$B97+SUM($F$7:$F$9)-((VFQ$96*$B97+SUM($F$7:$F$9))/$F$10*$F$37)-($F$24*VFQ$96/$D$6)-SUM($F$13:$F$23,$F$25:$F$30,$F$32:$F$33,$F$38))</f>
        <v>-304.75907137272975</v>
      </c>
      <c r="VFR97" s="318">
        <f>(VFR$96*$B97+SUM($F$7:$F$9)-((VFR$96*$B97+SUM($F$7:$F$9))/$F$10*$F$37)-($F$24*VFR$96/$D$6)-SUM($F$13:$F$23,$F$25:$F$30,$F$32:$F$33,$F$38))</f>
        <v>-304.75907137272975</v>
      </c>
      <c r="VFS97" s="318">
        <f>(VFS$96*$B97+SUM($F$7:$F$9)-((VFS$96*$B97+SUM($F$7:$F$9))/$F$10*$F$37)-($F$24*VFS$96/$D$6)-SUM($F$13:$F$23,$F$25:$F$30,$F$32:$F$33,$F$38))</f>
        <v>-304.75907137272975</v>
      </c>
      <c r="VFT97" s="318">
        <f>(VFT$96*$B97+SUM($F$7:$F$9)-((VFT$96*$B97+SUM($F$7:$F$9))/$F$10*$F$37)-($F$24*VFT$96/$D$6)-SUM($F$13:$F$23,$F$25:$F$30,$F$32:$F$33,$F$38))</f>
        <v>-304.75907137272975</v>
      </c>
      <c r="VFU97" s="318">
        <f>(VFU$96*$B97+SUM($F$7:$F$9)-((VFU$96*$B97+SUM($F$7:$F$9))/$F$10*$F$37)-($F$24*VFU$96/$D$6)-SUM($F$13:$F$23,$F$25:$F$30,$F$32:$F$33,$F$38))</f>
        <v>-304.75907137272975</v>
      </c>
      <c r="VFV97" s="318">
        <f>(VFV$96*$B97+SUM($F$7:$F$9)-((VFV$96*$B97+SUM($F$7:$F$9))/$F$10*$F$37)-($F$24*VFV$96/$D$6)-SUM($F$13:$F$23,$F$25:$F$30,$F$32:$F$33,$F$38))</f>
        <v>-304.75907137272975</v>
      </c>
      <c r="VFW97" s="318">
        <f>(VFW$96*$B97+SUM($F$7:$F$9)-((VFW$96*$B97+SUM($F$7:$F$9))/$F$10*$F$37)-($F$24*VFW$96/$D$6)-SUM($F$13:$F$23,$F$25:$F$30,$F$32:$F$33,$F$38))</f>
        <v>-304.75907137272975</v>
      </c>
      <c r="VFX97" s="318">
        <f>(VFX$96*$B97+SUM($F$7:$F$9)-((VFX$96*$B97+SUM($F$7:$F$9))/$F$10*$F$37)-($F$24*VFX$96/$D$6)-SUM($F$13:$F$23,$F$25:$F$30,$F$32:$F$33,$F$38))</f>
        <v>-304.75907137272975</v>
      </c>
      <c r="VFY97" s="318">
        <f>(VFY$96*$B97+SUM($F$7:$F$9)-((VFY$96*$B97+SUM($F$7:$F$9))/$F$10*$F$37)-($F$24*VFY$96/$D$6)-SUM($F$13:$F$23,$F$25:$F$30,$F$32:$F$33,$F$38))</f>
        <v>-304.75907137272975</v>
      </c>
      <c r="VFZ97" s="318">
        <f>(VFZ$96*$B97+SUM($F$7:$F$9)-((VFZ$96*$B97+SUM($F$7:$F$9))/$F$10*$F$37)-($F$24*VFZ$96/$D$6)-SUM($F$13:$F$23,$F$25:$F$30,$F$32:$F$33,$F$38))</f>
        <v>-304.75907137272975</v>
      </c>
      <c r="VGA97" s="318">
        <f>(VGA$96*$B97+SUM($F$7:$F$9)-((VGA$96*$B97+SUM($F$7:$F$9))/$F$10*$F$37)-($F$24*VGA$96/$D$6)-SUM($F$13:$F$23,$F$25:$F$30,$F$32:$F$33,$F$38))</f>
        <v>-304.75907137272975</v>
      </c>
      <c r="VGB97" s="318">
        <f>(VGB$96*$B97+SUM($F$7:$F$9)-((VGB$96*$B97+SUM($F$7:$F$9))/$F$10*$F$37)-($F$24*VGB$96/$D$6)-SUM($F$13:$F$23,$F$25:$F$30,$F$32:$F$33,$F$38))</f>
        <v>-304.75907137272975</v>
      </c>
      <c r="VGC97" s="318">
        <f>(VGC$96*$B97+SUM($F$7:$F$9)-((VGC$96*$B97+SUM($F$7:$F$9))/$F$10*$F$37)-($F$24*VGC$96/$D$6)-SUM($F$13:$F$23,$F$25:$F$30,$F$32:$F$33,$F$38))</f>
        <v>-304.75907137272975</v>
      </c>
      <c r="VGD97" s="318">
        <f>(VGD$96*$B97+SUM($F$7:$F$9)-((VGD$96*$B97+SUM($F$7:$F$9))/$F$10*$F$37)-($F$24*VGD$96/$D$6)-SUM($F$13:$F$23,$F$25:$F$30,$F$32:$F$33,$F$38))</f>
        <v>-304.75907137272975</v>
      </c>
      <c r="VGE97" s="318">
        <f>(VGE$96*$B97+SUM($F$7:$F$9)-((VGE$96*$B97+SUM($F$7:$F$9))/$F$10*$F$37)-($F$24*VGE$96/$D$6)-SUM($F$13:$F$23,$F$25:$F$30,$F$32:$F$33,$F$38))</f>
        <v>-304.75907137272975</v>
      </c>
      <c r="VGF97" s="318">
        <f>(VGF$96*$B97+SUM($F$7:$F$9)-((VGF$96*$B97+SUM($F$7:$F$9))/$F$10*$F$37)-($F$24*VGF$96/$D$6)-SUM($F$13:$F$23,$F$25:$F$30,$F$32:$F$33,$F$38))</f>
        <v>-304.75907137272975</v>
      </c>
      <c r="VGG97" s="318">
        <f>(VGG$96*$B97+SUM($F$7:$F$9)-((VGG$96*$B97+SUM($F$7:$F$9))/$F$10*$F$37)-($F$24*VGG$96/$D$6)-SUM($F$13:$F$23,$F$25:$F$30,$F$32:$F$33,$F$38))</f>
        <v>-304.75907137272975</v>
      </c>
      <c r="VGH97" s="318">
        <f>(VGH$96*$B97+SUM($F$7:$F$9)-((VGH$96*$B97+SUM($F$7:$F$9))/$F$10*$F$37)-($F$24*VGH$96/$D$6)-SUM($F$13:$F$23,$F$25:$F$30,$F$32:$F$33,$F$38))</f>
        <v>-304.75907137272975</v>
      </c>
      <c r="VGI97" s="318">
        <f>(VGI$96*$B97+SUM($F$7:$F$9)-((VGI$96*$B97+SUM($F$7:$F$9))/$F$10*$F$37)-($F$24*VGI$96/$D$6)-SUM($F$13:$F$23,$F$25:$F$30,$F$32:$F$33,$F$38))</f>
        <v>-304.75907137272975</v>
      </c>
      <c r="VGJ97" s="318">
        <f>(VGJ$96*$B97+SUM($F$7:$F$9)-((VGJ$96*$B97+SUM($F$7:$F$9))/$F$10*$F$37)-($F$24*VGJ$96/$D$6)-SUM($F$13:$F$23,$F$25:$F$30,$F$32:$F$33,$F$38))</f>
        <v>-304.75907137272975</v>
      </c>
      <c r="VGK97" s="318">
        <f>(VGK$96*$B97+SUM($F$7:$F$9)-((VGK$96*$B97+SUM($F$7:$F$9))/$F$10*$F$37)-($F$24*VGK$96/$D$6)-SUM($F$13:$F$23,$F$25:$F$30,$F$32:$F$33,$F$38))</f>
        <v>-304.75907137272975</v>
      </c>
      <c r="VGL97" s="318">
        <f>(VGL$96*$B97+SUM($F$7:$F$9)-((VGL$96*$B97+SUM($F$7:$F$9))/$F$10*$F$37)-($F$24*VGL$96/$D$6)-SUM($F$13:$F$23,$F$25:$F$30,$F$32:$F$33,$F$38))</f>
        <v>-304.75907137272975</v>
      </c>
      <c r="VGM97" s="318">
        <f>(VGM$96*$B97+SUM($F$7:$F$9)-((VGM$96*$B97+SUM($F$7:$F$9))/$F$10*$F$37)-($F$24*VGM$96/$D$6)-SUM($F$13:$F$23,$F$25:$F$30,$F$32:$F$33,$F$38))</f>
        <v>-304.75907137272975</v>
      </c>
      <c r="VGN97" s="318">
        <f>(VGN$96*$B97+SUM($F$7:$F$9)-((VGN$96*$B97+SUM($F$7:$F$9))/$F$10*$F$37)-($F$24*VGN$96/$D$6)-SUM($F$13:$F$23,$F$25:$F$30,$F$32:$F$33,$F$38))</f>
        <v>-304.75907137272975</v>
      </c>
      <c r="VGO97" s="318">
        <f>(VGO$96*$B97+SUM($F$7:$F$9)-((VGO$96*$B97+SUM($F$7:$F$9))/$F$10*$F$37)-($F$24*VGO$96/$D$6)-SUM($F$13:$F$23,$F$25:$F$30,$F$32:$F$33,$F$38))</f>
        <v>-304.75907137272975</v>
      </c>
      <c r="VGP97" s="318">
        <f>(VGP$96*$B97+SUM($F$7:$F$9)-((VGP$96*$B97+SUM($F$7:$F$9))/$F$10*$F$37)-($F$24*VGP$96/$D$6)-SUM($F$13:$F$23,$F$25:$F$30,$F$32:$F$33,$F$38))</f>
        <v>-304.75907137272975</v>
      </c>
      <c r="VGQ97" s="318">
        <f>(VGQ$96*$B97+SUM($F$7:$F$9)-((VGQ$96*$B97+SUM($F$7:$F$9))/$F$10*$F$37)-($F$24*VGQ$96/$D$6)-SUM($F$13:$F$23,$F$25:$F$30,$F$32:$F$33,$F$38))</f>
        <v>-304.75907137272975</v>
      </c>
      <c r="VGR97" s="318">
        <f>(VGR$96*$B97+SUM($F$7:$F$9)-((VGR$96*$B97+SUM($F$7:$F$9))/$F$10*$F$37)-($F$24*VGR$96/$D$6)-SUM($F$13:$F$23,$F$25:$F$30,$F$32:$F$33,$F$38))</f>
        <v>-304.75907137272975</v>
      </c>
      <c r="VGS97" s="318">
        <f>(VGS$96*$B97+SUM($F$7:$F$9)-((VGS$96*$B97+SUM($F$7:$F$9))/$F$10*$F$37)-($F$24*VGS$96/$D$6)-SUM($F$13:$F$23,$F$25:$F$30,$F$32:$F$33,$F$38))</f>
        <v>-304.75907137272975</v>
      </c>
      <c r="VGT97" s="318">
        <f>(VGT$96*$B97+SUM($F$7:$F$9)-((VGT$96*$B97+SUM($F$7:$F$9))/$F$10*$F$37)-($F$24*VGT$96/$D$6)-SUM($F$13:$F$23,$F$25:$F$30,$F$32:$F$33,$F$38))</f>
        <v>-304.75907137272975</v>
      </c>
      <c r="VGU97" s="318">
        <f>(VGU$96*$B97+SUM($F$7:$F$9)-((VGU$96*$B97+SUM($F$7:$F$9))/$F$10*$F$37)-($F$24*VGU$96/$D$6)-SUM($F$13:$F$23,$F$25:$F$30,$F$32:$F$33,$F$38))</f>
        <v>-304.75907137272975</v>
      </c>
      <c r="VGV97" s="318">
        <f>(VGV$96*$B97+SUM($F$7:$F$9)-((VGV$96*$B97+SUM($F$7:$F$9))/$F$10*$F$37)-($F$24*VGV$96/$D$6)-SUM($F$13:$F$23,$F$25:$F$30,$F$32:$F$33,$F$38))</f>
        <v>-304.75907137272975</v>
      </c>
      <c r="VGW97" s="318">
        <f>(VGW$96*$B97+SUM($F$7:$F$9)-((VGW$96*$B97+SUM($F$7:$F$9))/$F$10*$F$37)-($F$24*VGW$96/$D$6)-SUM($F$13:$F$23,$F$25:$F$30,$F$32:$F$33,$F$38))</f>
        <v>-304.75907137272975</v>
      </c>
      <c r="VGX97" s="318">
        <f>(VGX$96*$B97+SUM($F$7:$F$9)-((VGX$96*$B97+SUM($F$7:$F$9))/$F$10*$F$37)-($F$24*VGX$96/$D$6)-SUM($F$13:$F$23,$F$25:$F$30,$F$32:$F$33,$F$38))</f>
        <v>-304.75907137272975</v>
      </c>
      <c r="VGY97" s="318">
        <f>(VGY$96*$B97+SUM($F$7:$F$9)-((VGY$96*$B97+SUM($F$7:$F$9))/$F$10*$F$37)-($F$24*VGY$96/$D$6)-SUM($F$13:$F$23,$F$25:$F$30,$F$32:$F$33,$F$38))</f>
        <v>-304.75907137272975</v>
      </c>
      <c r="VGZ97" s="318">
        <f>(VGZ$96*$B97+SUM($F$7:$F$9)-((VGZ$96*$B97+SUM($F$7:$F$9))/$F$10*$F$37)-($F$24*VGZ$96/$D$6)-SUM($F$13:$F$23,$F$25:$F$30,$F$32:$F$33,$F$38))</f>
        <v>-304.75907137272975</v>
      </c>
      <c r="VHA97" s="318">
        <f>(VHA$96*$B97+SUM($F$7:$F$9)-((VHA$96*$B97+SUM($F$7:$F$9))/$F$10*$F$37)-($F$24*VHA$96/$D$6)-SUM($F$13:$F$23,$F$25:$F$30,$F$32:$F$33,$F$38))</f>
        <v>-304.75907137272975</v>
      </c>
      <c r="VHB97" s="318">
        <f>(VHB$96*$B97+SUM($F$7:$F$9)-((VHB$96*$B97+SUM($F$7:$F$9))/$F$10*$F$37)-($F$24*VHB$96/$D$6)-SUM($F$13:$F$23,$F$25:$F$30,$F$32:$F$33,$F$38))</f>
        <v>-304.75907137272975</v>
      </c>
      <c r="VHC97" s="318">
        <f>(VHC$96*$B97+SUM($F$7:$F$9)-((VHC$96*$B97+SUM($F$7:$F$9))/$F$10*$F$37)-($F$24*VHC$96/$D$6)-SUM($F$13:$F$23,$F$25:$F$30,$F$32:$F$33,$F$38))</f>
        <v>-304.75907137272975</v>
      </c>
      <c r="VHD97" s="318">
        <f>(VHD$96*$B97+SUM($F$7:$F$9)-((VHD$96*$B97+SUM($F$7:$F$9))/$F$10*$F$37)-($F$24*VHD$96/$D$6)-SUM($F$13:$F$23,$F$25:$F$30,$F$32:$F$33,$F$38))</f>
        <v>-304.75907137272975</v>
      </c>
      <c r="VHE97" s="318">
        <f>(VHE$96*$B97+SUM($F$7:$F$9)-((VHE$96*$B97+SUM($F$7:$F$9))/$F$10*$F$37)-($F$24*VHE$96/$D$6)-SUM($F$13:$F$23,$F$25:$F$30,$F$32:$F$33,$F$38))</f>
        <v>-304.75907137272975</v>
      </c>
      <c r="VHF97" s="318">
        <f>(VHF$96*$B97+SUM($F$7:$F$9)-((VHF$96*$B97+SUM($F$7:$F$9))/$F$10*$F$37)-($F$24*VHF$96/$D$6)-SUM($F$13:$F$23,$F$25:$F$30,$F$32:$F$33,$F$38))</f>
        <v>-304.75907137272975</v>
      </c>
      <c r="VHG97" s="318">
        <f>(VHG$96*$B97+SUM($F$7:$F$9)-((VHG$96*$B97+SUM($F$7:$F$9))/$F$10*$F$37)-($F$24*VHG$96/$D$6)-SUM($F$13:$F$23,$F$25:$F$30,$F$32:$F$33,$F$38))</f>
        <v>-304.75907137272975</v>
      </c>
      <c r="VHH97" s="318">
        <f>(VHH$96*$B97+SUM($F$7:$F$9)-((VHH$96*$B97+SUM($F$7:$F$9))/$F$10*$F$37)-($F$24*VHH$96/$D$6)-SUM($F$13:$F$23,$F$25:$F$30,$F$32:$F$33,$F$38))</f>
        <v>-304.75907137272975</v>
      </c>
      <c r="VHI97" s="318">
        <f>(VHI$96*$B97+SUM($F$7:$F$9)-((VHI$96*$B97+SUM($F$7:$F$9))/$F$10*$F$37)-($F$24*VHI$96/$D$6)-SUM($F$13:$F$23,$F$25:$F$30,$F$32:$F$33,$F$38))</f>
        <v>-304.75907137272975</v>
      </c>
      <c r="VHJ97" s="318">
        <f>(VHJ$96*$B97+SUM($F$7:$F$9)-((VHJ$96*$B97+SUM($F$7:$F$9))/$F$10*$F$37)-($F$24*VHJ$96/$D$6)-SUM($F$13:$F$23,$F$25:$F$30,$F$32:$F$33,$F$38))</f>
        <v>-304.75907137272975</v>
      </c>
      <c r="VHK97" s="318">
        <f>(VHK$96*$B97+SUM($F$7:$F$9)-((VHK$96*$B97+SUM($F$7:$F$9))/$F$10*$F$37)-($F$24*VHK$96/$D$6)-SUM($F$13:$F$23,$F$25:$F$30,$F$32:$F$33,$F$38))</f>
        <v>-304.75907137272975</v>
      </c>
      <c r="VHL97" s="318">
        <f>(VHL$96*$B97+SUM($F$7:$F$9)-((VHL$96*$B97+SUM($F$7:$F$9))/$F$10*$F$37)-($F$24*VHL$96/$D$6)-SUM($F$13:$F$23,$F$25:$F$30,$F$32:$F$33,$F$38))</f>
        <v>-304.75907137272975</v>
      </c>
      <c r="VHM97" s="318">
        <f>(VHM$96*$B97+SUM($F$7:$F$9)-((VHM$96*$B97+SUM($F$7:$F$9))/$F$10*$F$37)-($F$24*VHM$96/$D$6)-SUM($F$13:$F$23,$F$25:$F$30,$F$32:$F$33,$F$38))</f>
        <v>-304.75907137272975</v>
      </c>
      <c r="VHN97" s="318">
        <f>(VHN$96*$B97+SUM($F$7:$F$9)-((VHN$96*$B97+SUM($F$7:$F$9))/$F$10*$F$37)-($F$24*VHN$96/$D$6)-SUM($F$13:$F$23,$F$25:$F$30,$F$32:$F$33,$F$38))</f>
        <v>-304.75907137272975</v>
      </c>
      <c r="VHO97" s="318">
        <f>(VHO$96*$B97+SUM($F$7:$F$9)-((VHO$96*$B97+SUM($F$7:$F$9))/$F$10*$F$37)-($F$24*VHO$96/$D$6)-SUM($F$13:$F$23,$F$25:$F$30,$F$32:$F$33,$F$38))</f>
        <v>-304.75907137272975</v>
      </c>
      <c r="VHP97" s="318">
        <f>(VHP$96*$B97+SUM($F$7:$F$9)-((VHP$96*$B97+SUM($F$7:$F$9))/$F$10*$F$37)-($F$24*VHP$96/$D$6)-SUM($F$13:$F$23,$F$25:$F$30,$F$32:$F$33,$F$38))</f>
        <v>-304.75907137272975</v>
      </c>
      <c r="VHQ97" s="318">
        <f>(VHQ$96*$B97+SUM($F$7:$F$9)-((VHQ$96*$B97+SUM($F$7:$F$9))/$F$10*$F$37)-($F$24*VHQ$96/$D$6)-SUM($F$13:$F$23,$F$25:$F$30,$F$32:$F$33,$F$38))</f>
        <v>-304.75907137272975</v>
      </c>
      <c r="VHR97" s="318">
        <f>(VHR$96*$B97+SUM($F$7:$F$9)-((VHR$96*$B97+SUM($F$7:$F$9))/$F$10*$F$37)-($F$24*VHR$96/$D$6)-SUM($F$13:$F$23,$F$25:$F$30,$F$32:$F$33,$F$38))</f>
        <v>-304.75907137272975</v>
      </c>
      <c r="VHS97" s="318">
        <f>(VHS$96*$B97+SUM($F$7:$F$9)-((VHS$96*$B97+SUM($F$7:$F$9))/$F$10*$F$37)-($F$24*VHS$96/$D$6)-SUM($F$13:$F$23,$F$25:$F$30,$F$32:$F$33,$F$38))</f>
        <v>-304.75907137272975</v>
      </c>
      <c r="VHT97" s="318">
        <f>(VHT$96*$B97+SUM($F$7:$F$9)-((VHT$96*$B97+SUM($F$7:$F$9))/$F$10*$F$37)-($F$24*VHT$96/$D$6)-SUM($F$13:$F$23,$F$25:$F$30,$F$32:$F$33,$F$38))</f>
        <v>-304.75907137272975</v>
      </c>
      <c r="VHU97" s="318">
        <f>(VHU$96*$B97+SUM($F$7:$F$9)-((VHU$96*$B97+SUM($F$7:$F$9))/$F$10*$F$37)-($F$24*VHU$96/$D$6)-SUM($F$13:$F$23,$F$25:$F$30,$F$32:$F$33,$F$38))</f>
        <v>-304.75907137272975</v>
      </c>
      <c r="VHV97" s="318">
        <f>(VHV$96*$B97+SUM($F$7:$F$9)-((VHV$96*$B97+SUM($F$7:$F$9))/$F$10*$F$37)-($F$24*VHV$96/$D$6)-SUM($F$13:$F$23,$F$25:$F$30,$F$32:$F$33,$F$38))</f>
        <v>-304.75907137272975</v>
      </c>
      <c r="VHW97" s="318">
        <f>(VHW$96*$B97+SUM($F$7:$F$9)-((VHW$96*$B97+SUM($F$7:$F$9))/$F$10*$F$37)-($F$24*VHW$96/$D$6)-SUM($F$13:$F$23,$F$25:$F$30,$F$32:$F$33,$F$38))</f>
        <v>-304.75907137272975</v>
      </c>
      <c r="VHX97" s="318">
        <f>(VHX$96*$B97+SUM($F$7:$F$9)-((VHX$96*$B97+SUM($F$7:$F$9))/$F$10*$F$37)-($F$24*VHX$96/$D$6)-SUM($F$13:$F$23,$F$25:$F$30,$F$32:$F$33,$F$38))</f>
        <v>-304.75907137272975</v>
      </c>
      <c r="VHY97" s="318">
        <f>(VHY$96*$B97+SUM($F$7:$F$9)-((VHY$96*$B97+SUM($F$7:$F$9))/$F$10*$F$37)-($F$24*VHY$96/$D$6)-SUM($F$13:$F$23,$F$25:$F$30,$F$32:$F$33,$F$38))</f>
        <v>-304.75907137272975</v>
      </c>
      <c r="VHZ97" s="318">
        <f>(VHZ$96*$B97+SUM($F$7:$F$9)-((VHZ$96*$B97+SUM($F$7:$F$9))/$F$10*$F$37)-($F$24*VHZ$96/$D$6)-SUM($F$13:$F$23,$F$25:$F$30,$F$32:$F$33,$F$38))</f>
        <v>-304.75907137272975</v>
      </c>
      <c r="VIA97" s="318">
        <f>(VIA$96*$B97+SUM($F$7:$F$9)-((VIA$96*$B97+SUM($F$7:$F$9))/$F$10*$F$37)-($F$24*VIA$96/$D$6)-SUM($F$13:$F$23,$F$25:$F$30,$F$32:$F$33,$F$38))</f>
        <v>-304.75907137272975</v>
      </c>
      <c r="VIB97" s="318">
        <f>(VIB$96*$B97+SUM($F$7:$F$9)-((VIB$96*$B97+SUM($F$7:$F$9))/$F$10*$F$37)-($F$24*VIB$96/$D$6)-SUM($F$13:$F$23,$F$25:$F$30,$F$32:$F$33,$F$38))</f>
        <v>-304.75907137272975</v>
      </c>
      <c r="VIC97" s="318">
        <f>(VIC$96*$B97+SUM($F$7:$F$9)-((VIC$96*$B97+SUM($F$7:$F$9))/$F$10*$F$37)-($F$24*VIC$96/$D$6)-SUM($F$13:$F$23,$F$25:$F$30,$F$32:$F$33,$F$38))</f>
        <v>-304.75907137272975</v>
      </c>
      <c r="VID97" s="318">
        <f>(VID$96*$B97+SUM($F$7:$F$9)-((VID$96*$B97+SUM($F$7:$F$9))/$F$10*$F$37)-($F$24*VID$96/$D$6)-SUM($F$13:$F$23,$F$25:$F$30,$F$32:$F$33,$F$38))</f>
        <v>-304.75907137272975</v>
      </c>
      <c r="VIE97" s="318">
        <f>(VIE$96*$B97+SUM($F$7:$F$9)-((VIE$96*$B97+SUM($F$7:$F$9))/$F$10*$F$37)-($F$24*VIE$96/$D$6)-SUM($F$13:$F$23,$F$25:$F$30,$F$32:$F$33,$F$38))</f>
        <v>-304.75907137272975</v>
      </c>
      <c r="VIF97" s="318">
        <f>(VIF$96*$B97+SUM($F$7:$F$9)-((VIF$96*$B97+SUM($F$7:$F$9))/$F$10*$F$37)-($F$24*VIF$96/$D$6)-SUM($F$13:$F$23,$F$25:$F$30,$F$32:$F$33,$F$38))</f>
        <v>-304.75907137272975</v>
      </c>
      <c r="VIG97" s="318">
        <f>(VIG$96*$B97+SUM($F$7:$F$9)-((VIG$96*$B97+SUM($F$7:$F$9))/$F$10*$F$37)-($F$24*VIG$96/$D$6)-SUM($F$13:$F$23,$F$25:$F$30,$F$32:$F$33,$F$38))</f>
        <v>-304.75907137272975</v>
      </c>
      <c r="VIH97" s="318">
        <f>(VIH$96*$B97+SUM($F$7:$F$9)-((VIH$96*$B97+SUM($F$7:$F$9))/$F$10*$F$37)-($F$24*VIH$96/$D$6)-SUM($F$13:$F$23,$F$25:$F$30,$F$32:$F$33,$F$38))</f>
        <v>-304.75907137272975</v>
      </c>
      <c r="VII97" s="318">
        <f>(VII$96*$B97+SUM($F$7:$F$9)-((VII$96*$B97+SUM($F$7:$F$9))/$F$10*$F$37)-($F$24*VII$96/$D$6)-SUM($F$13:$F$23,$F$25:$F$30,$F$32:$F$33,$F$38))</f>
        <v>-304.75907137272975</v>
      </c>
      <c r="VIJ97" s="318">
        <f>(VIJ$96*$B97+SUM($F$7:$F$9)-((VIJ$96*$B97+SUM($F$7:$F$9))/$F$10*$F$37)-($F$24*VIJ$96/$D$6)-SUM($F$13:$F$23,$F$25:$F$30,$F$32:$F$33,$F$38))</f>
        <v>-304.75907137272975</v>
      </c>
      <c r="VIK97" s="318">
        <f>(VIK$96*$B97+SUM($F$7:$F$9)-((VIK$96*$B97+SUM($F$7:$F$9))/$F$10*$F$37)-($F$24*VIK$96/$D$6)-SUM($F$13:$F$23,$F$25:$F$30,$F$32:$F$33,$F$38))</f>
        <v>-304.75907137272975</v>
      </c>
      <c r="VIL97" s="318">
        <f>(VIL$96*$B97+SUM($F$7:$F$9)-((VIL$96*$B97+SUM($F$7:$F$9))/$F$10*$F$37)-($F$24*VIL$96/$D$6)-SUM($F$13:$F$23,$F$25:$F$30,$F$32:$F$33,$F$38))</f>
        <v>-304.75907137272975</v>
      </c>
      <c r="VIM97" s="318">
        <f>(VIM$96*$B97+SUM($F$7:$F$9)-((VIM$96*$B97+SUM($F$7:$F$9))/$F$10*$F$37)-($F$24*VIM$96/$D$6)-SUM($F$13:$F$23,$F$25:$F$30,$F$32:$F$33,$F$38))</f>
        <v>-304.75907137272975</v>
      </c>
      <c r="VIN97" s="318">
        <f>(VIN$96*$B97+SUM($F$7:$F$9)-((VIN$96*$B97+SUM($F$7:$F$9))/$F$10*$F$37)-($F$24*VIN$96/$D$6)-SUM($F$13:$F$23,$F$25:$F$30,$F$32:$F$33,$F$38))</f>
        <v>-304.75907137272975</v>
      </c>
      <c r="VIO97" s="318">
        <f>(VIO$96*$B97+SUM($F$7:$F$9)-((VIO$96*$B97+SUM($F$7:$F$9))/$F$10*$F$37)-($F$24*VIO$96/$D$6)-SUM($F$13:$F$23,$F$25:$F$30,$F$32:$F$33,$F$38))</f>
        <v>-304.75907137272975</v>
      </c>
      <c r="VIP97" s="318">
        <f>(VIP$96*$B97+SUM($F$7:$F$9)-((VIP$96*$B97+SUM($F$7:$F$9))/$F$10*$F$37)-($F$24*VIP$96/$D$6)-SUM($F$13:$F$23,$F$25:$F$30,$F$32:$F$33,$F$38))</f>
        <v>-304.75907137272975</v>
      </c>
      <c r="VIQ97" s="318">
        <f>(VIQ$96*$B97+SUM($F$7:$F$9)-((VIQ$96*$B97+SUM($F$7:$F$9))/$F$10*$F$37)-($F$24*VIQ$96/$D$6)-SUM($F$13:$F$23,$F$25:$F$30,$F$32:$F$33,$F$38))</f>
        <v>-304.75907137272975</v>
      </c>
      <c r="VIR97" s="318">
        <f>(VIR$96*$B97+SUM($F$7:$F$9)-((VIR$96*$B97+SUM($F$7:$F$9))/$F$10*$F$37)-($F$24*VIR$96/$D$6)-SUM($F$13:$F$23,$F$25:$F$30,$F$32:$F$33,$F$38))</f>
        <v>-304.75907137272975</v>
      </c>
      <c r="VIS97" s="318">
        <f>(VIS$96*$B97+SUM($F$7:$F$9)-((VIS$96*$B97+SUM($F$7:$F$9))/$F$10*$F$37)-($F$24*VIS$96/$D$6)-SUM($F$13:$F$23,$F$25:$F$30,$F$32:$F$33,$F$38))</f>
        <v>-304.75907137272975</v>
      </c>
      <c r="VIT97" s="318">
        <f>(VIT$96*$B97+SUM($F$7:$F$9)-((VIT$96*$B97+SUM($F$7:$F$9))/$F$10*$F$37)-($F$24*VIT$96/$D$6)-SUM($F$13:$F$23,$F$25:$F$30,$F$32:$F$33,$F$38))</f>
        <v>-304.75907137272975</v>
      </c>
      <c r="VIU97" s="318">
        <f>(VIU$96*$B97+SUM($F$7:$F$9)-((VIU$96*$B97+SUM($F$7:$F$9))/$F$10*$F$37)-($F$24*VIU$96/$D$6)-SUM($F$13:$F$23,$F$25:$F$30,$F$32:$F$33,$F$38))</f>
        <v>-304.75907137272975</v>
      </c>
      <c r="VIV97" s="318">
        <f>(VIV$96*$B97+SUM($F$7:$F$9)-((VIV$96*$B97+SUM($F$7:$F$9))/$F$10*$F$37)-($F$24*VIV$96/$D$6)-SUM($F$13:$F$23,$F$25:$F$30,$F$32:$F$33,$F$38))</f>
        <v>-304.75907137272975</v>
      </c>
      <c r="VIW97" s="318">
        <f>(VIW$96*$B97+SUM($F$7:$F$9)-((VIW$96*$B97+SUM($F$7:$F$9))/$F$10*$F$37)-($F$24*VIW$96/$D$6)-SUM($F$13:$F$23,$F$25:$F$30,$F$32:$F$33,$F$38))</f>
        <v>-304.75907137272975</v>
      </c>
      <c r="VIX97" s="318">
        <f>(VIX$96*$B97+SUM($F$7:$F$9)-((VIX$96*$B97+SUM($F$7:$F$9))/$F$10*$F$37)-($F$24*VIX$96/$D$6)-SUM($F$13:$F$23,$F$25:$F$30,$F$32:$F$33,$F$38))</f>
        <v>-304.75907137272975</v>
      </c>
      <c r="VIY97" s="318">
        <f>(VIY$96*$B97+SUM($F$7:$F$9)-((VIY$96*$B97+SUM($F$7:$F$9))/$F$10*$F$37)-($F$24*VIY$96/$D$6)-SUM($F$13:$F$23,$F$25:$F$30,$F$32:$F$33,$F$38))</f>
        <v>-304.75907137272975</v>
      </c>
      <c r="VIZ97" s="318">
        <f>(VIZ$96*$B97+SUM($F$7:$F$9)-((VIZ$96*$B97+SUM($F$7:$F$9))/$F$10*$F$37)-($F$24*VIZ$96/$D$6)-SUM($F$13:$F$23,$F$25:$F$30,$F$32:$F$33,$F$38))</f>
        <v>-304.75907137272975</v>
      </c>
      <c r="VJA97" s="318">
        <f>(VJA$96*$B97+SUM($F$7:$F$9)-((VJA$96*$B97+SUM($F$7:$F$9))/$F$10*$F$37)-($F$24*VJA$96/$D$6)-SUM($F$13:$F$23,$F$25:$F$30,$F$32:$F$33,$F$38))</f>
        <v>-304.75907137272975</v>
      </c>
      <c r="VJB97" s="318">
        <f>(VJB$96*$B97+SUM($F$7:$F$9)-((VJB$96*$B97+SUM($F$7:$F$9))/$F$10*$F$37)-($F$24*VJB$96/$D$6)-SUM($F$13:$F$23,$F$25:$F$30,$F$32:$F$33,$F$38))</f>
        <v>-304.75907137272975</v>
      </c>
      <c r="VJC97" s="318">
        <f>(VJC$96*$B97+SUM($F$7:$F$9)-((VJC$96*$B97+SUM($F$7:$F$9))/$F$10*$F$37)-($F$24*VJC$96/$D$6)-SUM($F$13:$F$23,$F$25:$F$30,$F$32:$F$33,$F$38))</f>
        <v>-304.75907137272975</v>
      </c>
      <c r="VJD97" s="318">
        <f>(VJD$96*$B97+SUM($F$7:$F$9)-((VJD$96*$B97+SUM($F$7:$F$9))/$F$10*$F$37)-($F$24*VJD$96/$D$6)-SUM($F$13:$F$23,$F$25:$F$30,$F$32:$F$33,$F$38))</f>
        <v>-304.75907137272975</v>
      </c>
      <c r="VJE97" s="318">
        <f>(VJE$96*$B97+SUM($F$7:$F$9)-((VJE$96*$B97+SUM($F$7:$F$9))/$F$10*$F$37)-($F$24*VJE$96/$D$6)-SUM($F$13:$F$23,$F$25:$F$30,$F$32:$F$33,$F$38))</f>
        <v>-304.75907137272975</v>
      </c>
      <c r="VJF97" s="318">
        <f>(VJF$96*$B97+SUM($F$7:$F$9)-((VJF$96*$B97+SUM($F$7:$F$9))/$F$10*$F$37)-($F$24*VJF$96/$D$6)-SUM($F$13:$F$23,$F$25:$F$30,$F$32:$F$33,$F$38))</f>
        <v>-304.75907137272975</v>
      </c>
      <c r="VJG97" s="318">
        <f>(VJG$96*$B97+SUM($F$7:$F$9)-((VJG$96*$B97+SUM($F$7:$F$9))/$F$10*$F$37)-($F$24*VJG$96/$D$6)-SUM($F$13:$F$23,$F$25:$F$30,$F$32:$F$33,$F$38))</f>
        <v>-304.75907137272975</v>
      </c>
      <c r="VJH97" s="318">
        <f>(VJH$96*$B97+SUM($F$7:$F$9)-((VJH$96*$B97+SUM($F$7:$F$9))/$F$10*$F$37)-($F$24*VJH$96/$D$6)-SUM($F$13:$F$23,$F$25:$F$30,$F$32:$F$33,$F$38))</f>
        <v>-304.75907137272975</v>
      </c>
      <c r="VJI97" s="318">
        <f>(VJI$96*$B97+SUM($F$7:$F$9)-((VJI$96*$B97+SUM($F$7:$F$9))/$F$10*$F$37)-($F$24*VJI$96/$D$6)-SUM($F$13:$F$23,$F$25:$F$30,$F$32:$F$33,$F$38))</f>
        <v>-304.75907137272975</v>
      </c>
      <c r="VJJ97" s="318">
        <f>(VJJ$96*$B97+SUM($F$7:$F$9)-((VJJ$96*$B97+SUM($F$7:$F$9))/$F$10*$F$37)-($F$24*VJJ$96/$D$6)-SUM($F$13:$F$23,$F$25:$F$30,$F$32:$F$33,$F$38))</f>
        <v>-304.75907137272975</v>
      </c>
      <c r="VJK97" s="318">
        <f>(VJK$96*$B97+SUM($F$7:$F$9)-((VJK$96*$B97+SUM($F$7:$F$9))/$F$10*$F$37)-($F$24*VJK$96/$D$6)-SUM($F$13:$F$23,$F$25:$F$30,$F$32:$F$33,$F$38))</f>
        <v>-304.75907137272975</v>
      </c>
      <c r="VJL97" s="318">
        <f>(VJL$96*$B97+SUM($F$7:$F$9)-((VJL$96*$B97+SUM($F$7:$F$9))/$F$10*$F$37)-($F$24*VJL$96/$D$6)-SUM($F$13:$F$23,$F$25:$F$30,$F$32:$F$33,$F$38))</f>
        <v>-304.75907137272975</v>
      </c>
      <c r="VJM97" s="318">
        <f>(VJM$96*$B97+SUM($F$7:$F$9)-((VJM$96*$B97+SUM($F$7:$F$9))/$F$10*$F$37)-($F$24*VJM$96/$D$6)-SUM($F$13:$F$23,$F$25:$F$30,$F$32:$F$33,$F$38))</f>
        <v>-304.75907137272975</v>
      </c>
      <c r="VJN97" s="318">
        <f>(VJN$96*$B97+SUM($F$7:$F$9)-((VJN$96*$B97+SUM($F$7:$F$9))/$F$10*$F$37)-($F$24*VJN$96/$D$6)-SUM($F$13:$F$23,$F$25:$F$30,$F$32:$F$33,$F$38))</f>
        <v>-304.75907137272975</v>
      </c>
      <c r="VJO97" s="318">
        <f>(VJO$96*$B97+SUM($F$7:$F$9)-((VJO$96*$B97+SUM($F$7:$F$9))/$F$10*$F$37)-($F$24*VJO$96/$D$6)-SUM($F$13:$F$23,$F$25:$F$30,$F$32:$F$33,$F$38))</f>
        <v>-304.75907137272975</v>
      </c>
      <c r="VJP97" s="318">
        <f>(VJP$96*$B97+SUM($F$7:$F$9)-((VJP$96*$B97+SUM($F$7:$F$9))/$F$10*$F$37)-($F$24*VJP$96/$D$6)-SUM($F$13:$F$23,$F$25:$F$30,$F$32:$F$33,$F$38))</f>
        <v>-304.75907137272975</v>
      </c>
      <c r="VJQ97" s="318">
        <f>(VJQ$96*$B97+SUM($F$7:$F$9)-((VJQ$96*$B97+SUM($F$7:$F$9))/$F$10*$F$37)-($F$24*VJQ$96/$D$6)-SUM($F$13:$F$23,$F$25:$F$30,$F$32:$F$33,$F$38))</f>
        <v>-304.75907137272975</v>
      </c>
      <c r="VJR97" s="318">
        <f>(VJR$96*$B97+SUM($F$7:$F$9)-((VJR$96*$B97+SUM($F$7:$F$9))/$F$10*$F$37)-($F$24*VJR$96/$D$6)-SUM($F$13:$F$23,$F$25:$F$30,$F$32:$F$33,$F$38))</f>
        <v>-304.75907137272975</v>
      </c>
      <c r="VJS97" s="318">
        <f>(VJS$96*$B97+SUM($F$7:$F$9)-((VJS$96*$B97+SUM($F$7:$F$9))/$F$10*$F$37)-($F$24*VJS$96/$D$6)-SUM($F$13:$F$23,$F$25:$F$30,$F$32:$F$33,$F$38))</f>
        <v>-304.75907137272975</v>
      </c>
      <c r="VJT97" s="318">
        <f>(VJT$96*$B97+SUM($F$7:$F$9)-((VJT$96*$B97+SUM($F$7:$F$9))/$F$10*$F$37)-($F$24*VJT$96/$D$6)-SUM($F$13:$F$23,$F$25:$F$30,$F$32:$F$33,$F$38))</f>
        <v>-304.75907137272975</v>
      </c>
      <c r="VJU97" s="318">
        <f>(VJU$96*$B97+SUM($F$7:$F$9)-((VJU$96*$B97+SUM($F$7:$F$9))/$F$10*$F$37)-($F$24*VJU$96/$D$6)-SUM($F$13:$F$23,$F$25:$F$30,$F$32:$F$33,$F$38))</f>
        <v>-304.75907137272975</v>
      </c>
      <c r="VJV97" s="318">
        <f>(VJV$96*$B97+SUM($F$7:$F$9)-((VJV$96*$B97+SUM($F$7:$F$9))/$F$10*$F$37)-($F$24*VJV$96/$D$6)-SUM($F$13:$F$23,$F$25:$F$30,$F$32:$F$33,$F$38))</f>
        <v>-304.75907137272975</v>
      </c>
      <c r="VJW97" s="318">
        <f>(VJW$96*$B97+SUM($F$7:$F$9)-((VJW$96*$B97+SUM($F$7:$F$9))/$F$10*$F$37)-($F$24*VJW$96/$D$6)-SUM($F$13:$F$23,$F$25:$F$30,$F$32:$F$33,$F$38))</f>
        <v>-304.75907137272975</v>
      </c>
      <c r="VJX97" s="318">
        <f>(VJX$96*$B97+SUM($F$7:$F$9)-((VJX$96*$B97+SUM($F$7:$F$9))/$F$10*$F$37)-($F$24*VJX$96/$D$6)-SUM($F$13:$F$23,$F$25:$F$30,$F$32:$F$33,$F$38))</f>
        <v>-304.75907137272975</v>
      </c>
      <c r="VJY97" s="318">
        <f>(VJY$96*$B97+SUM($F$7:$F$9)-((VJY$96*$B97+SUM($F$7:$F$9))/$F$10*$F$37)-($F$24*VJY$96/$D$6)-SUM($F$13:$F$23,$F$25:$F$30,$F$32:$F$33,$F$38))</f>
        <v>-304.75907137272975</v>
      </c>
      <c r="VJZ97" s="318">
        <f>(VJZ$96*$B97+SUM($F$7:$F$9)-((VJZ$96*$B97+SUM($F$7:$F$9))/$F$10*$F$37)-($F$24*VJZ$96/$D$6)-SUM($F$13:$F$23,$F$25:$F$30,$F$32:$F$33,$F$38))</f>
        <v>-304.75907137272975</v>
      </c>
      <c r="VKA97" s="318">
        <f>(VKA$96*$B97+SUM($F$7:$F$9)-((VKA$96*$B97+SUM($F$7:$F$9))/$F$10*$F$37)-($F$24*VKA$96/$D$6)-SUM($F$13:$F$23,$F$25:$F$30,$F$32:$F$33,$F$38))</f>
        <v>-304.75907137272975</v>
      </c>
      <c r="VKB97" s="318">
        <f>(VKB$96*$B97+SUM($F$7:$F$9)-((VKB$96*$B97+SUM($F$7:$F$9))/$F$10*$F$37)-($F$24*VKB$96/$D$6)-SUM($F$13:$F$23,$F$25:$F$30,$F$32:$F$33,$F$38))</f>
        <v>-304.75907137272975</v>
      </c>
      <c r="VKC97" s="318">
        <f>(VKC$96*$B97+SUM($F$7:$F$9)-((VKC$96*$B97+SUM($F$7:$F$9))/$F$10*$F$37)-($F$24*VKC$96/$D$6)-SUM($F$13:$F$23,$F$25:$F$30,$F$32:$F$33,$F$38))</f>
        <v>-304.75907137272975</v>
      </c>
      <c r="VKD97" s="318">
        <f>(VKD$96*$B97+SUM($F$7:$F$9)-((VKD$96*$B97+SUM($F$7:$F$9))/$F$10*$F$37)-($F$24*VKD$96/$D$6)-SUM($F$13:$F$23,$F$25:$F$30,$F$32:$F$33,$F$38))</f>
        <v>-304.75907137272975</v>
      </c>
      <c r="VKE97" s="318">
        <f>(VKE$96*$B97+SUM($F$7:$F$9)-((VKE$96*$B97+SUM($F$7:$F$9))/$F$10*$F$37)-($F$24*VKE$96/$D$6)-SUM($F$13:$F$23,$F$25:$F$30,$F$32:$F$33,$F$38))</f>
        <v>-304.75907137272975</v>
      </c>
      <c r="VKF97" s="318">
        <f>(VKF$96*$B97+SUM($F$7:$F$9)-((VKF$96*$B97+SUM($F$7:$F$9))/$F$10*$F$37)-($F$24*VKF$96/$D$6)-SUM($F$13:$F$23,$F$25:$F$30,$F$32:$F$33,$F$38))</f>
        <v>-304.75907137272975</v>
      </c>
      <c r="VKG97" s="318">
        <f>(VKG$96*$B97+SUM($F$7:$F$9)-((VKG$96*$B97+SUM($F$7:$F$9))/$F$10*$F$37)-($F$24*VKG$96/$D$6)-SUM($F$13:$F$23,$F$25:$F$30,$F$32:$F$33,$F$38))</f>
        <v>-304.75907137272975</v>
      </c>
      <c r="VKH97" s="318">
        <f>(VKH$96*$B97+SUM($F$7:$F$9)-((VKH$96*$B97+SUM($F$7:$F$9))/$F$10*$F$37)-($F$24*VKH$96/$D$6)-SUM($F$13:$F$23,$F$25:$F$30,$F$32:$F$33,$F$38))</f>
        <v>-304.75907137272975</v>
      </c>
      <c r="VKI97" s="318">
        <f>(VKI$96*$B97+SUM($F$7:$F$9)-((VKI$96*$B97+SUM($F$7:$F$9))/$F$10*$F$37)-($F$24*VKI$96/$D$6)-SUM($F$13:$F$23,$F$25:$F$30,$F$32:$F$33,$F$38))</f>
        <v>-304.75907137272975</v>
      </c>
      <c r="VKJ97" s="318">
        <f>(VKJ$96*$B97+SUM($F$7:$F$9)-((VKJ$96*$B97+SUM($F$7:$F$9))/$F$10*$F$37)-($F$24*VKJ$96/$D$6)-SUM($F$13:$F$23,$F$25:$F$30,$F$32:$F$33,$F$38))</f>
        <v>-304.75907137272975</v>
      </c>
      <c r="VKK97" s="318">
        <f>(VKK$96*$B97+SUM($F$7:$F$9)-((VKK$96*$B97+SUM($F$7:$F$9))/$F$10*$F$37)-($F$24*VKK$96/$D$6)-SUM($F$13:$F$23,$F$25:$F$30,$F$32:$F$33,$F$38))</f>
        <v>-304.75907137272975</v>
      </c>
      <c r="VKL97" s="318">
        <f>(VKL$96*$B97+SUM($F$7:$F$9)-((VKL$96*$B97+SUM($F$7:$F$9))/$F$10*$F$37)-($F$24*VKL$96/$D$6)-SUM($F$13:$F$23,$F$25:$F$30,$F$32:$F$33,$F$38))</f>
        <v>-304.75907137272975</v>
      </c>
      <c r="VKM97" s="318">
        <f>(VKM$96*$B97+SUM($F$7:$F$9)-((VKM$96*$B97+SUM($F$7:$F$9))/$F$10*$F$37)-($F$24*VKM$96/$D$6)-SUM($F$13:$F$23,$F$25:$F$30,$F$32:$F$33,$F$38))</f>
        <v>-304.75907137272975</v>
      </c>
      <c r="VKN97" s="318">
        <f>(VKN$96*$B97+SUM($F$7:$F$9)-((VKN$96*$B97+SUM($F$7:$F$9))/$F$10*$F$37)-($F$24*VKN$96/$D$6)-SUM($F$13:$F$23,$F$25:$F$30,$F$32:$F$33,$F$38))</f>
        <v>-304.75907137272975</v>
      </c>
      <c r="VKO97" s="318">
        <f>(VKO$96*$B97+SUM($F$7:$F$9)-((VKO$96*$B97+SUM($F$7:$F$9))/$F$10*$F$37)-($F$24*VKO$96/$D$6)-SUM($F$13:$F$23,$F$25:$F$30,$F$32:$F$33,$F$38))</f>
        <v>-304.75907137272975</v>
      </c>
      <c r="VKP97" s="318">
        <f>(VKP$96*$B97+SUM($F$7:$F$9)-((VKP$96*$B97+SUM($F$7:$F$9))/$F$10*$F$37)-($F$24*VKP$96/$D$6)-SUM($F$13:$F$23,$F$25:$F$30,$F$32:$F$33,$F$38))</f>
        <v>-304.75907137272975</v>
      </c>
      <c r="VKQ97" s="318">
        <f>(VKQ$96*$B97+SUM($F$7:$F$9)-((VKQ$96*$B97+SUM($F$7:$F$9))/$F$10*$F$37)-($F$24*VKQ$96/$D$6)-SUM($F$13:$F$23,$F$25:$F$30,$F$32:$F$33,$F$38))</f>
        <v>-304.75907137272975</v>
      </c>
      <c r="VKR97" s="318">
        <f>(VKR$96*$B97+SUM($F$7:$F$9)-((VKR$96*$B97+SUM($F$7:$F$9))/$F$10*$F$37)-($F$24*VKR$96/$D$6)-SUM($F$13:$F$23,$F$25:$F$30,$F$32:$F$33,$F$38))</f>
        <v>-304.75907137272975</v>
      </c>
      <c r="VKS97" s="318">
        <f>(VKS$96*$B97+SUM($F$7:$F$9)-((VKS$96*$B97+SUM($F$7:$F$9))/$F$10*$F$37)-($F$24*VKS$96/$D$6)-SUM($F$13:$F$23,$F$25:$F$30,$F$32:$F$33,$F$38))</f>
        <v>-304.75907137272975</v>
      </c>
      <c r="VKT97" s="318">
        <f>(VKT$96*$B97+SUM($F$7:$F$9)-((VKT$96*$B97+SUM($F$7:$F$9))/$F$10*$F$37)-($F$24*VKT$96/$D$6)-SUM($F$13:$F$23,$F$25:$F$30,$F$32:$F$33,$F$38))</f>
        <v>-304.75907137272975</v>
      </c>
      <c r="VKU97" s="318">
        <f>(VKU$96*$B97+SUM($F$7:$F$9)-((VKU$96*$B97+SUM($F$7:$F$9))/$F$10*$F$37)-($F$24*VKU$96/$D$6)-SUM($F$13:$F$23,$F$25:$F$30,$F$32:$F$33,$F$38))</f>
        <v>-304.75907137272975</v>
      </c>
      <c r="VKV97" s="318">
        <f>(VKV$96*$B97+SUM($F$7:$F$9)-((VKV$96*$B97+SUM($F$7:$F$9))/$F$10*$F$37)-($F$24*VKV$96/$D$6)-SUM($F$13:$F$23,$F$25:$F$30,$F$32:$F$33,$F$38))</f>
        <v>-304.75907137272975</v>
      </c>
      <c r="VKW97" s="318">
        <f>(VKW$96*$B97+SUM($F$7:$F$9)-((VKW$96*$B97+SUM($F$7:$F$9))/$F$10*$F$37)-($F$24*VKW$96/$D$6)-SUM($F$13:$F$23,$F$25:$F$30,$F$32:$F$33,$F$38))</f>
        <v>-304.75907137272975</v>
      </c>
      <c r="VKX97" s="318">
        <f>(VKX$96*$B97+SUM($F$7:$F$9)-((VKX$96*$B97+SUM($F$7:$F$9))/$F$10*$F$37)-($F$24*VKX$96/$D$6)-SUM($F$13:$F$23,$F$25:$F$30,$F$32:$F$33,$F$38))</f>
        <v>-304.75907137272975</v>
      </c>
      <c r="VKY97" s="318">
        <f>(VKY$96*$B97+SUM($F$7:$F$9)-((VKY$96*$B97+SUM($F$7:$F$9))/$F$10*$F$37)-($F$24*VKY$96/$D$6)-SUM($F$13:$F$23,$F$25:$F$30,$F$32:$F$33,$F$38))</f>
        <v>-304.75907137272975</v>
      </c>
      <c r="VKZ97" s="318">
        <f>(VKZ$96*$B97+SUM($F$7:$F$9)-((VKZ$96*$B97+SUM($F$7:$F$9))/$F$10*$F$37)-($F$24*VKZ$96/$D$6)-SUM($F$13:$F$23,$F$25:$F$30,$F$32:$F$33,$F$38))</f>
        <v>-304.75907137272975</v>
      </c>
      <c r="VLA97" s="318">
        <f>(VLA$96*$B97+SUM($F$7:$F$9)-((VLA$96*$B97+SUM($F$7:$F$9))/$F$10*$F$37)-($F$24*VLA$96/$D$6)-SUM($F$13:$F$23,$F$25:$F$30,$F$32:$F$33,$F$38))</f>
        <v>-304.75907137272975</v>
      </c>
      <c r="VLB97" s="318">
        <f>(VLB$96*$B97+SUM($F$7:$F$9)-((VLB$96*$B97+SUM($F$7:$F$9))/$F$10*$F$37)-($F$24*VLB$96/$D$6)-SUM($F$13:$F$23,$F$25:$F$30,$F$32:$F$33,$F$38))</f>
        <v>-304.75907137272975</v>
      </c>
      <c r="VLC97" s="318">
        <f>(VLC$96*$B97+SUM($F$7:$F$9)-((VLC$96*$B97+SUM($F$7:$F$9))/$F$10*$F$37)-($F$24*VLC$96/$D$6)-SUM($F$13:$F$23,$F$25:$F$30,$F$32:$F$33,$F$38))</f>
        <v>-304.75907137272975</v>
      </c>
      <c r="VLD97" s="318">
        <f>(VLD$96*$B97+SUM($F$7:$F$9)-((VLD$96*$B97+SUM($F$7:$F$9))/$F$10*$F$37)-($F$24*VLD$96/$D$6)-SUM($F$13:$F$23,$F$25:$F$30,$F$32:$F$33,$F$38))</f>
        <v>-304.75907137272975</v>
      </c>
      <c r="VLE97" s="318">
        <f>(VLE$96*$B97+SUM($F$7:$F$9)-((VLE$96*$B97+SUM($F$7:$F$9))/$F$10*$F$37)-($F$24*VLE$96/$D$6)-SUM($F$13:$F$23,$F$25:$F$30,$F$32:$F$33,$F$38))</f>
        <v>-304.75907137272975</v>
      </c>
      <c r="VLF97" s="318">
        <f>(VLF$96*$B97+SUM($F$7:$F$9)-((VLF$96*$B97+SUM($F$7:$F$9))/$F$10*$F$37)-($F$24*VLF$96/$D$6)-SUM($F$13:$F$23,$F$25:$F$30,$F$32:$F$33,$F$38))</f>
        <v>-304.75907137272975</v>
      </c>
      <c r="VLG97" s="318">
        <f>(VLG$96*$B97+SUM($F$7:$F$9)-((VLG$96*$B97+SUM($F$7:$F$9))/$F$10*$F$37)-($F$24*VLG$96/$D$6)-SUM($F$13:$F$23,$F$25:$F$30,$F$32:$F$33,$F$38))</f>
        <v>-304.75907137272975</v>
      </c>
      <c r="VLH97" s="318">
        <f>(VLH$96*$B97+SUM($F$7:$F$9)-((VLH$96*$B97+SUM($F$7:$F$9))/$F$10*$F$37)-($F$24*VLH$96/$D$6)-SUM($F$13:$F$23,$F$25:$F$30,$F$32:$F$33,$F$38))</f>
        <v>-304.75907137272975</v>
      </c>
      <c r="VLI97" s="318">
        <f>(VLI$96*$B97+SUM($F$7:$F$9)-((VLI$96*$B97+SUM($F$7:$F$9))/$F$10*$F$37)-($F$24*VLI$96/$D$6)-SUM($F$13:$F$23,$F$25:$F$30,$F$32:$F$33,$F$38))</f>
        <v>-304.75907137272975</v>
      </c>
      <c r="VLJ97" s="318">
        <f>(VLJ$96*$B97+SUM($F$7:$F$9)-((VLJ$96*$B97+SUM($F$7:$F$9))/$F$10*$F$37)-($F$24*VLJ$96/$D$6)-SUM($F$13:$F$23,$F$25:$F$30,$F$32:$F$33,$F$38))</f>
        <v>-304.75907137272975</v>
      </c>
      <c r="VLK97" s="318">
        <f>(VLK$96*$B97+SUM($F$7:$F$9)-((VLK$96*$B97+SUM($F$7:$F$9))/$F$10*$F$37)-($F$24*VLK$96/$D$6)-SUM($F$13:$F$23,$F$25:$F$30,$F$32:$F$33,$F$38))</f>
        <v>-304.75907137272975</v>
      </c>
      <c r="VLL97" s="318">
        <f>(VLL$96*$B97+SUM($F$7:$F$9)-((VLL$96*$B97+SUM($F$7:$F$9))/$F$10*$F$37)-($F$24*VLL$96/$D$6)-SUM($F$13:$F$23,$F$25:$F$30,$F$32:$F$33,$F$38))</f>
        <v>-304.75907137272975</v>
      </c>
      <c r="VLM97" s="318">
        <f>(VLM$96*$B97+SUM($F$7:$F$9)-((VLM$96*$B97+SUM($F$7:$F$9))/$F$10*$F$37)-($F$24*VLM$96/$D$6)-SUM($F$13:$F$23,$F$25:$F$30,$F$32:$F$33,$F$38))</f>
        <v>-304.75907137272975</v>
      </c>
      <c r="VLN97" s="318">
        <f>(VLN$96*$B97+SUM($F$7:$F$9)-((VLN$96*$B97+SUM($F$7:$F$9))/$F$10*$F$37)-($F$24*VLN$96/$D$6)-SUM($F$13:$F$23,$F$25:$F$30,$F$32:$F$33,$F$38))</f>
        <v>-304.75907137272975</v>
      </c>
      <c r="VLO97" s="318">
        <f>(VLO$96*$B97+SUM($F$7:$F$9)-((VLO$96*$B97+SUM($F$7:$F$9))/$F$10*$F$37)-($F$24*VLO$96/$D$6)-SUM($F$13:$F$23,$F$25:$F$30,$F$32:$F$33,$F$38))</f>
        <v>-304.75907137272975</v>
      </c>
      <c r="VLP97" s="318">
        <f>(VLP$96*$B97+SUM($F$7:$F$9)-((VLP$96*$B97+SUM($F$7:$F$9))/$F$10*$F$37)-($F$24*VLP$96/$D$6)-SUM($F$13:$F$23,$F$25:$F$30,$F$32:$F$33,$F$38))</f>
        <v>-304.75907137272975</v>
      </c>
      <c r="VLQ97" s="318">
        <f>(VLQ$96*$B97+SUM($F$7:$F$9)-((VLQ$96*$B97+SUM($F$7:$F$9))/$F$10*$F$37)-($F$24*VLQ$96/$D$6)-SUM($F$13:$F$23,$F$25:$F$30,$F$32:$F$33,$F$38))</f>
        <v>-304.75907137272975</v>
      </c>
      <c r="VLR97" s="318">
        <f>(VLR$96*$B97+SUM($F$7:$F$9)-((VLR$96*$B97+SUM($F$7:$F$9))/$F$10*$F$37)-($F$24*VLR$96/$D$6)-SUM($F$13:$F$23,$F$25:$F$30,$F$32:$F$33,$F$38))</f>
        <v>-304.75907137272975</v>
      </c>
      <c r="VLS97" s="318">
        <f>(VLS$96*$B97+SUM($F$7:$F$9)-((VLS$96*$B97+SUM($F$7:$F$9))/$F$10*$F$37)-($F$24*VLS$96/$D$6)-SUM($F$13:$F$23,$F$25:$F$30,$F$32:$F$33,$F$38))</f>
        <v>-304.75907137272975</v>
      </c>
      <c r="VLT97" s="318">
        <f>(VLT$96*$B97+SUM($F$7:$F$9)-((VLT$96*$B97+SUM($F$7:$F$9))/$F$10*$F$37)-($F$24*VLT$96/$D$6)-SUM($F$13:$F$23,$F$25:$F$30,$F$32:$F$33,$F$38))</f>
        <v>-304.75907137272975</v>
      </c>
      <c r="VLU97" s="318">
        <f>(VLU$96*$B97+SUM($F$7:$F$9)-((VLU$96*$B97+SUM($F$7:$F$9))/$F$10*$F$37)-($F$24*VLU$96/$D$6)-SUM($F$13:$F$23,$F$25:$F$30,$F$32:$F$33,$F$38))</f>
        <v>-304.75907137272975</v>
      </c>
      <c r="VLV97" s="318">
        <f>(VLV$96*$B97+SUM($F$7:$F$9)-((VLV$96*$B97+SUM($F$7:$F$9))/$F$10*$F$37)-($F$24*VLV$96/$D$6)-SUM($F$13:$F$23,$F$25:$F$30,$F$32:$F$33,$F$38))</f>
        <v>-304.75907137272975</v>
      </c>
      <c r="VLW97" s="318">
        <f>(VLW$96*$B97+SUM($F$7:$F$9)-((VLW$96*$B97+SUM($F$7:$F$9))/$F$10*$F$37)-($F$24*VLW$96/$D$6)-SUM($F$13:$F$23,$F$25:$F$30,$F$32:$F$33,$F$38))</f>
        <v>-304.75907137272975</v>
      </c>
      <c r="VLX97" s="318">
        <f>(VLX$96*$B97+SUM($F$7:$F$9)-((VLX$96*$B97+SUM($F$7:$F$9))/$F$10*$F$37)-($F$24*VLX$96/$D$6)-SUM($F$13:$F$23,$F$25:$F$30,$F$32:$F$33,$F$38))</f>
        <v>-304.75907137272975</v>
      </c>
      <c r="VLY97" s="318">
        <f>(VLY$96*$B97+SUM($F$7:$F$9)-((VLY$96*$B97+SUM($F$7:$F$9))/$F$10*$F$37)-($F$24*VLY$96/$D$6)-SUM($F$13:$F$23,$F$25:$F$30,$F$32:$F$33,$F$38))</f>
        <v>-304.75907137272975</v>
      </c>
      <c r="VLZ97" s="318">
        <f>(VLZ$96*$B97+SUM($F$7:$F$9)-((VLZ$96*$B97+SUM($F$7:$F$9))/$F$10*$F$37)-($F$24*VLZ$96/$D$6)-SUM($F$13:$F$23,$F$25:$F$30,$F$32:$F$33,$F$38))</f>
        <v>-304.75907137272975</v>
      </c>
      <c r="VMA97" s="318">
        <f>(VMA$96*$B97+SUM($F$7:$F$9)-((VMA$96*$B97+SUM($F$7:$F$9))/$F$10*$F$37)-($F$24*VMA$96/$D$6)-SUM($F$13:$F$23,$F$25:$F$30,$F$32:$F$33,$F$38))</f>
        <v>-304.75907137272975</v>
      </c>
      <c r="VMB97" s="318">
        <f>(VMB$96*$B97+SUM($F$7:$F$9)-((VMB$96*$B97+SUM($F$7:$F$9))/$F$10*$F$37)-($F$24*VMB$96/$D$6)-SUM($F$13:$F$23,$F$25:$F$30,$F$32:$F$33,$F$38))</f>
        <v>-304.75907137272975</v>
      </c>
      <c r="VMC97" s="318">
        <f>(VMC$96*$B97+SUM($F$7:$F$9)-((VMC$96*$B97+SUM($F$7:$F$9))/$F$10*$F$37)-($F$24*VMC$96/$D$6)-SUM($F$13:$F$23,$F$25:$F$30,$F$32:$F$33,$F$38))</f>
        <v>-304.75907137272975</v>
      </c>
      <c r="VMD97" s="318">
        <f>(VMD$96*$B97+SUM($F$7:$F$9)-((VMD$96*$B97+SUM($F$7:$F$9))/$F$10*$F$37)-($F$24*VMD$96/$D$6)-SUM($F$13:$F$23,$F$25:$F$30,$F$32:$F$33,$F$38))</f>
        <v>-304.75907137272975</v>
      </c>
      <c r="VME97" s="318">
        <f>(VME$96*$B97+SUM($F$7:$F$9)-((VME$96*$B97+SUM($F$7:$F$9))/$F$10*$F$37)-($F$24*VME$96/$D$6)-SUM($F$13:$F$23,$F$25:$F$30,$F$32:$F$33,$F$38))</f>
        <v>-304.75907137272975</v>
      </c>
      <c r="VMF97" s="318">
        <f>(VMF$96*$B97+SUM($F$7:$F$9)-((VMF$96*$B97+SUM($F$7:$F$9))/$F$10*$F$37)-($F$24*VMF$96/$D$6)-SUM($F$13:$F$23,$F$25:$F$30,$F$32:$F$33,$F$38))</f>
        <v>-304.75907137272975</v>
      </c>
      <c r="VMG97" s="318">
        <f>(VMG$96*$B97+SUM($F$7:$F$9)-((VMG$96*$B97+SUM($F$7:$F$9))/$F$10*$F$37)-($F$24*VMG$96/$D$6)-SUM($F$13:$F$23,$F$25:$F$30,$F$32:$F$33,$F$38))</f>
        <v>-304.75907137272975</v>
      </c>
      <c r="VMH97" s="318">
        <f>(VMH$96*$B97+SUM($F$7:$F$9)-((VMH$96*$B97+SUM($F$7:$F$9))/$F$10*$F$37)-($F$24*VMH$96/$D$6)-SUM($F$13:$F$23,$F$25:$F$30,$F$32:$F$33,$F$38))</f>
        <v>-304.75907137272975</v>
      </c>
      <c r="VMI97" s="318">
        <f>(VMI$96*$B97+SUM($F$7:$F$9)-((VMI$96*$B97+SUM($F$7:$F$9))/$F$10*$F$37)-($F$24*VMI$96/$D$6)-SUM($F$13:$F$23,$F$25:$F$30,$F$32:$F$33,$F$38))</f>
        <v>-304.75907137272975</v>
      </c>
      <c r="VMJ97" s="318">
        <f>(VMJ$96*$B97+SUM($F$7:$F$9)-((VMJ$96*$B97+SUM($F$7:$F$9))/$F$10*$F$37)-($F$24*VMJ$96/$D$6)-SUM($F$13:$F$23,$F$25:$F$30,$F$32:$F$33,$F$38))</f>
        <v>-304.75907137272975</v>
      </c>
      <c r="VMK97" s="318">
        <f>(VMK$96*$B97+SUM($F$7:$F$9)-((VMK$96*$B97+SUM($F$7:$F$9))/$F$10*$F$37)-($F$24*VMK$96/$D$6)-SUM($F$13:$F$23,$F$25:$F$30,$F$32:$F$33,$F$38))</f>
        <v>-304.75907137272975</v>
      </c>
      <c r="VML97" s="318">
        <f>(VML$96*$B97+SUM($F$7:$F$9)-((VML$96*$B97+SUM($F$7:$F$9))/$F$10*$F$37)-($F$24*VML$96/$D$6)-SUM($F$13:$F$23,$F$25:$F$30,$F$32:$F$33,$F$38))</f>
        <v>-304.75907137272975</v>
      </c>
      <c r="VMM97" s="318">
        <f>(VMM$96*$B97+SUM($F$7:$F$9)-((VMM$96*$B97+SUM($F$7:$F$9))/$F$10*$F$37)-($F$24*VMM$96/$D$6)-SUM($F$13:$F$23,$F$25:$F$30,$F$32:$F$33,$F$38))</f>
        <v>-304.75907137272975</v>
      </c>
      <c r="VMN97" s="318">
        <f>(VMN$96*$B97+SUM($F$7:$F$9)-((VMN$96*$B97+SUM($F$7:$F$9))/$F$10*$F$37)-($F$24*VMN$96/$D$6)-SUM($F$13:$F$23,$F$25:$F$30,$F$32:$F$33,$F$38))</f>
        <v>-304.75907137272975</v>
      </c>
      <c r="VMO97" s="318">
        <f>(VMO$96*$B97+SUM($F$7:$F$9)-((VMO$96*$B97+SUM($F$7:$F$9))/$F$10*$F$37)-($F$24*VMO$96/$D$6)-SUM($F$13:$F$23,$F$25:$F$30,$F$32:$F$33,$F$38))</f>
        <v>-304.75907137272975</v>
      </c>
      <c r="VMP97" s="318">
        <f>(VMP$96*$B97+SUM($F$7:$F$9)-((VMP$96*$B97+SUM($F$7:$F$9))/$F$10*$F$37)-($F$24*VMP$96/$D$6)-SUM($F$13:$F$23,$F$25:$F$30,$F$32:$F$33,$F$38))</f>
        <v>-304.75907137272975</v>
      </c>
      <c r="VMQ97" s="318">
        <f>(VMQ$96*$B97+SUM($F$7:$F$9)-((VMQ$96*$B97+SUM($F$7:$F$9))/$F$10*$F$37)-($F$24*VMQ$96/$D$6)-SUM($F$13:$F$23,$F$25:$F$30,$F$32:$F$33,$F$38))</f>
        <v>-304.75907137272975</v>
      </c>
      <c r="VMR97" s="318">
        <f>(VMR$96*$B97+SUM($F$7:$F$9)-((VMR$96*$B97+SUM($F$7:$F$9))/$F$10*$F$37)-($F$24*VMR$96/$D$6)-SUM($F$13:$F$23,$F$25:$F$30,$F$32:$F$33,$F$38))</f>
        <v>-304.75907137272975</v>
      </c>
      <c r="VMS97" s="318">
        <f>(VMS$96*$B97+SUM($F$7:$F$9)-((VMS$96*$B97+SUM($F$7:$F$9))/$F$10*$F$37)-($F$24*VMS$96/$D$6)-SUM($F$13:$F$23,$F$25:$F$30,$F$32:$F$33,$F$38))</f>
        <v>-304.75907137272975</v>
      </c>
      <c r="VMT97" s="318">
        <f>(VMT$96*$B97+SUM($F$7:$F$9)-((VMT$96*$B97+SUM($F$7:$F$9))/$F$10*$F$37)-($F$24*VMT$96/$D$6)-SUM($F$13:$F$23,$F$25:$F$30,$F$32:$F$33,$F$38))</f>
        <v>-304.75907137272975</v>
      </c>
      <c r="VMU97" s="318">
        <f>(VMU$96*$B97+SUM($F$7:$F$9)-((VMU$96*$B97+SUM($F$7:$F$9))/$F$10*$F$37)-($F$24*VMU$96/$D$6)-SUM($F$13:$F$23,$F$25:$F$30,$F$32:$F$33,$F$38))</f>
        <v>-304.75907137272975</v>
      </c>
      <c r="VMV97" s="318">
        <f>(VMV$96*$B97+SUM($F$7:$F$9)-((VMV$96*$B97+SUM($F$7:$F$9))/$F$10*$F$37)-($F$24*VMV$96/$D$6)-SUM($F$13:$F$23,$F$25:$F$30,$F$32:$F$33,$F$38))</f>
        <v>-304.75907137272975</v>
      </c>
      <c r="VMW97" s="318">
        <f>(VMW$96*$B97+SUM($F$7:$F$9)-((VMW$96*$B97+SUM($F$7:$F$9))/$F$10*$F$37)-($F$24*VMW$96/$D$6)-SUM($F$13:$F$23,$F$25:$F$30,$F$32:$F$33,$F$38))</f>
        <v>-304.75907137272975</v>
      </c>
      <c r="VMX97" s="318">
        <f>(VMX$96*$B97+SUM($F$7:$F$9)-((VMX$96*$B97+SUM($F$7:$F$9))/$F$10*$F$37)-($F$24*VMX$96/$D$6)-SUM($F$13:$F$23,$F$25:$F$30,$F$32:$F$33,$F$38))</f>
        <v>-304.75907137272975</v>
      </c>
      <c r="VMY97" s="318">
        <f>(VMY$96*$B97+SUM($F$7:$F$9)-((VMY$96*$B97+SUM($F$7:$F$9))/$F$10*$F$37)-($F$24*VMY$96/$D$6)-SUM($F$13:$F$23,$F$25:$F$30,$F$32:$F$33,$F$38))</f>
        <v>-304.75907137272975</v>
      </c>
      <c r="VMZ97" s="318">
        <f>(VMZ$96*$B97+SUM($F$7:$F$9)-((VMZ$96*$B97+SUM($F$7:$F$9))/$F$10*$F$37)-($F$24*VMZ$96/$D$6)-SUM($F$13:$F$23,$F$25:$F$30,$F$32:$F$33,$F$38))</f>
        <v>-304.75907137272975</v>
      </c>
      <c r="VNA97" s="318">
        <f>(VNA$96*$B97+SUM($F$7:$F$9)-((VNA$96*$B97+SUM($F$7:$F$9))/$F$10*$F$37)-($F$24*VNA$96/$D$6)-SUM($F$13:$F$23,$F$25:$F$30,$F$32:$F$33,$F$38))</f>
        <v>-304.75907137272975</v>
      </c>
      <c r="VNB97" s="318">
        <f>(VNB$96*$B97+SUM($F$7:$F$9)-((VNB$96*$B97+SUM($F$7:$F$9))/$F$10*$F$37)-($F$24*VNB$96/$D$6)-SUM($F$13:$F$23,$F$25:$F$30,$F$32:$F$33,$F$38))</f>
        <v>-304.75907137272975</v>
      </c>
      <c r="VNC97" s="318">
        <f>(VNC$96*$B97+SUM($F$7:$F$9)-((VNC$96*$B97+SUM($F$7:$F$9))/$F$10*$F$37)-($F$24*VNC$96/$D$6)-SUM($F$13:$F$23,$F$25:$F$30,$F$32:$F$33,$F$38))</f>
        <v>-304.75907137272975</v>
      </c>
      <c r="VND97" s="318">
        <f>(VND$96*$B97+SUM($F$7:$F$9)-((VND$96*$B97+SUM($F$7:$F$9))/$F$10*$F$37)-($F$24*VND$96/$D$6)-SUM($F$13:$F$23,$F$25:$F$30,$F$32:$F$33,$F$38))</f>
        <v>-304.75907137272975</v>
      </c>
      <c r="VNE97" s="318">
        <f>(VNE$96*$B97+SUM($F$7:$F$9)-((VNE$96*$B97+SUM($F$7:$F$9))/$F$10*$F$37)-($F$24*VNE$96/$D$6)-SUM($F$13:$F$23,$F$25:$F$30,$F$32:$F$33,$F$38))</f>
        <v>-304.75907137272975</v>
      </c>
      <c r="VNF97" s="318">
        <f>(VNF$96*$B97+SUM($F$7:$F$9)-((VNF$96*$B97+SUM($F$7:$F$9))/$F$10*$F$37)-($F$24*VNF$96/$D$6)-SUM($F$13:$F$23,$F$25:$F$30,$F$32:$F$33,$F$38))</f>
        <v>-304.75907137272975</v>
      </c>
      <c r="VNG97" s="318">
        <f>(VNG$96*$B97+SUM($F$7:$F$9)-((VNG$96*$B97+SUM($F$7:$F$9))/$F$10*$F$37)-($F$24*VNG$96/$D$6)-SUM($F$13:$F$23,$F$25:$F$30,$F$32:$F$33,$F$38))</f>
        <v>-304.75907137272975</v>
      </c>
      <c r="VNH97" s="318">
        <f>(VNH$96*$B97+SUM($F$7:$F$9)-((VNH$96*$B97+SUM($F$7:$F$9))/$F$10*$F$37)-($F$24*VNH$96/$D$6)-SUM($F$13:$F$23,$F$25:$F$30,$F$32:$F$33,$F$38))</f>
        <v>-304.75907137272975</v>
      </c>
      <c r="VNI97" s="318">
        <f>(VNI$96*$B97+SUM($F$7:$F$9)-((VNI$96*$B97+SUM($F$7:$F$9))/$F$10*$F$37)-($F$24*VNI$96/$D$6)-SUM($F$13:$F$23,$F$25:$F$30,$F$32:$F$33,$F$38))</f>
        <v>-304.75907137272975</v>
      </c>
      <c r="VNJ97" s="318">
        <f>(VNJ$96*$B97+SUM($F$7:$F$9)-((VNJ$96*$B97+SUM($F$7:$F$9))/$F$10*$F$37)-($F$24*VNJ$96/$D$6)-SUM($F$13:$F$23,$F$25:$F$30,$F$32:$F$33,$F$38))</f>
        <v>-304.75907137272975</v>
      </c>
      <c r="VNK97" s="318">
        <f>(VNK$96*$B97+SUM($F$7:$F$9)-((VNK$96*$B97+SUM($F$7:$F$9))/$F$10*$F$37)-($F$24*VNK$96/$D$6)-SUM($F$13:$F$23,$F$25:$F$30,$F$32:$F$33,$F$38))</f>
        <v>-304.75907137272975</v>
      </c>
      <c r="VNL97" s="318">
        <f>(VNL$96*$B97+SUM($F$7:$F$9)-((VNL$96*$B97+SUM($F$7:$F$9))/$F$10*$F$37)-($F$24*VNL$96/$D$6)-SUM($F$13:$F$23,$F$25:$F$30,$F$32:$F$33,$F$38))</f>
        <v>-304.75907137272975</v>
      </c>
      <c r="VNM97" s="318">
        <f>(VNM$96*$B97+SUM($F$7:$F$9)-((VNM$96*$B97+SUM($F$7:$F$9))/$F$10*$F$37)-($F$24*VNM$96/$D$6)-SUM($F$13:$F$23,$F$25:$F$30,$F$32:$F$33,$F$38))</f>
        <v>-304.75907137272975</v>
      </c>
      <c r="VNN97" s="318">
        <f>(VNN$96*$B97+SUM($F$7:$F$9)-((VNN$96*$B97+SUM($F$7:$F$9))/$F$10*$F$37)-($F$24*VNN$96/$D$6)-SUM($F$13:$F$23,$F$25:$F$30,$F$32:$F$33,$F$38))</f>
        <v>-304.75907137272975</v>
      </c>
      <c r="VNO97" s="318">
        <f>(VNO$96*$B97+SUM($F$7:$F$9)-((VNO$96*$B97+SUM($F$7:$F$9))/$F$10*$F$37)-($F$24*VNO$96/$D$6)-SUM($F$13:$F$23,$F$25:$F$30,$F$32:$F$33,$F$38))</f>
        <v>-304.75907137272975</v>
      </c>
      <c r="VNP97" s="318">
        <f>(VNP$96*$B97+SUM($F$7:$F$9)-((VNP$96*$B97+SUM($F$7:$F$9))/$F$10*$F$37)-($F$24*VNP$96/$D$6)-SUM($F$13:$F$23,$F$25:$F$30,$F$32:$F$33,$F$38))</f>
        <v>-304.75907137272975</v>
      </c>
      <c r="VNQ97" s="318">
        <f>(VNQ$96*$B97+SUM($F$7:$F$9)-((VNQ$96*$B97+SUM($F$7:$F$9))/$F$10*$F$37)-($F$24*VNQ$96/$D$6)-SUM($F$13:$F$23,$F$25:$F$30,$F$32:$F$33,$F$38))</f>
        <v>-304.75907137272975</v>
      </c>
      <c r="VNR97" s="318">
        <f>(VNR$96*$B97+SUM($F$7:$F$9)-((VNR$96*$B97+SUM($F$7:$F$9))/$F$10*$F$37)-($F$24*VNR$96/$D$6)-SUM($F$13:$F$23,$F$25:$F$30,$F$32:$F$33,$F$38))</f>
        <v>-304.75907137272975</v>
      </c>
      <c r="VNS97" s="318">
        <f>(VNS$96*$B97+SUM($F$7:$F$9)-((VNS$96*$B97+SUM($F$7:$F$9))/$F$10*$F$37)-($F$24*VNS$96/$D$6)-SUM($F$13:$F$23,$F$25:$F$30,$F$32:$F$33,$F$38))</f>
        <v>-304.75907137272975</v>
      </c>
      <c r="VNT97" s="318">
        <f>(VNT$96*$B97+SUM($F$7:$F$9)-((VNT$96*$B97+SUM($F$7:$F$9))/$F$10*$F$37)-($F$24*VNT$96/$D$6)-SUM($F$13:$F$23,$F$25:$F$30,$F$32:$F$33,$F$38))</f>
        <v>-304.75907137272975</v>
      </c>
      <c r="VNU97" s="318">
        <f>(VNU$96*$B97+SUM($F$7:$F$9)-((VNU$96*$B97+SUM($F$7:$F$9))/$F$10*$F$37)-($F$24*VNU$96/$D$6)-SUM($F$13:$F$23,$F$25:$F$30,$F$32:$F$33,$F$38))</f>
        <v>-304.75907137272975</v>
      </c>
      <c r="VNV97" s="318">
        <f>(VNV$96*$B97+SUM($F$7:$F$9)-((VNV$96*$B97+SUM($F$7:$F$9))/$F$10*$F$37)-($F$24*VNV$96/$D$6)-SUM($F$13:$F$23,$F$25:$F$30,$F$32:$F$33,$F$38))</f>
        <v>-304.75907137272975</v>
      </c>
      <c r="VNW97" s="318">
        <f>(VNW$96*$B97+SUM($F$7:$F$9)-((VNW$96*$B97+SUM($F$7:$F$9))/$F$10*$F$37)-($F$24*VNW$96/$D$6)-SUM($F$13:$F$23,$F$25:$F$30,$F$32:$F$33,$F$38))</f>
        <v>-304.75907137272975</v>
      </c>
      <c r="VNX97" s="318">
        <f>(VNX$96*$B97+SUM($F$7:$F$9)-((VNX$96*$B97+SUM($F$7:$F$9))/$F$10*$F$37)-($F$24*VNX$96/$D$6)-SUM($F$13:$F$23,$F$25:$F$30,$F$32:$F$33,$F$38))</f>
        <v>-304.75907137272975</v>
      </c>
      <c r="VNY97" s="318">
        <f>(VNY$96*$B97+SUM($F$7:$F$9)-((VNY$96*$B97+SUM($F$7:$F$9))/$F$10*$F$37)-($F$24*VNY$96/$D$6)-SUM($F$13:$F$23,$F$25:$F$30,$F$32:$F$33,$F$38))</f>
        <v>-304.75907137272975</v>
      </c>
      <c r="VNZ97" s="318">
        <f>(VNZ$96*$B97+SUM($F$7:$F$9)-((VNZ$96*$B97+SUM($F$7:$F$9))/$F$10*$F$37)-($F$24*VNZ$96/$D$6)-SUM($F$13:$F$23,$F$25:$F$30,$F$32:$F$33,$F$38))</f>
        <v>-304.75907137272975</v>
      </c>
      <c r="VOA97" s="318">
        <f>(VOA$96*$B97+SUM($F$7:$F$9)-((VOA$96*$B97+SUM($F$7:$F$9))/$F$10*$F$37)-($F$24*VOA$96/$D$6)-SUM($F$13:$F$23,$F$25:$F$30,$F$32:$F$33,$F$38))</f>
        <v>-304.75907137272975</v>
      </c>
      <c r="VOB97" s="318">
        <f>(VOB$96*$B97+SUM($F$7:$F$9)-((VOB$96*$B97+SUM($F$7:$F$9))/$F$10*$F$37)-($F$24*VOB$96/$D$6)-SUM($F$13:$F$23,$F$25:$F$30,$F$32:$F$33,$F$38))</f>
        <v>-304.75907137272975</v>
      </c>
      <c r="VOC97" s="318">
        <f>(VOC$96*$B97+SUM($F$7:$F$9)-((VOC$96*$B97+SUM($F$7:$F$9))/$F$10*$F$37)-($F$24*VOC$96/$D$6)-SUM($F$13:$F$23,$F$25:$F$30,$F$32:$F$33,$F$38))</f>
        <v>-304.75907137272975</v>
      </c>
      <c r="VOD97" s="318">
        <f>(VOD$96*$B97+SUM($F$7:$F$9)-((VOD$96*$B97+SUM($F$7:$F$9))/$F$10*$F$37)-($F$24*VOD$96/$D$6)-SUM($F$13:$F$23,$F$25:$F$30,$F$32:$F$33,$F$38))</f>
        <v>-304.75907137272975</v>
      </c>
      <c r="VOE97" s="318">
        <f>(VOE$96*$B97+SUM($F$7:$F$9)-((VOE$96*$B97+SUM($F$7:$F$9))/$F$10*$F$37)-($F$24*VOE$96/$D$6)-SUM($F$13:$F$23,$F$25:$F$30,$F$32:$F$33,$F$38))</f>
        <v>-304.75907137272975</v>
      </c>
      <c r="VOF97" s="318">
        <f>(VOF$96*$B97+SUM($F$7:$F$9)-((VOF$96*$B97+SUM($F$7:$F$9))/$F$10*$F$37)-($F$24*VOF$96/$D$6)-SUM($F$13:$F$23,$F$25:$F$30,$F$32:$F$33,$F$38))</f>
        <v>-304.75907137272975</v>
      </c>
      <c r="VOG97" s="318">
        <f>(VOG$96*$B97+SUM($F$7:$F$9)-((VOG$96*$B97+SUM($F$7:$F$9))/$F$10*$F$37)-($F$24*VOG$96/$D$6)-SUM($F$13:$F$23,$F$25:$F$30,$F$32:$F$33,$F$38))</f>
        <v>-304.75907137272975</v>
      </c>
      <c r="VOH97" s="318">
        <f>(VOH$96*$B97+SUM($F$7:$F$9)-((VOH$96*$B97+SUM($F$7:$F$9))/$F$10*$F$37)-($F$24*VOH$96/$D$6)-SUM($F$13:$F$23,$F$25:$F$30,$F$32:$F$33,$F$38))</f>
        <v>-304.75907137272975</v>
      </c>
      <c r="VOI97" s="318">
        <f>(VOI$96*$B97+SUM($F$7:$F$9)-((VOI$96*$B97+SUM($F$7:$F$9))/$F$10*$F$37)-($F$24*VOI$96/$D$6)-SUM($F$13:$F$23,$F$25:$F$30,$F$32:$F$33,$F$38))</f>
        <v>-304.75907137272975</v>
      </c>
      <c r="VOJ97" s="318">
        <f>(VOJ$96*$B97+SUM($F$7:$F$9)-((VOJ$96*$B97+SUM($F$7:$F$9))/$F$10*$F$37)-($F$24*VOJ$96/$D$6)-SUM($F$13:$F$23,$F$25:$F$30,$F$32:$F$33,$F$38))</f>
        <v>-304.75907137272975</v>
      </c>
      <c r="VOK97" s="318">
        <f>(VOK$96*$B97+SUM($F$7:$F$9)-((VOK$96*$B97+SUM($F$7:$F$9))/$F$10*$F$37)-($F$24*VOK$96/$D$6)-SUM($F$13:$F$23,$F$25:$F$30,$F$32:$F$33,$F$38))</f>
        <v>-304.75907137272975</v>
      </c>
      <c r="VOL97" s="318">
        <f>(VOL$96*$B97+SUM($F$7:$F$9)-((VOL$96*$B97+SUM($F$7:$F$9))/$F$10*$F$37)-($F$24*VOL$96/$D$6)-SUM($F$13:$F$23,$F$25:$F$30,$F$32:$F$33,$F$38))</f>
        <v>-304.75907137272975</v>
      </c>
      <c r="VOM97" s="318">
        <f>(VOM$96*$B97+SUM($F$7:$F$9)-((VOM$96*$B97+SUM($F$7:$F$9))/$F$10*$F$37)-($F$24*VOM$96/$D$6)-SUM($F$13:$F$23,$F$25:$F$30,$F$32:$F$33,$F$38))</f>
        <v>-304.75907137272975</v>
      </c>
      <c r="VON97" s="318">
        <f>(VON$96*$B97+SUM($F$7:$F$9)-((VON$96*$B97+SUM($F$7:$F$9))/$F$10*$F$37)-($F$24*VON$96/$D$6)-SUM($F$13:$F$23,$F$25:$F$30,$F$32:$F$33,$F$38))</f>
        <v>-304.75907137272975</v>
      </c>
      <c r="VOO97" s="318">
        <f>(VOO$96*$B97+SUM($F$7:$F$9)-((VOO$96*$B97+SUM($F$7:$F$9))/$F$10*$F$37)-($F$24*VOO$96/$D$6)-SUM($F$13:$F$23,$F$25:$F$30,$F$32:$F$33,$F$38))</f>
        <v>-304.75907137272975</v>
      </c>
      <c r="VOP97" s="318">
        <f>(VOP$96*$B97+SUM($F$7:$F$9)-((VOP$96*$B97+SUM($F$7:$F$9))/$F$10*$F$37)-($F$24*VOP$96/$D$6)-SUM($F$13:$F$23,$F$25:$F$30,$F$32:$F$33,$F$38))</f>
        <v>-304.75907137272975</v>
      </c>
      <c r="VOQ97" s="318">
        <f>(VOQ$96*$B97+SUM($F$7:$F$9)-((VOQ$96*$B97+SUM($F$7:$F$9))/$F$10*$F$37)-($F$24*VOQ$96/$D$6)-SUM($F$13:$F$23,$F$25:$F$30,$F$32:$F$33,$F$38))</f>
        <v>-304.75907137272975</v>
      </c>
      <c r="VOR97" s="318">
        <f>(VOR$96*$B97+SUM($F$7:$F$9)-((VOR$96*$B97+SUM($F$7:$F$9))/$F$10*$F$37)-($F$24*VOR$96/$D$6)-SUM($F$13:$F$23,$F$25:$F$30,$F$32:$F$33,$F$38))</f>
        <v>-304.75907137272975</v>
      </c>
      <c r="VOS97" s="318">
        <f>(VOS$96*$B97+SUM($F$7:$F$9)-((VOS$96*$B97+SUM($F$7:$F$9))/$F$10*$F$37)-($F$24*VOS$96/$D$6)-SUM($F$13:$F$23,$F$25:$F$30,$F$32:$F$33,$F$38))</f>
        <v>-304.75907137272975</v>
      </c>
      <c r="VOT97" s="318">
        <f>(VOT$96*$B97+SUM($F$7:$F$9)-((VOT$96*$B97+SUM($F$7:$F$9))/$F$10*$F$37)-($F$24*VOT$96/$D$6)-SUM($F$13:$F$23,$F$25:$F$30,$F$32:$F$33,$F$38))</f>
        <v>-304.75907137272975</v>
      </c>
      <c r="VOU97" s="318">
        <f>(VOU$96*$B97+SUM($F$7:$F$9)-((VOU$96*$B97+SUM($F$7:$F$9))/$F$10*$F$37)-($F$24*VOU$96/$D$6)-SUM($F$13:$F$23,$F$25:$F$30,$F$32:$F$33,$F$38))</f>
        <v>-304.75907137272975</v>
      </c>
      <c r="VOV97" s="318">
        <f>(VOV$96*$B97+SUM($F$7:$F$9)-((VOV$96*$B97+SUM($F$7:$F$9))/$F$10*$F$37)-($F$24*VOV$96/$D$6)-SUM($F$13:$F$23,$F$25:$F$30,$F$32:$F$33,$F$38))</f>
        <v>-304.75907137272975</v>
      </c>
      <c r="VOW97" s="318">
        <f>(VOW$96*$B97+SUM($F$7:$F$9)-((VOW$96*$B97+SUM($F$7:$F$9))/$F$10*$F$37)-($F$24*VOW$96/$D$6)-SUM($F$13:$F$23,$F$25:$F$30,$F$32:$F$33,$F$38))</f>
        <v>-304.75907137272975</v>
      </c>
      <c r="VOX97" s="318">
        <f>(VOX$96*$B97+SUM($F$7:$F$9)-((VOX$96*$B97+SUM($F$7:$F$9))/$F$10*$F$37)-($F$24*VOX$96/$D$6)-SUM($F$13:$F$23,$F$25:$F$30,$F$32:$F$33,$F$38))</f>
        <v>-304.75907137272975</v>
      </c>
      <c r="VOY97" s="318">
        <f>(VOY$96*$B97+SUM($F$7:$F$9)-((VOY$96*$B97+SUM($F$7:$F$9))/$F$10*$F$37)-($F$24*VOY$96/$D$6)-SUM($F$13:$F$23,$F$25:$F$30,$F$32:$F$33,$F$38))</f>
        <v>-304.75907137272975</v>
      </c>
      <c r="VOZ97" s="318">
        <f>(VOZ$96*$B97+SUM($F$7:$F$9)-((VOZ$96*$B97+SUM($F$7:$F$9))/$F$10*$F$37)-($F$24*VOZ$96/$D$6)-SUM($F$13:$F$23,$F$25:$F$30,$F$32:$F$33,$F$38))</f>
        <v>-304.75907137272975</v>
      </c>
      <c r="VPA97" s="318">
        <f>(VPA$96*$B97+SUM($F$7:$F$9)-((VPA$96*$B97+SUM($F$7:$F$9))/$F$10*$F$37)-($F$24*VPA$96/$D$6)-SUM($F$13:$F$23,$F$25:$F$30,$F$32:$F$33,$F$38))</f>
        <v>-304.75907137272975</v>
      </c>
      <c r="VPB97" s="318">
        <f>(VPB$96*$B97+SUM($F$7:$F$9)-((VPB$96*$B97+SUM($F$7:$F$9))/$F$10*$F$37)-($F$24*VPB$96/$D$6)-SUM($F$13:$F$23,$F$25:$F$30,$F$32:$F$33,$F$38))</f>
        <v>-304.75907137272975</v>
      </c>
      <c r="VPC97" s="318">
        <f>(VPC$96*$B97+SUM($F$7:$F$9)-((VPC$96*$B97+SUM($F$7:$F$9))/$F$10*$F$37)-($F$24*VPC$96/$D$6)-SUM($F$13:$F$23,$F$25:$F$30,$F$32:$F$33,$F$38))</f>
        <v>-304.75907137272975</v>
      </c>
      <c r="VPD97" s="318">
        <f>(VPD$96*$B97+SUM($F$7:$F$9)-((VPD$96*$B97+SUM($F$7:$F$9))/$F$10*$F$37)-($F$24*VPD$96/$D$6)-SUM($F$13:$F$23,$F$25:$F$30,$F$32:$F$33,$F$38))</f>
        <v>-304.75907137272975</v>
      </c>
      <c r="VPE97" s="318">
        <f>(VPE$96*$B97+SUM($F$7:$F$9)-((VPE$96*$B97+SUM($F$7:$F$9))/$F$10*$F$37)-($F$24*VPE$96/$D$6)-SUM($F$13:$F$23,$F$25:$F$30,$F$32:$F$33,$F$38))</f>
        <v>-304.75907137272975</v>
      </c>
      <c r="VPF97" s="318">
        <f>(VPF$96*$B97+SUM($F$7:$F$9)-((VPF$96*$B97+SUM($F$7:$F$9))/$F$10*$F$37)-($F$24*VPF$96/$D$6)-SUM($F$13:$F$23,$F$25:$F$30,$F$32:$F$33,$F$38))</f>
        <v>-304.75907137272975</v>
      </c>
      <c r="VPG97" s="318">
        <f>(VPG$96*$B97+SUM($F$7:$F$9)-((VPG$96*$B97+SUM($F$7:$F$9))/$F$10*$F$37)-($F$24*VPG$96/$D$6)-SUM($F$13:$F$23,$F$25:$F$30,$F$32:$F$33,$F$38))</f>
        <v>-304.75907137272975</v>
      </c>
      <c r="VPH97" s="318">
        <f>(VPH$96*$B97+SUM($F$7:$F$9)-((VPH$96*$B97+SUM($F$7:$F$9))/$F$10*$F$37)-($F$24*VPH$96/$D$6)-SUM($F$13:$F$23,$F$25:$F$30,$F$32:$F$33,$F$38))</f>
        <v>-304.75907137272975</v>
      </c>
      <c r="VPI97" s="318">
        <f>(VPI$96*$B97+SUM($F$7:$F$9)-((VPI$96*$B97+SUM($F$7:$F$9))/$F$10*$F$37)-($F$24*VPI$96/$D$6)-SUM($F$13:$F$23,$F$25:$F$30,$F$32:$F$33,$F$38))</f>
        <v>-304.75907137272975</v>
      </c>
      <c r="VPJ97" s="318">
        <f>(VPJ$96*$B97+SUM($F$7:$F$9)-((VPJ$96*$B97+SUM($F$7:$F$9))/$F$10*$F$37)-($F$24*VPJ$96/$D$6)-SUM($F$13:$F$23,$F$25:$F$30,$F$32:$F$33,$F$38))</f>
        <v>-304.75907137272975</v>
      </c>
      <c r="VPK97" s="318">
        <f>(VPK$96*$B97+SUM($F$7:$F$9)-((VPK$96*$B97+SUM($F$7:$F$9))/$F$10*$F$37)-($F$24*VPK$96/$D$6)-SUM($F$13:$F$23,$F$25:$F$30,$F$32:$F$33,$F$38))</f>
        <v>-304.75907137272975</v>
      </c>
      <c r="VPL97" s="318">
        <f>(VPL$96*$B97+SUM($F$7:$F$9)-((VPL$96*$B97+SUM($F$7:$F$9))/$F$10*$F$37)-($F$24*VPL$96/$D$6)-SUM($F$13:$F$23,$F$25:$F$30,$F$32:$F$33,$F$38))</f>
        <v>-304.75907137272975</v>
      </c>
      <c r="VPM97" s="318">
        <f>(VPM$96*$B97+SUM($F$7:$F$9)-((VPM$96*$B97+SUM($F$7:$F$9))/$F$10*$F$37)-($F$24*VPM$96/$D$6)-SUM($F$13:$F$23,$F$25:$F$30,$F$32:$F$33,$F$38))</f>
        <v>-304.75907137272975</v>
      </c>
      <c r="VPN97" s="318">
        <f>(VPN$96*$B97+SUM($F$7:$F$9)-((VPN$96*$B97+SUM($F$7:$F$9))/$F$10*$F$37)-($F$24*VPN$96/$D$6)-SUM($F$13:$F$23,$F$25:$F$30,$F$32:$F$33,$F$38))</f>
        <v>-304.75907137272975</v>
      </c>
      <c r="VPO97" s="318">
        <f>(VPO$96*$B97+SUM($F$7:$F$9)-((VPO$96*$B97+SUM($F$7:$F$9))/$F$10*$F$37)-($F$24*VPO$96/$D$6)-SUM($F$13:$F$23,$F$25:$F$30,$F$32:$F$33,$F$38))</f>
        <v>-304.75907137272975</v>
      </c>
      <c r="VPP97" s="318">
        <f>(VPP$96*$B97+SUM($F$7:$F$9)-((VPP$96*$B97+SUM($F$7:$F$9))/$F$10*$F$37)-($F$24*VPP$96/$D$6)-SUM($F$13:$F$23,$F$25:$F$30,$F$32:$F$33,$F$38))</f>
        <v>-304.75907137272975</v>
      </c>
      <c r="VPQ97" s="318">
        <f>(VPQ$96*$B97+SUM($F$7:$F$9)-((VPQ$96*$B97+SUM($F$7:$F$9))/$F$10*$F$37)-($F$24*VPQ$96/$D$6)-SUM($F$13:$F$23,$F$25:$F$30,$F$32:$F$33,$F$38))</f>
        <v>-304.75907137272975</v>
      </c>
      <c r="VPR97" s="318">
        <f>(VPR$96*$B97+SUM($F$7:$F$9)-((VPR$96*$B97+SUM($F$7:$F$9))/$F$10*$F$37)-($F$24*VPR$96/$D$6)-SUM($F$13:$F$23,$F$25:$F$30,$F$32:$F$33,$F$38))</f>
        <v>-304.75907137272975</v>
      </c>
      <c r="VPS97" s="318">
        <f>(VPS$96*$B97+SUM($F$7:$F$9)-((VPS$96*$B97+SUM($F$7:$F$9))/$F$10*$F$37)-($F$24*VPS$96/$D$6)-SUM($F$13:$F$23,$F$25:$F$30,$F$32:$F$33,$F$38))</f>
        <v>-304.75907137272975</v>
      </c>
      <c r="VPT97" s="318">
        <f>(VPT$96*$B97+SUM($F$7:$F$9)-((VPT$96*$B97+SUM($F$7:$F$9))/$F$10*$F$37)-($F$24*VPT$96/$D$6)-SUM($F$13:$F$23,$F$25:$F$30,$F$32:$F$33,$F$38))</f>
        <v>-304.75907137272975</v>
      </c>
      <c r="VPU97" s="318">
        <f>(VPU$96*$B97+SUM($F$7:$F$9)-((VPU$96*$B97+SUM($F$7:$F$9))/$F$10*$F$37)-($F$24*VPU$96/$D$6)-SUM($F$13:$F$23,$F$25:$F$30,$F$32:$F$33,$F$38))</f>
        <v>-304.75907137272975</v>
      </c>
      <c r="VPV97" s="318">
        <f>(VPV$96*$B97+SUM($F$7:$F$9)-((VPV$96*$B97+SUM($F$7:$F$9))/$F$10*$F$37)-($F$24*VPV$96/$D$6)-SUM($F$13:$F$23,$F$25:$F$30,$F$32:$F$33,$F$38))</f>
        <v>-304.75907137272975</v>
      </c>
      <c r="VPW97" s="318">
        <f>(VPW$96*$B97+SUM($F$7:$F$9)-((VPW$96*$B97+SUM($F$7:$F$9))/$F$10*$F$37)-($F$24*VPW$96/$D$6)-SUM($F$13:$F$23,$F$25:$F$30,$F$32:$F$33,$F$38))</f>
        <v>-304.75907137272975</v>
      </c>
      <c r="VPX97" s="318">
        <f>(VPX$96*$B97+SUM($F$7:$F$9)-((VPX$96*$B97+SUM($F$7:$F$9))/$F$10*$F$37)-($F$24*VPX$96/$D$6)-SUM($F$13:$F$23,$F$25:$F$30,$F$32:$F$33,$F$38))</f>
        <v>-304.75907137272975</v>
      </c>
      <c r="VPY97" s="318">
        <f>(VPY$96*$B97+SUM($F$7:$F$9)-((VPY$96*$B97+SUM($F$7:$F$9))/$F$10*$F$37)-($F$24*VPY$96/$D$6)-SUM($F$13:$F$23,$F$25:$F$30,$F$32:$F$33,$F$38))</f>
        <v>-304.75907137272975</v>
      </c>
      <c r="VPZ97" s="318">
        <f>(VPZ$96*$B97+SUM($F$7:$F$9)-((VPZ$96*$B97+SUM($F$7:$F$9))/$F$10*$F$37)-($F$24*VPZ$96/$D$6)-SUM($F$13:$F$23,$F$25:$F$30,$F$32:$F$33,$F$38))</f>
        <v>-304.75907137272975</v>
      </c>
      <c r="VQA97" s="318">
        <f>(VQA$96*$B97+SUM($F$7:$F$9)-((VQA$96*$B97+SUM($F$7:$F$9))/$F$10*$F$37)-($F$24*VQA$96/$D$6)-SUM($F$13:$F$23,$F$25:$F$30,$F$32:$F$33,$F$38))</f>
        <v>-304.75907137272975</v>
      </c>
      <c r="VQB97" s="318">
        <f>(VQB$96*$B97+SUM($F$7:$F$9)-((VQB$96*$B97+SUM($F$7:$F$9))/$F$10*$F$37)-($F$24*VQB$96/$D$6)-SUM($F$13:$F$23,$F$25:$F$30,$F$32:$F$33,$F$38))</f>
        <v>-304.75907137272975</v>
      </c>
      <c r="VQC97" s="318">
        <f>(VQC$96*$B97+SUM($F$7:$F$9)-((VQC$96*$B97+SUM($F$7:$F$9))/$F$10*$F$37)-($F$24*VQC$96/$D$6)-SUM($F$13:$F$23,$F$25:$F$30,$F$32:$F$33,$F$38))</f>
        <v>-304.75907137272975</v>
      </c>
      <c r="VQD97" s="318">
        <f>(VQD$96*$B97+SUM($F$7:$F$9)-((VQD$96*$B97+SUM($F$7:$F$9))/$F$10*$F$37)-($F$24*VQD$96/$D$6)-SUM($F$13:$F$23,$F$25:$F$30,$F$32:$F$33,$F$38))</f>
        <v>-304.75907137272975</v>
      </c>
      <c r="VQE97" s="318">
        <f>(VQE$96*$B97+SUM($F$7:$F$9)-((VQE$96*$B97+SUM($F$7:$F$9))/$F$10*$F$37)-($F$24*VQE$96/$D$6)-SUM($F$13:$F$23,$F$25:$F$30,$F$32:$F$33,$F$38))</f>
        <v>-304.75907137272975</v>
      </c>
      <c r="VQF97" s="318">
        <f>(VQF$96*$B97+SUM($F$7:$F$9)-((VQF$96*$B97+SUM($F$7:$F$9))/$F$10*$F$37)-($F$24*VQF$96/$D$6)-SUM($F$13:$F$23,$F$25:$F$30,$F$32:$F$33,$F$38))</f>
        <v>-304.75907137272975</v>
      </c>
      <c r="VQG97" s="318">
        <f>(VQG$96*$B97+SUM($F$7:$F$9)-((VQG$96*$B97+SUM($F$7:$F$9))/$F$10*$F$37)-($F$24*VQG$96/$D$6)-SUM($F$13:$F$23,$F$25:$F$30,$F$32:$F$33,$F$38))</f>
        <v>-304.75907137272975</v>
      </c>
      <c r="VQH97" s="318">
        <f>(VQH$96*$B97+SUM($F$7:$F$9)-((VQH$96*$B97+SUM($F$7:$F$9))/$F$10*$F$37)-($F$24*VQH$96/$D$6)-SUM($F$13:$F$23,$F$25:$F$30,$F$32:$F$33,$F$38))</f>
        <v>-304.75907137272975</v>
      </c>
      <c r="VQI97" s="318">
        <f>(VQI$96*$B97+SUM($F$7:$F$9)-((VQI$96*$B97+SUM($F$7:$F$9))/$F$10*$F$37)-($F$24*VQI$96/$D$6)-SUM($F$13:$F$23,$F$25:$F$30,$F$32:$F$33,$F$38))</f>
        <v>-304.75907137272975</v>
      </c>
      <c r="VQJ97" s="318">
        <f>(VQJ$96*$B97+SUM($F$7:$F$9)-((VQJ$96*$B97+SUM($F$7:$F$9))/$F$10*$F$37)-($F$24*VQJ$96/$D$6)-SUM($F$13:$F$23,$F$25:$F$30,$F$32:$F$33,$F$38))</f>
        <v>-304.75907137272975</v>
      </c>
      <c r="VQK97" s="318">
        <f>(VQK$96*$B97+SUM($F$7:$F$9)-((VQK$96*$B97+SUM($F$7:$F$9))/$F$10*$F$37)-($F$24*VQK$96/$D$6)-SUM($F$13:$F$23,$F$25:$F$30,$F$32:$F$33,$F$38))</f>
        <v>-304.75907137272975</v>
      </c>
      <c r="VQL97" s="318">
        <f>(VQL$96*$B97+SUM($F$7:$F$9)-((VQL$96*$B97+SUM($F$7:$F$9))/$F$10*$F$37)-($F$24*VQL$96/$D$6)-SUM($F$13:$F$23,$F$25:$F$30,$F$32:$F$33,$F$38))</f>
        <v>-304.75907137272975</v>
      </c>
      <c r="VQM97" s="318">
        <f>(VQM$96*$B97+SUM($F$7:$F$9)-((VQM$96*$B97+SUM($F$7:$F$9))/$F$10*$F$37)-($F$24*VQM$96/$D$6)-SUM($F$13:$F$23,$F$25:$F$30,$F$32:$F$33,$F$38))</f>
        <v>-304.75907137272975</v>
      </c>
      <c r="VQN97" s="318">
        <f>(VQN$96*$B97+SUM($F$7:$F$9)-((VQN$96*$B97+SUM($F$7:$F$9))/$F$10*$F$37)-($F$24*VQN$96/$D$6)-SUM($F$13:$F$23,$F$25:$F$30,$F$32:$F$33,$F$38))</f>
        <v>-304.75907137272975</v>
      </c>
      <c r="VQO97" s="318">
        <f>(VQO$96*$B97+SUM($F$7:$F$9)-((VQO$96*$B97+SUM($F$7:$F$9))/$F$10*$F$37)-($F$24*VQO$96/$D$6)-SUM($F$13:$F$23,$F$25:$F$30,$F$32:$F$33,$F$38))</f>
        <v>-304.75907137272975</v>
      </c>
      <c r="VQP97" s="318">
        <f>(VQP$96*$B97+SUM($F$7:$F$9)-((VQP$96*$B97+SUM($F$7:$F$9))/$F$10*$F$37)-($F$24*VQP$96/$D$6)-SUM($F$13:$F$23,$F$25:$F$30,$F$32:$F$33,$F$38))</f>
        <v>-304.75907137272975</v>
      </c>
      <c r="VQQ97" s="318">
        <f>(VQQ$96*$B97+SUM($F$7:$F$9)-((VQQ$96*$B97+SUM($F$7:$F$9))/$F$10*$F$37)-($F$24*VQQ$96/$D$6)-SUM($F$13:$F$23,$F$25:$F$30,$F$32:$F$33,$F$38))</f>
        <v>-304.75907137272975</v>
      </c>
      <c r="VQR97" s="318">
        <f>(VQR$96*$B97+SUM($F$7:$F$9)-((VQR$96*$B97+SUM($F$7:$F$9))/$F$10*$F$37)-($F$24*VQR$96/$D$6)-SUM($F$13:$F$23,$F$25:$F$30,$F$32:$F$33,$F$38))</f>
        <v>-304.75907137272975</v>
      </c>
      <c r="VQS97" s="318">
        <f>(VQS$96*$B97+SUM($F$7:$F$9)-((VQS$96*$B97+SUM($F$7:$F$9))/$F$10*$F$37)-($F$24*VQS$96/$D$6)-SUM($F$13:$F$23,$F$25:$F$30,$F$32:$F$33,$F$38))</f>
        <v>-304.75907137272975</v>
      </c>
      <c r="VQT97" s="318">
        <f>(VQT$96*$B97+SUM($F$7:$F$9)-((VQT$96*$B97+SUM($F$7:$F$9))/$F$10*$F$37)-($F$24*VQT$96/$D$6)-SUM($F$13:$F$23,$F$25:$F$30,$F$32:$F$33,$F$38))</f>
        <v>-304.75907137272975</v>
      </c>
      <c r="VQU97" s="318">
        <f>(VQU$96*$B97+SUM($F$7:$F$9)-((VQU$96*$B97+SUM($F$7:$F$9))/$F$10*$F$37)-($F$24*VQU$96/$D$6)-SUM($F$13:$F$23,$F$25:$F$30,$F$32:$F$33,$F$38))</f>
        <v>-304.75907137272975</v>
      </c>
      <c r="VQV97" s="318">
        <f>(VQV$96*$B97+SUM($F$7:$F$9)-((VQV$96*$B97+SUM($F$7:$F$9))/$F$10*$F$37)-($F$24*VQV$96/$D$6)-SUM($F$13:$F$23,$F$25:$F$30,$F$32:$F$33,$F$38))</f>
        <v>-304.75907137272975</v>
      </c>
      <c r="VQW97" s="318">
        <f>(VQW$96*$B97+SUM($F$7:$F$9)-((VQW$96*$B97+SUM($F$7:$F$9))/$F$10*$F$37)-($F$24*VQW$96/$D$6)-SUM($F$13:$F$23,$F$25:$F$30,$F$32:$F$33,$F$38))</f>
        <v>-304.75907137272975</v>
      </c>
      <c r="VQX97" s="318">
        <f>(VQX$96*$B97+SUM($F$7:$F$9)-((VQX$96*$B97+SUM($F$7:$F$9))/$F$10*$F$37)-($F$24*VQX$96/$D$6)-SUM($F$13:$F$23,$F$25:$F$30,$F$32:$F$33,$F$38))</f>
        <v>-304.75907137272975</v>
      </c>
      <c r="VQY97" s="318">
        <f>(VQY$96*$B97+SUM($F$7:$F$9)-((VQY$96*$B97+SUM($F$7:$F$9))/$F$10*$F$37)-($F$24*VQY$96/$D$6)-SUM($F$13:$F$23,$F$25:$F$30,$F$32:$F$33,$F$38))</f>
        <v>-304.75907137272975</v>
      </c>
      <c r="VQZ97" s="318">
        <f>(VQZ$96*$B97+SUM($F$7:$F$9)-((VQZ$96*$B97+SUM($F$7:$F$9))/$F$10*$F$37)-($F$24*VQZ$96/$D$6)-SUM($F$13:$F$23,$F$25:$F$30,$F$32:$F$33,$F$38))</f>
        <v>-304.75907137272975</v>
      </c>
      <c r="VRA97" s="318">
        <f>(VRA$96*$B97+SUM($F$7:$F$9)-((VRA$96*$B97+SUM($F$7:$F$9))/$F$10*$F$37)-($F$24*VRA$96/$D$6)-SUM($F$13:$F$23,$F$25:$F$30,$F$32:$F$33,$F$38))</f>
        <v>-304.75907137272975</v>
      </c>
      <c r="VRB97" s="318">
        <f>(VRB$96*$B97+SUM($F$7:$F$9)-((VRB$96*$B97+SUM($F$7:$F$9))/$F$10*$F$37)-($F$24*VRB$96/$D$6)-SUM($F$13:$F$23,$F$25:$F$30,$F$32:$F$33,$F$38))</f>
        <v>-304.75907137272975</v>
      </c>
      <c r="VRC97" s="318">
        <f>(VRC$96*$B97+SUM($F$7:$F$9)-((VRC$96*$B97+SUM($F$7:$F$9))/$F$10*$F$37)-($F$24*VRC$96/$D$6)-SUM($F$13:$F$23,$F$25:$F$30,$F$32:$F$33,$F$38))</f>
        <v>-304.75907137272975</v>
      </c>
      <c r="VRD97" s="318">
        <f>(VRD$96*$B97+SUM($F$7:$F$9)-((VRD$96*$B97+SUM($F$7:$F$9))/$F$10*$F$37)-($F$24*VRD$96/$D$6)-SUM($F$13:$F$23,$F$25:$F$30,$F$32:$F$33,$F$38))</f>
        <v>-304.75907137272975</v>
      </c>
      <c r="VRE97" s="318">
        <f>(VRE$96*$B97+SUM($F$7:$F$9)-((VRE$96*$B97+SUM($F$7:$F$9))/$F$10*$F$37)-($F$24*VRE$96/$D$6)-SUM($F$13:$F$23,$F$25:$F$30,$F$32:$F$33,$F$38))</f>
        <v>-304.75907137272975</v>
      </c>
      <c r="VRF97" s="318">
        <f>(VRF$96*$B97+SUM($F$7:$F$9)-((VRF$96*$B97+SUM($F$7:$F$9))/$F$10*$F$37)-($F$24*VRF$96/$D$6)-SUM($F$13:$F$23,$F$25:$F$30,$F$32:$F$33,$F$38))</f>
        <v>-304.75907137272975</v>
      </c>
      <c r="VRG97" s="318">
        <f>(VRG$96*$B97+SUM($F$7:$F$9)-((VRG$96*$B97+SUM($F$7:$F$9))/$F$10*$F$37)-($F$24*VRG$96/$D$6)-SUM($F$13:$F$23,$F$25:$F$30,$F$32:$F$33,$F$38))</f>
        <v>-304.75907137272975</v>
      </c>
      <c r="VRH97" s="318">
        <f>(VRH$96*$B97+SUM($F$7:$F$9)-((VRH$96*$B97+SUM($F$7:$F$9))/$F$10*$F$37)-($F$24*VRH$96/$D$6)-SUM($F$13:$F$23,$F$25:$F$30,$F$32:$F$33,$F$38))</f>
        <v>-304.75907137272975</v>
      </c>
      <c r="VRI97" s="318">
        <f>(VRI$96*$B97+SUM($F$7:$F$9)-((VRI$96*$B97+SUM($F$7:$F$9))/$F$10*$F$37)-($F$24*VRI$96/$D$6)-SUM($F$13:$F$23,$F$25:$F$30,$F$32:$F$33,$F$38))</f>
        <v>-304.75907137272975</v>
      </c>
      <c r="VRJ97" s="318">
        <f>(VRJ$96*$B97+SUM($F$7:$F$9)-((VRJ$96*$B97+SUM($F$7:$F$9))/$F$10*$F$37)-($F$24*VRJ$96/$D$6)-SUM($F$13:$F$23,$F$25:$F$30,$F$32:$F$33,$F$38))</f>
        <v>-304.75907137272975</v>
      </c>
      <c r="VRK97" s="318">
        <f>(VRK$96*$B97+SUM($F$7:$F$9)-((VRK$96*$B97+SUM($F$7:$F$9))/$F$10*$F$37)-($F$24*VRK$96/$D$6)-SUM($F$13:$F$23,$F$25:$F$30,$F$32:$F$33,$F$38))</f>
        <v>-304.75907137272975</v>
      </c>
      <c r="VRL97" s="318">
        <f>(VRL$96*$B97+SUM($F$7:$F$9)-((VRL$96*$B97+SUM($F$7:$F$9))/$F$10*$F$37)-($F$24*VRL$96/$D$6)-SUM($F$13:$F$23,$F$25:$F$30,$F$32:$F$33,$F$38))</f>
        <v>-304.75907137272975</v>
      </c>
      <c r="VRM97" s="318">
        <f>(VRM$96*$B97+SUM($F$7:$F$9)-((VRM$96*$B97+SUM($F$7:$F$9))/$F$10*$F$37)-($F$24*VRM$96/$D$6)-SUM($F$13:$F$23,$F$25:$F$30,$F$32:$F$33,$F$38))</f>
        <v>-304.75907137272975</v>
      </c>
      <c r="VRN97" s="318">
        <f>(VRN$96*$B97+SUM($F$7:$F$9)-((VRN$96*$B97+SUM($F$7:$F$9))/$F$10*$F$37)-($F$24*VRN$96/$D$6)-SUM($F$13:$F$23,$F$25:$F$30,$F$32:$F$33,$F$38))</f>
        <v>-304.75907137272975</v>
      </c>
      <c r="VRO97" s="318">
        <f>(VRO$96*$B97+SUM($F$7:$F$9)-((VRO$96*$B97+SUM($F$7:$F$9))/$F$10*$F$37)-($F$24*VRO$96/$D$6)-SUM($F$13:$F$23,$F$25:$F$30,$F$32:$F$33,$F$38))</f>
        <v>-304.75907137272975</v>
      </c>
      <c r="VRP97" s="318">
        <f>(VRP$96*$B97+SUM($F$7:$F$9)-((VRP$96*$B97+SUM($F$7:$F$9))/$F$10*$F$37)-($F$24*VRP$96/$D$6)-SUM($F$13:$F$23,$F$25:$F$30,$F$32:$F$33,$F$38))</f>
        <v>-304.75907137272975</v>
      </c>
      <c r="VRQ97" s="318">
        <f>(VRQ$96*$B97+SUM($F$7:$F$9)-((VRQ$96*$B97+SUM($F$7:$F$9))/$F$10*$F$37)-($F$24*VRQ$96/$D$6)-SUM($F$13:$F$23,$F$25:$F$30,$F$32:$F$33,$F$38))</f>
        <v>-304.75907137272975</v>
      </c>
      <c r="VRR97" s="318">
        <f>(VRR$96*$B97+SUM($F$7:$F$9)-((VRR$96*$B97+SUM($F$7:$F$9))/$F$10*$F$37)-($F$24*VRR$96/$D$6)-SUM($F$13:$F$23,$F$25:$F$30,$F$32:$F$33,$F$38))</f>
        <v>-304.75907137272975</v>
      </c>
      <c r="VRS97" s="318">
        <f>(VRS$96*$B97+SUM($F$7:$F$9)-((VRS$96*$B97+SUM($F$7:$F$9))/$F$10*$F$37)-($F$24*VRS$96/$D$6)-SUM($F$13:$F$23,$F$25:$F$30,$F$32:$F$33,$F$38))</f>
        <v>-304.75907137272975</v>
      </c>
      <c r="VRT97" s="318">
        <f>(VRT$96*$B97+SUM($F$7:$F$9)-((VRT$96*$B97+SUM($F$7:$F$9))/$F$10*$F$37)-($F$24*VRT$96/$D$6)-SUM($F$13:$F$23,$F$25:$F$30,$F$32:$F$33,$F$38))</f>
        <v>-304.75907137272975</v>
      </c>
      <c r="VRU97" s="318">
        <f>(VRU$96*$B97+SUM($F$7:$F$9)-((VRU$96*$B97+SUM($F$7:$F$9))/$F$10*$F$37)-($F$24*VRU$96/$D$6)-SUM($F$13:$F$23,$F$25:$F$30,$F$32:$F$33,$F$38))</f>
        <v>-304.75907137272975</v>
      </c>
      <c r="VRV97" s="318">
        <f>(VRV$96*$B97+SUM($F$7:$F$9)-((VRV$96*$B97+SUM($F$7:$F$9))/$F$10*$F$37)-($F$24*VRV$96/$D$6)-SUM($F$13:$F$23,$F$25:$F$30,$F$32:$F$33,$F$38))</f>
        <v>-304.75907137272975</v>
      </c>
      <c r="VRW97" s="318">
        <f>(VRW$96*$B97+SUM($F$7:$F$9)-((VRW$96*$B97+SUM($F$7:$F$9))/$F$10*$F$37)-($F$24*VRW$96/$D$6)-SUM($F$13:$F$23,$F$25:$F$30,$F$32:$F$33,$F$38))</f>
        <v>-304.75907137272975</v>
      </c>
      <c r="VRX97" s="318">
        <f>(VRX$96*$B97+SUM($F$7:$F$9)-((VRX$96*$B97+SUM($F$7:$F$9))/$F$10*$F$37)-($F$24*VRX$96/$D$6)-SUM($F$13:$F$23,$F$25:$F$30,$F$32:$F$33,$F$38))</f>
        <v>-304.75907137272975</v>
      </c>
      <c r="VRY97" s="318">
        <f>(VRY$96*$B97+SUM($F$7:$F$9)-((VRY$96*$B97+SUM($F$7:$F$9))/$F$10*$F$37)-($F$24*VRY$96/$D$6)-SUM($F$13:$F$23,$F$25:$F$30,$F$32:$F$33,$F$38))</f>
        <v>-304.75907137272975</v>
      </c>
      <c r="VRZ97" s="318">
        <f>(VRZ$96*$B97+SUM($F$7:$F$9)-((VRZ$96*$B97+SUM($F$7:$F$9))/$F$10*$F$37)-($F$24*VRZ$96/$D$6)-SUM($F$13:$F$23,$F$25:$F$30,$F$32:$F$33,$F$38))</f>
        <v>-304.75907137272975</v>
      </c>
      <c r="VSA97" s="318">
        <f>(VSA$96*$B97+SUM($F$7:$F$9)-((VSA$96*$B97+SUM($F$7:$F$9))/$F$10*$F$37)-($F$24*VSA$96/$D$6)-SUM($F$13:$F$23,$F$25:$F$30,$F$32:$F$33,$F$38))</f>
        <v>-304.75907137272975</v>
      </c>
      <c r="VSB97" s="318">
        <f>(VSB$96*$B97+SUM($F$7:$F$9)-((VSB$96*$B97+SUM($F$7:$F$9))/$F$10*$F$37)-($F$24*VSB$96/$D$6)-SUM($F$13:$F$23,$F$25:$F$30,$F$32:$F$33,$F$38))</f>
        <v>-304.75907137272975</v>
      </c>
      <c r="VSC97" s="318">
        <f>(VSC$96*$B97+SUM($F$7:$F$9)-((VSC$96*$B97+SUM($F$7:$F$9))/$F$10*$F$37)-($F$24*VSC$96/$D$6)-SUM($F$13:$F$23,$F$25:$F$30,$F$32:$F$33,$F$38))</f>
        <v>-304.75907137272975</v>
      </c>
      <c r="VSD97" s="318">
        <f>(VSD$96*$B97+SUM($F$7:$F$9)-((VSD$96*$B97+SUM($F$7:$F$9))/$F$10*$F$37)-($F$24*VSD$96/$D$6)-SUM($F$13:$F$23,$F$25:$F$30,$F$32:$F$33,$F$38))</f>
        <v>-304.75907137272975</v>
      </c>
      <c r="VSE97" s="318">
        <f>(VSE$96*$B97+SUM($F$7:$F$9)-((VSE$96*$B97+SUM($F$7:$F$9))/$F$10*$F$37)-($F$24*VSE$96/$D$6)-SUM($F$13:$F$23,$F$25:$F$30,$F$32:$F$33,$F$38))</f>
        <v>-304.75907137272975</v>
      </c>
      <c r="VSF97" s="318">
        <f>(VSF$96*$B97+SUM($F$7:$F$9)-((VSF$96*$B97+SUM($F$7:$F$9))/$F$10*$F$37)-($F$24*VSF$96/$D$6)-SUM($F$13:$F$23,$F$25:$F$30,$F$32:$F$33,$F$38))</f>
        <v>-304.75907137272975</v>
      </c>
      <c r="VSG97" s="318">
        <f>(VSG$96*$B97+SUM($F$7:$F$9)-((VSG$96*$B97+SUM($F$7:$F$9))/$F$10*$F$37)-($F$24*VSG$96/$D$6)-SUM($F$13:$F$23,$F$25:$F$30,$F$32:$F$33,$F$38))</f>
        <v>-304.75907137272975</v>
      </c>
      <c r="VSH97" s="318">
        <f>(VSH$96*$B97+SUM($F$7:$F$9)-((VSH$96*$B97+SUM($F$7:$F$9))/$F$10*$F$37)-($F$24*VSH$96/$D$6)-SUM($F$13:$F$23,$F$25:$F$30,$F$32:$F$33,$F$38))</f>
        <v>-304.75907137272975</v>
      </c>
      <c r="VSI97" s="318">
        <f>(VSI$96*$B97+SUM($F$7:$F$9)-((VSI$96*$B97+SUM($F$7:$F$9))/$F$10*$F$37)-($F$24*VSI$96/$D$6)-SUM($F$13:$F$23,$F$25:$F$30,$F$32:$F$33,$F$38))</f>
        <v>-304.75907137272975</v>
      </c>
      <c r="VSJ97" s="318">
        <f>(VSJ$96*$B97+SUM($F$7:$F$9)-((VSJ$96*$B97+SUM($F$7:$F$9))/$F$10*$F$37)-($F$24*VSJ$96/$D$6)-SUM($F$13:$F$23,$F$25:$F$30,$F$32:$F$33,$F$38))</f>
        <v>-304.75907137272975</v>
      </c>
      <c r="VSK97" s="318">
        <f>(VSK$96*$B97+SUM($F$7:$F$9)-((VSK$96*$B97+SUM($F$7:$F$9))/$F$10*$F$37)-($F$24*VSK$96/$D$6)-SUM($F$13:$F$23,$F$25:$F$30,$F$32:$F$33,$F$38))</f>
        <v>-304.75907137272975</v>
      </c>
      <c r="VSL97" s="318">
        <f>(VSL$96*$B97+SUM($F$7:$F$9)-((VSL$96*$B97+SUM($F$7:$F$9))/$F$10*$F$37)-($F$24*VSL$96/$D$6)-SUM($F$13:$F$23,$F$25:$F$30,$F$32:$F$33,$F$38))</f>
        <v>-304.75907137272975</v>
      </c>
      <c r="VSM97" s="318">
        <f>(VSM$96*$B97+SUM($F$7:$F$9)-((VSM$96*$B97+SUM($F$7:$F$9))/$F$10*$F$37)-($F$24*VSM$96/$D$6)-SUM($F$13:$F$23,$F$25:$F$30,$F$32:$F$33,$F$38))</f>
        <v>-304.75907137272975</v>
      </c>
      <c r="VSN97" s="318">
        <f>(VSN$96*$B97+SUM($F$7:$F$9)-((VSN$96*$B97+SUM($F$7:$F$9))/$F$10*$F$37)-($F$24*VSN$96/$D$6)-SUM($F$13:$F$23,$F$25:$F$30,$F$32:$F$33,$F$38))</f>
        <v>-304.75907137272975</v>
      </c>
      <c r="VSO97" s="318">
        <f>(VSO$96*$B97+SUM($F$7:$F$9)-((VSO$96*$B97+SUM($F$7:$F$9))/$F$10*$F$37)-($F$24*VSO$96/$D$6)-SUM($F$13:$F$23,$F$25:$F$30,$F$32:$F$33,$F$38))</f>
        <v>-304.75907137272975</v>
      </c>
      <c r="VSP97" s="318">
        <f>(VSP$96*$B97+SUM($F$7:$F$9)-((VSP$96*$B97+SUM($F$7:$F$9))/$F$10*$F$37)-($F$24*VSP$96/$D$6)-SUM($F$13:$F$23,$F$25:$F$30,$F$32:$F$33,$F$38))</f>
        <v>-304.75907137272975</v>
      </c>
      <c r="VSQ97" s="318">
        <f>(VSQ$96*$B97+SUM($F$7:$F$9)-((VSQ$96*$B97+SUM($F$7:$F$9))/$F$10*$F$37)-($F$24*VSQ$96/$D$6)-SUM($F$13:$F$23,$F$25:$F$30,$F$32:$F$33,$F$38))</f>
        <v>-304.75907137272975</v>
      </c>
      <c r="VSR97" s="318">
        <f>(VSR$96*$B97+SUM($F$7:$F$9)-((VSR$96*$B97+SUM($F$7:$F$9))/$F$10*$F$37)-($F$24*VSR$96/$D$6)-SUM($F$13:$F$23,$F$25:$F$30,$F$32:$F$33,$F$38))</f>
        <v>-304.75907137272975</v>
      </c>
      <c r="VSS97" s="318">
        <f>(VSS$96*$B97+SUM($F$7:$F$9)-((VSS$96*$B97+SUM($F$7:$F$9))/$F$10*$F$37)-($F$24*VSS$96/$D$6)-SUM($F$13:$F$23,$F$25:$F$30,$F$32:$F$33,$F$38))</f>
        <v>-304.75907137272975</v>
      </c>
      <c r="VST97" s="318">
        <f>(VST$96*$B97+SUM($F$7:$F$9)-((VST$96*$B97+SUM($F$7:$F$9))/$F$10*$F$37)-($F$24*VST$96/$D$6)-SUM($F$13:$F$23,$F$25:$F$30,$F$32:$F$33,$F$38))</f>
        <v>-304.75907137272975</v>
      </c>
      <c r="VSU97" s="318">
        <f>(VSU$96*$B97+SUM($F$7:$F$9)-((VSU$96*$B97+SUM($F$7:$F$9))/$F$10*$F$37)-($F$24*VSU$96/$D$6)-SUM($F$13:$F$23,$F$25:$F$30,$F$32:$F$33,$F$38))</f>
        <v>-304.75907137272975</v>
      </c>
      <c r="VSV97" s="318">
        <f>(VSV$96*$B97+SUM($F$7:$F$9)-((VSV$96*$B97+SUM($F$7:$F$9))/$F$10*$F$37)-($F$24*VSV$96/$D$6)-SUM($F$13:$F$23,$F$25:$F$30,$F$32:$F$33,$F$38))</f>
        <v>-304.75907137272975</v>
      </c>
      <c r="VSW97" s="318">
        <f>(VSW$96*$B97+SUM($F$7:$F$9)-((VSW$96*$B97+SUM($F$7:$F$9))/$F$10*$F$37)-($F$24*VSW$96/$D$6)-SUM($F$13:$F$23,$F$25:$F$30,$F$32:$F$33,$F$38))</f>
        <v>-304.75907137272975</v>
      </c>
      <c r="VSX97" s="318">
        <f>(VSX$96*$B97+SUM($F$7:$F$9)-((VSX$96*$B97+SUM($F$7:$F$9))/$F$10*$F$37)-($F$24*VSX$96/$D$6)-SUM($F$13:$F$23,$F$25:$F$30,$F$32:$F$33,$F$38))</f>
        <v>-304.75907137272975</v>
      </c>
      <c r="VSY97" s="318">
        <f>(VSY$96*$B97+SUM($F$7:$F$9)-((VSY$96*$B97+SUM($F$7:$F$9))/$F$10*$F$37)-($F$24*VSY$96/$D$6)-SUM($F$13:$F$23,$F$25:$F$30,$F$32:$F$33,$F$38))</f>
        <v>-304.75907137272975</v>
      </c>
      <c r="VSZ97" s="318">
        <f>(VSZ$96*$B97+SUM($F$7:$F$9)-((VSZ$96*$B97+SUM($F$7:$F$9))/$F$10*$F$37)-($F$24*VSZ$96/$D$6)-SUM($F$13:$F$23,$F$25:$F$30,$F$32:$F$33,$F$38))</f>
        <v>-304.75907137272975</v>
      </c>
      <c r="VTA97" s="318">
        <f>(VTA$96*$B97+SUM($F$7:$F$9)-((VTA$96*$B97+SUM($F$7:$F$9))/$F$10*$F$37)-($F$24*VTA$96/$D$6)-SUM($F$13:$F$23,$F$25:$F$30,$F$32:$F$33,$F$38))</f>
        <v>-304.75907137272975</v>
      </c>
      <c r="VTB97" s="318">
        <f>(VTB$96*$B97+SUM($F$7:$F$9)-((VTB$96*$B97+SUM($F$7:$F$9))/$F$10*$F$37)-($F$24*VTB$96/$D$6)-SUM($F$13:$F$23,$F$25:$F$30,$F$32:$F$33,$F$38))</f>
        <v>-304.75907137272975</v>
      </c>
      <c r="VTC97" s="318">
        <f>(VTC$96*$B97+SUM($F$7:$F$9)-((VTC$96*$B97+SUM($F$7:$F$9))/$F$10*$F$37)-($F$24*VTC$96/$D$6)-SUM($F$13:$F$23,$F$25:$F$30,$F$32:$F$33,$F$38))</f>
        <v>-304.75907137272975</v>
      </c>
      <c r="VTD97" s="318">
        <f>(VTD$96*$B97+SUM($F$7:$F$9)-((VTD$96*$B97+SUM($F$7:$F$9))/$F$10*$F$37)-($F$24*VTD$96/$D$6)-SUM($F$13:$F$23,$F$25:$F$30,$F$32:$F$33,$F$38))</f>
        <v>-304.75907137272975</v>
      </c>
      <c r="VTE97" s="318">
        <f>(VTE$96*$B97+SUM($F$7:$F$9)-((VTE$96*$B97+SUM($F$7:$F$9))/$F$10*$F$37)-($F$24*VTE$96/$D$6)-SUM($F$13:$F$23,$F$25:$F$30,$F$32:$F$33,$F$38))</f>
        <v>-304.75907137272975</v>
      </c>
      <c r="VTF97" s="318">
        <f>(VTF$96*$B97+SUM($F$7:$F$9)-((VTF$96*$B97+SUM($F$7:$F$9))/$F$10*$F$37)-($F$24*VTF$96/$D$6)-SUM($F$13:$F$23,$F$25:$F$30,$F$32:$F$33,$F$38))</f>
        <v>-304.75907137272975</v>
      </c>
      <c r="VTG97" s="318">
        <f>(VTG$96*$B97+SUM($F$7:$F$9)-((VTG$96*$B97+SUM($F$7:$F$9))/$F$10*$F$37)-($F$24*VTG$96/$D$6)-SUM($F$13:$F$23,$F$25:$F$30,$F$32:$F$33,$F$38))</f>
        <v>-304.75907137272975</v>
      </c>
      <c r="VTH97" s="318">
        <f>(VTH$96*$B97+SUM($F$7:$F$9)-((VTH$96*$B97+SUM($F$7:$F$9))/$F$10*$F$37)-($F$24*VTH$96/$D$6)-SUM($F$13:$F$23,$F$25:$F$30,$F$32:$F$33,$F$38))</f>
        <v>-304.75907137272975</v>
      </c>
      <c r="VTI97" s="318">
        <f>(VTI$96*$B97+SUM($F$7:$F$9)-((VTI$96*$B97+SUM($F$7:$F$9))/$F$10*$F$37)-($F$24*VTI$96/$D$6)-SUM($F$13:$F$23,$F$25:$F$30,$F$32:$F$33,$F$38))</f>
        <v>-304.75907137272975</v>
      </c>
      <c r="VTJ97" s="318">
        <f>(VTJ$96*$B97+SUM($F$7:$F$9)-((VTJ$96*$B97+SUM($F$7:$F$9))/$F$10*$F$37)-($F$24*VTJ$96/$D$6)-SUM($F$13:$F$23,$F$25:$F$30,$F$32:$F$33,$F$38))</f>
        <v>-304.75907137272975</v>
      </c>
      <c r="VTK97" s="318">
        <f>(VTK$96*$B97+SUM($F$7:$F$9)-((VTK$96*$B97+SUM($F$7:$F$9))/$F$10*$F$37)-($F$24*VTK$96/$D$6)-SUM($F$13:$F$23,$F$25:$F$30,$F$32:$F$33,$F$38))</f>
        <v>-304.75907137272975</v>
      </c>
      <c r="VTL97" s="318">
        <f>(VTL$96*$B97+SUM($F$7:$F$9)-((VTL$96*$B97+SUM($F$7:$F$9))/$F$10*$F$37)-($F$24*VTL$96/$D$6)-SUM($F$13:$F$23,$F$25:$F$30,$F$32:$F$33,$F$38))</f>
        <v>-304.75907137272975</v>
      </c>
      <c r="VTM97" s="318">
        <f>(VTM$96*$B97+SUM($F$7:$F$9)-((VTM$96*$B97+SUM($F$7:$F$9))/$F$10*$F$37)-($F$24*VTM$96/$D$6)-SUM($F$13:$F$23,$F$25:$F$30,$F$32:$F$33,$F$38))</f>
        <v>-304.75907137272975</v>
      </c>
      <c r="VTN97" s="318">
        <f>(VTN$96*$B97+SUM($F$7:$F$9)-((VTN$96*$B97+SUM($F$7:$F$9))/$F$10*$F$37)-($F$24*VTN$96/$D$6)-SUM($F$13:$F$23,$F$25:$F$30,$F$32:$F$33,$F$38))</f>
        <v>-304.75907137272975</v>
      </c>
      <c r="VTO97" s="318">
        <f>(VTO$96*$B97+SUM($F$7:$F$9)-((VTO$96*$B97+SUM($F$7:$F$9))/$F$10*$F$37)-($F$24*VTO$96/$D$6)-SUM($F$13:$F$23,$F$25:$F$30,$F$32:$F$33,$F$38))</f>
        <v>-304.75907137272975</v>
      </c>
      <c r="VTP97" s="318">
        <f>(VTP$96*$B97+SUM($F$7:$F$9)-((VTP$96*$B97+SUM($F$7:$F$9))/$F$10*$F$37)-($F$24*VTP$96/$D$6)-SUM($F$13:$F$23,$F$25:$F$30,$F$32:$F$33,$F$38))</f>
        <v>-304.75907137272975</v>
      </c>
      <c r="VTQ97" s="318">
        <f>(VTQ$96*$B97+SUM($F$7:$F$9)-((VTQ$96*$B97+SUM($F$7:$F$9))/$F$10*$F$37)-($F$24*VTQ$96/$D$6)-SUM($F$13:$F$23,$F$25:$F$30,$F$32:$F$33,$F$38))</f>
        <v>-304.75907137272975</v>
      </c>
      <c r="VTR97" s="318">
        <f>(VTR$96*$B97+SUM($F$7:$F$9)-((VTR$96*$B97+SUM($F$7:$F$9))/$F$10*$F$37)-($F$24*VTR$96/$D$6)-SUM($F$13:$F$23,$F$25:$F$30,$F$32:$F$33,$F$38))</f>
        <v>-304.75907137272975</v>
      </c>
      <c r="VTS97" s="318">
        <f>(VTS$96*$B97+SUM($F$7:$F$9)-((VTS$96*$B97+SUM($F$7:$F$9))/$F$10*$F$37)-($F$24*VTS$96/$D$6)-SUM($F$13:$F$23,$F$25:$F$30,$F$32:$F$33,$F$38))</f>
        <v>-304.75907137272975</v>
      </c>
      <c r="VTT97" s="318">
        <f>(VTT$96*$B97+SUM($F$7:$F$9)-((VTT$96*$B97+SUM($F$7:$F$9))/$F$10*$F$37)-($F$24*VTT$96/$D$6)-SUM($F$13:$F$23,$F$25:$F$30,$F$32:$F$33,$F$38))</f>
        <v>-304.75907137272975</v>
      </c>
      <c r="VTU97" s="318">
        <f>(VTU$96*$B97+SUM($F$7:$F$9)-((VTU$96*$B97+SUM($F$7:$F$9))/$F$10*$F$37)-($F$24*VTU$96/$D$6)-SUM($F$13:$F$23,$F$25:$F$30,$F$32:$F$33,$F$38))</f>
        <v>-304.75907137272975</v>
      </c>
      <c r="VTV97" s="318">
        <f>(VTV$96*$B97+SUM($F$7:$F$9)-((VTV$96*$B97+SUM($F$7:$F$9))/$F$10*$F$37)-($F$24*VTV$96/$D$6)-SUM($F$13:$F$23,$F$25:$F$30,$F$32:$F$33,$F$38))</f>
        <v>-304.75907137272975</v>
      </c>
      <c r="VTW97" s="318">
        <f>(VTW$96*$B97+SUM($F$7:$F$9)-((VTW$96*$B97+SUM($F$7:$F$9))/$F$10*$F$37)-($F$24*VTW$96/$D$6)-SUM($F$13:$F$23,$F$25:$F$30,$F$32:$F$33,$F$38))</f>
        <v>-304.75907137272975</v>
      </c>
      <c r="VTX97" s="318">
        <f>(VTX$96*$B97+SUM($F$7:$F$9)-((VTX$96*$B97+SUM($F$7:$F$9))/$F$10*$F$37)-($F$24*VTX$96/$D$6)-SUM($F$13:$F$23,$F$25:$F$30,$F$32:$F$33,$F$38))</f>
        <v>-304.75907137272975</v>
      </c>
      <c r="VTY97" s="318">
        <f>(VTY$96*$B97+SUM($F$7:$F$9)-((VTY$96*$B97+SUM($F$7:$F$9))/$F$10*$F$37)-($F$24*VTY$96/$D$6)-SUM($F$13:$F$23,$F$25:$F$30,$F$32:$F$33,$F$38))</f>
        <v>-304.75907137272975</v>
      </c>
      <c r="VTZ97" s="318">
        <f>(VTZ$96*$B97+SUM($F$7:$F$9)-((VTZ$96*$B97+SUM($F$7:$F$9))/$F$10*$F$37)-($F$24*VTZ$96/$D$6)-SUM($F$13:$F$23,$F$25:$F$30,$F$32:$F$33,$F$38))</f>
        <v>-304.75907137272975</v>
      </c>
      <c r="VUA97" s="318">
        <f>(VUA$96*$B97+SUM($F$7:$F$9)-((VUA$96*$B97+SUM($F$7:$F$9))/$F$10*$F$37)-($F$24*VUA$96/$D$6)-SUM($F$13:$F$23,$F$25:$F$30,$F$32:$F$33,$F$38))</f>
        <v>-304.75907137272975</v>
      </c>
      <c r="VUB97" s="318">
        <f>(VUB$96*$B97+SUM($F$7:$F$9)-((VUB$96*$B97+SUM($F$7:$F$9))/$F$10*$F$37)-($F$24*VUB$96/$D$6)-SUM($F$13:$F$23,$F$25:$F$30,$F$32:$F$33,$F$38))</f>
        <v>-304.75907137272975</v>
      </c>
      <c r="VUC97" s="318">
        <f>(VUC$96*$B97+SUM($F$7:$F$9)-((VUC$96*$B97+SUM($F$7:$F$9))/$F$10*$F$37)-($F$24*VUC$96/$D$6)-SUM($F$13:$F$23,$F$25:$F$30,$F$32:$F$33,$F$38))</f>
        <v>-304.75907137272975</v>
      </c>
      <c r="VUD97" s="318">
        <f>(VUD$96*$B97+SUM($F$7:$F$9)-((VUD$96*$B97+SUM($F$7:$F$9))/$F$10*$F$37)-($F$24*VUD$96/$D$6)-SUM($F$13:$F$23,$F$25:$F$30,$F$32:$F$33,$F$38))</f>
        <v>-304.75907137272975</v>
      </c>
      <c r="VUE97" s="318">
        <f>(VUE$96*$B97+SUM($F$7:$F$9)-((VUE$96*$B97+SUM($F$7:$F$9))/$F$10*$F$37)-($F$24*VUE$96/$D$6)-SUM($F$13:$F$23,$F$25:$F$30,$F$32:$F$33,$F$38))</f>
        <v>-304.75907137272975</v>
      </c>
      <c r="VUF97" s="318">
        <f>(VUF$96*$B97+SUM($F$7:$F$9)-((VUF$96*$B97+SUM($F$7:$F$9))/$F$10*$F$37)-($F$24*VUF$96/$D$6)-SUM($F$13:$F$23,$F$25:$F$30,$F$32:$F$33,$F$38))</f>
        <v>-304.75907137272975</v>
      </c>
      <c r="VUG97" s="318">
        <f>(VUG$96*$B97+SUM($F$7:$F$9)-((VUG$96*$B97+SUM($F$7:$F$9))/$F$10*$F$37)-($F$24*VUG$96/$D$6)-SUM($F$13:$F$23,$F$25:$F$30,$F$32:$F$33,$F$38))</f>
        <v>-304.75907137272975</v>
      </c>
      <c r="VUH97" s="318">
        <f>(VUH$96*$B97+SUM($F$7:$F$9)-((VUH$96*$B97+SUM($F$7:$F$9))/$F$10*$F$37)-($F$24*VUH$96/$D$6)-SUM($F$13:$F$23,$F$25:$F$30,$F$32:$F$33,$F$38))</f>
        <v>-304.75907137272975</v>
      </c>
      <c r="VUI97" s="318">
        <f>(VUI$96*$B97+SUM($F$7:$F$9)-((VUI$96*$B97+SUM($F$7:$F$9))/$F$10*$F$37)-($F$24*VUI$96/$D$6)-SUM($F$13:$F$23,$F$25:$F$30,$F$32:$F$33,$F$38))</f>
        <v>-304.75907137272975</v>
      </c>
      <c r="VUJ97" s="318">
        <f>(VUJ$96*$B97+SUM($F$7:$F$9)-((VUJ$96*$B97+SUM($F$7:$F$9))/$F$10*$F$37)-($F$24*VUJ$96/$D$6)-SUM($F$13:$F$23,$F$25:$F$30,$F$32:$F$33,$F$38))</f>
        <v>-304.75907137272975</v>
      </c>
      <c r="VUK97" s="318">
        <f>(VUK$96*$B97+SUM($F$7:$F$9)-((VUK$96*$B97+SUM($F$7:$F$9))/$F$10*$F$37)-($F$24*VUK$96/$D$6)-SUM($F$13:$F$23,$F$25:$F$30,$F$32:$F$33,$F$38))</f>
        <v>-304.75907137272975</v>
      </c>
      <c r="VUL97" s="318">
        <f>(VUL$96*$B97+SUM($F$7:$F$9)-((VUL$96*$B97+SUM($F$7:$F$9))/$F$10*$F$37)-($F$24*VUL$96/$D$6)-SUM($F$13:$F$23,$F$25:$F$30,$F$32:$F$33,$F$38))</f>
        <v>-304.75907137272975</v>
      </c>
      <c r="VUM97" s="318">
        <f>(VUM$96*$B97+SUM($F$7:$F$9)-((VUM$96*$B97+SUM($F$7:$F$9))/$F$10*$F$37)-($F$24*VUM$96/$D$6)-SUM($F$13:$F$23,$F$25:$F$30,$F$32:$F$33,$F$38))</f>
        <v>-304.75907137272975</v>
      </c>
      <c r="VUN97" s="318">
        <f>(VUN$96*$B97+SUM($F$7:$F$9)-((VUN$96*$B97+SUM($F$7:$F$9))/$F$10*$F$37)-($F$24*VUN$96/$D$6)-SUM($F$13:$F$23,$F$25:$F$30,$F$32:$F$33,$F$38))</f>
        <v>-304.75907137272975</v>
      </c>
      <c r="VUO97" s="318">
        <f>(VUO$96*$B97+SUM($F$7:$F$9)-((VUO$96*$B97+SUM($F$7:$F$9))/$F$10*$F$37)-($F$24*VUO$96/$D$6)-SUM($F$13:$F$23,$F$25:$F$30,$F$32:$F$33,$F$38))</f>
        <v>-304.75907137272975</v>
      </c>
      <c r="VUP97" s="318">
        <f>(VUP$96*$B97+SUM($F$7:$F$9)-((VUP$96*$B97+SUM($F$7:$F$9))/$F$10*$F$37)-($F$24*VUP$96/$D$6)-SUM($F$13:$F$23,$F$25:$F$30,$F$32:$F$33,$F$38))</f>
        <v>-304.75907137272975</v>
      </c>
      <c r="VUQ97" s="318">
        <f>(VUQ$96*$B97+SUM($F$7:$F$9)-((VUQ$96*$B97+SUM($F$7:$F$9))/$F$10*$F$37)-($F$24*VUQ$96/$D$6)-SUM($F$13:$F$23,$F$25:$F$30,$F$32:$F$33,$F$38))</f>
        <v>-304.75907137272975</v>
      </c>
      <c r="VUR97" s="318">
        <f>(VUR$96*$B97+SUM($F$7:$F$9)-((VUR$96*$B97+SUM($F$7:$F$9))/$F$10*$F$37)-($F$24*VUR$96/$D$6)-SUM($F$13:$F$23,$F$25:$F$30,$F$32:$F$33,$F$38))</f>
        <v>-304.75907137272975</v>
      </c>
      <c r="VUS97" s="318">
        <f>(VUS$96*$B97+SUM($F$7:$F$9)-((VUS$96*$B97+SUM($F$7:$F$9))/$F$10*$F$37)-($F$24*VUS$96/$D$6)-SUM($F$13:$F$23,$F$25:$F$30,$F$32:$F$33,$F$38))</f>
        <v>-304.75907137272975</v>
      </c>
      <c r="VUT97" s="318">
        <f>(VUT$96*$B97+SUM($F$7:$F$9)-((VUT$96*$B97+SUM($F$7:$F$9))/$F$10*$F$37)-($F$24*VUT$96/$D$6)-SUM($F$13:$F$23,$F$25:$F$30,$F$32:$F$33,$F$38))</f>
        <v>-304.75907137272975</v>
      </c>
      <c r="VUU97" s="318">
        <f>(VUU$96*$B97+SUM($F$7:$F$9)-((VUU$96*$B97+SUM($F$7:$F$9))/$F$10*$F$37)-($F$24*VUU$96/$D$6)-SUM($F$13:$F$23,$F$25:$F$30,$F$32:$F$33,$F$38))</f>
        <v>-304.75907137272975</v>
      </c>
      <c r="VUV97" s="318">
        <f>(VUV$96*$B97+SUM($F$7:$F$9)-((VUV$96*$B97+SUM($F$7:$F$9))/$F$10*$F$37)-($F$24*VUV$96/$D$6)-SUM($F$13:$F$23,$F$25:$F$30,$F$32:$F$33,$F$38))</f>
        <v>-304.75907137272975</v>
      </c>
      <c r="VUW97" s="318">
        <f>(VUW$96*$B97+SUM($F$7:$F$9)-((VUW$96*$B97+SUM($F$7:$F$9))/$F$10*$F$37)-($F$24*VUW$96/$D$6)-SUM($F$13:$F$23,$F$25:$F$30,$F$32:$F$33,$F$38))</f>
        <v>-304.75907137272975</v>
      </c>
      <c r="VUX97" s="318">
        <f>(VUX$96*$B97+SUM($F$7:$F$9)-((VUX$96*$B97+SUM($F$7:$F$9))/$F$10*$F$37)-($F$24*VUX$96/$D$6)-SUM($F$13:$F$23,$F$25:$F$30,$F$32:$F$33,$F$38))</f>
        <v>-304.75907137272975</v>
      </c>
      <c r="VUY97" s="318">
        <f>(VUY$96*$B97+SUM($F$7:$F$9)-((VUY$96*$B97+SUM($F$7:$F$9))/$F$10*$F$37)-($F$24*VUY$96/$D$6)-SUM($F$13:$F$23,$F$25:$F$30,$F$32:$F$33,$F$38))</f>
        <v>-304.75907137272975</v>
      </c>
      <c r="VUZ97" s="318">
        <f>(VUZ$96*$B97+SUM($F$7:$F$9)-((VUZ$96*$B97+SUM($F$7:$F$9))/$F$10*$F$37)-($F$24*VUZ$96/$D$6)-SUM($F$13:$F$23,$F$25:$F$30,$F$32:$F$33,$F$38))</f>
        <v>-304.75907137272975</v>
      </c>
      <c r="VVA97" s="318">
        <f>(VVA$96*$B97+SUM($F$7:$F$9)-((VVA$96*$B97+SUM($F$7:$F$9))/$F$10*$F$37)-($F$24*VVA$96/$D$6)-SUM($F$13:$F$23,$F$25:$F$30,$F$32:$F$33,$F$38))</f>
        <v>-304.75907137272975</v>
      </c>
      <c r="VVB97" s="318">
        <f>(VVB$96*$B97+SUM($F$7:$F$9)-((VVB$96*$B97+SUM($F$7:$F$9))/$F$10*$F$37)-($F$24*VVB$96/$D$6)-SUM($F$13:$F$23,$F$25:$F$30,$F$32:$F$33,$F$38))</f>
        <v>-304.75907137272975</v>
      </c>
      <c r="VVC97" s="318">
        <f>(VVC$96*$B97+SUM($F$7:$F$9)-((VVC$96*$B97+SUM($F$7:$F$9))/$F$10*$F$37)-($F$24*VVC$96/$D$6)-SUM($F$13:$F$23,$F$25:$F$30,$F$32:$F$33,$F$38))</f>
        <v>-304.75907137272975</v>
      </c>
      <c r="VVD97" s="318">
        <f>(VVD$96*$B97+SUM($F$7:$F$9)-((VVD$96*$B97+SUM($F$7:$F$9))/$F$10*$F$37)-($F$24*VVD$96/$D$6)-SUM($F$13:$F$23,$F$25:$F$30,$F$32:$F$33,$F$38))</f>
        <v>-304.75907137272975</v>
      </c>
      <c r="VVE97" s="318">
        <f>(VVE$96*$B97+SUM($F$7:$F$9)-((VVE$96*$B97+SUM($F$7:$F$9))/$F$10*$F$37)-($F$24*VVE$96/$D$6)-SUM($F$13:$F$23,$F$25:$F$30,$F$32:$F$33,$F$38))</f>
        <v>-304.75907137272975</v>
      </c>
      <c r="VVF97" s="318">
        <f>(VVF$96*$B97+SUM($F$7:$F$9)-((VVF$96*$B97+SUM($F$7:$F$9))/$F$10*$F$37)-($F$24*VVF$96/$D$6)-SUM($F$13:$F$23,$F$25:$F$30,$F$32:$F$33,$F$38))</f>
        <v>-304.75907137272975</v>
      </c>
      <c r="VVG97" s="318">
        <f>(VVG$96*$B97+SUM($F$7:$F$9)-((VVG$96*$B97+SUM($F$7:$F$9))/$F$10*$F$37)-($F$24*VVG$96/$D$6)-SUM($F$13:$F$23,$F$25:$F$30,$F$32:$F$33,$F$38))</f>
        <v>-304.75907137272975</v>
      </c>
      <c r="VVH97" s="318">
        <f>(VVH$96*$B97+SUM($F$7:$F$9)-((VVH$96*$B97+SUM($F$7:$F$9))/$F$10*$F$37)-($F$24*VVH$96/$D$6)-SUM($F$13:$F$23,$F$25:$F$30,$F$32:$F$33,$F$38))</f>
        <v>-304.75907137272975</v>
      </c>
      <c r="VVI97" s="318">
        <f>(VVI$96*$B97+SUM($F$7:$F$9)-((VVI$96*$B97+SUM($F$7:$F$9))/$F$10*$F$37)-($F$24*VVI$96/$D$6)-SUM($F$13:$F$23,$F$25:$F$30,$F$32:$F$33,$F$38))</f>
        <v>-304.75907137272975</v>
      </c>
      <c r="VVJ97" s="318">
        <f>(VVJ$96*$B97+SUM($F$7:$F$9)-((VVJ$96*$B97+SUM($F$7:$F$9))/$F$10*$F$37)-($F$24*VVJ$96/$D$6)-SUM($F$13:$F$23,$F$25:$F$30,$F$32:$F$33,$F$38))</f>
        <v>-304.75907137272975</v>
      </c>
      <c r="VVK97" s="318">
        <f>(VVK$96*$B97+SUM($F$7:$F$9)-((VVK$96*$B97+SUM($F$7:$F$9))/$F$10*$F$37)-($F$24*VVK$96/$D$6)-SUM($F$13:$F$23,$F$25:$F$30,$F$32:$F$33,$F$38))</f>
        <v>-304.75907137272975</v>
      </c>
      <c r="VVL97" s="318">
        <f>(VVL$96*$B97+SUM($F$7:$F$9)-((VVL$96*$B97+SUM($F$7:$F$9))/$F$10*$F$37)-($F$24*VVL$96/$D$6)-SUM($F$13:$F$23,$F$25:$F$30,$F$32:$F$33,$F$38))</f>
        <v>-304.75907137272975</v>
      </c>
      <c r="VVM97" s="318">
        <f>(VVM$96*$B97+SUM($F$7:$F$9)-((VVM$96*$B97+SUM($F$7:$F$9))/$F$10*$F$37)-($F$24*VVM$96/$D$6)-SUM($F$13:$F$23,$F$25:$F$30,$F$32:$F$33,$F$38))</f>
        <v>-304.75907137272975</v>
      </c>
      <c r="VVN97" s="318">
        <f>(VVN$96*$B97+SUM($F$7:$F$9)-((VVN$96*$B97+SUM($F$7:$F$9))/$F$10*$F$37)-($F$24*VVN$96/$D$6)-SUM($F$13:$F$23,$F$25:$F$30,$F$32:$F$33,$F$38))</f>
        <v>-304.75907137272975</v>
      </c>
      <c r="VVO97" s="318">
        <f>(VVO$96*$B97+SUM($F$7:$F$9)-((VVO$96*$B97+SUM($F$7:$F$9))/$F$10*$F$37)-($F$24*VVO$96/$D$6)-SUM($F$13:$F$23,$F$25:$F$30,$F$32:$F$33,$F$38))</f>
        <v>-304.75907137272975</v>
      </c>
      <c r="VVP97" s="318">
        <f>(VVP$96*$B97+SUM($F$7:$F$9)-((VVP$96*$B97+SUM($F$7:$F$9))/$F$10*$F$37)-($F$24*VVP$96/$D$6)-SUM($F$13:$F$23,$F$25:$F$30,$F$32:$F$33,$F$38))</f>
        <v>-304.75907137272975</v>
      </c>
      <c r="VVQ97" s="318">
        <f>(VVQ$96*$B97+SUM($F$7:$F$9)-((VVQ$96*$B97+SUM($F$7:$F$9))/$F$10*$F$37)-($F$24*VVQ$96/$D$6)-SUM($F$13:$F$23,$F$25:$F$30,$F$32:$F$33,$F$38))</f>
        <v>-304.75907137272975</v>
      </c>
      <c r="VVR97" s="318">
        <f>(VVR$96*$B97+SUM($F$7:$F$9)-((VVR$96*$B97+SUM($F$7:$F$9))/$F$10*$F$37)-($F$24*VVR$96/$D$6)-SUM($F$13:$F$23,$F$25:$F$30,$F$32:$F$33,$F$38))</f>
        <v>-304.75907137272975</v>
      </c>
      <c r="VVS97" s="318">
        <f>(VVS$96*$B97+SUM($F$7:$F$9)-((VVS$96*$B97+SUM($F$7:$F$9))/$F$10*$F$37)-($F$24*VVS$96/$D$6)-SUM($F$13:$F$23,$F$25:$F$30,$F$32:$F$33,$F$38))</f>
        <v>-304.75907137272975</v>
      </c>
      <c r="VVT97" s="318">
        <f>(VVT$96*$B97+SUM($F$7:$F$9)-((VVT$96*$B97+SUM($F$7:$F$9))/$F$10*$F$37)-($F$24*VVT$96/$D$6)-SUM($F$13:$F$23,$F$25:$F$30,$F$32:$F$33,$F$38))</f>
        <v>-304.75907137272975</v>
      </c>
      <c r="VVU97" s="318">
        <f>(VVU$96*$B97+SUM($F$7:$F$9)-((VVU$96*$B97+SUM($F$7:$F$9))/$F$10*$F$37)-($F$24*VVU$96/$D$6)-SUM($F$13:$F$23,$F$25:$F$30,$F$32:$F$33,$F$38))</f>
        <v>-304.75907137272975</v>
      </c>
      <c r="VVV97" s="318">
        <f>(VVV$96*$B97+SUM($F$7:$F$9)-((VVV$96*$B97+SUM($F$7:$F$9))/$F$10*$F$37)-($F$24*VVV$96/$D$6)-SUM($F$13:$F$23,$F$25:$F$30,$F$32:$F$33,$F$38))</f>
        <v>-304.75907137272975</v>
      </c>
      <c r="VVW97" s="318">
        <f>(VVW$96*$B97+SUM($F$7:$F$9)-((VVW$96*$B97+SUM($F$7:$F$9))/$F$10*$F$37)-($F$24*VVW$96/$D$6)-SUM($F$13:$F$23,$F$25:$F$30,$F$32:$F$33,$F$38))</f>
        <v>-304.75907137272975</v>
      </c>
      <c r="VVX97" s="318">
        <f>(VVX$96*$B97+SUM($F$7:$F$9)-((VVX$96*$B97+SUM($F$7:$F$9))/$F$10*$F$37)-($F$24*VVX$96/$D$6)-SUM($F$13:$F$23,$F$25:$F$30,$F$32:$F$33,$F$38))</f>
        <v>-304.75907137272975</v>
      </c>
      <c r="VVY97" s="318">
        <f>(VVY$96*$B97+SUM($F$7:$F$9)-((VVY$96*$B97+SUM($F$7:$F$9))/$F$10*$F$37)-($F$24*VVY$96/$D$6)-SUM($F$13:$F$23,$F$25:$F$30,$F$32:$F$33,$F$38))</f>
        <v>-304.75907137272975</v>
      </c>
      <c r="VVZ97" s="318">
        <f>(VVZ$96*$B97+SUM($F$7:$F$9)-((VVZ$96*$B97+SUM($F$7:$F$9))/$F$10*$F$37)-($F$24*VVZ$96/$D$6)-SUM($F$13:$F$23,$F$25:$F$30,$F$32:$F$33,$F$38))</f>
        <v>-304.75907137272975</v>
      </c>
      <c r="VWA97" s="318">
        <f>(VWA$96*$B97+SUM($F$7:$F$9)-((VWA$96*$B97+SUM($F$7:$F$9))/$F$10*$F$37)-($F$24*VWA$96/$D$6)-SUM($F$13:$F$23,$F$25:$F$30,$F$32:$F$33,$F$38))</f>
        <v>-304.75907137272975</v>
      </c>
      <c r="VWB97" s="318">
        <f>(VWB$96*$B97+SUM($F$7:$F$9)-((VWB$96*$B97+SUM($F$7:$F$9))/$F$10*$F$37)-($F$24*VWB$96/$D$6)-SUM($F$13:$F$23,$F$25:$F$30,$F$32:$F$33,$F$38))</f>
        <v>-304.75907137272975</v>
      </c>
      <c r="VWC97" s="318">
        <f>(VWC$96*$B97+SUM($F$7:$F$9)-((VWC$96*$B97+SUM($F$7:$F$9))/$F$10*$F$37)-($F$24*VWC$96/$D$6)-SUM($F$13:$F$23,$F$25:$F$30,$F$32:$F$33,$F$38))</f>
        <v>-304.75907137272975</v>
      </c>
      <c r="VWD97" s="318">
        <f>(VWD$96*$B97+SUM($F$7:$F$9)-((VWD$96*$B97+SUM($F$7:$F$9))/$F$10*$F$37)-($F$24*VWD$96/$D$6)-SUM($F$13:$F$23,$F$25:$F$30,$F$32:$F$33,$F$38))</f>
        <v>-304.75907137272975</v>
      </c>
      <c r="VWE97" s="318">
        <f>(VWE$96*$B97+SUM($F$7:$F$9)-((VWE$96*$B97+SUM($F$7:$F$9))/$F$10*$F$37)-($F$24*VWE$96/$D$6)-SUM($F$13:$F$23,$F$25:$F$30,$F$32:$F$33,$F$38))</f>
        <v>-304.75907137272975</v>
      </c>
      <c r="VWF97" s="318">
        <f>(VWF$96*$B97+SUM($F$7:$F$9)-((VWF$96*$B97+SUM($F$7:$F$9))/$F$10*$F$37)-($F$24*VWF$96/$D$6)-SUM($F$13:$F$23,$F$25:$F$30,$F$32:$F$33,$F$38))</f>
        <v>-304.75907137272975</v>
      </c>
      <c r="VWG97" s="318">
        <f>(VWG$96*$B97+SUM($F$7:$F$9)-((VWG$96*$B97+SUM($F$7:$F$9))/$F$10*$F$37)-($F$24*VWG$96/$D$6)-SUM($F$13:$F$23,$F$25:$F$30,$F$32:$F$33,$F$38))</f>
        <v>-304.75907137272975</v>
      </c>
      <c r="VWH97" s="318">
        <f>(VWH$96*$B97+SUM($F$7:$F$9)-((VWH$96*$B97+SUM($F$7:$F$9))/$F$10*$F$37)-($F$24*VWH$96/$D$6)-SUM($F$13:$F$23,$F$25:$F$30,$F$32:$F$33,$F$38))</f>
        <v>-304.75907137272975</v>
      </c>
      <c r="VWI97" s="318">
        <f>(VWI$96*$B97+SUM($F$7:$F$9)-((VWI$96*$B97+SUM($F$7:$F$9))/$F$10*$F$37)-($F$24*VWI$96/$D$6)-SUM($F$13:$F$23,$F$25:$F$30,$F$32:$F$33,$F$38))</f>
        <v>-304.75907137272975</v>
      </c>
      <c r="VWJ97" s="318">
        <f>(VWJ$96*$B97+SUM($F$7:$F$9)-((VWJ$96*$B97+SUM($F$7:$F$9))/$F$10*$F$37)-($F$24*VWJ$96/$D$6)-SUM($F$13:$F$23,$F$25:$F$30,$F$32:$F$33,$F$38))</f>
        <v>-304.75907137272975</v>
      </c>
      <c r="VWK97" s="318">
        <f>(VWK$96*$B97+SUM($F$7:$F$9)-((VWK$96*$B97+SUM($F$7:$F$9))/$F$10*$F$37)-($F$24*VWK$96/$D$6)-SUM($F$13:$F$23,$F$25:$F$30,$F$32:$F$33,$F$38))</f>
        <v>-304.75907137272975</v>
      </c>
      <c r="VWL97" s="318">
        <f>(VWL$96*$B97+SUM($F$7:$F$9)-((VWL$96*$B97+SUM($F$7:$F$9))/$F$10*$F$37)-($F$24*VWL$96/$D$6)-SUM($F$13:$F$23,$F$25:$F$30,$F$32:$F$33,$F$38))</f>
        <v>-304.75907137272975</v>
      </c>
      <c r="VWM97" s="318">
        <f>(VWM$96*$B97+SUM($F$7:$F$9)-((VWM$96*$B97+SUM($F$7:$F$9))/$F$10*$F$37)-($F$24*VWM$96/$D$6)-SUM($F$13:$F$23,$F$25:$F$30,$F$32:$F$33,$F$38))</f>
        <v>-304.75907137272975</v>
      </c>
      <c r="VWN97" s="318">
        <f>(VWN$96*$B97+SUM($F$7:$F$9)-((VWN$96*$B97+SUM($F$7:$F$9))/$F$10*$F$37)-($F$24*VWN$96/$D$6)-SUM($F$13:$F$23,$F$25:$F$30,$F$32:$F$33,$F$38))</f>
        <v>-304.75907137272975</v>
      </c>
      <c r="VWO97" s="318">
        <f>(VWO$96*$B97+SUM($F$7:$F$9)-((VWO$96*$B97+SUM($F$7:$F$9))/$F$10*$F$37)-($F$24*VWO$96/$D$6)-SUM($F$13:$F$23,$F$25:$F$30,$F$32:$F$33,$F$38))</f>
        <v>-304.75907137272975</v>
      </c>
      <c r="VWP97" s="318">
        <f>(VWP$96*$B97+SUM($F$7:$F$9)-((VWP$96*$B97+SUM($F$7:$F$9))/$F$10*$F$37)-($F$24*VWP$96/$D$6)-SUM($F$13:$F$23,$F$25:$F$30,$F$32:$F$33,$F$38))</f>
        <v>-304.75907137272975</v>
      </c>
      <c r="VWQ97" s="318">
        <f>(VWQ$96*$B97+SUM($F$7:$F$9)-((VWQ$96*$B97+SUM($F$7:$F$9))/$F$10*$F$37)-($F$24*VWQ$96/$D$6)-SUM($F$13:$F$23,$F$25:$F$30,$F$32:$F$33,$F$38))</f>
        <v>-304.75907137272975</v>
      </c>
      <c r="VWR97" s="318">
        <f>(VWR$96*$B97+SUM($F$7:$F$9)-((VWR$96*$B97+SUM($F$7:$F$9))/$F$10*$F$37)-($F$24*VWR$96/$D$6)-SUM($F$13:$F$23,$F$25:$F$30,$F$32:$F$33,$F$38))</f>
        <v>-304.75907137272975</v>
      </c>
      <c r="VWS97" s="318">
        <f>(VWS$96*$B97+SUM($F$7:$F$9)-((VWS$96*$B97+SUM($F$7:$F$9))/$F$10*$F$37)-($F$24*VWS$96/$D$6)-SUM($F$13:$F$23,$F$25:$F$30,$F$32:$F$33,$F$38))</f>
        <v>-304.75907137272975</v>
      </c>
      <c r="VWT97" s="318">
        <f>(VWT$96*$B97+SUM($F$7:$F$9)-((VWT$96*$B97+SUM($F$7:$F$9))/$F$10*$F$37)-($F$24*VWT$96/$D$6)-SUM($F$13:$F$23,$F$25:$F$30,$F$32:$F$33,$F$38))</f>
        <v>-304.75907137272975</v>
      </c>
      <c r="VWU97" s="318">
        <f>(VWU$96*$B97+SUM($F$7:$F$9)-((VWU$96*$B97+SUM($F$7:$F$9))/$F$10*$F$37)-($F$24*VWU$96/$D$6)-SUM($F$13:$F$23,$F$25:$F$30,$F$32:$F$33,$F$38))</f>
        <v>-304.75907137272975</v>
      </c>
      <c r="VWV97" s="318">
        <f>(VWV$96*$B97+SUM($F$7:$F$9)-((VWV$96*$B97+SUM($F$7:$F$9))/$F$10*$F$37)-($F$24*VWV$96/$D$6)-SUM($F$13:$F$23,$F$25:$F$30,$F$32:$F$33,$F$38))</f>
        <v>-304.75907137272975</v>
      </c>
      <c r="VWW97" s="318">
        <f>(VWW$96*$B97+SUM($F$7:$F$9)-((VWW$96*$B97+SUM($F$7:$F$9))/$F$10*$F$37)-($F$24*VWW$96/$D$6)-SUM($F$13:$F$23,$F$25:$F$30,$F$32:$F$33,$F$38))</f>
        <v>-304.75907137272975</v>
      </c>
      <c r="VWX97" s="318">
        <f>(VWX$96*$B97+SUM($F$7:$F$9)-((VWX$96*$B97+SUM($F$7:$F$9))/$F$10*$F$37)-($F$24*VWX$96/$D$6)-SUM($F$13:$F$23,$F$25:$F$30,$F$32:$F$33,$F$38))</f>
        <v>-304.75907137272975</v>
      </c>
      <c r="VWY97" s="318">
        <f>(VWY$96*$B97+SUM($F$7:$F$9)-((VWY$96*$B97+SUM($F$7:$F$9))/$F$10*$F$37)-($F$24*VWY$96/$D$6)-SUM($F$13:$F$23,$F$25:$F$30,$F$32:$F$33,$F$38))</f>
        <v>-304.75907137272975</v>
      </c>
      <c r="VWZ97" s="318">
        <f>(VWZ$96*$B97+SUM($F$7:$F$9)-((VWZ$96*$B97+SUM($F$7:$F$9))/$F$10*$F$37)-($F$24*VWZ$96/$D$6)-SUM($F$13:$F$23,$F$25:$F$30,$F$32:$F$33,$F$38))</f>
        <v>-304.75907137272975</v>
      </c>
      <c r="VXA97" s="318">
        <f>(VXA$96*$B97+SUM($F$7:$F$9)-((VXA$96*$B97+SUM($F$7:$F$9))/$F$10*$F$37)-($F$24*VXA$96/$D$6)-SUM($F$13:$F$23,$F$25:$F$30,$F$32:$F$33,$F$38))</f>
        <v>-304.75907137272975</v>
      </c>
      <c r="VXB97" s="318">
        <f>(VXB$96*$B97+SUM($F$7:$F$9)-((VXB$96*$B97+SUM($F$7:$F$9))/$F$10*$F$37)-($F$24*VXB$96/$D$6)-SUM($F$13:$F$23,$F$25:$F$30,$F$32:$F$33,$F$38))</f>
        <v>-304.75907137272975</v>
      </c>
      <c r="VXC97" s="318">
        <f>(VXC$96*$B97+SUM($F$7:$F$9)-((VXC$96*$B97+SUM($F$7:$F$9))/$F$10*$F$37)-($F$24*VXC$96/$D$6)-SUM($F$13:$F$23,$F$25:$F$30,$F$32:$F$33,$F$38))</f>
        <v>-304.75907137272975</v>
      </c>
      <c r="VXD97" s="318">
        <f>(VXD$96*$B97+SUM($F$7:$F$9)-((VXD$96*$B97+SUM($F$7:$F$9))/$F$10*$F$37)-($F$24*VXD$96/$D$6)-SUM($F$13:$F$23,$F$25:$F$30,$F$32:$F$33,$F$38))</f>
        <v>-304.75907137272975</v>
      </c>
      <c r="VXE97" s="318">
        <f>(VXE$96*$B97+SUM($F$7:$F$9)-((VXE$96*$B97+SUM($F$7:$F$9))/$F$10*$F$37)-($F$24*VXE$96/$D$6)-SUM($F$13:$F$23,$F$25:$F$30,$F$32:$F$33,$F$38))</f>
        <v>-304.75907137272975</v>
      </c>
      <c r="VXF97" s="318">
        <f>(VXF$96*$B97+SUM($F$7:$F$9)-((VXF$96*$B97+SUM($F$7:$F$9))/$F$10*$F$37)-($F$24*VXF$96/$D$6)-SUM($F$13:$F$23,$F$25:$F$30,$F$32:$F$33,$F$38))</f>
        <v>-304.75907137272975</v>
      </c>
      <c r="VXG97" s="318">
        <f>(VXG$96*$B97+SUM($F$7:$F$9)-((VXG$96*$B97+SUM($F$7:$F$9))/$F$10*$F$37)-($F$24*VXG$96/$D$6)-SUM($F$13:$F$23,$F$25:$F$30,$F$32:$F$33,$F$38))</f>
        <v>-304.75907137272975</v>
      </c>
      <c r="VXH97" s="318">
        <f>(VXH$96*$B97+SUM($F$7:$F$9)-((VXH$96*$B97+SUM($F$7:$F$9))/$F$10*$F$37)-($F$24*VXH$96/$D$6)-SUM($F$13:$F$23,$F$25:$F$30,$F$32:$F$33,$F$38))</f>
        <v>-304.75907137272975</v>
      </c>
      <c r="VXI97" s="318">
        <f>(VXI$96*$B97+SUM($F$7:$F$9)-((VXI$96*$B97+SUM($F$7:$F$9))/$F$10*$F$37)-($F$24*VXI$96/$D$6)-SUM($F$13:$F$23,$F$25:$F$30,$F$32:$F$33,$F$38))</f>
        <v>-304.75907137272975</v>
      </c>
      <c r="VXJ97" s="318">
        <f>(VXJ$96*$B97+SUM($F$7:$F$9)-((VXJ$96*$B97+SUM($F$7:$F$9))/$F$10*$F$37)-($F$24*VXJ$96/$D$6)-SUM($F$13:$F$23,$F$25:$F$30,$F$32:$F$33,$F$38))</f>
        <v>-304.75907137272975</v>
      </c>
      <c r="VXK97" s="318">
        <f>(VXK$96*$B97+SUM($F$7:$F$9)-((VXK$96*$B97+SUM($F$7:$F$9))/$F$10*$F$37)-($F$24*VXK$96/$D$6)-SUM($F$13:$F$23,$F$25:$F$30,$F$32:$F$33,$F$38))</f>
        <v>-304.75907137272975</v>
      </c>
      <c r="VXL97" s="318">
        <f>(VXL$96*$B97+SUM($F$7:$F$9)-((VXL$96*$B97+SUM($F$7:$F$9))/$F$10*$F$37)-($F$24*VXL$96/$D$6)-SUM($F$13:$F$23,$F$25:$F$30,$F$32:$F$33,$F$38))</f>
        <v>-304.75907137272975</v>
      </c>
      <c r="VXM97" s="318">
        <f>(VXM$96*$B97+SUM($F$7:$F$9)-((VXM$96*$B97+SUM($F$7:$F$9))/$F$10*$F$37)-($F$24*VXM$96/$D$6)-SUM($F$13:$F$23,$F$25:$F$30,$F$32:$F$33,$F$38))</f>
        <v>-304.75907137272975</v>
      </c>
      <c r="VXN97" s="318">
        <f>(VXN$96*$B97+SUM($F$7:$F$9)-((VXN$96*$B97+SUM($F$7:$F$9))/$F$10*$F$37)-($F$24*VXN$96/$D$6)-SUM($F$13:$F$23,$F$25:$F$30,$F$32:$F$33,$F$38))</f>
        <v>-304.75907137272975</v>
      </c>
      <c r="VXO97" s="318">
        <f>(VXO$96*$B97+SUM($F$7:$F$9)-((VXO$96*$B97+SUM($F$7:$F$9))/$F$10*$F$37)-($F$24*VXO$96/$D$6)-SUM($F$13:$F$23,$F$25:$F$30,$F$32:$F$33,$F$38))</f>
        <v>-304.75907137272975</v>
      </c>
      <c r="VXP97" s="318">
        <f>(VXP$96*$B97+SUM($F$7:$F$9)-((VXP$96*$B97+SUM($F$7:$F$9))/$F$10*$F$37)-($F$24*VXP$96/$D$6)-SUM($F$13:$F$23,$F$25:$F$30,$F$32:$F$33,$F$38))</f>
        <v>-304.75907137272975</v>
      </c>
      <c r="VXQ97" s="318">
        <f>(VXQ$96*$B97+SUM($F$7:$F$9)-((VXQ$96*$B97+SUM($F$7:$F$9))/$F$10*$F$37)-($F$24*VXQ$96/$D$6)-SUM($F$13:$F$23,$F$25:$F$30,$F$32:$F$33,$F$38))</f>
        <v>-304.75907137272975</v>
      </c>
      <c r="VXR97" s="318">
        <f>(VXR$96*$B97+SUM($F$7:$F$9)-((VXR$96*$B97+SUM($F$7:$F$9))/$F$10*$F$37)-($F$24*VXR$96/$D$6)-SUM($F$13:$F$23,$F$25:$F$30,$F$32:$F$33,$F$38))</f>
        <v>-304.75907137272975</v>
      </c>
      <c r="VXS97" s="318">
        <f>(VXS$96*$B97+SUM($F$7:$F$9)-((VXS$96*$B97+SUM($F$7:$F$9))/$F$10*$F$37)-($F$24*VXS$96/$D$6)-SUM($F$13:$F$23,$F$25:$F$30,$F$32:$F$33,$F$38))</f>
        <v>-304.75907137272975</v>
      </c>
      <c r="VXT97" s="318">
        <f>(VXT$96*$B97+SUM($F$7:$F$9)-((VXT$96*$B97+SUM($F$7:$F$9))/$F$10*$F$37)-($F$24*VXT$96/$D$6)-SUM($F$13:$F$23,$F$25:$F$30,$F$32:$F$33,$F$38))</f>
        <v>-304.75907137272975</v>
      </c>
      <c r="VXU97" s="318">
        <f>(VXU$96*$B97+SUM($F$7:$F$9)-((VXU$96*$B97+SUM($F$7:$F$9))/$F$10*$F$37)-($F$24*VXU$96/$D$6)-SUM($F$13:$F$23,$F$25:$F$30,$F$32:$F$33,$F$38))</f>
        <v>-304.75907137272975</v>
      </c>
      <c r="VXV97" s="318">
        <f>(VXV$96*$B97+SUM($F$7:$F$9)-((VXV$96*$B97+SUM($F$7:$F$9))/$F$10*$F$37)-($F$24*VXV$96/$D$6)-SUM($F$13:$F$23,$F$25:$F$30,$F$32:$F$33,$F$38))</f>
        <v>-304.75907137272975</v>
      </c>
      <c r="VXW97" s="318">
        <f>(VXW$96*$B97+SUM($F$7:$F$9)-((VXW$96*$B97+SUM($F$7:$F$9))/$F$10*$F$37)-($F$24*VXW$96/$D$6)-SUM($F$13:$F$23,$F$25:$F$30,$F$32:$F$33,$F$38))</f>
        <v>-304.75907137272975</v>
      </c>
      <c r="VXX97" s="318">
        <f>(VXX$96*$B97+SUM($F$7:$F$9)-((VXX$96*$B97+SUM($F$7:$F$9))/$F$10*$F$37)-($F$24*VXX$96/$D$6)-SUM($F$13:$F$23,$F$25:$F$30,$F$32:$F$33,$F$38))</f>
        <v>-304.75907137272975</v>
      </c>
      <c r="VXY97" s="318">
        <f>(VXY$96*$B97+SUM($F$7:$F$9)-((VXY$96*$B97+SUM($F$7:$F$9))/$F$10*$F$37)-($F$24*VXY$96/$D$6)-SUM($F$13:$F$23,$F$25:$F$30,$F$32:$F$33,$F$38))</f>
        <v>-304.75907137272975</v>
      </c>
      <c r="VXZ97" s="318">
        <f>(VXZ$96*$B97+SUM($F$7:$F$9)-((VXZ$96*$B97+SUM($F$7:$F$9))/$F$10*$F$37)-($F$24*VXZ$96/$D$6)-SUM($F$13:$F$23,$F$25:$F$30,$F$32:$F$33,$F$38))</f>
        <v>-304.75907137272975</v>
      </c>
      <c r="VYA97" s="318">
        <f>(VYA$96*$B97+SUM($F$7:$F$9)-((VYA$96*$B97+SUM($F$7:$F$9))/$F$10*$F$37)-($F$24*VYA$96/$D$6)-SUM($F$13:$F$23,$F$25:$F$30,$F$32:$F$33,$F$38))</f>
        <v>-304.75907137272975</v>
      </c>
      <c r="VYB97" s="318">
        <f>(VYB$96*$B97+SUM($F$7:$F$9)-((VYB$96*$B97+SUM($F$7:$F$9))/$F$10*$F$37)-($F$24*VYB$96/$D$6)-SUM($F$13:$F$23,$F$25:$F$30,$F$32:$F$33,$F$38))</f>
        <v>-304.75907137272975</v>
      </c>
      <c r="VYC97" s="318">
        <f>(VYC$96*$B97+SUM($F$7:$F$9)-((VYC$96*$B97+SUM($F$7:$F$9))/$F$10*$F$37)-($F$24*VYC$96/$D$6)-SUM($F$13:$F$23,$F$25:$F$30,$F$32:$F$33,$F$38))</f>
        <v>-304.75907137272975</v>
      </c>
      <c r="VYD97" s="318">
        <f>(VYD$96*$B97+SUM($F$7:$F$9)-((VYD$96*$B97+SUM($F$7:$F$9))/$F$10*$F$37)-($F$24*VYD$96/$D$6)-SUM($F$13:$F$23,$F$25:$F$30,$F$32:$F$33,$F$38))</f>
        <v>-304.75907137272975</v>
      </c>
      <c r="VYE97" s="318">
        <f>(VYE$96*$B97+SUM($F$7:$F$9)-((VYE$96*$B97+SUM($F$7:$F$9))/$F$10*$F$37)-($F$24*VYE$96/$D$6)-SUM($F$13:$F$23,$F$25:$F$30,$F$32:$F$33,$F$38))</f>
        <v>-304.75907137272975</v>
      </c>
      <c r="VYF97" s="318">
        <f>(VYF$96*$B97+SUM($F$7:$F$9)-((VYF$96*$B97+SUM($F$7:$F$9))/$F$10*$F$37)-($F$24*VYF$96/$D$6)-SUM($F$13:$F$23,$F$25:$F$30,$F$32:$F$33,$F$38))</f>
        <v>-304.75907137272975</v>
      </c>
      <c r="VYG97" s="318">
        <f>(VYG$96*$B97+SUM($F$7:$F$9)-((VYG$96*$B97+SUM($F$7:$F$9))/$F$10*$F$37)-($F$24*VYG$96/$D$6)-SUM($F$13:$F$23,$F$25:$F$30,$F$32:$F$33,$F$38))</f>
        <v>-304.75907137272975</v>
      </c>
      <c r="VYH97" s="318">
        <f>(VYH$96*$B97+SUM($F$7:$F$9)-((VYH$96*$B97+SUM($F$7:$F$9))/$F$10*$F$37)-($F$24*VYH$96/$D$6)-SUM($F$13:$F$23,$F$25:$F$30,$F$32:$F$33,$F$38))</f>
        <v>-304.75907137272975</v>
      </c>
      <c r="VYI97" s="318">
        <f>(VYI$96*$B97+SUM($F$7:$F$9)-((VYI$96*$B97+SUM($F$7:$F$9))/$F$10*$F$37)-($F$24*VYI$96/$D$6)-SUM($F$13:$F$23,$F$25:$F$30,$F$32:$F$33,$F$38))</f>
        <v>-304.75907137272975</v>
      </c>
      <c r="VYJ97" s="318">
        <f>(VYJ$96*$B97+SUM($F$7:$F$9)-((VYJ$96*$B97+SUM($F$7:$F$9))/$F$10*$F$37)-($F$24*VYJ$96/$D$6)-SUM($F$13:$F$23,$F$25:$F$30,$F$32:$F$33,$F$38))</f>
        <v>-304.75907137272975</v>
      </c>
      <c r="VYK97" s="318">
        <f>(VYK$96*$B97+SUM($F$7:$F$9)-((VYK$96*$B97+SUM($F$7:$F$9))/$F$10*$F$37)-($F$24*VYK$96/$D$6)-SUM($F$13:$F$23,$F$25:$F$30,$F$32:$F$33,$F$38))</f>
        <v>-304.75907137272975</v>
      </c>
      <c r="VYL97" s="318">
        <f>(VYL$96*$B97+SUM($F$7:$F$9)-((VYL$96*$B97+SUM($F$7:$F$9))/$F$10*$F$37)-($F$24*VYL$96/$D$6)-SUM($F$13:$F$23,$F$25:$F$30,$F$32:$F$33,$F$38))</f>
        <v>-304.75907137272975</v>
      </c>
      <c r="VYM97" s="318">
        <f>(VYM$96*$B97+SUM($F$7:$F$9)-((VYM$96*$B97+SUM($F$7:$F$9))/$F$10*$F$37)-($F$24*VYM$96/$D$6)-SUM($F$13:$F$23,$F$25:$F$30,$F$32:$F$33,$F$38))</f>
        <v>-304.75907137272975</v>
      </c>
      <c r="VYN97" s="318">
        <f>(VYN$96*$B97+SUM($F$7:$F$9)-((VYN$96*$B97+SUM($F$7:$F$9))/$F$10*$F$37)-($F$24*VYN$96/$D$6)-SUM($F$13:$F$23,$F$25:$F$30,$F$32:$F$33,$F$38))</f>
        <v>-304.75907137272975</v>
      </c>
      <c r="VYO97" s="318">
        <f>(VYO$96*$B97+SUM($F$7:$F$9)-((VYO$96*$B97+SUM($F$7:$F$9))/$F$10*$F$37)-($F$24*VYO$96/$D$6)-SUM($F$13:$F$23,$F$25:$F$30,$F$32:$F$33,$F$38))</f>
        <v>-304.75907137272975</v>
      </c>
      <c r="VYP97" s="318">
        <f>(VYP$96*$B97+SUM($F$7:$F$9)-((VYP$96*$B97+SUM($F$7:$F$9))/$F$10*$F$37)-($F$24*VYP$96/$D$6)-SUM($F$13:$F$23,$F$25:$F$30,$F$32:$F$33,$F$38))</f>
        <v>-304.75907137272975</v>
      </c>
      <c r="VYQ97" s="318">
        <f>(VYQ$96*$B97+SUM($F$7:$F$9)-((VYQ$96*$B97+SUM($F$7:$F$9))/$F$10*$F$37)-($F$24*VYQ$96/$D$6)-SUM($F$13:$F$23,$F$25:$F$30,$F$32:$F$33,$F$38))</f>
        <v>-304.75907137272975</v>
      </c>
      <c r="VYR97" s="318">
        <f>(VYR$96*$B97+SUM($F$7:$F$9)-((VYR$96*$B97+SUM($F$7:$F$9))/$F$10*$F$37)-($F$24*VYR$96/$D$6)-SUM($F$13:$F$23,$F$25:$F$30,$F$32:$F$33,$F$38))</f>
        <v>-304.75907137272975</v>
      </c>
      <c r="VYS97" s="318">
        <f>(VYS$96*$B97+SUM($F$7:$F$9)-((VYS$96*$B97+SUM($F$7:$F$9))/$F$10*$F$37)-($F$24*VYS$96/$D$6)-SUM($F$13:$F$23,$F$25:$F$30,$F$32:$F$33,$F$38))</f>
        <v>-304.75907137272975</v>
      </c>
      <c r="VYT97" s="318">
        <f>(VYT$96*$B97+SUM($F$7:$F$9)-((VYT$96*$B97+SUM($F$7:$F$9))/$F$10*$F$37)-($F$24*VYT$96/$D$6)-SUM($F$13:$F$23,$F$25:$F$30,$F$32:$F$33,$F$38))</f>
        <v>-304.75907137272975</v>
      </c>
      <c r="VYU97" s="318">
        <f>(VYU$96*$B97+SUM($F$7:$F$9)-((VYU$96*$B97+SUM($F$7:$F$9))/$F$10*$F$37)-($F$24*VYU$96/$D$6)-SUM($F$13:$F$23,$F$25:$F$30,$F$32:$F$33,$F$38))</f>
        <v>-304.75907137272975</v>
      </c>
      <c r="VYV97" s="318">
        <f>(VYV$96*$B97+SUM($F$7:$F$9)-((VYV$96*$B97+SUM($F$7:$F$9))/$F$10*$F$37)-($F$24*VYV$96/$D$6)-SUM($F$13:$F$23,$F$25:$F$30,$F$32:$F$33,$F$38))</f>
        <v>-304.75907137272975</v>
      </c>
      <c r="VYW97" s="318">
        <f>(VYW$96*$B97+SUM($F$7:$F$9)-((VYW$96*$B97+SUM($F$7:$F$9))/$F$10*$F$37)-($F$24*VYW$96/$D$6)-SUM($F$13:$F$23,$F$25:$F$30,$F$32:$F$33,$F$38))</f>
        <v>-304.75907137272975</v>
      </c>
      <c r="VYX97" s="318">
        <f>(VYX$96*$B97+SUM($F$7:$F$9)-((VYX$96*$B97+SUM($F$7:$F$9))/$F$10*$F$37)-($F$24*VYX$96/$D$6)-SUM($F$13:$F$23,$F$25:$F$30,$F$32:$F$33,$F$38))</f>
        <v>-304.75907137272975</v>
      </c>
      <c r="VYY97" s="318">
        <f>(VYY$96*$B97+SUM($F$7:$F$9)-((VYY$96*$B97+SUM($F$7:$F$9))/$F$10*$F$37)-($F$24*VYY$96/$D$6)-SUM($F$13:$F$23,$F$25:$F$30,$F$32:$F$33,$F$38))</f>
        <v>-304.75907137272975</v>
      </c>
      <c r="VYZ97" s="318">
        <f>(VYZ$96*$B97+SUM($F$7:$F$9)-((VYZ$96*$B97+SUM($F$7:$F$9))/$F$10*$F$37)-($F$24*VYZ$96/$D$6)-SUM($F$13:$F$23,$F$25:$F$30,$F$32:$F$33,$F$38))</f>
        <v>-304.75907137272975</v>
      </c>
      <c r="VZA97" s="318">
        <f>(VZA$96*$B97+SUM($F$7:$F$9)-((VZA$96*$B97+SUM($F$7:$F$9))/$F$10*$F$37)-($F$24*VZA$96/$D$6)-SUM($F$13:$F$23,$F$25:$F$30,$F$32:$F$33,$F$38))</f>
        <v>-304.75907137272975</v>
      </c>
      <c r="VZB97" s="318">
        <f>(VZB$96*$B97+SUM($F$7:$F$9)-((VZB$96*$B97+SUM($F$7:$F$9))/$F$10*$F$37)-($F$24*VZB$96/$D$6)-SUM($F$13:$F$23,$F$25:$F$30,$F$32:$F$33,$F$38))</f>
        <v>-304.75907137272975</v>
      </c>
      <c r="VZC97" s="318">
        <f>(VZC$96*$B97+SUM($F$7:$F$9)-((VZC$96*$B97+SUM($F$7:$F$9))/$F$10*$F$37)-($F$24*VZC$96/$D$6)-SUM($F$13:$F$23,$F$25:$F$30,$F$32:$F$33,$F$38))</f>
        <v>-304.75907137272975</v>
      </c>
      <c r="VZD97" s="318">
        <f>(VZD$96*$B97+SUM($F$7:$F$9)-((VZD$96*$B97+SUM($F$7:$F$9))/$F$10*$F$37)-($F$24*VZD$96/$D$6)-SUM($F$13:$F$23,$F$25:$F$30,$F$32:$F$33,$F$38))</f>
        <v>-304.75907137272975</v>
      </c>
      <c r="VZE97" s="318">
        <f>(VZE$96*$B97+SUM($F$7:$F$9)-((VZE$96*$B97+SUM($F$7:$F$9))/$F$10*$F$37)-($F$24*VZE$96/$D$6)-SUM($F$13:$F$23,$F$25:$F$30,$F$32:$F$33,$F$38))</f>
        <v>-304.75907137272975</v>
      </c>
      <c r="VZF97" s="318">
        <f>(VZF$96*$B97+SUM($F$7:$F$9)-((VZF$96*$B97+SUM($F$7:$F$9))/$F$10*$F$37)-($F$24*VZF$96/$D$6)-SUM($F$13:$F$23,$F$25:$F$30,$F$32:$F$33,$F$38))</f>
        <v>-304.75907137272975</v>
      </c>
      <c r="VZG97" s="318">
        <f>(VZG$96*$B97+SUM($F$7:$F$9)-((VZG$96*$B97+SUM($F$7:$F$9))/$F$10*$F$37)-($F$24*VZG$96/$D$6)-SUM($F$13:$F$23,$F$25:$F$30,$F$32:$F$33,$F$38))</f>
        <v>-304.75907137272975</v>
      </c>
      <c r="VZH97" s="318">
        <f>(VZH$96*$B97+SUM($F$7:$F$9)-((VZH$96*$B97+SUM($F$7:$F$9))/$F$10*$F$37)-($F$24*VZH$96/$D$6)-SUM($F$13:$F$23,$F$25:$F$30,$F$32:$F$33,$F$38))</f>
        <v>-304.75907137272975</v>
      </c>
      <c r="VZI97" s="318">
        <f>(VZI$96*$B97+SUM($F$7:$F$9)-((VZI$96*$B97+SUM($F$7:$F$9))/$F$10*$F$37)-($F$24*VZI$96/$D$6)-SUM($F$13:$F$23,$F$25:$F$30,$F$32:$F$33,$F$38))</f>
        <v>-304.75907137272975</v>
      </c>
      <c r="VZJ97" s="318">
        <f>(VZJ$96*$B97+SUM($F$7:$F$9)-((VZJ$96*$B97+SUM($F$7:$F$9))/$F$10*$F$37)-($F$24*VZJ$96/$D$6)-SUM($F$13:$F$23,$F$25:$F$30,$F$32:$F$33,$F$38))</f>
        <v>-304.75907137272975</v>
      </c>
      <c r="VZK97" s="318">
        <f>(VZK$96*$B97+SUM($F$7:$F$9)-((VZK$96*$B97+SUM($F$7:$F$9))/$F$10*$F$37)-($F$24*VZK$96/$D$6)-SUM($F$13:$F$23,$F$25:$F$30,$F$32:$F$33,$F$38))</f>
        <v>-304.75907137272975</v>
      </c>
      <c r="VZL97" s="318">
        <f>(VZL$96*$B97+SUM($F$7:$F$9)-((VZL$96*$B97+SUM($F$7:$F$9))/$F$10*$F$37)-($F$24*VZL$96/$D$6)-SUM($F$13:$F$23,$F$25:$F$30,$F$32:$F$33,$F$38))</f>
        <v>-304.75907137272975</v>
      </c>
      <c r="VZM97" s="318">
        <f>(VZM$96*$B97+SUM($F$7:$F$9)-((VZM$96*$B97+SUM($F$7:$F$9))/$F$10*$F$37)-($F$24*VZM$96/$D$6)-SUM($F$13:$F$23,$F$25:$F$30,$F$32:$F$33,$F$38))</f>
        <v>-304.75907137272975</v>
      </c>
      <c r="VZN97" s="318">
        <f>(VZN$96*$B97+SUM($F$7:$F$9)-((VZN$96*$B97+SUM($F$7:$F$9))/$F$10*$F$37)-($F$24*VZN$96/$D$6)-SUM($F$13:$F$23,$F$25:$F$30,$F$32:$F$33,$F$38))</f>
        <v>-304.75907137272975</v>
      </c>
      <c r="VZO97" s="318">
        <f>(VZO$96*$B97+SUM($F$7:$F$9)-((VZO$96*$B97+SUM($F$7:$F$9))/$F$10*$F$37)-($F$24*VZO$96/$D$6)-SUM($F$13:$F$23,$F$25:$F$30,$F$32:$F$33,$F$38))</f>
        <v>-304.75907137272975</v>
      </c>
      <c r="VZP97" s="318">
        <f>(VZP$96*$B97+SUM($F$7:$F$9)-((VZP$96*$B97+SUM($F$7:$F$9))/$F$10*$F$37)-($F$24*VZP$96/$D$6)-SUM($F$13:$F$23,$F$25:$F$30,$F$32:$F$33,$F$38))</f>
        <v>-304.75907137272975</v>
      </c>
      <c r="VZQ97" s="318">
        <f>(VZQ$96*$B97+SUM($F$7:$F$9)-((VZQ$96*$B97+SUM($F$7:$F$9))/$F$10*$F$37)-($F$24*VZQ$96/$D$6)-SUM($F$13:$F$23,$F$25:$F$30,$F$32:$F$33,$F$38))</f>
        <v>-304.75907137272975</v>
      </c>
      <c r="VZR97" s="318">
        <f>(VZR$96*$B97+SUM($F$7:$F$9)-((VZR$96*$B97+SUM($F$7:$F$9))/$F$10*$F$37)-($F$24*VZR$96/$D$6)-SUM($F$13:$F$23,$F$25:$F$30,$F$32:$F$33,$F$38))</f>
        <v>-304.75907137272975</v>
      </c>
      <c r="VZS97" s="318">
        <f>(VZS$96*$B97+SUM($F$7:$F$9)-((VZS$96*$B97+SUM($F$7:$F$9))/$F$10*$F$37)-($F$24*VZS$96/$D$6)-SUM($F$13:$F$23,$F$25:$F$30,$F$32:$F$33,$F$38))</f>
        <v>-304.75907137272975</v>
      </c>
      <c r="VZT97" s="318">
        <f>(VZT$96*$B97+SUM($F$7:$F$9)-((VZT$96*$B97+SUM($F$7:$F$9))/$F$10*$F$37)-($F$24*VZT$96/$D$6)-SUM($F$13:$F$23,$F$25:$F$30,$F$32:$F$33,$F$38))</f>
        <v>-304.75907137272975</v>
      </c>
      <c r="VZU97" s="318">
        <f>(VZU$96*$B97+SUM($F$7:$F$9)-((VZU$96*$B97+SUM($F$7:$F$9))/$F$10*$F$37)-($F$24*VZU$96/$D$6)-SUM($F$13:$F$23,$F$25:$F$30,$F$32:$F$33,$F$38))</f>
        <v>-304.75907137272975</v>
      </c>
      <c r="VZV97" s="318">
        <f>(VZV$96*$B97+SUM($F$7:$F$9)-((VZV$96*$B97+SUM($F$7:$F$9))/$F$10*$F$37)-($F$24*VZV$96/$D$6)-SUM($F$13:$F$23,$F$25:$F$30,$F$32:$F$33,$F$38))</f>
        <v>-304.75907137272975</v>
      </c>
      <c r="VZW97" s="318">
        <f>(VZW$96*$B97+SUM($F$7:$F$9)-((VZW$96*$B97+SUM($F$7:$F$9))/$F$10*$F$37)-($F$24*VZW$96/$D$6)-SUM($F$13:$F$23,$F$25:$F$30,$F$32:$F$33,$F$38))</f>
        <v>-304.75907137272975</v>
      </c>
      <c r="VZX97" s="318">
        <f>(VZX$96*$B97+SUM($F$7:$F$9)-((VZX$96*$B97+SUM($F$7:$F$9))/$F$10*$F$37)-($F$24*VZX$96/$D$6)-SUM($F$13:$F$23,$F$25:$F$30,$F$32:$F$33,$F$38))</f>
        <v>-304.75907137272975</v>
      </c>
      <c r="VZY97" s="318">
        <f>(VZY$96*$B97+SUM($F$7:$F$9)-((VZY$96*$B97+SUM($F$7:$F$9))/$F$10*$F$37)-($F$24*VZY$96/$D$6)-SUM($F$13:$F$23,$F$25:$F$30,$F$32:$F$33,$F$38))</f>
        <v>-304.75907137272975</v>
      </c>
      <c r="VZZ97" s="318">
        <f>(VZZ$96*$B97+SUM($F$7:$F$9)-((VZZ$96*$B97+SUM($F$7:$F$9))/$F$10*$F$37)-($F$24*VZZ$96/$D$6)-SUM($F$13:$F$23,$F$25:$F$30,$F$32:$F$33,$F$38))</f>
        <v>-304.75907137272975</v>
      </c>
      <c r="WAA97" s="318">
        <f>(WAA$96*$B97+SUM($F$7:$F$9)-((WAA$96*$B97+SUM($F$7:$F$9))/$F$10*$F$37)-($F$24*WAA$96/$D$6)-SUM($F$13:$F$23,$F$25:$F$30,$F$32:$F$33,$F$38))</f>
        <v>-304.75907137272975</v>
      </c>
      <c r="WAB97" s="318">
        <f>(WAB$96*$B97+SUM($F$7:$F$9)-((WAB$96*$B97+SUM($F$7:$F$9))/$F$10*$F$37)-($F$24*WAB$96/$D$6)-SUM($F$13:$F$23,$F$25:$F$30,$F$32:$F$33,$F$38))</f>
        <v>-304.75907137272975</v>
      </c>
      <c r="WAC97" s="318">
        <f>(WAC$96*$B97+SUM($F$7:$F$9)-((WAC$96*$B97+SUM($F$7:$F$9))/$F$10*$F$37)-($F$24*WAC$96/$D$6)-SUM($F$13:$F$23,$F$25:$F$30,$F$32:$F$33,$F$38))</f>
        <v>-304.75907137272975</v>
      </c>
      <c r="WAD97" s="318">
        <f>(WAD$96*$B97+SUM($F$7:$F$9)-((WAD$96*$B97+SUM($F$7:$F$9))/$F$10*$F$37)-($F$24*WAD$96/$D$6)-SUM($F$13:$F$23,$F$25:$F$30,$F$32:$F$33,$F$38))</f>
        <v>-304.75907137272975</v>
      </c>
      <c r="WAE97" s="318">
        <f>(WAE$96*$B97+SUM($F$7:$F$9)-((WAE$96*$B97+SUM($F$7:$F$9))/$F$10*$F$37)-($F$24*WAE$96/$D$6)-SUM($F$13:$F$23,$F$25:$F$30,$F$32:$F$33,$F$38))</f>
        <v>-304.75907137272975</v>
      </c>
      <c r="WAF97" s="318">
        <f>(WAF$96*$B97+SUM($F$7:$F$9)-((WAF$96*$B97+SUM($F$7:$F$9))/$F$10*$F$37)-($F$24*WAF$96/$D$6)-SUM($F$13:$F$23,$F$25:$F$30,$F$32:$F$33,$F$38))</f>
        <v>-304.75907137272975</v>
      </c>
      <c r="WAG97" s="318">
        <f>(WAG$96*$B97+SUM($F$7:$F$9)-((WAG$96*$B97+SUM($F$7:$F$9))/$F$10*$F$37)-($F$24*WAG$96/$D$6)-SUM($F$13:$F$23,$F$25:$F$30,$F$32:$F$33,$F$38))</f>
        <v>-304.75907137272975</v>
      </c>
      <c r="WAH97" s="318">
        <f>(WAH$96*$B97+SUM($F$7:$F$9)-((WAH$96*$B97+SUM($F$7:$F$9))/$F$10*$F$37)-($F$24*WAH$96/$D$6)-SUM($F$13:$F$23,$F$25:$F$30,$F$32:$F$33,$F$38))</f>
        <v>-304.75907137272975</v>
      </c>
      <c r="WAI97" s="318">
        <f>(WAI$96*$B97+SUM($F$7:$F$9)-((WAI$96*$B97+SUM($F$7:$F$9))/$F$10*$F$37)-($F$24*WAI$96/$D$6)-SUM($F$13:$F$23,$F$25:$F$30,$F$32:$F$33,$F$38))</f>
        <v>-304.75907137272975</v>
      </c>
      <c r="WAJ97" s="318">
        <f>(WAJ$96*$B97+SUM($F$7:$F$9)-((WAJ$96*$B97+SUM($F$7:$F$9))/$F$10*$F$37)-($F$24*WAJ$96/$D$6)-SUM($F$13:$F$23,$F$25:$F$30,$F$32:$F$33,$F$38))</f>
        <v>-304.75907137272975</v>
      </c>
      <c r="WAK97" s="318">
        <f>(WAK$96*$B97+SUM($F$7:$F$9)-((WAK$96*$B97+SUM($F$7:$F$9))/$F$10*$F$37)-($F$24*WAK$96/$D$6)-SUM($F$13:$F$23,$F$25:$F$30,$F$32:$F$33,$F$38))</f>
        <v>-304.75907137272975</v>
      </c>
      <c r="WAL97" s="318">
        <f>(WAL$96*$B97+SUM($F$7:$F$9)-((WAL$96*$B97+SUM($F$7:$F$9))/$F$10*$F$37)-($F$24*WAL$96/$D$6)-SUM($F$13:$F$23,$F$25:$F$30,$F$32:$F$33,$F$38))</f>
        <v>-304.75907137272975</v>
      </c>
      <c r="WAM97" s="318">
        <f>(WAM$96*$B97+SUM($F$7:$F$9)-((WAM$96*$B97+SUM($F$7:$F$9))/$F$10*$F$37)-($F$24*WAM$96/$D$6)-SUM($F$13:$F$23,$F$25:$F$30,$F$32:$F$33,$F$38))</f>
        <v>-304.75907137272975</v>
      </c>
      <c r="WAN97" s="318">
        <f>(WAN$96*$B97+SUM($F$7:$F$9)-((WAN$96*$B97+SUM($F$7:$F$9))/$F$10*$F$37)-($F$24*WAN$96/$D$6)-SUM($F$13:$F$23,$F$25:$F$30,$F$32:$F$33,$F$38))</f>
        <v>-304.75907137272975</v>
      </c>
      <c r="WAO97" s="318">
        <f>(WAO$96*$B97+SUM($F$7:$F$9)-((WAO$96*$B97+SUM($F$7:$F$9))/$F$10*$F$37)-($F$24*WAO$96/$D$6)-SUM($F$13:$F$23,$F$25:$F$30,$F$32:$F$33,$F$38))</f>
        <v>-304.75907137272975</v>
      </c>
      <c r="WAP97" s="318">
        <f>(WAP$96*$B97+SUM($F$7:$F$9)-((WAP$96*$B97+SUM($F$7:$F$9))/$F$10*$F$37)-($F$24*WAP$96/$D$6)-SUM($F$13:$F$23,$F$25:$F$30,$F$32:$F$33,$F$38))</f>
        <v>-304.75907137272975</v>
      </c>
      <c r="WAQ97" s="318">
        <f>(WAQ$96*$B97+SUM($F$7:$F$9)-((WAQ$96*$B97+SUM($F$7:$F$9))/$F$10*$F$37)-($F$24*WAQ$96/$D$6)-SUM($F$13:$F$23,$F$25:$F$30,$F$32:$F$33,$F$38))</f>
        <v>-304.75907137272975</v>
      </c>
      <c r="WAR97" s="318">
        <f>(WAR$96*$B97+SUM($F$7:$F$9)-((WAR$96*$B97+SUM($F$7:$F$9))/$F$10*$F$37)-($F$24*WAR$96/$D$6)-SUM($F$13:$F$23,$F$25:$F$30,$F$32:$F$33,$F$38))</f>
        <v>-304.75907137272975</v>
      </c>
      <c r="WAS97" s="318">
        <f>(WAS$96*$B97+SUM($F$7:$F$9)-((WAS$96*$B97+SUM($F$7:$F$9))/$F$10*$F$37)-($F$24*WAS$96/$D$6)-SUM($F$13:$F$23,$F$25:$F$30,$F$32:$F$33,$F$38))</f>
        <v>-304.75907137272975</v>
      </c>
      <c r="WAT97" s="318">
        <f>(WAT$96*$B97+SUM($F$7:$F$9)-((WAT$96*$B97+SUM($F$7:$F$9))/$F$10*$F$37)-($F$24*WAT$96/$D$6)-SUM($F$13:$F$23,$F$25:$F$30,$F$32:$F$33,$F$38))</f>
        <v>-304.75907137272975</v>
      </c>
      <c r="WAU97" s="318">
        <f>(WAU$96*$B97+SUM($F$7:$F$9)-((WAU$96*$B97+SUM($F$7:$F$9))/$F$10*$F$37)-($F$24*WAU$96/$D$6)-SUM($F$13:$F$23,$F$25:$F$30,$F$32:$F$33,$F$38))</f>
        <v>-304.75907137272975</v>
      </c>
      <c r="WAV97" s="318">
        <f>(WAV$96*$B97+SUM($F$7:$F$9)-((WAV$96*$B97+SUM($F$7:$F$9))/$F$10*$F$37)-($F$24*WAV$96/$D$6)-SUM($F$13:$F$23,$F$25:$F$30,$F$32:$F$33,$F$38))</f>
        <v>-304.75907137272975</v>
      </c>
      <c r="WAW97" s="318">
        <f>(WAW$96*$B97+SUM($F$7:$F$9)-((WAW$96*$B97+SUM($F$7:$F$9))/$F$10*$F$37)-($F$24*WAW$96/$D$6)-SUM($F$13:$F$23,$F$25:$F$30,$F$32:$F$33,$F$38))</f>
        <v>-304.75907137272975</v>
      </c>
      <c r="WAX97" s="318">
        <f>(WAX$96*$B97+SUM($F$7:$F$9)-((WAX$96*$B97+SUM($F$7:$F$9))/$F$10*$F$37)-($F$24*WAX$96/$D$6)-SUM($F$13:$F$23,$F$25:$F$30,$F$32:$F$33,$F$38))</f>
        <v>-304.75907137272975</v>
      </c>
      <c r="WAY97" s="318">
        <f>(WAY$96*$B97+SUM($F$7:$F$9)-((WAY$96*$B97+SUM($F$7:$F$9))/$F$10*$F$37)-($F$24*WAY$96/$D$6)-SUM($F$13:$F$23,$F$25:$F$30,$F$32:$F$33,$F$38))</f>
        <v>-304.75907137272975</v>
      </c>
      <c r="WAZ97" s="318">
        <f>(WAZ$96*$B97+SUM($F$7:$F$9)-((WAZ$96*$B97+SUM($F$7:$F$9))/$F$10*$F$37)-($F$24*WAZ$96/$D$6)-SUM($F$13:$F$23,$F$25:$F$30,$F$32:$F$33,$F$38))</f>
        <v>-304.75907137272975</v>
      </c>
      <c r="WBA97" s="318">
        <f>(WBA$96*$B97+SUM($F$7:$F$9)-((WBA$96*$B97+SUM($F$7:$F$9))/$F$10*$F$37)-($F$24*WBA$96/$D$6)-SUM($F$13:$F$23,$F$25:$F$30,$F$32:$F$33,$F$38))</f>
        <v>-304.75907137272975</v>
      </c>
      <c r="WBB97" s="318">
        <f>(WBB$96*$B97+SUM($F$7:$F$9)-((WBB$96*$B97+SUM($F$7:$F$9))/$F$10*$F$37)-($F$24*WBB$96/$D$6)-SUM($F$13:$F$23,$F$25:$F$30,$F$32:$F$33,$F$38))</f>
        <v>-304.75907137272975</v>
      </c>
      <c r="WBC97" s="318">
        <f>(WBC$96*$B97+SUM($F$7:$F$9)-((WBC$96*$B97+SUM($F$7:$F$9))/$F$10*$F$37)-($F$24*WBC$96/$D$6)-SUM($F$13:$F$23,$F$25:$F$30,$F$32:$F$33,$F$38))</f>
        <v>-304.75907137272975</v>
      </c>
      <c r="WBD97" s="318">
        <f>(WBD$96*$B97+SUM($F$7:$F$9)-((WBD$96*$B97+SUM($F$7:$F$9))/$F$10*$F$37)-($F$24*WBD$96/$D$6)-SUM($F$13:$F$23,$F$25:$F$30,$F$32:$F$33,$F$38))</f>
        <v>-304.75907137272975</v>
      </c>
      <c r="WBE97" s="318">
        <f>(WBE$96*$B97+SUM($F$7:$F$9)-((WBE$96*$B97+SUM($F$7:$F$9))/$F$10*$F$37)-($F$24*WBE$96/$D$6)-SUM($F$13:$F$23,$F$25:$F$30,$F$32:$F$33,$F$38))</f>
        <v>-304.75907137272975</v>
      </c>
      <c r="WBF97" s="318">
        <f>(WBF$96*$B97+SUM($F$7:$F$9)-((WBF$96*$B97+SUM($F$7:$F$9))/$F$10*$F$37)-($F$24*WBF$96/$D$6)-SUM($F$13:$F$23,$F$25:$F$30,$F$32:$F$33,$F$38))</f>
        <v>-304.75907137272975</v>
      </c>
      <c r="WBG97" s="318">
        <f>(WBG$96*$B97+SUM($F$7:$F$9)-((WBG$96*$B97+SUM($F$7:$F$9))/$F$10*$F$37)-($F$24*WBG$96/$D$6)-SUM($F$13:$F$23,$F$25:$F$30,$F$32:$F$33,$F$38))</f>
        <v>-304.75907137272975</v>
      </c>
      <c r="WBH97" s="318">
        <f>(WBH$96*$B97+SUM($F$7:$F$9)-((WBH$96*$B97+SUM($F$7:$F$9))/$F$10*$F$37)-($F$24*WBH$96/$D$6)-SUM($F$13:$F$23,$F$25:$F$30,$F$32:$F$33,$F$38))</f>
        <v>-304.75907137272975</v>
      </c>
      <c r="WBI97" s="318">
        <f>(WBI$96*$B97+SUM($F$7:$F$9)-((WBI$96*$B97+SUM($F$7:$F$9))/$F$10*$F$37)-($F$24*WBI$96/$D$6)-SUM($F$13:$F$23,$F$25:$F$30,$F$32:$F$33,$F$38))</f>
        <v>-304.75907137272975</v>
      </c>
      <c r="WBJ97" s="318">
        <f>(WBJ$96*$B97+SUM($F$7:$F$9)-((WBJ$96*$B97+SUM($F$7:$F$9))/$F$10*$F$37)-($F$24*WBJ$96/$D$6)-SUM($F$13:$F$23,$F$25:$F$30,$F$32:$F$33,$F$38))</f>
        <v>-304.75907137272975</v>
      </c>
      <c r="WBK97" s="318">
        <f>(WBK$96*$B97+SUM($F$7:$F$9)-((WBK$96*$B97+SUM($F$7:$F$9))/$F$10*$F$37)-($F$24*WBK$96/$D$6)-SUM($F$13:$F$23,$F$25:$F$30,$F$32:$F$33,$F$38))</f>
        <v>-304.75907137272975</v>
      </c>
      <c r="WBL97" s="318">
        <f>(WBL$96*$B97+SUM($F$7:$F$9)-((WBL$96*$B97+SUM($F$7:$F$9))/$F$10*$F$37)-($F$24*WBL$96/$D$6)-SUM($F$13:$F$23,$F$25:$F$30,$F$32:$F$33,$F$38))</f>
        <v>-304.75907137272975</v>
      </c>
      <c r="WBM97" s="318">
        <f>(WBM$96*$B97+SUM($F$7:$F$9)-((WBM$96*$B97+SUM($F$7:$F$9))/$F$10*$F$37)-($F$24*WBM$96/$D$6)-SUM($F$13:$F$23,$F$25:$F$30,$F$32:$F$33,$F$38))</f>
        <v>-304.75907137272975</v>
      </c>
      <c r="WBN97" s="318">
        <f>(WBN$96*$B97+SUM($F$7:$F$9)-((WBN$96*$B97+SUM($F$7:$F$9))/$F$10*$F$37)-($F$24*WBN$96/$D$6)-SUM($F$13:$F$23,$F$25:$F$30,$F$32:$F$33,$F$38))</f>
        <v>-304.75907137272975</v>
      </c>
      <c r="WBO97" s="318">
        <f>(WBO$96*$B97+SUM($F$7:$F$9)-((WBO$96*$B97+SUM($F$7:$F$9))/$F$10*$F$37)-($F$24*WBO$96/$D$6)-SUM($F$13:$F$23,$F$25:$F$30,$F$32:$F$33,$F$38))</f>
        <v>-304.75907137272975</v>
      </c>
      <c r="WBP97" s="318">
        <f>(WBP$96*$B97+SUM($F$7:$F$9)-((WBP$96*$B97+SUM($F$7:$F$9))/$F$10*$F$37)-($F$24*WBP$96/$D$6)-SUM($F$13:$F$23,$F$25:$F$30,$F$32:$F$33,$F$38))</f>
        <v>-304.75907137272975</v>
      </c>
      <c r="WBQ97" s="318">
        <f>(WBQ$96*$B97+SUM($F$7:$F$9)-((WBQ$96*$B97+SUM($F$7:$F$9))/$F$10*$F$37)-($F$24*WBQ$96/$D$6)-SUM($F$13:$F$23,$F$25:$F$30,$F$32:$F$33,$F$38))</f>
        <v>-304.75907137272975</v>
      </c>
      <c r="WBR97" s="318">
        <f>(WBR$96*$B97+SUM($F$7:$F$9)-((WBR$96*$B97+SUM($F$7:$F$9))/$F$10*$F$37)-($F$24*WBR$96/$D$6)-SUM($F$13:$F$23,$F$25:$F$30,$F$32:$F$33,$F$38))</f>
        <v>-304.75907137272975</v>
      </c>
      <c r="WBS97" s="318">
        <f>(WBS$96*$B97+SUM($F$7:$F$9)-((WBS$96*$B97+SUM($F$7:$F$9))/$F$10*$F$37)-($F$24*WBS$96/$D$6)-SUM($F$13:$F$23,$F$25:$F$30,$F$32:$F$33,$F$38))</f>
        <v>-304.75907137272975</v>
      </c>
      <c r="WBT97" s="318">
        <f>(WBT$96*$B97+SUM($F$7:$F$9)-((WBT$96*$B97+SUM($F$7:$F$9))/$F$10*$F$37)-($F$24*WBT$96/$D$6)-SUM($F$13:$F$23,$F$25:$F$30,$F$32:$F$33,$F$38))</f>
        <v>-304.75907137272975</v>
      </c>
      <c r="WBU97" s="318">
        <f>(WBU$96*$B97+SUM($F$7:$F$9)-((WBU$96*$B97+SUM($F$7:$F$9))/$F$10*$F$37)-($F$24*WBU$96/$D$6)-SUM($F$13:$F$23,$F$25:$F$30,$F$32:$F$33,$F$38))</f>
        <v>-304.75907137272975</v>
      </c>
      <c r="WBV97" s="318">
        <f>(WBV$96*$B97+SUM($F$7:$F$9)-((WBV$96*$B97+SUM($F$7:$F$9))/$F$10*$F$37)-($F$24*WBV$96/$D$6)-SUM($F$13:$F$23,$F$25:$F$30,$F$32:$F$33,$F$38))</f>
        <v>-304.75907137272975</v>
      </c>
      <c r="WBW97" s="318">
        <f>(WBW$96*$B97+SUM($F$7:$F$9)-((WBW$96*$B97+SUM($F$7:$F$9))/$F$10*$F$37)-($F$24*WBW$96/$D$6)-SUM($F$13:$F$23,$F$25:$F$30,$F$32:$F$33,$F$38))</f>
        <v>-304.75907137272975</v>
      </c>
      <c r="WBX97" s="318">
        <f>(WBX$96*$B97+SUM($F$7:$F$9)-((WBX$96*$B97+SUM($F$7:$F$9))/$F$10*$F$37)-($F$24*WBX$96/$D$6)-SUM($F$13:$F$23,$F$25:$F$30,$F$32:$F$33,$F$38))</f>
        <v>-304.75907137272975</v>
      </c>
      <c r="WBY97" s="318">
        <f>(WBY$96*$B97+SUM($F$7:$F$9)-((WBY$96*$B97+SUM($F$7:$F$9))/$F$10*$F$37)-($F$24*WBY$96/$D$6)-SUM($F$13:$F$23,$F$25:$F$30,$F$32:$F$33,$F$38))</f>
        <v>-304.75907137272975</v>
      </c>
      <c r="WBZ97" s="318">
        <f>(WBZ$96*$B97+SUM($F$7:$F$9)-((WBZ$96*$B97+SUM($F$7:$F$9))/$F$10*$F$37)-($F$24*WBZ$96/$D$6)-SUM($F$13:$F$23,$F$25:$F$30,$F$32:$F$33,$F$38))</f>
        <v>-304.75907137272975</v>
      </c>
      <c r="WCA97" s="318">
        <f>(WCA$96*$B97+SUM($F$7:$F$9)-((WCA$96*$B97+SUM($F$7:$F$9))/$F$10*$F$37)-($F$24*WCA$96/$D$6)-SUM($F$13:$F$23,$F$25:$F$30,$F$32:$F$33,$F$38))</f>
        <v>-304.75907137272975</v>
      </c>
      <c r="WCB97" s="318">
        <f>(WCB$96*$B97+SUM($F$7:$F$9)-((WCB$96*$B97+SUM($F$7:$F$9))/$F$10*$F$37)-($F$24*WCB$96/$D$6)-SUM($F$13:$F$23,$F$25:$F$30,$F$32:$F$33,$F$38))</f>
        <v>-304.75907137272975</v>
      </c>
      <c r="WCC97" s="318">
        <f>(WCC$96*$B97+SUM($F$7:$F$9)-((WCC$96*$B97+SUM($F$7:$F$9))/$F$10*$F$37)-($F$24*WCC$96/$D$6)-SUM($F$13:$F$23,$F$25:$F$30,$F$32:$F$33,$F$38))</f>
        <v>-304.75907137272975</v>
      </c>
      <c r="WCD97" s="318">
        <f>(WCD$96*$B97+SUM($F$7:$F$9)-((WCD$96*$B97+SUM($F$7:$F$9))/$F$10*$F$37)-($F$24*WCD$96/$D$6)-SUM($F$13:$F$23,$F$25:$F$30,$F$32:$F$33,$F$38))</f>
        <v>-304.75907137272975</v>
      </c>
      <c r="WCE97" s="318">
        <f>(WCE$96*$B97+SUM($F$7:$F$9)-((WCE$96*$B97+SUM($F$7:$F$9))/$F$10*$F$37)-($F$24*WCE$96/$D$6)-SUM($F$13:$F$23,$F$25:$F$30,$F$32:$F$33,$F$38))</f>
        <v>-304.75907137272975</v>
      </c>
      <c r="WCF97" s="318">
        <f>(WCF$96*$B97+SUM($F$7:$F$9)-((WCF$96*$B97+SUM($F$7:$F$9))/$F$10*$F$37)-($F$24*WCF$96/$D$6)-SUM($F$13:$F$23,$F$25:$F$30,$F$32:$F$33,$F$38))</f>
        <v>-304.75907137272975</v>
      </c>
      <c r="WCG97" s="318">
        <f>(WCG$96*$B97+SUM($F$7:$F$9)-((WCG$96*$B97+SUM($F$7:$F$9))/$F$10*$F$37)-($F$24*WCG$96/$D$6)-SUM($F$13:$F$23,$F$25:$F$30,$F$32:$F$33,$F$38))</f>
        <v>-304.75907137272975</v>
      </c>
      <c r="WCH97" s="318">
        <f>(WCH$96*$B97+SUM($F$7:$F$9)-((WCH$96*$B97+SUM($F$7:$F$9))/$F$10*$F$37)-($F$24*WCH$96/$D$6)-SUM($F$13:$F$23,$F$25:$F$30,$F$32:$F$33,$F$38))</f>
        <v>-304.75907137272975</v>
      </c>
      <c r="WCI97" s="318">
        <f>(WCI$96*$B97+SUM($F$7:$F$9)-((WCI$96*$B97+SUM($F$7:$F$9))/$F$10*$F$37)-($F$24*WCI$96/$D$6)-SUM($F$13:$F$23,$F$25:$F$30,$F$32:$F$33,$F$38))</f>
        <v>-304.75907137272975</v>
      </c>
      <c r="WCJ97" s="318">
        <f>(WCJ$96*$B97+SUM($F$7:$F$9)-((WCJ$96*$B97+SUM($F$7:$F$9))/$F$10*$F$37)-($F$24*WCJ$96/$D$6)-SUM($F$13:$F$23,$F$25:$F$30,$F$32:$F$33,$F$38))</f>
        <v>-304.75907137272975</v>
      </c>
      <c r="WCK97" s="318">
        <f>(WCK$96*$B97+SUM($F$7:$F$9)-((WCK$96*$B97+SUM($F$7:$F$9))/$F$10*$F$37)-($F$24*WCK$96/$D$6)-SUM($F$13:$F$23,$F$25:$F$30,$F$32:$F$33,$F$38))</f>
        <v>-304.75907137272975</v>
      </c>
      <c r="WCL97" s="318">
        <f>(WCL$96*$B97+SUM($F$7:$F$9)-((WCL$96*$B97+SUM($F$7:$F$9))/$F$10*$F$37)-($F$24*WCL$96/$D$6)-SUM($F$13:$F$23,$F$25:$F$30,$F$32:$F$33,$F$38))</f>
        <v>-304.75907137272975</v>
      </c>
      <c r="WCM97" s="318">
        <f>(WCM$96*$B97+SUM($F$7:$F$9)-((WCM$96*$B97+SUM($F$7:$F$9))/$F$10*$F$37)-($F$24*WCM$96/$D$6)-SUM($F$13:$F$23,$F$25:$F$30,$F$32:$F$33,$F$38))</f>
        <v>-304.75907137272975</v>
      </c>
      <c r="WCN97" s="318">
        <f>(WCN$96*$B97+SUM($F$7:$F$9)-((WCN$96*$B97+SUM($F$7:$F$9))/$F$10*$F$37)-($F$24*WCN$96/$D$6)-SUM($F$13:$F$23,$F$25:$F$30,$F$32:$F$33,$F$38))</f>
        <v>-304.75907137272975</v>
      </c>
      <c r="WCO97" s="318">
        <f>(WCO$96*$B97+SUM($F$7:$F$9)-((WCO$96*$B97+SUM($F$7:$F$9))/$F$10*$F$37)-($F$24*WCO$96/$D$6)-SUM($F$13:$F$23,$F$25:$F$30,$F$32:$F$33,$F$38))</f>
        <v>-304.75907137272975</v>
      </c>
      <c r="WCP97" s="318">
        <f>(WCP$96*$B97+SUM($F$7:$F$9)-((WCP$96*$B97+SUM($F$7:$F$9))/$F$10*$F$37)-($F$24*WCP$96/$D$6)-SUM($F$13:$F$23,$F$25:$F$30,$F$32:$F$33,$F$38))</f>
        <v>-304.75907137272975</v>
      </c>
      <c r="WCQ97" s="318">
        <f>(WCQ$96*$B97+SUM($F$7:$F$9)-((WCQ$96*$B97+SUM($F$7:$F$9))/$F$10*$F$37)-($F$24*WCQ$96/$D$6)-SUM($F$13:$F$23,$F$25:$F$30,$F$32:$F$33,$F$38))</f>
        <v>-304.75907137272975</v>
      </c>
      <c r="WCR97" s="318">
        <f>(WCR$96*$B97+SUM($F$7:$F$9)-((WCR$96*$B97+SUM($F$7:$F$9))/$F$10*$F$37)-($F$24*WCR$96/$D$6)-SUM($F$13:$F$23,$F$25:$F$30,$F$32:$F$33,$F$38))</f>
        <v>-304.75907137272975</v>
      </c>
      <c r="WCS97" s="318">
        <f>(WCS$96*$B97+SUM($F$7:$F$9)-((WCS$96*$B97+SUM($F$7:$F$9))/$F$10*$F$37)-($F$24*WCS$96/$D$6)-SUM($F$13:$F$23,$F$25:$F$30,$F$32:$F$33,$F$38))</f>
        <v>-304.75907137272975</v>
      </c>
      <c r="WCT97" s="318">
        <f>(WCT$96*$B97+SUM($F$7:$F$9)-((WCT$96*$B97+SUM($F$7:$F$9))/$F$10*$F$37)-($F$24*WCT$96/$D$6)-SUM($F$13:$F$23,$F$25:$F$30,$F$32:$F$33,$F$38))</f>
        <v>-304.75907137272975</v>
      </c>
      <c r="WCU97" s="318">
        <f>(WCU$96*$B97+SUM($F$7:$F$9)-((WCU$96*$B97+SUM($F$7:$F$9))/$F$10*$F$37)-($F$24*WCU$96/$D$6)-SUM($F$13:$F$23,$F$25:$F$30,$F$32:$F$33,$F$38))</f>
        <v>-304.75907137272975</v>
      </c>
      <c r="WCV97" s="318">
        <f>(WCV$96*$B97+SUM($F$7:$F$9)-((WCV$96*$B97+SUM($F$7:$F$9))/$F$10*$F$37)-($F$24*WCV$96/$D$6)-SUM($F$13:$F$23,$F$25:$F$30,$F$32:$F$33,$F$38))</f>
        <v>-304.75907137272975</v>
      </c>
      <c r="WCW97" s="318">
        <f>(WCW$96*$B97+SUM($F$7:$F$9)-((WCW$96*$B97+SUM($F$7:$F$9))/$F$10*$F$37)-($F$24*WCW$96/$D$6)-SUM($F$13:$F$23,$F$25:$F$30,$F$32:$F$33,$F$38))</f>
        <v>-304.75907137272975</v>
      </c>
      <c r="WCX97" s="318">
        <f>(WCX$96*$B97+SUM($F$7:$F$9)-((WCX$96*$B97+SUM($F$7:$F$9))/$F$10*$F$37)-($F$24*WCX$96/$D$6)-SUM($F$13:$F$23,$F$25:$F$30,$F$32:$F$33,$F$38))</f>
        <v>-304.75907137272975</v>
      </c>
      <c r="WCY97" s="318">
        <f>(WCY$96*$B97+SUM($F$7:$F$9)-((WCY$96*$B97+SUM($F$7:$F$9))/$F$10*$F$37)-($F$24*WCY$96/$D$6)-SUM($F$13:$F$23,$F$25:$F$30,$F$32:$F$33,$F$38))</f>
        <v>-304.75907137272975</v>
      </c>
      <c r="WCZ97" s="318">
        <f>(WCZ$96*$B97+SUM($F$7:$F$9)-((WCZ$96*$B97+SUM($F$7:$F$9))/$F$10*$F$37)-($F$24*WCZ$96/$D$6)-SUM($F$13:$F$23,$F$25:$F$30,$F$32:$F$33,$F$38))</f>
        <v>-304.75907137272975</v>
      </c>
      <c r="WDA97" s="318">
        <f>(WDA$96*$B97+SUM($F$7:$F$9)-((WDA$96*$B97+SUM($F$7:$F$9))/$F$10*$F$37)-($F$24*WDA$96/$D$6)-SUM($F$13:$F$23,$F$25:$F$30,$F$32:$F$33,$F$38))</f>
        <v>-304.75907137272975</v>
      </c>
      <c r="WDB97" s="318">
        <f>(WDB$96*$B97+SUM($F$7:$F$9)-((WDB$96*$B97+SUM($F$7:$F$9))/$F$10*$F$37)-($F$24*WDB$96/$D$6)-SUM($F$13:$F$23,$F$25:$F$30,$F$32:$F$33,$F$38))</f>
        <v>-304.75907137272975</v>
      </c>
      <c r="WDC97" s="318">
        <f>(WDC$96*$B97+SUM($F$7:$F$9)-((WDC$96*$B97+SUM($F$7:$F$9))/$F$10*$F$37)-($F$24*WDC$96/$D$6)-SUM($F$13:$F$23,$F$25:$F$30,$F$32:$F$33,$F$38))</f>
        <v>-304.75907137272975</v>
      </c>
      <c r="WDD97" s="318">
        <f>(WDD$96*$B97+SUM($F$7:$F$9)-((WDD$96*$B97+SUM($F$7:$F$9))/$F$10*$F$37)-($F$24*WDD$96/$D$6)-SUM($F$13:$F$23,$F$25:$F$30,$F$32:$F$33,$F$38))</f>
        <v>-304.75907137272975</v>
      </c>
      <c r="WDE97" s="318">
        <f>(WDE$96*$B97+SUM($F$7:$F$9)-((WDE$96*$B97+SUM($F$7:$F$9))/$F$10*$F$37)-($F$24*WDE$96/$D$6)-SUM($F$13:$F$23,$F$25:$F$30,$F$32:$F$33,$F$38))</f>
        <v>-304.75907137272975</v>
      </c>
      <c r="WDF97" s="318">
        <f>(WDF$96*$B97+SUM($F$7:$F$9)-((WDF$96*$B97+SUM($F$7:$F$9))/$F$10*$F$37)-($F$24*WDF$96/$D$6)-SUM($F$13:$F$23,$F$25:$F$30,$F$32:$F$33,$F$38))</f>
        <v>-304.75907137272975</v>
      </c>
      <c r="WDG97" s="318">
        <f>(WDG$96*$B97+SUM($F$7:$F$9)-((WDG$96*$B97+SUM($F$7:$F$9))/$F$10*$F$37)-($F$24*WDG$96/$D$6)-SUM($F$13:$F$23,$F$25:$F$30,$F$32:$F$33,$F$38))</f>
        <v>-304.75907137272975</v>
      </c>
      <c r="WDH97" s="318">
        <f>(WDH$96*$B97+SUM($F$7:$F$9)-((WDH$96*$B97+SUM($F$7:$F$9))/$F$10*$F$37)-($F$24*WDH$96/$D$6)-SUM($F$13:$F$23,$F$25:$F$30,$F$32:$F$33,$F$38))</f>
        <v>-304.75907137272975</v>
      </c>
      <c r="WDI97" s="318">
        <f>(WDI$96*$B97+SUM($F$7:$F$9)-((WDI$96*$B97+SUM($F$7:$F$9))/$F$10*$F$37)-($F$24*WDI$96/$D$6)-SUM($F$13:$F$23,$F$25:$F$30,$F$32:$F$33,$F$38))</f>
        <v>-304.75907137272975</v>
      </c>
      <c r="WDJ97" s="318">
        <f>(WDJ$96*$B97+SUM($F$7:$F$9)-((WDJ$96*$B97+SUM($F$7:$F$9))/$F$10*$F$37)-($F$24*WDJ$96/$D$6)-SUM($F$13:$F$23,$F$25:$F$30,$F$32:$F$33,$F$38))</f>
        <v>-304.75907137272975</v>
      </c>
      <c r="WDK97" s="318">
        <f>(WDK$96*$B97+SUM($F$7:$F$9)-((WDK$96*$B97+SUM($F$7:$F$9))/$F$10*$F$37)-($F$24*WDK$96/$D$6)-SUM($F$13:$F$23,$F$25:$F$30,$F$32:$F$33,$F$38))</f>
        <v>-304.75907137272975</v>
      </c>
      <c r="WDL97" s="318">
        <f>(WDL$96*$B97+SUM($F$7:$F$9)-((WDL$96*$B97+SUM($F$7:$F$9))/$F$10*$F$37)-($F$24*WDL$96/$D$6)-SUM($F$13:$F$23,$F$25:$F$30,$F$32:$F$33,$F$38))</f>
        <v>-304.75907137272975</v>
      </c>
      <c r="WDM97" s="318">
        <f>(WDM$96*$B97+SUM($F$7:$F$9)-((WDM$96*$B97+SUM($F$7:$F$9))/$F$10*$F$37)-($F$24*WDM$96/$D$6)-SUM($F$13:$F$23,$F$25:$F$30,$F$32:$F$33,$F$38))</f>
        <v>-304.75907137272975</v>
      </c>
      <c r="WDN97" s="318">
        <f>(WDN$96*$B97+SUM($F$7:$F$9)-((WDN$96*$B97+SUM($F$7:$F$9))/$F$10*$F$37)-($F$24*WDN$96/$D$6)-SUM($F$13:$F$23,$F$25:$F$30,$F$32:$F$33,$F$38))</f>
        <v>-304.75907137272975</v>
      </c>
      <c r="WDO97" s="318">
        <f>(WDO$96*$B97+SUM($F$7:$F$9)-((WDO$96*$B97+SUM($F$7:$F$9))/$F$10*$F$37)-($F$24*WDO$96/$D$6)-SUM($F$13:$F$23,$F$25:$F$30,$F$32:$F$33,$F$38))</f>
        <v>-304.75907137272975</v>
      </c>
      <c r="WDP97" s="318">
        <f>(WDP$96*$B97+SUM($F$7:$F$9)-((WDP$96*$B97+SUM($F$7:$F$9))/$F$10*$F$37)-($F$24*WDP$96/$D$6)-SUM($F$13:$F$23,$F$25:$F$30,$F$32:$F$33,$F$38))</f>
        <v>-304.75907137272975</v>
      </c>
      <c r="WDQ97" s="318">
        <f>(WDQ$96*$B97+SUM($F$7:$F$9)-((WDQ$96*$B97+SUM($F$7:$F$9))/$F$10*$F$37)-($F$24*WDQ$96/$D$6)-SUM($F$13:$F$23,$F$25:$F$30,$F$32:$F$33,$F$38))</f>
        <v>-304.75907137272975</v>
      </c>
      <c r="WDR97" s="318">
        <f>(WDR$96*$B97+SUM($F$7:$F$9)-((WDR$96*$B97+SUM($F$7:$F$9))/$F$10*$F$37)-($F$24*WDR$96/$D$6)-SUM($F$13:$F$23,$F$25:$F$30,$F$32:$F$33,$F$38))</f>
        <v>-304.75907137272975</v>
      </c>
      <c r="WDS97" s="318">
        <f>(WDS$96*$B97+SUM($F$7:$F$9)-((WDS$96*$B97+SUM($F$7:$F$9))/$F$10*$F$37)-($F$24*WDS$96/$D$6)-SUM($F$13:$F$23,$F$25:$F$30,$F$32:$F$33,$F$38))</f>
        <v>-304.75907137272975</v>
      </c>
      <c r="WDT97" s="318">
        <f>(WDT$96*$B97+SUM($F$7:$F$9)-((WDT$96*$B97+SUM($F$7:$F$9))/$F$10*$F$37)-($F$24*WDT$96/$D$6)-SUM($F$13:$F$23,$F$25:$F$30,$F$32:$F$33,$F$38))</f>
        <v>-304.75907137272975</v>
      </c>
      <c r="WDU97" s="318">
        <f>(WDU$96*$B97+SUM($F$7:$F$9)-((WDU$96*$B97+SUM($F$7:$F$9))/$F$10*$F$37)-($F$24*WDU$96/$D$6)-SUM($F$13:$F$23,$F$25:$F$30,$F$32:$F$33,$F$38))</f>
        <v>-304.75907137272975</v>
      </c>
      <c r="WDV97" s="318">
        <f>(WDV$96*$B97+SUM($F$7:$F$9)-((WDV$96*$B97+SUM($F$7:$F$9))/$F$10*$F$37)-($F$24*WDV$96/$D$6)-SUM($F$13:$F$23,$F$25:$F$30,$F$32:$F$33,$F$38))</f>
        <v>-304.75907137272975</v>
      </c>
      <c r="WDW97" s="318">
        <f>(WDW$96*$B97+SUM($F$7:$F$9)-((WDW$96*$B97+SUM($F$7:$F$9))/$F$10*$F$37)-($F$24*WDW$96/$D$6)-SUM($F$13:$F$23,$F$25:$F$30,$F$32:$F$33,$F$38))</f>
        <v>-304.75907137272975</v>
      </c>
      <c r="WDX97" s="318">
        <f>(WDX$96*$B97+SUM($F$7:$F$9)-((WDX$96*$B97+SUM($F$7:$F$9))/$F$10*$F$37)-($F$24*WDX$96/$D$6)-SUM($F$13:$F$23,$F$25:$F$30,$F$32:$F$33,$F$38))</f>
        <v>-304.75907137272975</v>
      </c>
      <c r="WDY97" s="318">
        <f>(WDY$96*$B97+SUM($F$7:$F$9)-((WDY$96*$B97+SUM($F$7:$F$9))/$F$10*$F$37)-($F$24*WDY$96/$D$6)-SUM($F$13:$F$23,$F$25:$F$30,$F$32:$F$33,$F$38))</f>
        <v>-304.75907137272975</v>
      </c>
      <c r="WDZ97" s="318">
        <f>(WDZ$96*$B97+SUM($F$7:$F$9)-((WDZ$96*$B97+SUM($F$7:$F$9))/$F$10*$F$37)-($F$24*WDZ$96/$D$6)-SUM($F$13:$F$23,$F$25:$F$30,$F$32:$F$33,$F$38))</f>
        <v>-304.75907137272975</v>
      </c>
      <c r="WEA97" s="318">
        <f>(WEA$96*$B97+SUM($F$7:$F$9)-((WEA$96*$B97+SUM($F$7:$F$9))/$F$10*$F$37)-($F$24*WEA$96/$D$6)-SUM($F$13:$F$23,$F$25:$F$30,$F$32:$F$33,$F$38))</f>
        <v>-304.75907137272975</v>
      </c>
      <c r="WEB97" s="318">
        <f>(WEB$96*$B97+SUM($F$7:$F$9)-((WEB$96*$B97+SUM($F$7:$F$9))/$F$10*$F$37)-($F$24*WEB$96/$D$6)-SUM($F$13:$F$23,$F$25:$F$30,$F$32:$F$33,$F$38))</f>
        <v>-304.75907137272975</v>
      </c>
      <c r="WEC97" s="318">
        <f>(WEC$96*$B97+SUM($F$7:$F$9)-((WEC$96*$B97+SUM($F$7:$F$9))/$F$10*$F$37)-($F$24*WEC$96/$D$6)-SUM($F$13:$F$23,$F$25:$F$30,$F$32:$F$33,$F$38))</f>
        <v>-304.75907137272975</v>
      </c>
      <c r="WED97" s="318">
        <f>(WED$96*$B97+SUM($F$7:$F$9)-((WED$96*$B97+SUM($F$7:$F$9))/$F$10*$F$37)-($F$24*WED$96/$D$6)-SUM($F$13:$F$23,$F$25:$F$30,$F$32:$F$33,$F$38))</f>
        <v>-304.75907137272975</v>
      </c>
      <c r="WEE97" s="318">
        <f>(WEE$96*$B97+SUM($F$7:$F$9)-((WEE$96*$B97+SUM($F$7:$F$9))/$F$10*$F$37)-($F$24*WEE$96/$D$6)-SUM($F$13:$F$23,$F$25:$F$30,$F$32:$F$33,$F$38))</f>
        <v>-304.75907137272975</v>
      </c>
      <c r="WEF97" s="318">
        <f>(WEF$96*$B97+SUM($F$7:$F$9)-((WEF$96*$B97+SUM($F$7:$F$9))/$F$10*$F$37)-($F$24*WEF$96/$D$6)-SUM($F$13:$F$23,$F$25:$F$30,$F$32:$F$33,$F$38))</f>
        <v>-304.75907137272975</v>
      </c>
      <c r="WEG97" s="318">
        <f>(WEG$96*$B97+SUM($F$7:$F$9)-((WEG$96*$B97+SUM($F$7:$F$9))/$F$10*$F$37)-($F$24*WEG$96/$D$6)-SUM($F$13:$F$23,$F$25:$F$30,$F$32:$F$33,$F$38))</f>
        <v>-304.75907137272975</v>
      </c>
      <c r="WEH97" s="318">
        <f>(WEH$96*$B97+SUM($F$7:$F$9)-((WEH$96*$B97+SUM($F$7:$F$9))/$F$10*$F$37)-($F$24*WEH$96/$D$6)-SUM($F$13:$F$23,$F$25:$F$30,$F$32:$F$33,$F$38))</f>
        <v>-304.75907137272975</v>
      </c>
      <c r="WEI97" s="318">
        <f>(WEI$96*$B97+SUM($F$7:$F$9)-((WEI$96*$B97+SUM($F$7:$F$9))/$F$10*$F$37)-($F$24*WEI$96/$D$6)-SUM($F$13:$F$23,$F$25:$F$30,$F$32:$F$33,$F$38))</f>
        <v>-304.75907137272975</v>
      </c>
      <c r="WEJ97" s="318">
        <f>(WEJ$96*$B97+SUM($F$7:$F$9)-((WEJ$96*$B97+SUM($F$7:$F$9))/$F$10*$F$37)-($F$24*WEJ$96/$D$6)-SUM($F$13:$F$23,$F$25:$F$30,$F$32:$F$33,$F$38))</f>
        <v>-304.75907137272975</v>
      </c>
      <c r="WEK97" s="318">
        <f>(WEK$96*$B97+SUM($F$7:$F$9)-((WEK$96*$B97+SUM($F$7:$F$9))/$F$10*$F$37)-($F$24*WEK$96/$D$6)-SUM($F$13:$F$23,$F$25:$F$30,$F$32:$F$33,$F$38))</f>
        <v>-304.75907137272975</v>
      </c>
      <c r="WEL97" s="318">
        <f>(WEL$96*$B97+SUM($F$7:$F$9)-((WEL$96*$B97+SUM($F$7:$F$9))/$F$10*$F$37)-($F$24*WEL$96/$D$6)-SUM($F$13:$F$23,$F$25:$F$30,$F$32:$F$33,$F$38))</f>
        <v>-304.75907137272975</v>
      </c>
      <c r="WEM97" s="318">
        <f>(WEM$96*$B97+SUM($F$7:$F$9)-((WEM$96*$B97+SUM($F$7:$F$9))/$F$10*$F$37)-($F$24*WEM$96/$D$6)-SUM($F$13:$F$23,$F$25:$F$30,$F$32:$F$33,$F$38))</f>
        <v>-304.75907137272975</v>
      </c>
      <c r="WEN97" s="318">
        <f>(WEN$96*$B97+SUM($F$7:$F$9)-((WEN$96*$B97+SUM($F$7:$F$9))/$F$10*$F$37)-($F$24*WEN$96/$D$6)-SUM($F$13:$F$23,$F$25:$F$30,$F$32:$F$33,$F$38))</f>
        <v>-304.75907137272975</v>
      </c>
      <c r="WEO97" s="318">
        <f>(WEO$96*$B97+SUM($F$7:$F$9)-((WEO$96*$B97+SUM($F$7:$F$9))/$F$10*$F$37)-($F$24*WEO$96/$D$6)-SUM($F$13:$F$23,$F$25:$F$30,$F$32:$F$33,$F$38))</f>
        <v>-304.75907137272975</v>
      </c>
      <c r="WEP97" s="318">
        <f>(WEP$96*$B97+SUM($F$7:$F$9)-((WEP$96*$B97+SUM($F$7:$F$9))/$F$10*$F$37)-($F$24*WEP$96/$D$6)-SUM($F$13:$F$23,$F$25:$F$30,$F$32:$F$33,$F$38))</f>
        <v>-304.75907137272975</v>
      </c>
      <c r="WEQ97" s="318">
        <f>(WEQ$96*$B97+SUM($F$7:$F$9)-((WEQ$96*$B97+SUM($F$7:$F$9))/$F$10*$F$37)-($F$24*WEQ$96/$D$6)-SUM($F$13:$F$23,$F$25:$F$30,$F$32:$F$33,$F$38))</f>
        <v>-304.75907137272975</v>
      </c>
      <c r="WER97" s="318">
        <f>(WER$96*$B97+SUM($F$7:$F$9)-((WER$96*$B97+SUM($F$7:$F$9))/$F$10*$F$37)-($F$24*WER$96/$D$6)-SUM($F$13:$F$23,$F$25:$F$30,$F$32:$F$33,$F$38))</f>
        <v>-304.75907137272975</v>
      </c>
      <c r="WES97" s="318">
        <f>(WES$96*$B97+SUM($F$7:$F$9)-((WES$96*$B97+SUM($F$7:$F$9))/$F$10*$F$37)-($F$24*WES$96/$D$6)-SUM($F$13:$F$23,$F$25:$F$30,$F$32:$F$33,$F$38))</f>
        <v>-304.75907137272975</v>
      </c>
      <c r="WET97" s="318">
        <f>(WET$96*$B97+SUM($F$7:$F$9)-((WET$96*$B97+SUM($F$7:$F$9))/$F$10*$F$37)-($F$24*WET$96/$D$6)-SUM($F$13:$F$23,$F$25:$F$30,$F$32:$F$33,$F$38))</f>
        <v>-304.75907137272975</v>
      </c>
      <c r="WEU97" s="318">
        <f>(WEU$96*$B97+SUM($F$7:$F$9)-((WEU$96*$B97+SUM($F$7:$F$9))/$F$10*$F$37)-($F$24*WEU$96/$D$6)-SUM($F$13:$F$23,$F$25:$F$30,$F$32:$F$33,$F$38))</f>
        <v>-304.75907137272975</v>
      </c>
      <c r="WEV97" s="318">
        <f>(WEV$96*$B97+SUM($F$7:$F$9)-((WEV$96*$B97+SUM($F$7:$F$9))/$F$10*$F$37)-($F$24*WEV$96/$D$6)-SUM($F$13:$F$23,$F$25:$F$30,$F$32:$F$33,$F$38))</f>
        <v>-304.75907137272975</v>
      </c>
      <c r="WEW97" s="318">
        <f>(WEW$96*$B97+SUM($F$7:$F$9)-((WEW$96*$B97+SUM($F$7:$F$9))/$F$10*$F$37)-($F$24*WEW$96/$D$6)-SUM($F$13:$F$23,$F$25:$F$30,$F$32:$F$33,$F$38))</f>
        <v>-304.75907137272975</v>
      </c>
      <c r="WEX97" s="318">
        <f>(WEX$96*$B97+SUM($F$7:$F$9)-((WEX$96*$B97+SUM($F$7:$F$9))/$F$10*$F$37)-($F$24*WEX$96/$D$6)-SUM($F$13:$F$23,$F$25:$F$30,$F$32:$F$33,$F$38))</f>
        <v>-304.75907137272975</v>
      </c>
      <c r="WEY97" s="318">
        <f>(WEY$96*$B97+SUM($F$7:$F$9)-((WEY$96*$B97+SUM($F$7:$F$9))/$F$10*$F$37)-($F$24*WEY$96/$D$6)-SUM($F$13:$F$23,$F$25:$F$30,$F$32:$F$33,$F$38))</f>
        <v>-304.75907137272975</v>
      </c>
      <c r="WEZ97" s="318">
        <f>(WEZ$96*$B97+SUM($F$7:$F$9)-((WEZ$96*$B97+SUM($F$7:$F$9))/$F$10*$F$37)-($F$24*WEZ$96/$D$6)-SUM($F$13:$F$23,$F$25:$F$30,$F$32:$F$33,$F$38))</f>
        <v>-304.75907137272975</v>
      </c>
      <c r="WFA97" s="318">
        <f>(WFA$96*$B97+SUM($F$7:$F$9)-((WFA$96*$B97+SUM($F$7:$F$9))/$F$10*$F$37)-($F$24*WFA$96/$D$6)-SUM($F$13:$F$23,$F$25:$F$30,$F$32:$F$33,$F$38))</f>
        <v>-304.75907137272975</v>
      </c>
      <c r="WFB97" s="318">
        <f>(WFB$96*$B97+SUM($F$7:$F$9)-((WFB$96*$B97+SUM($F$7:$F$9))/$F$10*$F$37)-($F$24*WFB$96/$D$6)-SUM($F$13:$F$23,$F$25:$F$30,$F$32:$F$33,$F$38))</f>
        <v>-304.75907137272975</v>
      </c>
      <c r="WFC97" s="318">
        <f>(WFC$96*$B97+SUM($F$7:$F$9)-((WFC$96*$B97+SUM($F$7:$F$9))/$F$10*$F$37)-($F$24*WFC$96/$D$6)-SUM($F$13:$F$23,$F$25:$F$30,$F$32:$F$33,$F$38))</f>
        <v>-304.75907137272975</v>
      </c>
      <c r="WFD97" s="318">
        <f>(WFD$96*$B97+SUM($F$7:$F$9)-((WFD$96*$B97+SUM($F$7:$F$9))/$F$10*$F$37)-($F$24*WFD$96/$D$6)-SUM($F$13:$F$23,$F$25:$F$30,$F$32:$F$33,$F$38))</f>
        <v>-304.75907137272975</v>
      </c>
      <c r="WFE97" s="318">
        <f>(WFE$96*$B97+SUM($F$7:$F$9)-((WFE$96*$B97+SUM($F$7:$F$9))/$F$10*$F$37)-($F$24*WFE$96/$D$6)-SUM($F$13:$F$23,$F$25:$F$30,$F$32:$F$33,$F$38))</f>
        <v>-304.75907137272975</v>
      </c>
      <c r="WFF97" s="318">
        <f>(WFF$96*$B97+SUM($F$7:$F$9)-((WFF$96*$B97+SUM($F$7:$F$9))/$F$10*$F$37)-($F$24*WFF$96/$D$6)-SUM($F$13:$F$23,$F$25:$F$30,$F$32:$F$33,$F$38))</f>
        <v>-304.75907137272975</v>
      </c>
      <c r="WFG97" s="318">
        <f>(WFG$96*$B97+SUM($F$7:$F$9)-((WFG$96*$B97+SUM($F$7:$F$9))/$F$10*$F$37)-($F$24*WFG$96/$D$6)-SUM($F$13:$F$23,$F$25:$F$30,$F$32:$F$33,$F$38))</f>
        <v>-304.75907137272975</v>
      </c>
      <c r="WFH97" s="318">
        <f>(WFH$96*$B97+SUM($F$7:$F$9)-((WFH$96*$B97+SUM($F$7:$F$9))/$F$10*$F$37)-($F$24*WFH$96/$D$6)-SUM($F$13:$F$23,$F$25:$F$30,$F$32:$F$33,$F$38))</f>
        <v>-304.75907137272975</v>
      </c>
      <c r="WFI97" s="318">
        <f>(WFI$96*$B97+SUM($F$7:$F$9)-((WFI$96*$B97+SUM($F$7:$F$9))/$F$10*$F$37)-($F$24*WFI$96/$D$6)-SUM($F$13:$F$23,$F$25:$F$30,$F$32:$F$33,$F$38))</f>
        <v>-304.75907137272975</v>
      </c>
      <c r="WFJ97" s="318">
        <f>(WFJ$96*$B97+SUM($F$7:$F$9)-((WFJ$96*$B97+SUM($F$7:$F$9))/$F$10*$F$37)-($F$24*WFJ$96/$D$6)-SUM($F$13:$F$23,$F$25:$F$30,$F$32:$F$33,$F$38))</f>
        <v>-304.75907137272975</v>
      </c>
      <c r="WFK97" s="318">
        <f>(WFK$96*$B97+SUM($F$7:$F$9)-((WFK$96*$B97+SUM($F$7:$F$9))/$F$10*$F$37)-($F$24*WFK$96/$D$6)-SUM($F$13:$F$23,$F$25:$F$30,$F$32:$F$33,$F$38))</f>
        <v>-304.75907137272975</v>
      </c>
      <c r="WFL97" s="318">
        <f>(WFL$96*$B97+SUM($F$7:$F$9)-((WFL$96*$B97+SUM($F$7:$F$9))/$F$10*$F$37)-($F$24*WFL$96/$D$6)-SUM($F$13:$F$23,$F$25:$F$30,$F$32:$F$33,$F$38))</f>
        <v>-304.75907137272975</v>
      </c>
      <c r="WFM97" s="318">
        <f>(WFM$96*$B97+SUM($F$7:$F$9)-((WFM$96*$B97+SUM($F$7:$F$9))/$F$10*$F$37)-($F$24*WFM$96/$D$6)-SUM($F$13:$F$23,$F$25:$F$30,$F$32:$F$33,$F$38))</f>
        <v>-304.75907137272975</v>
      </c>
      <c r="WFN97" s="318">
        <f>(WFN$96*$B97+SUM($F$7:$F$9)-((WFN$96*$B97+SUM($F$7:$F$9))/$F$10*$F$37)-($F$24*WFN$96/$D$6)-SUM($F$13:$F$23,$F$25:$F$30,$F$32:$F$33,$F$38))</f>
        <v>-304.75907137272975</v>
      </c>
      <c r="WFO97" s="318">
        <f>(WFO$96*$B97+SUM($F$7:$F$9)-((WFO$96*$B97+SUM($F$7:$F$9))/$F$10*$F$37)-($F$24*WFO$96/$D$6)-SUM($F$13:$F$23,$F$25:$F$30,$F$32:$F$33,$F$38))</f>
        <v>-304.75907137272975</v>
      </c>
      <c r="WFP97" s="318">
        <f>(WFP$96*$B97+SUM($F$7:$F$9)-((WFP$96*$B97+SUM($F$7:$F$9))/$F$10*$F$37)-($F$24*WFP$96/$D$6)-SUM($F$13:$F$23,$F$25:$F$30,$F$32:$F$33,$F$38))</f>
        <v>-304.75907137272975</v>
      </c>
      <c r="WFQ97" s="318">
        <f>(WFQ$96*$B97+SUM($F$7:$F$9)-((WFQ$96*$B97+SUM($F$7:$F$9))/$F$10*$F$37)-($F$24*WFQ$96/$D$6)-SUM($F$13:$F$23,$F$25:$F$30,$F$32:$F$33,$F$38))</f>
        <v>-304.75907137272975</v>
      </c>
      <c r="WFR97" s="318">
        <f>(WFR$96*$B97+SUM($F$7:$F$9)-((WFR$96*$B97+SUM($F$7:$F$9))/$F$10*$F$37)-($F$24*WFR$96/$D$6)-SUM($F$13:$F$23,$F$25:$F$30,$F$32:$F$33,$F$38))</f>
        <v>-304.75907137272975</v>
      </c>
      <c r="WFS97" s="318">
        <f>(WFS$96*$B97+SUM($F$7:$F$9)-((WFS$96*$B97+SUM($F$7:$F$9))/$F$10*$F$37)-($F$24*WFS$96/$D$6)-SUM($F$13:$F$23,$F$25:$F$30,$F$32:$F$33,$F$38))</f>
        <v>-304.75907137272975</v>
      </c>
      <c r="WFT97" s="318">
        <f>(WFT$96*$B97+SUM($F$7:$F$9)-((WFT$96*$B97+SUM($F$7:$F$9))/$F$10*$F$37)-($F$24*WFT$96/$D$6)-SUM($F$13:$F$23,$F$25:$F$30,$F$32:$F$33,$F$38))</f>
        <v>-304.75907137272975</v>
      </c>
      <c r="WFU97" s="318">
        <f>(WFU$96*$B97+SUM($F$7:$F$9)-((WFU$96*$B97+SUM($F$7:$F$9))/$F$10*$F$37)-($F$24*WFU$96/$D$6)-SUM($F$13:$F$23,$F$25:$F$30,$F$32:$F$33,$F$38))</f>
        <v>-304.75907137272975</v>
      </c>
      <c r="WFV97" s="318">
        <f>(WFV$96*$B97+SUM($F$7:$F$9)-((WFV$96*$B97+SUM($F$7:$F$9))/$F$10*$F$37)-($F$24*WFV$96/$D$6)-SUM($F$13:$F$23,$F$25:$F$30,$F$32:$F$33,$F$38))</f>
        <v>-304.75907137272975</v>
      </c>
      <c r="WFW97" s="318">
        <f>(WFW$96*$B97+SUM($F$7:$F$9)-((WFW$96*$B97+SUM($F$7:$F$9))/$F$10*$F$37)-($F$24*WFW$96/$D$6)-SUM($F$13:$F$23,$F$25:$F$30,$F$32:$F$33,$F$38))</f>
        <v>-304.75907137272975</v>
      </c>
      <c r="WFX97" s="318">
        <f>(WFX$96*$B97+SUM($F$7:$F$9)-((WFX$96*$B97+SUM($F$7:$F$9))/$F$10*$F$37)-($F$24*WFX$96/$D$6)-SUM($F$13:$F$23,$F$25:$F$30,$F$32:$F$33,$F$38))</f>
        <v>-304.75907137272975</v>
      </c>
      <c r="WFY97" s="318">
        <f>(WFY$96*$B97+SUM($F$7:$F$9)-((WFY$96*$B97+SUM($F$7:$F$9))/$F$10*$F$37)-($F$24*WFY$96/$D$6)-SUM($F$13:$F$23,$F$25:$F$30,$F$32:$F$33,$F$38))</f>
        <v>-304.75907137272975</v>
      </c>
      <c r="WFZ97" s="318">
        <f>(WFZ$96*$B97+SUM($F$7:$F$9)-((WFZ$96*$B97+SUM($F$7:$F$9))/$F$10*$F$37)-($F$24*WFZ$96/$D$6)-SUM($F$13:$F$23,$F$25:$F$30,$F$32:$F$33,$F$38))</f>
        <v>-304.75907137272975</v>
      </c>
      <c r="WGA97" s="318">
        <f>(WGA$96*$B97+SUM($F$7:$F$9)-((WGA$96*$B97+SUM($F$7:$F$9))/$F$10*$F$37)-($F$24*WGA$96/$D$6)-SUM($F$13:$F$23,$F$25:$F$30,$F$32:$F$33,$F$38))</f>
        <v>-304.75907137272975</v>
      </c>
      <c r="WGB97" s="318">
        <f>(WGB$96*$B97+SUM($F$7:$F$9)-((WGB$96*$B97+SUM($F$7:$F$9))/$F$10*$F$37)-($F$24*WGB$96/$D$6)-SUM($F$13:$F$23,$F$25:$F$30,$F$32:$F$33,$F$38))</f>
        <v>-304.75907137272975</v>
      </c>
      <c r="WGC97" s="318">
        <f>(WGC$96*$B97+SUM($F$7:$F$9)-((WGC$96*$B97+SUM($F$7:$F$9))/$F$10*$F$37)-($F$24*WGC$96/$D$6)-SUM($F$13:$F$23,$F$25:$F$30,$F$32:$F$33,$F$38))</f>
        <v>-304.75907137272975</v>
      </c>
      <c r="WGD97" s="318">
        <f>(WGD$96*$B97+SUM($F$7:$F$9)-((WGD$96*$B97+SUM($F$7:$F$9))/$F$10*$F$37)-($F$24*WGD$96/$D$6)-SUM($F$13:$F$23,$F$25:$F$30,$F$32:$F$33,$F$38))</f>
        <v>-304.75907137272975</v>
      </c>
      <c r="WGE97" s="318">
        <f>(WGE$96*$B97+SUM($F$7:$F$9)-((WGE$96*$B97+SUM($F$7:$F$9))/$F$10*$F$37)-($F$24*WGE$96/$D$6)-SUM($F$13:$F$23,$F$25:$F$30,$F$32:$F$33,$F$38))</f>
        <v>-304.75907137272975</v>
      </c>
      <c r="WGF97" s="318">
        <f>(WGF$96*$B97+SUM($F$7:$F$9)-((WGF$96*$B97+SUM($F$7:$F$9))/$F$10*$F$37)-($F$24*WGF$96/$D$6)-SUM($F$13:$F$23,$F$25:$F$30,$F$32:$F$33,$F$38))</f>
        <v>-304.75907137272975</v>
      </c>
      <c r="WGG97" s="318">
        <f>(WGG$96*$B97+SUM($F$7:$F$9)-((WGG$96*$B97+SUM($F$7:$F$9))/$F$10*$F$37)-($F$24*WGG$96/$D$6)-SUM($F$13:$F$23,$F$25:$F$30,$F$32:$F$33,$F$38))</f>
        <v>-304.75907137272975</v>
      </c>
      <c r="WGH97" s="318">
        <f>(WGH$96*$B97+SUM($F$7:$F$9)-((WGH$96*$B97+SUM($F$7:$F$9))/$F$10*$F$37)-($F$24*WGH$96/$D$6)-SUM($F$13:$F$23,$F$25:$F$30,$F$32:$F$33,$F$38))</f>
        <v>-304.75907137272975</v>
      </c>
      <c r="WGI97" s="318">
        <f>(WGI$96*$B97+SUM($F$7:$F$9)-((WGI$96*$B97+SUM($F$7:$F$9))/$F$10*$F$37)-($F$24*WGI$96/$D$6)-SUM($F$13:$F$23,$F$25:$F$30,$F$32:$F$33,$F$38))</f>
        <v>-304.75907137272975</v>
      </c>
      <c r="WGJ97" s="318">
        <f>(WGJ$96*$B97+SUM($F$7:$F$9)-((WGJ$96*$B97+SUM($F$7:$F$9))/$F$10*$F$37)-($F$24*WGJ$96/$D$6)-SUM($F$13:$F$23,$F$25:$F$30,$F$32:$F$33,$F$38))</f>
        <v>-304.75907137272975</v>
      </c>
      <c r="WGK97" s="318">
        <f>(WGK$96*$B97+SUM($F$7:$F$9)-((WGK$96*$B97+SUM($F$7:$F$9))/$F$10*$F$37)-($F$24*WGK$96/$D$6)-SUM($F$13:$F$23,$F$25:$F$30,$F$32:$F$33,$F$38))</f>
        <v>-304.75907137272975</v>
      </c>
      <c r="WGL97" s="318">
        <f>(WGL$96*$B97+SUM($F$7:$F$9)-((WGL$96*$B97+SUM($F$7:$F$9))/$F$10*$F$37)-($F$24*WGL$96/$D$6)-SUM($F$13:$F$23,$F$25:$F$30,$F$32:$F$33,$F$38))</f>
        <v>-304.75907137272975</v>
      </c>
      <c r="WGM97" s="318">
        <f>(WGM$96*$B97+SUM($F$7:$F$9)-((WGM$96*$B97+SUM($F$7:$F$9))/$F$10*$F$37)-($F$24*WGM$96/$D$6)-SUM($F$13:$F$23,$F$25:$F$30,$F$32:$F$33,$F$38))</f>
        <v>-304.75907137272975</v>
      </c>
      <c r="WGN97" s="318">
        <f>(WGN$96*$B97+SUM($F$7:$F$9)-((WGN$96*$B97+SUM($F$7:$F$9))/$F$10*$F$37)-($F$24*WGN$96/$D$6)-SUM($F$13:$F$23,$F$25:$F$30,$F$32:$F$33,$F$38))</f>
        <v>-304.75907137272975</v>
      </c>
      <c r="WGO97" s="318">
        <f>(WGO$96*$B97+SUM($F$7:$F$9)-((WGO$96*$B97+SUM($F$7:$F$9))/$F$10*$F$37)-($F$24*WGO$96/$D$6)-SUM($F$13:$F$23,$F$25:$F$30,$F$32:$F$33,$F$38))</f>
        <v>-304.75907137272975</v>
      </c>
      <c r="WGP97" s="318">
        <f>(WGP$96*$B97+SUM($F$7:$F$9)-((WGP$96*$B97+SUM($F$7:$F$9))/$F$10*$F$37)-($F$24*WGP$96/$D$6)-SUM($F$13:$F$23,$F$25:$F$30,$F$32:$F$33,$F$38))</f>
        <v>-304.75907137272975</v>
      </c>
      <c r="WGQ97" s="318">
        <f>(WGQ$96*$B97+SUM($F$7:$F$9)-((WGQ$96*$B97+SUM($F$7:$F$9))/$F$10*$F$37)-($F$24*WGQ$96/$D$6)-SUM($F$13:$F$23,$F$25:$F$30,$F$32:$F$33,$F$38))</f>
        <v>-304.75907137272975</v>
      </c>
      <c r="WGR97" s="318">
        <f>(WGR$96*$B97+SUM($F$7:$F$9)-((WGR$96*$B97+SUM($F$7:$F$9))/$F$10*$F$37)-($F$24*WGR$96/$D$6)-SUM($F$13:$F$23,$F$25:$F$30,$F$32:$F$33,$F$38))</f>
        <v>-304.75907137272975</v>
      </c>
      <c r="WGS97" s="318">
        <f>(WGS$96*$B97+SUM($F$7:$F$9)-((WGS$96*$B97+SUM($F$7:$F$9))/$F$10*$F$37)-($F$24*WGS$96/$D$6)-SUM($F$13:$F$23,$F$25:$F$30,$F$32:$F$33,$F$38))</f>
        <v>-304.75907137272975</v>
      </c>
      <c r="WGT97" s="318">
        <f>(WGT$96*$B97+SUM($F$7:$F$9)-((WGT$96*$B97+SUM($F$7:$F$9))/$F$10*$F$37)-($F$24*WGT$96/$D$6)-SUM($F$13:$F$23,$F$25:$F$30,$F$32:$F$33,$F$38))</f>
        <v>-304.75907137272975</v>
      </c>
      <c r="WGU97" s="318">
        <f>(WGU$96*$B97+SUM($F$7:$F$9)-((WGU$96*$B97+SUM($F$7:$F$9))/$F$10*$F$37)-($F$24*WGU$96/$D$6)-SUM($F$13:$F$23,$F$25:$F$30,$F$32:$F$33,$F$38))</f>
        <v>-304.75907137272975</v>
      </c>
      <c r="WGV97" s="318">
        <f>(WGV$96*$B97+SUM($F$7:$F$9)-((WGV$96*$B97+SUM($F$7:$F$9))/$F$10*$F$37)-($F$24*WGV$96/$D$6)-SUM($F$13:$F$23,$F$25:$F$30,$F$32:$F$33,$F$38))</f>
        <v>-304.75907137272975</v>
      </c>
      <c r="WGW97" s="318">
        <f>(WGW$96*$B97+SUM($F$7:$F$9)-((WGW$96*$B97+SUM($F$7:$F$9))/$F$10*$F$37)-($F$24*WGW$96/$D$6)-SUM($F$13:$F$23,$F$25:$F$30,$F$32:$F$33,$F$38))</f>
        <v>-304.75907137272975</v>
      </c>
      <c r="WGX97" s="318">
        <f>(WGX$96*$B97+SUM($F$7:$F$9)-((WGX$96*$B97+SUM($F$7:$F$9))/$F$10*$F$37)-($F$24*WGX$96/$D$6)-SUM($F$13:$F$23,$F$25:$F$30,$F$32:$F$33,$F$38))</f>
        <v>-304.75907137272975</v>
      </c>
      <c r="WGY97" s="318">
        <f>(WGY$96*$B97+SUM($F$7:$F$9)-((WGY$96*$B97+SUM($F$7:$F$9))/$F$10*$F$37)-($F$24*WGY$96/$D$6)-SUM($F$13:$F$23,$F$25:$F$30,$F$32:$F$33,$F$38))</f>
        <v>-304.75907137272975</v>
      </c>
      <c r="WGZ97" s="318">
        <f>(WGZ$96*$B97+SUM($F$7:$F$9)-((WGZ$96*$B97+SUM($F$7:$F$9))/$F$10*$F$37)-($F$24*WGZ$96/$D$6)-SUM($F$13:$F$23,$F$25:$F$30,$F$32:$F$33,$F$38))</f>
        <v>-304.75907137272975</v>
      </c>
      <c r="WHA97" s="318">
        <f>(WHA$96*$B97+SUM($F$7:$F$9)-((WHA$96*$B97+SUM($F$7:$F$9))/$F$10*$F$37)-($F$24*WHA$96/$D$6)-SUM($F$13:$F$23,$F$25:$F$30,$F$32:$F$33,$F$38))</f>
        <v>-304.75907137272975</v>
      </c>
      <c r="WHB97" s="318">
        <f>(WHB$96*$B97+SUM($F$7:$F$9)-((WHB$96*$B97+SUM($F$7:$F$9))/$F$10*$F$37)-($F$24*WHB$96/$D$6)-SUM($F$13:$F$23,$F$25:$F$30,$F$32:$F$33,$F$38))</f>
        <v>-304.75907137272975</v>
      </c>
      <c r="WHC97" s="318">
        <f>(WHC$96*$B97+SUM($F$7:$F$9)-((WHC$96*$B97+SUM($F$7:$F$9))/$F$10*$F$37)-($F$24*WHC$96/$D$6)-SUM($F$13:$F$23,$F$25:$F$30,$F$32:$F$33,$F$38))</f>
        <v>-304.75907137272975</v>
      </c>
      <c r="WHD97" s="318">
        <f>(WHD$96*$B97+SUM($F$7:$F$9)-((WHD$96*$B97+SUM($F$7:$F$9))/$F$10*$F$37)-($F$24*WHD$96/$D$6)-SUM($F$13:$F$23,$F$25:$F$30,$F$32:$F$33,$F$38))</f>
        <v>-304.75907137272975</v>
      </c>
      <c r="WHE97" s="318">
        <f>(WHE$96*$B97+SUM($F$7:$F$9)-((WHE$96*$B97+SUM($F$7:$F$9))/$F$10*$F$37)-($F$24*WHE$96/$D$6)-SUM($F$13:$F$23,$F$25:$F$30,$F$32:$F$33,$F$38))</f>
        <v>-304.75907137272975</v>
      </c>
      <c r="WHF97" s="318">
        <f>(WHF$96*$B97+SUM($F$7:$F$9)-((WHF$96*$B97+SUM($F$7:$F$9))/$F$10*$F$37)-($F$24*WHF$96/$D$6)-SUM($F$13:$F$23,$F$25:$F$30,$F$32:$F$33,$F$38))</f>
        <v>-304.75907137272975</v>
      </c>
      <c r="WHG97" s="318">
        <f>(WHG$96*$B97+SUM($F$7:$F$9)-((WHG$96*$B97+SUM($F$7:$F$9))/$F$10*$F$37)-($F$24*WHG$96/$D$6)-SUM($F$13:$F$23,$F$25:$F$30,$F$32:$F$33,$F$38))</f>
        <v>-304.75907137272975</v>
      </c>
      <c r="WHH97" s="318">
        <f>(WHH$96*$B97+SUM($F$7:$F$9)-((WHH$96*$B97+SUM($F$7:$F$9))/$F$10*$F$37)-($F$24*WHH$96/$D$6)-SUM($F$13:$F$23,$F$25:$F$30,$F$32:$F$33,$F$38))</f>
        <v>-304.75907137272975</v>
      </c>
      <c r="WHI97" s="318">
        <f>(WHI$96*$B97+SUM($F$7:$F$9)-((WHI$96*$B97+SUM($F$7:$F$9))/$F$10*$F$37)-($F$24*WHI$96/$D$6)-SUM($F$13:$F$23,$F$25:$F$30,$F$32:$F$33,$F$38))</f>
        <v>-304.75907137272975</v>
      </c>
      <c r="WHJ97" s="318">
        <f>(WHJ$96*$B97+SUM($F$7:$F$9)-((WHJ$96*$B97+SUM($F$7:$F$9))/$F$10*$F$37)-($F$24*WHJ$96/$D$6)-SUM($F$13:$F$23,$F$25:$F$30,$F$32:$F$33,$F$38))</f>
        <v>-304.75907137272975</v>
      </c>
      <c r="WHK97" s="318">
        <f>(WHK$96*$B97+SUM($F$7:$F$9)-((WHK$96*$B97+SUM($F$7:$F$9))/$F$10*$F$37)-($F$24*WHK$96/$D$6)-SUM($F$13:$F$23,$F$25:$F$30,$F$32:$F$33,$F$38))</f>
        <v>-304.75907137272975</v>
      </c>
      <c r="WHL97" s="318">
        <f>(WHL$96*$B97+SUM($F$7:$F$9)-((WHL$96*$B97+SUM($F$7:$F$9))/$F$10*$F$37)-($F$24*WHL$96/$D$6)-SUM($F$13:$F$23,$F$25:$F$30,$F$32:$F$33,$F$38))</f>
        <v>-304.75907137272975</v>
      </c>
      <c r="WHM97" s="318">
        <f>(WHM$96*$B97+SUM($F$7:$F$9)-((WHM$96*$B97+SUM($F$7:$F$9))/$F$10*$F$37)-($F$24*WHM$96/$D$6)-SUM($F$13:$F$23,$F$25:$F$30,$F$32:$F$33,$F$38))</f>
        <v>-304.75907137272975</v>
      </c>
      <c r="WHN97" s="318">
        <f>(WHN$96*$B97+SUM($F$7:$F$9)-((WHN$96*$B97+SUM($F$7:$F$9))/$F$10*$F$37)-($F$24*WHN$96/$D$6)-SUM($F$13:$F$23,$F$25:$F$30,$F$32:$F$33,$F$38))</f>
        <v>-304.75907137272975</v>
      </c>
      <c r="WHO97" s="318">
        <f>(WHO$96*$B97+SUM($F$7:$F$9)-((WHO$96*$B97+SUM($F$7:$F$9))/$F$10*$F$37)-($F$24*WHO$96/$D$6)-SUM($F$13:$F$23,$F$25:$F$30,$F$32:$F$33,$F$38))</f>
        <v>-304.75907137272975</v>
      </c>
      <c r="WHP97" s="318">
        <f>(WHP$96*$B97+SUM($F$7:$F$9)-((WHP$96*$B97+SUM($F$7:$F$9))/$F$10*$F$37)-($F$24*WHP$96/$D$6)-SUM($F$13:$F$23,$F$25:$F$30,$F$32:$F$33,$F$38))</f>
        <v>-304.75907137272975</v>
      </c>
      <c r="WHQ97" s="318">
        <f>(WHQ$96*$B97+SUM($F$7:$F$9)-((WHQ$96*$B97+SUM($F$7:$F$9))/$F$10*$F$37)-($F$24*WHQ$96/$D$6)-SUM($F$13:$F$23,$F$25:$F$30,$F$32:$F$33,$F$38))</f>
        <v>-304.75907137272975</v>
      </c>
      <c r="WHR97" s="318">
        <f>(WHR$96*$B97+SUM($F$7:$F$9)-((WHR$96*$B97+SUM($F$7:$F$9))/$F$10*$F$37)-($F$24*WHR$96/$D$6)-SUM($F$13:$F$23,$F$25:$F$30,$F$32:$F$33,$F$38))</f>
        <v>-304.75907137272975</v>
      </c>
      <c r="WHS97" s="318">
        <f>(WHS$96*$B97+SUM($F$7:$F$9)-((WHS$96*$B97+SUM($F$7:$F$9))/$F$10*$F$37)-($F$24*WHS$96/$D$6)-SUM($F$13:$F$23,$F$25:$F$30,$F$32:$F$33,$F$38))</f>
        <v>-304.75907137272975</v>
      </c>
      <c r="WHT97" s="318">
        <f>(WHT$96*$B97+SUM($F$7:$F$9)-((WHT$96*$B97+SUM($F$7:$F$9))/$F$10*$F$37)-($F$24*WHT$96/$D$6)-SUM($F$13:$F$23,$F$25:$F$30,$F$32:$F$33,$F$38))</f>
        <v>-304.75907137272975</v>
      </c>
      <c r="WHU97" s="318">
        <f>(WHU$96*$B97+SUM($F$7:$F$9)-((WHU$96*$B97+SUM($F$7:$F$9))/$F$10*$F$37)-($F$24*WHU$96/$D$6)-SUM($F$13:$F$23,$F$25:$F$30,$F$32:$F$33,$F$38))</f>
        <v>-304.75907137272975</v>
      </c>
      <c r="WHV97" s="318">
        <f>(WHV$96*$B97+SUM($F$7:$F$9)-((WHV$96*$B97+SUM($F$7:$F$9))/$F$10*$F$37)-($F$24*WHV$96/$D$6)-SUM($F$13:$F$23,$F$25:$F$30,$F$32:$F$33,$F$38))</f>
        <v>-304.75907137272975</v>
      </c>
      <c r="WHW97" s="318">
        <f>(WHW$96*$B97+SUM($F$7:$F$9)-((WHW$96*$B97+SUM($F$7:$F$9))/$F$10*$F$37)-($F$24*WHW$96/$D$6)-SUM($F$13:$F$23,$F$25:$F$30,$F$32:$F$33,$F$38))</f>
        <v>-304.75907137272975</v>
      </c>
      <c r="WHX97" s="318">
        <f>(WHX$96*$B97+SUM($F$7:$F$9)-((WHX$96*$B97+SUM($F$7:$F$9))/$F$10*$F$37)-($F$24*WHX$96/$D$6)-SUM($F$13:$F$23,$F$25:$F$30,$F$32:$F$33,$F$38))</f>
        <v>-304.75907137272975</v>
      </c>
      <c r="WHY97" s="318">
        <f>(WHY$96*$B97+SUM($F$7:$F$9)-((WHY$96*$B97+SUM($F$7:$F$9))/$F$10*$F$37)-($F$24*WHY$96/$D$6)-SUM($F$13:$F$23,$F$25:$F$30,$F$32:$F$33,$F$38))</f>
        <v>-304.75907137272975</v>
      </c>
      <c r="WHZ97" s="318">
        <f>(WHZ$96*$B97+SUM($F$7:$F$9)-((WHZ$96*$B97+SUM($F$7:$F$9))/$F$10*$F$37)-($F$24*WHZ$96/$D$6)-SUM($F$13:$F$23,$F$25:$F$30,$F$32:$F$33,$F$38))</f>
        <v>-304.75907137272975</v>
      </c>
      <c r="WIA97" s="318">
        <f>(WIA$96*$B97+SUM($F$7:$F$9)-((WIA$96*$B97+SUM($F$7:$F$9))/$F$10*$F$37)-($F$24*WIA$96/$D$6)-SUM($F$13:$F$23,$F$25:$F$30,$F$32:$F$33,$F$38))</f>
        <v>-304.75907137272975</v>
      </c>
      <c r="WIB97" s="318">
        <f>(WIB$96*$B97+SUM($F$7:$F$9)-((WIB$96*$B97+SUM($F$7:$F$9))/$F$10*$F$37)-($F$24*WIB$96/$D$6)-SUM($F$13:$F$23,$F$25:$F$30,$F$32:$F$33,$F$38))</f>
        <v>-304.75907137272975</v>
      </c>
      <c r="WIC97" s="318">
        <f>(WIC$96*$B97+SUM($F$7:$F$9)-((WIC$96*$B97+SUM($F$7:$F$9))/$F$10*$F$37)-($F$24*WIC$96/$D$6)-SUM($F$13:$F$23,$F$25:$F$30,$F$32:$F$33,$F$38))</f>
        <v>-304.75907137272975</v>
      </c>
      <c r="WID97" s="318">
        <f>(WID$96*$B97+SUM($F$7:$F$9)-((WID$96*$B97+SUM($F$7:$F$9))/$F$10*$F$37)-($F$24*WID$96/$D$6)-SUM($F$13:$F$23,$F$25:$F$30,$F$32:$F$33,$F$38))</f>
        <v>-304.75907137272975</v>
      </c>
      <c r="WIE97" s="318">
        <f>(WIE$96*$B97+SUM($F$7:$F$9)-((WIE$96*$B97+SUM($F$7:$F$9))/$F$10*$F$37)-($F$24*WIE$96/$D$6)-SUM($F$13:$F$23,$F$25:$F$30,$F$32:$F$33,$F$38))</f>
        <v>-304.75907137272975</v>
      </c>
      <c r="WIF97" s="318">
        <f>(WIF$96*$B97+SUM($F$7:$F$9)-((WIF$96*$B97+SUM($F$7:$F$9))/$F$10*$F$37)-($F$24*WIF$96/$D$6)-SUM($F$13:$F$23,$F$25:$F$30,$F$32:$F$33,$F$38))</f>
        <v>-304.75907137272975</v>
      </c>
      <c r="WIG97" s="318">
        <f>(WIG$96*$B97+SUM($F$7:$F$9)-((WIG$96*$B97+SUM($F$7:$F$9))/$F$10*$F$37)-($F$24*WIG$96/$D$6)-SUM($F$13:$F$23,$F$25:$F$30,$F$32:$F$33,$F$38))</f>
        <v>-304.75907137272975</v>
      </c>
      <c r="WIH97" s="318">
        <f>(WIH$96*$B97+SUM($F$7:$F$9)-((WIH$96*$B97+SUM($F$7:$F$9))/$F$10*$F$37)-($F$24*WIH$96/$D$6)-SUM($F$13:$F$23,$F$25:$F$30,$F$32:$F$33,$F$38))</f>
        <v>-304.75907137272975</v>
      </c>
      <c r="WII97" s="318">
        <f>(WII$96*$B97+SUM($F$7:$F$9)-((WII$96*$B97+SUM($F$7:$F$9))/$F$10*$F$37)-($F$24*WII$96/$D$6)-SUM($F$13:$F$23,$F$25:$F$30,$F$32:$F$33,$F$38))</f>
        <v>-304.75907137272975</v>
      </c>
      <c r="WIJ97" s="318">
        <f>(WIJ$96*$B97+SUM($F$7:$F$9)-((WIJ$96*$B97+SUM($F$7:$F$9))/$F$10*$F$37)-($F$24*WIJ$96/$D$6)-SUM($F$13:$F$23,$F$25:$F$30,$F$32:$F$33,$F$38))</f>
        <v>-304.75907137272975</v>
      </c>
      <c r="WIK97" s="318">
        <f>(WIK$96*$B97+SUM($F$7:$F$9)-((WIK$96*$B97+SUM($F$7:$F$9))/$F$10*$F$37)-($F$24*WIK$96/$D$6)-SUM($F$13:$F$23,$F$25:$F$30,$F$32:$F$33,$F$38))</f>
        <v>-304.75907137272975</v>
      </c>
      <c r="WIL97" s="318">
        <f>(WIL$96*$B97+SUM($F$7:$F$9)-((WIL$96*$B97+SUM($F$7:$F$9))/$F$10*$F$37)-($F$24*WIL$96/$D$6)-SUM($F$13:$F$23,$F$25:$F$30,$F$32:$F$33,$F$38))</f>
        <v>-304.75907137272975</v>
      </c>
      <c r="WIM97" s="318">
        <f>(WIM$96*$B97+SUM($F$7:$F$9)-((WIM$96*$B97+SUM($F$7:$F$9))/$F$10*$F$37)-($F$24*WIM$96/$D$6)-SUM($F$13:$F$23,$F$25:$F$30,$F$32:$F$33,$F$38))</f>
        <v>-304.75907137272975</v>
      </c>
      <c r="WIN97" s="318">
        <f>(WIN$96*$B97+SUM($F$7:$F$9)-((WIN$96*$B97+SUM($F$7:$F$9))/$F$10*$F$37)-($F$24*WIN$96/$D$6)-SUM($F$13:$F$23,$F$25:$F$30,$F$32:$F$33,$F$38))</f>
        <v>-304.75907137272975</v>
      </c>
      <c r="WIO97" s="318">
        <f>(WIO$96*$B97+SUM($F$7:$F$9)-((WIO$96*$B97+SUM($F$7:$F$9))/$F$10*$F$37)-($F$24*WIO$96/$D$6)-SUM($F$13:$F$23,$F$25:$F$30,$F$32:$F$33,$F$38))</f>
        <v>-304.75907137272975</v>
      </c>
      <c r="WIP97" s="318">
        <f>(WIP$96*$B97+SUM($F$7:$F$9)-((WIP$96*$B97+SUM($F$7:$F$9))/$F$10*$F$37)-($F$24*WIP$96/$D$6)-SUM($F$13:$F$23,$F$25:$F$30,$F$32:$F$33,$F$38))</f>
        <v>-304.75907137272975</v>
      </c>
      <c r="WIQ97" s="318">
        <f>(WIQ$96*$B97+SUM($F$7:$F$9)-((WIQ$96*$B97+SUM($F$7:$F$9))/$F$10*$F$37)-($F$24*WIQ$96/$D$6)-SUM($F$13:$F$23,$F$25:$F$30,$F$32:$F$33,$F$38))</f>
        <v>-304.75907137272975</v>
      </c>
      <c r="WIR97" s="318">
        <f>(WIR$96*$B97+SUM($F$7:$F$9)-((WIR$96*$B97+SUM($F$7:$F$9))/$F$10*$F$37)-($F$24*WIR$96/$D$6)-SUM($F$13:$F$23,$F$25:$F$30,$F$32:$F$33,$F$38))</f>
        <v>-304.75907137272975</v>
      </c>
      <c r="WIS97" s="318">
        <f>(WIS$96*$B97+SUM($F$7:$F$9)-((WIS$96*$B97+SUM($F$7:$F$9))/$F$10*$F$37)-($F$24*WIS$96/$D$6)-SUM($F$13:$F$23,$F$25:$F$30,$F$32:$F$33,$F$38))</f>
        <v>-304.75907137272975</v>
      </c>
      <c r="WIT97" s="318">
        <f>(WIT$96*$B97+SUM($F$7:$F$9)-((WIT$96*$B97+SUM($F$7:$F$9))/$F$10*$F$37)-($F$24*WIT$96/$D$6)-SUM($F$13:$F$23,$F$25:$F$30,$F$32:$F$33,$F$38))</f>
        <v>-304.75907137272975</v>
      </c>
      <c r="WIU97" s="318">
        <f>(WIU$96*$B97+SUM($F$7:$F$9)-((WIU$96*$B97+SUM($F$7:$F$9))/$F$10*$F$37)-($F$24*WIU$96/$D$6)-SUM($F$13:$F$23,$F$25:$F$30,$F$32:$F$33,$F$38))</f>
        <v>-304.75907137272975</v>
      </c>
      <c r="WIV97" s="318">
        <f>(WIV$96*$B97+SUM($F$7:$F$9)-((WIV$96*$B97+SUM($F$7:$F$9))/$F$10*$F$37)-($F$24*WIV$96/$D$6)-SUM($F$13:$F$23,$F$25:$F$30,$F$32:$F$33,$F$38))</f>
        <v>-304.75907137272975</v>
      </c>
      <c r="WIW97" s="318">
        <f>(WIW$96*$B97+SUM($F$7:$F$9)-((WIW$96*$B97+SUM($F$7:$F$9))/$F$10*$F$37)-($F$24*WIW$96/$D$6)-SUM($F$13:$F$23,$F$25:$F$30,$F$32:$F$33,$F$38))</f>
        <v>-304.75907137272975</v>
      </c>
      <c r="WIX97" s="318">
        <f>(WIX$96*$B97+SUM($F$7:$F$9)-((WIX$96*$B97+SUM($F$7:$F$9))/$F$10*$F$37)-($F$24*WIX$96/$D$6)-SUM($F$13:$F$23,$F$25:$F$30,$F$32:$F$33,$F$38))</f>
        <v>-304.75907137272975</v>
      </c>
      <c r="WIY97" s="318">
        <f>(WIY$96*$B97+SUM($F$7:$F$9)-((WIY$96*$B97+SUM($F$7:$F$9))/$F$10*$F$37)-($F$24*WIY$96/$D$6)-SUM($F$13:$F$23,$F$25:$F$30,$F$32:$F$33,$F$38))</f>
        <v>-304.75907137272975</v>
      </c>
      <c r="WIZ97" s="318">
        <f>(WIZ$96*$B97+SUM($F$7:$F$9)-((WIZ$96*$B97+SUM($F$7:$F$9))/$F$10*$F$37)-($F$24*WIZ$96/$D$6)-SUM($F$13:$F$23,$F$25:$F$30,$F$32:$F$33,$F$38))</f>
        <v>-304.75907137272975</v>
      </c>
      <c r="WJA97" s="318">
        <f>(WJA$96*$B97+SUM($F$7:$F$9)-((WJA$96*$B97+SUM($F$7:$F$9))/$F$10*$F$37)-($F$24*WJA$96/$D$6)-SUM($F$13:$F$23,$F$25:$F$30,$F$32:$F$33,$F$38))</f>
        <v>-304.75907137272975</v>
      </c>
      <c r="WJB97" s="318">
        <f>(WJB$96*$B97+SUM($F$7:$F$9)-((WJB$96*$B97+SUM($F$7:$F$9))/$F$10*$F$37)-($F$24*WJB$96/$D$6)-SUM($F$13:$F$23,$F$25:$F$30,$F$32:$F$33,$F$38))</f>
        <v>-304.75907137272975</v>
      </c>
      <c r="WJC97" s="318">
        <f>(WJC$96*$B97+SUM($F$7:$F$9)-((WJC$96*$B97+SUM($F$7:$F$9))/$F$10*$F$37)-($F$24*WJC$96/$D$6)-SUM($F$13:$F$23,$F$25:$F$30,$F$32:$F$33,$F$38))</f>
        <v>-304.75907137272975</v>
      </c>
      <c r="WJD97" s="318">
        <f>(WJD$96*$B97+SUM($F$7:$F$9)-((WJD$96*$B97+SUM($F$7:$F$9))/$F$10*$F$37)-($F$24*WJD$96/$D$6)-SUM($F$13:$F$23,$F$25:$F$30,$F$32:$F$33,$F$38))</f>
        <v>-304.75907137272975</v>
      </c>
      <c r="WJE97" s="318">
        <f>(WJE$96*$B97+SUM($F$7:$F$9)-((WJE$96*$B97+SUM($F$7:$F$9))/$F$10*$F$37)-($F$24*WJE$96/$D$6)-SUM($F$13:$F$23,$F$25:$F$30,$F$32:$F$33,$F$38))</f>
        <v>-304.75907137272975</v>
      </c>
      <c r="WJF97" s="318">
        <f>(WJF$96*$B97+SUM($F$7:$F$9)-((WJF$96*$B97+SUM($F$7:$F$9))/$F$10*$F$37)-($F$24*WJF$96/$D$6)-SUM($F$13:$F$23,$F$25:$F$30,$F$32:$F$33,$F$38))</f>
        <v>-304.75907137272975</v>
      </c>
      <c r="WJG97" s="318">
        <f>(WJG$96*$B97+SUM($F$7:$F$9)-((WJG$96*$B97+SUM($F$7:$F$9))/$F$10*$F$37)-($F$24*WJG$96/$D$6)-SUM($F$13:$F$23,$F$25:$F$30,$F$32:$F$33,$F$38))</f>
        <v>-304.75907137272975</v>
      </c>
      <c r="WJH97" s="318">
        <f>(WJH$96*$B97+SUM($F$7:$F$9)-((WJH$96*$B97+SUM($F$7:$F$9))/$F$10*$F$37)-($F$24*WJH$96/$D$6)-SUM($F$13:$F$23,$F$25:$F$30,$F$32:$F$33,$F$38))</f>
        <v>-304.75907137272975</v>
      </c>
      <c r="WJI97" s="318">
        <f>(WJI$96*$B97+SUM($F$7:$F$9)-((WJI$96*$B97+SUM($F$7:$F$9))/$F$10*$F$37)-($F$24*WJI$96/$D$6)-SUM($F$13:$F$23,$F$25:$F$30,$F$32:$F$33,$F$38))</f>
        <v>-304.75907137272975</v>
      </c>
      <c r="WJJ97" s="318">
        <f>(WJJ$96*$B97+SUM($F$7:$F$9)-((WJJ$96*$B97+SUM($F$7:$F$9))/$F$10*$F$37)-($F$24*WJJ$96/$D$6)-SUM($F$13:$F$23,$F$25:$F$30,$F$32:$F$33,$F$38))</f>
        <v>-304.75907137272975</v>
      </c>
      <c r="WJK97" s="318">
        <f>(WJK$96*$B97+SUM($F$7:$F$9)-((WJK$96*$B97+SUM($F$7:$F$9))/$F$10*$F$37)-($F$24*WJK$96/$D$6)-SUM($F$13:$F$23,$F$25:$F$30,$F$32:$F$33,$F$38))</f>
        <v>-304.75907137272975</v>
      </c>
      <c r="WJL97" s="318">
        <f>(WJL$96*$B97+SUM($F$7:$F$9)-((WJL$96*$B97+SUM($F$7:$F$9))/$F$10*$F$37)-($F$24*WJL$96/$D$6)-SUM($F$13:$F$23,$F$25:$F$30,$F$32:$F$33,$F$38))</f>
        <v>-304.75907137272975</v>
      </c>
      <c r="WJM97" s="318">
        <f>(WJM$96*$B97+SUM($F$7:$F$9)-((WJM$96*$B97+SUM($F$7:$F$9))/$F$10*$F$37)-($F$24*WJM$96/$D$6)-SUM($F$13:$F$23,$F$25:$F$30,$F$32:$F$33,$F$38))</f>
        <v>-304.75907137272975</v>
      </c>
      <c r="WJN97" s="318">
        <f>(WJN$96*$B97+SUM($F$7:$F$9)-((WJN$96*$B97+SUM($F$7:$F$9))/$F$10*$F$37)-($F$24*WJN$96/$D$6)-SUM($F$13:$F$23,$F$25:$F$30,$F$32:$F$33,$F$38))</f>
        <v>-304.75907137272975</v>
      </c>
      <c r="WJO97" s="318">
        <f>(WJO$96*$B97+SUM($F$7:$F$9)-((WJO$96*$B97+SUM($F$7:$F$9))/$F$10*$F$37)-($F$24*WJO$96/$D$6)-SUM($F$13:$F$23,$F$25:$F$30,$F$32:$F$33,$F$38))</f>
        <v>-304.75907137272975</v>
      </c>
      <c r="WJP97" s="318">
        <f>(WJP$96*$B97+SUM($F$7:$F$9)-((WJP$96*$B97+SUM($F$7:$F$9))/$F$10*$F$37)-($F$24*WJP$96/$D$6)-SUM($F$13:$F$23,$F$25:$F$30,$F$32:$F$33,$F$38))</f>
        <v>-304.75907137272975</v>
      </c>
      <c r="WJQ97" s="318">
        <f>(WJQ$96*$B97+SUM($F$7:$F$9)-((WJQ$96*$B97+SUM($F$7:$F$9))/$F$10*$F$37)-($F$24*WJQ$96/$D$6)-SUM($F$13:$F$23,$F$25:$F$30,$F$32:$F$33,$F$38))</f>
        <v>-304.75907137272975</v>
      </c>
      <c r="WJR97" s="318">
        <f>(WJR$96*$B97+SUM($F$7:$F$9)-((WJR$96*$B97+SUM($F$7:$F$9))/$F$10*$F$37)-($F$24*WJR$96/$D$6)-SUM($F$13:$F$23,$F$25:$F$30,$F$32:$F$33,$F$38))</f>
        <v>-304.75907137272975</v>
      </c>
      <c r="WJS97" s="318">
        <f>(WJS$96*$B97+SUM($F$7:$F$9)-((WJS$96*$B97+SUM($F$7:$F$9))/$F$10*$F$37)-($F$24*WJS$96/$D$6)-SUM($F$13:$F$23,$F$25:$F$30,$F$32:$F$33,$F$38))</f>
        <v>-304.75907137272975</v>
      </c>
      <c r="WJT97" s="318">
        <f>(WJT$96*$B97+SUM($F$7:$F$9)-((WJT$96*$B97+SUM($F$7:$F$9))/$F$10*$F$37)-($F$24*WJT$96/$D$6)-SUM($F$13:$F$23,$F$25:$F$30,$F$32:$F$33,$F$38))</f>
        <v>-304.75907137272975</v>
      </c>
      <c r="WJU97" s="318">
        <f>(WJU$96*$B97+SUM($F$7:$F$9)-((WJU$96*$B97+SUM($F$7:$F$9))/$F$10*$F$37)-($F$24*WJU$96/$D$6)-SUM($F$13:$F$23,$F$25:$F$30,$F$32:$F$33,$F$38))</f>
        <v>-304.75907137272975</v>
      </c>
      <c r="WJV97" s="318">
        <f>(WJV$96*$B97+SUM($F$7:$F$9)-((WJV$96*$B97+SUM($F$7:$F$9))/$F$10*$F$37)-($F$24*WJV$96/$D$6)-SUM($F$13:$F$23,$F$25:$F$30,$F$32:$F$33,$F$38))</f>
        <v>-304.75907137272975</v>
      </c>
      <c r="WJW97" s="318">
        <f>(WJW$96*$B97+SUM($F$7:$F$9)-((WJW$96*$B97+SUM($F$7:$F$9))/$F$10*$F$37)-($F$24*WJW$96/$D$6)-SUM($F$13:$F$23,$F$25:$F$30,$F$32:$F$33,$F$38))</f>
        <v>-304.75907137272975</v>
      </c>
      <c r="WJX97" s="318">
        <f>(WJX$96*$B97+SUM($F$7:$F$9)-((WJX$96*$B97+SUM($F$7:$F$9))/$F$10*$F$37)-($F$24*WJX$96/$D$6)-SUM($F$13:$F$23,$F$25:$F$30,$F$32:$F$33,$F$38))</f>
        <v>-304.75907137272975</v>
      </c>
      <c r="WJY97" s="318">
        <f>(WJY$96*$B97+SUM($F$7:$F$9)-((WJY$96*$B97+SUM($F$7:$F$9))/$F$10*$F$37)-($F$24*WJY$96/$D$6)-SUM($F$13:$F$23,$F$25:$F$30,$F$32:$F$33,$F$38))</f>
        <v>-304.75907137272975</v>
      </c>
      <c r="WJZ97" s="318">
        <f>(WJZ$96*$B97+SUM($F$7:$F$9)-((WJZ$96*$B97+SUM($F$7:$F$9))/$F$10*$F$37)-($F$24*WJZ$96/$D$6)-SUM($F$13:$F$23,$F$25:$F$30,$F$32:$F$33,$F$38))</f>
        <v>-304.75907137272975</v>
      </c>
      <c r="WKA97" s="318">
        <f>(WKA$96*$B97+SUM($F$7:$F$9)-((WKA$96*$B97+SUM($F$7:$F$9))/$F$10*$F$37)-($F$24*WKA$96/$D$6)-SUM($F$13:$F$23,$F$25:$F$30,$F$32:$F$33,$F$38))</f>
        <v>-304.75907137272975</v>
      </c>
      <c r="WKB97" s="318">
        <f>(WKB$96*$B97+SUM($F$7:$F$9)-((WKB$96*$B97+SUM($F$7:$F$9))/$F$10*$F$37)-($F$24*WKB$96/$D$6)-SUM($F$13:$F$23,$F$25:$F$30,$F$32:$F$33,$F$38))</f>
        <v>-304.75907137272975</v>
      </c>
      <c r="WKC97" s="318">
        <f>(WKC$96*$B97+SUM($F$7:$F$9)-((WKC$96*$B97+SUM($F$7:$F$9))/$F$10*$F$37)-($F$24*WKC$96/$D$6)-SUM($F$13:$F$23,$F$25:$F$30,$F$32:$F$33,$F$38))</f>
        <v>-304.75907137272975</v>
      </c>
      <c r="WKD97" s="318">
        <f>(WKD$96*$B97+SUM($F$7:$F$9)-((WKD$96*$B97+SUM($F$7:$F$9))/$F$10*$F$37)-($F$24*WKD$96/$D$6)-SUM($F$13:$F$23,$F$25:$F$30,$F$32:$F$33,$F$38))</f>
        <v>-304.75907137272975</v>
      </c>
      <c r="WKE97" s="318">
        <f>(WKE$96*$B97+SUM($F$7:$F$9)-((WKE$96*$B97+SUM($F$7:$F$9))/$F$10*$F$37)-($F$24*WKE$96/$D$6)-SUM($F$13:$F$23,$F$25:$F$30,$F$32:$F$33,$F$38))</f>
        <v>-304.75907137272975</v>
      </c>
      <c r="WKF97" s="318">
        <f>(WKF$96*$B97+SUM($F$7:$F$9)-((WKF$96*$B97+SUM($F$7:$F$9))/$F$10*$F$37)-($F$24*WKF$96/$D$6)-SUM($F$13:$F$23,$F$25:$F$30,$F$32:$F$33,$F$38))</f>
        <v>-304.75907137272975</v>
      </c>
      <c r="WKG97" s="318">
        <f>(WKG$96*$B97+SUM($F$7:$F$9)-((WKG$96*$B97+SUM($F$7:$F$9))/$F$10*$F$37)-($F$24*WKG$96/$D$6)-SUM($F$13:$F$23,$F$25:$F$30,$F$32:$F$33,$F$38))</f>
        <v>-304.75907137272975</v>
      </c>
      <c r="WKH97" s="318">
        <f>(WKH$96*$B97+SUM($F$7:$F$9)-((WKH$96*$B97+SUM($F$7:$F$9))/$F$10*$F$37)-($F$24*WKH$96/$D$6)-SUM($F$13:$F$23,$F$25:$F$30,$F$32:$F$33,$F$38))</f>
        <v>-304.75907137272975</v>
      </c>
      <c r="WKI97" s="318">
        <f>(WKI$96*$B97+SUM($F$7:$F$9)-((WKI$96*$B97+SUM($F$7:$F$9))/$F$10*$F$37)-($F$24*WKI$96/$D$6)-SUM($F$13:$F$23,$F$25:$F$30,$F$32:$F$33,$F$38))</f>
        <v>-304.75907137272975</v>
      </c>
      <c r="WKJ97" s="318">
        <f>(WKJ$96*$B97+SUM($F$7:$F$9)-((WKJ$96*$B97+SUM($F$7:$F$9))/$F$10*$F$37)-($F$24*WKJ$96/$D$6)-SUM($F$13:$F$23,$F$25:$F$30,$F$32:$F$33,$F$38))</f>
        <v>-304.75907137272975</v>
      </c>
      <c r="WKK97" s="318">
        <f>(WKK$96*$B97+SUM($F$7:$F$9)-((WKK$96*$B97+SUM($F$7:$F$9))/$F$10*$F$37)-($F$24*WKK$96/$D$6)-SUM($F$13:$F$23,$F$25:$F$30,$F$32:$F$33,$F$38))</f>
        <v>-304.75907137272975</v>
      </c>
      <c r="WKL97" s="318">
        <f>(WKL$96*$B97+SUM($F$7:$F$9)-((WKL$96*$B97+SUM($F$7:$F$9))/$F$10*$F$37)-($F$24*WKL$96/$D$6)-SUM($F$13:$F$23,$F$25:$F$30,$F$32:$F$33,$F$38))</f>
        <v>-304.75907137272975</v>
      </c>
      <c r="WKM97" s="318">
        <f>(WKM$96*$B97+SUM($F$7:$F$9)-((WKM$96*$B97+SUM($F$7:$F$9))/$F$10*$F$37)-($F$24*WKM$96/$D$6)-SUM($F$13:$F$23,$F$25:$F$30,$F$32:$F$33,$F$38))</f>
        <v>-304.75907137272975</v>
      </c>
      <c r="WKN97" s="318">
        <f>(WKN$96*$B97+SUM($F$7:$F$9)-((WKN$96*$B97+SUM($F$7:$F$9))/$F$10*$F$37)-($F$24*WKN$96/$D$6)-SUM($F$13:$F$23,$F$25:$F$30,$F$32:$F$33,$F$38))</f>
        <v>-304.75907137272975</v>
      </c>
      <c r="WKO97" s="318">
        <f>(WKO$96*$B97+SUM($F$7:$F$9)-((WKO$96*$B97+SUM($F$7:$F$9))/$F$10*$F$37)-($F$24*WKO$96/$D$6)-SUM($F$13:$F$23,$F$25:$F$30,$F$32:$F$33,$F$38))</f>
        <v>-304.75907137272975</v>
      </c>
      <c r="WKP97" s="318">
        <f>(WKP$96*$B97+SUM($F$7:$F$9)-((WKP$96*$B97+SUM($F$7:$F$9))/$F$10*$F$37)-($F$24*WKP$96/$D$6)-SUM($F$13:$F$23,$F$25:$F$30,$F$32:$F$33,$F$38))</f>
        <v>-304.75907137272975</v>
      </c>
      <c r="WKQ97" s="318">
        <f>(WKQ$96*$B97+SUM($F$7:$F$9)-((WKQ$96*$B97+SUM($F$7:$F$9))/$F$10*$F$37)-($F$24*WKQ$96/$D$6)-SUM($F$13:$F$23,$F$25:$F$30,$F$32:$F$33,$F$38))</f>
        <v>-304.75907137272975</v>
      </c>
      <c r="WKR97" s="318">
        <f>(WKR$96*$B97+SUM($F$7:$F$9)-((WKR$96*$B97+SUM($F$7:$F$9))/$F$10*$F$37)-($F$24*WKR$96/$D$6)-SUM($F$13:$F$23,$F$25:$F$30,$F$32:$F$33,$F$38))</f>
        <v>-304.75907137272975</v>
      </c>
      <c r="WKS97" s="318">
        <f>(WKS$96*$B97+SUM($F$7:$F$9)-((WKS$96*$B97+SUM($F$7:$F$9))/$F$10*$F$37)-($F$24*WKS$96/$D$6)-SUM($F$13:$F$23,$F$25:$F$30,$F$32:$F$33,$F$38))</f>
        <v>-304.75907137272975</v>
      </c>
      <c r="WKT97" s="318">
        <f>(WKT$96*$B97+SUM($F$7:$F$9)-((WKT$96*$B97+SUM($F$7:$F$9))/$F$10*$F$37)-($F$24*WKT$96/$D$6)-SUM($F$13:$F$23,$F$25:$F$30,$F$32:$F$33,$F$38))</f>
        <v>-304.75907137272975</v>
      </c>
      <c r="WKU97" s="318">
        <f>(WKU$96*$B97+SUM($F$7:$F$9)-((WKU$96*$B97+SUM($F$7:$F$9))/$F$10*$F$37)-($F$24*WKU$96/$D$6)-SUM($F$13:$F$23,$F$25:$F$30,$F$32:$F$33,$F$38))</f>
        <v>-304.75907137272975</v>
      </c>
      <c r="WKV97" s="318">
        <f>(WKV$96*$B97+SUM($F$7:$F$9)-((WKV$96*$B97+SUM($F$7:$F$9))/$F$10*$F$37)-($F$24*WKV$96/$D$6)-SUM($F$13:$F$23,$F$25:$F$30,$F$32:$F$33,$F$38))</f>
        <v>-304.75907137272975</v>
      </c>
      <c r="WKW97" s="318">
        <f>(WKW$96*$B97+SUM($F$7:$F$9)-((WKW$96*$B97+SUM($F$7:$F$9))/$F$10*$F$37)-($F$24*WKW$96/$D$6)-SUM($F$13:$F$23,$F$25:$F$30,$F$32:$F$33,$F$38))</f>
        <v>-304.75907137272975</v>
      </c>
      <c r="WKX97" s="318">
        <f>(WKX$96*$B97+SUM($F$7:$F$9)-((WKX$96*$B97+SUM($F$7:$F$9))/$F$10*$F$37)-($F$24*WKX$96/$D$6)-SUM($F$13:$F$23,$F$25:$F$30,$F$32:$F$33,$F$38))</f>
        <v>-304.75907137272975</v>
      </c>
      <c r="WKY97" s="318">
        <f>(WKY$96*$B97+SUM($F$7:$F$9)-((WKY$96*$B97+SUM($F$7:$F$9))/$F$10*$F$37)-($F$24*WKY$96/$D$6)-SUM($F$13:$F$23,$F$25:$F$30,$F$32:$F$33,$F$38))</f>
        <v>-304.75907137272975</v>
      </c>
      <c r="WKZ97" s="318">
        <f>(WKZ$96*$B97+SUM($F$7:$F$9)-((WKZ$96*$B97+SUM($F$7:$F$9))/$F$10*$F$37)-($F$24*WKZ$96/$D$6)-SUM($F$13:$F$23,$F$25:$F$30,$F$32:$F$33,$F$38))</f>
        <v>-304.75907137272975</v>
      </c>
      <c r="WLA97" s="318">
        <f>(WLA$96*$B97+SUM($F$7:$F$9)-((WLA$96*$B97+SUM($F$7:$F$9))/$F$10*$F$37)-($F$24*WLA$96/$D$6)-SUM($F$13:$F$23,$F$25:$F$30,$F$32:$F$33,$F$38))</f>
        <v>-304.75907137272975</v>
      </c>
      <c r="WLB97" s="318">
        <f>(WLB$96*$B97+SUM($F$7:$F$9)-((WLB$96*$B97+SUM($F$7:$F$9))/$F$10*$F$37)-($F$24*WLB$96/$D$6)-SUM($F$13:$F$23,$F$25:$F$30,$F$32:$F$33,$F$38))</f>
        <v>-304.75907137272975</v>
      </c>
      <c r="WLC97" s="318">
        <f>(WLC$96*$B97+SUM($F$7:$F$9)-((WLC$96*$B97+SUM($F$7:$F$9))/$F$10*$F$37)-($F$24*WLC$96/$D$6)-SUM($F$13:$F$23,$F$25:$F$30,$F$32:$F$33,$F$38))</f>
        <v>-304.75907137272975</v>
      </c>
      <c r="WLD97" s="318">
        <f>(WLD$96*$B97+SUM($F$7:$F$9)-((WLD$96*$B97+SUM($F$7:$F$9))/$F$10*$F$37)-($F$24*WLD$96/$D$6)-SUM($F$13:$F$23,$F$25:$F$30,$F$32:$F$33,$F$38))</f>
        <v>-304.75907137272975</v>
      </c>
      <c r="WLE97" s="318">
        <f>(WLE$96*$B97+SUM($F$7:$F$9)-((WLE$96*$B97+SUM($F$7:$F$9))/$F$10*$F$37)-($F$24*WLE$96/$D$6)-SUM($F$13:$F$23,$F$25:$F$30,$F$32:$F$33,$F$38))</f>
        <v>-304.75907137272975</v>
      </c>
      <c r="WLF97" s="318">
        <f>(WLF$96*$B97+SUM($F$7:$F$9)-((WLF$96*$B97+SUM($F$7:$F$9))/$F$10*$F$37)-($F$24*WLF$96/$D$6)-SUM($F$13:$F$23,$F$25:$F$30,$F$32:$F$33,$F$38))</f>
        <v>-304.75907137272975</v>
      </c>
      <c r="WLG97" s="318">
        <f>(WLG$96*$B97+SUM($F$7:$F$9)-((WLG$96*$B97+SUM($F$7:$F$9))/$F$10*$F$37)-($F$24*WLG$96/$D$6)-SUM($F$13:$F$23,$F$25:$F$30,$F$32:$F$33,$F$38))</f>
        <v>-304.75907137272975</v>
      </c>
      <c r="WLH97" s="318">
        <f>(WLH$96*$B97+SUM($F$7:$F$9)-((WLH$96*$B97+SUM($F$7:$F$9))/$F$10*$F$37)-($F$24*WLH$96/$D$6)-SUM($F$13:$F$23,$F$25:$F$30,$F$32:$F$33,$F$38))</f>
        <v>-304.75907137272975</v>
      </c>
      <c r="WLI97" s="318">
        <f>(WLI$96*$B97+SUM($F$7:$F$9)-((WLI$96*$B97+SUM($F$7:$F$9))/$F$10*$F$37)-($F$24*WLI$96/$D$6)-SUM($F$13:$F$23,$F$25:$F$30,$F$32:$F$33,$F$38))</f>
        <v>-304.75907137272975</v>
      </c>
      <c r="WLJ97" s="318">
        <f>(WLJ$96*$B97+SUM($F$7:$F$9)-((WLJ$96*$B97+SUM($F$7:$F$9))/$F$10*$F$37)-($F$24*WLJ$96/$D$6)-SUM($F$13:$F$23,$F$25:$F$30,$F$32:$F$33,$F$38))</f>
        <v>-304.75907137272975</v>
      </c>
      <c r="WLK97" s="318">
        <f>(WLK$96*$B97+SUM($F$7:$F$9)-((WLK$96*$B97+SUM($F$7:$F$9))/$F$10*$F$37)-($F$24*WLK$96/$D$6)-SUM($F$13:$F$23,$F$25:$F$30,$F$32:$F$33,$F$38))</f>
        <v>-304.75907137272975</v>
      </c>
      <c r="WLL97" s="318">
        <f>(WLL$96*$B97+SUM($F$7:$F$9)-((WLL$96*$B97+SUM($F$7:$F$9))/$F$10*$F$37)-($F$24*WLL$96/$D$6)-SUM($F$13:$F$23,$F$25:$F$30,$F$32:$F$33,$F$38))</f>
        <v>-304.75907137272975</v>
      </c>
      <c r="WLM97" s="318">
        <f>(WLM$96*$B97+SUM($F$7:$F$9)-((WLM$96*$B97+SUM($F$7:$F$9))/$F$10*$F$37)-($F$24*WLM$96/$D$6)-SUM($F$13:$F$23,$F$25:$F$30,$F$32:$F$33,$F$38))</f>
        <v>-304.75907137272975</v>
      </c>
      <c r="WLN97" s="318">
        <f>(WLN$96*$B97+SUM($F$7:$F$9)-((WLN$96*$B97+SUM($F$7:$F$9))/$F$10*$F$37)-($F$24*WLN$96/$D$6)-SUM($F$13:$F$23,$F$25:$F$30,$F$32:$F$33,$F$38))</f>
        <v>-304.75907137272975</v>
      </c>
      <c r="WLO97" s="318">
        <f>(WLO$96*$B97+SUM($F$7:$F$9)-((WLO$96*$B97+SUM($F$7:$F$9))/$F$10*$F$37)-($F$24*WLO$96/$D$6)-SUM($F$13:$F$23,$F$25:$F$30,$F$32:$F$33,$F$38))</f>
        <v>-304.75907137272975</v>
      </c>
      <c r="WLP97" s="318">
        <f>(WLP$96*$B97+SUM($F$7:$F$9)-((WLP$96*$B97+SUM($F$7:$F$9))/$F$10*$F$37)-($F$24*WLP$96/$D$6)-SUM($F$13:$F$23,$F$25:$F$30,$F$32:$F$33,$F$38))</f>
        <v>-304.75907137272975</v>
      </c>
      <c r="WLQ97" s="318">
        <f>(WLQ$96*$B97+SUM($F$7:$F$9)-((WLQ$96*$B97+SUM($F$7:$F$9))/$F$10*$F$37)-($F$24*WLQ$96/$D$6)-SUM($F$13:$F$23,$F$25:$F$30,$F$32:$F$33,$F$38))</f>
        <v>-304.75907137272975</v>
      </c>
      <c r="WLR97" s="318">
        <f>(WLR$96*$B97+SUM($F$7:$F$9)-((WLR$96*$B97+SUM($F$7:$F$9))/$F$10*$F$37)-($F$24*WLR$96/$D$6)-SUM($F$13:$F$23,$F$25:$F$30,$F$32:$F$33,$F$38))</f>
        <v>-304.75907137272975</v>
      </c>
      <c r="WLS97" s="318">
        <f>(WLS$96*$B97+SUM($F$7:$F$9)-((WLS$96*$B97+SUM($F$7:$F$9))/$F$10*$F$37)-($F$24*WLS$96/$D$6)-SUM($F$13:$F$23,$F$25:$F$30,$F$32:$F$33,$F$38))</f>
        <v>-304.75907137272975</v>
      </c>
      <c r="WLT97" s="318">
        <f>(WLT$96*$B97+SUM($F$7:$F$9)-((WLT$96*$B97+SUM($F$7:$F$9))/$F$10*$F$37)-($F$24*WLT$96/$D$6)-SUM($F$13:$F$23,$F$25:$F$30,$F$32:$F$33,$F$38))</f>
        <v>-304.75907137272975</v>
      </c>
      <c r="WLU97" s="318">
        <f>(WLU$96*$B97+SUM($F$7:$F$9)-((WLU$96*$B97+SUM($F$7:$F$9))/$F$10*$F$37)-($F$24*WLU$96/$D$6)-SUM($F$13:$F$23,$F$25:$F$30,$F$32:$F$33,$F$38))</f>
        <v>-304.75907137272975</v>
      </c>
      <c r="WLV97" s="318">
        <f>(WLV$96*$B97+SUM($F$7:$F$9)-((WLV$96*$B97+SUM($F$7:$F$9))/$F$10*$F$37)-($F$24*WLV$96/$D$6)-SUM($F$13:$F$23,$F$25:$F$30,$F$32:$F$33,$F$38))</f>
        <v>-304.75907137272975</v>
      </c>
      <c r="WLW97" s="318">
        <f>(WLW$96*$B97+SUM($F$7:$F$9)-((WLW$96*$B97+SUM($F$7:$F$9))/$F$10*$F$37)-($F$24*WLW$96/$D$6)-SUM($F$13:$F$23,$F$25:$F$30,$F$32:$F$33,$F$38))</f>
        <v>-304.75907137272975</v>
      </c>
      <c r="WLX97" s="318">
        <f>(WLX$96*$B97+SUM($F$7:$F$9)-((WLX$96*$B97+SUM($F$7:$F$9))/$F$10*$F$37)-($F$24*WLX$96/$D$6)-SUM($F$13:$F$23,$F$25:$F$30,$F$32:$F$33,$F$38))</f>
        <v>-304.75907137272975</v>
      </c>
      <c r="WLY97" s="318">
        <f>(WLY$96*$B97+SUM($F$7:$F$9)-((WLY$96*$B97+SUM($F$7:$F$9))/$F$10*$F$37)-($F$24*WLY$96/$D$6)-SUM($F$13:$F$23,$F$25:$F$30,$F$32:$F$33,$F$38))</f>
        <v>-304.75907137272975</v>
      </c>
      <c r="WLZ97" s="318">
        <f>(WLZ$96*$B97+SUM($F$7:$F$9)-((WLZ$96*$B97+SUM($F$7:$F$9))/$F$10*$F$37)-($F$24*WLZ$96/$D$6)-SUM($F$13:$F$23,$F$25:$F$30,$F$32:$F$33,$F$38))</f>
        <v>-304.75907137272975</v>
      </c>
      <c r="WMA97" s="318">
        <f>(WMA$96*$B97+SUM($F$7:$F$9)-((WMA$96*$B97+SUM($F$7:$F$9))/$F$10*$F$37)-($F$24*WMA$96/$D$6)-SUM($F$13:$F$23,$F$25:$F$30,$F$32:$F$33,$F$38))</f>
        <v>-304.75907137272975</v>
      </c>
      <c r="WMB97" s="318">
        <f>(WMB$96*$B97+SUM($F$7:$F$9)-((WMB$96*$B97+SUM($F$7:$F$9))/$F$10*$F$37)-($F$24*WMB$96/$D$6)-SUM($F$13:$F$23,$F$25:$F$30,$F$32:$F$33,$F$38))</f>
        <v>-304.75907137272975</v>
      </c>
      <c r="WMC97" s="318">
        <f>(WMC$96*$B97+SUM($F$7:$F$9)-((WMC$96*$B97+SUM($F$7:$F$9))/$F$10*$F$37)-($F$24*WMC$96/$D$6)-SUM($F$13:$F$23,$F$25:$F$30,$F$32:$F$33,$F$38))</f>
        <v>-304.75907137272975</v>
      </c>
      <c r="WMD97" s="318">
        <f>(WMD$96*$B97+SUM($F$7:$F$9)-((WMD$96*$B97+SUM($F$7:$F$9))/$F$10*$F$37)-($F$24*WMD$96/$D$6)-SUM($F$13:$F$23,$F$25:$F$30,$F$32:$F$33,$F$38))</f>
        <v>-304.75907137272975</v>
      </c>
      <c r="WME97" s="318">
        <f>(WME$96*$B97+SUM($F$7:$F$9)-((WME$96*$B97+SUM($F$7:$F$9))/$F$10*$F$37)-($F$24*WME$96/$D$6)-SUM($F$13:$F$23,$F$25:$F$30,$F$32:$F$33,$F$38))</f>
        <v>-304.75907137272975</v>
      </c>
      <c r="WMF97" s="318">
        <f>(WMF$96*$B97+SUM($F$7:$F$9)-((WMF$96*$B97+SUM($F$7:$F$9))/$F$10*$F$37)-($F$24*WMF$96/$D$6)-SUM($F$13:$F$23,$F$25:$F$30,$F$32:$F$33,$F$38))</f>
        <v>-304.75907137272975</v>
      </c>
      <c r="WMG97" s="318">
        <f>(WMG$96*$B97+SUM($F$7:$F$9)-((WMG$96*$B97+SUM($F$7:$F$9))/$F$10*$F$37)-($F$24*WMG$96/$D$6)-SUM($F$13:$F$23,$F$25:$F$30,$F$32:$F$33,$F$38))</f>
        <v>-304.75907137272975</v>
      </c>
      <c r="WMH97" s="318">
        <f>(WMH$96*$B97+SUM($F$7:$F$9)-((WMH$96*$B97+SUM($F$7:$F$9))/$F$10*$F$37)-($F$24*WMH$96/$D$6)-SUM($F$13:$F$23,$F$25:$F$30,$F$32:$F$33,$F$38))</f>
        <v>-304.75907137272975</v>
      </c>
      <c r="WMI97" s="318">
        <f>(WMI$96*$B97+SUM($F$7:$F$9)-((WMI$96*$B97+SUM($F$7:$F$9))/$F$10*$F$37)-($F$24*WMI$96/$D$6)-SUM($F$13:$F$23,$F$25:$F$30,$F$32:$F$33,$F$38))</f>
        <v>-304.75907137272975</v>
      </c>
      <c r="WMJ97" s="318">
        <f>(WMJ$96*$B97+SUM($F$7:$F$9)-((WMJ$96*$B97+SUM($F$7:$F$9))/$F$10*$F$37)-($F$24*WMJ$96/$D$6)-SUM($F$13:$F$23,$F$25:$F$30,$F$32:$F$33,$F$38))</f>
        <v>-304.75907137272975</v>
      </c>
      <c r="WMK97" s="318">
        <f>(WMK$96*$B97+SUM($F$7:$F$9)-((WMK$96*$B97+SUM($F$7:$F$9))/$F$10*$F$37)-($F$24*WMK$96/$D$6)-SUM($F$13:$F$23,$F$25:$F$30,$F$32:$F$33,$F$38))</f>
        <v>-304.75907137272975</v>
      </c>
      <c r="WML97" s="318">
        <f>(WML$96*$B97+SUM($F$7:$F$9)-((WML$96*$B97+SUM($F$7:$F$9))/$F$10*$F$37)-($F$24*WML$96/$D$6)-SUM($F$13:$F$23,$F$25:$F$30,$F$32:$F$33,$F$38))</f>
        <v>-304.75907137272975</v>
      </c>
      <c r="WMM97" s="318">
        <f>(WMM$96*$B97+SUM($F$7:$F$9)-((WMM$96*$B97+SUM($F$7:$F$9))/$F$10*$F$37)-($F$24*WMM$96/$D$6)-SUM($F$13:$F$23,$F$25:$F$30,$F$32:$F$33,$F$38))</f>
        <v>-304.75907137272975</v>
      </c>
      <c r="WMN97" s="318">
        <f>(WMN$96*$B97+SUM($F$7:$F$9)-((WMN$96*$B97+SUM($F$7:$F$9))/$F$10*$F$37)-($F$24*WMN$96/$D$6)-SUM($F$13:$F$23,$F$25:$F$30,$F$32:$F$33,$F$38))</f>
        <v>-304.75907137272975</v>
      </c>
      <c r="WMO97" s="318">
        <f>(WMO$96*$B97+SUM($F$7:$F$9)-((WMO$96*$B97+SUM($F$7:$F$9))/$F$10*$F$37)-($F$24*WMO$96/$D$6)-SUM($F$13:$F$23,$F$25:$F$30,$F$32:$F$33,$F$38))</f>
        <v>-304.75907137272975</v>
      </c>
      <c r="WMP97" s="318">
        <f>(WMP$96*$B97+SUM($F$7:$F$9)-((WMP$96*$B97+SUM($F$7:$F$9))/$F$10*$F$37)-($F$24*WMP$96/$D$6)-SUM($F$13:$F$23,$F$25:$F$30,$F$32:$F$33,$F$38))</f>
        <v>-304.75907137272975</v>
      </c>
      <c r="WMQ97" s="318">
        <f>(WMQ$96*$B97+SUM($F$7:$F$9)-((WMQ$96*$B97+SUM($F$7:$F$9))/$F$10*$F$37)-($F$24*WMQ$96/$D$6)-SUM($F$13:$F$23,$F$25:$F$30,$F$32:$F$33,$F$38))</f>
        <v>-304.75907137272975</v>
      </c>
      <c r="WMR97" s="318">
        <f>(WMR$96*$B97+SUM($F$7:$F$9)-((WMR$96*$B97+SUM($F$7:$F$9))/$F$10*$F$37)-($F$24*WMR$96/$D$6)-SUM($F$13:$F$23,$F$25:$F$30,$F$32:$F$33,$F$38))</f>
        <v>-304.75907137272975</v>
      </c>
      <c r="WMS97" s="318">
        <f>(WMS$96*$B97+SUM($F$7:$F$9)-((WMS$96*$B97+SUM($F$7:$F$9))/$F$10*$F$37)-($F$24*WMS$96/$D$6)-SUM($F$13:$F$23,$F$25:$F$30,$F$32:$F$33,$F$38))</f>
        <v>-304.75907137272975</v>
      </c>
      <c r="WMT97" s="318">
        <f>(WMT$96*$B97+SUM($F$7:$F$9)-((WMT$96*$B97+SUM($F$7:$F$9))/$F$10*$F$37)-($F$24*WMT$96/$D$6)-SUM($F$13:$F$23,$F$25:$F$30,$F$32:$F$33,$F$38))</f>
        <v>-304.75907137272975</v>
      </c>
      <c r="WMU97" s="318">
        <f>(WMU$96*$B97+SUM($F$7:$F$9)-((WMU$96*$B97+SUM($F$7:$F$9))/$F$10*$F$37)-($F$24*WMU$96/$D$6)-SUM($F$13:$F$23,$F$25:$F$30,$F$32:$F$33,$F$38))</f>
        <v>-304.75907137272975</v>
      </c>
      <c r="WMV97" s="318">
        <f>(WMV$96*$B97+SUM($F$7:$F$9)-((WMV$96*$B97+SUM($F$7:$F$9))/$F$10*$F$37)-($F$24*WMV$96/$D$6)-SUM($F$13:$F$23,$F$25:$F$30,$F$32:$F$33,$F$38))</f>
        <v>-304.75907137272975</v>
      </c>
      <c r="WMW97" s="318">
        <f>(WMW$96*$B97+SUM($F$7:$F$9)-((WMW$96*$B97+SUM($F$7:$F$9))/$F$10*$F$37)-($F$24*WMW$96/$D$6)-SUM($F$13:$F$23,$F$25:$F$30,$F$32:$F$33,$F$38))</f>
        <v>-304.75907137272975</v>
      </c>
      <c r="WMX97" s="318">
        <f>(WMX$96*$B97+SUM($F$7:$F$9)-((WMX$96*$B97+SUM($F$7:$F$9))/$F$10*$F$37)-($F$24*WMX$96/$D$6)-SUM($F$13:$F$23,$F$25:$F$30,$F$32:$F$33,$F$38))</f>
        <v>-304.75907137272975</v>
      </c>
      <c r="WMY97" s="318">
        <f>(WMY$96*$B97+SUM($F$7:$F$9)-((WMY$96*$B97+SUM($F$7:$F$9))/$F$10*$F$37)-($F$24*WMY$96/$D$6)-SUM($F$13:$F$23,$F$25:$F$30,$F$32:$F$33,$F$38))</f>
        <v>-304.75907137272975</v>
      </c>
      <c r="WMZ97" s="318">
        <f>(WMZ$96*$B97+SUM($F$7:$F$9)-((WMZ$96*$B97+SUM($F$7:$F$9))/$F$10*$F$37)-($F$24*WMZ$96/$D$6)-SUM($F$13:$F$23,$F$25:$F$30,$F$32:$F$33,$F$38))</f>
        <v>-304.75907137272975</v>
      </c>
      <c r="WNA97" s="318">
        <f>(WNA$96*$B97+SUM($F$7:$F$9)-((WNA$96*$B97+SUM($F$7:$F$9))/$F$10*$F$37)-($F$24*WNA$96/$D$6)-SUM($F$13:$F$23,$F$25:$F$30,$F$32:$F$33,$F$38))</f>
        <v>-304.75907137272975</v>
      </c>
      <c r="WNB97" s="318">
        <f>(WNB$96*$B97+SUM($F$7:$F$9)-((WNB$96*$B97+SUM($F$7:$F$9))/$F$10*$F$37)-($F$24*WNB$96/$D$6)-SUM($F$13:$F$23,$F$25:$F$30,$F$32:$F$33,$F$38))</f>
        <v>-304.75907137272975</v>
      </c>
      <c r="WNC97" s="318">
        <f>(WNC$96*$B97+SUM($F$7:$F$9)-((WNC$96*$B97+SUM($F$7:$F$9))/$F$10*$F$37)-($F$24*WNC$96/$D$6)-SUM($F$13:$F$23,$F$25:$F$30,$F$32:$F$33,$F$38))</f>
        <v>-304.75907137272975</v>
      </c>
      <c r="WND97" s="318">
        <f>(WND$96*$B97+SUM($F$7:$F$9)-((WND$96*$B97+SUM($F$7:$F$9))/$F$10*$F$37)-($F$24*WND$96/$D$6)-SUM($F$13:$F$23,$F$25:$F$30,$F$32:$F$33,$F$38))</f>
        <v>-304.75907137272975</v>
      </c>
      <c r="WNE97" s="318">
        <f>(WNE$96*$B97+SUM($F$7:$F$9)-((WNE$96*$B97+SUM($F$7:$F$9))/$F$10*$F$37)-($F$24*WNE$96/$D$6)-SUM($F$13:$F$23,$F$25:$F$30,$F$32:$F$33,$F$38))</f>
        <v>-304.75907137272975</v>
      </c>
      <c r="WNF97" s="318">
        <f>(WNF$96*$B97+SUM($F$7:$F$9)-((WNF$96*$B97+SUM($F$7:$F$9))/$F$10*$F$37)-($F$24*WNF$96/$D$6)-SUM($F$13:$F$23,$F$25:$F$30,$F$32:$F$33,$F$38))</f>
        <v>-304.75907137272975</v>
      </c>
      <c r="WNG97" s="318">
        <f>(WNG$96*$B97+SUM($F$7:$F$9)-((WNG$96*$B97+SUM($F$7:$F$9))/$F$10*$F$37)-($F$24*WNG$96/$D$6)-SUM($F$13:$F$23,$F$25:$F$30,$F$32:$F$33,$F$38))</f>
        <v>-304.75907137272975</v>
      </c>
      <c r="WNH97" s="318">
        <f>(WNH$96*$B97+SUM($F$7:$F$9)-((WNH$96*$B97+SUM($F$7:$F$9))/$F$10*$F$37)-($F$24*WNH$96/$D$6)-SUM($F$13:$F$23,$F$25:$F$30,$F$32:$F$33,$F$38))</f>
        <v>-304.75907137272975</v>
      </c>
      <c r="WNI97" s="318">
        <f>(WNI$96*$B97+SUM($F$7:$F$9)-((WNI$96*$B97+SUM($F$7:$F$9))/$F$10*$F$37)-($F$24*WNI$96/$D$6)-SUM($F$13:$F$23,$F$25:$F$30,$F$32:$F$33,$F$38))</f>
        <v>-304.75907137272975</v>
      </c>
      <c r="WNJ97" s="318">
        <f>(WNJ$96*$B97+SUM($F$7:$F$9)-((WNJ$96*$B97+SUM($F$7:$F$9))/$F$10*$F$37)-($F$24*WNJ$96/$D$6)-SUM($F$13:$F$23,$F$25:$F$30,$F$32:$F$33,$F$38))</f>
        <v>-304.75907137272975</v>
      </c>
      <c r="WNK97" s="318">
        <f>(WNK$96*$B97+SUM($F$7:$F$9)-((WNK$96*$B97+SUM($F$7:$F$9))/$F$10*$F$37)-($F$24*WNK$96/$D$6)-SUM($F$13:$F$23,$F$25:$F$30,$F$32:$F$33,$F$38))</f>
        <v>-304.75907137272975</v>
      </c>
      <c r="WNL97" s="318">
        <f>(WNL$96*$B97+SUM($F$7:$F$9)-((WNL$96*$B97+SUM($F$7:$F$9))/$F$10*$F$37)-($F$24*WNL$96/$D$6)-SUM($F$13:$F$23,$F$25:$F$30,$F$32:$F$33,$F$38))</f>
        <v>-304.75907137272975</v>
      </c>
      <c r="WNM97" s="318">
        <f>(WNM$96*$B97+SUM($F$7:$F$9)-((WNM$96*$B97+SUM($F$7:$F$9))/$F$10*$F$37)-($F$24*WNM$96/$D$6)-SUM($F$13:$F$23,$F$25:$F$30,$F$32:$F$33,$F$38))</f>
        <v>-304.75907137272975</v>
      </c>
      <c r="WNN97" s="318">
        <f>(WNN$96*$B97+SUM($F$7:$F$9)-((WNN$96*$B97+SUM($F$7:$F$9))/$F$10*$F$37)-($F$24*WNN$96/$D$6)-SUM($F$13:$F$23,$F$25:$F$30,$F$32:$F$33,$F$38))</f>
        <v>-304.75907137272975</v>
      </c>
      <c r="WNO97" s="318">
        <f>(WNO$96*$B97+SUM($F$7:$F$9)-((WNO$96*$B97+SUM($F$7:$F$9))/$F$10*$F$37)-($F$24*WNO$96/$D$6)-SUM($F$13:$F$23,$F$25:$F$30,$F$32:$F$33,$F$38))</f>
        <v>-304.75907137272975</v>
      </c>
      <c r="WNP97" s="318">
        <f>(WNP$96*$B97+SUM($F$7:$F$9)-((WNP$96*$B97+SUM($F$7:$F$9))/$F$10*$F$37)-($F$24*WNP$96/$D$6)-SUM($F$13:$F$23,$F$25:$F$30,$F$32:$F$33,$F$38))</f>
        <v>-304.75907137272975</v>
      </c>
      <c r="WNQ97" s="318">
        <f>(WNQ$96*$B97+SUM($F$7:$F$9)-((WNQ$96*$B97+SUM($F$7:$F$9))/$F$10*$F$37)-($F$24*WNQ$96/$D$6)-SUM($F$13:$F$23,$F$25:$F$30,$F$32:$F$33,$F$38))</f>
        <v>-304.75907137272975</v>
      </c>
      <c r="WNR97" s="318">
        <f>(WNR$96*$B97+SUM($F$7:$F$9)-((WNR$96*$B97+SUM($F$7:$F$9))/$F$10*$F$37)-($F$24*WNR$96/$D$6)-SUM($F$13:$F$23,$F$25:$F$30,$F$32:$F$33,$F$38))</f>
        <v>-304.75907137272975</v>
      </c>
      <c r="WNS97" s="318">
        <f>(WNS$96*$B97+SUM($F$7:$F$9)-((WNS$96*$B97+SUM($F$7:$F$9))/$F$10*$F$37)-($F$24*WNS$96/$D$6)-SUM($F$13:$F$23,$F$25:$F$30,$F$32:$F$33,$F$38))</f>
        <v>-304.75907137272975</v>
      </c>
      <c r="WNT97" s="318">
        <f>(WNT$96*$B97+SUM($F$7:$F$9)-((WNT$96*$B97+SUM($F$7:$F$9))/$F$10*$F$37)-($F$24*WNT$96/$D$6)-SUM($F$13:$F$23,$F$25:$F$30,$F$32:$F$33,$F$38))</f>
        <v>-304.75907137272975</v>
      </c>
      <c r="WNU97" s="318">
        <f>(WNU$96*$B97+SUM($F$7:$F$9)-((WNU$96*$B97+SUM($F$7:$F$9))/$F$10*$F$37)-($F$24*WNU$96/$D$6)-SUM($F$13:$F$23,$F$25:$F$30,$F$32:$F$33,$F$38))</f>
        <v>-304.75907137272975</v>
      </c>
      <c r="WNV97" s="318">
        <f>(WNV$96*$B97+SUM($F$7:$F$9)-((WNV$96*$B97+SUM($F$7:$F$9))/$F$10*$F$37)-($F$24*WNV$96/$D$6)-SUM($F$13:$F$23,$F$25:$F$30,$F$32:$F$33,$F$38))</f>
        <v>-304.75907137272975</v>
      </c>
      <c r="WNW97" s="318">
        <f>(WNW$96*$B97+SUM($F$7:$F$9)-((WNW$96*$B97+SUM($F$7:$F$9))/$F$10*$F$37)-($F$24*WNW$96/$D$6)-SUM($F$13:$F$23,$F$25:$F$30,$F$32:$F$33,$F$38))</f>
        <v>-304.75907137272975</v>
      </c>
      <c r="WNX97" s="318">
        <f>(WNX$96*$B97+SUM($F$7:$F$9)-((WNX$96*$B97+SUM($F$7:$F$9))/$F$10*$F$37)-($F$24*WNX$96/$D$6)-SUM($F$13:$F$23,$F$25:$F$30,$F$32:$F$33,$F$38))</f>
        <v>-304.75907137272975</v>
      </c>
      <c r="WNY97" s="318">
        <f>(WNY$96*$B97+SUM($F$7:$F$9)-((WNY$96*$B97+SUM($F$7:$F$9))/$F$10*$F$37)-($F$24*WNY$96/$D$6)-SUM($F$13:$F$23,$F$25:$F$30,$F$32:$F$33,$F$38))</f>
        <v>-304.75907137272975</v>
      </c>
      <c r="WNZ97" s="318">
        <f>(WNZ$96*$B97+SUM($F$7:$F$9)-((WNZ$96*$B97+SUM($F$7:$F$9))/$F$10*$F$37)-($F$24*WNZ$96/$D$6)-SUM($F$13:$F$23,$F$25:$F$30,$F$32:$F$33,$F$38))</f>
        <v>-304.75907137272975</v>
      </c>
      <c r="WOA97" s="318">
        <f>(WOA$96*$B97+SUM($F$7:$F$9)-((WOA$96*$B97+SUM($F$7:$F$9))/$F$10*$F$37)-($F$24*WOA$96/$D$6)-SUM($F$13:$F$23,$F$25:$F$30,$F$32:$F$33,$F$38))</f>
        <v>-304.75907137272975</v>
      </c>
      <c r="WOB97" s="318">
        <f>(WOB$96*$B97+SUM($F$7:$F$9)-((WOB$96*$B97+SUM($F$7:$F$9))/$F$10*$F$37)-($F$24*WOB$96/$D$6)-SUM($F$13:$F$23,$F$25:$F$30,$F$32:$F$33,$F$38))</f>
        <v>-304.75907137272975</v>
      </c>
      <c r="WOC97" s="318">
        <f>(WOC$96*$B97+SUM($F$7:$F$9)-((WOC$96*$B97+SUM($F$7:$F$9))/$F$10*$F$37)-($F$24*WOC$96/$D$6)-SUM($F$13:$F$23,$F$25:$F$30,$F$32:$F$33,$F$38))</f>
        <v>-304.75907137272975</v>
      </c>
      <c r="WOD97" s="318">
        <f>(WOD$96*$B97+SUM($F$7:$F$9)-((WOD$96*$B97+SUM($F$7:$F$9))/$F$10*$F$37)-($F$24*WOD$96/$D$6)-SUM($F$13:$F$23,$F$25:$F$30,$F$32:$F$33,$F$38))</f>
        <v>-304.75907137272975</v>
      </c>
      <c r="WOE97" s="318">
        <f>(WOE$96*$B97+SUM($F$7:$F$9)-((WOE$96*$B97+SUM($F$7:$F$9))/$F$10*$F$37)-($F$24*WOE$96/$D$6)-SUM($F$13:$F$23,$F$25:$F$30,$F$32:$F$33,$F$38))</f>
        <v>-304.75907137272975</v>
      </c>
      <c r="WOF97" s="318">
        <f>(WOF$96*$B97+SUM($F$7:$F$9)-((WOF$96*$B97+SUM($F$7:$F$9))/$F$10*$F$37)-($F$24*WOF$96/$D$6)-SUM($F$13:$F$23,$F$25:$F$30,$F$32:$F$33,$F$38))</f>
        <v>-304.75907137272975</v>
      </c>
      <c r="WOG97" s="318">
        <f>(WOG$96*$B97+SUM($F$7:$F$9)-((WOG$96*$B97+SUM($F$7:$F$9))/$F$10*$F$37)-($F$24*WOG$96/$D$6)-SUM($F$13:$F$23,$F$25:$F$30,$F$32:$F$33,$F$38))</f>
        <v>-304.75907137272975</v>
      </c>
      <c r="WOH97" s="318">
        <f>(WOH$96*$B97+SUM($F$7:$F$9)-((WOH$96*$B97+SUM($F$7:$F$9))/$F$10*$F$37)-($F$24*WOH$96/$D$6)-SUM($F$13:$F$23,$F$25:$F$30,$F$32:$F$33,$F$38))</f>
        <v>-304.75907137272975</v>
      </c>
      <c r="WOI97" s="318">
        <f>(WOI$96*$B97+SUM($F$7:$F$9)-((WOI$96*$B97+SUM($F$7:$F$9))/$F$10*$F$37)-($F$24*WOI$96/$D$6)-SUM($F$13:$F$23,$F$25:$F$30,$F$32:$F$33,$F$38))</f>
        <v>-304.75907137272975</v>
      </c>
      <c r="WOJ97" s="318">
        <f>(WOJ$96*$B97+SUM($F$7:$F$9)-((WOJ$96*$B97+SUM($F$7:$F$9))/$F$10*$F$37)-($F$24*WOJ$96/$D$6)-SUM($F$13:$F$23,$F$25:$F$30,$F$32:$F$33,$F$38))</f>
        <v>-304.75907137272975</v>
      </c>
      <c r="WOK97" s="318">
        <f>(WOK$96*$B97+SUM($F$7:$F$9)-((WOK$96*$B97+SUM($F$7:$F$9))/$F$10*$F$37)-($F$24*WOK$96/$D$6)-SUM($F$13:$F$23,$F$25:$F$30,$F$32:$F$33,$F$38))</f>
        <v>-304.75907137272975</v>
      </c>
      <c r="WOL97" s="318">
        <f>(WOL$96*$B97+SUM($F$7:$F$9)-((WOL$96*$B97+SUM($F$7:$F$9))/$F$10*$F$37)-($F$24*WOL$96/$D$6)-SUM($F$13:$F$23,$F$25:$F$30,$F$32:$F$33,$F$38))</f>
        <v>-304.75907137272975</v>
      </c>
      <c r="WOM97" s="318">
        <f>(WOM$96*$B97+SUM($F$7:$F$9)-((WOM$96*$B97+SUM($F$7:$F$9))/$F$10*$F$37)-($F$24*WOM$96/$D$6)-SUM($F$13:$F$23,$F$25:$F$30,$F$32:$F$33,$F$38))</f>
        <v>-304.75907137272975</v>
      </c>
      <c r="WON97" s="318">
        <f>(WON$96*$B97+SUM($F$7:$F$9)-((WON$96*$B97+SUM($F$7:$F$9))/$F$10*$F$37)-($F$24*WON$96/$D$6)-SUM($F$13:$F$23,$F$25:$F$30,$F$32:$F$33,$F$38))</f>
        <v>-304.75907137272975</v>
      </c>
      <c r="WOO97" s="318">
        <f>(WOO$96*$B97+SUM($F$7:$F$9)-((WOO$96*$B97+SUM($F$7:$F$9))/$F$10*$F$37)-($F$24*WOO$96/$D$6)-SUM($F$13:$F$23,$F$25:$F$30,$F$32:$F$33,$F$38))</f>
        <v>-304.75907137272975</v>
      </c>
      <c r="WOP97" s="318">
        <f>(WOP$96*$B97+SUM($F$7:$F$9)-((WOP$96*$B97+SUM($F$7:$F$9))/$F$10*$F$37)-($F$24*WOP$96/$D$6)-SUM($F$13:$F$23,$F$25:$F$30,$F$32:$F$33,$F$38))</f>
        <v>-304.75907137272975</v>
      </c>
      <c r="WOQ97" s="318">
        <f>(WOQ$96*$B97+SUM($F$7:$F$9)-((WOQ$96*$B97+SUM($F$7:$F$9))/$F$10*$F$37)-($F$24*WOQ$96/$D$6)-SUM($F$13:$F$23,$F$25:$F$30,$F$32:$F$33,$F$38))</f>
        <v>-304.75907137272975</v>
      </c>
      <c r="WOR97" s="318">
        <f>(WOR$96*$B97+SUM($F$7:$F$9)-((WOR$96*$B97+SUM($F$7:$F$9))/$F$10*$F$37)-($F$24*WOR$96/$D$6)-SUM($F$13:$F$23,$F$25:$F$30,$F$32:$F$33,$F$38))</f>
        <v>-304.75907137272975</v>
      </c>
      <c r="WOS97" s="318">
        <f>(WOS$96*$B97+SUM($F$7:$F$9)-((WOS$96*$B97+SUM($F$7:$F$9))/$F$10*$F$37)-($F$24*WOS$96/$D$6)-SUM($F$13:$F$23,$F$25:$F$30,$F$32:$F$33,$F$38))</f>
        <v>-304.75907137272975</v>
      </c>
      <c r="WOT97" s="318">
        <f>(WOT$96*$B97+SUM($F$7:$F$9)-((WOT$96*$B97+SUM($F$7:$F$9))/$F$10*$F$37)-($F$24*WOT$96/$D$6)-SUM($F$13:$F$23,$F$25:$F$30,$F$32:$F$33,$F$38))</f>
        <v>-304.75907137272975</v>
      </c>
      <c r="WOU97" s="318">
        <f>(WOU$96*$B97+SUM($F$7:$F$9)-((WOU$96*$B97+SUM($F$7:$F$9))/$F$10*$F$37)-($F$24*WOU$96/$D$6)-SUM($F$13:$F$23,$F$25:$F$30,$F$32:$F$33,$F$38))</f>
        <v>-304.75907137272975</v>
      </c>
      <c r="WOV97" s="318">
        <f>(WOV$96*$B97+SUM($F$7:$F$9)-((WOV$96*$B97+SUM($F$7:$F$9))/$F$10*$F$37)-($F$24*WOV$96/$D$6)-SUM($F$13:$F$23,$F$25:$F$30,$F$32:$F$33,$F$38))</f>
        <v>-304.75907137272975</v>
      </c>
      <c r="WOW97" s="318">
        <f>(WOW$96*$B97+SUM($F$7:$F$9)-((WOW$96*$B97+SUM($F$7:$F$9))/$F$10*$F$37)-($F$24*WOW$96/$D$6)-SUM($F$13:$F$23,$F$25:$F$30,$F$32:$F$33,$F$38))</f>
        <v>-304.75907137272975</v>
      </c>
      <c r="WOX97" s="318">
        <f>(WOX$96*$B97+SUM($F$7:$F$9)-((WOX$96*$B97+SUM($F$7:$F$9))/$F$10*$F$37)-($F$24*WOX$96/$D$6)-SUM($F$13:$F$23,$F$25:$F$30,$F$32:$F$33,$F$38))</f>
        <v>-304.75907137272975</v>
      </c>
      <c r="WOY97" s="318">
        <f>(WOY$96*$B97+SUM($F$7:$F$9)-((WOY$96*$B97+SUM($F$7:$F$9))/$F$10*$F$37)-($F$24*WOY$96/$D$6)-SUM($F$13:$F$23,$F$25:$F$30,$F$32:$F$33,$F$38))</f>
        <v>-304.75907137272975</v>
      </c>
      <c r="WOZ97" s="318">
        <f>(WOZ$96*$B97+SUM($F$7:$F$9)-((WOZ$96*$B97+SUM($F$7:$F$9))/$F$10*$F$37)-($F$24*WOZ$96/$D$6)-SUM($F$13:$F$23,$F$25:$F$30,$F$32:$F$33,$F$38))</f>
        <v>-304.75907137272975</v>
      </c>
      <c r="WPA97" s="318">
        <f>(WPA$96*$B97+SUM($F$7:$F$9)-((WPA$96*$B97+SUM($F$7:$F$9))/$F$10*$F$37)-($F$24*WPA$96/$D$6)-SUM($F$13:$F$23,$F$25:$F$30,$F$32:$F$33,$F$38))</f>
        <v>-304.75907137272975</v>
      </c>
      <c r="WPB97" s="318">
        <f>(WPB$96*$B97+SUM($F$7:$F$9)-((WPB$96*$B97+SUM($F$7:$F$9))/$F$10*$F$37)-($F$24*WPB$96/$D$6)-SUM($F$13:$F$23,$F$25:$F$30,$F$32:$F$33,$F$38))</f>
        <v>-304.75907137272975</v>
      </c>
      <c r="WPC97" s="318">
        <f>(WPC$96*$B97+SUM($F$7:$F$9)-((WPC$96*$B97+SUM($F$7:$F$9))/$F$10*$F$37)-($F$24*WPC$96/$D$6)-SUM($F$13:$F$23,$F$25:$F$30,$F$32:$F$33,$F$38))</f>
        <v>-304.75907137272975</v>
      </c>
      <c r="WPD97" s="318">
        <f>(WPD$96*$B97+SUM($F$7:$F$9)-((WPD$96*$B97+SUM($F$7:$F$9))/$F$10*$F$37)-($F$24*WPD$96/$D$6)-SUM($F$13:$F$23,$F$25:$F$30,$F$32:$F$33,$F$38))</f>
        <v>-304.75907137272975</v>
      </c>
      <c r="WPE97" s="318">
        <f>(WPE$96*$B97+SUM($F$7:$F$9)-((WPE$96*$B97+SUM($F$7:$F$9))/$F$10*$F$37)-($F$24*WPE$96/$D$6)-SUM($F$13:$F$23,$F$25:$F$30,$F$32:$F$33,$F$38))</f>
        <v>-304.75907137272975</v>
      </c>
      <c r="WPF97" s="318">
        <f>(WPF$96*$B97+SUM($F$7:$F$9)-((WPF$96*$B97+SUM($F$7:$F$9))/$F$10*$F$37)-($F$24*WPF$96/$D$6)-SUM($F$13:$F$23,$F$25:$F$30,$F$32:$F$33,$F$38))</f>
        <v>-304.75907137272975</v>
      </c>
      <c r="WPG97" s="318">
        <f>(WPG$96*$B97+SUM($F$7:$F$9)-((WPG$96*$B97+SUM($F$7:$F$9))/$F$10*$F$37)-($F$24*WPG$96/$D$6)-SUM($F$13:$F$23,$F$25:$F$30,$F$32:$F$33,$F$38))</f>
        <v>-304.75907137272975</v>
      </c>
      <c r="WPH97" s="318">
        <f>(WPH$96*$B97+SUM($F$7:$F$9)-((WPH$96*$B97+SUM($F$7:$F$9))/$F$10*$F$37)-($F$24*WPH$96/$D$6)-SUM($F$13:$F$23,$F$25:$F$30,$F$32:$F$33,$F$38))</f>
        <v>-304.75907137272975</v>
      </c>
      <c r="WPI97" s="318">
        <f>(WPI$96*$B97+SUM($F$7:$F$9)-((WPI$96*$B97+SUM($F$7:$F$9))/$F$10*$F$37)-($F$24*WPI$96/$D$6)-SUM($F$13:$F$23,$F$25:$F$30,$F$32:$F$33,$F$38))</f>
        <v>-304.75907137272975</v>
      </c>
      <c r="WPJ97" s="318">
        <f>(WPJ$96*$B97+SUM($F$7:$F$9)-((WPJ$96*$B97+SUM($F$7:$F$9))/$F$10*$F$37)-($F$24*WPJ$96/$D$6)-SUM($F$13:$F$23,$F$25:$F$30,$F$32:$F$33,$F$38))</f>
        <v>-304.75907137272975</v>
      </c>
      <c r="WPK97" s="318">
        <f>(WPK$96*$B97+SUM($F$7:$F$9)-((WPK$96*$B97+SUM($F$7:$F$9))/$F$10*$F$37)-($F$24*WPK$96/$D$6)-SUM($F$13:$F$23,$F$25:$F$30,$F$32:$F$33,$F$38))</f>
        <v>-304.75907137272975</v>
      </c>
      <c r="WPL97" s="318">
        <f>(WPL$96*$B97+SUM($F$7:$F$9)-((WPL$96*$B97+SUM($F$7:$F$9))/$F$10*$F$37)-($F$24*WPL$96/$D$6)-SUM($F$13:$F$23,$F$25:$F$30,$F$32:$F$33,$F$38))</f>
        <v>-304.75907137272975</v>
      </c>
      <c r="WPM97" s="318">
        <f>(WPM$96*$B97+SUM($F$7:$F$9)-((WPM$96*$B97+SUM($F$7:$F$9))/$F$10*$F$37)-($F$24*WPM$96/$D$6)-SUM($F$13:$F$23,$F$25:$F$30,$F$32:$F$33,$F$38))</f>
        <v>-304.75907137272975</v>
      </c>
      <c r="WPN97" s="318">
        <f>(WPN$96*$B97+SUM($F$7:$F$9)-((WPN$96*$B97+SUM($F$7:$F$9))/$F$10*$F$37)-($F$24*WPN$96/$D$6)-SUM($F$13:$F$23,$F$25:$F$30,$F$32:$F$33,$F$38))</f>
        <v>-304.75907137272975</v>
      </c>
      <c r="WPO97" s="318">
        <f>(WPO$96*$B97+SUM($F$7:$F$9)-((WPO$96*$B97+SUM($F$7:$F$9))/$F$10*$F$37)-($F$24*WPO$96/$D$6)-SUM($F$13:$F$23,$F$25:$F$30,$F$32:$F$33,$F$38))</f>
        <v>-304.75907137272975</v>
      </c>
      <c r="WPP97" s="318">
        <f>(WPP$96*$B97+SUM($F$7:$F$9)-((WPP$96*$B97+SUM($F$7:$F$9))/$F$10*$F$37)-($F$24*WPP$96/$D$6)-SUM($F$13:$F$23,$F$25:$F$30,$F$32:$F$33,$F$38))</f>
        <v>-304.75907137272975</v>
      </c>
      <c r="WPQ97" s="318">
        <f>(WPQ$96*$B97+SUM($F$7:$F$9)-((WPQ$96*$B97+SUM($F$7:$F$9))/$F$10*$F$37)-($F$24*WPQ$96/$D$6)-SUM($F$13:$F$23,$F$25:$F$30,$F$32:$F$33,$F$38))</f>
        <v>-304.75907137272975</v>
      </c>
      <c r="WPR97" s="318">
        <f>(WPR$96*$B97+SUM($F$7:$F$9)-((WPR$96*$B97+SUM($F$7:$F$9))/$F$10*$F$37)-($F$24*WPR$96/$D$6)-SUM($F$13:$F$23,$F$25:$F$30,$F$32:$F$33,$F$38))</f>
        <v>-304.75907137272975</v>
      </c>
      <c r="WPS97" s="318">
        <f>(WPS$96*$B97+SUM($F$7:$F$9)-((WPS$96*$B97+SUM($F$7:$F$9))/$F$10*$F$37)-($F$24*WPS$96/$D$6)-SUM($F$13:$F$23,$F$25:$F$30,$F$32:$F$33,$F$38))</f>
        <v>-304.75907137272975</v>
      </c>
      <c r="WPT97" s="318">
        <f>(WPT$96*$B97+SUM($F$7:$F$9)-((WPT$96*$B97+SUM($F$7:$F$9))/$F$10*$F$37)-($F$24*WPT$96/$D$6)-SUM($F$13:$F$23,$F$25:$F$30,$F$32:$F$33,$F$38))</f>
        <v>-304.75907137272975</v>
      </c>
      <c r="WPU97" s="318">
        <f>(WPU$96*$B97+SUM($F$7:$F$9)-((WPU$96*$B97+SUM($F$7:$F$9))/$F$10*$F$37)-($F$24*WPU$96/$D$6)-SUM($F$13:$F$23,$F$25:$F$30,$F$32:$F$33,$F$38))</f>
        <v>-304.75907137272975</v>
      </c>
      <c r="WPV97" s="318">
        <f>(WPV$96*$B97+SUM($F$7:$F$9)-((WPV$96*$B97+SUM($F$7:$F$9))/$F$10*$F$37)-($F$24*WPV$96/$D$6)-SUM($F$13:$F$23,$F$25:$F$30,$F$32:$F$33,$F$38))</f>
        <v>-304.75907137272975</v>
      </c>
      <c r="WPW97" s="318">
        <f>(WPW$96*$B97+SUM($F$7:$F$9)-((WPW$96*$B97+SUM($F$7:$F$9))/$F$10*$F$37)-($F$24*WPW$96/$D$6)-SUM($F$13:$F$23,$F$25:$F$30,$F$32:$F$33,$F$38))</f>
        <v>-304.75907137272975</v>
      </c>
      <c r="WPX97" s="318">
        <f>(WPX$96*$B97+SUM($F$7:$F$9)-((WPX$96*$B97+SUM($F$7:$F$9))/$F$10*$F$37)-($F$24*WPX$96/$D$6)-SUM($F$13:$F$23,$F$25:$F$30,$F$32:$F$33,$F$38))</f>
        <v>-304.75907137272975</v>
      </c>
      <c r="WPY97" s="318">
        <f>(WPY$96*$B97+SUM($F$7:$F$9)-((WPY$96*$B97+SUM($F$7:$F$9))/$F$10*$F$37)-($F$24*WPY$96/$D$6)-SUM($F$13:$F$23,$F$25:$F$30,$F$32:$F$33,$F$38))</f>
        <v>-304.75907137272975</v>
      </c>
      <c r="WPZ97" s="318">
        <f>(WPZ$96*$B97+SUM($F$7:$F$9)-((WPZ$96*$B97+SUM($F$7:$F$9))/$F$10*$F$37)-($F$24*WPZ$96/$D$6)-SUM($F$13:$F$23,$F$25:$F$30,$F$32:$F$33,$F$38))</f>
        <v>-304.75907137272975</v>
      </c>
      <c r="WQA97" s="318">
        <f>(WQA$96*$B97+SUM($F$7:$F$9)-((WQA$96*$B97+SUM($F$7:$F$9))/$F$10*$F$37)-($F$24*WQA$96/$D$6)-SUM($F$13:$F$23,$F$25:$F$30,$F$32:$F$33,$F$38))</f>
        <v>-304.75907137272975</v>
      </c>
      <c r="WQB97" s="318">
        <f>(WQB$96*$B97+SUM($F$7:$F$9)-((WQB$96*$B97+SUM($F$7:$F$9))/$F$10*$F$37)-($F$24*WQB$96/$D$6)-SUM($F$13:$F$23,$F$25:$F$30,$F$32:$F$33,$F$38))</f>
        <v>-304.75907137272975</v>
      </c>
      <c r="WQC97" s="318">
        <f>(WQC$96*$B97+SUM($F$7:$F$9)-((WQC$96*$B97+SUM($F$7:$F$9))/$F$10*$F$37)-($F$24*WQC$96/$D$6)-SUM($F$13:$F$23,$F$25:$F$30,$F$32:$F$33,$F$38))</f>
        <v>-304.75907137272975</v>
      </c>
      <c r="WQD97" s="318">
        <f>(WQD$96*$B97+SUM($F$7:$F$9)-((WQD$96*$B97+SUM($F$7:$F$9))/$F$10*$F$37)-($F$24*WQD$96/$D$6)-SUM($F$13:$F$23,$F$25:$F$30,$F$32:$F$33,$F$38))</f>
        <v>-304.75907137272975</v>
      </c>
      <c r="WQE97" s="318">
        <f>(WQE$96*$B97+SUM($F$7:$F$9)-((WQE$96*$B97+SUM($F$7:$F$9))/$F$10*$F$37)-($F$24*WQE$96/$D$6)-SUM($F$13:$F$23,$F$25:$F$30,$F$32:$F$33,$F$38))</f>
        <v>-304.75907137272975</v>
      </c>
      <c r="WQF97" s="318">
        <f>(WQF$96*$B97+SUM($F$7:$F$9)-((WQF$96*$B97+SUM($F$7:$F$9))/$F$10*$F$37)-($F$24*WQF$96/$D$6)-SUM($F$13:$F$23,$F$25:$F$30,$F$32:$F$33,$F$38))</f>
        <v>-304.75907137272975</v>
      </c>
      <c r="WQG97" s="318">
        <f>(WQG$96*$B97+SUM($F$7:$F$9)-((WQG$96*$B97+SUM($F$7:$F$9))/$F$10*$F$37)-($F$24*WQG$96/$D$6)-SUM($F$13:$F$23,$F$25:$F$30,$F$32:$F$33,$F$38))</f>
        <v>-304.75907137272975</v>
      </c>
      <c r="WQH97" s="318">
        <f>(WQH$96*$B97+SUM($F$7:$F$9)-((WQH$96*$B97+SUM($F$7:$F$9))/$F$10*$F$37)-($F$24*WQH$96/$D$6)-SUM($F$13:$F$23,$F$25:$F$30,$F$32:$F$33,$F$38))</f>
        <v>-304.75907137272975</v>
      </c>
      <c r="WQI97" s="318">
        <f>(WQI$96*$B97+SUM($F$7:$F$9)-((WQI$96*$B97+SUM($F$7:$F$9))/$F$10*$F$37)-($F$24*WQI$96/$D$6)-SUM($F$13:$F$23,$F$25:$F$30,$F$32:$F$33,$F$38))</f>
        <v>-304.75907137272975</v>
      </c>
      <c r="WQJ97" s="318">
        <f>(WQJ$96*$B97+SUM($F$7:$F$9)-((WQJ$96*$B97+SUM($F$7:$F$9))/$F$10*$F$37)-($F$24*WQJ$96/$D$6)-SUM($F$13:$F$23,$F$25:$F$30,$F$32:$F$33,$F$38))</f>
        <v>-304.75907137272975</v>
      </c>
      <c r="WQK97" s="318">
        <f>(WQK$96*$B97+SUM($F$7:$F$9)-((WQK$96*$B97+SUM($F$7:$F$9))/$F$10*$F$37)-($F$24*WQK$96/$D$6)-SUM($F$13:$F$23,$F$25:$F$30,$F$32:$F$33,$F$38))</f>
        <v>-304.75907137272975</v>
      </c>
      <c r="WQL97" s="318">
        <f>(WQL$96*$B97+SUM($F$7:$F$9)-((WQL$96*$B97+SUM($F$7:$F$9))/$F$10*$F$37)-($F$24*WQL$96/$D$6)-SUM($F$13:$F$23,$F$25:$F$30,$F$32:$F$33,$F$38))</f>
        <v>-304.75907137272975</v>
      </c>
      <c r="WQM97" s="318">
        <f>(WQM$96*$B97+SUM($F$7:$F$9)-((WQM$96*$B97+SUM($F$7:$F$9))/$F$10*$F$37)-($F$24*WQM$96/$D$6)-SUM($F$13:$F$23,$F$25:$F$30,$F$32:$F$33,$F$38))</f>
        <v>-304.75907137272975</v>
      </c>
      <c r="WQN97" s="318">
        <f>(WQN$96*$B97+SUM($F$7:$F$9)-((WQN$96*$B97+SUM($F$7:$F$9))/$F$10*$F$37)-($F$24*WQN$96/$D$6)-SUM($F$13:$F$23,$F$25:$F$30,$F$32:$F$33,$F$38))</f>
        <v>-304.75907137272975</v>
      </c>
      <c r="WQO97" s="318">
        <f>(WQO$96*$B97+SUM($F$7:$F$9)-((WQO$96*$B97+SUM($F$7:$F$9))/$F$10*$F$37)-($F$24*WQO$96/$D$6)-SUM($F$13:$F$23,$F$25:$F$30,$F$32:$F$33,$F$38))</f>
        <v>-304.75907137272975</v>
      </c>
      <c r="WQP97" s="318">
        <f>(WQP$96*$B97+SUM($F$7:$F$9)-((WQP$96*$B97+SUM($F$7:$F$9))/$F$10*$F$37)-($F$24*WQP$96/$D$6)-SUM($F$13:$F$23,$F$25:$F$30,$F$32:$F$33,$F$38))</f>
        <v>-304.75907137272975</v>
      </c>
      <c r="WQQ97" s="318">
        <f>(WQQ$96*$B97+SUM($F$7:$F$9)-((WQQ$96*$B97+SUM($F$7:$F$9))/$F$10*$F$37)-($F$24*WQQ$96/$D$6)-SUM($F$13:$F$23,$F$25:$F$30,$F$32:$F$33,$F$38))</f>
        <v>-304.75907137272975</v>
      </c>
      <c r="WQR97" s="318">
        <f>(WQR$96*$B97+SUM($F$7:$F$9)-((WQR$96*$B97+SUM($F$7:$F$9))/$F$10*$F$37)-($F$24*WQR$96/$D$6)-SUM($F$13:$F$23,$F$25:$F$30,$F$32:$F$33,$F$38))</f>
        <v>-304.75907137272975</v>
      </c>
      <c r="WQS97" s="318">
        <f>(WQS$96*$B97+SUM($F$7:$F$9)-((WQS$96*$B97+SUM($F$7:$F$9))/$F$10*$F$37)-($F$24*WQS$96/$D$6)-SUM($F$13:$F$23,$F$25:$F$30,$F$32:$F$33,$F$38))</f>
        <v>-304.75907137272975</v>
      </c>
      <c r="WQT97" s="318">
        <f>(WQT$96*$B97+SUM($F$7:$F$9)-((WQT$96*$B97+SUM($F$7:$F$9))/$F$10*$F$37)-($F$24*WQT$96/$D$6)-SUM($F$13:$F$23,$F$25:$F$30,$F$32:$F$33,$F$38))</f>
        <v>-304.75907137272975</v>
      </c>
      <c r="WQU97" s="318">
        <f>(WQU$96*$B97+SUM($F$7:$F$9)-((WQU$96*$B97+SUM($F$7:$F$9))/$F$10*$F$37)-($F$24*WQU$96/$D$6)-SUM($F$13:$F$23,$F$25:$F$30,$F$32:$F$33,$F$38))</f>
        <v>-304.75907137272975</v>
      </c>
      <c r="WQV97" s="318">
        <f>(WQV$96*$B97+SUM($F$7:$F$9)-((WQV$96*$B97+SUM($F$7:$F$9))/$F$10*$F$37)-($F$24*WQV$96/$D$6)-SUM($F$13:$F$23,$F$25:$F$30,$F$32:$F$33,$F$38))</f>
        <v>-304.75907137272975</v>
      </c>
      <c r="WQW97" s="318">
        <f>(WQW$96*$B97+SUM($F$7:$F$9)-((WQW$96*$B97+SUM($F$7:$F$9))/$F$10*$F$37)-($F$24*WQW$96/$D$6)-SUM($F$13:$F$23,$F$25:$F$30,$F$32:$F$33,$F$38))</f>
        <v>-304.75907137272975</v>
      </c>
      <c r="WQX97" s="318">
        <f>(WQX$96*$B97+SUM($F$7:$F$9)-((WQX$96*$B97+SUM($F$7:$F$9))/$F$10*$F$37)-($F$24*WQX$96/$D$6)-SUM($F$13:$F$23,$F$25:$F$30,$F$32:$F$33,$F$38))</f>
        <v>-304.75907137272975</v>
      </c>
      <c r="WQY97" s="318">
        <f>(WQY$96*$B97+SUM($F$7:$F$9)-((WQY$96*$B97+SUM($F$7:$F$9))/$F$10*$F$37)-($F$24*WQY$96/$D$6)-SUM($F$13:$F$23,$F$25:$F$30,$F$32:$F$33,$F$38))</f>
        <v>-304.75907137272975</v>
      </c>
      <c r="WQZ97" s="318">
        <f>(WQZ$96*$B97+SUM($F$7:$F$9)-((WQZ$96*$B97+SUM($F$7:$F$9))/$F$10*$F$37)-($F$24*WQZ$96/$D$6)-SUM($F$13:$F$23,$F$25:$F$30,$F$32:$F$33,$F$38))</f>
        <v>-304.75907137272975</v>
      </c>
      <c r="WRA97" s="318">
        <f>(WRA$96*$B97+SUM($F$7:$F$9)-((WRA$96*$B97+SUM($F$7:$F$9))/$F$10*$F$37)-($F$24*WRA$96/$D$6)-SUM($F$13:$F$23,$F$25:$F$30,$F$32:$F$33,$F$38))</f>
        <v>-304.75907137272975</v>
      </c>
      <c r="WRB97" s="318">
        <f>(WRB$96*$B97+SUM($F$7:$F$9)-((WRB$96*$B97+SUM($F$7:$F$9))/$F$10*$F$37)-($F$24*WRB$96/$D$6)-SUM($F$13:$F$23,$F$25:$F$30,$F$32:$F$33,$F$38))</f>
        <v>-304.75907137272975</v>
      </c>
      <c r="WRC97" s="318">
        <f>(WRC$96*$B97+SUM($F$7:$F$9)-((WRC$96*$B97+SUM($F$7:$F$9))/$F$10*$F$37)-($F$24*WRC$96/$D$6)-SUM($F$13:$F$23,$F$25:$F$30,$F$32:$F$33,$F$38))</f>
        <v>-304.75907137272975</v>
      </c>
      <c r="WRD97" s="318">
        <f>(WRD$96*$B97+SUM($F$7:$F$9)-((WRD$96*$B97+SUM($F$7:$F$9))/$F$10*$F$37)-($F$24*WRD$96/$D$6)-SUM($F$13:$F$23,$F$25:$F$30,$F$32:$F$33,$F$38))</f>
        <v>-304.75907137272975</v>
      </c>
      <c r="WRE97" s="318">
        <f>(WRE$96*$B97+SUM($F$7:$F$9)-((WRE$96*$B97+SUM($F$7:$F$9))/$F$10*$F$37)-($F$24*WRE$96/$D$6)-SUM($F$13:$F$23,$F$25:$F$30,$F$32:$F$33,$F$38))</f>
        <v>-304.75907137272975</v>
      </c>
      <c r="WRF97" s="318">
        <f>(WRF$96*$B97+SUM($F$7:$F$9)-((WRF$96*$B97+SUM($F$7:$F$9))/$F$10*$F$37)-($F$24*WRF$96/$D$6)-SUM($F$13:$F$23,$F$25:$F$30,$F$32:$F$33,$F$38))</f>
        <v>-304.75907137272975</v>
      </c>
      <c r="WRG97" s="318">
        <f>(WRG$96*$B97+SUM($F$7:$F$9)-((WRG$96*$B97+SUM($F$7:$F$9))/$F$10*$F$37)-($F$24*WRG$96/$D$6)-SUM($F$13:$F$23,$F$25:$F$30,$F$32:$F$33,$F$38))</f>
        <v>-304.75907137272975</v>
      </c>
      <c r="WRH97" s="318">
        <f>(WRH$96*$B97+SUM($F$7:$F$9)-((WRH$96*$B97+SUM($F$7:$F$9))/$F$10*$F$37)-($F$24*WRH$96/$D$6)-SUM($F$13:$F$23,$F$25:$F$30,$F$32:$F$33,$F$38))</f>
        <v>-304.75907137272975</v>
      </c>
      <c r="WRI97" s="318">
        <f>(WRI$96*$B97+SUM($F$7:$F$9)-((WRI$96*$B97+SUM($F$7:$F$9))/$F$10*$F$37)-($F$24*WRI$96/$D$6)-SUM($F$13:$F$23,$F$25:$F$30,$F$32:$F$33,$F$38))</f>
        <v>-304.75907137272975</v>
      </c>
      <c r="WRJ97" s="318">
        <f>(WRJ$96*$B97+SUM($F$7:$F$9)-((WRJ$96*$B97+SUM($F$7:$F$9))/$F$10*$F$37)-($F$24*WRJ$96/$D$6)-SUM($F$13:$F$23,$F$25:$F$30,$F$32:$F$33,$F$38))</f>
        <v>-304.75907137272975</v>
      </c>
      <c r="WRK97" s="318">
        <f>(WRK$96*$B97+SUM($F$7:$F$9)-((WRK$96*$B97+SUM($F$7:$F$9))/$F$10*$F$37)-($F$24*WRK$96/$D$6)-SUM($F$13:$F$23,$F$25:$F$30,$F$32:$F$33,$F$38))</f>
        <v>-304.75907137272975</v>
      </c>
      <c r="WRL97" s="318">
        <f>(WRL$96*$B97+SUM($F$7:$F$9)-((WRL$96*$B97+SUM($F$7:$F$9))/$F$10*$F$37)-($F$24*WRL$96/$D$6)-SUM($F$13:$F$23,$F$25:$F$30,$F$32:$F$33,$F$38))</f>
        <v>-304.75907137272975</v>
      </c>
      <c r="WRM97" s="318">
        <f>(WRM$96*$B97+SUM($F$7:$F$9)-((WRM$96*$B97+SUM($F$7:$F$9))/$F$10*$F$37)-($F$24*WRM$96/$D$6)-SUM($F$13:$F$23,$F$25:$F$30,$F$32:$F$33,$F$38))</f>
        <v>-304.75907137272975</v>
      </c>
      <c r="WRN97" s="318">
        <f>(WRN$96*$B97+SUM($F$7:$F$9)-((WRN$96*$B97+SUM($F$7:$F$9))/$F$10*$F$37)-($F$24*WRN$96/$D$6)-SUM($F$13:$F$23,$F$25:$F$30,$F$32:$F$33,$F$38))</f>
        <v>-304.75907137272975</v>
      </c>
      <c r="WRO97" s="318">
        <f>(WRO$96*$B97+SUM($F$7:$F$9)-((WRO$96*$B97+SUM($F$7:$F$9))/$F$10*$F$37)-($F$24*WRO$96/$D$6)-SUM($F$13:$F$23,$F$25:$F$30,$F$32:$F$33,$F$38))</f>
        <v>-304.75907137272975</v>
      </c>
      <c r="WRP97" s="318">
        <f>(WRP$96*$B97+SUM($F$7:$F$9)-((WRP$96*$B97+SUM($F$7:$F$9))/$F$10*$F$37)-($F$24*WRP$96/$D$6)-SUM($F$13:$F$23,$F$25:$F$30,$F$32:$F$33,$F$38))</f>
        <v>-304.75907137272975</v>
      </c>
      <c r="WRQ97" s="318">
        <f>(WRQ$96*$B97+SUM($F$7:$F$9)-((WRQ$96*$B97+SUM($F$7:$F$9))/$F$10*$F$37)-($F$24*WRQ$96/$D$6)-SUM($F$13:$F$23,$F$25:$F$30,$F$32:$F$33,$F$38))</f>
        <v>-304.75907137272975</v>
      </c>
      <c r="WRR97" s="318">
        <f>(WRR$96*$B97+SUM($F$7:$F$9)-((WRR$96*$B97+SUM($F$7:$F$9))/$F$10*$F$37)-($F$24*WRR$96/$D$6)-SUM($F$13:$F$23,$F$25:$F$30,$F$32:$F$33,$F$38))</f>
        <v>-304.75907137272975</v>
      </c>
      <c r="WRS97" s="318">
        <f>(WRS$96*$B97+SUM($F$7:$F$9)-((WRS$96*$B97+SUM($F$7:$F$9))/$F$10*$F$37)-($F$24*WRS$96/$D$6)-SUM($F$13:$F$23,$F$25:$F$30,$F$32:$F$33,$F$38))</f>
        <v>-304.75907137272975</v>
      </c>
      <c r="WRT97" s="318">
        <f>(WRT$96*$B97+SUM($F$7:$F$9)-((WRT$96*$B97+SUM($F$7:$F$9))/$F$10*$F$37)-($F$24*WRT$96/$D$6)-SUM($F$13:$F$23,$F$25:$F$30,$F$32:$F$33,$F$38))</f>
        <v>-304.75907137272975</v>
      </c>
      <c r="WRU97" s="318">
        <f>(WRU$96*$B97+SUM($F$7:$F$9)-((WRU$96*$B97+SUM($F$7:$F$9))/$F$10*$F$37)-($F$24*WRU$96/$D$6)-SUM($F$13:$F$23,$F$25:$F$30,$F$32:$F$33,$F$38))</f>
        <v>-304.75907137272975</v>
      </c>
      <c r="WRV97" s="318">
        <f>(WRV$96*$B97+SUM($F$7:$F$9)-((WRV$96*$B97+SUM($F$7:$F$9))/$F$10*$F$37)-($F$24*WRV$96/$D$6)-SUM($F$13:$F$23,$F$25:$F$30,$F$32:$F$33,$F$38))</f>
        <v>-304.75907137272975</v>
      </c>
      <c r="WRW97" s="318">
        <f>(WRW$96*$B97+SUM($F$7:$F$9)-((WRW$96*$B97+SUM($F$7:$F$9))/$F$10*$F$37)-($F$24*WRW$96/$D$6)-SUM($F$13:$F$23,$F$25:$F$30,$F$32:$F$33,$F$38))</f>
        <v>-304.75907137272975</v>
      </c>
      <c r="WRX97" s="318">
        <f>(WRX$96*$B97+SUM($F$7:$F$9)-((WRX$96*$B97+SUM($F$7:$F$9))/$F$10*$F$37)-($F$24*WRX$96/$D$6)-SUM($F$13:$F$23,$F$25:$F$30,$F$32:$F$33,$F$38))</f>
        <v>-304.75907137272975</v>
      </c>
      <c r="WRY97" s="318">
        <f>(WRY$96*$B97+SUM($F$7:$F$9)-((WRY$96*$B97+SUM($F$7:$F$9))/$F$10*$F$37)-($F$24*WRY$96/$D$6)-SUM($F$13:$F$23,$F$25:$F$30,$F$32:$F$33,$F$38))</f>
        <v>-304.75907137272975</v>
      </c>
      <c r="WRZ97" s="318">
        <f>(WRZ$96*$B97+SUM($F$7:$F$9)-((WRZ$96*$B97+SUM($F$7:$F$9))/$F$10*$F$37)-($F$24*WRZ$96/$D$6)-SUM($F$13:$F$23,$F$25:$F$30,$F$32:$F$33,$F$38))</f>
        <v>-304.75907137272975</v>
      </c>
      <c r="WSA97" s="318">
        <f>(WSA$96*$B97+SUM($F$7:$F$9)-((WSA$96*$B97+SUM($F$7:$F$9))/$F$10*$F$37)-($F$24*WSA$96/$D$6)-SUM($F$13:$F$23,$F$25:$F$30,$F$32:$F$33,$F$38))</f>
        <v>-304.75907137272975</v>
      </c>
      <c r="WSB97" s="318">
        <f>(WSB$96*$B97+SUM($F$7:$F$9)-((WSB$96*$B97+SUM($F$7:$F$9))/$F$10*$F$37)-($F$24*WSB$96/$D$6)-SUM($F$13:$F$23,$F$25:$F$30,$F$32:$F$33,$F$38))</f>
        <v>-304.75907137272975</v>
      </c>
      <c r="WSC97" s="318">
        <f>(WSC$96*$B97+SUM($F$7:$F$9)-((WSC$96*$B97+SUM($F$7:$F$9))/$F$10*$F$37)-($F$24*WSC$96/$D$6)-SUM($F$13:$F$23,$F$25:$F$30,$F$32:$F$33,$F$38))</f>
        <v>-304.75907137272975</v>
      </c>
      <c r="WSD97" s="318">
        <f>(WSD$96*$B97+SUM($F$7:$F$9)-((WSD$96*$B97+SUM($F$7:$F$9))/$F$10*$F$37)-($F$24*WSD$96/$D$6)-SUM($F$13:$F$23,$F$25:$F$30,$F$32:$F$33,$F$38))</f>
        <v>-304.75907137272975</v>
      </c>
      <c r="WSE97" s="318">
        <f>(WSE$96*$B97+SUM($F$7:$F$9)-((WSE$96*$B97+SUM($F$7:$F$9))/$F$10*$F$37)-($F$24*WSE$96/$D$6)-SUM($F$13:$F$23,$F$25:$F$30,$F$32:$F$33,$F$38))</f>
        <v>-304.75907137272975</v>
      </c>
      <c r="WSF97" s="318">
        <f>(WSF$96*$B97+SUM($F$7:$F$9)-((WSF$96*$B97+SUM($F$7:$F$9))/$F$10*$F$37)-($F$24*WSF$96/$D$6)-SUM($F$13:$F$23,$F$25:$F$30,$F$32:$F$33,$F$38))</f>
        <v>-304.75907137272975</v>
      </c>
      <c r="WSG97" s="318">
        <f>(WSG$96*$B97+SUM($F$7:$F$9)-((WSG$96*$B97+SUM($F$7:$F$9))/$F$10*$F$37)-($F$24*WSG$96/$D$6)-SUM($F$13:$F$23,$F$25:$F$30,$F$32:$F$33,$F$38))</f>
        <v>-304.75907137272975</v>
      </c>
      <c r="WSH97" s="318">
        <f>(WSH$96*$B97+SUM($F$7:$F$9)-((WSH$96*$B97+SUM($F$7:$F$9))/$F$10*$F$37)-($F$24*WSH$96/$D$6)-SUM($F$13:$F$23,$F$25:$F$30,$F$32:$F$33,$F$38))</f>
        <v>-304.75907137272975</v>
      </c>
      <c r="WSI97" s="318">
        <f>(WSI$96*$B97+SUM($F$7:$F$9)-((WSI$96*$B97+SUM($F$7:$F$9))/$F$10*$F$37)-($F$24*WSI$96/$D$6)-SUM($F$13:$F$23,$F$25:$F$30,$F$32:$F$33,$F$38))</f>
        <v>-304.75907137272975</v>
      </c>
      <c r="WSJ97" s="318">
        <f>(WSJ$96*$B97+SUM($F$7:$F$9)-((WSJ$96*$B97+SUM($F$7:$F$9))/$F$10*$F$37)-($F$24*WSJ$96/$D$6)-SUM($F$13:$F$23,$F$25:$F$30,$F$32:$F$33,$F$38))</f>
        <v>-304.75907137272975</v>
      </c>
      <c r="WSK97" s="318">
        <f>(WSK$96*$B97+SUM($F$7:$F$9)-((WSK$96*$B97+SUM($F$7:$F$9))/$F$10*$F$37)-($F$24*WSK$96/$D$6)-SUM($F$13:$F$23,$F$25:$F$30,$F$32:$F$33,$F$38))</f>
        <v>-304.75907137272975</v>
      </c>
      <c r="WSL97" s="318">
        <f>(WSL$96*$B97+SUM($F$7:$F$9)-((WSL$96*$B97+SUM($F$7:$F$9))/$F$10*$F$37)-($F$24*WSL$96/$D$6)-SUM($F$13:$F$23,$F$25:$F$30,$F$32:$F$33,$F$38))</f>
        <v>-304.75907137272975</v>
      </c>
      <c r="WSM97" s="318">
        <f>(WSM$96*$B97+SUM($F$7:$F$9)-((WSM$96*$B97+SUM($F$7:$F$9))/$F$10*$F$37)-($F$24*WSM$96/$D$6)-SUM($F$13:$F$23,$F$25:$F$30,$F$32:$F$33,$F$38))</f>
        <v>-304.75907137272975</v>
      </c>
      <c r="WSN97" s="318">
        <f>(WSN$96*$B97+SUM($F$7:$F$9)-((WSN$96*$B97+SUM($F$7:$F$9))/$F$10*$F$37)-($F$24*WSN$96/$D$6)-SUM($F$13:$F$23,$F$25:$F$30,$F$32:$F$33,$F$38))</f>
        <v>-304.75907137272975</v>
      </c>
      <c r="WSO97" s="318">
        <f>(WSO$96*$B97+SUM($F$7:$F$9)-((WSO$96*$B97+SUM($F$7:$F$9))/$F$10*$F$37)-($F$24*WSO$96/$D$6)-SUM($F$13:$F$23,$F$25:$F$30,$F$32:$F$33,$F$38))</f>
        <v>-304.75907137272975</v>
      </c>
      <c r="WSP97" s="318">
        <f>(WSP$96*$B97+SUM($F$7:$F$9)-((WSP$96*$B97+SUM($F$7:$F$9))/$F$10*$F$37)-($F$24*WSP$96/$D$6)-SUM($F$13:$F$23,$F$25:$F$30,$F$32:$F$33,$F$38))</f>
        <v>-304.75907137272975</v>
      </c>
      <c r="WSQ97" s="318">
        <f>(WSQ$96*$B97+SUM($F$7:$F$9)-((WSQ$96*$B97+SUM($F$7:$F$9))/$F$10*$F$37)-($F$24*WSQ$96/$D$6)-SUM($F$13:$F$23,$F$25:$F$30,$F$32:$F$33,$F$38))</f>
        <v>-304.75907137272975</v>
      </c>
      <c r="WSR97" s="318">
        <f>(WSR$96*$B97+SUM($F$7:$F$9)-((WSR$96*$B97+SUM($F$7:$F$9))/$F$10*$F$37)-($F$24*WSR$96/$D$6)-SUM($F$13:$F$23,$F$25:$F$30,$F$32:$F$33,$F$38))</f>
        <v>-304.75907137272975</v>
      </c>
      <c r="WSS97" s="318">
        <f>(WSS$96*$B97+SUM($F$7:$F$9)-((WSS$96*$B97+SUM($F$7:$F$9))/$F$10*$F$37)-($F$24*WSS$96/$D$6)-SUM($F$13:$F$23,$F$25:$F$30,$F$32:$F$33,$F$38))</f>
        <v>-304.75907137272975</v>
      </c>
      <c r="WST97" s="318">
        <f>(WST$96*$B97+SUM($F$7:$F$9)-((WST$96*$B97+SUM($F$7:$F$9))/$F$10*$F$37)-($F$24*WST$96/$D$6)-SUM($F$13:$F$23,$F$25:$F$30,$F$32:$F$33,$F$38))</f>
        <v>-304.75907137272975</v>
      </c>
      <c r="WSU97" s="318">
        <f>(WSU$96*$B97+SUM($F$7:$F$9)-((WSU$96*$B97+SUM($F$7:$F$9))/$F$10*$F$37)-($F$24*WSU$96/$D$6)-SUM($F$13:$F$23,$F$25:$F$30,$F$32:$F$33,$F$38))</f>
        <v>-304.75907137272975</v>
      </c>
      <c r="WSV97" s="318">
        <f>(WSV$96*$B97+SUM($F$7:$F$9)-((WSV$96*$B97+SUM($F$7:$F$9))/$F$10*$F$37)-($F$24*WSV$96/$D$6)-SUM($F$13:$F$23,$F$25:$F$30,$F$32:$F$33,$F$38))</f>
        <v>-304.75907137272975</v>
      </c>
      <c r="WSW97" s="318">
        <f>(WSW$96*$B97+SUM($F$7:$F$9)-((WSW$96*$B97+SUM($F$7:$F$9))/$F$10*$F$37)-($F$24*WSW$96/$D$6)-SUM($F$13:$F$23,$F$25:$F$30,$F$32:$F$33,$F$38))</f>
        <v>-304.75907137272975</v>
      </c>
      <c r="WSX97" s="318">
        <f>(WSX$96*$B97+SUM($F$7:$F$9)-((WSX$96*$B97+SUM($F$7:$F$9))/$F$10*$F$37)-($F$24*WSX$96/$D$6)-SUM($F$13:$F$23,$F$25:$F$30,$F$32:$F$33,$F$38))</f>
        <v>-304.75907137272975</v>
      </c>
      <c r="WSY97" s="318">
        <f>(WSY$96*$B97+SUM($F$7:$F$9)-((WSY$96*$B97+SUM($F$7:$F$9))/$F$10*$F$37)-($F$24*WSY$96/$D$6)-SUM($F$13:$F$23,$F$25:$F$30,$F$32:$F$33,$F$38))</f>
        <v>-304.75907137272975</v>
      </c>
      <c r="WSZ97" s="318">
        <f>(WSZ$96*$B97+SUM($F$7:$F$9)-((WSZ$96*$B97+SUM($F$7:$F$9))/$F$10*$F$37)-($F$24*WSZ$96/$D$6)-SUM($F$13:$F$23,$F$25:$F$30,$F$32:$F$33,$F$38))</f>
        <v>-304.75907137272975</v>
      </c>
      <c r="WTA97" s="318">
        <f>(WTA$96*$B97+SUM($F$7:$F$9)-((WTA$96*$B97+SUM($F$7:$F$9))/$F$10*$F$37)-($F$24*WTA$96/$D$6)-SUM($F$13:$F$23,$F$25:$F$30,$F$32:$F$33,$F$38))</f>
        <v>-304.75907137272975</v>
      </c>
      <c r="WTB97" s="318">
        <f>(WTB$96*$B97+SUM($F$7:$F$9)-((WTB$96*$B97+SUM($F$7:$F$9))/$F$10*$F$37)-($F$24*WTB$96/$D$6)-SUM($F$13:$F$23,$F$25:$F$30,$F$32:$F$33,$F$38))</f>
        <v>-304.75907137272975</v>
      </c>
      <c r="WTC97" s="318">
        <f>(WTC$96*$B97+SUM($F$7:$F$9)-((WTC$96*$B97+SUM($F$7:$F$9))/$F$10*$F$37)-($F$24*WTC$96/$D$6)-SUM($F$13:$F$23,$F$25:$F$30,$F$32:$F$33,$F$38))</f>
        <v>-304.75907137272975</v>
      </c>
      <c r="WTD97" s="318">
        <f>(WTD$96*$B97+SUM($F$7:$F$9)-((WTD$96*$B97+SUM($F$7:$F$9))/$F$10*$F$37)-($F$24*WTD$96/$D$6)-SUM($F$13:$F$23,$F$25:$F$30,$F$32:$F$33,$F$38))</f>
        <v>-304.75907137272975</v>
      </c>
      <c r="WTE97" s="318">
        <f>(WTE$96*$B97+SUM($F$7:$F$9)-((WTE$96*$B97+SUM($F$7:$F$9))/$F$10*$F$37)-($F$24*WTE$96/$D$6)-SUM($F$13:$F$23,$F$25:$F$30,$F$32:$F$33,$F$38))</f>
        <v>-304.75907137272975</v>
      </c>
      <c r="WTF97" s="318">
        <f>(WTF$96*$B97+SUM($F$7:$F$9)-((WTF$96*$B97+SUM($F$7:$F$9))/$F$10*$F$37)-($F$24*WTF$96/$D$6)-SUM($F$13:$F$23,$F$25:$F$30,$F$32:$F$33,$F$38))</f>
        <v>-304.75907137272975</v>
      </c>
      <c r="WTG97" s="318">
        <f>(WTG$96*$B97+SUM($F$7:$F$9)-((WTG$96*$B97+SUM($F$7:$F$9))/$F$10*$F$37)-($F$24*WTG$96/$D$6)-SUM($F$13:$F$23,$F$25:$F$30,$F$32:$F$33,$F$38))</f>
        <v>-304.75907137272975</v>
      </c>
      <c r="WTH97" s="318">
        <f>(WTH$96*$B97+SUM($F$7:$F$9)-((WTH$96*$B97+SUM($F$7:$F$9))/$F$10*$F$37)-($F$24*WTH$96/$D$6)-SUM($F$13:$F$23,$F$25:$F$30,$F$32:$F$33,$F$38))</f>
        <v>-304.75907137272975</v>
      </c>
      <c r="WTI97" s="318">
        <f>(WTI$96*$B97+SUM($F$7:$F$9)-((WTI$96*$B97+SUM($F$7:$F$9))/$F$10*$F$37)-($F$24*WTI$96/$D$6)-SUM($F$13:$F$23,$F$25:$F$30,$F$32:$F$33,$F$38))</f>
        <v>-304.75907137272975</v>
      </c>
      <c r="WTJ97" s="318">
        <f>(WTJ$96*$B97+SUM($F$7:$F$9)-((WTJ$96*$B97+SUM($F$7:$F$9))/$F$10*$F$37)-($F$24*WTJ$96/$D$6)-SUM($F$13:$F$23,$F$25:$F$30,$F$32:$F$33,$F$38))</f>
        <v>-304.75907137272975</v>
      </c>
      <c r="WTK97" s="318">
        <f>(WTK$96*$B97+SUM($F$7:$F$9)-((WTK$96*$B97+SUM($F$7:$F$9))/$F$10*$F$37)-($F$24*WTK$96/$D$6)-SUM($F$13:$F$23,$F$25:$F$30,$F$32:$F$33,$F$38))</f>
        <v>-304.75907137272975</v>
      </c>
      <c r="WTL97" s="318">
        <f>(WTL$96*$B97+SUM($F$7:$F$9)-((WTL$96*$B97+SUM($F$7:$F$9))/$F$10*$F$37)-($F$24*WTL$96/$D$6)-SUM($F$13:$F$23,$F$25:$F$30,$F$32:$F$33,$F$38))</f>
        <v>-304.75907137272975</v>
      </c>
      <c r="WTM97" s="318">
        <f>(WTM$96*$B97+SUM($F$7:$F$9)-((WTM$96*$B97+SUM($F$7:$F$9))/$F$10*$F$37)-($F$24*WTM$96/$D$6)-SUM($F$13:$F$23,$F$25:$F$30,$F$32:$F$33,$F$38))</f>
        <v>-304.75907137272975</v>
      </c>
      <c r="WTN97" s="318">
        <f>(WTN$96*$B97+SUM($F$7:$F$9)-((WTN$96*$B97+SUM($F$7:$F$9))/$F$10*$F$37)-($F$24*WTN$96/$D$6)-SUM($F$13:$F$23,$F$25:$F$30,$F$32:$F$33,$F$38))</f>
        <v>-304.75907137272975</v>
      </c>
      <c r="WTO97" s="318">
        <f>(WTO$96*$B97+SUM($F$7:$F$9)-((WTO$96*$B97+SUM($F$7:$F$9))/$F$10*$F$37)-($F$24*WTO$96/$D$6)-SUM($F$13:$F$23,$F$25:$F$30,$F$32:$F$33,$F$38))</f>
        <v>-304.75907137272975</v>
      </c>
      <c r="WTP97" s="318">
        <f>(WTP$96*$B97+SUM($F$7:$F$9)-((WTP$96*$B97+SUM($F$7:$F$9))/$F$10*$F$37)-($F$24*WTP$96/$D$6)-SUM($F$13:$F$23,$F$25:$F$30,$F$32:$F$33,$F$38))</f>
        <v>-304.75907137272975</v>
      </c>
      <c r="WTQ97" s="318">
        <f>(WTQ$96*$B97+SUM($F$7:$F$9)-((WTQ$96*$B97+SUM($F$7:$F$9))/$F$10*$F$37)-($F$24*WTQ$96/$D$6)-SUM($F$13:$F$23,$F$25:$F$30,$F$32:$F$33,$F$38))</f>
        <v>-304.75907137272975</v>
      </c>
      <c r="WTR97" s="318">
        <f>(WTR$96*$B97+SUM($F$7:$F$9)-((WTR$96*$B97+SUM($F$7:$F$9))/$F$10*$F$37)-($F$24*WTR$96/$D$6)-SUM($F$13:$F$23,$F$25:$F$30,$F$32:$F$33,$F$38))</f>
        <v>-304.75907137272975</v>
      </c>
      <c r="WTS97" s="318">
        <f>(WTS$96*$B97+SUM($F$7:$F$9)-((WTS$96*$B97+SUM($F$7:$F$9))/$F$10*$F$37)-($F$24*WTS$96/$D$6)-SUM($F$13:$F$23,$F$25:$F$30,$F$32:$F$33,$F$38))</f>
        <v>-304.75907137272975</v>
      </c>
      <c r="WTT97" s="318">
        <f>(WTT$96*$B97+SUM($F$7:$F$9)-((WTT$96*$B97+SUM($F$7:$F$9))/$F$10*$F$37)-($F$24*WTT$96/$D$6)-SUM($F$13:$F$23,$F$25:$F$30,$F$32:$F$33,$F$38))</f>
        <v>-304.75907137272975</v>
      </c>
      <c r="WTU97" s="318">
        <f>(WTU$96*$B97+SUM($F$7:$F$9)-((WTU$96*$B97+SUM($F$7:$F$9))/$F$10*$F$37)-($F$24*WTU$96/$D$6)-SUM($F$13:$F$23,$F$25:$F$30,$F$32:$F$33,$F$38))</f>
        <v>-304.75907137272975</v>
      </c>
      <c r="WTV97" s="318">
        <f>(WTV$96*$B97+SUM($F$7:$F$9)-((WTV$96*$B97+SUM($F$7:$F$9))/$F$10*$F$37)-($F$24*WTV$96/$D$6)-SUM($F$13:$F$23,$F$25:$F$30,$F$32:$F$33,$F$38))</f>
        <v>-304.75907137272975</v>
      </c>
      <c r="WTW97" s="318">
        <f>(WTW$96*$B97+SUM($F$7:$F$9)-((WTW$96*$B97+SUM($F$7:$F$9))/$F$10*$F$37)-($F$24*WTW$96/$D$6)-SUM($F$13:$F$23,$F$25:$F$30,$F$32:$F$33,$F$38))</f>
        <v>-304.75907137272975</v>
      </c>
      <c r="WTX97" s="318">
        <f>(WTX$96*$B97+SUM($F$7:$F$9)-((WTX$96*$B97+SUM($F$7:$F$9))/$F$10*$F$37)-($F$24*WTX$96/$D$6)-SUM($F$13:$F$23,$F$25:$F$30,$F$32:$F$33,$F$38))</f>
        <v>-304.75907137272975</v>
      </c>
      <c r="WTY97" s="318">
        <f>(WTY$96*$B97+SUM($F$7:$F$9)-((WTY$96*$B97+SUM($F$7:$F$9))/$F$10*$F$37)-($F$24*WTY$96/$D$6)-SUM($F$13:$F$23,$F$25:$F$30,$F$32:$F$33,$F$38))</f>
        <v>-304.75907137272975</v>
      </c>
      <c r="WTZ97" s="318">
        <f>(WTZ$96*$B97+SUM($F$7:$F$9)-((WTZ$96*$B97+SUM($F$7:$F$9))/$F$10*$F$37)-($F$24*WTZ$96/$D$6)-SUM($F$13:$F$23,$F$25:$F$30,$F$32:$F$33,$F$38))</f>
        <v>-304.75907137272975</v>
      </c>
      <c r="WUA97" s="318">
        <f>(WUA$96*$B97+SUM($F$7:$F$9)-((WUA$96*$B97+SUM($F$7:$F$9))/$F$10*$F$37)-($F$24*WUA$96/$D$6)-SUM($F$13:$F$23,$F$25:$F$30,$F$32:$F$33,$F$38))</f>
        <v>-304.75907137272975</v>
      </c>
      <c r="WUB97" s="318">
        <f>(WUB$96*$B97+SUM($F$7:$F$9)-((WUB$96*$B97+SUM($F$7:$F$9))/$F$10*$F$37)-($F$24*WUB$96/$D$6)-SUM($F$13:$F$23,$F$25:$F$30,$F$32:$F$33,$F$38))</f>
        <v>-304.75907137272975</v>
      </c>
      <c r="WUC97" s="318">
        <f>(WUC$96*$B97+SUM($F$7:$F$9)-((WUC$96*$B97+SUM($F$7:$F$9))/$F$10*$F$37)-($F$24*WUC$96/$D$6)-SUM($F$13:$F$23,$F$25:$F$30,$F$32:$F$33,$F$38))</f>
        <v>-304.75907137272975</v>
      </c>
      <c r="WUD97" s="318">
        <f>(WUD$96*$B97+SUM($F$7:$F$9)-((WUD$96*$B97+SUM($F$7:$F$9))/$F$10*$F$37)-($F$24*WUD$96/$D$6)-SUM($F$13:$F$23,$F$25:$F$30,$F$32:$F$33,$F$38))</f>
        <v>-304.75907137272975</v>
      </c>
      <c r="WUE97" s="318">
        <f>(WUE$96*$B97+SUM($F$7:$F$9)-((WUE$96*$B97+SUM($F$7:$F$9))/$F$10*$F$37)-($F$24*WUE$96/$D$6)-SUM($F$13:$F$23,$F$25:$F$30,$F$32:$F$33,$F$38))</f>
        <v>-304.75907137272975</v>
      </c>
      <c r="WUF97" s="318">
        <f>(WUF$96*$B97+SUM($F$7:$F$9)-((WUF$96*$B97+SUM($F$7:$F$9))/$F$10*$F$37)-($F$24*WUF$96/$D$6)-SUM($F$13:$F$23,$F$25:$F$30,$F$32:$F$33,$F$38))</f>
        <v>-304.75907137272975</v>
      </c>
      <c r="WUG97" s="318">
        <f>(WUG$96*$B97+SUM($F$7:$F$9)-((WUG$96*$B97+SUM($F$7:$F$9))/$F$10*$F$37)-($F$24*WUG$96/$D$6)-SUM($F$13:$F$23,$F$25:$F$30,$F$32:$F$33,$F$38))</f>
        <v>-304.75907137272975</v>
      </c>
      <c r="WUH97" s="318">
        <f>(WUH$96*$B97+SUM($F$7:$F$9)-((WUH$96*$B97+SUM($F$7:$F$9))/$F$10*$F$37)-($F$24*WUH$96/$D$6)-SUM($F$13:$F$23,$F$25:$F$30,$F$32:$F$33,$F$38))</f>
        <v>-304.75907137272975</v>
      </c>
      <c r="WUI97" s="318">
        <f>(WUI$96*$B97+SUM($F$7:$F$9)-((WUI$96*$B97+SUM($F$7:$F$9))/$F$10*$F$37)-($F$24*WUI$96/$D$6)-SUM($F$13:$F$23,$F$25:$F$30,$F$32:$F$33,$F$38))</f>
        <v>-304.75907137272975</v>
      </c>
      <c r="WUJ97" s="318">
        <f>(WUJ$96*$B97+SUM($F$7:$F$9)-((WUJ$96*$B97+SUM($F$7:$F$9))/$F$10*$F$37)-($F$24*WUJ$96/$D$6)-SUM($F$13:$F$23,$F$25:$F$30,$F$32:$F$33,$F$38))</f>
        <v>-304.75907137272975</v>
      </c>
      <c r="WUK97" s="318">
        <f>(WUK$96*$B97+SUM($F$7:$F$9)-((WUK$96*$B97+SUM($F$7:$F$9))/$F$10*$F$37)-($F$24*WUK$96/$D$6)-SUM($F$13:$F$23,$F$25:$F$30,$F$32:$F$33,$F$38))</f>
        <v>-304.75907137272975</v>
      </c>
      <c r="WUL97" s="318">
        <f>(WUL$96*$B97+SUM($F$7:$F$9)-((WUL$96*$B97+SUM($F$7:$F$9))/$F$10*$F$37)-($F$24*WUL$96/$D$6)-SUM($F$13:$F$23,$F$25:$F$30,$F$32:$F$33,$F$38))</f>
        <v>-304.75907137272975</v>
      </c>
      <c r="WUM97" s="318">
        <f>(WUM$96*$B97+SUM($F$7:$F$9)-((WUM$96*$B97+SUM($F$7:$F$9))/$F$10*$F$37)-($F$24*WUM$96/$D$6)-SUM($F$13:$F$23,$F$25:$F$30,$F$32:$F$33,$F$38))</f>
        <v>-304.75907137272975</v>
      </c>
      <c r="WUN97" s="318">
        <f>(WUN$96*$B97+SUM($F$7:$F$9)-((WUN$96*$B97+SUM($F$7:$F$9))/$F$10*$F$37)-($F$24*WUN$96/$D$6)-SUM($F$13:$F$23,$F$25:$F$30,$F$32:$F$33,$F$38))</f>
        <v>-304.75907137272975</v>
      </c>
      <c r="WUO97" s="318">
        <f>(WUO$96*$B97+SUM($F$7:$F$9)-((WUO$96*$B97+SUM($F$7:$F$9))/$F$10*$F$37)-($F$24*WUO$96/$D$6)-SUM($F$13:$F$23,$F$25:$F$30,$F$32:$F$33,$F$38))</f>
        <v>-304.75907137272975</v>
      </c>
      <c r="WUP97" s="318">
        <f>(WUP$96*$B97+SUM($F$7:$F$9)-((WUP$96*$B97+SUM($F$7:$F$9))/$F$10*$F$37)-($F$24*WUP$96/$D$6)-SUM($F$13:$F$23,$F$25:$F$30,$F$32:$F$33,$F$38))</f>
        <v>-304.75907137272975</v>
      </c>
      <c r="WUQ97" s="318">
        <f>(WUQ$96*$B97+SUM($F$7:$F$9)-((WUQ$96*$B97+SUM($F$7:$F$9))/$F$10*$F$37)-($F$24*WUQ$96/$D$6)-SUM($F$13:$F$23,$F$25:$F$30,$F$32:$F$33,$F$38))</f>
        <v>-304.75907137272975</v>
      </c>
      <c r="WUR97" s="318">
        <f>(WUR$96*$B97+SUM($F$7:$F$9)-((WUR$96*$B97+SUM($F$7:$F$9))/$F$10*$F$37)-($F$24*WUR$96/$D$6)-SUM($F$13:$F$23,$F$25:$F$30,$F$32:$F$33,$F$38))</f>
        <v>-304.75907137272975</v>
      </c>
      <c r="WUS97" s="318">
        <f>(WUS$96*$B97+SUM($F$7:$F$9)-((WUS$96*$B97+SUM($F$7:$F$9))/$F$10*$F$37)-($F$24*WUS$96/$D$6)-SUM($F$13:$F$23,$F$25:$F$30,$F$32:$F$33,$F$38))</f>
        <v>-304.75907137272975</v>
      </c>
      <c r="WUT97" s="318">
        <f>(WUT$96*$B97+SUM($F$7:$F$9)-((WUT$96*$B97+SUM($F$7:$F$9))/$F$10*$F$37)-($F$24*WUT$96/$D$6)-SUM($F$13:$F$23,$F$25:$F$30,$F$32:$F$33,$F$38))</f>
        <v>-304.75907137272975</v>
      </c>
      <c r="WUU97" s="318">
        <f>(WUU$96*$B97+SUM($F$7:$F$9)-((WUU$96*$B97+SUM($F$7:$F$9))/$F$10*$F$37)-($F$24*WUU$96/$D$6)-SUM($F$13:$F$23,$F$25:$F$30,$F$32:$F$33,$F$38))</f>
        <v>-304.75907137272975</v>
      </c>
      <c r="WUV97" s="318">
        <f>(WUV$96*$B97+SUM($F$7:$F$9)-((WUV$96*$B97+SUM($F$7:$F$9))/$F$10*$F$37)-($F$24*WUV$96/$D$6)-SUM($F$13:$F$23,$F$25:$F$30,$F$32:$F$33,$F$38))</f>
        <v>-304.75907137272975</v>
      </c>
      <c r="WUW97" s="318">
        <f>(WUW$96*$B97+SUM($F$7:$F$9)-((WUW$96*$B97+SUM($F$7:$F$9))/$F$10*$F$37)-($F$24*WUW$96/$D$6)-SUM($F$13:$F$23,$F$25:$F$30,$F$32:$F$33,$F$38))</f>
        <v>-304.75907137272975</v>
      </c>
      <c r="WUX97" s="318">
        <f>(WUX$96*$B97+SUM($F$7:$F$9)-((WUX$96*$B97+SUM($F$7:$F$9))/$F$10*$F$37)-($F$24*WUX$96/$D$6)-SUM($F$13:$F$23,$F$25:$F$30,$F$32:$F$33,$F$38))</f>
        <v>-304.75907137272975</v>
      </c>
      <c r="WUY97" s="318">
        <f>(WUY$96*$B97+SUM($F$7:$F$9)-((WUY$96*$B97+SUM($F$7:$F$9))/$F$10*$F$37)-($F$24*WUY$96/$D$6)-SUM($F$13:$F$23,$F$25:$F$30,$F$32:$F$33,$F$38))</f>
        <v>-304.75907137272975</v>
      </c>
      <c r="WUZ97" s="318">
        <f>(WUZ$96*$B97+SUM($F$7:$F$9)-((WUZ$96*$B97+SUM($F$7:$F$9))/$F$10*$F$37)-($F$24*WUZ$96/$D$6)-SUM($F$13:$F$23,$F$25:$F$30,$F$32:$F$33,$F$38))</f>
        <v>-304.75907137272975</v>
      </c>
      <c r="WVA97" s="318">
        <f>(WVA$96*$B97+SUM($F$7:$F$9)-((WVA$96*$B97+SUM($F$7:$F$9))/$F$10*$F$37)-($F$24*WVA$96/$D$6)-SUM($F$13:$F$23,$F$25:$F$30,$F$32:$F$33,$F$38))</f>
        <v>-304.75907137272975</v>
      </c>
      <c r="WVB97" s="318">
        <f>(WVB$96*$B97+SUM($F$7:$F$9)-((WVB$96*$B97+SUM($F$7:$F$9))/$F$10*$F$37)-($F$24*WVB$96/$D$6)-SUM($F$13:$F$23,$F$25:$F$30,$F$32:$F$33,$F$38))</f>
        <v>-304.75907137272975</v>
      </c>
      <c r="WVC97" s="318">
        <f>(WVC$96*$B97+SUM($F$7:$F$9)-((WVC$96*$B97+SUM($F$7:$F$9))/$F$10*$F$37)-($F$24*WVC$96/$D$6)-SUM($F$13:$F$23,$F$25:$F$30,$F$32:$F$33,$F$38))</f>
        <v>-304.75907137272975</v>
      </c>
      <c r="WVD97" s="318">
        <f>(WVD$96*$B97+SUM($F$7:$F$9)-((WVD$96*$B97+SUM($F$7:$F$9))/$F$10*$F$37)-($F$24*WVD$96/$D$6)-SUM($F$13:$F$23,$F$25:$F$30,$F$32:$F$33,$F$38))</f>
        <v>-304.75907137272975</v>
      </c>
      <c r="WVE97" s="318">
        <f>(WVE$96*$B97+SUM($F$7:$F$9)-((WVE$96*$B97+SUM($F$7:$F$9))/$F$10*$F$37)-($F$24*WVE$96/$D$6)-SUM($F$13:$F$23,$F$25:$F$30,$F$32:$F$33,$F$38))</f>
        <v>-304.75907137272975</v>
      </c>
      <c r="WVF97" s="318">
        <f>(WVF$96*$B97+SUM($F$7:$F$9)-((WVF$96*$B97+SUM($F$7:$F$9))/$F$10*$F$37)-($F$24*WVF$96/$D$6)-SUM($F$13:$F$23,$F$25:$F$30,$F$32:$F$33,$F$38))</f>
        <v>-304.75907137272975</v>
      </c>
      <c r="WVG97" s="318">
        <f>(WVG$96*$B97+SUM($F$7:$F$9)-((WVG$96*$B97+SUM($F$7:$F$9))/$F$10*$F$37)-($F$24*WVG$96/$D$6)-SUM($F$13:$F$23,$F$25:$F$30,$F$32:$F$33,$F$38))</f>
        <v>-304.75907137272975</v>
      </c>
      <c r="WVH97" s="318">
        <f>(WVH$96*$B97+SUM($F$7:$F$9)-((WVH$96*$B97+SUM($F$7:$F$9))/$F$10*$F$37)-($F$24*WVH$96/$D$6)-SUM($F$13:$F$23,$F$25:$F$30,$F$32:$F$33,$F$38))</f>
        <v>-304.75907137272975</v>
      </c>
      <c r="WVI97" s="318">
        <f>(WVI$96*$B97+SUM($F$7:$F$9)-((WVI$96*$B97+SUM($F$7:$F$9))/$F$10*$F$37)-($F$24*WVI$96/$D$6)-SUM($F$13:$F$23,$F$25:$F$30,$F$32:$F$33,$F$38))</f>
        <v>-304.75907137272975</v>
      </c>
      <c r="WVJ97" s="318">
        <f>(WVJ$96*$B97+SUM($F$7:$F$9)-((WVJ$96*$B97+SUM($F$7:$F$9))/$F$10*$F$37)-($F$24*WVJ$96/$D$6)-SUM($F$13:$F$23,$F$25:$F$30,$F$32:$F$33,$F$38))</f>
        <v>-304.75907137272975</v>
      </c>
      <c r="WVK97" s="318">
        <f>(WVK$96*$B97+SUM($F$7:$F$9)-((WVK$96*$B97+SUM($F$7:$F$9))/$F$10*$F$37)-($F$24*WVK$96/$D$6)-SUM($F$13:$F$23,$F$25:$F$30,$F$32:$F$33,$F$38))</f>
        <v>-304.75907137272975</v>
      </c>
      <c r="WVL97" s="318">
        <f>(WVL$96*$B97+SUM($F$7:$F$9)-((WVL$96*$B97+SUM($F$7:$F$9))/$F$10*$F$37)-($F$24*WVL$96/$D$6)-SUM($F$13:$F$23,$F$25:$F$30,$F$32:$F$33,$F$38))</f>
        <v>-304.75907137272975</v>
      </c>
      <c r="WVM97" s="318">
        <f>(WVM$96*$B97+SUM($F$7:$F$9)-((WVM$96*$B97+SUM($F$7:$F$9))/$F$10*$F$37)-($F$24*WVM$96/$D$6)-SUM($F$13:$F$23,$F$25:$F$30,$F$32:$F$33,$F$38))</f>
        <v>-304.75907137272975</v>
      </c>
      <c r="WVN97" s="318">
        <f>(WVN$96*$B97+SUM($F$7:$F$9)-((WVN$96*$B97+SUM($F$7:$F$9))/$F$10*$F$37)-($F$24*WVN$96/$D$6)-SUM($F$13:$F$23,$F$25:$F$30,$F$32:$F$33,$F$38))</f>
        <v>-304.75907137272975</v>
      </c>
      <c r="WVO97" s="318">
        <f>(WVO$96*$B97+SUM($F$7:$F$9)-((WVO$96*$B97+SUM($F$7:$F$9))/$F$10*$F$37)-($F$24*WVO$96/$D$6)-SUM($F$13:$F$23,$F$25:$F$30,$F$32:$F$33,$F$38))</f>
        <v>-304.75907137272975</v>
      </c>
      <c r="WVP97" s="318">
        <f>(WVP$96*$B97+SUM($F$7:$F$9)-((WVP$96*$B97+SUM($F$7:$F$9))/$F$10*$F$37)-($F$24*WVP$96/$D$6)-SUM($F$13:$F$23,$F$25:$F$30,$F$32:$F$33,$F$38))</f>
        <v>-304.75907137272975</v>
      </c>
      <c r="WVQ97" s="318">
        <f>(WVQ$96*$B97+SUM($F$7:$F$9)-((WVQ$96*$B97+SUM($F$7:$F$9))/$F$10*$F$37)-($F$24*WVQ$96/$D$6)-SUM($F$13:$F$23,$F$25:$F$30,$F$32:$F$33,$F$38))</f>
        <v>-304.75907137272975</v>
      </c>
      <c r="WVR97" s="318">
        <f>(WVR$96*$B97+SUM($F$7:$F$9)-((WVR$96*$B97+SUM($F$7:$F$9))/$F$10*$F$37)-($F$24*WVR$96/$D$6)-SUM($F$13:$F$23,$F$25:$F$30,$F$32:$F$33,$F$38))</f>
        <v>-304.75907137272975</v>
      </c>
      <c r="WVS97" s="318">
        <f>(WVS$96*$B97+SUM($F$7:$F$9)-((WVS$96*$B97+SUM($F$7:$F$9))/$F$10*$F$37)-($F$24*WVS$96/$D$6)-SUM($F$13:$F$23,$F$25:$F$30,$F$32:$F$33,$F$38))</f>
        <v>-304.75907137272975</v>
      </c>
      <c r="WVT97" s="318">
        <f>(WVT$96*$B97+SUM($F$7:$F$9)-((WVT$96*$B97+SUM($F$7:$F$9))/$F$10*$F$37)-($F$24*WVT$96/$D$6)-SUM($F$13:$F$23,$F$25:$F$30,$F$32:$F$33,$F$38))</f>
        <v>-304.75907137272975</v>
      </c>
      <c r="WVU97" s="318">
        <f>(WVU$96*$B97+SUM($F$7:$F$9)-((WVU$96*$B97+SUM($F$7:$F$9))/$F$10*$F$37)-($F$24*WVU$96/$D$6)-SUM($F$13:$F$23,$F$25:$F$30,$F$32:$F$33,$F$38))</f>
        <v>-304.75907137272975</v>
      </c>
      <c r="WVV97" s="318">
        <f>(WVV$96*$B97+SUM($F$7:$F$9)-((WVV$96*$B97+SUM($F$7:$F$9))/$F$10*$F$37)-($F$24*WVV$96/$D$6)-SUM($F$13:$F$23,$F$25:$F$30,$F$32:$F$33,$F$38))</f>
        <v>-304.75907137272975</v>
      </c>
      <c r="WVW97" s="318">
        <f>(WVW$96*$B97+SUM($F$7:$F$9)-((WVW$96*$B97+SUM($F$7:$F$9))/$F$10*$F$37)-($F$24*WVW$96/$D$6)-SUM($F$13:$F$23,$F$25:$F$30,$F$32:$F$33,$F$38))</f>
        <v>-304.75907137272975</v>
      </c>
      <c r="WVX97" s="318">
        <f>(WVX$96*$B97+SUM($F$7:$F$9)-((WVX$96*$B97+SUM($F$7:$F$9))/$F$10*$F$37)-($F$24*WVX$96/$D$6)-SUM($F$13:$F$23,$F$25:$F$30,$F$32:$F$33,$F$38))</f>
        <v>-304.75907137272975</v>
      </c>
      <c r="WVY97" s="318">
        <f>(WVY$96*$B97+SUM($F$7:$F$9)-((WVY$96*$B97+SUM($F$7:$F$9))/$F$10*$F$37)-($F$24*WVY$96/$D$6)-SUM($F$13:$F$23,$F$25:$F$30,$F$32:$F$33,$F$38))</f>
        <v>-304.75907137272975</v>
      </c>
      <c r="WVZ97" s="318">
        <f>(WVZ$96*$B97+SUM($F$7:$F$9)-((WVZ$96*$B97+SUM($F$7:$F$9))/$F$10*$F$37)-($F$24*WVZ$96/$D$6)-SUM($F$13:$F$23,$F$25:$F$30,$F$32:$F$33,$F$38))</f>
        <v>-304.75907137272975</v>
      </c>
      <c r="WWA97" s="318">
        <f>(WWA$96*$B97+SUM($F$7:$F$9)-((WWA$96*$B97+SUM($F$7:$F$9))/$F$10*$F$37)-($F$24*WWA$96/$D$6)-SUM($F$13:$F$23,$F$25:$F$30,$F$32:$F$33,$F$38))</f>
        <v>-304.75907137272975</v>
      </c>
      <c r="WWB97" s="318">
        <f>(WWB$96*$B97+SUM($F$7:$F$9)-((WWB$96*$B97+SUM($F$7:$F$9))/$F$10*$F$37)-($F$24*WWB$96/$D$6)-SUM($F$13:$F$23,$F$25:$F$30,$F$32:$F$33,$F$38))</f>
        <v>-304.75907137272975</v>
      </c>
      <c r="WWC97" s="318">
        <f>(WWC$96*$B97+SUM($F$7:$F$9)-((WWC$96*$B97+SUM($F$7:$F$9))/$F$10*$F$37)-($F$24*WWC$96/$D$6)-SUM($F$13:$F$23,$F$25:$F$30,$F$32:$F$33,$F$38))</f>
        <v>-304.75907137272975</v>
      </c>
      <c r="WWD97" s="318">
        <f>(WWD$96*$B97+SUM($F$7:$F$9)-((WWD$96*$B97+SUM($F$7:$F$9))/$F$10*$F$37)-($F$24*WWD$96/$D$6)-SUM($F$13:$F$23,$F$25:$F$30,$F$32:$F$33,$F$38))</f>
        <v>-304.75907137272975</v>
      </c>
      <c r="WWE97" s="318">
        <f>(WWE$96*$B97+SUM($F$7:$F$9)-((WWE$96*$B97+SUM($F$7:$F$9))/$F$10*$F$37)-($F$24*WWE$96/$D$6)-SUM($F$13:$F$23,$F$25:$F$30,$F$32:$F$33,$F$38))</f>
        <v>-304.75907137272975</v>
      </c>
      <c r="WWF97" s="318">
        <f>(WWF$96*$B97+SUM($F$7:$F$9)-((WWF$96*$B97+SUM($F$7:$F$9))/$F$10*$F$37)-($F$24*WWF$96/$D$6)-SUM($F$13:$F$23,$F$25:$F$30,$F$32:$F$33,$F$38))</f>
        <v>-304.75907137272975</v>
      </c>
      <c r="WWG97" s="318">
        <f>(WWG$96*$B97+SUM($F$7:$F$9)-((WWG$96*$B97+SUM($F$7:$F$9))/$F$10*$F$37)-($F$24*WWG$96/$D$6)-SUM($F$13:$F$23,$F$25:$F$30,$F$32:$F$33,$F$38))</f>
        <v>-304.75907137272975</v>
      </c>
      <c r="WWH97" s="318">
        <f>(WWH$96*$B97+SUM($F$7:$F$9)-((WWH$96*$B97+SUM($F$7:$F$9))/$F$10*$F$37)-($F$24*WWH$96/$D$6)-SUM($F$13:$F$23,$F$25:$F$30,$F$32:$F$33,$F$38))</f>
        <v>-304.75907137272975</v>
      </c>
      <c r="WWI97" s="318">
        <f>(WWI$96*$B97+SUM($F$7:$F$9)-((WWI$96*$B97+SUM($F$7:$F$9))/$F$10*$F$37)-($F$24*WWI$96/$D$6)-SUM($F$13:$F$23,$F$25:$F$30,$F$32:$F$33,$F$38))</f>
        <v>-304.75907137272975</v>
      </c>
      <c r="WWJ97" s="318">
        <f>(WWJ$96*$B97+SUM($F$7:$F$9)-((WWJ$96*$B97+SUM($F$7:$F$9))/$F$10*$F$37)-($F$24*WWJ$96/$D$6)-SUM($F$13:$F$23,$F$25:$F$30,$F$32:$F$33,$F$38))</f>
        <v>-304.75907137272975</v>
      </c>
      <c r="WWK97" s="318">
        <f>(WWK$96*$B97+SUM($F$7:$F$9)-((WWK$96*$B97+SUM($F$7:$F$9))/$F$10*$F$37)-($F$24*WWK$96/$D$6)-SUM($F$13:$F$23,$F$25:$F$30,$F$32:$F$33,$F$38))</f>
        <v>-304.75907137272975</v>
      </c>
      <c r="WWL97" s="318">
        <f>(WWL$96*$B97+SUM($F$7:$F$9)-((WWL$96*$B97+SUM($F$7:$F$9))/$F$10*$F$37)-($F$24*WWL$96/$D$6)-SUM($F$13:$F$23,$F$25:$F$30,$F$32:$F$33,$F$38))</f>
        <v>-304.75907137272975</v>
      </c>
      <c r="WWM97" s="318">
        <f>(WWM$96*$B97+SUM($F$7:$F$9)-((WWM$96*$B97+SUM($F$7:$F$9))/$F$10*$F$37)-($F$24*WWM$96/$D$6)-SUM($F$13:$F$23,$F$25:$F$30,$F$32:$F$33,$F$38))</f>
        <v>-304.75907137272975</v>
      </c>
      <c r="WWN97" s="318">
        <f>(WWN$96*$B97+SUM($F$7:$F$9)-((WWN$96*$B97+SUM($F$7:$F$9))/$F$10*$F$37)-($F$24*WWN$96/$D$6)-SUM($F$13:$F$23,$F$25:$F$30,$F$32:$F$33,$F$38))</f>
        <v>-304.75907137272975</v>
      </c>
      <c r="WWO97" s="318">
        <f>(WWO$96*$B97+SUM($F$7:$F$9)-((WWO$96*$B97+SUM($F$7:$F$9))/$F$10*$F$37)-($F$24*WWO$96/$D$6)-SUM($F$13:$F$23,$F$25:$F$30,$F$32:$F$33,$F$38))</f>
        <v>-304.75907137272975</v>
      </c>
      <c r="WWP97" s="318">
        <f>(WWP$96*$B97+SUM($F$7:$F$9)-((WWP$96*$B97+SUM($F$7:$F$9))/$F$10*$F$37)-($F$24*WWP$96/$D$6)-SUM($F$13:$F$23,$F$25:$F$30,$F$32:$F$33,$F$38))</f>
        <v>-304.75907137272975</v>
      </c>
      <c r="WWQ97" s="318">
        <f>(WWQ$96*$B97+SUM($F$7:$F$9)-((WWQ$96*$B97+SUM($F$7:$F$9))/$F$10*$F$37)-($F$24*WWQ$96/$D$6)-SUM($F$13:$F$23,$F$25:$F$30,$F$32:$F$33,$F$38))</f>
        <v>-304.75907137272975</v>
      </c>
      <c r="WWR97" s="318">
        <f>(WWR$96*$B97+SUM($F$7:$F$9)-((WWR$96*$B97+SUM($F$7:$F$9))/$F$10*$F$37)-($F$24*WWR$96/$D$6)-SUM($F$13:$F$23,$F$25:$F$30,$F$32:$F$33,$F$38))</f>
        <v>-304.75907137272975</v>
      </c>
      <c r="WWS97" s="318">
        <f>(WWS$96*$B97+SUM($F$7:$F$9)-((WWS$96*$B97+SUM($F$7:$F$9))/$F$10*$F$37)-($F$24*WWS$96/$D$6)-SUM($F$13:$F$23,$F$25:$F$30,$F$32:$F$33,$F$38))</f>
        <v>-304.75907137272975</v>
      </c>
      <c r="WWT97" s="318">
        <f>(WWT$96*$B97+SUM($F$7:$F$9)-((WWT$96*$B97+SUM($F$7:$F$9))/$F$10*$F$37)-($F$24*WWT$96/$D$6)-SUM($F$13:$F$23,$F$25:$F$30,$F$32:$F$33,$F$38))</f>
        <v>-304.75907137272975</v>
      </c>
      <c r="WWU97" s="318">
        <f>(WWU$96*$B97+SUM($F$7:$F$9)-((WWU$96*$B97+SUM($F$7:$F$9))/$F$10*$F$37)-($F$24*WWU$96/$D$6)-SUM($F$13:$F$23,$F$25:$F$30,$F$32:$F$33,$F$38))</f>
        <v>-304.75907137272975</v>
      </c>
      <c r="WWV97" s="318">
        <f>(WWV$96*$B97+SUM($F$7:$F$9)-((WWV$96*$B97+SUM($F$7:$F$9))/$F$10*$F$37)-($F$24*WWV$96/$D$6)-SUM($F$13:$F$23,$F$25:$F$30,$F$32:$F$33,$F$38))</f>
        <v>-304.75907137272975</v>
      </c>
      <c r="WWW97" s="318">
        <f>(WWW$96*$B97+SUM($F$7:$F$9)-((WWW$96*$B97+SUM($F$7:$F$9))/$F$10*$F$37)-($F$24*WWW$96/$D$6)-SUM($F$13:$F$23,$F$25:$F$30,$F$32:$F$33,$F$38))</f>
        <v>-304.75907137272975</v>
      </c>
      <c r="WWX97" s="318">
        <f>(WWX$96*$B97+SUM($F$7:$F$9)-((WWX$96*$B97+SUM($F$7:$F$9))/$F$10*$F$37)-($F$24*WWX$96/$D$6)-SUM($F$13:$F$23,$F$25:$F$30,$F$32:$F$33,$F$38))</f>
        <v>-304.75907137272975</v>
      </c>
      <c r="WWY97" s="318">
        <f>(WWY$96*$B97+SUM($F$7:$F$9)-((WWY$96*$B97+SUM($F$7:$F$9))/$F$10*$F$37)-($F$24*WWY$96/$D$6)-SUM($F$13:$F$23,$F$25:$F$30,$F$32:$F$33,$F$38))</f>
        <v>-304.75907137272975</v>
      </c>
      <c r="WWZ97" s="318">
        <f>(WWZ$96*$B97+SUM($F$7:$F$9)-((WWZ$96*$B97+SUM($F$7:$F$9))/$F$10*$F$37)-($F$24*WWZ$96/$D$6)-SUM($F$13:$F$23,$F$25:$F$30,$F$32:$F$33,$F$38))</f>
        <v>-304.75907137272975</v>
      </c>
      <c r="WXA97" s="318">
        <f>(WXA$96*$B97+SUM($F$7:$F$9)-((WXA$96*$B97+SUM($F$7:$F$9))/$F$10*$F$37)-($F$24*WXA$96/$D$6)-SUM($F$13:$F$23,$F$25:$F$30,$F$32:$F$33,$F$38))</f>
        <v>-304.75907137272975</v>
      </c>
      <c r="WXB97" s="318">
        <f>(WXB$96*$B97+SUM($F$7:$F$9)-((WXB$96*$B97+SUM($F$7:$F$9))/$F$10*$F$37)-($F$24*WXB$96/$D$6)-SUM($F$13:$F$23,$F$25:$F$30,$F$32:$F$33,$F$38))</f>
        <v>-304.75907137272975</v>
      </c>
      <c r="WXC97" s="318">
        <f>(WXC$96*$B97+SUM($F$7:$F$9)-((WXC$96*$B97+SUM($F$7:$F$9))/$F$10*$F$37)-($F$24*WXC$96/$D$6)-SUM($F$13:$F$23,$F$25:$F$30,$F$32:$F$33,$F$38))</f>
        <v>-304.75907137272975</v>
      </c>
      <c r="WXD97" s="318">
        <f>(WXD$96*$B97+SUM($F$7:$F$9)-((WXD$96*$B97+SUM($F$7:$F$9))/$F$10*$F$37)-($F$24*WXD$96/$D$6)-SUM($F$13:$F$23,$F$25:$F$30,$F$32:$F$33,$F$38))</f>
        <v>-304.75907137272975</v>
      </c>
      <c r="WXE97" s="318">
        <f>(WXE$96*$B97+SUM($F$7:$F$9)-((WXE$96*$B97+SUM($F$7:$F$9))/$F$10*$F$37)-($F$24*WXE$96/$D$6)-SUM($F$13:$F$23,$F$25:$F$30,$F$32:$F$33,$F$38))</f>
        <v>-304.75907137272975</v>
      </c>
      <c r="WXF97" s="318">
        <f>(WXF$96*$B97+SUM($F$7:$F$9)-((WXF$96*$B97+SUM($F$7:$F$9))/$F$10*$F$37)-($F$24*WXF$96/$D$6)-SUM($F$13:$F$23,$F$25:$F$30,$F$32:$F$33,$F$38))</f>
        <v>-304.75907137272975</v>
      </c>
      <c r="WXG97" s="318">
        <f>(WXG$96*$B97+SUM($F$7:$F$9)-((WXG$96*$B97+SUM($F$7:$F$9))/$F$10*$F$37)-($F$24*WXG$96/$D$6)-SUM($F$13:$F$23,$F$25:$F$30,$F$32:$F$33,$F$38))</f>
        <v>-304.75907137272975</v>
      </c>
      <c r="WXH97" s="318">
        <f>(WXH$96*$B97+SUM($F$7:$F$9)-((WXH$96*$B97+SUM($F$7:$F$9))/$F$10*$F$37)-($F$24*WXH$96/$D$6)-SUM($F$13:$F$23,$F$25:$F$30,$F$32:$F$33,$F$38))</f>
        <v>-304.75907137272975</v>
      </c>
      <c r="WXI97" s="318">
        <f>(WXI$96*$B97+SUM($F$7:$F$9)-((WXI$96*$B97+SUM($F$7:$F$9))/$F$10*$F$37)-($F$24*WXI$96/$D$6)-SUM($F$13:$F$23,$F$25:$F$30,$F$32:$F$33,$F$38))</f>
        <v>-304.75907137272975</v>
      </c>
      <c r="WXJ97" s="318">
        <f>(WXJ$96*$B97+SUM($F$7:$F$9)-((WXJ$96*$B97+SUM($F$7:$F$9))/$F$10*$F$37)-($F$24*WXJ$96/$D$6)-SUM($F$13:$F$23,$F$25:$F$30,$F$32:$F$33,$F$38))</f>
        <v>-304.75907137272975</v>
      </c>
      <c r="WXK97" s="318">
        <f>(WXK$96*$B97+SUM($F$7:$F$9)-((WXK$96*$B97+SUM($F$7:$F$9))/$F$10*$F$37)-($F$24*WXK$96/$D$6)-SUM($F$13:$F$23,$F$25:$F$30,$F$32:$F$33,$F$38))</f>
        <v>-304.75907137272975</v>
      </c>
      <c r="WXL97" s="318">
        <f>(WXL$96*$B97+SUM($F$7:$F$9)-((WXL$96*$B97+SUM($F$7:$F$9))/$F$10*$F$37)-($F$24*WXL$96/$D$6)-SUM($F$13:$F$23,$F$25:$F$30,$F$32:$F$33,$F$38))</f>
        <v>-304.75907137272975</v>
      </c>
      <c r="WXM97" s="318">
        <f>(WXM$96*$B97+SUM($F$7:$F$9)-((WXM$96*$B97+SUM($F$7:$F$9))/$F$10*$F$37)-($F$24*WXM$96/$D$6)-SUM($F$13:$F$23,$F$25:$F$30,$F$32:$F$33,$F$38))</f>
        <v>-304.75907137272975</v>
      </c>
      <c r="WXN97" s="318">
        <f>(WXN$96*$B97+SUM($F$7:$F$9)-((WXN$96*$B97+SUM($F$7:$F$9))/$F$10*$F$37)-($F$24*WXN$96/$D$6)-SUM($F$13:$F$23,$F$25:$F$30,$F$32:$F$33,$F$38))</f>
        <v>-304.75907137272975</v>
      </c>
      <c r="WXO97" s="318">
        <f>(WXO$96*$B97+SUM($F$7:$F$9)-((WXO$96*$B97+SUM($F$7:$F$9))/$F$10*$F$37)-($F$24*WXO$96/$D$6)-SUM($F$13:$F$23,$F$25:$F$30,$F$32:$F$33,$F$38))</f>
        <v>-304.75907137272975</v>
      </c>
      <c r="WXP97" s="318">
        <f>(WXP$96*$B97+SUM($F$7:$F$9)-((WXP$96*$B97+SUM($F$7:$F$9))/$F$10*$F$37)-($F$24*WXP$96/$D$6)-SUM($F$13:$F$23,$F$25:$F$30,$F$32:$F$33,$F$38))</f>
        <v>-304.75907137272975</v>
      </c>
      <c r="WXQ97" s="318">
        <f>(WXQ$96*$B97+SUM($F$7:$F$9)-((WXQ$96*$B97+SUM($F$7:$F$9))/$F$10*$F$37)-($F$24*WXQ$96/$D$6)-SUM($F$13:$F$23,$F$25:$F$30,$F$32:$F$33,$F$38))</f>
        <v>-304.75907137272975</v>
      </c>
      <c r="WXR97" s="318">
        <f>(WXR$96*$B97+SUM($F$7:$F$9)-((WXR$96*$B97+SUM($F$7:$F$9))/$F$10*$F$37)-($F$24*WXR$96/$D$6)-SUM($F$13:$F$23,$F$25:$F$30,$F$32:$F$33,$F$38))</f>
        <v>-304.75907137272975</v>
      </c>
      <c r="WXS97" s="318">
        <f>(WXS$96*$B97+SUM($F$7:$F$9)-((WXS$96*$B97+SUM($F$7:$F$9))/$F$10*$F$37)-($F$24*WXS$96/$D$6)-SUM($F$13:$F$23,$F$25:$F$30,$F$32:$F$33,$F$38))</f>
        <v>-304.75907137272975</v>
      </c>
      <c r="WXT97" s="318">
        <f>(WXT$96*$B97+SUM($F$7:$F$9)-((WXT$96*$B97+SUM($F$7:$F$9))/$F$10*$F$37)-($F$24*WXT$96/$D$6)-SUM($F$13:$F$23,$F$25:$F$30,$F$32:$F$33,$F$38))</f>
        <v>-304.75907137272975</v>
      </c>
      <c r="WXU97" s="318">
        <f>(WXU$96*$B97+SUM($F$7:$F$9)-((WXU$96*$B97+SUM($F$7:$F$9))/$F$10*$F$37)-($F$24*WXU$96/$D$6)-SUM($F$13:$F$23,$F$25:$F$30,$F$32:$F$33,$F$38))</f>
        <v>-304.75907137272975</v>
      </c>
      <c r="WXV97" s="318">
        <f>(WXV$96*$B97+SUM($F$7:$F$9)-((WXV$96*$B97+SUM($F$7:$F$9))/$F$10*$F$37)-($F$24*WXV$96/$D$6)-SUM($F$13:$F$23,$F$25:$F$30,$F$32:$F$33,$F$38))</f>
        <v>-304.75907137272975</v>
      </c>
      <c r="WXW97" s="318">
        <f>(WXW$96*$B97+SUM($F$7:$F$9)-((WXW$96*$B97+SUM($F$7:$F$9))/$F$10*$F$37)-($F$24*WXW$96/$D$6)-SUM($F$13:$F$23,$F$25:$F$30,$F$32:$F$33,$F$38))</f>
        <v>-304.75907137272975</v>
      </c>
      <c r="WXX97" s="318">
        <f>(WXX$96*$B97+SUM($F$7:$F$9)-((WXX$96*$B97+SUM($F$7:$F$9))/$F$10*$F$37)-($F$24*WXX$96/$D$6)-SUM($F$13:$F$23,$F$25:$F$30,$F$32:$F$33,$F$38))</f>
        <v>-304.75907137272975</v>
      </c>
      <c r="WXY97" s="318">
        <f>(WXY$96*$B97+SUM($F$7:$F$9)-((WXY$96*$B97+SUM($F$7:$F$9))/$F$10*$F$37)-($F$24*WXY$96/$D$6)-SUM($F$13:$F$23,$F$25:$F$30,$F$32:$F$33,$F$38))</f>
        <v>-304.75907137272975</v>
      </c>
      <c r="WXZ97" s="318">
        <f>(WXZ$96*$B97+SUM($F$7:$F$9)-((WXZ$96*$B97+SUM($F$7:$F$9))/$F$10*$F$37)-($F$24*WXZ$96/$D$6)-SUM($F$13:$F$23,$F$25:$F$30,$F$32:$F$33,$F$38))</f>
        <v>-304.75907137272975</v>
      </c>
      <c r="WYA97" s="318">
        <f>(WYA$96*$B97+SUM($F$7:$F$9)-((WYA$96*$B97+SUM($F$7:$F$9))/$F$10*$F$37)-($F$24*WYA$96/$D$6)-SUM($F$13:$F$23,$F$25:$F$30,$F$32:$F$33,$F$38))</f>
        <v>-304.75907137272975</v>
      </c>
      <c r="WYB97" s="318">
        <f>(WYB$96*$B97+SUM($F$7:$F$9)-((WYB$96*$B97+SUM($F$7:$F$9))/$F$10*$F$37)-($F$24*WYB$96/$D$6)-SUM($F$13:$F$23,$F$25:$F$30,$F$32:$F$33,$F$38))</f>
        <v>-304.75907137272975</v>
      </c>
      <c r="WYC97" s="318">
        <f>(WYC$96*$B97+SUM($F$7:$F$9)-((WYC$96*$B97+SUM($F$7:$F$9))/$F$10*$F$37)-($F$24*WYC$96/$D$6)-SUM($F$13:$F$23,$F$25:$F$30,$F$32:$F$33,$F$38))</f>
        <v>-304.75907137272975</v>
      </c>
      <c r="WYD97" s="318">
        <f>(WYD$96*$B97+SUM($F$7:$F$9)-((WYD$96*$B97+SUM($F$7:$F$9))/$F$10*$F$37)-($F$24*WYD$96/$D$6)-SUM($F$13:$F$23,$F$25:$F$30,$F$32:$F$33,$F$38))</f>
        <v>-304.75907137272975</v>
      </c>
      <c r="WYE97" s="318">
        <f>(WYE$96*$B97+SUM($F$7:$F$9)-((WYE$96*$B97+SUM($F$7:$F$9))/$F$10*$F$37)-($F$24*WYE$96/$D$6)-SUM($F$13:$F$23,$F$25:$F$30,$F$32:$F$33,$F$38))</f>
        <v>-304.75907137272975</v>
      </c>
      <c r="WYF97" s="318">
        <f>(WYF$96*$B97+SUM($F$7:$F$9)-((WYF$96*$B97+SUM($F$7:$F$9))/$F$10*$F$37)-($F$24*WYF$96/$D$6)-SUM($F$13:$F$23,$F$25:$F$30,$F$32:$F$33,$F$38))</f>
        <v>-304.75907137272975</v>
      </c>
      <c r="WYG97" s="318">
        <f>(WYG$96*$B97+SUM($F$7:$F$9)-((WYG$96*$B97+SUM($F$7:$F$9))/$F$10*$F$37)-($F$24*WYG$96/$D$6)-SUM($F$13:$F$23,$F$25:$F$30,$F$32:$F$33,$F$38))</f>
        <v>-304.75907137272975</v>
      </c>
      <c r="WYH97" s="318">
        <f>(WYH$96*$B97+SUM($F$7:$F$9)-((WYH$96*$B97+SUM($F$7:$F$9))/$F$10*$F$37)-($F$24*WYH$96/$D$6)-SUM($F$13:$F$23,$F$25:$F$30,$F$32:$F$33,$F$38))</f>
        <v>-304.75907137272975</v>
      </c>
      <c r="WYI97" s="318">
        <f>(WYI$96*$B97+SUM($F$7:$F$9)-((WYI$96*$B97+SUM($F$7:$F$9))/$F$10*$F$37)-($F$24*WYI$96/$D$6)-SUM($F$13:$F$23,$F$25:$F$30,$F$32:$F$33,$F$38))</f>
        <v>-304.75907137272975</v>
      </c>
      <c r="WYJ97" s="318">
        <f>(WYJ$96*$B97+SUM($F$7:$F$9)-((WYJ$96*$B97+SUM($F$7:$F$9))/$F$10*$F$37)-($F$24*WYJ$96/$D$6)-SUM($F$13:$F$23,$F$25:$F$30,$F$32:$F$33,$F$38))</f>
        <v>-304.75907137272975</v>
      </c>
      <c r="WYK97" s="318">
        <f>(WYK$96*$B97+SUM($F$7:$F$9)-((WYK$96*$B97+SUM($F$7:$F$9))/$F$10*$F$37)-($F$24*WYK$96/$D$6)-SUM($F$13:$F$23,$F$25:$F$30,$F$32:$F$33,$F$38))</f>
        <v>-304.75907137272975</v>
      </c>
      <c r="WYL97" s="318">
        <f>(WYL$96*$B97+SUM($F$7:$F$9)-((WYL$96*$B97+SUM($F$7:$F$9))/$F$10*$F$37)-($F$24*WYL$96/$D$6)-SUM($F$13:$F$23,$F$25:$F$30,$F$32:$F$33,$F$38))</f>
        <v>-304.75907137272975</v>
      </c>
      <c r="WYM97" s="318">
        <f>(WYM$96*$B97+SUM($F$7:$F$9)-((WYM$96*$B97+SUM($F$7:$F$9))/$F$10*$F$37)-($F$24*WYM$96/$D$6)-SUM($F$13:$F$23,$F$25:$F$30,$F$32:$F$33,$F$38))</f>
        <v>-304.75907137272975</v>
      </c>
      <c r="WYN97" s="318">
        <f>(WYN$96*$B97+SUM($F$7:$F$9)-((WYN$96*$B97+SUM($F$7:$F$9))/$F$10*$F$37)-($F$24*WYN$96/$D$6)-SUM($F$13:$F$23,$F$25:$F$30,$F$32:$F$33,$F$38))</f>
        <v>-304.75907137272975</v>
      </c>
      <c r="WYO97" s="318">
        <f>(WYO$96*$B97+SUM($F$7:$F$9)-((WYO$96*$B97+SUM($F$7:$F$9))/$F$10*$F$37)-($F$24*WYO$96/$D$6)-SUM($F$13:$F$23,$F$25:$F$30,$F$32:$F$33,$F$38))</f>
        <v>-304.75907137272975</v>
      </c>
      <c r="WYP97" s="318">
        <f>(WYP$96*$B97+SUM($F$7:$F$9)-((WYP$96*$B97+SUM($F$7:$F$9))/$F$10*$F$37)-($F$24*WYP$96/$D$6)-SUM($F$13:$F$23,$F$25:$F$30,$F$32:$F$33,$F$38))</f>
        <v>-304.75907137272975</v>
      </c>
      <c r="WYQ97" s="318">
        <f>(WYQ$96*$B97+SUM($F$7:$F$9)-((WYQ$96*$B97+SUM($F$7:$F$9))/$F$10*$F$37)-($F$24*WYQ$96/$D$6)-SUM($F$13:$F$23,$F$25:$F$30,$F$32:$F$33,$F$38))</f>
        <v>-304.75907137272975</v>
      </c>
      <c r="WYR97" s="318">
        <f>(WYR$96*$B97+SUM($F$7:$F$9)-((WYR$96*$B97+SUM($F$7:$F$9))/$F$10*$F$37)-($F$24*WYR$96/$D$6)-SUM($F$13:$F$23,$F$25:$F$30,$F$32:$F$33,$F$38))</f>
        <v>-304.75907137272975</v>
      </c>
      <c r="WYS97" s="318">
        <f>(WYS$96*$B97+SUM($F$7:$F$9)-((WYS$96*$B97+SUM($F$7:$F$9))/$F$10*$F$37)-($F$24*WYS$96/$D$6)-SUM($F$13:$F$23,$F$25:$F$30,$F$32:$F$33,$F$38))</f>
        <v>-304.75907137272975</v>
      </c>
      <c r="WYT97" s="318">
        <f>(WYT$96*$B97+SUM($F$7:$F$9)-((WYT$96*$B97+SUM($F$7:$F$9))/$F$10*$F$37)-($F$24*WYT$96/$D$6)-SUM($F$13:$F$23,$F$25:$F$30,$F$32:$F$33,$F$38))</f>
        <v>-304.75907137272975</v>
      </c>
      <c r="WYU97" s="318">
        <f>(WYU$96*$B97+SUM($F$7:$F$9)-((WYU$96*$B97+SUM($F$7:$F$9))/$F$10*$F$37)-($F$24*WYU$96/$D$6)-SUM($F$13:$F$23,$F$25:$F$30,$F$32:$F$33,$F$38))</f>
        <v>-304.75907137272975</v>
      </c>
      <c r="WYV97" s="318">
        <f>(WYV$96*$B97+SUM($F$7:$F$9)-((WYV$96*$B97+SUM($F$7:$F$9))/$F$10*$F$37)-($F$24*WYV$96/$D$6)-SUM($F$13:$F$23,$F$25:$F$30,$F$32:$F$33,$F$38))</f>
        <v>-304.75907137272975</v>
      </c>
      <c r="WYW97" s="318">
        <f>(WYW$96*$B97+SUM($F$7:$F$9)-((WYW$96*$B97+SUM($F$7:$F$9))/$F$10*$F$37)-($F$24*WYW$96/$D$6)-SUM($F$13:$F$23,$F$25:$F$30,$F$32:$F$33,$F$38))</f>
        <v>-304.75907137272975</v>
      </c>
      <c r="WYX97" s="318">
        <f>(WYX$96*$B97+SUM($F$7:$F$9)-((WYX$96*$B97+SUM($F$7:$F$9))/$F$10*$F$37)-($F$24*WYX$96/$D$6)-SUM($F$13:$F$23,$F$25:$F$30,$F$32:$F$33,$F$38))</f>
        <v>-304.75907137272975</v>
      </c>
      <c r="WYY97" s="318">
        <f>(WYY$96*$B97+SUM($F$7:$F$9)-((WYY$96*$B97+SUM($F$7:$F$9))/$F$10*$F$37)-($F$24*WYY$96/$D$6)-SUM($F$13:$F$23,$F$25:$F$30,$F$32:$F$33,$F$38))</f>
        <v>-304.75907137272975</v>
      </c>
      <c r="WYZ97" s="318">
        <f>(WYZ$96*$B97+SUM($F$7:$F$9)-((WYZ$96*$B97+SUM($F$7:$F$9))/$F$10*$F$37)-($F$24*WYZ$96/$D$6)-SUM($F$13:$F$23,$F$25:$F$30,$F$32:$F$33,$F$38))</f>
        <v>-304.75907137272975</v>
      </c>
      <c r="WZA97" s="318">
        <f>(WZA$96*$B97+SUM($F$7:$F$9)-((WZA$96*$B97+SUM($F$7:$F$9))/$F$10*$F$37)-($F$24*WZA$96/$D$6)-SUM($F$13:$F$23,$F$25:$F$30,$F$32:$F$33,$F$38))</f>
        <v>-304.75907137272975</v>
      </c>
      <c r="WZB97" s="318">
        <f>(WZB$96*$B97+SUM($F$7:$F$9)-((WZB$96*$B97+SUM($F$7:$F$9))/$F$10*$F$37)-($F$24*WZB$96/$D$6)-SUM($F$13:$F$23,$F$25:$F$30,$F$32:$F$33,$F$38))</f>
        <v>-304.75907137272975</v>
      </c>
      <c r="WZC97" s="318">
        <f>(WZC$96*$B97+SUM($F$7:$F$9)-((WZC$96*$B97+SUM($F$7:$F$9))/$F$10*$F$37)-($F$24*WZC$96/$D$6)-SUM($F$13:$F$23,$F$25:$F$30,$F$32:$F$33,$F$38))</f>
        <v>-304.75907137272975</v>
      </c>
      <c r="WZD97" s="318">
        <f>(WZD$96*$B97+SUM($F$7:$F$9)-((WZD$96*$B97+SUM($F$7:$F$9))/$F$10*$F$37)-($F$24*WZD$96/$D$6)-SUM($F$13:$F$23,$F$25:$F$30,$F$32:$F$33,$F$38))</f>
        <v>-304.75907137272975</v>
      </c>
      <c r="WZE97" s="318">
        <f>(WZE$96*$B97+SUM($F$7:$F$9)-((WZE$96*$B97+SUM($F$7:$F$9))/$F$10*$F$37)-($F$24*WZE$96/$D$6)-SUM($F$13:$F$23,$F$25:$F$30,$F$32:$F$33,$F$38))</f>
        <v>-304.75907137272975</v>
      </c>
      <c r="WZF97" s="318">
        <f>(WZF$96*$B97+SUM($F$7:$F$9)-((WZF$96*$B97+SUM($F$7:$F$9))/$F$10*$F$37)-($F$24*WZF$96/$D$6)-SUM($F$13:$F$23,$F$25:$F$30,$F$32:$F$33,$F$38))</f>
        <v>-304.75907137272975</v>
      </c>
      <c r="WZG97" s="318">
        <f>(WZG$96*$B97+SUM($F$7:$F$9)-((WZG$96*$B97+SUM($F$7:$F$9))/$F$10*$F$37)-($F$24*WZG$96/$D$6)-SUM($F$13:$F$23,$F$25:$F$30,$F$32:$F$33,$F$38))</f>
        <v>-304.75907137272975</v>
      </c>
      <c r="WZH97" s="318">
        <f>(WZH$96*$B97+SUM($F$7:$F$9)-((WZH$96*$B97+SUM($F$7:$F$9))/$F$10*$F$37)-($F$24*WZH$96/$D$6)-SUM($F$13:$F$23,$F$25:$F$30,$F$32:$F$33,$F$38))</f>
        <v>-304.75907137272975</v>
      </c>
      <c r="WZI97" s="318">
        <f>(WZI$96*$B97+SUM($F$7:$F$9)-((WZI$96*$B97+SUM($F$7:$F$9))/$F$10*$F$37)-($F$24*WZI$96/$D$6)-SUM($F$13:$F$23,$F$25:$F$30,$F$32:$F$33,$F$38))</f>
        <v>-304.75907137272975</v>
      </c>
      <c r="WZJ97" s="318">
        <f>(WZJ$96*$B97+SUM($F$7:$F$9)-((WZJ$96*$B97+SUM($F$7:$F$9))/$F$10*$F$37)-($F$24*WZJ$96/$D$6)-SUM($F$13:$F$23,$F$25:$F$30,$F$32:$F$33,$F$38))</f>
        <v>-304.75907137272975</v>
      </c>
      <c r="WZK97" s="318">
        <f>(WZK$96*$B97+SUM($F$7:$F$9)-((WZK$96*$B97+SUM($F$7:$F$9))/$F$10*$F$37)-($F$24*WZK$96/$D$6)-SUM($F$13:$F$23,$F$25:$F$30,$F$32:$F$33,$F$38))</f>
        <v>-304.75907137272975</v>
      </c>
      <c r="WZL97" s="318">
        <f>(WZL$96*$B97+SUM($F$7:$F$9)-((WZL$96*$B97+SUM($F$7:$F$9))/$F$10*$F$37)-($F$24*WZL$96/$D$6)-SUM($F$13:$F$23,$F$25:$F$30,$F$32:$F$33,$F$38))</f>
        <v>-304.75907137272975</v>
      </c>
      <c r="WZM97" s="318">
        <f>(WZM$96*$B97+SUM($F$7:$F$9)-((WZM$96*$B97+SUM($F$7:$F$9))/$F$10*$F$37)-($F$24*WZM$96/$D$6)-SUM($F$13:$F$23,$F$25:$F$30,$F$32:$F$33,$F$38))</f>
        <v>-304.75907137272975</v>
      </c>
      <c r="WZN97" s="318">
        <f>(WZN$96*$B97+SUM($F$7:$F$9)-((WZN$96*$B97+SUM($F$7:$F$9))/$F$10*$F$37)-($F$24*WZN$96/$D$6)-SUM($F$13:$F$23,$F$25:$F$30,$F$32:$F$33,$F$38))</f>
        <v>-304.75907137272975</v>
      </c>
      <c r="WZO97" s="318">
        <f>(WZO$96*$B97+SUM($F$7:$F$9)-((WZO$96*$B97+SUM($F$7:$F$9))/$F$10*$F$37)-($F$24*WZO$96/$D$6)-SUM($F$13:$F$23,$F$25:$F$30,$F$32:$F$33,$F$38))</f>
        <v>-304.75907137272975</v>
      </c>
      <c r="WZP97" s="318">
        <f>(WZP$96*$B97+SUM($F$7:$F$9)-((WZP$96*$B97+SUM($F$7:$F$9))/$F$10*$F$37)-($F$24*WZP$96/$D$6)-SUM($F$13:$F$23,$F$25:$F$30,$F$32:$F$33,$F$38))</f>
        <v>-304.75907137272975</v>
      </c>
      <c r="WZQ97" s="318">
        <f>(WZQ$96*$B97+SUM($F$7:$F$9)-((WZQ$96*$B97+SUM($F$7:$F$9))/$F$10*$F$37)-($F$24*WZQ$96/$D$6)-SUM($F$13:$F$23,$F$25:$F$30,$F$32:$F$33,$F$38))</f>
        <v>-304.75907137272975</v>
      </c>
      <c r="WZR97" s="318">
        <f>(WZR$96*$B97+SUM($F$7:$F$9)-((WZR$96*$B97+SUM($F$7:$F$9))/$F$10*$F$37)-($F$24*WZR$96/$D$6)-SUM($F$13:$F$23,$F$25:$F$30,$F$32:$F$33,$F$38))</f>
        <v>-304.75907137272975</v>
      </c>
      <c r="WZS97" s="318">
        <f>(WZS$96*$B97+SUM($F$7:$F$9)-((WZS$96*$B97+SUM($F$7:$F$9))/$F$10*$F$37)-($F$24*WZS$96/$D$6)-SUM($F$13:$F$23,$F$25:$F$30,$F$32:$F$33,$F$38))</f>
        <v>-304.75907137272975</v>
      </c>
      <c r="WZT97" s="318">
        <f>(WZT$96*$B97+SUM($F$7:$F$9)-((WZT$96*$B97+SUM($F$7:$F$9))/$F$10*$F$37)-($F$24*WZT$96/$D$6)-SUM($F$13:$F$23,$F$25:$F$30,$F$32:$F$33,$F$38))</f>
        <v>-304.75907137272975</v>
      </c>
      <c r="WZU97" s="318">
        <f>(WZU$96*$B97+SUM($F$7:$F$9)-((WZU$96*$B97+SUM($F$7:$F$9))/$F$10*$F$37)-($F$24*WZU$96/$D$6)-SUM($F$13:$F$23,$F$25:$F$30,$F$32:$F$33,$F$38))</f>
        <v>-304.75907137272975</v>
      </c>
      <c r="WZV97" s="318">
        <f>(WZV$96*$B97+SUM($F$7:$F$9)-((WZV$96*$B97+SUM($F$7:$F$9))/$F$10*$F$37)-($F$24*WZV$96/$D$6)-SUM($F$13:$F$23,$F$25:$F$30,$F$32:$F$33,$F$38))</f>
        <v>-304.75907137272975</v>
      </c>
      <c r="WZW97" s="318">
        <f>(WZW$96*$B97+SUM($F$7:$F$9)-((WZW$96*$B97+SUM($F$7:$F$9))/$F$10*$F$37)-($F$24*WZW$96/$D$6)-SUM($F$13:$F$23,$F$25:$F$30,$F$32:$F$33,$F$38))</f>
        <v>-304.75907137272975</v>
      </c>
      <c r="WZX97" s="318">
        <f>(WZX$96*$B97+SUM($F$7:$F$9)-((WZX$96*$B97+SUM($F$7:$F$9))/$F$10*$F$37)-($F$24*WZX$96/$D$6)-SUM($F$13:$F$23,$F$25:$F$30,$F$32:$F$33,$F$38))</f>
        <v>-304.75907137272975</v>
      </c>
      <c r="WZY97" s="318">
        <f>(WZY$96*$B97+SUM($F$7:$F$9)-((WZY$96*$B97+SUM($F$7:$F$9))/$F$10*$F$37)-($F$24*WZY$96/$D$6)-SUM($F$13:$F$23,$F$25:$F$30,$F$32:$F$33,$F$38))</f>
        <v>-304.75907137272975</v>
      </c>
      <c r="WZZ97" s="318">
        <f>(WZZ$96*$B97+SUM($F$7:$F$9)-((WZZ$96*$B97+SUM($F$7:$F$9))/$F$10*$F$37)-($F$24*WZZ$96/$D$6)-SUM($F$13:$F$23,$F$25:$F$30,$F$32:$F$33,$F$38))</f>
        <v>-304.75907137272975</v>
      </c>
      <c r="XAA97" s="318">
        <f>(XAA$96*$B97+SUM($F$7:$F$9)-((XAA$96*$B97+SUM($F$7:$F$9))/$F$10*$F$37)-($F$24*XAA$96/$D$6)-SUM($F$13:$F$23,$F$25:$F$30,$F$32:$F$33,$F$38))</f>
        <v>-304.75907137272975</v>
      </c>
      <c r="XAB97" s="318">
        <f>(XAB$96*$B97+SUM($F$7:$F$9)-((XAB$96*$B97+SUM($F$7:$F$9))/$F$10*$F$37)-($F$24*XAB$96/$D$6)-SUM($F$13:$F$23,$F$25:$F$30,$F$32:$F$33,$F$38))</f>
        <v>-304.75907137272975</v>
      </c>
      <c r="XAC97" s="318">
        <f>(XAC$96*$B97+SUM($F$7:$F$9)-((XAC$96*$B97+SUM($F$7:$F$9))/$F$10*$F$37)-($F$24*XAC$96/$D$6)-SUM($F$13:$F$23,$F$25:$F$30,$F$32:$F$33,$F$38))</f>
        <v>-304.75907137272975</v>
      </c>
      <c r="XAD97" s="318">
        <f>(XAD$96*$B97+SUM($F$7:$F$9)-((XAD$96*$B97+SUM($F$7:$F$9))/$F$10*$F$37)-($F$24*XAD$96/$D$6)-SUM($F$13:$F$23,$F$25:$F$30,$F$32:$F$33,$F$38))</f>
        <v>-304.75907137272975</v>
      </c>
      <c r="XAE97" s="318">
        <f>(XAE$96*$B97+SUM($F$7:$F$9)-((XAE$96*$B97+SUM($F$7:$F$9))/$F$10*$F$37)-($F$24*XAE$96/$D$6)-SUM($F$13:$F$23,$F$25:$F$30,$F$32:$F$33,$F$38))</f>
        <v>-304.75907137272975</v>
      </c>
      <c r="XAF97" s="318">
        <f>(XAF$96*$B97+SUM($F$7:$F$9)-((XAF$96*$B97+SUM($F$7:$F$9))/$F$10*$F$37)-($F$24*XAF$96/$D$6)-SUM($F$13:$F$23,$F$25:$F$30,$F$32:$F$33,$F$38))</f>
        <v>-304.75907137272975</v>
      </c>
      <c r="XAG97" s="318">
        <f>(XAG$96*$B97+SUM($F$7:$F$9)-((XAG$96*$B97+SUM($F$7:$F$9))/$F$10*$F$37)-($F$24*XAG$96/$D$6)-SUM($F$13:$F$23,$F$25:$F$30,$F$32:$F$33,$F$38))</f>
        <v>-304.75907137272975</v>
      </c>
      <c r="XAH97" s="318">
        <f>(XAH$96*$B97+SUM($F$7:$F$9)-((XAH$96*$B97+SUM($F$7:$F$9))/$F$10*$F$37)-($F$24*XAH$96/$D$6)-SUM($F$13:$F$23,$F$25:$F$30,$F$32:$F$33,$F$38))</f>
        <v>-304.75907137272975</v>
      </c>
      <c r="XAI97" s="318">
        <f>(XAI$96*$B97+SUM($F$7:$F$9)-((XAI$96*$B97+SUM($F$7:$F$9))/$F$10*$F$37)-($F$24*XAI$96/$D$6)-SUM($F$13:$F$23,$F$25:$F$30,$F$32:$F$33,$F$38))</f>
        <v>-304.75907137272975</v>
      </c>
      <c r="XAJ97" s="318">
        <f>(XAJ$96*$B97+SUM($F$7:$F$9)-((XAJ$96*$B97+SUM($F$7:$F$9))/$F$10*$F$37)-($F$24*XAJ$96/$D$6)-SUM($F$13:$F$23,$F$25:$F$30,$F$32:$F$33,$F$38))</f>
        <v>-304.75907137272975</v>
      </c>
      <c r="XAK97" s="318">
        <f>(XAK$96*$B97+SUM($F$7:$F$9)-((XAK$96*$B97+SUM($F$7:$F$9))/$F$10*$F$37)-($F$24*XAK$96/$D$6)-SUM($F$13:$F$23,$F$25:$F$30,$F$32:$F$33,$F$38))</f>
        <v>-304.75907137272975</v>
      </c>
      <c r="XAL97" s="318">
        <f>(XAL$96*$B97+SUM($F$7:$F$9)-((XAL$96*$B97+SUM($F$7:$F$9))/$F$10*$F$37)-($F$24*XAL$96/$D$6)-SUM($F$13:$F$23,$F$25:$F$30,$F$32:$F$33,$F$38))</f>
        <v>-304.75907137272975</v>
      </c>
      <c r="XAM97" s="318">
        <f>(XAM$96*$B97+SUM($F$7:$F$9)-((XAM$96*$B97+SUM($F$7:$F$9))/$F$10*$F$37)-($F$24*XAM$96/$D$6)-SUM($F$13:$F$23,$F$25:$F$30,$F$32:$F$33,$F$38))</f>
        <v>-304.75907137272975</v>
      </c>
      <c r="XAN97" s="318">
        <f>(XAN$96*$B97+SUM($F$7:$F$9)-((XAN$96*$B97+SUM($F$7:$F$9))/$F$10*$F$37)-($F$24*XAN$96/$D$6)-SUM($F$13:$F$23,$F$25:$F$30,$F$32:$F$33,$F$38))</f>
        <v>-304.75907137272975</v>
      </c>
      <c r="XAO97" s="318">
        <f>(XAO$96*$B97+SUM($F$7:$F$9)-((XAO$96*$B97+SUM($F$7:$F$9))/$F$10*$F$37)-($F$24*XAO$96/$D$6)-SUM($F$13:$F$23,$F$25:$F$30,$F$32:$F$33,$F$38))</f>
        <v>-304.75907137272975</v>
      </c>
      <c r="XAP97" s="318">
        <f>(XAP$96*$B97+SUM($F$7:$F$9)-((XAP$96*$B97+SUM($F$7:$F$9))/$F$10*$F$37)-($F$24*XAP$96/$D$6)-SUM($F$13:$F$23,$F$25:$F$30,$F$32:$F$33,$F$38))</f>
        <v>-304.75907137272975</v>
      </c>
      <c r="XAQ97" s="318">
        <f>(XAQ$96*$B97+SUM($F$7:$F$9)-((XAQ$96*$B97+SUM($F$7:$F$9))/$F$10*$F$37)-($F$24*XAQ$96/$D$6)-SUM($F$13:$F$23,$F$25:$F$30,$F$32:$F$33,$F$38))</f>
        <v>-304.75907137272975</v>
      </c>
      <c r="XAR97" s="318">
        <f>(XAR$96*$B97+SUM($F$7:$F$9)-((XAR$96*$B97+SUM($F$7:$F$9))/$F$10*$F$37)-($F$24*XAR$96/$D$6)-SUM($F$13:$F$23,$F$25:$F$30,$F$32:$F$33,$F$38))</f>
        <v>-304.75907137272975</v>
      </c>
      <c r="XAS97" s="318">
        <f>(XAS$96*$B97+SUM($F$7:$F$9)-((XAS$96*$B97+SUM($F$7:$F$9))/$F$10*$F$37)-($F$24*XAS$96/$D$6)-SUM($F$13:$F$23,$F$25:$F$30,$F$32:$F$33,$F$38))</f>
        <v>-304.75907137272975</v>
      </c>
      <c r="XAT97" s="318">
        <f>(XAT$96*$B97+SUM($F$7:$F$9)-((XAT$96*$B97+SUM($F$7:$F$9))/$F$10*$F$37)-($F$24*XAT$96/$D$6)-SUM($F$13:$F$23,$F$25:$F$30,$F$32:$F$33,$F$38))</f>
        <v>-304.75907137272975</v>
      </c>
      <c r="XAU97" s="318">
        <f>(XAU$96*$B97+SUM($F$7:$F$9)-((XAU$96*$B97+SUM($F$7:$F$9))/$F$10*$F$37)-($F$24*XAU$96/$D$6)-SUM($F$13:$F$23,$F$25:$F$30,$F$32:$F$33,$F$38))</f>
        <v>-304.75907137272975</v>
      </c>
      <c r="XAV97" s="318">
        <f>(XAV$96*$B97+SUM($F$7:$F$9)-((XAV$96*$B97+SUM($F$7:$F$9))/$F$10*$F$37)-($F$24*XAV$96/$D$6)-SUM($F$13:$F$23,$F$25:$F$30,$F$32:$F$33,$F$38))</f>
        <v>-304.75907137272975</v>
      </c>
      <c r="XAW97" s="318">
        <f>(XAW$96*$B97+SUM($F$7:$F$9)-((XAW$96*$B97+SUM($F$7:$F$9))/$F$10*$F$37)-($F$24*XAW$96/$D$6)-SUM($F$13:$F$23,$F$25:$F$30,$F$32:$F$33,$F$38))</f>
        <v>-304.75907137272975</v>
      </c>
      <c r="XAX97" s="318">
        <f>(XAX$96*$B97+SUM($F$7:$F$9)-((XAX$96*$B97+SUM($F$7:$F$9))/$F$10*$F$37)-($F$24*XAX$96/$D$6)-SUM($F$13:$F$23,$F$25:$F$30,$F$32:$F$33,$F$38))</f>
        <v>-304.75907137272975</v>
      </c>
      <c r="XAY97" s="318">
        <f>(XAY$96*$B97+SUM($F$7:$F$9)-((XAY$96*$B97+SUM($F$7:$F$9))/$F$10*$F$37)-($F$24*XAY$96/$D$6)-SUM($F$13:$F$23,$F$25:$F$30,$F$32:$F$33,$F$38))</f>
        <v>-304.75907137272975</v>
      </c>
      <c r="XAZ97" s="318">
        <f>(XAZ$96*$B97+SUM($F$7:$F$9)-((XAZ$96*$B97+SUM($F$7:$F$9))/$F$10*$F$37)-($F$24*XAZ$96/$D$6)-SUM($F$13:$F$23,$F$25:$F$30,$F$32:$F$33,$F$38))</f>
        <v>-304.75907137272975</v>
      </c>
      <c r="XBA97" s="318">
        <f>(XBA$96*$B97+SUM($F$7:$F$9)-((XBA$96*$B97+SUM($F$7:$F$9))/$F$10*$F$37)-($F$24*XBA$96/$D$6)-SUM($F$13:$F$23,$F$25:$F$30,$F$32:$F$33,$F$38))</f>
        <v>-304.75907137272975</v>
      </c>
      <c r="XBB97" s="318">
        <f>(XBB$96*$B97+SUM($F$7:$F$9)-((XBB$96*$B97+SUM($F$7:$F$9))/$F$10*$F$37)-($F$24*XBB$96/$D$6)-SUM($F$13:$F$23,$F$25:$F$30,$F$32:$F$33,$F$38))</f>
        <v>-304.75907137272975</v>
      </c>
      <c r="XBC97" s="318">
        <f>(XBC$96*$B97+SUM($F$7:$F$9)-((XBC$96*$B97+SUM($F$7:$F$9))/$F$10*$F$37)-($F$24*XBC$96/$D$6)-SUM($F$13:$F$23,$F$25:$F$30,$F$32:$F$33,$F$38))</f>
        <v>-304.75907137272975</v>
      </c>
      <c r="XBD97" s="318">
        <f>(XBD$96*$B97+SUM($F$7:$F$9)-((XBD$96*$B97+SUM($F$7:$F$9))/$F$10*$F$37)-($F$24*XBD$96/$D$6)-SUM($F$13:$F$23,$F$25:$F$30,$F$32:$F$33,$F$38))</f>
        <v>-304.75907137272975</v>
      </c>
      <c r="XBE97" s="318">
        <f>(XBE$96*$B97+SUM($F$7:$F$9)-((XBE$96*$B97+SUM($F$7:$F$9))/$F$10*$F$37)-($F$24*XBE$96/$D$6)-SUM($F$13:$F$23,$F$25:$F$30,$F$32:$F$33,$F$38))</f>
        <v>-304.75907137272975</v>
      </c>
      <c r="XBF97" s="318">
        <f>(XBF$96*$B97+SUM($F$7:$F$9)-((XBF$96*$B97+SUM($F$7:$F$9))/$F$10*$F$37)-($F$24*XBF$96/$D$6)-SUM($F$13:$F$23,$F$25:$F$30,$F$32:$F$33,$F$38))</f>
        <v>-304.75907137272975</v>
      </c>
      <c r="XBG97" s="318">
        <f>(XBG$96*$B97+SUM($F$7:$F$9)-((XBG$96*$B97+SUM($F$7:$F$9))/$F$10*$F$37)-($F$24*XBG$96/$D$6)-SUM($F$13:$F$23,$F$25:$F$30,$F$32:$F$33,$F$38))</f>
        <v>-304.75907137272975</v>
      </c>
      <c r="XBH97" s="318">
        <f>(XBH$96*$B97+SUM($F$7:$F$9)-((XBH$96*$B97+SUM($F$7:$F$9))/$F$10*$F$37)-($F$24*XBH$96/$D$6)-SUM($F$13:$F$23,$F$25:$F$30,$F$32:$F$33,$F$38))</f>
        <v>-304.75907137272975</v>
      </c>
      <c r="XBI97" s="318">
        <f>(XBI$96*$B97+SUM($F$7:$F$9)-((XBI$96*$B97+SUM($F$7:$F$9))/$F$10*$F$37)-($F$24*XBI$96/$D$6)-SUM($F$13:$F$23,$F$25:$F$30,$F$32:$F$33,$F$38))</f>
        <v>-304.75907137272975</v>
      </c>
      <c r="XBJ97" s="318">
        <f>(XBJ$96*$B97+SUM($F$7:$F$9)-((XBJ$96*$B97+SUM($F$7:$F$9))/$F$10*$F$37)-($F$24*XBJ$96/$D$6)-SUM($F$13:$F$23,$F$25:$F$30,$F$32:$F$33,$F$38))</f>
        <v>-304.75907137272975</v>
      </c>
      <c r="XBK97" s="318">
        <f>(XBK$96*$B97+SUM($F$7:$F$9)-((XBK$96*$B97+SUM($F$7:$F$9))/$F$10*$F$37)-($F$24*XBK$96/$D$6)-SUM($F$13:$F$23,$F$25:$F$30,$F$32:$F$33,$F$38))</f>
        <v>-304.75907137272975</v>
      </c>
      <c r="XBL97" s="318">
        <f>(XBL$96*$B97+SUM($F$7:$F$9)-((XBL$96*$B97+SUM($F$7:$F$9))/$F$10*$F$37)-($F$24*XBL$96/$D$6)-SUM($F$13:$F$23,$F$25:$F$30,$F$32:$F$33,$F$38))</f>
        <v>-304.75907137272975</v>
      </c>
      <c r="XBM97" s="318">
        <f>(XBM$96*$B97+SUM($F$7:$F$9)-((XBM$96*$B97+SUM($F$7:$F$9))/$F$10*$F$37)-($F$24*XBM$96/$D$6)-SUM($F$13:$F$23,$F$25:$F$30,$F$32:$F$33,$F$38))</f>
        <v>-304.75907137272975</v>
      </c>
      <c r="XBN97" s="318">
        <f>(XBN$96*$B97+SUM($F$7:$F$9)-((XBN$96*$B97+SUM($F$7:$F$9))/$F$10*$F$37)-($F$24*XBN$96/$D$6)-SUM($F$13:$F$23,$F$25:$F$30,$F$32:$F$33,$F$38))</f>
        <v>-304.75907137272975</v>
      </c>
      <c r="XBO97" s="318">
        <f>(XBO$96*$B97+SUM($F$7:$F$9)-((XBO$96*$B97+SUM($F$7:$F$9))/$F$10*$F$37)-($F$24*XBO$96/$D$6)-SUM($F$13:$F$23,$F$25:$F$30,$F$32:$F$33,$F$38))</f>
        <v>-304.75907137272975</v>
      </c>
      <c r="XBP97" s="318">
        <f>(XBP$96*$B97+SUM($F$7:$F$9)-((XBP$96*$B97+SUM($F$7:$F$9))/$F$10*$F$37)-($F$24*XBP$96/$D$6)-SUM($F$13:$F$23,$F$25:$F$30,$F$32:$F$33,$F$38))</f>
        <v>-304.75907137272975</v>
      </c>
      <c r="XBQ97" s="318">
        <f>(XBQ$96*$B97+SUM($F$7:$F$9)-((XBQ$96*$B97+SUM($F$7:$F$9))/$F$10*$F$37)-($F$24*XBQ$96/$D$6)-SUM($F$13:$F$23,$F$25:$F$30,$F$32:$F$33,$F$38))</f>
        <v>-304.75907137272975</v>
      </c>
      <c r="XBR97" s="318">
        <f>(XBR$96*$B97+SUM($F$7:$F$9)-((XBR$96*$B97+SUM($F$7:$F$9))/$F$10*$F$37)-($F$24*XBR$96/$D$6)-SUM($F$13:$F$23,$F$25:$F$30,$F$32:$F$33,$F$38))</f>
        <v>-304.75907137272975</v>
      </c>
      <c r="XBS97" s="318">
        <f>(XBS$96*$B97+SUM($F$7:$F$9)-((XBS$96*$B97+SUM($F$7:$F$9))/$F$10*$F$37)-($F$24*XBS$96/$D$6)-SUM($F$13:$F$23,$F$25:$F$30,$F$32:$F$33,$F$38))</f>
        <v>-304.75907137272975</v>
      </c>
      <c r="XBT97" s="318">
        <f>(XBT$96*$B97+SUM($F$7:$F$9)-((XBT$96*$B97+SUM($F$7:$F$9))/$F$10*$F$37)-($F$24*XBT$96/$D$6)-SUM($F$13:$F$23,$F$25:$F$30,$F$32:$F$33,$F$38))</f>
        <v>-304.75907137272975</v>
      </c>
      <c r="XBU97" s="318">
        <f>(XBU$96*$B97+SUM($F$7:$F$9)-((XBU$96*$B97+SUM($F$7:$F$9))/$F$10*$F$37)-($F$24*XBU$96/$D$6)-SUM($F$13:$F$23,$F$25:$F$30,$F$32:$F$33,$F$38))</f>
        <v>-304.75907137272975</v>
      </c>
      <c r="XBV97" s="318">
        <f>(XBV$96*$B97+SUM($F$7:$F$9)-((XBV$96*$B97+SUM($F$7:$F$9))/$F$10*$F$37)-($F$24*XBV$96/$D$6)-SUM($F$13:$F$23,$F$25:$F$30,$F$32:$F$33,$F$38))</f>
        <v>-304.75907137272975</v>
      </c>
      <c r="XBW97" s="318">
        <f>(XBW$96*$B97+SUM($F$7:$F$9)-((XBW$96*$B97+SUM($F$7:$F$9))/$F$10*$F$37)-($F$24*XBW$96/$D$6)-SUM($F$13:$F$23,$F$25:$F$30,$F$32:$F$33,$F$38))</f>
        <v>-304.75907137272975</v>
      </c>
      <c r="XBX97" s="318">
        <f>(XBX$96*$B97+SUM($F$7:$F$9)-((XBX$96*$B97+SUM($F$7:$F$9))/$F$10*$F$37)-($F$24*XBX$96/$D$6)-SUM($F$13:$F$23,$F$25:$F$30,$F$32:$F$33,$F$38))</f>
        <v>-304.75907137272975</v>
      </c>
      <c r="XBY97" s="318">
        <f>(XBY$96*$B97+SUM($F$7:$F$9)-((XBY$96*$B97+SUM($F$7:$F$9))/$F$10*$F$37)-($F$24*XBY$96/$D$6)-SUM($F$13:$F$23,$F$25:$F$30,$F$32:$F$33,$F$38))</f>
        <v>-304.75907137272975</v>
      </c>
      <c r="XBZ97" s="318">
        <f>(XBZ$96*$B97+SUM($F$7:$F$9)-((XBZ$96*$B97+SUM($F$7:$F$9))/$F$10*$F$37)-($F$24*XBZ$96/$D$6)-SUM($F$13:$F$23,$F$25:$F$30,$F$32:$F$33,$F$38))</f>
        <v>-304.75907137272975</v>
      </c>
      <c r="XCA97" s="318">
        <f>(XCA$96*$B97+SUM($F$7:$F$9)-((XCA$96*$B97+SUM($F$7:$F$9))/$F$10*$F$37)-($F$24*XCA$96/$D$6)-SUM($F$13:$F$23,$F$25:$F$30,$F$32:$F$33,$F$38))</f>
        <v>-304.75907137272975</v>
      </c>
      <c r="XCB97" s="318">
        <f>(XCB$96*$B97+SUM($F$7:$F$9)-((XCB$96*$B97+SUM($F$7:$F$9))/$F$10*$F$37)-($F$24*XCB$96/$D$6)-SUM($F$13:$F$23,$F$25:$F$30,$F$32:$F$33,$F$38))</f>
        <v>-304.75907137272975</v>
      </c>
      <c r="XCC97" s="318">
        <f>(XCC$96*$B97+SUM($F$7:$F$9)-((XCC$96*$B97+SUM($F$7:$F$9))/$F$10*$F$37)-($F$24*XCC$96/$D$6)-SUM($F$13:$F$23,$F$25:$F$30,$F$32:$F$33,$F$38))</f>
        <v>-304.75907137272975</v>
      </c>
      <c r="XCD97" s="318">
        <f>(XCD$96*$B97+SUM($F$7:$F$9)-((XCD$96*$B97+SUM($F$7:$F$9))/$F$10*$F$37)-($F$24*XCD$96/$D$6)-SUM($F$13:$F$23,$F$25:$F$30,$F$32:$F$33,$F$38))</f>
        <v>-304.75907137272975</v>
      </c>
      <c r="XCE97" s="318">
        <f>(XCE$96*$B97+SUM($F$7:$F$9)-((XCE$96*$B97+SUM($F$7:$F$9))/$F$10*$F$37)-($F$24*XCE$96/$D$6)-SUM($F$13:$F$23,$F$25:$F$30,$F$32:$F$33,$F$38))</f>
        <v>-304.75907137272975</v>
      </c>
      <c r="XCF97" s="318">
        <f>(XCF$96*$B97+SUM($F$7:$F$9)-((XCF$96*$B97+SUM($F$7:$F$9))/$F$10*$F$37)-($F$24*XCF$96/$D$6)-SUM($F$13:$F$23,$F$25:$F$30,$F$32:$F$33,$F$38))</f>
        <v>-304.75907137272975</v>
      </c>
      <c r="XCG97" s="318">
        <f>(XCG$96*$B97+SUM($F$7:$F$9)-((XCG$96*$B97+SUM($F$7:$F$9))/$F$10*$F$37)-($F$24*XCG$96/$D$6)-SUM($F$13:$F$23,$F$25:$F$30,$F$32:$F$33,$F$38))</f>
        <v>-304.75907137272975</v>
      </c>
      <c r="XCH97" s="318">
        <f>(XCH$96*$B97+SUM($F$7:$F$9)-((XCH$96*$B97+SUM($F$7:$F$9))/$F$10*$F$37)-($F$24*XCH$96/$D$6)-SUM($F$13:$F$23,$F$25:$F$30,$F$32:$F$33,$F$38))</f>
        <v>-304.75907137272975</v>
      </c>
      <c r="XCI97" s="318">
        <f>(XCI$96*$B97+SUM($F$7:$F$9)-((XCI$96*$B97+SUM($F$7:$F$9))/$F$10*$F$37)-($F$24*XCI$96/$D$6)-SUM($F$13:$F$23,$F$25:$F$30,$F$32:$F$33,$F$38))</f>
        <v>-304.75907137272975</v>
      </c>
      <c r="XCJ97" s="318">
        <f>(XCJ$96*$B97+SUM($F$7:$F$9)-((XCJ$96*$B97+SUM($F$7:$F$9))/$F$10*$F$37)-($F$24*XCJ$96/$D$6)-SUM($F$13:$F$23,$F$25:$F$30,$F$32:$F$33,$F$38))</f>
        <v>-304.75907137272975</v>
      </c>
      <c r="XCK97" s="318">
        <f>(XCK$96*$B97+SUM($F$7:$F$9)-((XCK$96*$B97+SUM($F$7:$F$9))/$F$10*$F$37)-($F$24*XCK$96/$D$6)-SUM($F$13:$F$23,$F$25:$F$30,$F$32:$F$33,$F$38))</f>
        <v>-304.75907137272975</v>
      </c>
      <c r="XCL97" s="318">
        <f>(XCL$96*$B97+SUM($F$7:$F$9)-((XCL$96*$B97+SUM($F$7:$F$9))/$F$10*$F$37)-($F$24*XCL$96/$D$6)-SUM($F$13:$F$23,$F$25:$F$30,$F$32:$F$33,$F$38))</f>
        <v>-304.75907137272975</v>
      </c>
      <c r="XCM97" s="318">
        <f>(XCM$96*$B97+SUM($F$7:$F$9)-((XCM$96*$B97+SUM($F$7:$F$9))/$F$10*$F$37)-($F$24*XCM$96/$D$6)-SUM($F$13:$F$23,$F$25:$F$30,$F$32:$F$33,$F$38))</f>
        <v>-304.75907137272975</v>
      </c>
      <c r="XCN97" s="318">
        <f>(XCN$96*$B97+SUM($F$7:$F$9)-((XCN$96*$B97+SUM($F$7:$F$9))/$F$10*$F$37)-($F$24*XCN$96/$D$6)-SUM($F$13:$F$23,$F$25:$F$30,$F$32:$F$33,$F$38))</f>
        <v>-304.75907137272975</v>
      </c>
      <c r="XCO97" s="318">
        <f>(XCO$96*$B97+SUM($F$7:$F$9)-((XCO$96*$B97+SUM($F$7:$F$9))/$F$10*$F$37)-($F$24*XCO$96/$D$6)-SUM($F$13:$F$23,$F$25:$F$30,$F$32:$F$33,$F$38))</f>
        <v>-304.75907137272975</v>
      </c>
      <c r="XCP97" s="318">
        <f>(XCP$96*$B97+SUM($F$7:$F$9)-((XCP$96*$B97+SUM($F$7:$F$9))/$F$10*$F$37)-($F$24*XCP$96/$D$6)-SUM($F$13:$F$23,$F$25:$F$30,$F$32:$F$33,$F$38))</f>
        <v>-304.75907137272975</v>
      </c>
      <c r="XCQ97" s="318">
        <f>(XCQ$96*$B97+SUM($F$7:$F$9)-((XCQ$96*$B97+SUM($F$7:$F$9))/$F$10*$F$37)-($F$24*XCQ$96/$D$6)-SUM($F$13:$F$23,$F$25:$F$30,$F$32:$F$33,$F$38))</f>
        <v>-304.75907137272975</v>
      </c>
      <c r="XCR97" s="318">
        <f>(XCR$96*$B97+SUM($F$7:$F$9)-((XCR$96*$B97+SUM($F$7:$F$9))/$F$10*$F$37)-($F$24*XCR$96/$D$6)-SUM($F$13:$F$23,$F$25:$F$30,$F$32:$F$33,$F$38))</f>
        <v>-304.75907137272975</v>
      </c>
      <c r="XCS97" s="318">
        <f>(XCS$96*$B97+SUM($F$7:$F$9)-((XCS$96*$B97+SUM($F$7:$F$9))/$F$10*$F$37)-($F$24*XCS$96/$D$6)-SUM($F$13:$F$23,$F$25:$F$30,$F$32:$F$33,$F$38))</f>
        <v>-304.75907137272975</v>
      </c>
      <c r="XCT97" s="318">
        <f>(XCT$96*$B97+SUM($F$7:$F$9)-((XCT$96*$B97+SUM($F$7:$F$9))/$F$10*$F$37)-($F$24*XCT$96/$D$6)-SUM($F$13:$F$23,$F$25:$F$30,$F$32:$F$33,$F$38))</f>
        <v>-304.75907137272975</v>
      </c>
      <c r="XCU97" s="318">
        <f>(XCU$96*$B97+SUM($F$7:$F$9)-((XCU$96*$B97+SUM($F$7:$F$9))/$F$10*$F$37)-($F$24*XCU$96/$D$6)-SUM($F$13:$F$23,$F$25:$F$30,$F$32:$F$33,$F$38))</f>
        <v>-304.75907137272975</v>
      </c>
      <c r="XCV97" s="318">
        <f>(XCV$96*$B97+SUM($F$7:$F$9)-((XCV$96*$B97+SUM($F$7:$F$9))/$F$10*$F$37)-($F$24*XCV$96/$D$6)-SUM($F$13:$F$23,$F$25:$F$30,$F$32:$F$33,$F$38))</f>
        <v>-304.75907137272975</v>
      </c>
      <c r="XCW97" s="318">
        <f>(XCW$96*$B97+SUM($F$7:$F$9)-((XCW$96*$B97+SUM($F$7:$F$9))/$F$10*$F$37)-($F$24*XCW$96/$D$6)-SUM($F$13:$F$23,$F$25:$F$30,$F$32:$F$33,$F$38))</f>
        <v>-304.75907137272975</v>
      </c>
      <c r="XCX97" s="318">
        <f>(XCX$96*$B97+SUM($F$7:$F$9)-((XCX$96*$B97+SUM($F$7:$F$9))/$F$10*$F$37)-($F$24*XCX$96/$D$6)-SUM($F$13:$F$23,$F$25:$F$30,$F$32:$F$33,$F$38))</f>
        <v>-304.75907137272975</v>
      </c>
      <c r="XCY97" s="318">
        <f>(XCY$96*$B97+SUM($F$7:$F$9)-((XCY$96*$B97+SUM($F$7:$F$9))/$F$10*$F$37)-($F$24*XCY$96/$D$6)-SUM($F$13:$F$23,$F$25:$F$30,$F$32:$F$33,$F$38))</f>
        <v>-304.75907137272975</v>
      </c>
      <c r="XCZ97" s="318">
        <f>(XCZ$96*$B97+SUM($F$7:$F$9)-((XCZ$96*$B97+SUM($F$7:$F$9))/$F$10*$F$37)-($F$24*XCZ$96/$D$6)-SUM($F$13:$F$23,$F$25:$F$30,$F$32:$F$33,$F$38))</f>
        <v>-304.75907137272975</v>
      </c>
      <c r="XDA97" s="318">
        <f>(XDA$96*$B97+SUM($F$7:$F$9)-((XDA$96*$B97+SUM($F$7:$F$9))/$F$10*$F$37)-($F$24*XDA$96/$D$6)-SUM($F$13:$F$23,$F$25:$F$30,$F$32:$F$33,$F$38))</f>
        <v>-304.75907137272975</v>
      </c>
      <c r="XDB97" s="318">
        <f>(XDB$96*$B97+SUM($F$7:$F$9)-((XDB$96*$B97+SUM($F$7:$F$9))/$F$10*$F$37)-($F$24*XDB$96/$D$6)-SUM($F$13:$F$23,$F$25:$F$30,$F$32:$F$33,$F$38))</f>
        <v>-304.75907137272975</v>
      </c>
      <c r="XDC97" s="318">
        <f>(XDC$96*$B97+SUM($F$7:$F$9)-((XDC$96*$B97+SUM($F$7:$F$9))/$F$10*$F$37)-($F$24*XDC$96/$D$6)-SUM($F$13:$F$23,$F$25:$F$30,$F$32:$F$33,$F$38))</f>
        <v>-304.75907137272975</v>
      </c>
      <c r="XDD97" s="318">
        <f>(XDD$96*$B97+SUM($F$7:$F$9)-((XDD$96*$B97+SUM($F$7:$F$9))/$F$10*$F$37)-($F$24*XDD$96/$D$6)-SUM($F$13:$F$23,$F$25:$F$30,$F$32:$F$33,$F$38))</f>
        <v>-304.75907137272975</v>
      </c>
      <c r="XDE97" s="318">
        <f>(XDE$96*$B97+SUM($F$7:$F$9)-((XDE$96*$B97+SUM($F$7:$F$9))/$F$10*$F$37)-($F$24*XDE$96/$D$6)-SUM($F$13:$F$23,$F$25:$F$30,$F$32:$F$33,$F$38))</f>
        <v>-304.75907137272975</v>
      </c>
      <c r="XDF97" s="318">
        <f>(XDF$96*$B97+SUM($F$7:$F$9)-((XDF$96*$B97+SUM($F$7:$F$9))/$F$10*$F$37)-($F$24*XDF$96/$D$6)-SUM($F$13:$F$23,$F$25:$F$30,$F$32:$F$33,$F$38))</f>
        <v>-304.75907137272975</v>
      </c>
      <c r="XDG97" s="318">
        <f>(XDG$96*$B97+SUM($F$7:$F$9)-((XDG$96*$B97+SUM($F$7:$F$9))/$F$10*$F$37)-($F$24*XDG$96/$D$6)-SUM($F$13:$F$23,$F$25:$F$30,$F$32:$F$33,$F$38))</f>
        <v>-304.75907137272975</v>
      </c>
      <c r="XDH97" s="318">
        <f>(XDH$96*$B97+SUM($F$7:$F$9)-((XDH$96*$B97+SUM($F$7:$F$9))/$F$10*$F$37)-($F$24*XDH$96/$D$6)-SUM($F$13:$F$23,$F$25:$F$30,$F$32:$F$33,$F$38))</f>
        <v>-304.75907137272975</v>
      </c>
      <c r="XDI97" s="318">
        <f>(XDI$96*$B97+SUM($F$7:$F$9)-((XDI$96*$B97+SUM($F$7:$F$9))/$F$10*$F$37)-($F$24*XDI$96/$D$6)-SUM($F$13:$F$23,$F$25:$F$30,$F$32:$F$33,$F$38))</f>
        <v>-304.75907137272975</v>
      </c>
      <c r="XDJ97" s="318">
        <f>(XDJ$96*$B97+SUM($F$7:$F$9)-((XDJ$96*$B97+SUM($F$7:$F$9))/$F$10*$F$37)-($F$24*XDJ$96/$D$6)-SUM($F$13:$F$23,$F$25:$F$30,$F$32:$F$33,$F$38))</f>
        <v>-304.75907137272975</v>
      </c>
      <c r="XDK97" s="318">
        <f>(XDK$96*$B97+SUM($F$7:$F$9)-((XDK$96*$B97+SUM($F$7:$F$9))/$F$10*$F$37)-($F$24*XDK$96/$D$6)-SUM($F$13:$F$23,$F$25:$F$30,$F$32:$F$33,$F$38))</f>
        <v>-304.75907137272975</v>
      </c>
      <c r="XDL97" s="318">
        <f>(XDL$96*$B97+SUM($F$7:$F$9)-((XDL$96*$B97+SUM($F$7:$F$9))/$F$10*$F$37)-($F$24*XDL$96/$D$6)-SUM($F$13:$F$23,$F$25:$F$30,$F$32:$F$33,$F$38))</f>
        <v>-304.75907137272975</v>
      </c>
      <c r="XDM97" s="318">
        <f>(XDM$96*$B97+SUM($F$7:$F$9)-((XDM$96*$B97+SUM($F$7:$F$9))/$F$10*$F$37)-($F$24*XDM$96/$D$6)-SUM($F$13:$F$23,$F$25:$F$30,$F$32:$F$33,$F$38))</f>
        <v>-304.75907137272975</v>
      </c>
      <c r="XDN97" s="318">
        <f>(XDN$96*$B97+SUM($F$7:$F$9)-((XDN$96*$B97+SUM($F$7:$F$9))/$F$10*$F$37)-($F$24*XDN$96/$D$6)-SUM($F$13:$F$23,$F$25:$F$30,$F$32:$F$33,$F$38))</f>
        <v>-304.75907137272975</v>
      </c>
      <c r="XDO97" s="318">
        <f>(XDO$96*$B97+SUM($F$7:$F$9)-((XDO$96*$B97+SUM($F$7:$F$9))/$F$10*$F$37)-($F$24*XDO$96/$D$6)-SUM($F$13:$F$23,$F$25:$F$30,$F$32:$F$33,$F$38))</f>
        <v>-304.75907137272975</v>
      </c>
      <c r="XDP97" s="318">
        <f>(XDP$96*$B97+SUM($F$7:$F$9)-((XDP$96*$B97+SUM($F$7:$F$9))/$F$10*$F$37)-($F$24*XDP$96/$D$6)-SUM($F$13:$F$23,$F$25:$F$30,$F$32:$F$33,$F$38))</f>
        <v>-304.75907137272975</v>
      </c>
      <c r="XDQ97" s="318">
        <f>(XDQ$96*$B97+SUM($F$7:$F$9)-((XDQ$96*$B97+SUM($F$7:$F$9))/$F$10*$F$37)-($F$24*XDQ$96/$D$6)-SUM($F$13:$F$23,$F$25:$F$30,$F$32:$F$33,$F$38))</f>
        <v>-304.75907137272975</v>
      </c>
      <c r="XDR97" s="318">
        <f>(XDR$96*$B97+SUM($F$7:$F$9)-((XDR$96*$B97+SUM($F$7:$F$9))/$F$10*$F$37)-($F$24*XDR$96/$D$6)-SUM($F$13:$F$23,$F$25:$F$30,$F$32:$F$33,$F$38))</f>
        <v>-304.75907137272975</v>
      </c>
      <c r="XDS97" s="318">
        <f>(XDS$96*$B97+SUM($F$7:$F$9)-((XDS$96*$B97+SUM($F$7:$F$9))/$F$10*$F$37)-($F$24*XDS$96/$D$6)-SUM($F$13:$F$23,$F$25:$F$30,$F$32:$F$33,$F$38))</f>
        <v>-304.75907137272975</v>
      </c>
      <c r="XDT97" s="318">
        <f>(XDT$96*$B97+SUM($F$7:$F$9)-((XDT$96*$B97+SUM($F$7:$F$9))/$F$10*$F$37)-($F$24*XDT$96/$D$6)-SUM($F$13:$F$23,$F$25:$F$30,$F$32:$F$33,$F$38))</f>
        <v>-304.75907137272975</v>
      </c>
      <c r="XDU97" s="318">
        <f>(XDU$96*$B97+SUM($F$7:$F$9)-((XDU$96*$B97+SUM($F$7:$F$9))/$F$10*$F$37)-($F$24*XDU$96/$D$6)-SUM($F$13:$F$23,$F$25:$F$30,$F$32:$F$33,$F$38))</f>
        <v>-304.75907137272975</v>
      </c>
      <c r="XDV97" s="318">
        <f>(XDV$96*$B97+SUM($F$7:$F$9)-((XDV$96*$B97+SUM($F$7:$F$9))/$F$10*$F$37)-($F$24*XDV$96/$D$6)-SUM($F$13:$F$23,$F$25:$F$30,$F$32:$F$33,$F$38))</f>
        <v>-304.75907137272975</v>
      </c>
      <c r="XDW97" s="318">
        <f>(XDW$96*$B97+SUM($F$7:$F$9)-((XDW$96*$B97+SUM($F$7:$F$9))/$F$10*$F$37)-($F$24*XDW$96/$D$6)-SUM($F$13:$F$23,$F$25:$F$30,$F$32:$F$33,$F$38))</f>
        <v>-304.75907137272975</v>
      </c>
      <c r="XDX97" s="318">
        <f>(XDX$96*$B97+SUM($F$7:$F$9)-((XDX$96*$B97+SUM($F$7:$F$9))/$F$10*$F$37)-($F$24*XDX$96/$D$6)-SUM($F$13:$F$23,$F$25:$F$30,$F$32:$F$33,$F$38))</f>
        <v>-304.75907137272975</v>
      </c>
      <c r="XDY97" s="318">
        <f>(XDY$96*$B97+SUM($F$7:$F$9)-((XDY$96*$B97+SUM($F$7:$F$9))/$F$10*$F$37)-($F$24*XDY$96/$D$6)-SUM($F$13:$F$23,$F$25:$F$30,$F$32:$F$33,$F$38))</f>
        <v>-304.75907137272975</v>
      </c>
      <c r="XDZ97" s="318">
        <f>(XDZ$96*$B97+SUM($F$7:$F$9)-((XDZ$96*$B97+SUM($F$7:$F$9))/$F$10*$F$37)-($F$24*XDZ$96/$D$6)-SUM($F$13:$F$23,$F$25:$F$30,$F$32:$F$33,$F$38))</f>
        <v>-304.75907137272975</v>
      </c>
      <c r="XEA97" s="318">
        <f>(XEA$96*$B97+SUM($F$7:$F$9)-((XEA$96*$B97+SUM($F$7:$F$9))/$F$10*$F$37)-($F$24*XEA$96/$D$6)-SUM($F$13:$F$23,$F$25:$F$30,$F$32:$F$33,$F$38))</f>
        <v>-304.75907137272975</v>
      </c>
      <c r="XEB97" s="318">
        <f>(XEB$96*$B97+SUM($F$7:$F$9)-((XEB$96*$B97+SUM($F$7:$F$9))/$F$10*$F$37)-($F$24*XEB$96/$D$6)-SUM($F$13:$F$23,$F$25:$F$30,$F$32:$F$33,$F$38))</f>
        <v>-304.75907137272975</v>
      </c>
      <c r="XEC97" s="318">
        <f>(XEC$96*$B97+SUM($F$7:$F$9)-((XEC$96*$B97+SUM($F$7:$F$9))/$F$10*$F$37)-($F$24*XEC$96/$D$6)-SUM($F$13:$F$23,$F$25:$F$30,$F$32:$F$33,$F$38))</f>
        <v>-304.75907137272975</v>
      </c>
      <c r="XED97" s="318">
        <f>(XED$96*$B97+SUM($F$7:$F$9)-((XED$96*$B97+SUM($F$7:$F$9))/$F$10*$F$37)-($F$24*XED$96/$D$6)-SUM($F$13:$F$23,$F$25:$F$30,$F$32:$F$33,$F$38))</f>
        <v>-304.75907137272975</v>
      </c>
      <c r="XEE97" s="318">
        <f>(XEE$96*$B97+SUM($F$7:$F$9)-((XEE$96*$B97+SUM($F$7:$F$9))/$F$10*$F$37)-($F$24*XEE$96/$D$6)-SUM($F$13:$F$23,$F$25:$F$30,$F$32:$F$33,$F$38))</f>
        <v>-304.75907137272975</v>
      </c>
      <c r="XEF97" s="318">
        <f>(XEF$96*$B97+SUM($F$7:$F$9)-((XEF$96*$B97+SUM($F$7:$F$9))/$F$10*$F$37)-($F$24*XEF$96/$D$6)-SUM($F$13:$F$23,$F$25:$F$30,$F$32:$F$33,$F$38))</f>
        <v>-304.75907137272975</v>
      </c>
      <c r="XEG97" s="318">
        <f>(XEG$96*$B97+SUM($F$7:$F$9)-((XEG$96*$B97+SUM($F$7:$F$9))/$F$10*$F$37)-($F$24*XEG$96/$D$6)-SUM($F$13:$F$23,$F$25:$F$30,$F$32:$F$33,$F$38))</f>
        <v>-304.75907137272975</v>
      </c>
      <c r="XEH97" s="318">
        <f>(XEH$96*$B97+SUM($F$7:$F$9)-((XEH$96*$B97+SUM($F$7:$F$9))/$F$10*$F$37)-($F$24*XEH$96/$D$6)-SUM($F$13:$F$23,$F$25:$F$30,$F$32:$F$33,$F$38))</f>
        <v>-304.75907137272975</v>
      </c>
      <c r="XEI97" s="318">
        <f>(XEI$96*$B97+SUM($F$7:$F$9)-((XEI$96*$B97+SUM($F$7:$F$9))/$F$10*$F$37)-($F$24*XEI$96/$D$6)-SUM($F$13:$F$23,$F$25:$F$30,$F$32:$F$33,$F$38))</f>
        <v>-304.75907137272975</v>
      </c>
      <c r="XEJ97" s="318">
        <f>(XEJ$96*$B97+SUM($F$7:$F$9)-((XEJ$96*$B97+SUM($F$7:$F$9))/$F$10*$F$37)-($F$24*XEJ$96/$D$6)-SUM($F$13:$F$23,$F$25:$F$30,$F$32:$F$33,$F$38))</f>
        <v>-304.75907137272975</v>
      </c>
      <c r="XEK97" s="318">
        <f>(XEK$96*$B97+SUM($F$7:$F$9)-((XEK$96*$B97+SUM($F$7:$F$9))/$F$10*$F$37)-($F$24*XEK$96/$D$6)-SUM($F$13:$F$23,$F$25:$F$30,$F$32:$F$33,$F$38))</f>
        <v>-304.75907137272975</v>
      </c>
      <c r="XEL97" s="318">
        <f>(XEL$96*$B97+SUM($F$7:$F$9)-((XEL$96*$B97+SUM($F$7:$F$9))/$F$10*$F$37)-($F$24*XEL$96/$D$6)-SUM($F$13:$F$23,$F$25:$F$30,$F$32:$F$33,$F$38))</f>
        <v>-304.75907137272975</v>
      </c>
      <c r="XEM97" s="318">
        <f>(XEM$96*$B97+SUM($F$7:$F$9)-((XEM$96*$B97+SUM($F$7:$F$9))/$F$10*$F$37)-($F$24*XEM$96/$D$6)-SUM($F$13:$F$23,$F$25:$F$30,$F$32:$F$33,$F$38))</f>
        <v>-304.75907137272975</v>
      </c>
      <c r="XEN97" s="318">
        <f>(XEN$96*$B97+SUM($F$7:$F$9)-((XEN$96*$B97+SUM($F$7:$F$9))/$F$10*$F$37)-($F$24*XEN$96/$D$6)-SUM($F$13:$F$23,$F$25:$F$30,$F$32:$F$33,$F$38))</f>
        <v>-304.75907137272975</v>
      </c>
      <c r="XEO97" s="318">
        <f>(XEO$96*$B97+SUM($F$7:$F$9)-((XEO$96*$B97+SUM($F$7:$F$9))/$F$10*$F$37)-($F$24*XEO$96/$D$6)-SUM($F$13:$F$23,$F$25:$F$30,$F$32:$F$33,$F$38))</f>
        <v>-304.75907137272975</v>
      </c>
      <c r="XEP97" s="318">
        <f>(XEP$96*$B97+SUM($F$7:$F$9)-((XEP$96*$B97+SUM($F$7:$F$9))/$F$10*$F$37)-($F$24*XEP$96/$D$6)-SUM($F$13:$F$23,$F$25:$F$30,$F$32:$F$33,$F$38))</f>
        <v>-304.75907137272975</v>
      </c>
      <c r="XEQ97" s="318">
        <f>(XEQ$96*$B97+SUM($F$7:$F$9)-((XEQ$96*$B97+SUM($F$7:$F$9))/$F$10*$F$37)-($F$24*XEQ$96/$D$6)-SUM($F$13:$F$23,$F$25:$F$30,$F$32:$F$33,$F$38))</f>
        <v>-304.75907137272975</v>
      </c>
      <c r="XER97" s="318">
        <f>(XER$96*$B97+SUM($F$7:$F$9)-((XER$96*$B97+SUM($F$7:$F$9))/$F$10*$F$37)-($F$24*XER$96/$D$6)-SUM($F$13:$F$23,$F$25:$F$30,$F$32:$F$33,$F$38))</f>
        <v>-304.75907137272975</v>
      </c>
      <c r="XES97" s="318">
        <f>(XES$96*$B97+SUM($F$7:$F$9)-((XES$96*$B97+SUM($F$7:$F$9))/$F$10*$F$37)-($F$24*XES$96/$D$6)-SUM($F$13:$F$23,$F$25:$F$30,$F$32:$F$33,$F$38))</f>
        <v>-304.75907137272975</v>
      </c>
      <c r="XET97" s="318">
        <f>(XET$96*$B97+SUM($F$7:$F$9)-((XET$96*$B97+SUM($F$7:$F$9))/$F$10*$F$37)-($F$24*XET$96/$D$6)-SUM($F$13:$F$23,$F$25:$F$30,$F$32:$F$33,$F$38))</f>
        <v>-304.75907137272975</v>
      </c>
      <c r="XEU97" s="318">
        <f>(XEU$96*$B97+SUM($F$7:$F$9)-((XEU$96*$B97+SUM($F$7:$F$9))/$F$10*$F$37)-($F$24*XEU$96/$D$6)-SUM($F$13:$F$23,$F$25:$F$30,$F$32:$F$33,$F$38))</f>
        <v>-304.75907137272975</v>
      </c>
      <c r="XEV97" s="318">
        <f>(XEV$96*$B97+SUM($F$7:$F$9)-((XEV$96*$B97+SUM($F$7:$F$9))/$F$10*$F$37)-($F$24*XEV$96/$D$6)-SUM($F$13:$F$23,$F$25:$F$30,$F$32:$F$33,$F$38))</f>
        <v>-304.75907137272975</v>
      </c>
      <c r="XEW97" s="318">
        <f>(XEW$96*$B97+SUM($F$7:$F$9)-((XEW$96*$B97+SUM($F$7:$F$9))/$F$10*$F$37)-($F$24*XEW$96/$D$6)-SUM($F$13:$F$23,$F$25:$F$30,$F$32:$F$33,$F$38))</f>
        <v>-304.75907137272975</v>
      </c>
      <c r="XEX97" s="318">
        <f>(XEX$96*$B97+SUM($F$7:$F$9)-((XEX$96*$B97+SUM($F$7:$F$9))/$F$10*$F$37)-($F$24*XEX$96/$D$6)-SUM($F$13:$F$23,$F$25:$F$30,$F$32:$F$33,$F$38))</f>
        <v>-304.75907137272975</v>
      </c>
      <c r="XEY97" s="318">
        <f>(XEY$96*$B97+SUM($F$7:$F$9)-((XEY$96*$B97+SUM($F$7:$F$9))/$F$10*$F$37)-($F$24*XEY$96/$D$6)-SUM($F$13:$F$23,$F$25:$F$30,$F$32:$F$33,$F$38))</f>
        <v>-304.75907137272975</v>
      </c>
      <c r="XEZ97" s="318">
        <f>(XEZ$96*$B97+SUM($F$7:$F$9)-((XEZ$96*$B97+SUM($F$7:$F$9))/$F$10*$F$37)-($F$24*XEZ$96/$D$6)-SUM($F$13:$F$23,$F$25:$F$30,$F$32:$F$33,$F$38))</f>
        <v>-304.75907137272975</v>
      </c>
      <c r="XFA97" s="318">
        <f>(XFA$96*$B97+SUM($F$7:$F$9)-((XFA$96*$B97+SUM($F$7:$F$9))/$F$10*$F$37)-($F$24*XFA$96/$D$6)-SUM($F$13:$F$23,$F$25:$F$30,$F$32:$F$33,$F$38))</f>
        <v>-304.75907137272975</v>
      </c>
      <c r="XFB97" s="318">
        <f>(XFB$96*$B97+SUM($F$7:$F$9)-((XFB$96*$B97+SUM($F$7:$F$9))/$F$10*$F$37)-($F$24*XFB$96/$D$6)-SUM($F$13:$F$23,$F$25:$F$30,$F$32:$F$33,$F$38))</f>
        <v>-304.75907137272975</v>
      </c>
      <c r="XFC97" s="318">
        <f>(XFC$96*$B97+SUM($F$7:$F$9)-((XFC$96*$B97+SUM($F$7:$F$9))/$F$10*$F$37)-($F$24*XFC$96/$D$6)-SUM($F$13:$F$23,$F$25:$F$30,$F$32:$F$33,$F$38))</f>
        <v>-304.75907137272975</v>
      </c>
      <c r="XFD97" s="318">
        <f>(XFD$96*$B97+SUM($F$7:$F$9)-((XFD$96*$B97+SUM($F$7:$F$9))/$F$10*$F$37)-($F$24*XFD$96/$D$6)-SUM($F$13:$F$23,$F$25:$F$30,$F$32:$F$33,$F$38))</f>
        <v>-304.75907137272975</v>
      </c>
    </row>
    <row r="98" spans="1:16384" s="3" customFormat="1">
      <c r="A98" s="368"/>
      <c r="B98" s="280">
        <f>0.8*$E$6</f>
        <v>3.1360000000000001</v>
      </c>
      <c r="C98" s="323">
        <f>(C$96*$B98+SUM($F$7:$F$9)-((C$96*$B98+SUM($F$7:$F$9))/$F$10*$F$37)-($F$24*C$96/$D$6)-SUM($F$13:$F$23,$F$25:$F$30,$F$32:$F$33,$F$38))</f>
        <v>-109.16675137272978</v>
      </c>
      <c r="D98" s="324">
        <f>(D$96*$B98+SUM($F$7:$F$9)-((D$96*$B98+SUM($F$7:$F$9))/$F$10*$F$37)-($F$24*D$96/$D$6)-SUM($F$13:$F$23,$F$25:$F$30,$F$32:$F$33,$F$38))</f>
        <v>-81.224991372729761</v>
      </c>
      <c r="E98" s="324">
        <f>(E$96*$B98+SUM($F$7:$F$9)-((E$96*$B98+SUM($F$7:$F$9))/$F$10*$F$37)-($F$24*E$96/$D$6)-SUM($F$13:$F$23,$F$25:$F$30,$F$32:$F$33,$F$38))</f>
        <v>-53.283231372729745</v>
      </c>
      <c r="F98" s="325">
        <f>(F$96*$B98+SUM($F$7:$F$9)-((F$96*$B98+SUM($F$7:$F$9))/$F$10*$F$37)-($F$24*F$96/$D$6)-SUM($F$13:$F$23,$F$25:$F$30,$F$32:$F$33,$F$38))</f>
        <v>-25.341471372729757</v>
      </c>
      <c r="G98" s="324">
        <f>(G$96*$B98+SUM($F$7:$F$9)-((G$96*$B98+SUM($F$7:$F$9))/$F$10*$F$37)-($F$24*G$96/$D$6)-SUM($F$13:$F$23,$F$25:$F$30,$F$32:$F$33,$F$38))</f>
        <v>2.6002886272702881</v>
      </c>
      <c r="H98" s="324">
        <f>(H$96*$B98+SUM($F$7:$F$9)-((H$96*$B98+SUM($F$7:$F$9))/$F$10*$F$37)-($F$24*H$96/$D$6)-SUM($F$13:$F$23,$F$25:$F$30,$F$32:$F$33,$F$38))</f>
        <v>30.542048627270219</v>
      </c>
      <c r="I98" s="326">
        <f>(I$96*$B98+SUM($F$7:$F$9)-((I$96*$B98+SUM($F$7:$F$9))/$F$10*$F$37)-($F$24*I$96/$D$6)-SUM($F$13:$F$23,$F$25:$F$30,$F$32:$F$33,$F$38))</f>
        <v>58.483808627270264</v>
      </c>
    </row>
    <row r="99" spans="1:16384" s="3" customFormat="1">
      <c r="A99" s="368"/>
      <c r="B99" s="280">
        <f>0.9*$E$6</f>
        <v>3.528</v>
      </c>
      <c r="C99" s="323">
        <f>(C$96*$B99+SUM($F$7:$F$9)-((C$96*$B99+SUM($F$7:$F$9))/$F$10*$F$37)-($F$24*C$96/$D$6)-SUM($F$13:$F$23,$F$25:$F$30,$F$32:$F$33,$F$38))</f>
        <v>-84.717711372729781</v>
      </c>
      <c r="D99" s="324">
        <f>(D$96*$B99+SUM($F$7:$F$9)-((D$96*$B99+SUM($F$7:$F$9))/$F$10*$F$37)-($F$24*D$96/$D$6)-SUM($F$13:$F$23,$F$25:$F$30,$F$32:$F$33,$F$38))</f>
        <v>-53.283231372729801</v>
      </c>
      <c r="E99" s="324">
        <f>(E$96*$B99+SUM($F$7:$F$9)-((E$96*$B99+SUM($F$7:$F$9))/$F$10*$F$37)-($F$24*E$96/$D$6)-SUM($F$13:$F$23,$F$25:$F$30,$F$32:$F$33,$F$38))</f>
        <v>-21.848751372729737</v>
      </c>
      <c r="F99" s="325">
        <f>(F$96*$B99+SUM($F$7:$F$9)-((F$96*$B99+SUM($F$7:$F$9))/$F$10*$F$37)-($F$24*F$96/$D$6)-SUM($F$13:$F$23,$F$25:$F$30,$F$32:$F$33,$F$38))</f>
        <v>9.585728627270214</v>
      </c>
      <c r="G99" s="324">
        <f>(G$96*$B99+SUM($F$7:$F$9)-((G$96*$B99+SUM($F$7:$F$9))/$F$10*$F$37)-($F$24*G$96/$D$6)-SUM($F$13:$F$23,$F$25:$F$30,$F$32:$F$33,$F$38))</f>
        <v>41.020208627270279</v>
      </c>
      <c r="H99" s="324">
        <f>(H$96*$B99+SUM($F$7:$F$9)-((H$96*$B99+SUM($F$7:$F$9))/$F$10*$F$37)-($F$24*H$96/$D$6)-SUM($F$13:$F$23,$F$25:$F$30,$F$32:$F$33,$F$38))</f>
        <v>72.45468862727023</v>
      </c>
      <c r="I99" s="326">
        <f>(I$96*$B99+SUM($F$7:$F$9)-((I$96*$B99+SUM($F$7:$F$9))/$F$10*$F$37)-($F$24*I$96/$D$6)-SUM($F$13:$F$23,$F$25:$F$30,$F$32:$F$33,$F$38))</f>
        <v>103.88916862727024</v>
      </c>
    </row>
    <row r="100" spans="1:16384" s="3" customFormat="1">
      <c r="A100" s="368"/>
      <c r="B100" s="280">
        <f>1*$E$6</f>
        <v>3.92</v>
      </c>
      <c r="C100" s="327">
        <f>(C$96*$B100+SUM($F$7:$F$9)-((C$96*$B100+SUM($F$7:$F$9))/$F$10*$F$37)-($F$24*C$96/$D$6)-SUM($F$13:$F$23,$F$25:$F$30,$F$32:$F$33,$F$38))</f>
        <v>-60.268671372729784</v>
      </c>
      <c r="D100" s="325">
        <f>(D$96*$B100+SUM($F$7:$F$9)-((D$96*$B100+SUM($F$7:$F$9))/$F$10*$F$37)-($F$24*D$96/$D$6)-SUM($F$13:$F$23,$F$25:$F$30,$F$32:$F$33,$F$38))</f>
        <v>-25.341471372729757</v>
      </c>
      <c r="E100" s="325">
        <f>(E$96*$B100+SUM($F$7:$F$9)-((E$96*$B100+SUM($F$7:$F$9))/$F$10*$F$37)-($F$24*E$96/$D$6)-SUM($F$13:$F$23,$F$25:$F$30,$F$32:$F$33,$F$38))</f>
        <v>9.585728627270214</v>
      </c>
      <c r="F100" s="325">
        <f>(F$96*$B100+SUM($F$7:$F$9)-((F$96*$B100+SUM($F$7:$F$9))/$F$10*$F$37)-($F$24*F$96/$D$6)-SUM($F$13:$F$23,$F$25:$F$30,$F$32:$F$33,$F$38))</f>
        <v>44.512928627270242</v>
      </c>
      <c r="G100" s="325">
        <f>(G$96*$B100+SUM($F$7:$F$9)-((G$96*$B100+SUM($F$7:$F$9))/$F$10*$F$37)-($F$24*G$96/$D$6)-SUM($F$13:$F$23,$F$25:$F$30,$F$32:$F$33,$F$38))</f>
        <v>79.440128627270269</v>
      </c>
      <c r="H100" s="325">
        <f>(H$96*$B100+SUM($F$7:$F$9)-((H$96*$B100+SUM($F$7:$F$9))/$F$10*$F$37)-($F$24*H$96/$D$6)-SUM($F$13:$F$23,$F$25:$F$30,$F$32:$F$33,$F$38))</f>
        <v>114.36732862727024</v>
      </c>
      <c r="I100" s="328">
        <f>(I$96*$B100+SUM($F$7:$F$9)-((I$96*$B100+SUM($F$7:$F$9))/$F$10*$F$37)-($F$24*I$96/$D$6)-SUM($F$13:$F$23,$F$25:$F$30,$F$32:$F$33,$F$38))</f>
        <v>149.29452862727021</v>
      </c>
    </row>
    <row r="101" spans="1:16384" s="3" customFormat="1">
      <c r="A101" s="368"/>
      <c r="B101" s="280">
        <f>1.1*$E$6</f>
        <v>4.3120000000000003</v>
      </c>
      <c r="C101" s="323">
        <f>(C$96*$B101+SUM($F$7:$F$9)-((C$96*$B101+SUM($F$7:$F$9))/$F$10*$F$37)-($F$24*C$96/$D$6)-SUM($F$13:$F$23,$F$25:$F$30,$F$32:$F$33,$F$38))</f>
        <v>-35.819631372729759</v>
      </c>
      <c r="D101" s="324">
        <f>(D$96*$B101+SUM($F$7:$F$9)-((D$96*$B101+SUM($F$7:$F$9))/$F$10*$F$37)-($F$24*D$96/$D$6)-SUM($F$13:$F$23,$F$25:$F$30,$F$32:$F$33,$F$38))</f>
        <v>2.6002886272702312</v>
      </c>
      <c r="E101" s="324">
        <f>(E$96*$B101+SUM($F$7:$F$9)-((E$96*$B101+SUM($F$7:$F$9))/$F$10*$F$37)-($F$24*E$96/$D$6)-SUM($F$13:$F$23,$F$25:$F$30,$F$32:$F$33,$F$38))</f>
        <v>41.020208627270279</v>
      </c>
      <c r="F101" s="325">
        <f>(F$96*$B101+SUM($F$7:$F$9)-((F$96*$B101+SUM($F$7:$F$9))/$F$10*$F$37)-($F$24*F$96/$D$6)-SUM($F$13:$F$23,$F$25:$F$30,$F$32:$F$33,$F$38))</f>
        <v>79.440128627270269</v>
      </c>
      <c r="G101" s="324">
        <f>(G$96*$B101+SUM($F$7:$F$9)-((G$96*$B101+SUM($F$7:$F$9))/$F$10*$F$37)-($F$24*G$96/$D$6)-SUM($F$13:$F$23,$F$25:$F$30,$F$32:$F$33,$F$38))</f>
        <v>117.86004862727032</v>
      </c>
      <c r="H101" s="324">
        <f>(H$96*$B101+SUM($F$7:$F$9)-((H$96*$B101+SUM($F$7:$F$9))/$F$10*$F$37)-($F$24*H$96/$D$6)-SUM($F$13:$F$23,$F$25:$F$30,$F$32:$F$33,$F$38))</f>
        <v>156.27996862727025</v>
      </c>
      <c r="I101" s="326">
        <f>(I$96*$B101+SUM($F$7:$F$9)-((I$96*$B101+SUM($F$7:$F$9))/$F$10*$F$37)-($F$24*I$96/$D$6)-SUM($F$13:$F$23,$F$25:$F$30,$F$32:$F$33,$F$38))</f>
        <v>194.6998886272703</v>
      </c>
    </row>
    <row r="102" spans="1:16384" s="3" customFormat="1">
      <c r="A102" s="368"/>
      <c r="B102" s="280">
        <f>1.2*$E$6</f>
        <v>4.7039999999999997</v>
      </c>
      <c r="C102" s="323">
        <f>(C$96*$B102+SUM($F$7:$F$9)-((C$96*$B102+SUM($F$7:$F$9))/$F$10*$F$37)-($F$24*C$96/$D$6)-SUM($F$13:$F$23,$F$25:$F$30,$F$32:$F$33,$F$38))</f>
        <v>-11.370591372729791</v>
      </c>
      <c r="D102" s="324">
        <f>(D$96*$B102+SUM($F$7:$F$9)-((D$96*$B102+SUM($F$7:$F$9))/$F$10*$F$37)-($F$24*D$96/$D$6)-SUM($F$13:$F$23,$F$25:$F$30,$F$32:$F$33,$F$38))</f>
        <v>30.542048627270219</v>
      </c>
      <c r="E102" s="324">
        <f>(E$96*$B102+SUM($F$7:$F$9)-((E$96*$B102+SUM($F$7:$F$9))/$F$10*$F$37)-($F$24*E$96/$D$6)-SUM($F$13:$F$23,$F$25:$F$30,$F$32:$F$33,$F$38))</f>
        <v>72.45468862727023</v>
      </c>
      <c r="F102" s="325">
        <f>(F$96*$B102+SUM($F$7:$F$9)-((F$96*$B102+SUM($F$7:$F$9))/$F$10*$F$37)-($F$24*F$96/$D$6)-SUM($F$13:$F$23,$F$25:$F$30,$F$32:$F$33,$F$38))</f>
        <v>114.36732862727018</v>
      </c>
      <c r="G102" s="324">
        <f>(G$96*$B102+SUM($F$7:$F$9)-((G$96*$B102+SUM($F$7:$F$9))/$F$10*$F$37)-($F$24*G$96/$D$6)-SUM($F$13:$F$23,$F$25:$F$30,$F$32:$F$33,$F$38))</f>
        <v>156.27996862727025</v>
      </c>
      <c r="H102" s="324">
        <f>(H$96*$B102+SUM($F$7:$F$9)-((H$96*$B102+SUM($F$7:$F$9))/$F$10*$F$37)-($F$24*H$96/$D$6)-SUM($F$13:$F$23,$F$25:$F$30,$F$32:$F$33,$F$38))</f>
        <v>198.19260862727015</v>
      </c>
      <c r="I102" s="326">
        <f>(I$96*$B102+SUM($F$7:$F$9)-((I$96*$B102+SUM($F$7:$F$9))/$F$10*$F$37)-($F$24*I$96/$D$6)-SUM($F$13:$F$23,$F$25:$F$30,$F$32:$F$33,$F$38))</f>
        <v>240.10524862727016</v>
      </c>
    </row>
    <row r="103" spans="1:16384" s="3" customFormat="1">
      <c r="A103" s="368"/>
      <c r="B103" s="281">
        <f>1.3*$E$6</f>
        <v>5.0960000000000001</v>
      </c>
      <c r="C103" s="329">
        <f>(C$96*$B103+SUM($F$7:$F$9)-((C$96*$B103+SUM($F$7:$F$9))/$F$10*$F$37)-($F$24*C$96/$D$6)-SUM($F$13:$F$23,$F$25:$F$30,$F$32:$F$33,$F$38))</f>
        <v>13.078448627270177</v>
      </c>
      <c r="D103" s="330">
        <f>(D$96*$B103+SUM($F$7:$F$9)-((D$96*$B103+SUM($F$7:$F$9))/$F$10*$F$37)-($F$24*D$96/$D$6)-SUM($F$13:$F$23,$F$25:$F$30,$F$32:$F$33,$F$38))</f>
        <v>58.483808627270264</v>
      </c>
      <c r="E103" s="330">
        <f>(E$96*$B103+SUM($F$7:$F$9)-((E$96*$B103+SUM($F$7:$F$9))/$F$10*$F$37)-($F$24*E$96/$D$6)-SUM($F$13:$F$23,$F$25:$F$30,$F$32:$F$33,$F$38))</f>
        <v>103.88916862727024</v>
      </c>
      <c r="F103" s="331">
        <f>(F$96*$B103+SUM($F$7:$F$9)-((F$96*$B103+SUM($F$7:$F$9))/$F$10*$F$37)-($F$24*F$96/$D$6)-SUM($F$13:$F$23,$F$25:$F$30,$F$32:$F$33,$F$38))</f>
        <v>149.29452862727021</v>
      </c>
      <c r="G103" s="330">
        <f>(G$96*$B103+SUM($F$7:$F$9)-((G$96*$B103+SUM($F$7:$F$9))/$F$10*$F$37)-($F$24*G$96/$D$6)-SUM($F$13:$F$23,$F$25:$F$30,$F$32:$F$33,$F$38))</f>
        <v>194.69988862727041</v>
      </c>
      <c r="H103" s="330">
        <f>(H$96*$B103+SUM($F$7:$F$9)-((H$96*$B103+SUM($F$7:$F$9))/$F$10*$F$37)-($F$24*H$96/$D$6)-SUM($F$13:$F$23,$F$25:$F$30,$F$32:$F$33,$F$38))</f>
        <v>240.10524862727027</v>
      </c>
      <c r="I103" s="332">
        <f>(I$96*$B103+SUM($F$7:$F$9)-((I$96*$B103+SUM($F$7:$F$9))/$F$10*$F$37)-($F$24*I$96/$D$6)-SUM($F$13:$F$23,$F$25:$F$30,$F$32:$F$33,$F$38))</f>
        <v>285.51060862727024</v>
      </c>
    </row>
    <row r="104" spans="1:16384" s="3" customFormat="1">
      <c r="E104" s="317" t="s">
        <v>857</v>
      </c>
      <c r="F104" s="78">
        <f>F46</f>
        <v>44.512928627270249</v>
      </c>
    </row>
    <row r="105" spans="1:16384" s="3" customFormat="1"/>
    <row r="106" spans="1:16384" s="3" customFormat="1"/>
    <row r="107" spans="1:16384" s="3" customFormat="1"/>
    <row r="108" spans="1:16384" s="3" customFormat="1"/>
    <row r="109" spans="1:16384" s="3" customFormat="1"/>
    <row r="110" spans="1:16384" s="3" customFormat="1"/>
    <row r="111" spans="1:16384" s="3" customFormat="1"/>
    <row r="112" spans="1:16384" s="3" customFormat="1"/>
    <row r="120" s="3" customFormat="1"/>
    <row r="121" s="3" customFormat="1"/>
    <row r="122" s="3" customFormat="1"/>
    <row r="936" s="3" customFormat="1"/>
    <row r="937" s="3" customFormat="1"/>
    <row r="938" s="3" customFormat="1"/>
    <row r="939" s="3" customFormat="1"/>
    <row r="940" s="3" customFormat="1"/>
    <row r="941" s="3" customFormat="1"/>
    <row r="942" s="3" customFormat="1"/>
    <row r="943" s="3" customFormat="1"/>
    <row r="944" s="3" customFormat="1"/>
    <row r="945" spans="2:3"/>
    <row r="946" spans="2:3"/>
    <row r="951" spans="2:3" hidden="1">
      <c r="B951" s="3" t="s">
        <v>74</v>
      </c>
    </row>
    <row r="952" spans="2:3" hidden="1">
      <c r="B952" s="3" t="s">
        <v>75</v>
      </c>
      <c r="C952" s="3">
        <v>5</v>
      </c>
    </row>
    <row r="953" spans="2:3" hidden="1">
      <c r="B953" s="3" t="s">
        <v>76</v>
      </c>
      <c r="C953" s="3">
        <v>1</v>
      </c>
    </row>
    <row r="954" spans="2:3" hidden="1">
      <c r="B954" s="3" t="s">
        <v>77</v>
      </c>
      <c r="C954" s="3">
        <v>1</v>
      </c>
    </row>
    <row r="955" spans="2:3" hidden="1">
      <c r="B955" s="3" t="s">
        <v>78</v>
      </c>
      <c r="C955" s="3">
        <v>2</v>
      </c>
    </row>
    <row r="956" spans="2:3" hidden="1">
      <c r="B956" s="3" t="s">
        <v>79</v>
      </c>
      <c r="C956" s="3">
        <v>1</v>
      </c>
    </row>
    <row r="957" spans="2:3" hidden="1">
      <c r="B957" s="3" t="s">
        <v>80</v>
      </c>
      <c r="C957" s="3">
        <v>0</v>
      </c>
    </row>
    <row r="958" spans="2:3" hidden="1">
      <c r="B958" s="3" t="s">
        <v>81</v>
      </c>
      <c r="C958" s="3">
        <v>0</v>
      </c>
    </row>
    <row r="959" spans="2:3" hidden="1">
      <c r="B959" s="3" t="s">
        <v>82</v>
      </c>
      <c r="C959" s="3">
        <v>0</v>
      </c>
    </row>
    <row r="960" spans="2:3" hidden="1">
      <c r="B960" s="3" t="s">
        <v>83</v>
      </c>
      <c r="C960" s="3">
        <v>0</v>
      </c>
    </row>
    <row r="961" spans="2:3" hidden="1">
      <c r="B961" s="3" t="s">
        <v>84</v>
      </c>
      <c r="C961" s="3">
        <v>0</v>
      </c>
    </row>
    <row r="962" spans="2:3" hidden="1">
      <c r="B962" s="3" t="s">
        <v>85</v>
      </c>
      <c r="C962" s="3">
        <v>0</v>
      </c>
    </row>
    <row r="963" spans="2:3" hidden="1">
      <c r="B963" s="3" t="s">
        <v>86</v>
      </c>
      <c r="C963" s="3" t="b">
        <v>1</v>
      </c>
    </row>
    <row r="964" spans="2:3" hidden="1">
      <c r="B964" s="3" t="s">
        <v>87</v>
      </c>
      <c r="C964" s="3">
        <v>0</v>
      </c>
    </row>
    <row r="965" spans="2:3" hidden="1">
      <c r="B965" s="3" t="s">
        <v>88</v>
      </c>
      <c r="C965" s="3" t="b">
        <v>1</v>
      </c>
    </row>
    <row r="966" spans="2:3" hidden="1">
      <c r="B966" s="3" t="s">
        <v>89</v>
      </c>
      <c r="C966" s="3">
        <v>0</v>
      </c>
    </row>
    <row r="967" spans="2:3" hidden="1">
      <c r="B967" s="3" t="s">
        <v>90</v>
      </c>
      <c r="C967" s="3">
        <v>0</v>
      </c>
    </row>
    <row r="968" spans="2:3" hidden="1">
      <c r="B968" s="3" t="s">
        <v>91</v>
      </c>
      <c r="C968" s="3" t="b">
        <v>1</v>
      </c>
    </row>
    <row r="969" spans="2:3" hidden="1">
      <c r="B969" s="3" t="s">
        <v>92</v>
      </c>
      <c r="C969" s="3">
        <v>0</v>
      </c>
    </row>
    <row r="970" spans="2:3" hidden="1">
      <c r="B970" s="3" t="s">
        <v>93</v>
      </c>
      <c r="C970" s="3">
        <v>0</v>
      </c>
    </row>
    <row r="971" spans="2:3" hidden="1">
      <c r="B971" s="3" t="s">
        <v>94</v>
      </c>
      <c r="C971" s="3">
        <v>0</v>
      </c>
    </row>
    <row r="972" spans="2:3" hidden="1">
      <c r="B972" s="3" t="s">
        <v>95</v>
      </c>
      <c r="C972" s="3">
        <v>0</v>
      </c>
    </row>
    <row r="973" spans="2:3" hidden="1">
      <c r="B973" s="3" t="s">
        <v>96</v>
      </c>
      <c r="C973" s="3" t="s">
        <v>392</v>
      </c>
    </row>
    <row r="974" spans="2:3" hidden="1">
      <c r="B974" s="3" t="s">
        <v>97</v>
      </c>
      <c r="C974" s="3">
        <v>100</v>
      </c>
    </row>
    <row r="975" spans="2:3" hidden="1">
      <c r="B975" s="3" t="s">
        <v>98</v>
      </c>
      <c r="C975" s="3">
        <v>25</v>
      </c>
    </row>
    <row r="976" spans="2:3" hidden="1">
      <c r="B976" s="3" t="s">
        <v>99</v>
      </c>
      <c r="C976" s="3">
        <v>9</v>
      </c>
    </row>
    <row r="977" spans="2:3" hidden="1">
      <c r="B977" s="3" t="s">
        <v>100</v>
      </c>
      <c r="C977" s="3">
        <v>0</v>
      </c>
    </row>
    <row r="978" spans="2:3" hidden="1">
      <c r="B978" s="3" t="s">
        <v>101</v>
      </c>
      <c r="C978" s="3">
        <v>0</v>
      </c>
    </row>
    <row r="979" spans="2:3" hidden="1">
      <c r="B979" s="3" t="s">
        <v>102</v>
      </c>
      <c r="C979" s="3">
        <v>0</v>
      </c>
    </row>
    <row r="980" spans="2:3" hidden="1">
      <c r="B980" s="3" t="s">
        <v>103</v>
      </c>
      <c r="C980" s="3">
        <v>0</v>
      </c>
    </row>
    <row r="981" spans="2:3" hidden="1">
      <c r="B981" s="3" t="s">
        <v>104</v>
      </c>
      <c r="C981" s="3">
        <v>0</v>
      </c>
    </row>
    <row r="982" spans="2:3" hidden="1">
      <c r="B982" s="3" t="s">
        <v>105</v>
      </c>
      <c r="C982" s="3">
        <v>60</v>
      </c>
    </row>
    <row r="983" spans="2:3" hidden="1">
      <c r="B983" s="3" t="s">
        <v>106</v>
      </c>
      <c r="C983" s="3">
        <v>0</v>
      </c>
    </row>
    <row r="984" spans="2:3" hidden="1">
      <c r="B984" s="3" t="s">
        <v>107</v>
      </c>
      <c r="C984" s="3">
        <v>0</v>
      </c>
    </row>
    <row r="985" spans="2:3" hidden="1">
      <c r="B985" s="3" t="s">
        <v>108</v>
      </c>
      <c r="C985" s="3">
        <v>0</v>
      </c>
    </row>
    <row r="986" spans="2:3" hidden="1">
      <c r="B986" s="3" t="s">
        <v>109</v>
      </c>
      <c r="C986" s="3">
        <v>0</v>
      </c>
    </row>
    <row r="987" spans="2:3" hidden="1">
      <c r="B987" s="3" t="s">
        <v>110</v>
      </c>
      <c r="C987" s="3">
        <v>0</v>
      </c>
    </row>
    <row r="988" spans="2:3" hidden="1">
      <c r="B988" s="3" t="s">
        <v>111</v>
      </c>
      <c r="C988" s="3">
        <v>200000</v>
      </c>
    </row>
    <row r="989" spans="2:3" hidden="1">
      <c r="B989" s="3" t="s">
        <v>112</v>
      </c>
      <c r="C989" s="3">
        <v>0</v>
      </c>
    </row>
    <row r="990" spans="2:3" hidden="1">
      <c r="B990" s="3" t="s">
        <v>113</v>
      </c>
      <c r="C990" s="3">
        <v>0</v>
      </c>
    </row>
    <row r="991" spans="2:3" hidden="1">
      <c r="B991" s="3" t="s">
        <v>114</v>
      </c>
      <c r="C991" s="3">
        <v>0</v>
      </c>
    </row>
    <row r="992" spans="2:3" hidden="1">
      <c r="B992" s="3" t="s">
        <v>115</v>
      </c>
      <c r="C992" s="3">
        <v>0</v>
      </c>
    </row>
    <row r="993" spans="2:3" hidden="1">
      <c r="B993" s="3" t="s">
        <v>116</v>
      </c>
      <c r="C993" s="3">
        <v>0</v>
      </c>
    </row>
    <row r="994" spans="2:3" hidden="1">
      <c r="B994" s="3" t="s">
        <v>117</v>
      </c>
      <c r="C994" s="3">
        <v>0</v>
      </c>
    </row>
    <row r="995" spans="2:3" hidden="1">
      <c r="B995" s="3" t="s">
        <v>118</v>
      </c>
      <c r="C995" s="3">
        <v>0</v>
      </c>
    </row>
    <row r="996" spans="2:3" hidden="1">
      <c r="B996" s="3" t="s">
        <v>119</v>
      </c>
      <c r="C996" s="3">
        <v>20</v>
      </c>
    </row>
    <row r="997" spans="2:3" hidden="1">
      <c r="B997" s="3" t="s">
        <v>120</v>
      </c>
      <c r="C997" s="3">
        <v>35</v>
      </c>
    </row>
    <row r="998" spans="2:3" hidden="1">
      <c r="B998" s="3" t="s">
        <v>121</v>
      </c>
      <c r="C998" s="3">
        <v>0</v>
      </c>
    </row>
    <row r="999" spans="2:3" hidden="1">
      <c r="B999" s="3" t="s">
        <v>122</v>
      </c>
      <c r="C999" s="3">
        <v>0</v>
      </c>
    </row>
    <row r="1000" spans="2:3" hidden="1">
      <c r="B1000" s="3" t="s">
        <v>123</v>
      </c>
      <c r="C1000" s="3">
        <v>0</v>
      </c>
    </row>
    <row r="1001" spans="2:3" hidden="1">
      <c r="B1001" s="3" t="s">
        <v>124</v>
      </c>
      <c r="C1001" s="3">
        <v>0</v>
      </c>
    </row>
    <row r="1002" spans="2:3" hidden="1">
      <c r="B1002" s="3" t="s">
        <v>125</v>
      </c>
      <c r="C1002" s="3">
        <v>0</v>
      </c>
    </row>
    <row r="1003" spans="2:3" hidden="1">
      <c r="B1003" s="3" t="s">
        <v>126</v>
      </c>
      <c r="C1003" s="3">
        <v>0</v>
      </c>
    </row>
    <row r="1004" spans="2:3" hidden="1">
      <c r="B1004" s="3" t="s">
        <v>127</v>
      </c>
      <c r="C1004" s="3">
        <v>0.49</v>
      </c>
    </row>
    <row r="1005" spans="2:3" hidden="1">
      <c r="B1005" s="3" t="s">
        <v>128</v>
      </c>
      <c r="C1005" s="3">
        <v>0.4</v>
      </c>
    </row>
    <row r="1006" spans="2:3" hidden="1">
      <c r="B1006" s="3" t="s">
        <v>129</v>
      </c>
      <c r="C1006" s="3">
        <v>0</v>
      </c>
    </row>
    <row r="1007" spans="2:3" hidden="1">
      <c r="B1007" s="3" t="s">
        <v>130</v>
      </c>
      <c r="C1007" s="3">
        <v>0</v>
      </c>
    </row>
    <row r="1008" spans="2:3" hidden="1">
      <c r="B1008" s="3" t="s">
        <v>131</v>
      </c>
      <c r="C1008" s="3">
        <v>0</v>
      </c>
    </row>
    <row r="1009" spans="2:3" hidden="1">
      <c r="B1009" s="3" t="s">
        <v>132</v>
      </c>
      <c r="C1009" s="3">
        <v>0</v>
      </c>
    </row>
    <row r="1010" spans="2:3" hidden="1">
      <c r="B1010" s="3" t="s">
        <v>133</v>
      </c>
      <c r="C1010" s="3">
        <v>0</v>
      </c>
    </row>
    <row r="1011" spans="2:3" hidden="1">
      <c r="B1011" s="3" t="s">
        <v>134</v>
      </c>
      <c r="C1011" s="3">
        <v>0</v>
      </c>
    </row>
    <row r="1012" spans="2:3" hidden="1">
      <c r="B1012" s="3" t="s">
        <v>135</v>
      </c>
      <c r="C1012" s="3">
        <v>1</v>
      </c>
    </row>
    <row r="1013" spans="2:3" hidden="1">
      <c r="B1013" s="3" t="s">
        <v>136</v>
      </c>
      <c r="C1013" s="3">
        <v>0</v>
      </c>
    </row>
    <row r="1014" spans="2:3" hidden="1">
      <c r="B1014" s="3" t="s">
        <v>137</v>
      </c>
      <c r="C1014" s="3">
        <v>0</v>
      </c>
    </row>
    <row r="1015" spans="2:3" hidden="1">
      <c r="B1015" s="3" t="s">
        <v>138</v>
      </c>
      <c r="C1015" s="3">
        <v>1</v>
      </c>
    </row>
    <row r="1016" spans="2:3" hidden="1">
      <c r="B1016" s="3" t="s">
        <v>139</v>
      </c>
      <c r="C1016" s="3">
        <v>0</v>
      </c>
    </row>
    <row r="1017" spans="2:3" hidden="1">
      <c r="B1017" s="3" t="s">
        <v>140</v>
      </c>
      <c r="C1017" s="3">
        <v>0</v>
      </c>
    </row>
    <row r="1018" spans="2:3" hidden="1">
      <c r="B1018" s="3" t="s">
        <v>141</v>
      </c>
      <c r="C1018" s="3">
        <v>0</v>
      </c>
    </row>
    <row r="1019" spans="2:3" hidden="1">
      <c r="B1019" s="3" t="s">
        <v>142</v>
      </c>
      <c r="C1019" s="3">
        <v>0</v>
      </c>
    </row>
    <row r="1020" spans="2:3" hidden="1">
      <c r="B1020" s="3" t="s">
        <v>143</v>
      </c>
      <c r="C1020" s="3">
        <v>8.75</v>
      </c>
    </row>
    <row r="1021" spans="2:3" hidden="1">
      <c r="B1021" s="3" t="s">
        <v>144</v>
      </c>
      <c r="C1021" s="3">
        <v>0</v>
      </c>
    </row>
    <row r="1022" spans="2:3" hidden="1">
      <c r="B1022" s="3" t="s">
        <v>145</v>
      </c>
      <c r="C1022" s="3">
        <v>0</v>
      </c>
    </row>
    <row r="1023" spans="2:3" hidden="1">
      <c r="B1023" s="3" t="s">
        <v>146</v>
      </c>
      <c r="C1023" s="3">
        <v>0</v>
      </c>
    </row>
    <row r="1024" spans="2:3" hidden="1">
      <c r="B1024" s="3" t="s">
        <v>147</v>
      </c>
      <c r="C1024" s="3">
        <v>0</v>
      </c>
    </row>
    <row r="1025" spans="2:3" hidden="1">
      <c r="B1025" s="3" t="s">
        <v>148</v>
      </c>
      <c r="C1025" s="3">
        <v>0</v>
      </c>
    </row>
    <row r="1026" spans="2:3" hidden="1">
      <c r="B1026" s="3" t="s">
        <v>149</v>
      </c>
      <c r="C1026" s="3">
        <v>0</v>
      </c>
    </row>
    <row r="1027" spans="2:3" hidden="1">
      <c r="B1027" s="3" t="s">
        <v>150</v>
      </c>
      <c r="C1027" s="3">
        <v>0</v>
      </c>
    </row>
    <row r="1028" spans="2:3" hidden="1">
      <c r="B1028" s="3" t="s">
        <v>151</v>
      </c>
      <c r="C1028" s="3">
        <v>0</v>
      </c>
    </row>
    <row r="1029" spans="2:3" hidden="1">
      <c r="B1029" s="3" t="s">
        <v>152</v>
      </c>
      <c r="C1029" s="3">
        <v>0</v>
      </c>
    </row>
    <row r="1030" spans="2:3" hidden="1">
      <c r="B1030" s="3" t="s">
        <v>153</v>
      </c>
      <c r="C1030" s="3">
        <v>0</v>
      </c>
    </row>
    <row r="1031" spans="2:3" hidden="1">
      <c r="B1031" s="3" t="s">
        <v>154</v>
      </c>
      <c r="C1031" s="3">
        <v>0</v>
      </c>
    </row>
    <row r="1032" spans="2:3" hidden="1">
      <c r="B1032" s="3" t="s">
        <v>155</v>
      </c>
      <c r="C1032" s="3">
        <v>0</v>
      </c>
    </row>
    <row r="1033" spans="2:3" hidden="1">
      <c r="B1033" s="3" t="s">
        <v>156</v>
      </c>
      <c r="C1033" s="3">
        <v>0</v>
      </c>
    </row>
    <row r="1034" spans="2:3" hidden="1">
      <c r="B1034" s="3" t="s">
        <v>157</v>
      </c>
      <c r="C1034" s="3">
        <v>0</v>
      </c>
    </row>
    <row r="1035" spans="2:3" hidden="1">
      <c r="B1035" s="3" t="s">
        <v>158</v>
      </c>
      <c r="C1035" s="3">
        <v>0.5</v>
      </c>
    </row>
    <row r="1036" spans="2:3" hidden="1">
      <c r="B1036" s="3" t="s">
        <v>159</v>
      </c>
      <c r="C1036" s="3">
        <v>13.5</v>
      </c>
    </row>
    <row r="1037" spans="2:3" hidden="1">
      <c r="B1037" s="3" t="s">
        <v>160</v>
      </c>
      <c r="C1037" s="3">
        <v>18</v>
      </c>
    </row>
    <row r="1038" spans="2:3" hidden="1">
      <c r="B1038" s="3" t="s">
        <v>161</v>
      </c>
      <c r="C1038" s="3">
        <v>0</v>
      </c>
    </row>
    <row r="1039" spans="2:3" hidden="1">
      <c r="B1039" s="3" t="s">
        <v>162</v>
      </c>
      <c r="C1039" s="3">
        <v>0</v>
      </c>
    </row>
    <row r="1040" spans="2:3" hidden="1">
      <c r="B1040" s="3" t="s">
        <v>163</v>
      </c>
      <c r="C1040" s="3">
        <v>0</v>
      </c>
    </row>
    <row r="1041" spans="2:3" hidden="1">
      <c r="B1041" s="3" t="s">
        <v>164</v>
      </c>
      <c r="C1041" s="3">
        <v>3600</v>
      </c>
    </row>
    <row r="1042" spans="2:3" hidden="1">
      <c r="B1042" s="3" t="s">
        <v>165</v>
      </c>
      <c r="C1042" s="3">
        <v>0</v>
      </c>
    </row>
    <row r="1043" spans="2:3" hidden="1">
      <c r="B1043" s="3" t="s">
        <v>166</v>
      </c>
      <c r="C1043" s="3">
        <v>0</v>
      </c>
    </row>
    <row r="1044" spans="2:3" hidden="1">
      <c r="B1044" s="3" t="s">
        <v>167</v>
      </c>
      <c r="C1044" s="3">
        <v>0</v>
      </c>
    </row>
    <row r="1045" spans="2:3" hidden="1">
      <c r="B1045" s="3" t="s">
        <v>168</v>
      </c>
      <c r="C1045" s="3">
        <v>0</v>
      </c>
    </row>
    <row r="1046" spans="2:3" hidden="1">
      <c r="B1046" s="3" t="s">
        <v>169</v>
      </c>
      <c r="C1046" s="3">
        <v>6</v>
      </c>
    </row>
    <row r="1047" spans="2:3" hidden="1">
      <c r="B1047" s="3" t="s">
        <v>170</v>
      </c>
      <c r="C1047" s="3">
        <v>3.65</v>
      </c>
    </row>
    <row r="1048" spans="2:3" hidden="1">
      <c r="B1048" s="3" t="s">
        <v>171</v>
      </c>
      <c r="C1048" s="3">
        <v>3.38</v>
      </c>
    </row>
    <row r="1049" spans="2:3" hidden="1">
      <c r="B1049" s="3" t="s">
        <v>172</v>
      </c>
      <c r="C1049" s="3">
        <v>0</v>
      </c>
    </row>
    <row r="1050" spans="2:3" hidden="1">
      <c r="B1050" s="3" t="s">
        <v>173</v>
      </c>
      <c r="C1050" s="3">
        <v>0</v>
      </c>
    </row>
    <row r="1051" spans="2:3" hidden="1">
      <c r="B1051" s="3" t="s">
        <v>174</v>
      </c>
      <c r="C1051" s="3">
        <v>0</v>
      </c>
    </row>
    <row r="1052" spans="2:3" hidden="1">
      <c r="B1052" s="3" t="s">
        <v>175</v>
      </c>
      <c r="C1052" s="3">
        <v>0</v>
      </c>
    </row>
    <row r="1053" spans="2:3" hidden="1">
      <c r="B1053" s="3" t="s">
        <v>176</v>
      </c>
      <c r="C1053" s="3">
        <v>0</v>
      </c>
    </row>
    <row r="1054" spans="2:3" hidden="1">
      <c r="B1054" s="3" t="s">
        <v>177</v>
      </c>
      <c r="C1054" s="3">
        <v>0</v>
      </c>
    </row>
    <row r="1055" spans="2:3" hidden="1">
      <c r="B1055" s="3" t="s">
        <v>178</v>
      </c>
      <c r="C1055" s="3">
        <v>0</v>
      </c>
    </row>
    <row r="1056" spans="2:3" hidden="1">
      <c r="B1056" s="3" t="s">
        <v>179</v>
      </c>
      <c r="C1056" s="3">
        <v>0</v>
      </c>
    </row>
    <row r="1057" spans="2:3" hidden="1">
      <c r="B1057" s="3" t="s">
        <v>180</v>
      </c>
      <c r="C1057" s="3">
        <v>0</v>
      </c>
    </row>
    <row r="1058" spans="2:3" hidden="1">
      <c r="B1058" s="3" t="s">
        <v>181</v>
      </c>
      <c r="C1058" s="3">
        <v>5</v>
      </c>
    </row>
    <row r="1059" spans="2:3" hidden="1">
      <c r="B1059" s="3" t="s">
        <v>182</v>
      </c>
      <c r="C1059" s="3">
        <v>0</v>
      </c>
    </row>
    <row r="1060" spans="2:3" hidden="1">
      <c r="B1060" s="3" t="s">
        <v>183</v>
      </c>
      <c r="C1060" s="3">
        <v>0</v>
      </c>
    </row>
    <row r="1061" spans="2:3" hidden="1">
      <c r="B1061" s="3" t="s">
        <v>184</v>
      </c>
      <c r="C1061" s="3">
        <v>0</v>
      </c>
    </row>
    <row r="1062" spans="2:3" hidden="1">
      <c r="B1062" s="3" t="s">
        <v>185</v>
      </c>
      <c r="C1062" s="3">
        <v>6800</v>
      </c>
    </row>
    <row r="1063" spans="2:3" hidden="1">
      <c r="B1063" s="3" t="s">
        <v>186</v>
      </c>
      <c r="C1063" s="3">
        <v>0</v>
      </c>
    </row>
    <row r="1064" spans="2:3" hidden="1">
      <c r="B1064" s="3" t="s">
        <v>187</v>
      </c>
      <c r="C1064" s="3">
        <v>0</v>
      </c>
    </row>
    <row r="1065" spans="2:3" hidden="1">
      <c r="B1065" s="3" t="s">
        <v>188</v>
      </c>
      <c r="C1065" s="3">
        <v>8500</v>
      </c>
    </row>
    <row r="1066" spans="2:3" hidden="1">
      <c r="B1066" s="3" t="s">
        <v>189</v>
      </c>
      <c r="C1066" s="3">
        <v>0</v>
      </c>
    </row>
    <row r="1067" spans="2:3" hidden="1">
      <c r="B1067" s="3" t="s">
        <v>190</v>
      </c>
      <c r="C1067" s="3">
        <v>15000</v>
      </c>
    </row>
    <row r="1068" spans="2:3" hidden="1">
      <c r="B1068" s="3" t="s">
        <v>191</v>
      </c>
      <c r="C1068" s="3">
        <v>3</v>
      </c>
    </row>
    <row r="1069" spans="2:3" hidden="1">
      <c r="B1069" s="3" t="s">
        <v>192</v>
      </c>
      <c r="C1069" s="3">
        <v>0</v>
      </c>
    </row>
    <row r="1070" spans="2:3" hidden="1">
      <c r="B1070" s="3" t="s">
        <v>193</v>
      </c>
      <c r="C1070" s="3">
        <v>0</v>
      </c>
    </row>
    <row r="1071" spans="2:3" hidden="1">
      <c r="B1071" s="3" t="s">
        <v>194</v>
      </c>
      <c r="C1071" s="3">
        <v>0</v>
      </c>
    </row>
    <row r="1072" spans="2:3" hidden="1">
      <c r="B1072" s="3" t="s">
        <v>195</v>
      </c>
      <c r="C1072" s="3">
        <v>0</v>
      </c>
    </row>
    <row r="1073" spans="2:3" hidden="1">
      <c r="B1073" s="3" t="s">
        <v>196</v>
      </c>
      <c r="C1073" s="3">
        <v>0</v>
      </c>
    </row>
    <row r="1074" spans="2:3" hidden="1">
      <c r="B1074" s="3" t="s">
        <v>197</v>
      </c>
      <c r="C1074" s="3">
        <v>0</v>
      </c>
    </row>
    <row r="1075" spans="2:3" hidden="1">
      <c r="B1075" s="3" t="s">
        <v>198</v>
      </c>
      <c r="C1075" s="3">
        <v>0</v>
      </c>
    </row>
    <row r="1076" spans="2:3" hidden="1">
      <c r="B1076" s="3" t="s">
        <v>199</v>
      </c>
      <c r="C1076" s="3">
        <v>0</v>
      </c>
    </row>
    <row r="1077" spans="2:3" hidden="1">
      <c r="B1077" s="3" t="s">
        <v>200</v>
      </c>
      <c r="C1077" s="3">
        <v>0</v>
      </c>
    </row>
    <row r="1078" spans="2:3" hidden="1">
      <c r="B1078" s="3" t="s">
        <v>201</v>
      </c>
      <c r="C1078" s="3">
        <v>0</v>
      </c>
    </row>
    <row r="1079" spans="2:3" hidden="1">
      <c r="B1079" s="3" t="s">
        <v>202</v>
      </c>
      <c r="C1079" s="3">
        <v>0</v>
      </c>
    </row>
    <row r="1080" spans="2:3" hidden="1">
      <c r="B1080" s="3" t="s">
        <v>203</v>
      </c>
      <c r="C1080" s="3">
        <v>0</v>
      </c>
    </row>
    <row r="1081" spans="2:3" hidden="1">
      <c r="B1081" s="3" t="s">
        <v>204</v>
      </c>
      <c r="C1081" s="3">
        <v>0</v>
      </c>
    </row>
    <row r="1082" spans="2:3" hidden="1">
      <c r="B1082" s="3" t="s">
        <v>205</v>
      </c>
      <c r="C1082" s="3">
        <v>0</v>
      </c>
    </row>
    <row r="1083" spans="2:3" hidden="1">
      <c r="B1083" s="3" t="s">
        <v>206</v>
      </c>
      <c r="C1083" s="3">
        <v>0</v>
      </c>
    </row>
    <row r="1084" spans="2:3" hidden="1">
      <c r="B1084" s="3" t="s">
        <v>207</v>
      </c>
      <c r="C1084" s="3">
        <v>0</v>
      </c>
    </row>
    <row r="1085" spans="2:3" hidden="1">
      <c r="B1085" s="3" t="s">
        <v>208</v>
      </c>
      <c r="C1085" s="3">
        <v>0</v>
      </c>
    </row>
    <row r="1086" spans="2:3" hidden="1">
      <c r="B1086" s="3" t="s">
        <v>209</v>
      </c>
      <c r="C1086" s="3">
        <v>0</v>
      </c>
    </row>
    <row r="1087" spans="2:3" hidden="1">
      <c r="B1087" s="3" t="s">
        <v>210</v>
      </c>
      <c r="C1087" s="3">
        <v>0</v>
      </c>
    </row>
    <row r="1088" spans="2:3" hidden="1">
      <c r="B1088" s="3" t="s">
        <v>211</v>
      </c>
      <c r="C1088" s="3">
        <v>0</v>
      </c>
    </row>
    <row r="1089" spans="2:3" hidden="1">
      <c r="B1089" s="3" t="s">
        <v>212</v>
      </c>
      <c r="C1089" s="3">
        <v>0</v>
      </c>
    </row>
    <row r="1090" spans="2:3" hidden="1">
      <c r="B1090" s="3" t="s">
        <v>213</v>
      </c>
      <c r="C1090" s="3">
        <v>0</v>
      </c>
    </row>
    <row r="1091" spans="2:3" hidden="1">
      <c r="B1091" s="3" t="s">
        <v>214</v>
      </c>
      <c r="C1091" s="3">
        <v>0</v>
      </c>
    </row>
    <row r="1092" spans="2:3" hidden="1">
      <c r="B1092" s="3" t="s">
        <v>215</v>
      </c>
      <c r="C1092" s="3">
        <v>0</v>
      </c>
    </row>
    <row r="1093" spans="2:3" hidden="1">
      <c r="B1093" s="3" t="s">
        <v>216</v>
      </c>
      <c r="C1093" s="3">
        <v>0</v>
      </c>
    </row>
    <row r="1094" spans="2:3" hidden="1">
      <c r="B1094" s="3" t="s">
        <v>217</v>
      </c>
      <c r="C1094" s="3">
        <v>0</v>
      </c>
    </row>
    <row r="1095" spans="2:3" hidden="1">
      <c r="B1095" s="3" t="s">
        <v>218</v>
      </c>
      <c r="C1095" s="3">
        <v>0</v>
      </c>
    </row>
    <row r="1096" spans="2:3" hidden="1">
      <c r="B1096" s="3" t="s">
        <v>219</v>
      </c>
      <c r="C1096" s="3">
        <v>0</v>
      </c>
    </row>
    <row r="1097" spans="2:3" hidden="1">
      <c r="B1097" s="3" t="s">
        <v>220</v>
      </c>
      <c r="C1097" s="3">
        <v>0</v>
      </c>
    </row>
    <row r="1098" spans="2:3" hidden="1">
      <c r="B1098" s="3" t="s">
        <v>221</v>
      </c>
      <c r="C1098" s="3">
        <v>0</v>
      </c>
    </row>
    <row r="1099" spans="2:3" hidden="1">
      <c r="B1099" s="3" t="s">
        <v>222</v>
      </c>
      <c r="C1099" s="3">
        <v>0</v>
      </c>
    </row>
    <row r="1100" spans="2:3" hidden="1">
      <c r="B1100" s="3" t="s">
        <v>223</v>
      </c>
      <c r="C1100" s="3">
        <v>0</v>
      </c>
    </row>
    <row r="1101" spans="2:3" hidden="1">
      <c r="B1101" s="3" t="s">
        <v>224</v>
      </c>
      <c r="C1101" s="3" t="s">
        <v>225</v>
      </c>
    </row>
    <row r="1102" spans="2:3" hidden="1">
      <c r="B1102" s="3" t="s">
        <v>226</v>
      </c>
      <c r="C1102" s="3" t="s">
        <v>227</v>
      </c>
    </row>
    <row r="1103" spans="2:3" hidden="1">
      <c r="B1103" s="3" t="s">
        <v>228</v>
      </c>
      <c r="C1103" s="3" t="s">
        <v>229</v>
      </c>
    </row>
    <row r="1104" spans="2:3" hidden="1">
      <c r="B1104" s="3" t="s">
        <v>230</v>
      </c>
      <c r="C1104" s="3" t="s">
        <v>231</v>
      </c>
    </row>
    <row r="1105" spans="2:3" hidden="1">
      <c r="B1105" s="3" t="s">
        <v>232</v>
      </c>
      <c r="C1105" s="3" t="s">
        <v>233</v>
      </c>
    </row>
    <row r="1106" spans="2:3" hidden="1">
      <c r="B1106" s="3" t="s">
        <v>234</v>
      </c>
      <c r="C1106" s="3" t="s">
        <v>235</v>
      </c>
    </row>
    <row r="1107" spans="2:3" hidden="1">
      <c r="B1107" s="3" t="s">
        <v>236</v>
      </c>
      <c r="C1107" s="3" t="s">
        <v>237</v>
      </c>
    </row>
    <row r="1108" spans="2:3" hidden="1">
      <c r="B1108" s="3" t="s">
        <v>238</v>
      </c>
      <c r="C1108" s="3" t="s">
        <v>239</v>
      </c>
    </row>
    <row r="1109" spans="2:3" hidden="1">
      <c r="B1109" s="3" t="s">
        <v>240</v>
      </c>
      <c r="C1109" s="3" t="s">
        <v>241</v>
      </c>
    </row>
    <row r="1110" spans="2:3" hidden="1">
      <c r="B1110" s="3" t="s">
        <v>242</v>
      </c>
      <c r="C1110" s="3" t="s">
        <v>243</v>
      </c>
    </row>
    <row r="1111" spans="2:3" hidden="1">
      <c r="B1111" s="3" t="s">
        <v>244</v>
      </c>
      <c r="C1111" s="3" t="s">
        <v>245</v>
      </c>
    </row>
    <row r="1112" spans="2:3" hidden="1">
      <c r="B1112" s="3" t="s">
        <v>246</v>
      </c>
      <c r="C1112" s="3" t="s">
        <v>247</v>
      </c>
    </row>
    <row r="1113" spans="2:3" hidden="1">
      <c r="B1113" s="3" t="s">
        <v>248</v>
      </c>
      <c r="C1113" s="3" t="s">
        <v>245</v>
      </c>
    </row>
    <row r="1114" spans="2:3" hidden="1">
      <c r="B1114" s="3" t="s">
        <v>249</v>
      </c>
      <c r="C1114" s="3" t="s">
        <v>237</v>
      </c>
    </row>
    <row r="1115" spans="2:3" hidden="1">
      <c r="B1115" s="3" t="s">
        <v>250</v>
      </c>
      <c r="C1115" s="3" t="s">
        <v>225</v>
      </c>
    </row>
    <row r="1116" spans="2:3" hidden="1">
      <c r="B1116" s="3" t="s">
        <v>251</v>
      </c>
      <c r="C1116" s="3" t="s">
        <v>245</v>
      </c>
    </row>
    <row r="1117" spans="2:3" hidden="1">
      <c r="B1117" s="3" t="s">
        <v>252</v>
      </c>
      <c r="C1117" s="3" t="s">
        <v>245</v>
      </c>
    </row>
    <row r="1118" spans="2:3" hidden="1">
      <c r="B1118" s="3" t="s">
        <v>253</v>
      </c>
      <c r="C1118" s="3" t="s">
        <v>233</v>
      </c>
    </row>
    <row r="1119" spans="2:3" hidden="1">
      <c r="B1119" s="3" t="s">
        <v>254</v>
      </c>
      <c r="C1119" s="3" t="s">
        <v>255</v>
      </c>
    </row>
    <row r="1120" spans="2:3" hidden="1">
      <c r="B1120" s="3" t="s">
        <v>256</v>
      </c>
      <c r="C1120" s="3" t="s">
        <v>229</v>
      </c>
    </row>
    <row r="1121" spans="2:3" hidden="1">
      <c r="B1121" s="3" t="s">
        <v>257</v>
      </c>
      <c r="C1121" s="3" t="s">
        <v>255</v>
      </c>
    </row>
    <row r="1122" spans="2:3" hidden="1">
      <c r="B1122" s="3" t="s">
        <v>258</v>
      </c>
      <c r="C1122" s="3" t="s">
        <v>259</v>
      </c>
    </row>
    <row r="1123" spans="2:3" hidden="1">
      <c r="B1123" s="3" t="s">
        <v>260</v>
      </c>
      <c r="C1123" s="3" t="s">
        <v>261</v>
      </c>
    </row>
    <row r="1124" spans="2:3" hidden="1">
      <c r="B1124" s="3" t="s">
        <v>262</v>
      </c>
      <c r="C1124" s="3" t="s">
        <v>263</v>
      </c>
    </row>
    <row r="1125" spans="2:3" hidden="1">
      <c r="B1125" s="3" t="s">
        <v>264</v>
      </c>
      <c r="C1125" s="3" t="s">
        <v>225</v>
      </c>
    </row>
    <row r="1126" spans="2:3" hidden="1">
      <c r="B1126" s="3" t="s">
        <v>265</v>
      </c>
      <c r="C1126" s="3" t="s">
        <v>233</v>
      </c>
    </row>
    <row r="1127" spans="2:3" hidden="1">
      <c r="B1127" s="3" t="s">
        <v>266</v>
      </c>
      <c r="C1127" s="3" t="s">
        <v>267</v>
      </c>
    </row>
    <row r="1128" spans="2:3" hidden="1">
      <c r="B1128" s="3" t="s">
        <v>268</v>
      </c>
      <c r="C1128" s="3" t="s">
        <v>269</v>
      </c>
    </row>
    <row r="1129" spans="2:3" hidden="1">
      <c r="B1129" s="3" t="s">
        <v>270</v>
      </c>
      <c r="C1129" s="3">
        <v>0</v>
      </c>
    </row>
    <row r="1130" spans="2:3" hidden="1">
      <c r="B1130" s="3" t="s">
        <v>271</v>
      </c>
      <c r="C1130" s="3">
        <v>0</v>
      </c>
    </row>
    <row r="1131" spans="2:3" hidden="1">
      <c r="B1131" s="3" t="s">
        <v>272</v>
      </c>
      <c r="C1131" s="3">
        <v>0</v>
      </c>
    </row>
    <row r="1132" spans="2:3" hidden="1">
      <c r="B1132" s="3" t="s">
        <v>273</v>
      </c>
      <c r="C1132" s="3">
        <v>0</v>
      </c>
    </row>
    <row r="1133" spans="2:3" hidden="1">
      <c r="B1133" s="3" t="s">
        <v>275</v>
      </c>
      <c r="C1133" s="3">
        <v>0</v>
      </c>
    </row>
    <row r="1134" spans="2:3" hidden="1">
      <c r="B1134" s="3" t="s">
        <v>276</v>
      </c>
      <c r="C1134" s="3">
        <v>0</v>
      </c>
    </row>
    <row r="1135" spans="2:3" hidden="1">
      <c r="B1135" s="3" t="s">
        <v>277</v>
      </c>
      <c r="C1135" s="3">
        <v>0</v>
      </c>
    </row>
    <row r="1136" spans="2:3" hidden="1">
      <c r="B1136" s="3" t="s">
        <v>278</v>
      </c>
      <c r="C1136" s="3">
        <v>0</v>
      </c>
    </row>
    <row r="1137" spans="2:3" hidden="1">
      <c r="B1137" s="3" t="s">
        <v>279</v>
      </c>
      <c r="C1137" s="3">
        <v>0</v>
      </c>
    </row>
    <row r="1138" spans="2:3" hidden="1">
      <c r="B1138" s="3" t="s">
        <v>280</v>
      </c>
      <c r="C1138" s="3">
        <v>0</v>
      </c>
    </row>
    <row r="1139" spans="2:3" hidden="1">
      <c r="B1139" s="3" t="s">
        <v>281</v>
      </c>
      <c r="C1139" s="3">
        <v>0</v>
      </c>
    </row>
    <row r="1140" spans="2:3" hidden="1">
      <c r="B1140" s="3" t="s">
        <v>282</v>
      </c>
      <c r="C1140" s="3" t="s">
        <v>283</v>
      </c>
    </row>
    <row r="1141" spans="2:3" hidden="1">
      <c r="B1141" s="3" t="s">
        <v>284</v>
      </c>
      <c r="C1141" s="3">
        <v>0</v>
      </c>
    </row>
    <row r="1142" spans="2:3" hidden="1">
      <c r="B1142" s="3" t="s">
        <v>285</v>
      </c>
      <c r="C1142" s="3">
        <v>0</v>
      </c>
    </row>
    <row r="1143" spans="2:3" hidden="1">
      <c r="B1143" s="3" t="s">
        <v>286</v>
      </c>
      <c r="C1143" s="3">
        <v>0</v>
      </c>
    </row>
    <row r="1144" spans="2:3" hidden="1">
      <c r="B1144" s="3" t="s">
        <v>287</v>
      </c>
      <c r="C1144" s="3">
        <v>0</v>
      </c>
    </row>
    <row r="1145" spans="2:3" hidden="1">
      <c r="B1145" s="3" t="s">
        <v>288</v>
      </c>
      <c r="C1145" s="3">
        <v>0</v>
      </c>
    </row>
    <row r="1146" spans="2:3" hidden="1">
      <c r="B1146" s="3" t="s">
        <v>289</v>
      </c>
      <c r="C1146" s="3">
        <v>0</v>
      </c>
    </row>
    <row r="1147" spans="2:3" hidden="1">
      <c r="B1147" s="3" t="s">
        <v>290</v>
      </c>
      <c r="C1147" s="3">
        <v>0</v>
      </c>
    </row>
    <row r="1148" spans="2:3" hidden="1">
      <c r="B1148" s="3" t="s">
        <v>291</v>
      </c>
      <c r="C1148" s="3" t="s">
        <v>292</v>
      </c>
    </row>
    <row r="1149" spans="2:3" hidden="1">
      <c r="B1149" s="3" t="s">
        <v>293</v>
      </c>
      <c r="C1149" s="3">
        <v>0</v>
      </c>
    </row>
    <row r="1150" spans="2:3" hidden="1">
      <c r="B1150" s="3" t="s">
        <v>294</v>
      </c>
      <c r="C1150" s="3">
        <v>0</v>
      </c>
    </row>
    <row r="1151" spans="2:3" hidden="1">
      <c r="B1151" s="3" t="s">
        <v>295</v>
      </c>
      <c r="C1151" s="3">
        <v>0</v>
      </c>
    </row>
    <row r="1152" spans="2:3" hidden="1">
      <c r="B1152" s="3" t="s">
        <v>296</v>
      </c>
      <c r="C1152" s="3">
        <v>0</v>
      </c>
    </row>
    <row r="1153" spans="2:3" hidden="1">
      <c r="B1153" s="3" t="s">
        <v>297</v>
      </c>
      <c r="C1153" s="3">
        <v>0</v>
      </c>
    </row>
    <row r="1154" spans="2:3" hidden="1">
      <c r="B1154" s="3" t="s">
        <v>298</v>
      </c>
      <c r="C1154" s="3">
        <v>0</v>
      </c>
    </row>
    <row r="1155" spans="2:3" hidden="1">
      <c r="B1155" s="3" t="s">
        <v>299</v>
      </c>
      <c r="C1155" s="3">
        <v>0</v>
      </c>
    </row>
    <row r="1156" spans="2:3" hidden="1">
      <c r="B1156" s="3" t="s">
        <v>300</v>
      </c>
      <c r="C1156" s="3">
        <v>0</v>
      </c>
    </row>
    <row r="1157" spans="2:3" hidden="1">
      <c r="B1157" s="3" t="s">
        <v>301</v>
      </c>
      <c r="C1157" s="3">
        <v>0</v>
      </c>
    </row>
    <row r="1158" spans="2:3" hidden="1">
      <c r="B1158" s="3" t="s">
        <v>302</v>
      </c>
      <c r="C1158" s="3">
        <v>0</v>
      </c>
    </row>
    <row r="1159" spans="2:3" hidden="1">
      <c r="B1159" s="3" t="s">
        <v>303</v>
      </c>
      <c r="C1159" s="3">
        <v>0</v>
      </c>
    </row>
    <row r="1160" spans="2:3" hidden="1">
      <c r="B1160" s="3" t="s">
        <v>304</v>
      </c>
      <c r="C1160" s="3">
        <v>0</v>
      </c>
    </row>
    <row r="1161" spans="2:3" hidden="1">
      <c r="B1161" s="3" t="s">
        <v>305</v>
      </c>
      <c r="C1161" s="3">
        <v>0</v>
      </c>
    </row>
    <row r="1162" spans="2:3" hidden="1">
      <c r="B1162" s="3" t="s">
        <v>306</v>
      </c>
      <c r="C1162" s="3">
        <v>0</v>
      </c>
    </row>
    <row r="1163" spans="2:3" hidden="1">
      <c r="B1163" s="3" t="s">
        <v>307</v>
      </c>
      <c r="C1163" s="3">
        <v>0</v>
      </c>
    </row>
    <row r="1164" spans="2:3" hidden="1">
      <c r="B1164" s="3" t="s">
        <v>308</v>
      </c>
      <c r="C1164" s="3">
        <v>0</v>
      </c>
    </row>
    <row r="1165" spans="2:3" hidden="1">
      <c r="B1165" s="3" t="s">
        <v>309</v>
      </c>
      <c r="C1165" s="3">
        <v>0</v>
      </c>
    </row>
    <row r="1166" spans="2:3" hidden="1">
      <c r="B1166" s="3" t="s">
        <v>310</v>
      </c>
      <c r="C1166" s="3" t="s">
        <v>274</v>
      </c>
    </row>
    <row r="1167" spans="2:3" hidden="1">
      <c r="B1167" s="3" t="s">
        <v>311</v>
      </c>
      <c r="C1167" s="3">
        <v>0</v>
      </c>
    </row>
    <row r="1168" spans="2:3" hidden="1">
      <c r="B1168" s="3" t="s">
        <v>312</v>
      </c>
      <c r="C1168" s="3">
        <v>0</v>
      </c>
    </row>
    <row r="1169" spans="2:3" hidden="1">
      <c r="B1169" s="3" t="s">
        <v>313</v>
      </c>
      <c r="C1169" s="3">
        <v>0</v>
      </c>
    </row>
    <row r="1170" spans="2:3" hidden="1">
      <c r="B1170" s="3" t="s">
        <v>314</v>
      </c>
      <c r="C1170" s="3">
        <v>0</v>
      </c>
    </row>
    <row r="1171" spans="2:3" hidden="1">
      <c r="B1171" s="3" t="s">
        <v>315</v>
      </c>
      <c r="C1171" s="3">
        <v>0</v>
      </c>
    </row>
    <row r="1172" spans="2:3" hidden="1">
      <c r="B1172" s="3" t="s">
        <v>316</v>
      </c>
      <c r="C1172" s="3">
        <v>0</v>
      </c>
    </row>
    <row r="1173" spans="2:3" hidden="1">
      <c r="B1173" s="3" t="s">
        <v>317</v>
      </c>
      <c r="C1173" s="3">
        <v>0</v>
      </c>
    </row>
    <row r="1174" spans="2:3" hidden="1">
      <c r="B1174" s="3" t="s">
        <v>318</v>
      </c>
      <c r="C1174" s="3">
        <v>0</v>
      </c>
    </row>
    <row r="1175" spans="2:3" hidden="1">
      <c r="B1175" s="3" t="s">
        <v>319</v>
      </c>
      <c r="C1175" s="3">
        <v>0</v>
      </c>
    </row>
    <row r="1176" spans="2:3" hidden="1">
      <c r="B1176" s="3" t="s">
        <v>320</v>
      </c>
      <c r="C1176" s="3">
        <v>0</v>
      </c>
    </row>
    <row r="1177" spans="2:3" hidden="1">
      <c r="B1177" s="3" t="s">
        <v>321</v>
      </c>
      <c r="C1177" s="3">
        <v>0</v>
      </c>
    </row>
    <row r="1178" spans="2:3" hidden="1">
      <c r="B1178" s="3" t="s">
        <v>322</v>
      </c>
      <c r="C1178" s="3">
        <v>1</v>
      </c>
    </row>
    <row r="1179" spans="2:3" hidden="1">
      <c r="B1179" s="3" t="s">
        <v>323</v>
      </c>
      <c r="C1179" s="3">
        <v>0</v>
      </c>
    </row>
    <row r="1180" spans="2:3" hidden="1">
      <c r="B1180" s="3" t="s">
        <v>324</v>
      </c>
      <c r="C1180" s="3">
        <v>0</v>
      </c>
    </row>
    <row r="1181" spans="2:3" hidden="1">
      <c r="B1181" s="3" t="s">
        <v>325</v>
      </c>
      <c r="C1181" s="3">
        <v>0</v>
      </c>
    </row>
    <row r="1182" spans="2:3" hidden="1">
      <c r="B1182" s="3" t="s">
        <v>326</v>
      </c>
      <c r="C1182" s="3">
        <v>0</v>
      </c>
    </row>
    <row r="1183" spans="2:3" hidden="1">
      <c r="B1183" s="3" t="s">
        <v>327</v>
      </c>
      <c r="C1183" s="3">
        <v>0</v>
      </c>
    </row>
    <row r="1184" spans="2:3" hidden="1">
      <c r="B1184" s="3" t="s">
        <v>328</v>
      </c>
      <c r="C1184" s="3">
        <v>0</v>
      </c>
    </row>
    <row r="1185" spans="2:3" hidden="1">
      <c r="B1185" s="3" t="s">
        <v>329</v>
      </c>
      <c r="C1185" s="3">
        <v>0</v>
      </c>
    </row>
    <row r="1186" spans="2:3" hidden="1">
      <c r="B1186" s="3" t="s">
        <v>330</v>
      </c>
      <c r="C1186" s="3">
        <v>1</v>
      </c>
    </row>
    <row r="1187" spans="2:3" hidden="1">
      <c r="B1187" s="3" t="s">
        <v>331</v>
      </c>
      <c r="C1187" s="3">
        <v>0</v>
      </c>
    </row>
    <row r="1188" spans="2:3" hidden="1">
      <c r="B1188" s="3" t="s">
        <v>332</v>
      </c>
      <c r="C1188" s="3">
        <v>0</v>
      </c>
    </row>
    <row r="1189" spans="2:3" hidden="1">
      <c r="B1189" s="3" t="s">
        <v>333</v>
      </c>
      <c r="C1189" s="3">
        <v>0</v>
      </c>
    </row>
    <row r="1190" spans="2:3" hidden="1">
      <c r="B1190" s="3" t="s">
        <v>334</v>
      </c>
      <c r="C1190" s="3">
        <v>0</v>
      </c>
    </row>
    <row r="1191" spans="2:3" hidden="1">
      <c r="B1191" s="3" t="s">
        <v>335</v>
      </c>
      <c r="C1191" s="3">
        <v>0</v>
      </c>
    </row>
    <row r="1192" spans="2:3" hidden="1">
      <c r="B1192" s="3" t="s">
        <v>336</v>
      </c>
      <c r="C1192" s="3">
        <v>0</v>
      </c>
    </row>
    <row r="1193" spans="2:3" hidden="1">
      <c r="B1193" s="3" t="s">
        <v>337</v>
      </c>
      <c r="C1193" s="3">
        <v>0</v>
      </c>
    </row>
    <row r="1194" spans="2:3" hidden="1">
      <c r="B1194" s="3" t="s">
        <v>338</v>
      </c>
      <c r="C1194" s="3">
        <v>0</v>
      </c>
    </row>
    <row r="1195" spans="2:3" hidden="1">
      <c r="B1195" s="3" t="s">
        <v>339</v>
      </c>
      <c r="C1195" s="3">
        <v>0</v>
      </c>
    </row>
    <row r="1196" spans="2:3" hidden="1">
      <c r="B1196" s="3" t="s">
        <v>340</v>
      </c>
      <c r="C1196" s="3">
        <v>0</v>
      </c>
    </row>
    <row r="1197" spans="2:3" hidden="1">
      <c r="B1197" s="3" t="s">
        <v>341</v>
      </c>
      <c r="C1197" s="3">
        <v>0</v>
      </c>
    </row>
    <row r="1198" spans="2:3" hidden="1">
      <c r="B1198" s="3" t="s">
        <v>342</v>
      </c>
      <c r="C1198" s="3">
        <v>0</v>
      </c>
    </row>
    <row r="1199" spans="2:3" hidden="1">
      <c r="B1199" s="3" t="s">
        <v>343</v>
      </c>
      <c r="C1199" s="3">
        <v>0</v>
      </c>
    </row>
    <row r="1200" spans="2:3" hidden="1">
      <c r="B1200" s="3" t="s">
        <v>344</v>
      </c>
      <c r="C1200" s="3">
        <v>0</v>
      </c>
    </row>
    <row r="1201" spans="2:3" hidden="1">
      <c r="B1201" s="3" t="s">
        <v>345</v>
      </c>
      <c r="C1201" s="3">
        <v>0</v>
      </c>
    </row>
    <row r="1202" spans="2:3" hidden="1">
      <c r="B1202" s="3" t="s">
        <v>346</v>
      </c>
      <c r="C1202" s="3">
        <v>0</v>
      </c>
    </row>
    <row r="1203" spans="2:3" hidden="1">
      <c r="B1203" s="3" t="s">
        <v>347</v>
      </c>
      <c r="C1203" s="3">
        <v>0</v>
      </c>
    </row>
    <row r="1204" spans="2:3" hidden="1">
      <c r="B1204" s="3" t="s">
        <v>348</v>
      </c>
      <c r="C1204" s="3">
        <v>0</v>
      </c>
    </row>
    <row r="1205" spans="2:3" hidden="1">
      <c r="B1205" s="3" t="s">
        <v>349</v>
      </c>
      <c r="C1205" s="3">
        <v>1</v>
      </c>
    </row>
    <row r="1206" spans="2:3" hidden="1">
      <c r="B1206" s="3" t="s">
        <v>350</v>
      </c>
      <c r="C1206" s="3">
        <v>0</v>
      </c>
    </row>
    <row r="1207" spans="2:3" hidden="1">
      <c r="B1207" s="3" t="s">
        <v>351</v>
      </c>
      <c r="C1207" s="3">
        <v>0</v>
      </c>
    </row>
    <row r="1208" spans="2:3" hidden="1">
      <c r="B1208" s="3" t="s">
        <v>352</v>
      </c>
      <c r="C1208" s="3">
        <v>0</v>
      </c>
    </row>
    <row r="1209" spans="2:3" hidden="1">
      <c r="B1209" s="3" t="s">
        <v>353</v>
      </c>
      <c r="C1209" s="3">
        <v>0</v>
      </c>
    </row>
    <row r="1210" spans="2:3" hidden="1">
      <c r="B1210" s="3" t="s">
        <v>354</v>
      </c>
      <c r="C1210" s="3">
        <v>0</v>
      </c>
    </row>
    <row r="1211" spans="2:3" hidden="1">
      <c r="B1211" s="3" t="s">
        <v>355</v>
      </c>
      <c r="C1211" s="3">
        <v>0</v>
      </c>
    </row>
    <row r="1212" spans="2:3" hidden="1">
      <c r="B1212" s="3" t="s">
        <v>356</v>
      </c>
      <c r="C1212" s="3">
        <v>0</v>
      </c>
    </row>
    <row r="1213" spans="2:3" hidden="1">
      <c r="B1213" s="3" t="s">
        <v>357</v>
      </c>
      <c r="C1213" s="3">
        <v>0</v>
      </c>
    </row>
    <row r="1214" spans="2:3" hidden="1">
      <c r="B1214" s="3" t="s">
        <v>358</v>
      </c>
      <c r="C1214" s="3">
        <v>0</v>
      </c>
    </row>
    <row r="1215" spans="2:3" hidden="1">
      <c r="B1215" s="3" t="s">
        <v>359</v>
      </c>
      <c r="C1215" s="3">
        <v>0</v>
      </c>
    </row>
    <row r="1216" spans="2:3" hidden="1">
      <c r="B1216" s="3" t="s">
        <v>360</v>
      </c>
      <c r="C1216" s="3">
        <v>0</v>
      </c>
    </row>
    <row r="1217" spans="2:3" hidden="1">
      <c r="B1217" s="3" t="s">
        <v>361</v>
      </c>
      <c r="C1217" s="3">
        <v>0</v>
      </c>
    </row>
    <row r="1218" spans="2:3" hidden="1">
      <c r="B1218" s="3" t="s">
        <v>362</v>
      </c>
      <c r="C1218" s="3">
        <v>0</v>
      </c>
    </row>
    <row r="1219" spans="2:3" hidden="1">
      <c r="B1219" s="3" t="s">
        <v>363</v>
      </c>
      <c r="C1219" s="3">
        <v>0</v>
      </c>
    </row>
    <row r="1220" spans="2:3" hidden="1">
      <c r="B1220" s="3" t="s">
        <v>364</v>
      </c>
      <c r="C1220" s="3">
        <v>0</v>
      </c>
    </row>
    <row r="1221" spans="2:3" hidden="1">
      <c r="B1221" s="3" t="s">
        <v>365</v>
      </c>
      <c r="C1221" s="3">
        <v>0</v>
      </c>
    </row>
    <row r="1222" spans="2:3" hidden="1">
      <c r="B1222" s="3" t="s">
        <v>366</v>
      </c>
      <c r="C1222" s="3">
        <v>0</v>
      </c>
    </row>
    <row r="1223" spans="2:3" hidden="1">
      <c r="B1223" s="3" t="s">
        <v>367</v>
      </c>
      <c r="C1223" s="3">
        <v>0</v>
      </c>
    </row>
    <row r="1224" spans="2:3" hidden="1">
      <c r="B1224" s="3" t="s">
        <v>368</v>
      </c>
      <c r="C1224" s="3">
        <v>0</v>
      </c>
    </row>
    <row r="1225" spans="2:3" hidden="1">
      <c r="B1225" s="3" t="s">
        <v>369</v>
      </c>
      <c r="C1225" s="3">
        <v>0</v>
      </c>
    </row>
    <row r="1226" spans="2:3" hidden="1">
      <c r="B1226" s="3" t="s">
        <v>370</v>
      </c>
      <c r="C1226" s="3">
        <v>0</v>
      </c>
    </row>
    <row r="1227" spans="2:3" hidden="1">
      <c r="B1227" s="3" t="s">
        <v>371</v>
      </c>
      <c r="C1227" s="3">
        <v>0</v>
      </c>
    </row>
    <row r="1228" spans="2:3" hidden="1">
      <c r="B1228" s="3" t="s">
        <v>372</v>
      </c>
      <c r="C1228" s="3">
        <v>0</v>
      </c>
    </row>
    <row r="1229" spans="2:3" hidden="1">
      <c r="B1229" s="3" t="s">
        <v>373</v>
      </c>
      <c r="C1229" s="3">
        <v>0</v>
      </c>
    </row>
    <row r="1230" spans="2:3" hidden="1">
      <c r="B1230" s="3" t="s">
        <v>374</v>
      </c>
      <c r="C1230" s="3">
        <v>0</v>
      </c>
    </row>
    <row r="1231" spans="2:3" hidden="1">
      <c r="B1231" s="3" t="s">
        <v>375</v>
      </c>
      <c r="C1231" s="3">
        <v>0</v>
      </c>
    </row>
    <row r="1232" spans="2:3" hidden="1">
      <c r="B1232" s="3" t="s">
        <v>376</v>
      </c>
      <c r="C1232" s="3">
        <v>0</v>
      </c>
    </row>
    <row r="1233" spans="2:3" hidden="1">
      <c r="B1233" s="3" t="s">
        <v>377</v>
      </c>
      <c r="C1233" s="3">
        <v>0</v>
      </c>
    </row>
    <row r="1234" spans="2:3" hidden="1">
      <c r="B1234" s="3" t="s">
        <v>378</v>
      </c>
      <c r="C1234" s="3">
        <v>0</v>
      </c>
    </row>
    <row r="1235" spans="2:3" hidden="1">
      <c r="B1235" s="3" t="s">
        <v>379</v>
      </c>
      <c r="C1235" s="3">
        <v>0</v>
      </c>
    </row>
    <row r="1236" spans="2:3" hidden="1">
      <c r="B1236" s="3" t="s">
        <v>380</v>
      </c>
      <c r="C1236" s="3">
        <v>0</v>
      </c>
    </row>
    <row r="1237" spans="2:3" hidden="1">
      <c r="B1237" s="3" t="s">
        <v>381</v>
      </c>
      <c r="C1237" s="3">
        <v>0</v>
      </c>
    </row>
    <row r="1238" spans="2:3" hidden="1">
      <c r="B1238" s="3" t="s">
        <v>382</v>
      </c>
      <c r="C1238" s="3">
        <v>0</v>
      </c>
    </row>
    <row r="1239" spans="2:3" hidden="1">
      <c r="B1239" s="3" t="s">
        <v>383</v>
      </c>
      <c r="C1239" s="3">
        <v>0</v>
      </c>
    </row>
    <row r="1240" spans="2:3" hidden="1">
      <c r="B1240" s="3" t="s">
        <v>384</v>
      </c>
      <c r="C1240" s="3">
        <v>0</v>
      </c>
    </row>
    <row r="1241" spans="2:3" hidden="1">
      <c r="B1241" s="3" t="s">
        <v>385</v>
      </c>
      <c r="C1241" s="3">
        <v>0</v>
      </c>
    </row>
    <row r="1242" spans="2:3" hidden="1">
      <c r="B1242" s="3" t="s">
        <v>386</v>
      </c>
      <c r="C1242" s="3">
        <v>0</v>
      </c>
    </row>
    <row r="1243" spans="2:3" hidden="1">
      <c r="B1243" s="3" t="s">
        <v>387</v>
      </c>
      <c r="C1243" s="3">
        <v>0</v>
      </c>
    </row>
    <row r="1244" spans="2:3" hidden="1">
      <c r="B1244" s="3" t="s">
        <v>388</v>
      </c>
      <c r="C1244" s="3">
        <v>0</v>
      </c>
    </row>
    <row r="1245" spans="2:3" hidden="1">
      <c r="B1245" s="3" t="s">
        <v>389</v>
      </c>
      <c r="C1245" s="3">
        <v>0</v>
      </c>
    </row>
    <row r="1246" spans="2:3" hidden="1">
      <c r="B1246" s="3" t="s">
        <v>390</v>
      </c>
      <c r="C1246" s="3">
        <v>0</v>
      </c>
    </row>
    <row r="1247" spans="2:3"/>
    <row r="1248" spans="2:3"/>
    <row r="1249" s="3" customFormat="1"/>
    <row r="1250" s="3" customFormat="1"/>
    <row r="1251" s="3" customFormat="1"/>
    <row r="1252" s="3" customFormat="1"/>
    <row r="1253" s="3" customFormat="1"/>
    <row r="1254" s="3" customFormat="1"/>
    <row r="1255" s="3" customFormat="1"/>
  </sheetData>
  <protectedRanges>
    <protectedRange sqref="F1 C7:E7 F8:F9 F25:F26 F32" name="Grey cells"/>
  </protectedRanges>
  <mergeCells count="3">
    <mergeCell ref="B3:F3"/>
    <mergeCell ref="B95:I95"/>
    <mergeCell ref="A96:A103"/>
  </mergeCells>
  <conditionalFormatting sqref="B86:C86">
    <cfRule type="expression" dxfId="2" priority="3" stopIfTrue="1">
      <formula>MID($B86,1,4)="Rent"</formula>
    </cfRule>
  </conditionalFormatting>
  <conditionalFormatting sqref="C12:D17 C19:D33 C18">
    <cfRule type="expression" dxfId="1" priority="2">
      <formula>$F$1="yes"</formula>
    </cfRule>
  </conditionalFormatting>
  <conditionalFormatting sqref="D18">
    <cfRule type="expression" dxfId="0" priority="1">
      <formula>$F$1="yes"</formula>
    </cfRule>
  </conditionalFormatting>
  <dataValidations count="1">
    <dataValidation type="list" allowBlank="1" showInputMessage="1" showErrorMessage="1" sqref="F1" xr:uid="{E87F4F78-D2D7-4024-AC7F-800937800100}">
      <formula1>"Yes, No"</formula1>
    </dataValidation>
  </dataValidations>
  <pageMargins left="0.7" right="0.7" top="0.75" bottom="0.75" header="0.3" footer="0.3"/>
  <pageSetup scale="85" orientation="portrait" r:id="rId1"/>
  <headerFooter>
    <oddFooter>&amp;C&amp;"Verdana,Regular"&amp;8The Crop Budget Generator is a product of the Food and Agricultural Policy Research Institute at the University of Missouri
www.fapri.missouri.edu</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5DBB1-2DA3-4210-8246-5BA373A51451}">
  <dimension ref="A1:I12"/>
  <sheetViews>
    <sheetView workbookViewId="0">
      <selection activeCell="I9" sqref="I9"/>
    </sheetView>
  </sheetViews>
  <sheetFormatPr defaultColWidth="0" defaultRowHeight="15.95" customHeight="1" zeroHeight="1"/>
  <cols>
    <col min="1" max="1" width="8.75" customWidth="1"/>
    <col min="2" max="2" width="30.25" bestFit="1" customWidth="1"/>
    <col min="3" max="3" width="7" bestFit="1" customWidth="1"/>
    <col min="4" max="4" width="13.25" bestFit="1" customWidth="1"/>
    <col min="5" max="5" width="9.375" bestFit="1" customWidth="1"/>
    <col min="6" max="6" width="12.375" bestFit="1" customWidth="1"/>
    <col min="7" max="7" width="13.5" bestFit="1" customWidth="1"/>
    <col min="8" max="8" width="7" bestFit="1" customWidth="1"/>
    <col min="9" max="9" width="8.75" customWidth="1"/>
    <col min="10" max="16384" width="8.75" hidden="1"/>
  </cols>
  <sheetData>
    <row r="1" spans="2:8" ht="15.95" customHeight="1" thickBot="1"/>
    <row r="2" spans="2:8" ht="21" customHeight="1">
      <c r="B2" s="369" t="s">
        <v>848</v>
      </c>
      <c r="C2" s="370"/>
      <c r="D2" s="370"/>
      <c r="E2" s="370"/>
      <c r="F2" s="370"/>
      <c r="G2" s="370"/>
      <c r="H2" s="371"/>
    </row>
    <row r="3" spans="2:8" ht="18" customHeight="1" thickBot="1">
      <c r="B3" s="261"/>
      <c r="C3" s="1" t="s">
        <v>3</v>
      </c>
      <c r="D3" s="1" t="s">
        <v>821</v>
      </c>
      <c r="E3" s="1" t="s">
        <v>4</v>
      </c>
      <c r="F3" s="1" t="s">
        <v>807</v>
      </c>
      <c r="G3" s="1" t="s">
        <v>849</v>
      </c>
      <c r="H3" s="262" t="s">
        <v>817</v>
      </c>
    </row>
    <row r="4" spans="2:8" ht="18" customHeight="1">
      <c r="B4" s="263" t="s">
        <v>850</v>
      </c>
      <c r="C4" s="276">
        <f>Corn!F10</f>
        <v>725.6400000000001</v>
      </c>
      <c r="D4" s="264">
        <f>'Irrigated Corn'!F11</f>
        <v>948.60000000000014</v>
      </c>
      <c r="E4" s="264">
        <f>'Full Season Soybeans'!F10</f>
        <v>568.84</v>
      </c>
      <c r="F4" s="264">
        <f>'Double crop soybeans'!F10</f>
        <v>361.15000000000003</v>
      </c>
      <c r="G4" s="264">
        <f>Wheat!F10</f>
        <v>437.1</v>
      </c>
      <c r="H4" s="265">
        <f>Milo!F10</f>
        <v>367.8</v>
      </c>
    </row>
    <row r="5" spans="2:8" ht="18" customHeight="1">
      <c r="B5" s="261" t="s">
        <v>409</v>
      </c>
      <c r="C5" s="266">
        <f>Corn!F35</f>
        <v>570.57041927413991</v>
      </c>
      <c r="D5" s="267">
        <f>'Irrigated Corn'!F36</f>
        <v>745.26561026634988</v>
      </c>
      <c r="E5" s="267">
        <f>'Full Season Soybeans'!F34</f>
        <v>382.98332938114822</v>
      </c>
      <c r="F5" s="267">
        <f>'Double crop soybeans'!F34</f>
        <v>278.38266361861736</v>
      </c>
      <c r="G5" s="267">
        <f>Wheat!F34</f>
        <v>301.6617893231479</v>
      </c>
      <c r="H5" s="268">
        <f>Milo!F34</f>
        <v>276.5393317698751</v>
      </c>
    </row>
    <row r="6" spans="2:8" ht="18" customHeight="1">
      <c r="B6" s="261" t="s">
        <v>685</v>
      </c>
      <c r="C6" s="266">
        <f>Corn!F41</f>
        <v>283.92101606338423</v>
      </c>
      <c r="D6" s="267">
        <f>'Irrigated Corn'!F42</f>
        <v>330.18955826848298</v>
      </c>
      <c r="E6" s="267">
        <f>'Full Season Soybeans'!F40</f>
        <v>239.003335142851</v>
      </c>
      <c r="F6" s="267">
        <f>'Double crop soybeans'!F40</f>
        <v>43.281741190556026</v>
      </c>
      <c r="G6" s="267">
        <f>Wheat!F40</f>
        <v>193.5629509739039</v>
      </c>
      <c r="H6" s="268">
        <f>Milo!F40</f>
        <v>202.78173960285466</v>
      </c>
    </row>
    <row r="7" spans="2:8" ht="18" customHeight="1">
      <c r="B7" s="263" t="s">
        <v>415</v>
      </c>
      <c r="C7" s="269">
        <f>C5+C6</f>
        <v>854.49143533752408</v>
      </c>
      <c r="D7" s="270">
        <f>D5+D6</f>
        <v>1075.4551685348329</v>
      </c>
      <c r="E7" s="270">
        <f t="shared" ref="E7:H7" si="0">E5+E6</f>
        <v>621.98666452399925</v>
      </c>
      <c r="F7" s="270">
        <f t="shared" si="0"/>
        <v>321.66440480917339</v>
      </c>
      <c r="G7" s="270">
        <f t="shared" si="0"/>
        <v>495.22474029705177</v>
      </c>
      <c r="H7" s="271">
        <f t="shared" si="0"/>
        <v>479.32107137272976</v>
      </c>
    </row>
    <row r="8" spans="2:8" ht="18" customHeight="1">
      <c r="B8" s="261" t="s">
        <v>851</v>
      </c>
      <c r="C8" s="266">
        <f>C4-C5</f>
        <v>155.06958072586019</v>
      </c>
      <c r="D8" s="267">
        <f>D4-D5</f>
        <v>203.33438973365026</v>
      </c>
      <c r="E8" s="267">
        <f t="shared" ref="E8:H8" si="1">E4-E5</f>
        <v>185.85667061885181</v>
      </c>
      <c r="F8" s="267">
        <f t="shared" si="1"/>
        <v>82.767336381382677</v>
      </c>
      <c r="G8" s="267">
        <f t="shared" si="1"/>
        <v>135.43821067685212</v>
      </c>
      <c r="H8" s="268">
        <f t="shared" si="1"/>
        <v>91.260668230124907</v>
      </c>
    </row>
    <row r="9" spans="2:8" ht="18" customHeight="1">
      <c r="B9" s="261" t="s">
        <v>852</v>
      </c>
      <c r="C9" s="266">
        <f>C10+Corn!F40+Corn!F32</f>
        <v>77.917764662476017</v>
      </c>
      <c r="D9" s="267">
        <f>D10+'Irrigated Corn'!F41+'Irrigated Corn'!F33</f>
        <v>123.60283146516727</v>
      </c>
      <c r="E9" s="267">
        <f>E10+'Full Season Soybeans'!F31+'Full Season Soybeans'!F39</f>
        <v>148.91853547600078</v>
      </c>
      <c r="F9" s="267">
        <f>F10+'Double crop soybeans'!F31+'Double crop soybeans'!F39</f>
        <v>50.320095190826642</v>
      </c>
      <c r="G9" s="267">
        <f>G10+Wheat!F39+Wheat!F31</f>
        <v>99.988259702948255</v>
      </c>
      <c r="H9" s="268">
        <f>H10+Milo!F39+Milo!F31</f>
        <v>44.512928627270249</v>
      </c>
    </row>
    <row r="10" spans="2:8" ht="18" customHeight="1">
      <c r="B10" s="263" t="s">
        <v>853</v>
      </c>
      <c r="C10" s="269">
        <f>C4-C7</f>
        <v>-128.85143533752398</v>
      </c>
      <c r="D10" s="270">
        <f>D4-D7</f>
        <v>-126.85516853483273</v>
      </c>
      <c r="E10" s="270">
        <f t="shared" ref="E10:H10" si="2">E4-E7</f>
        <v>-53.14666452399922</v>
      </c>
      <c r="F10" s="270">
        <f t="shared" si="2"/>
        <v>39.485595190826643</v>
      </c>
      <c r="G10" s="270">
        <f t="shared" si="2"/>
        <v>-58.124740297051744</v>
      </c>
      <c r="H10" s="271">
        <f t="shared" si="2"/>
        <v>-111.52107137272975</v>
      </c>
    </row>
    <row r="11" spans="2:8" ht="18" customHeight="1" thickBot="1">
      <c r="B11" s="272" t="s">
        <v>854</v>
      </c>
      <c r="C11" s="273">
        <f>C10/C7</f>
        <v>-0.15079312677560971</v>
      </c>
      <c r="D11" s="274">
        <f t="shared" ref="D11:H11" si="3">D10/D7</f>
        <v>-0.11795486436469158</v>
      </c>
      <c r="E11" s="274">
        <f t="shared" si="3"/>
        <v>-8.544663021782288E-2</v>
      </c>
      <c r="F11" s="274">
        <f t="shared" si="3"/>
        <v>0.12275400883803533</v>
      </c>
      <c r="G11" s="274">
        <f t="shared" si="3"/>
        <v>-0.11737042915543083</v>
      </c>
      <c r="H11" s="275">
        <f t="shared" si="3"/>
        <v>-0.23266465430644234</v>
      </c>
    </row>
    <row r="12" spans="2:8" ht="18" customHeight="1"/>
  </sheetData>
  <sheetProtection sheet="1" objects="1" scenarios="1"/>
  <mergeCells count="1">
    <mergeCell ref="B2:H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A5FE9-4A40-4526-B447-E3E53F3B5367}">
  <dimension ref="A1:CU206"/>
  <sheetViews>
    <sheetView topLeftCell="AJ1" workbookViewId="0">
      <selection activeCell="AX19" sqref="AX19"/>
    </sheetView>
  </sheetViews>
  <sheetFormatPr defaultColWidth="9" defaultRowHeight="14.25"/>
  <cols>
    <col min="1" max="1" width="2.875" style="103" customWidth="1"/>
    <col min="2" max="2" width="9.5" style="103" customWidth="1"/>
    <col min="3" max="3" width="45.75" style="103" customWidth="1"/>
    <col min="4" max="4" width="42.125" style="103" bestFit="1" customWidth="1"/>
    <col min="5" max="15" width="10.625" style="103" customWidth="1"/>
    <col min="16" max="16" width="26.625" style="103" customWidth="1"/>
    <col min="17" max="31" width="10.625" style="103" customWidth="1"/>
    <col min="32" max="32" width="8" style="103" customWidth="1"/>
    <col min="33" max="33" width="15.125" style="103" customWidth="1"/>
    <col min="34" max="34" width="34.5" style="103" customWidth="1"/>
    <col min="35" max="35" width="29.25" style="103" bestFit="1" customWidth="1"/>
    <col min="36" max="36" width="5.125" style="103" bestFit="1" customWidth="1"/>
    <col min="37" max="37" width="18.25" style="103" customWidth="1"/>
    <col min="38" max="38" width="9" style="103"/>
    <col min="39" max="39" width="9.125" style="103" customWidth="1"/>
    <col min="40" max="40" width="7.875" style="103" customWidth="1"/>
    <col min="41" max="42" width="9" style="103"/>
    <col min="43" max="43" width="9.25" style="103" bestFit="1" customWidth="1"/>
    <col min="44" max="44" width="10.625" style="103" customWidth="1"/>
    <col min="45" max="45" width="27.875" style="103" bestFit="1" customWidth="1"/>
    <col min="46" max="46" width="11.5" style="103" customWidth="1"/>
    <col min="47" max="47" width="11.625" style="103" customWidth="1"/>
    <col min="48" max="48" width="11" style="103" customWidth="1"/>
    <col min="49" max="49" width="13.25" style="103" customWidth="1"/>
    <col min="50" max="50" width="11.875" style="103" customWidth="1"/>
    <col min="51" max="51" width="12" style="103" customWidth="1"/>
    <col min="52" max="52" width="9.75" style="103" customWidth="1"/>
    <col min="53" max="54" width="34.25" style="103" customWidth="1"/>
    <col min="55" max="55" width="19" style="103" customWidth="1"/>
    <col min="56" max="56" width="6.75" style="103" customWidth="1"/>
    <col min="57" max="58" width="9" style="103"/>
    <col min="59" max="59" width="9.75" style="103" customWidth="1"/>
    <col min="60" max="64" width="9" style="103"/>
    <col min="65" max="65" width="6.5" style="103" customWidth="1"/>
    <col min="66" max="66" width="3.625" style="103" customWidth="1"/>
    <col min="67" max="67" width="53.25" style="103" customWidth="1"/>
    <col min="68" max="68" width="9.5" style="103" customWidth="1"/>
    <col min="69" max="70" width="9" style="103"/>
    <col min="71" max="71" width="61.75" style="103" customWidth="1"/>
    <col min="72" max="72" width="9.25" style="103" customWidth="1"/>
    <col min="73" max="77" width="9" style="103"/>
    <col min="78" max="78" width="8.75" style="103" customWidth="1"/>
    <col min="79" max="79" width="12.375" style="103" customWidth="1"/>
    <col min="80" max="80" width="8.75" style="103" customWidth="1"/>
    <col min="81" max="81" width="10.5" style="103" customWidth="1"/>
    <col min="82" max="82" width="10" style="103" customWidth="1"/>
    <col min="83" max="87" width="8.75" style="103" customWidth="1"/>
    <col min="88" max="88" width="28.5" style="103" customWidth="1"/>
    <col min="89" max="90" width="10.5" style="103" customWidth="1"/>
    <col min="91" max="92" width="8.75" style="103" customWidth="1"/>
    <col min="93" max="93" width="10.5" style="103" customWidth="1"/>
    <col min="94" max="94" width="8.75" style="103" customWidth="1"/>
    <col min="95" max="95" width="9.375" style="103" customWidth="1"/>
    <col min="96" max="96" width="14.375" style="103" customWidth="1"/>
    <col min="97" max="97" width="8.75" style="103" customWidth="1"/>
    <col min="98" max="98" width="11" style="103" customWidth="1"/>
    <col min="99" max="99" width="11.875" style="103" customWidth="1"/>
    <col min="100" max="16384" width="9" style="103"/>
  </cols>
  <sheetData>
    <row r="1" spans="1:71">
      <c r="A1" s="144"/>
      <c r="C1" s="103" t="s">
        <v>721</v>
      </c>
      <c r="G1" s="103" t="s">
        <v>722</v>
      </c>
    </row>
    <row r="2" spans="1:71">
      <c r="C2" s="104" t="s">
        <v>423</v>
      </c>
      <c r="D2" s="104"/>
      <c r="BC2" s="103">
        <v>1</v>
      </c>
      <c r="BD2" s="103">
        <v>2</v>
      </c>
      <c r="BE2" s="103">
        <v>3</v>
      </c>
      <c r="BF2" s="103">
        <v>4</v>
      </c>
      <c r="BG2" s="103">
        <v>5</v>
      </c>
      <c r="BH2" s="103">
        <v>6</v>
      </c>
      <c r="BI2" s="103">
        <v>7</v>
      </c>
      <c r="BJ2" s="103">
        <v>8</v>
      </c>
      <c r="BK2" s="103">
        <v>9</v>
      </c>
      <c r="BL2" s="103">
        <v>10</v>
      </c>
      <c r="BM2" s="103">
        <v>11</v>
      </c>
    </row>
    <row r="3" spans="1:71">
      <c r="C3" s="103">
        <v>1</v>
      </c>
      <c r="D3" s="103">
        <v>2</v>
      </c>
      <c r="E3" s="103">
        <v>3</v>
      </c>
      <c r="F3" s="103">
        <v>4</v>
      </c>
      <c r="G3" s="103">
        <v>5</v>
      </c>
      <c r="H3" s="103">
        <v>6</v>
      </c>
      <c r="I3" s="103">
        <v>7</v>
      </c>
      <c r="J3" s="103">
        <v>8</v>
      </c>
      <c r="K3" s="103">
        <v>9</v>
      </c>
      <c r="L3" s="103">
        <v>10</v>
      </c>
      <c r="M3" s="103">
        <v>11</v>
      </c>
      <c r="N3" s="103">
        <v>12</v>
      </c>
      <c r="O3" s="103">
        <v>13</v>
      </c>
      <c r="P3" s="103">
        <v>14</v>
      </c>
      <c r="Q3" s="103">
        <v>15</v>
      </c>
      <c r="R3" s="103">
        <v>16</v>
      </c>
      <c r="S3" s="103">
        <v>17</v>
      </c>
      <c r="T3" s="103">
        <v>18</v>
      </c>
      <c r="U3" s="103">
        <v>19</v>
      </c>
      <c r="V3" s="103">
        <v>20</v>
      </c>
      <c r="W3" s="103">
        <v>21</v>
      </c>
      <c r="X3" s="103">
        <v>22</v>
      </c>
      <c r="Y3" s="103">
        <v>23</v>
      </c>
      <c r="Z3" s="103">
        <v>24</v>
      </c>
      <c r="AA3" s="103">
        <v>25</v>
      </c>
      <c r="AB3" s="103">
        <v>26</v>
      </c>
      <c r="AC3" s="103">
        <v>27</v>
      </c>
      <c r="AD3" s="103">
        <v>28</v>
      </c>
      <c r="AE3" s="103">
        <v>29</v>
      </c>
      <c r="AF3" s="103">
        <v>30</v>
      </c>
      <c r="AG3" s="103">
        <v>31</v>
      </c>
      <c r="AI3" s="103">
        <v>1</v>
      </c>
      <c r="AJ3" s="103">
        <v>2</v>
      </c>
      <c r="AK3" s="103">
        <v>3</v>
      </c>
      <c r="AL3" s="103">
        <v>4</v>
      </c>
      <c r="AM3" s="103">
        <v>5</v>
      </c>
      <c r="AN3" s="103">
        <v>6</v>
      </c>
      <c r="AO3" s="103">
        <v>7</v>
      </c>
      <c r="AP3" s="103">
        <v>8</v>
      </c>
      <c r="AQ3" s="103">
        <v>9</v>
      </c>
      <c r="AR3" s="103">
        <v>10</v>
      </c>
      <c r="AS3" s="103">
        <v>11</v>
      </c>
      <c r="AT3" s="103">
        <v>12</v>
      </c>
      <c r="AU3" s="103">
        <v>13</v>
      </c>
      <c r="AV3" s="103">
        <v>14</v>
      </c>
      <c r="AW3" s="103">
        <v>15</v>
      </c>
      <c r="AX3" s="103">
        <v>16</v>
      </c>
      <c r="AY3" s="103">
        <v>17</v>
      </c>
      <c r="AZ3" s="103">
        <v>18</v>
      </c>
      <c r="BA3" s="103">
        <v>19</v>
      </c>
      <c r="BC3" s="103" t="s">
        <v>544</v>
      </c>
      <c r="BO3" s="103" t="s">
        <v>545</v>
      </c>
    </row>
    <row r="4" spans="1:71">
      <c r="B4" s="146"/>
      <c r="C4" s="105" t="s">
        <v>424</v>
      </c>
      <c r="AI4" s="124" t="s">
        <v>523</v>
      </c>
      <c r="AK4" s="125"/>
      <c r="AL4" s="126"/>
      <c r="AM4" s="125"/>
      <c r="AN4" s="127"/>
      <c r="AO4" s="127"/>
      <c r="AP4" s="125"/>
      <c r="AQ4" s="128"/>
      <c r="AR4" s="129"/>
      <c r="AS4" s="128"/>
      <c r="AT4" s="128"/>
      <c r="BC4" s="105" t="s">
        <v>546</v>
      </c>
      <c r="BO4" s="105" t="s">
        <v>546</v>
      </c>
    </row>
    <row r="5" spans="1:71" ht="28.5" customHeight="1">
      <c r="B5" s="148"/>
      <c r="C5" s="106" t="s">
        <v>425</v>
      </c>
      <c r="D5" s="106" t="s">
        <v>426</v>
      </c>
      <c r="E5" s="106" t="s">
        <v>427</v>
      </c>
      <c r="F5" s="106" t="s">
        <v>428</v>
      </c>
      <c r="G5" s="106" t="s">
        <v>429</v>
      </c>
      <c r="H5" s="106" t="s">
        <v>430</v>
      </c>
      <c r="I5" s="106" t="s">
        <v>431</v>
      </c>
      <c r="J5" s="106" t="s">
        <v>432</v>
      </c>
      <c r="K5" s="106" t="s">
        <v>433</v>
      </c>
      <c r="L5" s="106" t="s">
        <v>434</v>
      </c>
      <c r="M5" s="106" t="s">
        <v>435</v>
      </c>
      <c r="N5" s="106" t="s">
        <v>436</v>
      </c>
      <c r="O5" s="106" t="s">
        <v>723</v>
      </c>
      <c r="P5" s="106" t="s">
        <v>437</v>
      </c>
      <c r="Q5" s="106" t="s">
        <v>438</v>
      </c>
      <c r="R5" s="106" t="s">
        <v>439</v>
      </c>
      <c r="S5" s="106" t="s">
        <v>440</v>
      </c>
      <c r="T5" s="106" t="s">
        <v>441</v>
      </c>
      <c r="U5" s="106" t="s">
        <v>442</v>
      </c>
      <c r="V5" s="106" t="s">
        <v>443</v>
      </c>
      <c r="W5" s="106" t="s">
        <v>528</v>
      </c>
      <c r="X5" s="106" t="s">
        <v>529</v>
      </c>
      <c r="Y5" s="106" t="s">
        <v>530</v>
      </c>
      <c r="Z5" s="106" t="s">
        <v>532</v>
      </c>
      <c r="AA5" s="106" t="s">
        <v>724</v>
      </c>
      <c r="AB5" s="106" t="s">
        <v>444</v>
      </c>
      <c r="AC5" s="106" t="s">
        <v>725</v>
      </c>
      <c r="AD5" s="106" t="s">
        <v>445</v>
      </c>
      <c r="AE5" s="106" t="s">
        <v>446</v>
      </c>
      <c r="AF5" s="106" t="s">
        <v>447</v>
      </c>
      <c r="AG5" s="107" t="s">
        <v>448</v>
      </c>
      <c r="AH5" s="198"/>
      <c r="AI5" s="130" t="s">
        <v>524</v>
      </c>
      <c r="AJ5" s="131" t="s">
        <v>525</v>
      </c>
      <c r="AK5" s="131" t="s">
        <v>526</v>
      </c>
      <c r="AL5" s="132" t="s">
        <v>431</v>
      </c>
      <c r="AM5" s="132" t="s">
        <v>432</v>
      </c>
      <c r="AN5" s="132" t="s">
        <v>433</v>
      </c>
      <c r="AO5" s="132" t="s">
        <v>681</v>
      </c>
      <c r="AP5" s="132" t="s">
        <v>434</v>
      </c>
      <c r="AQ5" s="132" t="s">
        <v>435</v>
      </c>
      <c r="AR5" s="133" t="s">
        <v>527</v>
      </c>
      <c r="AS5" s="130" t="s">
        <v>437</v>
      </c>
      <c r="AT5" s="132" t="s">
        <v>441</v>
      </c>
      <c r="AU5" s="132" t="s">
        <v>442</v>
      </c>
      <c r="AV5" s="132" t="s">
        <v>443</v>
      </c>
      <c r="AW5" s="132" t="s">
        <v>528</v>
      </c>
      <c r="AX5" s="132" t="s">
        <v>529</v>
      </c>
      <c r="AY5" s="132" t="s">
        <v>530</v>
      </c>
      <c r="AZ5" s="132" t="s">
        <v>531</v>
      </c>
      <c r="BA5" s="132" t="s">
        <v>532</v>
      </c>
      <c r="BB5" s="130"/>
      <c r="BC5" s="130" t="s">
        <v>554</v>
      </c>
      <c r="BD5" s="184" t="s">
        <v>555</v>
      </c>
      <c r="BE5" s="184" t="s">
        <v>556</v>
      </c>
      <c r="BF5" s="184" t="s">
        <v>557</v>
      </c>
      <c r="BG5" s="184" t="s">
        <v>558</v>
      </c>
      <c r="BH5" s="184" t="s">
        <v>559</v>
      </c>
      <c r="BI5" s="184" t="s">
        <v>560</v>
      </c>
      <c r="BJ5" s="184" t="s">
        <v>561</v>
      </c>
      <c r="BK5" s="184" t="s">
        <v>682</v>
      </c>
      <c r="BL5" s="184" t="s">
        <v>562</v>
      </c>
      <c r="BM5" s="184" t="s">
        <v>563</v>
      </c>
      <c r="BO5" s="130" t="s">
        <v>564</v>
      </c>
      <c r="BP5" s="132" t="s">
        <v>565</v>
      </c>
    </row>
    <row r="6" spans="1:71">
      <c r="B6" s="148"/>
      <c r="C6" s="103" t="str">
        <f>Implements72[[#This Row],[Implement type]]&amp;", "&amp;Implements72[[#This Row],[Width]]&amp;" "&amp;Implements72[[#This Row],[Width Unit]]&amp; ", per "&amp;Implements72[[#This Row],[Use basis]]</f>
        <v>Anhydrous applicator, 21 Ft Folding, per acre</v>
      </c>
      <c r="D6" s="108" t="s">
        <v>451</v>
      </c>
      <c r="E6" s="109">
        <v>21</v>
      </c>
      <c r="F6" s="110" t="str">
        <f t="shared" ref="F6:F13" si="0">IF(E6&gt;15,"Ft Folding","Ft")</f>
        <v>Ft Folding</v>
      </c>
      <c r="G6" s="109"/>
      <c r="H6" s="108"/>
      <c r="I6" s="111">
        <v>41000</v>
      </c>
      <c r="J6" s="112">
        <v>0.15</v>
      </c>
      <c r="K6" s="199">
        <f t="shared" ref="K6:K108" si="1">I6/(1-J6)</f>
        <v>48235.294117647063</v>
      </c>
      <c r="L6" s="109">
        <v>12</v>
      </c>
      <c r="M6" s="109">
        <v>100</v>
      </c>
      <c r="N6" s="114">
        <f t="shared" ref="N6:N60" si="2">IF(AND(Q6&lt;&gt;0,R6&lt;&gt;0),M6*(E6*Q6*R6)/8.25,M6*E6)</f>
        <v>979.99999999999989</v>
      </c>
      <c r="O6" s="114" t="s">
        <v>726</v>
      </c>
      <c r="P6" s="109" t="s">
        <v>452</v>
      </c>
      <c r="Q6" s="109">
        <v>5.5</v>
      </c>
      <c r="R6" s="112">
        <v>0.7</v>
      </c>
      <c r="S6" s="112">
        <v>1.1499999999999999</v>
      </c>
      <c r="T6" s="109">
        <v>180</v>
      </c>
      <c r="U6" s="115">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0.28244357578252999</v>
      </c>
      <c r="V6" s="116">
        <f>Implements72[[#This Row],[TradeIn%]]*Implements72[[#This Row],[PriceL]]</f>
        <v>13623.748949510271</v>
      </c>
      <c r="W6" s="117">
        <f>(Implements72[[#This Row],[PriceP]]-Implements72[[#This Row],[TradeIn$]])/Implements72[[#This Row],[Life (yr)]]/Implements72[[#This Row],[Use (hr/yr)]]</f>
        <v>22.813542542074774</v>
      </c>
      <c r="X6" s="117">
        <f>((Implements72[[#This Row],[PriceP]]+Implements72[[#This Row],[TradeIn$]])/2*($BP$7+$BP$8+$BP$9)+Implements72[[#This Row],[Shed (ft^2)]]*$BP$12)/Implements72[[#This Row],[Use (hr/yr)]]</f>
        <v>26.59839990572431</v>
      </c>
      <c r="Y6" s="117">
        <f>Implements72[[#This Row],[PriceL]]*(VLOOKUP(Implements72[[#This Row],[ASABEtype]],$BC$6:$BM$52,2)*(Implements72[[#This Row],[Life (yr)]]*Implements72[[#This Row],[Use (hr/yr)]]/1000)^VLOOKUP(Implements72[[#This Row],[ASABEtype]],$BC$6:$BM$52,3))/Implements72[[#This Row],[Life (yr)]]/Implements72[[#This Row],[Use (hr/yr)]]</f>
        <v>32.096660923277689</v>
      </c>
      <c r="Z6" s="117">
        <f>Implements72[[#This Row],[Depr ($/hr)]]+Implements72[[#This Row],[OH ($/hr)]]</f>
        <v>49.411942447799085</v>
      </c>
      <c r="AA6" s="117">
        <f>(Implements72[[#This Row],[PriceP]]-Implements72[[#This Row],[TradeIn$]])/Implements72[[#This Row],[Life (yr)]]/Implements72[[#This Row],[Use (ac/yr)]]</f>
        <v>2.3279125042933444</v>
      </c>
      <c r="AB6" s="117">
        <f>((Implements72[[#This Row],[PriceP]]+Implements72[[#This Row],[TradeIn$]])/2*($BP$7+$BP$8+$BP$9)+Implements72[[#This Row],[Shed (ft^2)]]*$BP$12)/Implements72[[#This Row],[Use (ac/yr)]]</f>
        <v>2.7141224393596235</v>
      </c>
      <c r="AC6" s="200">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3.2751694819671116</v>
      </c>
      <c r="AD6" s="118">
        <f>$BP$18/(Implements72[[#This Row],[Width]]*Implements72[[#This Row],[Speed]]*Implements72[[#This Row],[Efficiency]])</f>
        <v>0.10204081632653061</v>
      </c>
      <c r="AE6" s="119">
        <f>IF(Implements72[[#This Row],[Use basis]]=$O$117,Implements72[[#This Row],[Ownership costs ($/hr)]],SUM(Implements72[[#This Row],[Depr ($/ac)2]:[OH ($/ac)]]))</f>
        <v>5.0420349436529683</v>
      </c>
      <c r="AF6" s="119"/>
      <c r="AG6" s="103" t="s">
        <v>453</v>
      </c>
      <c r="AH6" s="119"/>
      <c r="AI6" s="134" t="str">
        <f t="shared" ref="AI6:AI29" si="3">CONCATENATE(AJ6&amp;" "&amp;AK6)</f>
        <v>400 CC FWD ATV</v>
      </c>
      <c r="AJ6" s="135">
        <v>400</v>
      </c>
      <c r="AK6" s="201" t="s">
        <v>727</v>
      </c>
      <c r="AL6" s="202">
        <v>6800</v>
      </c>
      <c r="AM6" s="203">
        <v>0.05</v>
      </c>
      <c r="AN6" s="204">
        <f t="shared" ref="AN6:AN28" si="4">AL6/(1-AM6)</f>
        <v>7157.8947368421059</v>
      </c>
      <c r="AO6" s="222">
        <f>VLOOKUP(Power202594[[#This Row],[ASABEtype]],$BC$6:$BM$52,4,FALSE)</f>
        <v>2000</v>
      </c>
      <c r="AP6" s="205">
        <v>10</v>
      </c>
      <c r="AQ6" s="206">
        <v>200</v>
      </c>
      <c r="AR6" s="207">
        <v>1E-3</v>
      </c>
      <c r="AS6" s="208" t="s">
        <v>728</v>
      </c>
      <c r="AT6" s="206">
        <v>25</v>
      </c>
      <c r="AU6" s="209">
        <f>(VLOOKUP(Power202594[[#This Row],[ASABEtype]],ASABECoefficients83[#Data],5)-VLOOKUP(Power202594[[#This Row],[ASABEtype]],ASABECoefficients83[#Data],6)*MIN(Power202594[[#This Row],[Lifespan (hours)]]/Power202594[[#This Row],[Use (hr/yr)]],Power202594[[#This Row],[Life (yr)]])^0.5-VLOOKUP(Power202594[[#This Row],[ASABEtype]],ASABECoefficients83[#Data],7)*Power202594[[#This Row],[Use (hr/yr)]]^0.5+VLOOKUP(Power202594[[#This Row],[ASABEtype]],ASABECoefficients83[#Data],8)*$BP$17)^2+0.25*VLOOKUP(Power202594[[#This Row],[ASABEtype]],ASABECoefficients83[#Data],9)</f>
        <v>0.3550928587307049</v>
      </c>
      <c r="AV6" s="210">
        <f>Power202594[[#This Row],[TradeIn%]]*Power202594[[#This Row],[PriceL]]</f>
        <v>2541.7173045987302</v>
      </c>
      <c r="AW6" s="211">
        <f>(Power202594[[#This Row],[PriceP]]-Power202594[[#This Row],[TradeIn$]])/Power202594[[#This Row],[Life (yr)]]/Power202594[[#This Row],[Use (hr/yr)]]</f>
        <v>2.1291413477006351</v>
      </c>
      <c r="AX6" s="212">
        <f>((Power202594[[#This Row],[PriceP]]+Power202594[[#This Row],[TradeIn$]])/2*($BP$7+$BP$8+$BP$9)+Power202594[[#This Row],[Shed (ft^2)]]*$BP$12)/Power202594[[#This Row],[Use (hr/yr)]]</f>
        <v>2.2463930571918449</v>
      </c>
      <c r="AY6" s="213">
        <f>Power202594[[#This Row],[PriceL]]*(VLOOKUP(Power202594[[#This Row],[ASABEtype]],ASABECoefficients83[#Data],2)*(Power202594[[#This Row],[Life (yr)]]*Power202594[[#This Row],[Use (hr/yr)]]/1000)^VLOOKUP(Power202594[[#This Row],[ASABEtype]],ASABECoefficients83[#Data],3))/Power202594[[#This Row],[Life (yr)]]/Power202594[[#This Row],[Use (hr/yr)]]+Power202594[[#This Row],[Fuel (gal/hr)]]*$BP$10*$BP$11</f>
        <v>5.4788957806364316</v>
      </c>
      <c r="AZ6" s="214">
        <f>Power202594[[#This Row],[Fuel (gal/hph)]]*Power202594[[#This Row],[HP]]</f>
        <v>0.4</v>
      </c>
      <c r="BA6" s="211">
        <f t="shared" ref="BA6:BA28" si="5">SUM(AW6:AX6)</f>
        <v>4.3755344048924805</v>
      </c>
      <c r="BB6" s="215" t="s">
        <v>729</v>
      </c>
      <c r="BC6" s="128" t="s">
        <v>567</v>
      </c>
      <c r="BD6" s="149">
        <v>0.2</v>
      </c>
      <c r="BE6" s="149">
        <v>1.6</v>
      </c>
      <c r="BF6" s="149">
        <v>2000</v>
      </c>
      <c r="BG6" s="149">
        <v>0.85540000000000005</v>
      </c>
      <c r="BH6" s="149">
        <v>0.1177</v>
      </c>
      <c r="BI6" s="149">
        <v>0</v>
      </c>
      <c r="BJ6" s="149">
        <v>2.8999999999999998E-3</v>
      </c>
      <c r="BK6" s="125">
        <v>1.6230760000000004E-2</v>
      </c>
      <c r="BL6" s="149">
        <v>0.12740000000000001</v>
      </c>
      <c r="BM6" s="150"/>
      <c r="BO6" s="128" t="s">
        <v>568</v>
      </c>
      <c r="BP6" s="151">
        <f>'Input prices'!D20</f>
        <v>26</v>
      </c>
      <c r="BS6" s="103" t="s">
        <v>748</v>
      </c>
    </row>
    <row r="7" spans="1:71">
      <c r="B7" s="153"/>
      <c r="C7" s="103" t="str">
        <f>Implements72[[#This Row],[Implement type]]&amp;", "&amp;Implements72[[#This Row],[Width]]&amp;" "&amp;Implements72[[#This Row],[Width Unit]]&amp; ", per "&amp;Implements72[[#This Row],[Use basis]]</f>
        <v>Anhydrous applicator, 36 Ft Folding, per acre</v>
      </c>
      <c r="D7" s="108" t="s">
        <v>451</v>
      </c>
      <c r="E7" s="109">
        <v>36</v>
      </c>
      <c r="F7" s="110" t="str">
        <f t="shared" si="0"/>
        <v>Ft Folding</v>
      </c>
      <c r="G7" s="109"/>
      <c r="H7" s="108"/>
      <c r="I7" s="111">
        <v>54000</v>
      </c>
      <c r="J7" s="112">
        <v>0.15</v>
      </c>
      <c r="K7" s="199">
        <f t="shared" si="1"/>
        <v>63529.411764705881</v>
      </c>
      <c r="L7" s="109">
        <v>12</v>
      </c>
      <c r="M7" s="109">
        <v>100</v>
      </c>
      <c r="N7" s="114">
        <f t="shared" si="2"/>
        <v>1680</v>
      </c>
      <c r="O7" s="114" t="s">
        <v>726</v>
      </c>
      <c r="P7" s="109" t="s">
        <v>452</v>
      </c>
      <c r="Q7" s="109">
        <v>5.5</v>
      </c>
      <c r="R7" s="112">
        <v>0.7</v>
      </c>
      <c r="S7" s="112">
        <v>1.1499999999999999</v>
      </c>
      <c r="T7" s="109">
        <v>200</v>
      </c>
      <c r="U7" s="115">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0.28244357578252999</v>
      </c>
      <c r="V7" s="116">
        <f>Implements72[[#This Row],[TradeIn%]]*Implements72[[#This Row],[PriceL]]</f>
        <v>17943.474226184258</v>
      </c>
      <c r="W7" s="117">
        <f>(Implements72[[#This Row],[PriceP]]-Implements72[[#This Row],[TradeIn$]])/Implements72[[#This Row],[Life (yr)]]/Implements72[[#This Row],[Use (hr/yr)]]</f>
        <v>30.047104811513112</v>
      </c>
      <c r="X7" s="117">
        <f>((Implements72[[#This Row],[PriceP]]+Implements72[[#This Row],[TradeIn$]])/2*($BP$7+$BP$8+$BP$9)+Implements72[[#This Row],[Shed (ft^2)]]*$BP$12)/Implements72[[#This Row],[Use (hr/yr)]]</f>
        <v>34.672718699243987</v>
      </c>
      <c r="Y7" s="117">
        <f>Implements72[[#This Row],[PriceL]]*(VLOOKUP(Implements72[[#This Row],[ASABEtype]],$BC$6:$BM$52,2)*(Implements72[[#This Row],[Life (yr)]]*Implements72[[#This Row],[Use (hr/yr)]]/1000)^VLOOKUP(Implements72[[#This Row],[ASABEtype]],$BC$6:$BM$52,3))/Implements72[[#This Row],[Life (yr)]]/Implements72[[#This Row],[Use (hr/yr)]]</f>
        <v>42.273650972121843</v>
      </c>
      <c r="Z7" s="117">
        <f>Implements72[[#This Row],[Depr ($/hr)]]+Implements72[[#This Row],[OH ($/hr)]]</f>
        <v>64.719823510757095</v>
      </c>
      <c r="AA7" s="117">
        <f>(Implements72[[#This Row],[PriceP]]-Implements72[[#This Row],[TradeIn$]])/Implements72[[#This Row],[Life (yr)]]/Implements72[[#This Row],[Use (ac/yr)]]</f>
        <v>1.7885181435424473</v>
      </c>
      <c r="AB7" s="117">
        <f>((Implements72[[#This Row],[PriceP]]+Implements72[[#This Row],[TradeIn$]])/2*($BP$7+$BP$8+$BP$9)+Implements72[[#This Row],[Shed (ft^2)]]*$BP$12)/Implements72[[#This Row],[Use (ac/yr)]]</f>
        <v>2.0638523035264278</v>
      </c>
      <c r="AC7" s="200">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2.5162887483405858</v>
      </c>
      <c r="AD7" s="118">
        <f>$BP$18/(Implements72[[#This Row],[Width]]*Implements72[[#This Row],[Speed]]*Implements72[[#This Row],[Efficiency]])</f>
        <v>5.9523809523809527E-2</v>
      </c>
      <c r="AE7" s="119">
        <f>IF(Implements72[[#This Row],[Use basis]]=$O$117,Implements72[[#This Row],[Ownership costs ($/hr)]],SUM(Implements72[[#This Row],[Depr ($/ac)2]:[OH ($/ac)]]))</f>
        <v>3.8523704470688749</v>
      </c>
      <c r="AF7" s="119"/>
      <c r="AG7" s="103" t="s">
        <v>453</v>
      </c>
      <c r="AH7" s="119"/>
      <c r="AI7" s="134" t="str">
        <f t="shared" si="3"/>
        <v>900 CC FWD UTV</v>
      </c>
      <c r="AJ7" s="135">
        <v>900</v>
      </c>
      <c r="AK7" s="201" t="s">
        <v>730</v>
      </c>
      <c r="AL7" s="202">
        <v>14400</v>
      </c>
      <c r="AM7" s="203">
        <v>0.1</v>
      </c>
      <c r="AN7" s="204">
        <f t="shared" si="4"/>
        <v>16000</v>
      </c>
      <c r="AO7" s="222">
        <f>VLOOKUP(Power202594[[#This Row],[ASABEtype]],$BC$6:$BM$52,4,FALSE)</f>
        <v>2000</v>
      </c>
      <c r="AP7" s="205">
        <v>10</v>
      </c>
      <c r="AQ7" s="206">
        <v>200</v>
      </c>
      <c r="AR7" s="207">
        <v>1E-3</v>
      </c>
      <c r="AS7" s="208" t="s">
        <v>728</v>
      </c>
      <c r="AT7" s="206">
        <v>50</v>
      </c>
      <c r="AU7" s="209">
        <f>(VLOOKUP(Power202594[[#This Row],[ASABEtype]],ASABECoefficients83[#Data],5)-VLOOKUP(Power202594[[#This Row],[ASABEtype]],ASABECoefficients83[#Data],6)*MIN(Power202594[[#This Row],[Lifespan (hours)]]/Power202594[[#This Row],[Use (hr/yr)]],Power202594[[#This Row],[Life (yr)]])^0.5-VLOOKUP(Power202594[[#This Row],[ASABEtype]],ASABECoefficients83[#Data],7)*Power202594[[#This Row],[Use (hr/yr)]]^0.5+VLOOKUP(Power202594[[#This Row],[ASABEtype]],ASABECoefficients83[#Data],8)*$BP$17)^2+0.25*VLOOKUP(Power202594[[#This Row],[ASABEtype]],ASABECoefficients83[#Data],9)</f>
        <v>0.3550928587307049</v>
      </c>
      <c r="AV7" s="210">
        <f>Power202594[[#This Row],[TradeIn%]]*Power202594[[#This Row],[PriceL]]</f>
        <v>5681.4857396912785</v>
      </c>
      <c r="AW7" s="211">
        <f>(Power202594[[#This Row],[PriceP]]-Power202594[[#This Row],[TradeIn$]])/Power202594[[#This Row],[Life (yr)]]/Power202594[[#This Row],[Use (hr/yr)]]</f>
        <v>4.3592571301543614</v>
      </c>
      <c r="AX7" s="212">
        <f>((Power202594[[#This Row],[PriceP]]+Power202594[[#This Row],[TradeIn$]])/2*($BP$7+$BP$8+$BP$9)+Power202594[[#This Row],[Shed (ft^2)]]*$BP$12)/Power202594[[#This Row],[Use (hr/yr)]]</f>
        <v>4.8108427465710335</v>
      </c>
      <c r="AY7" s="213">
        <f>Power202594[[#This Row],[PriceL]]*(VLOOKUP(Power202594[[#This Row],[ASABEtype]],ASABECoefficients83[#Data],2)*(Power202594[[#This Row],[Life (yr)]]*Power202594[[#This Row],[Use (hr/yr)]]/1000)^VLOOKUP(Power202594[[#This Row],[ASABEtype]],ASABECoefficients83[#Data],3))/Power202594[[#This Row],[Life (yr)]]/Power202594[[#This Row],[Use (hr/yr)]]+Power202594[[#This Row],[Fuel (gal/hr)]]*$BP$10*$BP$11</f>
        <v>12.248855274363788</v>
      </c>
      <c r="AZ7" s="214">
        <f>Power202594[[#This Row],[Fuel (gal/hph)]]*Power202594[[#This Row],[HP]]</f>
        <v>0.9</v>
      </c>
      <c r="BA7" s="211">
        <f t="shared" si="5"/>
        <v>9.1700998767253949</v>
      </c>
      <c r="BB7" s="215" t="s">
        <v>729</v>
      </c>
      <c r="BC7" s="128" t="s">
        <v>574</v>
      </c>
      <c r="BD7" s="149">
        <v>0.2</v>
      </c>
      <c r="BE7" s="149">
        <v>1.6</v>
      </c>
      <c r="BF7" s="149">
        <v>2000</v>
      </c>
      <c r="BG7" s="149">
        <v>0.71940000000000004</v>
      </c>
      <c r="BH7" s="149">
        <v>0.11020000000000001</v>
      </c>
      <c r="BI7" s="149">
        <v>0</v>
      </c>
      <c r="BJ7" s="149">
        <v>3.0000000000000001E-3</v>
      </c>
      <c r="BK7" s="125">
        <v>1.4713690000000001E-2</v>
      </c>
      <c r="BL7" s="149">
        <v>0.12130000000000001</v>
      </c>
      <c r="BM7" s="150"/>
      <c r="BO7" s="125" t="s">
        <v>575</v>
      </c>
      <c r="BP7" s="154">
        <f>'Input prices'!D22</f>
        <v>7.7499999999999999E-2</v>
      </c>
    </row>
    <row r="8" spans="1:71">
      <c r="B8" s="155"/>
      <c r="C8" s="103" t="str">
        <f>Implements72[[#This Row],[Implement type]]&amp;", "&amp;Implements72[[#This Row],[Width]]&amp;" "&amp;Implements72[[#This Row],[Width Unit]]&amp; ", per "&amp;Implements72[[#This Row],[Use basis]]</f>
        <v>Cultimulcher, 21 Ft Folding, per acre</v>
      </c>
      <c r="D8" s="108" t="s">
        <v>454</v>
      </c>
      <c r="E8" s="109">
        <v>21</v>
      </c>
      <c r="F8" s="110" t="str">
        <f t="shared" si="0"/>
        <v>Ft Folding</v>
      </c>
      <c r="G8" s="109"/>
      <c r="H8" s="108"/>
      <c r="I8" s="111">
        <v>67000</v>
      </c>
      <c r="J8" s="112">
        <v>0.1</v>
      </c>
      <c r="K8" s="199">
        <f t="shared" si="1"/>
        <v>74444.444444444438</v>
      </c>
      <c r="L8" s="109">
        <v>12</v>
      </c>
      <c r="M8" s="109">
        <v>100</v>
      </c>
      <c r="N8" s="114">
        <f t="shared" si="2"/>
        <v>1298.1818181818182</v>
      </c>
      <c r="O8" s="114" t="s">
        <v>726</v>
      </c>
      <c r="P8" s="109" t="s">
        <v>455</v>
      </c>
      <c r="Q8" s="109">
        <v>6</v>
      </c>
      <c r="R8" s="112">
        <v>0.85</v>
      </c>
      <c r="S8" s="112">
        <v>1.02</v>
      </c>
      <c r="T8" s="109">
        <v>225</v>
      </c>
      <c r="U8" s="115">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0.28329577093478608</v>
      </c>
      <c r="V8" s="116">
        <f>Implements72[[#This Row],[TradeIn%]]*Implements72[[#This Row],[PriceL]]</f>
        <v>21089.796280700739</v>
      </c>
      <c r="W8" s="117">
        <f>(Implements72[[#This Row],[PriceP]]-Implements72[[#This Row],[TradeIn$]])/Implements72[[#This Row],[Life (yr)]]/Implements72[[#This Row],[Use (hr/yr)]]</f>
        <v>38.258503099416046</v>
      </c>
      <c r="X8" s="117">
        <f>((Implements72[[#This Row],[PriceP]]+Implements72[[#This Row],[TradeIn$]])/2*($BP$7+$BP$8+$BP$9)+Implements72[[#This Row],[Shed (ft^2)]]*$BP$12)/Implements72[[#This Row],[Use (hr/yr)]]</f>
        <v>42.261599974840259</v>
      </c>
      <c r="Y8" s="117">
        <f>Implements72[[#This Row],[PriceL]]*(VLOOKUP(Implements72[[#This Row],[ASABEtype]],$BC$6:$BM$52,2)*(Implements72[[#This Row],[Life (yr)]]*Implements72[[#This Row],[Use (hr/yr)]]/1000)^VLOOKUP(Implements72[[#This Row],[ASABEtype]],$BC$6:$BM$52,3))/Implements72[[#This Row],[Life (yr)]]/Implements72[[#This Row],[Use (hr/yr)]]</f>
        <v>12.580753401854274</v>
      </c>
      <c r="Z8" s="117">
        <f>Implements72[[#This Row],[Depr ($/hr)]]+Implements72[[#This Row],[OH ($/hr)]]</f>
        <v>80.520103074256298</v>
      </c>
      <c r="AA8" s="117">
        <f>(Implements72[[#This Row],[PriceP]]-Implements72[[#This Row],[TradeIn$]])/Implements72[[#This Row],[Life (yr)]]/Implements72[[#This Row],[Use (ac/yr)]]</f>
        <v>2.9470835720838693</v>
      </c>
      <c r="AB8" s="117">
        <f>((Implements72[[#This Row],[PriceP]]+Implements72[[#This Row],[TradeIn$]])/2*($BP$7+$BP$8+$BP$9)+Implements72[[#This Row],[Shed (ft^2)]]*$BP$12)/Implements72[[#This Row],[Use (ac/yr)]]</f>
        <v>3.255445376213185</v>
      </c>
      <c r="AC8" s="200">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0.96910565420446082</v>
      </c>
      <c r="AD8" s="118">
        <f>$BP$18/(Implements72[[#This Row],[Width]]*Implements72[[#This Row],[Speed]]*Implements72[[#This Row],[Efficiency]])</f>
        <v>7.7030812324929976E-2</v>
      </c>
      <c r="AE8" s="119">
        <f>IF(Implements72[[#This Row],[Use basis]]=$O$117,Implements72[[#This Row],[Ownership costs ($/hr)]],SUM(Implements72[[#This Row],[Depr ($/ac)2]:[OH ($/ac)]]))</f>
        <v>6.2025289482970543</v>
      </c>
      <c r="AF8" s="119"/>
      <c r="AG8" s="103" t="s">
        <v>456</v>
      </c>
      <c r="AH8" s="119"/>
      <c r="AI8" s="134" t="str">
        <f t="shared" si="3"/>
        <v>1 Ton 4x4 Pickup</v>
      </c>
      <c r="AJ8" s="216">
        <v>1</v>
      </c>
      <c r="AK8" s="201" t="s">
        <v>731</v>
      </c>
      <c r="AL8" s="202">
        <v>56000</v>
      </c>
      <c r="AM8" s="203">
        <v>0.05</v>
      </c>
      <c r="AN8" s="204">
        <f t="shared" si="4"/>
        <v>58947.368421052633</v>
      </c>
      <c r="AO8" s="222">
        <f>VLOOKUP(Power202594[[#This Row],[ASABEtype]],$BC$6:$BM$52,4,FALSE)</f>
        <v>12000</v>
      </c>
      <c r="AP8" s="205">
        <v>10</v>
      </c>
      <c r="AQ8" s="206">
        <v>400</v>
      </c>
      <c r="AR8" s="207">
        <v>3</v>
      </c>
      <c r="AS8" s="208" t="s">
        <v>732</v>
      </c>
      <c r="AT8" s="206">
        <v>180</v>
      </c>
      <c r="AU8" s="209">
        <f>(VLOOKUP(Power202594[[#This Row],[ASABEtype]],ASABECoefficients83[#Data],5)-VLOOKUP(Power202594[[#This Row],[ASABEtype]],ASABECoefficients83[#Data],6)*MIN(Power202594[[#This Row],[Lifespan (hours)]]/Power202594[[#This Row],[Use (hr/yr)]],Power202594[[#This Row],[Life (yr)]])^0.5-VLOOKUP(Power202594[[#This Row],[ASABEtype]],ASABECoefficients83[#Data],7)*Power202594[[#This Row],[Use (hr/yr)]]^0.5+VLOOKUP(Power202594[[#This Row],[ASABEtype]],ASABECoefficients83[#Data],8)*$BP$17)^2+0.25*VLOOKUP(Power202594[[#This Row],[ASABEtype]],ASABECoefficients83[#Data],9)</f>
        <v>0.44894371863185412</v>
      </c>
      <c r="AV8" s="210">
        <f>Power202594[[#This Row],[TradeIn%]]*Power202594[[#This Row],[PriceL]]</f>
        <v>26464.050782509297</v>
      </c>
      <c r="AW8" s="211">
        <f>(Power202594[[#This Row],[PriceP]]-Power202594[[#This Row],[TradeIn$]])/Power202594[[#This Row],[Life (yr)]]/Power202594[[#This Row],[Use (hr/yr)]]</f>
        <v>7.3839873043726758</v>
      </c>
      <c r="AX8" s="212">
        <f>((Power202594[[#This Row],[PriceP]]+Power202594[[#This Row],[TradeIn$]])/2*($BP$7+$BP$8+$BP$9)+Power202594[[#This Row],[Shed (ft^2)]]*$BP$12)/Power202594[[#This Row],[Use (hr/yr)]]</f>
        <v>9.8164343099347153</v>
      </c>
      <c r="AY8" s="213">
        <f>Power202594[[#This Row],[PriceL]]*(VLOOKUP(Power202594[[#This Row],[ASABEtype]],ASABECoefficients83[#Data],2)*(Power202594[[#This Row],[Life (yr)]]*Power202594[[#This Row],[Use (hr/yr)]]/1000)^VLOOKUP(Power202594[[#This Row],[ASABEtype]],ASABECoefficients83[#Data],3))/Power202594[[#This Row],[Life (yr)]]/Power202594[[#This Row],[Use (hr/yr)]]+Power202594[[#This Row],[Fuel (gal/hr)]]*$BP$10*$BP$11</f>
        <v>2.6255263157894735</v>
      </c>
      <c r="AZ8" s="214">
        <f>Power202594[[#This Row],[Fuel (gal/hph)]]*Power202594[[#This Row],[HP]]</f>
        <v>3</v>
      </c>
      <c r="BA8" s="211">
        <f t="shared" si="5"/>
        <v>17.200421614307391</v>
      </c>
      <c r="BB8" s="215" t="s">
        <v>733</v>
      </c>
      <c r="BC8" s="128" t="s">
        <v>476</v>
      </c>
      <c r="BD8" s="149">
        <v>0.28000000000000003</v>
      </c>
      <c r="BE8" s="149">
        <v>1.4</v>
      </c>
      <c r="BF8" s="149">
        <v>1200</v>
      </c>
      <c r="BG8" s="149">
        <v>0.71940000000000004</v>
      </c>
      <c r="BH8" s="149">
        <v>0.11020000000000001</v>
      </c>
      <c r="BI8" s="149">
        <v>0</v>
      </c>
      <c r="BJ8" s="149">
        <v>3.0000000000000001E-3</v>
      </c>
      <c r="BK8" s="125">
        <v>1.4713690000000001E-2</v>
      </c>
      <c r="BL8" s="149">
        <v>0.12130000000000001</v>
      </c>
      <c r="BM8" s="150"/>
      <c r="BO8" s="128" t="s">
        <v>576</v>
      </c>
      <c r="BP8" s="156">
        <v>8.5000000000000006E-3</v>
      </c>
    </row>
    <row r="9" spans="1:71">
      <c r="B9" s="155"/>
      <c r="C9" s="103" t="str">
        <f>Implements72[[#This Row],[Implement type]]&amp;", "&amp;Implements72[[#This Row],[Width]]&amp;" "&amp;Implements72[[#This Row],[Width Unit]]&amp; ", per "&amp;Implements72[[#This Row],[Use basis]]</f>
        <v>Field cultivator, 28 Ft Folding, per acre</v>
      </c>
      <c r="D9" s="108" t="s">
        <v>457</v>
      </c>
      <c r="E9" s="109">
        <v>28</v>
      </c>
      <c r="F9" s="110" t="str">
        <f t="shared" si="0"/>
        <v>Ft Folding</v>
      </c>
      <c r="G9" s="109"/>
      <c r="H9" s="109"/>
      <c r="I9" s="111">
        <v>53500</v>
      </c>
      <c r="J9" s="112">
        <v>0.1</v>
      </c>
      <c r="K9" s="199">
        <f t="shared" si="1"/>
        <v>59444.444444444445</v>
      </c>
      <c r="L9" s="109">
        <v>12</v>
      </c>
      <c r="M9" s="109">
        <v>100</v>
      </c>
      <c r="N9" s="114">
        <f t="shared" si="2"/>
        <v>2019.3939393939395</v>
      </c>
      <c r="O9" s="114" t="s">
        <v>726</v>
      </c>
      <c r="P9" s="109" t="s">
        <v>458</v>
      </c>
      <c r="Q9" s="109">
        <v>7</v>
      </c>
      <c r="R9" s="112">
        <v>0.85</v>
      </c>
      <c r="S9" s="112">
        <v>1.02</v>
      </c>
      <c r="T9" s="109">
        <v>200</v>
      </c>
      <c r="U9" s="115">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0.28002273174285697</v>
      </c>
      <c r="V9" s="116">
        <f>Implements72[[#This Row],[TradeIn%]]*Implements72[[#This Row],[PriceL]]</f>
        <v>16645.795720269831</v>
      </c>
      <c r="W9" s="117">
        <f>(Implements72[[#This Row],[PriceP]]-Implements72[[#This Row],[TradeIn$]])/Implements72[[#This Row],[Life (yr)]]/Implements72[[#This Row],[Use (hr/yr)]]</f>
        <v>30.71183689977514</v>
      </c>
      <c r="X9" s="117">
        <f>((Implements72[[#This Row],[PriceP]]+Implements72[[#This Row],[TradeIn$]])/2*($BP$7+$BP$8+$BP$9)+Implements72[[#This Row],[Shed (ft^2)]]*$BP$12)/Implements72[[#This Row],[Use (hr/yr)]]</f>
        <v>33.854774979052927</v>
      </c>
      <c r="Y9" s="117">
        <f>Implements72[[#This Row],[PriceL]]*(VLOOKUP(Implements72[[#This Row],[ASABEtype]],$BC$6:$BM$52,2)*(Implements72[[#This Row],[Life (yr)]]*Implements72[[#This Row],[Use (hr/yr)]]/1000)^VLOOKUP(Implements72[[#This Row],[ASABEtype]],$BC$6:$BM$52,3))/Implements72[[#This Row],[Life (yr)]]/Implements72[[#This Row],[Use (hr/yr)]]</f>
        <v>17.264242798767754</v>
      </c>
      <c r="Z9" s="117">
        <f>Implements72[[#This Row],[Depr ($/hr)]]+Implements72[[#This Row],[OH ($/hr)]]</f>
        <v>64.56661187882807</v>
      </c>
      <c r="AA9" s="117">
        <f>(Implements72[[#This Row],[PriceP]]-Implements72[[#This Row],[TradeIn$]])/Implements72[[#This Row],[Life (yr)]]/Implements72[[#This Row],[Use (ac/yr)]]</f>
        <v>1.5208442642445672</v>
      </c>
      <c r="AB9" s="117">
        <f>((Implements72[[#This Row],[PriceP]]+Implements72[[#This Row],[TradeIn$]])/2*($BP$7+$BP$8+$BP$9)+Implements72[[#This Row],[Shed (ft^2)]]*$BP$12)/Implements72[[#This Row],[Use (ac/yr)]]</f>
        <v>1.6764819542448177</v>
      </c>
      <c r="AC9" s="200">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0.85492198733393732</v>
      </c>
      <c r="AD9" s="118">
        <f>$BP$18/(Implements72[[#This Row],[Width]]*Implements72[[#This Row],[Speed]]*Implements72[[#This Row],[Efficiency]])</f>
        <v>4.9519807923169269E-2</v>
      </c>
      <c r="AE9" s="119">
        <f>IF(Implements72[[#This Row],[Use basis]]=$O$117,Implements72[[#This Row],[Ownership costs ($/hr)]],SUM(Implements72[[#This Row],[Depr ($/ac)2]:[OH ($/ac)]]))</f>
        <v>3.1973262184893851</v>
      </c>
      <c r="AF9" s="121">
        <v>8</v>
      </c>
      <c r="AG9" s="103" t="s">
        <v>456</v>
      </c>
      <c r="AH9" s="119"/>
      <c r="AI9" s="134" t="str">
        <f t="shared" si="3"/>
        <v>325 HP Tandem grain truck</v>
      </c>
      <c r="AJ9" s="135">
        <v>325</v>
      </c>
      <c r="AK9" s="201" t="s">
        <v>734</v>
      </c>
      <c r="AL9" s="202">
        <v>68500</v>
      </c>
      <c r="AM9" s="203">
        <v>0.1</v>
      </c>
      <c r="AN9" s="204">
        <f t="shared" si="4"/>
        <v>76111.111111111109</v>
      </c>
      <c r="AO9" s="222">
        <f>VLOOKUP(Power202594[[#This Row],[ASABEtype]],$BC$6:$BM$52,4,FALSE)</f>
        <v>16000</v>
      </c>
      <c r="AP9" s="205">
        <v>20</v>
      </c>
      <c r="AQ9" s="206">
        <v>200</v>
      </c>
      <c r="AR9" s="207">
        <v>1.4999999999999999E-2</v>
      </c>
      <c r="AS9" s="208" t="s">
        <v>735</v>
      </c>
      <c r="AT9" s="206">
        <v>225</v>
      </c>
      <c r="AU9" s="209">
        <f>(VLOOKUP(Power202594[[#This Row],[ASABEtype]],ASABECoefficients83[#Data],5)-VLOOKUP(Power202594[[#This Row],[ASABEtype]],ASABECoefficients83[#Data],6)*MIN(Power202594[[#This Row],[Lifespan (hours)]]/Power202594[[#This Row],[Use (hr/yr)]],Power202594[[#This Row],[Life (yr)]])^0.5-VLOOKUP(Power202594[[#This Row],[ASABEtype]],ASABECoefficients83[#Data],7)*Power202594[[#This Row],[Use (hr/yr)]]^0.5+VLOOKUP(Power202594[[#This Row],[ASABEtype]],ASABECoefficients83[#Data],8)*$BP$17)^2+0.25*VLOOKUP(Power202594[[#This Row],[ASABEtype]],ASABECoefficients83[#Data],9)</f>
        <v>0.40348911895480361</v>
      </c>
      <c r="AV9" s="210">
        <f>Power202594[[#This Row],[TradeIn%]]*Power202594[[#This Row],[PriceL]]</f>
        <v>30710.005164893384</v>
      </c>
      <c r="AW9" s="211">
        <f>(Power202594[[#This Row],[PriceP]]-Power202594[[#This Row],[TradeIn$]])/Power202594[[#This Row],[Life (yr)]]/Power202594[[#This Row],[Use (hr/yr)]]</f>
        <v>9.4474987087766529</v>
      </c>
      <c r="AX9" s="212">
        <f>((Power202594[[#This Row],[PriceP]]+Power202594[[#This Row],[TradeIn$]])/2*($BP$7+$BP$8+$BP$9)+Power202594[[#This Row],[Shed (ft^2)]]*$BP$12)/Power202594[[#This Row],[Use (hr/yr)]]</f>
        <v>23.660647508573955</v>
      </c>
      <c r="AY9" s="213">
        <f>Power202594[[#This Row],[PriceL]]*(VLOOKUP(Power202594[[#This Row],[ASABEtype]],ASABECoefficients83[#Data],2)*(Power202594[[#This Row],[Life (yr)]]*Power202594[[#This Row],[Use (hr/yr)]]/1000)^VLOOKUP(Power202594[[#This Row],[ASABEtype]],ASABECoefficients83[#Data],3))/Power202594[[#This Row],[Life (yr)]]/Power202594[[#This Row],[Use (hr/yr)]]+Power202594[[#This Row],[Fuel (gal/hr)]]*$BP$10*$BP$11</f>
        <v>3.1065972222222227</v>
      </c>
      <c r="AZ9" s="214">
        <f>Power202594[[#This Row],[Fuel (gal/hph)]]*Power202594[[#This Row],[HP]]</f>
        <v>4.875</v>
      </c>
      <c r="BA9" s="211">
        <f t="shared" si="5"/>
        <v>33.108146217350608</v>
      </c>
      <c r="BB9" s="215" t="s">
        <v>736</v>
      </c>
      <c r="BC9" s="128" t="s">
        <v>518</v>
      </c>
      <c r="BD9" s="149">
        <v>0.41</v>
      </c>
      <c r="BE9" s="149">
        <v>1.3</v>
      </c>
      <c r="BF9" s="149">
        <v>1500</v>
      </c>
      <c r="BG9" s="149">
        <v>0.85540000000000005</v>
      </c>
      <c r="BH9" s="149">
        <v>0.1177</v>
      </c>
      <c r="BI9" s="149">
        <v>0</v>
      </c>
      <c r="BJ9" s="149">
        <v>2.8999999999999998E-3</v>
      </c>
      <c r="BK9" s="125">
        <v>1.6230760000000004E-2</v>
      </c>
      <c r="BL9" s="149">
        <v>0.12740000000000001</v>
      </c>
      <c r="BM9" s="150"/>
      <c r="BO9" s="128" t="s">
        <v>577</v>
      </c>
      <c r="BP9" s="157">
        <v>5.0000000000000001E-3</v>
      </c>
    </row>
    <row r="10" spans="1:71">
      <c r="B10" s="155"/>
      <c r="C10" s="103" t="str">
        <f>Implements72[[#This Row],[Implement type]]&amp;", "&amp;Implements72[[#This Row],[Width]]&amp;" "&amp;Implements72[[#This Row],[Width Unit]]&amp; ", per "&amp;Implements72[[#This Row],[Use basis]]</f>
        <v>Field cultivator, 42 Ft Folding, per acre</v>
      </c>
      <c r="D10" s="108" t="s">
        <v>457</v>
      </c>
      <c r="E10" s="109">
        <v>42</v>
      </c>
      <c r="F10" s="110" t="str">
        <f t="shared" si="0"/>
        <v>Ft Folding</v>
      </c>
      <c r="G10" s="109"/>
      <c r="H10" s="109"/>
      <c r="I10" s="111">
        <v>102000</v>
      </c>
      <c r="J10" s="112">
        <v>0.1</v>
      </c>
      <c r="K10" s="199">
        <f t="shared" si="1"/>
        <v>113333.33333333333</v>
      </c>
      <c r="L10" s="109">
        <v>12</v>
      </c>
      <c r="M10" s="109">
        <v>100</v>
      </c>
      <c r="N10" s="114">
        <f t="shared" si="2"/>
        <v>3029.090909090909</v>
      </c>
      <c r="O10" s="114" t="s">
        <v>726</v>
      </c>
      <c r="P10" s="109" t="s">
        <v>458</v>
      </c>
      <c r="Q10" s="109">
        <v>7</v>
      </c>
      <c r="R10" s="112">
        <v>0.85</v>
      </c>
      <c r="S10" s="112">
        <v>1.02</v>
      </c>
      <c r="T10" s="109">
        <v>400</v>
      </c>
      <c r="U10" s="115">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0.28002273174285697</v>
      </c>
      <c r="V10" s="116">
        <f>Implements72[[#This Row],[TradeIn%]]*Implements72[[#This Row],[PriceL]]</f>
        <v>31735.909597523787</v>
      </c>
      <c r="W10" s="117">
        <f>(Implements72[[#This Row],[PriceP]]-Implements72[[#This Row],[TradeIn$]])/Implements72[[#This Row],[Life (yr)]]/Implements72[[#This Row],[Use (hr/yr)]]</f>
        <v>58.553408668730178</v>
      </c>
      <c r="X10" s="117">
        <f>((Implements72[[#This Row],[PriceP]]+Implements72[[#This Row],[TradeIn$]])/2*($BP$7+$BP$8+$BP$9)+Implements72[[#This Row],[Shed (ft^2)]]*$BP$12)/Implements72[[#This Row],[Use (hr/yr)]]</f>
        <v>64.726714719533632</v>
      </c>
      <c r="Y10" s="117">
        <f>Implements72[[#This Row],[PriceL]]*(VLOOKUP(Implements72[[#This Row],[ASABEtype]],$BC$6:$BM$52,2)*(Implements72[[#This Row],[Life (yr)]]*Implements72[[#This Row],[Use (hr/yr)]]/1000)^VLOOKUP(Implements72[[#This Row],[ASABEtype]],$BC$6:$BM$52,3))/Implements72[[#This Row],[Life (yr)]]/Implements72[[#This Row],[Use (hr/yr)]]</f>
        <v>32.915004962136642</v>
      </c>
      <c r="Z10" s="117">
        <f>Implements72[[#This Row],[Depr ($/hr)]]+Implements72[[#This Row],[OH ($/hr)]]</f>
        <v>123.2801233882638</v>
      </c>
      <c r="AA10" s="117">
        <f>(Implements72[[#This Row],[PriceP]]-Implements72[[#This Row],[TradeIn$]])/Implements72[[#This Row],[Life (yr)]]/Implements72[[#This Row],[Use (ac/yr)]]</f>
        <v>1.9330357003482352</v>
      </c>
      <c r="AB10" s="117">
        <f>((Implements72[[#This Row],[PriceP]]+Implements72[[#This Row],[TradeIn$]])/2*($BP$7+$BP$8+$BP$9)+Implements72[[#This Row],[Shed (ft^2)]]*$BP$12)/Implements72[[#This Row],[Use (ac/yr)]]</f>
        <v>2.1368363202727187</v>
      </c>
      <c r="AC10" s="200">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1.08662981567678</v>
      </c>
      <c r="AD10" s="118">
        <f>$BP$18/(Implements72[[#This Row],[Width]]*Implements72[[#This Row],[Speed]]*Implements72[[#This Row],[Efficiency]])</f>
        <v>3.3013205282112844E-2</v>
      </c>
      <c r="AE10" s="119">
        <f>IF(Implements72[[#This Row],[Use basis]]=$O$117,Implements72[[#This Row],[Ownership costs ($/hr)]],SUM(Implements72[[#This Row],[Depr ($/ac)2]:[OH ($/ac)]]))</f>
        <v>4.069872020620954</v>
      </c>
      <c r="AF10" s="121">
        <v>9</v>
      </c>
      <c r="AG10" s="103" t="s">
        <v>456</v>
      </c>
      <c r="AH10" s="119"/>
      <c r="AI10" s="134" t="str">
        <f t="shared" si="3"/>
        <v xml:space="preserve">475 HP Road tractor </v>
      </c>
      <c r="AJ10" s="135">
        <v>475</v>
      </c>
      <c r="AK10" s="201" t="s">
        <v>737</v>
      </c>
      <c r="AL10" s="202">
        <v>65000</v>
      </c>
      <c r="AM10" s="203">
        <v>0.1</v>
      </c>
      <c r="AN10" s="204">
        <f t="shared" si="4"/>
        <v>72222.222222222219</v>
      </c>
      <c r="AO10" s="222">
        <f>VLOOKUP(Power202594[[#This Row],[ASABEtype]],$BC$6:$BM$52,4,FALSE)</f>
        <v>16000</v>
      </c>
      <c r="AP10" s="205">
        <v>20</v>
      </c>
      <c r="AQ10" s="206">
        <v>400</v>
      </c>
      <c r="AR10" s="207">
        <v>1.4999999999999999E-2</v>
      </c>
      <c r="AS10" s="208" t="s">
        <v>735</v>
      </c>
      <c r="AT10" s="206">
        <v>200</v>
      </c>
      <c r="AU10" s="209">
        <f>(VLOOKUP(Power202594[[#This Row],[ASABEtype]],ASABECoefficients83[#Data],5)-VLOOKUP(Power202594[[#This Row],[ASABEtype]],ASABECoefficients83[#Data],6)*MIN(Power202594[[#This Row],[Lifespan (hours)]]/Power202594[[#This Row],[Use (hr/yr)]],Power202594[[#This Row],[Life (yr)]])^0.5-VLOOKUP(Power202594[[#This Row],[ASABEtype]],ASABECoefficients83[#Data],7)*Power202594[[#This Row],[Use (hr/yr)]]^0.5+VLOOKUP(Power202594[[#This Row],[ASABEtype]],ASABECoefficients83[#Data],8)*$BP$17)^2+0.25*VLOOKUP(Power202594[[#This Row],[ASABEtype]],ASABECoefficients83[#Data],9)</f>
        <v>0.40348911895480361</v>
      </c>
      <c r="AV10" s="210">
        <f>Power202594[[#This Row],[TradeIn%]]*Power202594[[#This Row],[PriceL]]</f>
        <v>29140.88081340248</v>
      </c>
      <c r="AW10" s="211">
        <f>(Power202594[[#This Row],[PriceP]]-Power202594[[#This Row],[TradeIn$]])/Power202594[[#This Row],[Life (yr)]]/Power202594[[#This Row],[Use (hr/yr)]]</f>
        <v>4.4823898983246897</v>
      </c>
      <c r="AX10" s="212">
        <f>((Power202594[[#This Row],[PriceP]]+Power202594[[#This Row],[TradeIn$]])/2*($BP$7+$BP$8+$BP$9)+Power202594[[#This Row],[Shed (ft^2)]]*$BP$12)/Power202594[[#This Row],[Use (hr/yr)]]</f>
        <v>11.193134674107068</v>
      </c>
      <c r="AY10" s="213">
        <f>Power202594[[#This Row],[PriceL]]*(VLOOKUP(Power202594[[#This Row],[ASABEtype]],ASABECoefficients83[#Data],2)*(Power202594[[#This Row],[Life (yr)]]*Power202594[[#This Row],[Use (hr/yr)]]/1000)^VLOOKUP(Power202594[[#This Row],[ASABEtype]],ASABECoefficients83[#Data],3))/Power202594[[#This Row],[Life (yr)]]/Power202594[[#This Row],[Use (hr/yr)]]+Power202594[[#This Row],[Fuel (gal/hr)]]*$BP$10*$BP$11</f>
        <v>5.2045138888888882</v>
      </c>
      <c r="AZ10" s="214">
        <f>Power202594[[#This Row],[Fuel (gal/hph)]]*Power202594[[#This Row],[HP]]</f>
        <v>7.125</v>
      </c>
      <c r="BA10" s="211">
        <f t="shared" si="5"/>
        <v>15.675524572431758</v>
      </c>
      <c r="BB10" s="215" t="s">
        <v>738</v>
      </c>
      <c r="BC10" s="128" t="s">
        <v>461</v>
      </c>
      <c r="BD10" s="149">
        <v>0.28000000000000003</v>
      </c>
      <c r="BE10" s="149">
        <v>1.4</v>
      </c>
      <c r="BF10" s="149">
        <v>2000</v>
      </c>
      <c r="BG10" s="149">
        <v>0.69269999999999998</v>
      </c>
      <c r="BH10" s="149">
        <v>7.0300000000000001E-2</v>
      </c>
      <c r="BI10" s="149">
        <v>0</v>
      </c>
      <c r="BJ10" s="149">
        <v>1.1999999999999999E-3</v>
      </c>
      <c r="BK10" s="125">
        <v>1.4957290000000002E-2</v>
      </c>
      <c r="BL10" s="149">
        <v>0.12230000000000001</v>
      </c>
      <c r="BM10" s="150"/>
      <c r="BO10" s="128" t="s">
        <v>578</v>
      </c>
      <c r="BP10" s="158">
        <f>'Input prices'!D21</f>
        <v>3.25</v>
      </c>
      <c r="BS10" s="103" t="s">
        <v>748</v>
      </c>
    </row>
    <row r="11" spans="1:71">
      <c r="B11" s="155"/>
      <c r="C11" s="103" t="str">
        <f>Implements72[[#This Row],[Implement type]]&amp;", "&amp;Implements72[[#This Row],[Width]]&amp;" "&amp;Implements72[[#This Row],[Width Unit]]&amp; ", per "&amp;Implements72[[#This Row],[Use basis]]</f>
        <v>Field cultivator, 55 Ft Folding, per acre</v>
      </c>
      <c r="D11" s="108" t="s">
        <v>457</v>
      </c>
      <c r="E11" s="109">
        <v>55</v>
      </c>
      <c r="F11" s="110" t="str">
        <f t="shared" si="0"/>
        <v>Ft Folding</v>
      </c>
      <c r="G11" s="109"/>
      <c r="H11" s="109"/>
      <c r="I11" s="111">
        <v>137500</v>
      </c>
      <c r="J11" s="112">
        <v>0.1</v>
      </c>
      <c r="K11" s="199">
        <f t="shared" si="1"/>
        <v>152777.77777777778</v>
      </c>
      <c r="L11" s="109">
        <v>12</v>
      </c>
      <c r="M11" s="109">
        <v>100</v>
      </c>
      <c r="N11" s="114">
        <f t="shared" si="2"/>
        <v>3966.6666666666665</v>
      </c>
      <c r="O11" s="114" t="s">
        <v>726</v>
      </c>
      <c r="P11" s="109" t="s">
        <v>458</v>
      </c>
      <c r="Q11" s="109">
        <v>7</v>
      </c>
      <c r="R11" s="112">
        <v>0.85</v>
      </c>
      <c r="S11" s="112">
        <v>1.02</v>
      </c>
      <c r="T11" s="109">
        <v>400</v>
      </c>
      <c r="U11" s="115">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0.28002273174285697</v>
      </c>
      <c r="V11" s="116">
        <f>Implements72[[#This Row],[TradeIn%]]*Implements72[[#This Row],[PriceL]]</f>
        <v>42781.250682936479</v>
      </c>
      <c r="W11" s="117">
        <f>(Implements72[[#This Row],[PriceP]]-Implements72[[#This Row],[TradeIn$]])/Implements72[[#This Row],[Life (yr)]]/Implements72[[#This Row],[Use (hr/yr)]]</f>
        <v>78.93229109755292</v>
      </c>
      <c r="X11" s="117">
        <f>((Implements72[[#This Row],[PriceP]]+Implements72[[#This Row],[TradeIn$]])/2*($BP$7+$BP$8+$BP$9)+Implements72[[#This Row],[Shed (ft^2)]]*$BP$12)/Implements72[[#This Row],[Use (hr/yr)]]</f>
        <v>85.904844913396403</v>
      </c>
      <c r="Y11" s="117">
        <f>Implements72[[#This Row],[PriceL]]*(VLOOKUP(Implements72[[#This Row],[ASABEtype]],$BC$6:$BM$52,2)*(Implements72[[#This Row],[Life (yr)]]*Implements72[[#This Row],[Use (hr/yr)]]/1000)^VLOOKUP(Implements72[[#This Row],[ASABEtype]],$BC$6:$BM$52,3))/Implements72[[#This Row],[Life (yr)]]/Implements72[[#This Row],[Use (hr/yr)]]</f>
        <v>44.37071747346851</v>
      </c>
      <c r="Z11" s="117">
        <f>Implements72[[#This Row],[Depr ($/hr)]]+Implements72[[#This Row],[OH ($/hr)]]</f>
        <v>164.83713601094934</v>
      </c>
      <c r="AA11" s="117">
        <f>(Implements72[[#This Row],[PriceP]]-Implements72[[#This Row],[TradeIn$]])/Implements72[[#This Row],[Life (yr)]]/Implements72[[#This Row],[Use (ac/yr)]]</f>
        <v>1.9898896915349478</v>
      </c>
      <c r="AB11" s="117">
        <f>((Implements72[[#This Row],[PriceP]]+Implements72[[#This Row],[TradeIn$]])/2*($BP$7+$BP$8+$BP$9)+Implements72[[#This Row],[Shed (ft^2)]]*$BP$12)/Implements72[[#This Row],[Use (ac/yr)]]</f>
        <v>2.1656683591612542</v>
      </c>
      <c r="AC11" s="200">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1.1185895161378616</v>
      </c>
      <c r="AD11" s="118">
        <f>$BP$18/(Implements72[[#This Row],[Width]]*Implements72[[#This Row],[Speed]]*Implements72[[#This Row],[Efficiency]])</f>
        <v>2.5210084033613446E-2</v>
      </c>
      <c r="AE11" s="119">
        <f>IF(Implements72[[#This Row],[Use basis]]=$O$117,Implements72[[#This Row],[Ownership costs ($/hr)]],SUM(Implements72[[#This Row],[Depr ($/ac)2]:[OH ($/ac)]]))</f>
        <v>4.155558050696202</v>
      </c>
      <c r="AF11" s="121">
        <v>10</v>
      </c>
      <c r="AG11" s="103" t="s">
        <v>456</v>
      </c>
      <c r="AH11" s="119"/>
      <c r="AI11" s="134" t="str">
        <f t="shared" si="3"/>
        <v>40 HP TWD</v>
      </c>
      <c r="AJ11" s="135">
        <v>40</v>
      </c>
      <c r="AK11" s="109" t="s">
        <v>533</v>
      </c>
      <c r="AL11" s="111">
        <v>33000</v>
      </c>
      <c r="AM11" s="112">
        <v>0</v>
      </c>
      <c r="AN11" s="136">
        <f t="shared" si="4"/>
        <v>33000</v>
      </c>
      <c r="AO11" s="222">
        <f>VLOOKUP(Power202594[[#This Row],[ASABEtype]],$BC$6:$BM$52,4,FALSE)</f>
        <v>12000</v>
      </c>
      <c r="AP11" s="183">
        <v>12</v>
      </c>
      <c r="AQ11" s="109">
        <v>400</v>
      </c>
      <c r="AR11" s="109">
        <v>4.3999999999999997E-2</v>
      </c>
      <c r="AS11" s="109" t="s">
        <v>534</v>
      </c>
      <c r="AT11" s="109">
        <v>92</v>
      </c>
      <c r="AU11" s="209">
        <f>(VLOOKUP(Power202594[[#This Row],[ASABEtype]],ASABECoefficients83[#Data],5)-VLOOKUP(Power202594[[#This Row],[ASABEtype]],ASABECoefficients83[#Data],6)*MIN(Power202594[[#This Row],[Lifespan (hours)]]/Power202594[[#This Row],[Use (hr/yr)]],Power202594[[#This Row],[Life (yr)]])^0.5-VLOOKUP(Power202594[[#This Row],[ASABEtype]],ASABECoefficients83[#Data],7)*Power202594[[#This Row],[Use (hr/yr)]]^0.5+VLOOKUP(Power202594[[#This Row],[ASABEtype]],ASABECoefficients83[#Data],8)*$BP$17)^2+0.25*VLOOKUP(Power202594[[#This Row],[ASABEtype]],ASABECoefficients83[#Data],9)</f>
        <v>0.41084548723476766</v>
      </c>
      <c r="AV11" s="138">
        <f>Power202594[[#This Row],[TradeIn%]]*Power202594[[#This Row],[PriceL]]</f>
        <v>13557.901078747333</v>
      </c>
      <c r="AW11" s="139">
        <f>(Power202594[[#This Row],[PriceP]]-Power202594[[#This Row],[TradeIn$]])/Power202594[[#This Row],[Life (yr)]]/Power202594[[#This Row],[Use (hr/yr)]]</f>
        <v>4.0504372752609727</v>
      </c>
      <c r="AX11" s="212">
        <f>((Power202594[[#This Row],[PriceP]]+Power202594[[#This Row],[TradeIn$]])/2*($BP$7+$BP$8+$BP$9)+Power202594[[#This Row],[Shed (ft^2)]]*$BP$12)/Power202594[[#This Row],[Use (hr/yr)]]</f>
        <v>5.5188816092354758</v>
      </c>
      <c r="AY11" s="213">
        <f>Power202594[[#This Row],[PriceL]]*(VLOOKUP(Power202594[[#This Row],[ASABEtype]],ASABECoefficients83[#Data],2)*(Power202594[[#This Row],[Life (yr)]]*Power202594[[#This Row],[Use (hr/yr)]]/1000)^VLOOKUP(Power202594[[#This Row],[ASABEtype]],ASABECoefficients83[#Data],3))/Power202594[[#This Row],[Life (yr)]]/Power202594[[#This Row],[Use (hr/yr)]]+Power202594[[#This Row],[Fuel (gal/hr)]]*$BP$10*$BP$11</f>
        <v>1.6808000000000001</v>
      </c>
      <c r="AZ11" s="141">
        <f>Power202594[[#This Row],[Fuel (gal/hph)]]*Power202594[[#This Row],[HP]]</f>
        <v>1.7599999999999998</v>
      </c>
      <c r="BA11" s="140">
        <f t="shared" si="5"/>
        <v>9.5693188844964485</v>
      </c>
      <c r="BB11" s="215"/>
      <c r="BC11" s="128" t="s">
        <v>473</v>
      </c>
      <c r="BD11" s="149">
        <v>0.04</v>
      </c>
      <c r="BE11" s="149">
        <v>2.1</v>
      </c>
      <c r="BF11" s="149">
        <v>3000</v>
      </c>
      <c r="BG11" s="149">
        <v>1.0136000000000001</v>
      </c>
      <c r="BH11" s="149">
        <v>0.1741</v>
      </c>
      <c r="BI11" s="149">
        <v>7.7000000000000002E-3</v>
      </c>
      <c r="BJ11" s="149">
        <v>1.2999999999999999E-3</v>
      </c>
      <c r="BK11" s="125">
        <v>0</v>
      </c>
      <c r="BL11" s="149">
        <v>0</v>
      </c>
      <c r="BM11" s="150" t="s">
        <v>579</v>
      </c>
      <c r="BO11" s="128" t="s">
        <v>580</v>
      </c>
      <c r="BP11" s="159">
        <v>0.1</v>
      </c>
    </row>
    <row r="12" spans="1:71">
      <c r="B12" s="155"/>
      <c r="C12" s="103" t="str">
        <f>Implements72[[#This Row],[Implement type]]&amp;", "&amp;Implements72[[#This Row],[Width]]&amp;" "&amp;Implements72[[#This Row],[Width Unit]]&amp; ", per "&amp;Implements72[[#This Row],[Use basis]]</f>
        <v>Tandem disk, 21 Ft Folding, per acre</v>
      </c>
      <c r="D12" s="108" t="s">
        <v>459</v>
      </c>
      <c r="E12" s="109">
        <v>21</v>
      </c>
      <c r="F12" s="110" t="str">
        <f t="shared" si="0"/>
        <v>Ft Folding</v>
      </c>
      <c r="G12" s="109"/>
      <c r="H12" s="109"/>
      <c r="I12" s="111">
        <v>85500</v>
      </c>
      <c r="J12" s="112">
        <v>0.1</v>
      </c>
      <c r="K12" s="199">
        <f t="shared" si="1"/>
        <v>95000</v>
      </c>
      <c r="L12" s="109">
        <v>12</v>
      </c>
      <c r="M12" s="109">
        <v>100</v>
      </c>
      <c r="N12" s="114">
        <f t="shared" si="2"/>
        <v>1298.1818181818182</v>
      </c>
      <c r="O12" s="114" t="s">
        <v>726</v>
      </c>
      <c r="P12" s="109" t="s">
        <v>460</v>
      </c>
      <c r="Q12" s="109">
        <v>6</v>
      </c>
      <c r="R12" s="112">
        <v>0.85</v>
      </c>
      <c r="S12" s="112">
        <v>1.02</v>
      </c>
      <c r="T12" s="109">
        <v>260</v>
      </c>
      <c r="U12" s="115">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0.28329577093478608</v>
      </c>
      <c r="V12" s="116">
        <f>Implements72[[#This Row],[TradeIn%]]*Implements72[[#This Row],[PriceL]]</f>
        <v>26913.09823880468</v>
      </c>
      <c r="W12" s="117">
        <f>(Implements72[[#This Row],[PriceP]]-Implements72[[#This Row],[TradeIn$]])/Implements72[[#This Row],[Life (yr)]]/Implements72[[#This Row],[Use (hr/yr)]]</f>
        <v>48.822418134329425</v>
      </c>
      <c r="X12" s="117">
        <f>((Implements72[[#This Row],[PriceP]]+Implements72[[#This Row],[TradeIn$]])/2*($BP$7+$BP$8+$BP$9)+Implements72[[#This Row],[Shed (ft^2)]]*$BP$12)/Implements72[[#This Row],[Use (hr/yr)]]</f>
        <v>53.66792900288533</v>
      </c>
      <c r="Y12" s="117">
        <f>Implements72[[#This Row],[PriceL]]*(VLOOKUP(Implements72[[#This Row],[ASABEtype]],$BC$6:$BM$52,2)*(Implements72[[#This Row],[Life (yr)]]*Implements72[[#This Row],[Use (hr/yr)]]/1000)^VLOOKUP(Implements72[[#This Row],[ASABEtype]],$BC$6:$BM$52,3))/Implements72[[#This Row],[Life (yr)]]/Implements72[[#This Row],[Use (hr/yr)]]</f>
        <v>19.42777131010099</v>
      </c>
      <c r="Z12" s="117">
        <f>Implements72[[#This Row],[Depr ($/hr)]]+Implements72[[#This Row],[OH ($/hr)]]</f>
        <v>102.49034713721475</v>
      </c>
      <c r="AA12" s="117">
        <f>(Implements72[[#This Row],[PriceP]]-Implements72[[#This Row],[TradeIn$]])/Implements72[[#This Row],[Life (yr)]]/Implements72[[#This Row],[Use (ac/yr)]]</f>
        <v>3.7608305285547878</v>
      </c>
      <c r="AB12" s="117">
        <f>((Implements72[[#This Row],[PriceP]]+Implements72[[#This Row],[TradeIn$]])/2*($BP$7+$BP$8+$BP$9)+Implements72[[#This Row],[Shed (ft^2)]]*$BP$12)/Implements72[[#This Row],[Use (ac/yr)]]</f>
        <v>4.1340841668889254</v>
      </c>
      <c r="AC12" s="200">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1.4965370056800482</v>
      </c>
      <c r="AD12" s="118">
        <f>$BP$18/(Implements72[[#This Row],[Width]]*Implements72[[#This Row],[Speed]]*Implements72[[#This Row],[Efficiency]])</f>
        <v>7.7030812324929976E-2</v>
      </c>
      <c r="AE12" s="119">
        <f>IF(Implements72[[#This Row],[Use basis]]=$O$117,Implements72[[#This Row],[Ownership costs ($/hr)]],SUM(Implements72[[#This Row],[Depr ($/ac)2]:[OH ($/ac)]]))</f>
        <v>7.8949146954437133</v>
      </c>
      <c r="AF12" s="121">
        <v>11</v>
      </c>
      <c r="AG12" s="103" t="s">
        <v>456</v>
      </c>
      <c r="AH12" s="119"/>
      <c r="AI12" s="134" t="str">
        <f t="shared" si="3"/>
        <v>60 HP TWD</v>
      </c>
      <c r="AJ12" s="135">
        <v>60</v>
      </c>
      <c r="AK12" s="109" t="s">
        <v>533</v>
      </c>
      <c r="AL12" s="111">
        <v>37000</v>
      </c>
      <c r="AM12" s="112">
        <v>0</v>
      </c>
      <c r="AN12" s="136">
        <f t="shared" si="4"/>
        <v>37000</v>
      </c>
      <c r="AO12" s="222">
        <f>VLOOKUP(Power202594[[#This Row],[ASABEtype]],$BC$6:$BM$52,4,FALSE)</f>
        <v>12000</v>
      </c>
      <c r="AP12" s="183">
        <v>12</v>
      </c>
      <c r="AQ12" s="109">
        <v>400</v>
      </c>
      <c r="AR12" s="109">
        <v>4.3999999999999997E-2</v>
      </c>
      <c r="AS12" s="109" t="s">
        <v>534</v>
      </c>
      <c r="AT12" s="109">
        <v>104</v>
      </c>
      <c r="AU12" s="209">
        <f>(VLOOKUP(Power202594[[#This Row],[ASABEtype]],ASABECoefficients83[#Data],5)-VLOOKUP(Power202594[[#This Row],[ASABEtype]],ASABECoefficients83[#Data],6)*MIN(Power202594[[#This Row],[Lifespan (hours)]]/Power202594[[#This Row],[Use (hr/yr)]],Power202594[[#This Row],[Life (yr)]])^0.5-VLOOKUP(Power202594[[#This Row],[ASABEtype]],ASABECoefficients83[#Data],7)*Power202594[[#This Row],[Use (hr/yr)]]^0.5+VLOOKUP(Power202594[[#This Row],[ASABEtype]],ASABECoefficients83[#Data],8)*$BP$17)^2+0.25*VLOOKUP(Power202594[[#This Row],[ASABEtype]],ASABECoefficients83[#Data],9)</f>
        <v>0.41084548723476766</v>
      </c>
      <c r="AV12" s="138">
        <f>Power202594[[#This Row],[TradeIn%]]*Power202594[[#This Row],[PriceL]]</f>
        <v>15201.283027686404</v>
      </c>
      <c r="AW12" s="140">
        <f>(Power202594[[#This Row],[PriceP]]-Power202594[[#This Row],[TradeIn$]])/Power202594[[#This Row],[Life (yr)]]/Power202594[[#This Row],[Use (hr/yr)]]</f>
        <v>4.5413993692319989</v>
      </c>
      <c r="AX12" s="212">
        <f>((Power202594[[#This Row],[PriceP]]+Power202594[[#This Row],[TradeIn$]])/2*($BP$7+$BP$8+$BP$9)+Power202594[[#This Row],[Shed (ft^2)]]*$BP$12)/Power202594[[#This Row],[Use (hr/yr)]]</f>
        <v>6.1898928748222479</v>
      </c>
      <c r="AY12" s="213">
        <f>Power202594[[#This Row],[PriceL]]*(VLOOKUP(Power202594[[#This Row],[ASABEtype]],ASABECoefficients83[#Data],2)*(Power202594[[#This Row],[Life (yr)]]*Power202594[[#This Row],[Use (hr/yr)]]/1000)^VLOOKUP(Power202594[[#This Row],[ASABEtype]],ASABECoefficients83[#Data],3))/Power202594[[#This Row],[Life (yr)]]/Power202594[[#This Row],[Use (hr/yr)]]+Power202594[[#This Row],[Fuel (gal/hr)]]*$BP$10*$BP$11</f>
        <v>2.1012</v>
      </c>
      <c r="AZ12" s="141">
        <f>Power202594[[#This Row],[Fuel (gal/hph)]]*Power202594[[#This Row],[HP]]</f>
        <v>2.6399999999999997</v>
      </c>
      <c r="BA12" s="140">
        <f t="shared" si="5"/>
        <v>10.731292244054247</v>
      </c>
      <c r="BB12" s="215"/>
      <c r="BC12" s="128" t="s">
        <v>581</v>
      </c>
      <c r="BD12" s="149">
        <v>0.14000000000000001</v>
      </c>
      <c r="BE12" s="149">
        <v>2.2999999999999998</v>
      </c>
      <c r="BF12" s="149">
        <v>2000</v>
      </c>
      <c r="BG12" s="149">
        <v>1.054</v>
      </c>
      <c r="BH12" s="149">
        <v>0.1865</v>
      </c>
      <c r="BI12" s="149">
        <v>6.7999999999999996E-3</v>
      </c>
      <c r="BJ12" s="149">
        <v>2.8E-3</v>
      </c>
      <c r="BK12" s="125">
        <v>7.1740899999999993E-3</v>
      </c>
      <c r="BL12" s="149">
        <v>8.4699999999999998E-2</v>
      </c>
      <c r="BM12" s="150"/>
      <c r="BO12" s="128" t="s">
        <v>582</v>
      </c>
      <c r="BP12" s="160">
        <f>3.75*0.15*126.3/73.3</f>
        <v>0.96921896316507516</v>
      </c>
    </row>
    <row r="13" spans="1:71">
      <c r="B13" s="155"/>
      <c r="C13" s="103" t="str">
        <f>Implements72[[#This Row],[Implement type]]&amp;", "&amp;Implements72[[#This Row],[Width]]&amp;" "&amp;Implements72[[#This Row],[Width Unit]]&amp; ", per "&amp;Implements72[[#This Row],[Use basis]]</f>
        <v>Tandem disk, 32 Ft Folding, per acre</v>
      </c>
      <c r="D13" s="108" t="s">
        <v>459</v>
      </c>
      <c r="E13" s="109">
        <v>32</v>
      </c>
      <c r="F13" s="110" t="str">
        <f t="shared" si="0"/>
        <v>Ft Folding</v>
      </c>
      <c r="G13" s="109"/>
      <c r="H13" s="109"/>
      <c r="I13" s="111">
        <v>123500</v>
      </c>
      <c r="J13" s="112">
        <v>0.1</v>
      </c>
      <c r="K13" s="199">
        <f t="shared" si="1"/>
        <v>137222.22222222222</v>
      </c>
      <c r="L13" s="109">
        <v>12</v>
      </c>
      <c r="M13" s="109">
        <v>100</v>
      </c>
      <c r="N13" s="114">
        <f t="shared" si="2"/>
        <v>1978.181818181818</v>
      </c>
      <c r="O13" s="114" t="s">
        <v>726</v>
      </c>
      <c r="P13" s="109" t="s">
        <v>460</v>
      </c>
      <c r="Q13" s="109">
        <v>6</v>
      </c>
      <c r="R13" s="112">
        <v>0.85</v>
      </c>
      <c r="S13" s="112">
        <v>1.02</v>
      </c>
      <c r="T13" s="109">
        <v>280</v>
      </c>
      <c r="U13" s="115">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0.28329577093478608</v>
      </c>
      <c r="V13" s="116">
        <f>Implements72[[#This Row],[TradeIn%]]*Implements72[[#This Row],[PriceL]]</f>
        <v>38874.475233828976</v>
      </c>
      <c r="W13" s="117">
        <f>(Implements72[[#This Row],[PriceP]]-Implements72[[#This Row],[TradeIn$]])/Implements72[[#This Row],[Life (yr)]]/Implements72[[#This Row],[Use (hr/yr)]]</f>
        <v>70.521270638475869</v>
      </c>
      <c r="X13" s="117">
        <f>((Implements72[[#This Row],[PriceP]]+Implements72[[#This Row],[TradeIn$]])/2*($BP$7+$BP$8+$BP$9)+Implements72[[#This Row],[Shed (ft^2)]]*$BP$12)/Implements72[[#This Row],[Use (hr/yr)]]</f>
        <v>76.59419932825439</v>
      </c>
      <c r="Y13" s="117">
        <f>Implements72[[#This Row],[PriceL]]*(VLOOKUP(Implements72[[#This Row],[ASABEtype]],$BC$6:$BM$52,2)*(Implements72[[#This Row],[Life (yr)]]*Implements72[[#This Row],[Use (hr/yr)]]/1000)^VLOOKUP(Implements72[[#This Row],[ASABEtype]],$BC$6:$BM$52,3))/Implements72[[#This Row],[Life (yr)]]/Implements72[[#This Row],[Use (hr/yr)]]</f>
        <v>28.062336336812546</v>
      </c>
      <c r="Z13" s="117">
        <f>Implements72[[#This Row],[Depr ($/hr)]]+Implements72[[#This Row],[OH ($/hr)]]</f>
        <v>147.11546996673025</v>
      </c>
      <c r="AA13" s="117">
        <f>(Implements72[[#This Row],[PriceP]]-Implements72[[#This Row],[TradeIn$]])/Implements72[[#This Row],[Life (yr)]]/Implements72[[#This Row],[Use (ac/yr)]]</f>
        <v>3.5649539385258939</v>
      </c>
      <c r="AB13" s="117">
        <f>((Implements72[[#This Row],[PriceP]]+Implements72[[#This Row],[TradeIn$]])/2*($BP$7+$BP$8+$BP$9)+Implements72[[#This Row],[Shed (ft^2)]]*$BP$12)/Implements72[[#This Row],[Use (ac/yr)]]</f>
        <v>3.8719494145716835</v>
      </c>
      <c r="AC13" s="200">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1.418592369967546</v>
      </c>
      <c r="AD13" s="118">
        <f>$BP$18/(Implements72[[#This Row],[Width]]*Implements72[[#This Row],[Speed]]*Implements72[[#This Row],[Efficiency]])</f>
        <v>5.0551470588235295E-2</v>
      </c>
      <c r="AE13" s="119">
        <f>IF(Implements72[[#This Row],[Use basis]]=$O$117,Implements72[[#This Row],[Ownership costs ($/hr)]],SUM(Implements72[[#This Row],[Depr ($/ac)2]:[OH ($/ac)]]))</f>
        <v>7.436903353097577</v>
      </c>
      <c r="AF13" s="121">
        <v>12</v>
      </c>
      <c r="AG13" s="103" t="s">
        <v>456</v>
      </c>
      <c r="AH13" s="119"/>
      <c r="AI13" s="134" t="str">
        <f t="shared" si="3"/>
        <v>75 HP TWD</v>
      </c>
      <c r="AJ13" s="135">
        <v>75</v>
      </c>
      <c r="AK13" s="109" t="s">
        <v>533</v>
      </c>
      <c r="AL13" s="111">
        <v>65000</v>
      </c>
      <c r="AM13" s="112">
        <v>0.05</v>
      </c>
      <c r="AN13" s="136">
        <f t="shared" si="4"/>
        <v>68421.052631578947</v>
      </c>
      <c r="AO13" s="222">
        <f>VLOOKUP(Power202594[[#This Row],[ASABEtype]],$BC$6:$BM$52,4,FALSE)</f>
        <v>12000</v>
      </c>
      <c r="AP13" s="183">
        <v>12</v>
      </c>
      <c r="AQ13" s="109">
        <v>400</v>
      </c>
      <c r="AR13" s="109">
        <v>4.3999999999999997E-2</v>
      </c>
      <c r="AS13" s="109" t="s">
        <v>534</v>
      </c>
      <c r="AT13" s="109">
        <v>115</v>
      </c>
      <c r="AU13" s="209">
        <f>(VLOOKUP(Power202594[[#This Row],[ASABEtype]],ASABECoefficients83[#Data],5)-VLOOKUP(Power202594[[#This Row],[ASABEtype]],ASABECoefficients83[#Data],6)*MIN(Power202594[[#This Row],[Lifespan (hours)]]/Power202594[[#This Row],[Use (hr/yr)]],Power202594[[#This Row],[Life (yr)]])^0.5-VLOOKUP(Power202594[[#This Row],[ASABEtype]],ASABECoefficients83[#Data],7)*Power202594[[#This Row],[Use (hr/yr)]]^0.5+VLOOKUP(Power202594[[#This Row],[ASABEtype]],ASABECoefficients83[#Data],8)*$BP$17)^2+0.25*VLOOKUP(Power202594[[#This Row],[ASABEtype]],ASABECoefficients83[#Data],9)</f>
        <v>0.41084548723476766</v>
      </c>
      <c r="AV13" s="138">
        <f>Power202594[[#This Row],[TradeIn%]]*Power202594[[#This Row],[PriceL]]</f>
        <v>28110.480705536735</v>
      </c>
      <c r="AW13" s="140">
        <f>(Power202594[[#This Row],[PriceP]]-Power202594[[#This Row],[TradeIn$]])/Power202594[[#This Row],[Life (yr)]]/Power202594[[#This Row],[Use (hr/yr)]]</f>
        <v>7.685316519679847</v>
      </c>
      <c r="AX13" s="212">
        <f>((Power202594[[#This Row],[PriceP]]+Power202594[[#This Row],[TradeIn$]])/2*($BP$7+$BP$8+$BP$9)+Power202594[[#This Row],[Shed (ft^2)]]*$BP$12)/Power202594[[#This Row],[Use (hr/yr)]]</f>
        <v>10.869967632164762</v>
      </c>
      <c r="AY13" s="213">
        <f>Power202594[[#This Row],[PriceL]]*(VLOOKUP(Power202594[[#This Row],[ASABEtype]],ASABECoefficients83[#Data],2)*(Power202594[[#This Row],[Life (yr)]]*Power202594[[#This Row],[Use (hr/yr)]]/1000)^VLOOKUP(Power202594[[#This Row],[ASABEtype]],ASABECoefficients83[#Data],3))/Power202594[[#This Row],[Life (yr)]]/Power202594[[#This Row],[Use (hr/yr)]]+Power202594[[#This Row],[Fuel (gal/hr)]]*$BP$10*$BP$11</f>
        <v>3.3714473684210526</v>
      </c>
      <c r="AZ13" s="141">
        <f>Power202594[[#This Row],[Fuel (gal/hph)]]*Power202594[[#This Row],[HP]]</f>
        <v>3.3</v>
      </c>
      <c r="BA13" s="140">
        <f t="shared" si="5"/>
        <v>18.55528415184461</v>
      </c>
      <c r="BB13" s="215"/>
      <c r="BC13" s="128" t="s">
        <v>583</v>
      </c>
      <c r="BD13" s="149">
        <v>0.11</v>
      </c>
      <c r="BE13" s="149">
        <v>1.8</v>
      </c>
      <c r="BF13" s="149">
        <v>3000</v>
      </c>
      <c r="BG13" s="149">
        <v>1.054</v>
      </c>
      <c r="BH13" s="149">
        <v>0.1865</v>
      </c>
      <c r="BI13" s="149">
        <v>6.7999999999999996E-3</v>
      </c>
      <c r="BJ13" s="149">
        <v>2.8E-3</v>
      </c>
      <c r="BK13" s="125">
        <v>7.1740899999999993E-3</v>
      </c>
      <c r="BL13" s="149">
        <v>8.4699999999999998E-2</v>
      </c>
      <c r="BM13" s="150"/>
      <c r="BO13" s="125" t="s">
        <v>584</v>
      </c>
      <c r="BP13" s="161">
        <v>0.03</v>
      </c>
    </row>
    <row r="14" spans="1:71">
      <c r="B14" s="155"/>
      <c r="C14" s="103" t="str">
        <f>Implements72[[#This Row],[Implement type]]&amp;", "&amp;Implements72[[#This Row],[Width]]&amp;" "&amp;Implements72[[#This Row],[Width Unit]]&amp; ", per "&amp;Implements72[[#This Row],[Use basis]]</f>
        <v>Forage harvester, pull-type w/corn head, 7.5 Ft, per acre</v>
      </c>
      <c r="D14" s="110" t="s">
        <v>462</v>
      </c>
      <c r="E14" s="109">
        <v>7.5</v>
      </c>
      <c r="F14" s="110" t="s">
        <v>449</v>
      </c>
      <c r="G14" s="109">
        <v>3</v>
      </c>
      <c r="H14" s="110" t="s">
        <v>463</v>
      </c>
      <c r="I14" s="111">
        <v>94500</v>
      </c>
      <c r="J14" s="112">
        <v>0.1</v>
      </c>
      <c r="K14" s="199">
        <f t="shared" si="1"/>
        <v>105000</v>
      </c>
      <c r="L14" s="109">
        <v>12</v>
      </c>
      <c r="M14" s="109">
        <v>200</v>
      </c>
      <c r="N14" s="114">
        <f t="shared" si="2"/>
        <v>413.63636363636363</v>
      </c>
      <c r="O14" s="114" t="s">
        <v>726</v>
      </c>
      <c r="P14" s="109" t="s">
        <v>464</v>
      </c>
      <c r="Q14" s="109">
        <v>3.5</v>
      </c>
      <c r="R14" s="112">
        <v>0.65</v>
      </c>
      <c r="S14" s="112">
        <v>1.1100000000000001</v>
      </c>
      <c r="T14" s="109">
        <v>140</v>
      </c>
      <c r="U14" s="115">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0.39621371899420055</v>
      </c>
      <c r="V14" s="116">
        <f>Implements72[[#This Row],[TradeIn%]]*Implements72[[#This Row],[PriceL]]</f>
        <v>41602.440494391056</v>
      </c>
      <c r="W14" s="117">
        <f>(Implements72[[#This Row],[PriceP]]-Implements72[[#This Row],[TradeIn$]])/Implements72[[#This Row],[Life (yr)]]/Implements72[[#This Row],[Use (hr/yr)]]</f>
        <v>22.040649794003727</v>
      </c>
      <c r="X14" s="117">
        <f>((Implements72[[#This Row],[PriceP]]+Implements72[[#This Row],[TradeIn$]])/2*($BP$7+$BP$8+$BP$9)+Implements72[[#This Row],[Shed (ft^2)]]*$BP$12)/Implements72[[#This Row],[Use (hr/yr)]]</f>
        <v>31.641758486689515</v>
      </c>
      <c r="Y14" s="117">
        <f>Implements72[[#This Row],[PriceL]]*(VLOOKUP(Implements72[[#This Row],[ASABEtype]],$BC$6:$BM$52,2)*(Implements72[[#This Row],[Life (yr)]]*Implements72[[#This Row],[Use (hr/yr)]]/1000)^VLOOKUP(Implements72[[#This Row],[ASABEtype]],$BC$6:$BM$52,3))/Implements72[[#This Row],[Life (yr)]]/Implements72[[#This Row],[Use (hr/yr)]]</f>
        <v>26.632215917451891</v>
      </c>
      <c r="Z14" s="117">
        <f>Implements72[[#This Row],[Depr ($/hr)]]+Implements72[[#This Row],[OH ($/hr)]]</f>
        <v>53.682408280693238</v>
      </c>
      <c r="AA14" s="117">
        <f>(Implements72[[#This Row],[PriceP]]-Implements72[[#This Row],[TradeIn$]])/Implements72[[#This Row],[Life (yr)]]/Implements72[[#This Row],[Use (ac/yr)]]</f>
        <v>10.657017482814988</v>
      </c>
      <c r="AB14" s="117">
        <f>((Implements72[[#This Row],[PriceP]]+Implements72[[#This Row],[TradeIn$]])/2*($BP$7+$BP$8+$BP$9)+Implements72[[#This Row],[Shed (ft^2)]]*$BP$12)/Implements72[[#This Row],[Use (ac/yr)]]</f>
        <v>15.299311795761962</v>
      </c>
      <c r="AC14" s="200">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12.877115388658057</v>
      </c>
      <c r="AD14" s="118">
        <f>$BP$18/(Implements72[[#This Row],[Width]]*Implements72[[#This Row],[Speed]]*Implements72[[#This Row],[Efficiency]])</f>
        <v>0.48351648351648352</v>
      </c>
      <c r="AE14" s="119">
        <f>IF(Implements72[[#This Row],[Use basis]]=$O$117,Implements72[[#This Row],[Ownership costs ($/hr)]],SUM(Implements72[[#This Row],[Depr ($/ac)2]:[OH ($/ac)]]))</f>
        <v>25.956329278576952</v>
      </c>
      <c r="AF14" s="121">
        <v>37</v>
      </c>
      <c r="AG14" s="103" t="s">
        <v>465</v>
      </c>
      <c r="AH14" s="119"/>
      <c r="AI14" s="134" t="str">
        <f t="shared" si="3"/>
        <v>105 HP MFWD</v>
      </c>
      <c r="AJ14" s="135">
        <v>105</v>
      </c>
      <c r="AK14" s="109" t="s">
        <v>535</v>
      </c>
      <c r="AL14" s="111">
        <v>135000</v>
      </c>
      <c r="AM14" s="112">
        <v>0.1</v>
      </c>
      <c r="AN14" s="136">
        <f t="shared" si="4"/>
        <v>150000</v>
      </c>
      <c r="AO14" s="222">
        <f>VLOOKUP(Power202594[[#This Row],[ASABEtype]],$BC$6:$BM$52,4,FALSE)</f>
        <v>16000</v>
      </c>
      <c r="AP14" s="183">
        <v>12</v>
      </c>
      <c r="AQ14" s="109">
        <v>450</v>
      </c>
      <c r="AR14" s="109">
        <v>4.3999999999999997E-2</v>
      </c>
      <c r="AS14" s="109" t="s">
        <v>536</v>
      </c>
      <c r="AT14" s="109">
        <v>127</v>
      </c>
      <c r="AU14" s="209">
        <f>(VLOOKUP(Power202594[[#This Row],[ASABEtype]],ASABECoefficients83[#Data],5)-VLOOKUP(Power202594[[#This Row],[ASABEtype]],ASABECoefficients83[#Data],6)*MIN(Power202594[[#This Row],[Lifespan (hours)]]/Power202594[[#This Row],[Use (hr/yr)]],Power202594[[#This Row],[Life (yr)]])^0.5-VLOOKUP(Power202594[[#This Row],[ASABEtype]],ASABECoefficients83[#Data],7)*Power202594[[#This Row],[Use (hr/yr)]]^0.5+VLOOKUP(Power202594[[#This Row],[ASABEtype]],ASABECoefficients83[#Data],8)*$BP$17)^2+0.25*VLOOKUP(Power202594[[#This Row],[ASABEtype]],ASABECoefficients83[#Data],9)</f>
        <v>0.29697993700208086</v>
      </c>
      <c r="AV14" s="138">
        <f>Power202594[[#This Row],[TradeIn%]]*Power202594[[#This Row],[PriceL]]</f>
        <v>44546.990550312126</v>
      </c>
      <c r="AW14" s="140">
        <f>(Power202594[[#This Row],[PriceP]]-Power202594[[#This Row],[TradeIn$]])/Power202594[[#This Row],[Life (yr)]]/Power202594[[#This Row],[Use (hr/yr)]]</f>
        <v>16.750557305497754</v>
      </c>
      <c r="AX14" s="212">
        <f>((Power202594[[#This Row],[PriceP]]+Power202594[[#This Row],[TradeIn$]])/2*($BP$7+$BP$8+$BP$9)+Power202594[[#This Row],[Shed (ft^2)]]*$BP$12)/Power202594[[#This Row],[Use (hr/yr)]]</f>
        <v>18.427730840802589</v>
      </c>
      <c r="AY14" s="213">
        <f>Power202594[[#This Row],[PriceL]]*(VLOOKUP(Power202594[[#This Row],[ASABEtype]],ASABECoefficients83[#Data],2)*(Power202594[[#This Row],[Life (yr)]]*Power202594[[#This Row],[Use (hr/yr)]]/1000)^VLOOKUP(Power202594[[#This Row],[ASABEtype]],ASABECoefficients83[#Data],3))/Power202594[[#This Row],[Life (yr)]]/Power202594[[#This Row],[Use (hr/yr)]]+Power202594[[#This Row],[Fuel (gal/hr)]]*$BP$10*$BP$11</f>
        <v>5.5515000000000008</v>
      </c>
      <c r="AZ14" s="141">
        <f>Power202594[[#This Row],[Fuel (gal/hph)]]*Power202594[[#This Row],[HP]]</f>
        <v>4.62</v>
      </c>
      <c r="BA14" s="140">
        <f t="shared" si="5"/>
        <v>35.178288146300346</v>
      </c>
      <c r="BB14" s="215"/>
      <c r="BC14" s="128" t="s">
        <v>452</v>
      </c>
      <c r="BD14" s="149">
        <v>0.63</v>
      </c>
      <c r="BE14" s="149">
        <v>1.3</v>
      </c>
      <c r="BF14" s="149">
        <v>1200</v>
      </c>
      <c r="BG14" s="149">
        <v>0.86350000000000005</v>
      </c>
      <c r="BH14" s="149">
        <v>0.1288</v>
      </c>
      <c r="BI14" s="149">
        <v>0</v>
      </c>
      <c r="BJ14" s="149">
        <v>1.6999999999999999E-3</v>
      </c>
      <c r="BK14" s="125">
        <v>2.4617610000000005E-2</v>
      </c>
      <c r="BL14" s="149">
        <v>0.15690000000000001</v>
      </c>
      <c r="BM14" s="150"/>
      <c r="BO14" s="125" t="s">
        <v>585</v>
      </c>
      <c r="BP14" s="162">
        <v>116</v>
      </c>
    </row>
    <row r="15" spans="1:71">
      <c r="B15" s="155"/>
      <c r="C15" s="103" t="str">
        <f>Implements72[[#This Row],[Implement type]]&amp;", "&amp;Implements72[[#This Row],[Width]]&amp;" "&amp;Implements72[[#This Row],[Width Unit]]&amp; ", per "&amp;Implements72[[#This Row],[Use basis]]</f>
        <v>Forage harvester, pull-type w/pickup head, 12 Ft, per acre</v>
      </c>
      <c r="D15" s="110" t="s">
        <v>466</v>
      </c>
      <c r="E15" s="109">
        <v>12</v>
      </c>
      <c r="F15" s="110" t="s">
        <v>449</v>
      </c>
      <c r="G15" s="109"/>
      <c r="H15" s="110"/>
      <c r="I15" s="111">
        <v>83000</v>
      </c>
      <c r="J15" s="112">
        <v>0.1</v>
      </c>
      <c r="K15" s="199">
        <f t="shared" si="1"/>
        <v>92222.222222222219</v>
      </c>
      <c r="L15" s="109">
        <v>12</v>
      </c>
      <c r="M15" s="109">
        <v>200</v>
      </c>
      <c r="N15" s="114">
        <f t="shared" si="2"/>
        <v>661.81818181818187</v>
      </c>
      <c r="O15" s="114" t="s">
        <v>726</v>
      </c>
      <c r="P15" s="109" t="s">
        <v>464</v>
      </c>
      <c r="Q15" s="109">
        <v>3.5</v>
      </c>
      <c r="R15" s="112">
        <v>0.65</v>
      </c>
      <c r="S15" s="112">
        <v>1.1100000000000001</v>
      </c>
      <c r="T15" s="109">
        <v>140</v>
      </c>
      <c r="U15" s="115">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0.39621371899420055</v>
      </c>
      <c r="V15" s="116">
        <f>Implements72[[#This Row],[TradeIn%]]*Implements72[[#This Row],[PriceL]]</f>
        <v>36539.709640576271</v>
      </c>
      <c r="W15" s="117">
        <f>(Implements72[[#This Row],[PriceP]]-Implements72[[#This Row],[TradeIn$]])/Implements72[[#This Row],[Life (yr)]]/Implements72[[#This Row],[Use (hr/yr)]]</f>
        <v>19.358454316426553</v>
      </c>
      <c r="X15" s="117">
        <f>((Implements72[[#This Row],[PriceP]]+Implements72[[#This Row],[TradeIn$]])/2*($BP$7+$BP$8+$BP$9)+Implements72[[#This Row],[Shed (ft^2)]]*$BP$12)/Implements72[[#This Row],[Use (hr/yr)]]</f>
        <v>27.873737217446656</v>
      </c>
      <c r="Y15" s="117">
        <f>Implements72[[#This Row],[PriceL]]*(VLOOKUP(Implements72[[#This Row],[ASABEtype]],$BC$6:$BM$52,2)*(Implements72[[#This Row],[Life (yr)]]*Implements72[[#This Row],[Use (hr/yr)]]/1000)^VLOOKUP(Implements72[[#This Row],[ASABEtype]],$BC$6:$BM$52,3))/Implements72[[#This Row],[Life (yr)]]/Implements72[[#This Row],[Use (hr/yr)]]</f>
        <v>23.391258424851927</v>
      </c>
      <c r="Z15" s="117">
        <f>Implements72[[#This Row],[Depr ($/hr)]]+Implements72[[#This Row],[OH ($/hr)]]</f>
        <v>47.232191533873205</v>
      </c>
      <c r="AA15" s="117">
        <f>(Implements72[[#This Row],[PriceP]]-Implements72[[#This Row],[TradeIn$]])/Implements72[[#This Row],[Life (yr)]]/Implements72[[#This Row],[Use (ac/yr)]]</f>
        <v>5.8500823483706608</v>
      </c>
      <c r="AB15" s="117">
        <f>((Implements72[[#This Row],[PriceP]]+Implements72[[#This Row],[TradeIn$]])/2*($BP$7+$BP$8+$BP$9)+Implements72[[#This Row],[Shed (ft^2)]]*$BP$12)/Implements72[[#This Row],[Use (ac/yr)]]</f>
        <v>8.423382126151461</v>
      </c>
      <c r="AC15" s="200">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7.0687868866310763</v>
      </c>
      <c r="AD15" s="118">
        <f>$BP$18/(Implements72[[#This Row],[Width]]*Implements72[[#This Row],[Speed]]*Implements72[[#This Row],[Efficiency]])</f>
        <v>0.30219780219780218</v>
      </c>
      <c r="AE15" s="119">
        <f>IF(Implements72[[#This Row],[Use basis]]=$O$117,Implements72[[#This Row],[Ownership costs ($/hr)]],SUM(Implements72[[#This Row],[Depr ($/ac)2]:[OH ($/ac)]]))</f>
        <v>14.273464474522122</v>
      </c>
      <c r="AF15" s="121">
        <v>38</v>
      </c>
      <c r="AG15" s="103" t="s">
        <v>465</v>
      </c>
      <c r="AH15" s="119"/>
      <c r="AI15" s="134" t="str">
        <f>CONCATENATE(AJ15&amp;" "&amp;AK15)</f>
        <v>130 HP MFWD</v>
      </c>
      <c r="AJ15" s="135">
        <v>130</v>
      </c>
      <c r="AK15" s="109" t="s">
        <v>535</v>
      </c>
      <c r="AL15" s="111">
        <v>185000</v>
      </c>
      <c r="AM15" s="112">
        <v>0.1</v>
      </c>
      <c r="AN15" s="136">
        <f>AL15/(1-AM15)</f>
        <v>205555.55555555556</v>
      </c>
      <c r="AO15" s="222">
        <f>VLOOKUP(Power202594[[#This Row],[ASABEtype]],$BC$6:$BM$52,4,FALSE)</f>
        <v>16000</v>
      </c>
      <c r="AP15" s="183">
        <v>12</v>
      </c>
      <c r="AQ15" s="109">
        <v>450</v>
      </c>
      <c r="AR15" s="109">
        <v>4.3999999999999997E-2</v>
      </c>
      <c r="AS15" s="109" t="s">
        <v>536</v>
      </c>
      <c r="AT15" s="109">
        <v>130</v>
      </c>
      <c r="AU15" s="209">
        <f>(VLOOKUP(Power202594[[#This Row],[ASABEtype]],ASABECoefficients83[#Data],5)-VLOOKUP(Power202594[[#This Row],[ASABEtype]],ASABECoefficients83[#Data],6)*MIN(Power202594[[#This Row],[Lifespan (hours)]]/Power202594[[#This Row],[Use (hr/yr)]],Power202594[[#This Row],[Life (yr)]])^0.5-VLOOKUP(Power202594[[#This Row],[ASABEtype]],ASABECoefficients83[#Data],7)*Power202594[[#This Row],[Use (hr/yr)]]^0.5+VLOOKUP(Power202594[[#This Row],[ASABEtype]],ASABECoefficients83[#Data],8)*$BP$17)^2+0.25*VLOOKUP(Power202594[[#This Row],[ASABEtype]],ASABECoefficients83[#Data],9)</f>
        <v>0.29697993700208086</v>
      </c>
      <c r="AV15" s="138">
        <f>Power202594[[#This Row],[TradeIn%]]*Power202594[[#This Row],[PriceL]]</f>
        <v>61045.875939316626</v>
      </c>
      <c r="AW15" s="140">
        <f>(Power202594[[#This Row],[PriceP]]-Power202594[[#This Row],[TradeIn$]])/Power202594[[#This Row],[Life (yr)]]/Power202594[[#This Row],[Use (hr/yr)]]</f>
        <v>22.954467418645066</v>
      </c>
      <c r="AX15" s="212">
        <f>((Power202594[[#This Row],[PriceP]]+Power202594[[#This Row],[TradeIn$]])/2*($BP$7+$BP$8+$BP$9)+Power202594[[#This Row],[Shed (ft^2)]]*$BP$12)/Power202594[[#This Row],[Use (hr/yr)]]</f>
        <v>25.157968489889704</v>
      </c>
      <c r="AY15" s="213">
        <f>Power202594[[#This Row],[PriceL]]*(VLOOKUP(Power202594[[#This Row],[ASABEtype]],ASABECoefficients83[#Data],2)*(Power202594[[#This Row],[Life (yr)]]*Power202594[[#This Row],[Use (hr/yr)]]/1000)^VLOOKUP(Power202594[[#This Row],[ASABEtype]],ASABECoefficients83[#Data],3))/Power202594[[#This Row],[Life (yr)]]/Power202594[[#This Row],[Use (hr/yr)]]+Power202594[[#This Row],[Fuel (gal/hr)]]*$BP$10*$BP$11</f>
        <v>7.4090000000000007</v>
      </c>
      <c r="AZ15" s="141">
        <f>Power202594[[#This Row],[Fuel (gal/hph)]]*Power202594[[#This Row],[HP]]</f>
        <v>5.72</v>
      </c>
      <c r="BA15" s="140">
        <f t="shared" si="5"/>
        <v>48.112435908534771</v>
      </c>
      <c r="BB15" s="215"/>
      <c r="BC15" s="128" t="s">
        <v>458</v>
      </c>
      <c r="BD15" s="149">
        <v>0.27</v>
      </c>
      <c r="BE15" s="149">
        <v>1.4</v>
      </c>
      <c r="BF15" s="149">
        <v>2000</v>
      </c>
      <c r="BG15" s="149">
        <v>0.69269999999999998</v>
      </c>
      <c r="BH15" s="149">
        <v>7.0300000000000001E-2</v>
      </c>
      <c r="BI15" s="149">
        <v>0</v>
      </c>
      <c r="BJ15" s="149">
        <v>1.1999999999999999E-3</v>
      </c>
      <c r="BK15" s="125">
        <v>1.4957290000000002E-2</v>
      </c>
      <c r="BL15" s="149">
        <v>0.12230000000000001</v>
      </c>
      <c r="BM15" s="150"/>
      <c r="BO15" s="103" t="s">
        <v>586</v>
      </c>
      <c r="BP15" s="163">
        <v>124.92</v>
      </c>
    </row>
    <row r="16" spans="1:71">
      <c r="B16" s="155"/>
      <c r="C16" s="103" t="str">
        <f>Implements72[[#This Row],[Implement type]]&amp;", "&amp;Implements72[[#This Row],[Width]]&amp;" "&amp;Implements72[[#This Row],[Width Unit]]&amp; ", per "&amp;Implements72[[#This Row],[Use basis]]</f>
        <v>Forage harvester, self-prop corn head, 15 Ft, per acre</v>
      </c>
      <c r="D16" s="108" t="s">
        <v>467</v>
      </c>
      <c r="E16" s="109">
        <v>15</v>
      </c>
      <c r="F16" s="110" t="s">
        <v>449</v>
      </c>
      <c r="G16" s="109">
        <v>6</v>
      </c>
      <c r="H16" s="110" t="s">
        <v>463</v>
      </c>
      <c r="I16" s="111">
        <v>107500</v>
      </c>
      <c r="J16" s="112">
        <v>0.1</v>
      </c>
      <c r="K16" s="199">
        <f t="shared" si="1"/>
        <v>119444.44444444444</v>
      </c>
      <c r="L16" s="109">
        <v>12</v>
      </c>
      <c r="M16" s="109">
        <v>200</v>
      </c>
      <c r="N16" s="114">
        <f t="shared" si="2"/>
        <v>1018.1818181818181</v>
      </c>
      <c r="O16" s="114" t="s">
        <v>726</v>
      </c>
      <c r="P16" s="109" t="s">
        <v>468</v>
      </c>
      <c r="Q16" s="109">
        <v>4</v>
      </c>
      <c r="R16" s="112">
        <v>0.7</v>
      </c>
      <c r="S16" s="112">
        <v>1.1100000000000001</v>
      </c>
      <c r="T16" s="109">
        <v>300</v>
      </c>
      <c r="U16" s="115">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0.39621371899420055</v>
      </c>
      <c r="V16" s="116">
        <f>Implements72[[#This Row],[TradeIn%]]*Implements72[[#This Row],[PriceL]]</f>
        <v>47325.527546529505</v>
      </c>
      <c r="W16" s="117">
        <f>(Implements72[[#This Row],[PriceP]]-Implements72[[#This Row],[TradeIn$]])/Implements72[[#This Row],[Life (yr)]]/Implements72[[#This Row],[Use (hr/yr)]]</f>
        <v>25.072696855612708</v>
      </c>
      <c r="X16" s="117">
        <f>((Implements72[[#This Row],[PriceP]]+Implements72[[#This Row],[TradeIn$]])/2*($BP$7+$BP$8+$BP$9)+Implements72[[#This Row],[Shed (ft^2)]]*$BP$12)/Implements72[[#This Row],[Use (hr/yr)]]</f>
        <v>36.676635961583081</v>
      </c>
      <c r="Y16" s="117">
        <f>Implements72[[#This Row],[PriceL]]*(VLOOKUP(Implements72[[#This Row],[ASABEtype]],$BC$6:$BM$52,2)*(Implements72[[#This Row],[Life (yr)]]*Implements72[[#This Row],[Use (hr/yr)]]/1000)^VLOOKUP(Implements72[[#This Row],[ASABEtype]],$BC$6:$BM$52,3))/Implements72[[#This Row],[Life (yr)]]/Implements72[[#This Row],[Use (hr/yr)]]</f>
        <v>8.6</v>
      </c>
      <c r="Z16" s="117">
        <f>Implements72[[#This Row],[Depr ($/hr)]]+Implements72[[#This Row],[OH ($/hr)]]</f>
        <v>61.749332817195793</v>
      </c>
      <c r="AA16" s="117">
        <f>(Implements72[[#This Row],[PriceP]]-Implements72[[#This Row],[TradeIn$]])/Implements72[[#This Row],[Life (yr)]]/Implements72[[#This Row],[Use (ac/yr)]]</f>
        <v>4.9249940252096396</v>
      </c>
      <c r="AB16" s="117">
        <f>((Implements72[[#This Row],[PriceP]]+Implements72[[#This Row],[TradeIn$]])/2*($BP$7+$BP$8+$BP$9)+Implements72[[#This Row],[Shed (ft^2)]]*$BP$12)/Implements72[[#This Row],[Use (ac/yr)]]</f>
        <v>7.204339206739534</v>
      </c>
      <c r="AC16" s="200">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1.6892857142857141</v>
      </c>
      <c r="AD16" s="118">
        <f>$BP$18/(Implements72[[#This Row],[Width]]*Implements72[[#This Row],[Speed]]*Implements72[[#This Row],[Efficiency]])</f>
        <v>0.19642857142857142</v>
      </c>
      <c r="AE16" s="119">
        <f>IF(Implements72[[#This Row],[Use basis]]=$O$117,Implements72[[#This Row],[Ownership costs ($/hr)]],SUM(Implements72[[#This Row],[Depr ($/ac)2]:[OH ($/ac)]]))</f>
        <v>12.129333231949174</v>
      </c>
      <c r="AF16" s="121">
        <v>39</v>
      </c>
      <c r="AG16" s="103" t="s">
        <v>465</v>
      </c>
      <c r="AH16" s="119"/>
      <c r="AI16" s="134" t="str">
        <f t="shared" si="3"/>
        <v>160 HP MFWD</v>
      </c>
      <c r="AJ16" s="135">
        <v>160</v>
      </c>
      <c r="AK16" s="109" t="s">
        <v>535</v>
      </c>
      <c r="AL16" s="111">
        <v>260000</v>
      </c>
      <c r="AM16" s="112">
        <v>0.1</v>
      </c>
      <c r="AN16" s="136">
        <f t="shared" si="4"/>
        <v>288888.88888888888</v>
      </c>
      <c r="AO16" s="222">
        <f>VLOOKUP(Power202594[[#This Row],[ASABEtype]],$BC$6:$BM$52,4,FALSE)</f>
        <v>16000</v>
      </c>
      <c r="AP16" s="183">
        <v>12</v>
      </c>
      <c r="AQ16" s="109">
        <v>500</v>
      </c>
      <c r="AR16" s="109">
        <v>4.3999999999999997E-2</v>
      </c>
      <c r="AS16" s="109" t="s">
        <v>536</v>
      </c>
      <c r="AT16" s="109">
        <v>200</v>
      </c>
      <c r="AU16" s="209">
        <f>(VLOOKUP(Power202594[[#This Row],[ASABEtype]],ASABECoefficients83[#Data],5)-VLOOKUP(Power202594[[#This Row],[ASABEtype]],ASABECoefficients83[#Data],6)*MIN(Power202594[[#This Row],[Lifespan (hours)]]/Power202594[[#This Row],[Use (hr/yr)]],Power202594[[#This Row],[Life (yr)]])^0.5-VLOOKUP(Power202594[[#This Row],[ASABEtype]],ASABECoefficients83[#Data],7)*Power202594[[#This Row],[Use (hr/yr)]]^0.5+VLOOKUP(Power202594[[#This Row],[ASABEtype]],ASABECoefficients83[#Data],8)*$BP$17)^2+0.25*VLOOKUP(Power202594[[#This Row],[ASABEtype]],ASABECoefficients83[#Data],9)</f>
        <v>0.29275619122607144</v>
      </c>
      <c r="AV16" s="138">
        <f>Power202594[[#This Row],[TradeIn%]]*Power202594[[#This Row],[PriceL]]</f>
        <v>84574.010798642863</v>
      </c>
      <c r="AW16" s="140">
        <f>(Power202594[[#This Row],[PriceP]]-Power202594[[#This Row],[TradeIn$]])/Power202594[[#This Row],[Life (yr)]]/Power202594[[#This Row],[Use (hr/yr)]]</f>
        <v>29.237664866892853</v>
      </c>
      <c r="AX16" s="212">
        <f>((Power202594[[#This Row],[PriceP]]+Power202594[[#This Row],[TradeIn$]])/2*($BP$7+$BP$8+$BP$9)+Power202594[[#This Row],[Shed (ft^2)]]*$BP$12)/Power202594[[#This Row],[Use (hr/yr)]]</f>
        <v>31.743922567942533</v>
      </c>
      <c r="AY16" s="213">
        <f>Power202594[[#This Row],[PriceL]]*(VLOOKUP(Power202594[[#This Row],[ASABEtype]],ASABECoefficients83[#Data],2)*(Power202594[[#This Row],[Life (yr)]]*Power202594[[#This Row],[Use (hr/yr)]]/1000)^VLOOKUP(Power202594[[#This Row],[ASABEtype]],ASABECoefficients83[#Data],3))/Power202594[[#This Row],[Life (yr)]]/Power202594[[#This Row],[Use (hr/yr)]]+Power202594[[#This Row],[Fuel (gal/hr)]]*$BP$10*$BP$11</f>
        <v>10.954666666666666</v>
      </c>
      <c r="AZ16" s="141">
        <f>Power202594[[#This Row],[Fuel (gal/hph)]]*Power202594[[#This Row],[HP]]</f>
        <v>7.0399999999999991</v>
      </c>
      <c r="BA16" s="140">
        <f t="shared" si="5"/>
        <v>60.98158743483539</v>
      </c>
      <c r="BB16" s="215"/>
      <c r="BC16" s="128" t="s">
        <v>587</v>
      </c>
      <c r="BD16" s="149">
        <v>0.22</v>
      </c>
      <c r="BE16" s="149">
        <v>1.8</v>
      </c>
      <c r="BF16" s="149">
        <v>1500</v>
      </c>
      <c r="BG16" s="149">
        <v>0.65290000000000004</v>
      </c>
      <c r="BH16" s="149">
        <v>0.15110000000000001</v>
      </c>
      <c r="BI16" s="149">
        <v>0</v>
      </c>
      <c r="BJ16" s="149">
        <v>7.7999999999999996E-3</v>
      </c>
      <c r="BK16" s="125">
        <v>1.525225E-2</v>
      </c>
      <c r="BL16" s="149">
        <v>0.1235</v>
      </c>
      <c r="BM16" s="150"/>
      <c r="BO16" s="103" t="s">
        <v>588</v>
      </c>
      <c r="BP16" s="163">
        <v>68.61</v>
      </c>
    </row>
    <row r="17" spans="2:68">
      <c r="B17" s="167"/>
      <c r="C17" s="103" t="str">
        <f>Implements72[[#This Row],[Implement type]]&amp;", "&amp;Implements72[[#This Row],[Width]]&amp;" "&amp;Implements72[[#This Row],[Width Unit]]&amp; ", per "&amp;Implements72[[#This Row],[Use basis]]</f>
        <v>Forage harvester, self-prop corn head, 20 Ft Folding, per acre</v>
      </c>
      <c r="D17" s="108" t="s">
        <v>467</v>
      </c>
      <c r="E17" s="109">
        <v>20</v>
      </c>
      <c r="F17" s="110" t="s">
        <v>469</v>
      </c>
      <c r="G17" s="109">
        <v>8</v>
      </c>
      <c r="H17" s="110" t="s">
        <v>463</v>
      </c>
      <c r="I17" s="111">
        <v>141000</v>
      </c>
      <c r="J17" s="112">
        <v>0.1</v>
      </c>
      <c r="K17" s="199">
        <f t="shared" si="1"/>
        <v>156666.66666666666</v>
      </c>
      <c r="L17" s="109">
        <v>12</v>
      </c>
      <c r="M17" s="109">
        <v>200</v>
      </c>
      <c r="N17" s="114">
        <f t="shared" si="2"/>
        <v>1357.5757575757575</v>
      </c>
      <c r="O17" s="114" t="s">
        <v>726</v>
      </c>
      <c r="P17" s="109" t="s">
        <v>468</v>
      </c>
      <c r="Q17" s="109">
        <v>4</v>
      </c>
      <c r="R17" s="112">
        <v>0.7</v>
      </c>
      <c r="S17" s="112">
        <v>1.1100000000000001</v>
      </c>
      <c r="T17" s="109">
        <v>300</v>
      </c>
      <c r="U17" s="115">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0.39621371899420055</v>
      </c>
      <c r="V17" s="116">
        <f>Implements72[[#This Row],[TradeIn%]]*Implements72[[#This Row],[PriceL]]</f>
        <v>62073.482642424751</v>
      </c>
      <c r="W17" s="117">
        <f>(Implements72[[#This Row],[PriceP]]-Implements72[[#This Row],[TradeIn$]])/Implements72[[#This Row],[Life (yr)]]/Implements72[[#This Row],[Use (hr/yr)]]</f>
        <v>32.886048898989685</v>
      </c>
      <c r="X17" s="117">
        <f>((Implements72[[#This Row],[PriceP]]+Implements72[[#This Row],[TradeIn$]])/2*($BP$7+$BP$8+$BP$9)+Implements72[[#This Row],[Shed (ft^2)]]*$BP$12)/Implements72[[#This Row],[Use (hr/yr)]]</f>
        <v>47.653045745899242</v>
      </c>
      <c r="Y17" s="117">
        <f>Implements72[[#This Row],[PriceL]]*(VLOOKUP(Implements72[[#This Row],[ASABEtype]],$BC$6:$BM$52,2)*(Implements72[[#This Row],[Life (yr)]]*Implements72[[#This Row],[Use (hr/yr)]]/1000)^VLOOKUP(Implements72[[#This Row],[ASABEtype]],$BC$6:$BM$52,3))/Implements72[[#This Row],[Life (yr)]]/Implements72[[#This Row],[Use (hr/yr)]]</f>
        <v>11.279999999999998</v>
      </c>
      <c r="Z17" s="117">
        <f>Implements72[[#This Row],[Depr ($/hr)]]+Implements72[[#This Row],[OH ($/hr)]]</f>
        <v>80.539094644888934</v>
      </c>
      <c r="AA17" s="117">
        <f>(Implements72[[#This Row],[PriceP]]-Implements72[[#This Row],[TradeIn$]])/Implements72[[#This Row],[Life (yr)]]/Implements72[[#This Row],[Use (ac/yr)]]</f>
        <v>4.8448197038690166</v>
      </c>
      <c r="AB17" s="117">
        <f>((Implements72[[#This Row],[PriceP]]+Implements72[[#This Row],[TradeIn$]])/2*($BP$7+$BP$8+$BP$9)+Implements72[[#This Row],[Shed (ft^2)]]*$BP$12)/Implements72[[#This Row],[Use (ac/yr)]]</f>
        <v>7.0203147750655139</v>
      </c>
      <c r="AC17" s="200">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1.661785714285714</v>
      </c>
      <c r="AD17" s="118">
        <f>$BP$18/(Implements72[[#This Row],[Width]]*Implements72[[#This Row],[Speed]]*Implements72[[#This Row],[Efficiency]])</f>
        <v>0.14732142857142858</v>
      </c>
      <c r="AE17" s="119">
        <f>IF(Implements72[[#This Row],[Use basis]]=$O$117,Implements72[[#This Row],[Ownership costs ($/hr)]],SUM(Implements72[[#This Row],[Depr ($/ac)2]:[OH ($/ac)]]))</f>
        <v>11.865134478934531</v>
      </c>
      <c r="AF17" s="121">
        <v>40</v>
      </c>
      <c r="AG17" s="103" t="s">
        <v>465</v>
      </c>
      <c r="AH17" s="119"/>
      <c r="AI17" s="134" t="str">
        <f t="shared" si="3"/>
        <v>200 HP MFWD</v>
      </c>
      <c r="AJ17" s="135">
        <v>200</v>
      </c>
      <c r="AK17" s="109" t="s">
        <v>535</v>
      </c>
      <c r="AL17" s="111">
        <v>325000</v>
      </c>
      <c r="AM17" s="112">
        <v>0.1</v>
      </c>
      <c r="AN17" s="136">
        <f t="shared" si="4"/>
        <v>361111.11111111112</v>
      </c>
      <c r="AO17" s="222">
        <f>VLOOKUP(Power202594[[#This Row],[ASABEtype]],$BC$6:$BM$52,4,FALSE)</f>
        <v>16000</v>
      </c>
      <c r="AP17" s="183">
        <v>12</v>
      </c>
      <c r="AQ17" s="109">
        <v>500</v>
      </c>
      <c r="AR17" s="109">
        <v>4.3999999999999997E-2</v>
      </c>
      <c r="AS17" s="109" t="s">
        <v>536</v>
      </c>
      <c r="AT17" s="109">
        <v>210</v>
      </c>
      <c r="AU17" s="209">
        <f>(VLOOKUP(Power202594[[#This Row],[ASABEtype]],ASABECoefficients83[#Data],5)-VLOOKUP(Power202594[[#This Row],[ASABEtype]],ASABECoefficients83[#Data],6)*MIN(Power202594[[#This Row],[Lifespan (hours)]]/Power202594[[#This Row],[Use (hr/yr)]],Power202594[[#This Row],[Life (yr)]])^0.5-VLOOKUP(Power202594[[#This Row],[ASABEtype]],ASABECoefficients83[#Data],7)*Power202594[[#This Row],[Use (hr/yr)]]^0.5+VLOOKUP(Power202594[[#This Row],[ASABEtype]],ASABECoefficients83[#Data],8)*$BP$17)^2+0.25*VLOOKUP(Power202594[[#This Row],[ASABEtype]],ASABECoefficients83[#Data],9)</f>
        <v>0.29275619122607144</v>
      </c>
      <c r="AV17" s="138">
        <f>Power202594[[#This Row],[TradeIn%]]*Power202594[[#This Row],[PriceL]]</f>
        <v>105717.51349830358</v>
      </c>
      <c r="AW17" s="140">
        <f>(Power202594[[#This Row],[PriceP]]-Power202594[[#This Row],[TradeIn$]])/Power202594[[#This Row],[Life (yr)]]/Power202594[[#This Row],[Use (hr/yr)]]</f>
        <v>36.547081083616064</v>
      </c>
      <c r="AX17" s="212">
        <f>((Power202594[[#This Row],[PriceP]]+Power202594[[#This Row],[TradeIn$]])/2*($BP$7+$BP$8+$BP$9)+Power202594[[#This Row],[Shed (ft^2)]]*$BP$12)/Power202594[[#This Row],[Use (hr/yr)]]</f>
        <v>39.602365692874955</v>
      </c>
      <c r="AY17" s="213">
        <f>Power202594[[#This Row],[PriceL]]*(VLOOKUP(Power202594[[#This Row],[ASABEtype]],ASABECoefficients83[#Data],2)*(Power202594[[#This Row],[Life (yr)]]*Power202594[[#This Row],[Use (hr/yr)]]/1000)^VLOOKUP(Power202594[[#This Row],[ASABEtype]],ASABECoefficients83[#Data],3))/Power202594[[#This Row],[Life (yr)]]/Power202594[[#This Row],[Use (hr/yr)]]+Power202594[[#This Row],[Fuel (gal/hr)]]*$BP$10*$BP$11</f>
        <v>13.693333333333333</v>
      </c>
      <c r="AZ17" s="141">
        <f>Power202594[[#This Row],[Fuel (gal/hph)]]*Power202594[[#This Row],[HP]]</f>
        <v>8.7999999999999989</v>
      </c>
      <c r="BA17" s="140">
        <f t="shared" si="5"/>
        <v>76.149446776491018</v>
      </c>
      <c r="BB17" s="215"/>
      <c r="BC17" s="128" t="s">
        <v>589</v>
      </c>
      <c r="BD17" s="149">
        <v>0.15</v>
      </c>
      <c r="BE17" s="149">
        <v>1.6</v>
      </c>
      <c r="BF17" s="149">
        <v>2500</v>
      </c>
      <c r="BG17" s="149">
        <v>0.65290000000000004</v>
      </c>
      <c r="BH17" s="149">
        <v>0.15110000000000001</v>
      </c>
      <c r="BI17" s="149">
        <v>0</v>
      </c>
      <c r="BJ17" s="149">
        <v>7.7999999999999996E-3</v>
      </c>
      <c r="BK17" s="125">
        <v>1.525225E-2</v>
      </c>
      <c r="BL17" s="149">
        <v>0.1235</v>
      </c>
      <c r="BM17" s="150"/>
      <c r="BO17" s="125" t="s">
        <v>590</v>
      </c>
      <c r="BP17" s="168">
        <f>BP14*BP16/BP15</f>
        <v>63.71085494716619</v>
      </c>
    </row>
    <row r="18" spans="2:68">
      <c r="C18" s="103" t="str">
        <f>Implements72[[#This Row],[Implement type]]&amp;", "&amp;Implements72[[#This Row],[Width]]&amp;" "&amp;Implements72[[#This Row],[Width Unit]]&amp; ", per "&amp;Implements72[[#This Row],[Use basis]]</f>
        <v>Forage harvester, self-prop pickup head (2X windrows), 24 Ft Folding, per acre</v>
      </c>
      <c r="D18" s="110" t="s">
        <v>470</v>
      </c>
      <c r="E18" s="109">
        <v>24</v>
      </c>
      <c r="F18" s="110" t="s">
        <v>469</v>
      </c>
      <c r="G18" s="109"/>
      <c r="H18" s="110"/>
      <c r="I18" s="111">
        <v>35000</v>
      </c>
      <c r="J18" s="112">
        <v>0.1</v>
      </c>
      <c r="K18" s="199">
        <f t="shared" si="1"/>
        <v>38888.888888888891</v>
      </c>
      <c r="L18" s="109">
        <v>12</v>
      </c>
      <c r="M18" s="109">
        <v>200</v>
      </c>
      <c r="N18" s="114">
        <f t="shared" si="2"/>
        <v>1629.0909090909088</v>
      </c>
      <c r="O18" s="114" t="s">
        <v>726</v>
      </c>
      <c r="P18" s="109" t="s">
        <v>468</v>
      </c>
      <c r="Q18" s="109">
        <v>4</v>
      </c>
      <c r="R18" s="112">
        <v>0.7</v>
      </c>
      <c r="S18" s="112">
        <v>1.1100000000000001</v>
      </c>
      <c r="T18" s="109">
        <v>300</v>
      </c>
      <c r="U18" s="115">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0.39621371899420055</v>
      </c>
      <c r="V18" s="116">
        <f>Implements72[[#This Row],[TradeIn%]]*Implements72[[#This Row],[PriceL]]</f>
        <v>15408.311294218911</v>
      </c>
      <c r="W18" s="117">
        <f>(Implements72[[#This Row],[PriceP]]-Implements72[[#This Row],[TradeIn$]])/Implements72[[#This Row],[Life (yr)]]/Implements72[[#This Row],[Use (hr/yr)]]</f>
        <v>8.1632036274087874</v>
      </c>
      <c r="X18" s="117">
        <f>((Implements72[[#This Row],[PriceP]]+Implements72[[#This Row],[TradeIn$]])/2*($BP$7+$BP$8+$BP$9)+Implements72[[#This Row],[Shed (ft^2)]]*$BP$12)/Implements72[[#This Row],[Use (hr/yr)]]</f>
        <v>12.921719264182414</v>
      </c>
      <c r="Y18" s="117">
        <f>Implements72[[#This Row],[PriceL]]*(VLOOKUP(Implements72[[#This Row],[ASABEtype]],$BC$6:$BM$52,2)*(Implements72[[#This Row],[Life (yr)]]*Implements72[[#This Row],[Use (hr/yr)]]/1000)^VLOOKUP(Implements72[[#This Row],[ASABEtype]],$BC$6:$BM$52,3))/Implements72[[#This Row],[Life (yr)]]/Implements72[[#This Row],[Use (hr/yr)]]</f>
        <v>2.8</v>
      </c>
      <c r="Z18" s="117">
        <f>Implements72[[#This Row],[Depr ($/hr)]]+Implements72[[#This Row],[OH ($/hr)]]</f>
        <v>21.084922891591201</v>
      </c>
      <c r="AA18" s="117">
        <f>(Implements72[[#This Row],[PriceP]]-Implements72[[#This Row],[TradeIn$]])/Implements72[[#This Row],[Life (yr)]]/Implements72[[#This Row],[Use (ac/yr)]]</f>
        <v>1.0021790167577755</v>
      </c>
      <c r="AB18" s="117">
        <f>((Implements72[[#This Row],[PriceP]]+Implements72[[#This Row],[TradeIn$]])/2*($BP$7+$BP$8+$BP$9)+Implements72[[#This Row],[Shed (ft^2)]]*$BP$12)/Implements72[[#This Row],[Use (ac/yr)]]</f>
        <v>1.5863717846652519</v>
      </c>
      <c r="AC18" s="200">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0.34375000000000006</v>
      </c>
      <c r="AD18" s="118">
        <f>$BP$18/(Implements72[[#This Row],[Width]]*Implements72[[#This Row],[Speed]]*Implements72[[#This Row],[Efficiency]])</f>
        <v>0.12276785714285716</v>
      </c>
      <c r="AE18" s="119">
        <f>IF(Implements72[[#This Row],[Use basis]]=$O$117,Implements72[[#This Row],[Ownership costs ($/hr)]],SUM(Implements72[[#This Row],[Depr ($/ac)2]:[OH ($/ac)]]))</f>
        <v>2.5885508014230272</v>
      </c>
      <c r="AF18" s="121">
        <v>42</v>
      </c>
      <c r="AG18" s="103" t="s">
        <v>465</v>
      </c>
      <c r="AH18" s="119"/>
      <c r="AI18" s="134" t="str">
        <f t="shared" si="3"/>
        <v>280 HP MFWD</v>
      </c>
      <c r="AJ18" s="135">
        <v>280</v>
      </c>
      <c r="AK18" s="109" t="s">
        <v>535</v>
      </c>
      <c r="AL18" s="111">
        <v>360000</v>
      </c>
      <c r="AM18" s="112">
        <v>0.1</v>
      </c>
      <c r="AN18" s="136">
        <f t="shared" si="4"/>
        <v>400000</v>
      </c>
      <c r="AO18" s="222">
        <f>VLOOKUP(Power202594[[#This Row],[ASABEtype]],$BC$6:$BM$52,4,FALSE)</f>
        <v>16000</v>
      </c>
      <c r="AP18" s="183">
        <v>12</v>
      </c>
      <c r="AQ18" s="109">
        <v>500</v>
      </c>
      <c r="AR18" s="109">
        <v>4.3999999999999997E-2</v>
      </c>
      <c r="AS18" s="109" t="s">
        <v>536</v>
      </c>
      <c r="AT18" s="109">
        <v>250</v>
      </c>
      <c r="AU18" s="209">
        <f>(VLOOKUP(Power202594[[#This Row],[ASABEtype]],ASABECoefficients83[#Data],5)-VLOOKUP(Power202594[[#This Row],[ASABEtype]],ASABECoefficients83[#Data],6)*MIN(Power202594[[#This Row],[Lifespan (hours)]]/Power202594[[#This Row],[Use (hr/yr)]],Power202594[[#This Row],[Life (yr)]])^0.5-VLOOKUP(Power202594[[#This Row],[ASABEtype]],ASABECoefficients83[#Data],7)*Power202594[[#This Row],[Use (hr/yr)]]^0.5+VLOOKUP(Power202594[[#This Row],[ASABEtype]],ASABECoefficients83[#Data],8)*$BP$17)^2+0.25*VLOOKUP(Power202594[[#This Row],[ASABEtype]],ASABECoefficients83[#Data],9)</f>
        <v>0.29275619122607144</v>
      </c>
      <c r="AV18" s="138">
        <f>Power202594[[#This Row],[TradeIn%]]*Power202594[[#This Row],[PriceL]]</f>
        <v>117102.47649042857</v>
      </c>
      <c r="AW18" s="140">
        <f>(Power202594[[#This Row],[PriceP]]-Power202594[[#This Row],[TradeIn$]])/Power202594[[#This Row],[Life (yr)]]/Power202594[[#This Row],[Use (hr/yr)]]</f>
        <v>40.482920584928571</v>
      </c>
      <c r="AX18" s="212">
        <f>((Power202594[[#This Row],[PriceP]]+Power202594[[#This Row],[TradeIn$]])/2*($BP$7+$BP$8+$BP$9)+Power202594[[#This Row],[Shed (ft^2)]]*$BP$12)/Power202594[[#This Row],[Use (hr/yr)]]</f>
        <v>43.900934842211527</v>
      </c>
      <c r="AY18" s="213">
        <f>Power202594[[#This Row],[PriceL]]*(VLOOKUP(Power202594[[#This Row],[ASABEtype]],ASABECoefficients83[#Data],2)*(Power202594[[#This Row],[Life (yr)]]*Power202594[[#This Row],[Use (hr/yr)]]/1000)^VLOOKUP(Power202594[[#This Row],[ASABEtype]],ASABECoefficients83[#Data],3))/Power202594[[#This Row],[Life (yr)]]/Power202594[[#This Row],[Use (hr/yr)]]+Power202594[[#This Row],[Fuel (gal/hr)]]*$BP$10*$BP$11</f>
        <v>16.003999999999998</v>
      </c>
      <c r="AZ18" s="141">
        <f>Power202594[[#This Row],[Fuel (gal/hph)]]*Power202594[[#This Row],[HP]]</f>
        <v>12.319999999999999</v>
      </c>
      <c r="BA18" s="140">
        <f t="shared" si="5"/>
        <v>84.383855427140105</v>
      </c>
      <c r="BB18" s="215"/>
      <c r="BC18" s="128" t="s">
        <v>468</v>
      </c>
      <c r="BD18" s="149">
        <v>0.03</v>
      </c>
      <c r="BE18" s="149">
        <v>2</v>
      </c>
      <c r="BF18" s="149">
        <v>4000</v>
      </c>
      <c r="BG18" s="149">
        <v>0.65290000000000004</v>
      </c>
      <c r="BH18" s="149">
        <v>0.15110000000000001</v>
      </c>
      <c r="BI18" s="149">
        <v>0</v>
      </c>
      <c r="BJ18" s="149">
        <v>7.7999999999999996E-3</v>
      </c>
      <c r="BK18" s="125">
        <v>1.525225E-2</v>
      </c>
      <c r="BL18" s="149">
        <v>0.1235</v>
      </c>
      <c r="BM18" s="150"/>
      <c r="BO18" s="125" t="s">
        <v>591</v>
      </c>
      <c r="BP18" s="149">
        <v>8.25</v>
      </c>
    </row>
    <row r="19" spans="2:68">
      <c r="C19" s="103" t="str">
        <f>Implements72[[#This Row],[Implement type]]&amp;", "&amp;Implements72[[#This Row],[Width]]&amp;" "&amp;Implements72[[#This Row],[Width Unit]]&amp; ", per "&amp;Implements72[[#This Row],[Use basis]]</f>
        <v>Forage harvester, self-prop pickup head, 12 Ft, per acre</v>
      </c>
      <c r="D19" s="110" t="s">
        <v>471</v>
      </c>
      <c r="E19" s="109">
        <v>12</v>
      </c>
      <c r="F19" s="110" t="s">
        <v>449</v>
      </c>
      <c r="G19" s="109"/>
      <c r="H19" s="110"/>
      <c r="I19" s="111">
        <v>35000</v>
      </c>
      <c r="J19" s="112">
        <v>0.1</v>
      </c>
      <c r="K19" s="199">
        <f t="shared" si="1"/>
        <v>38888.888888888891</v>
      </c>
      <c r="L19" s="109">
        <v>12</v>
      </c>
      <c r="M19" s="109">
        <v>200</v>
      </c>
      <c r="N19" s="114">
        <f t="shared" si="2"/>
        <v>814.54545454545439</v>
      </c>
      <c r="O19" s="114" t="s">
        <v>726</v>
      </c>
      <c r="P19" s="109" t="s">
        <v>468</v>
      </c>
      <c r="Q19" s="109">
        <v>4</v>
      </c>
      <c r="R19" s="112">
        <v>0.7</v>
      </c>
      <c r="S19" s="112">
        <v>1.1100000000000001</v>
      </c>
      <c r="T19" s="109">
        <v>300</v>
      </c>
      <c r="U19" s="115">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0.39621371899420055</v>
      </c>
      <c r="V19" s="116">
        <f>Implements72[[#This Row],[TradeIn%]]*Implements72[[#This Row],[PriceL]]</f>
        <v>15408.311294218911</v>
      </c>
      <c r="W19" s="117">
        <f>(Implements72[[#This Row],[PriceP]]-Implements72[[#This Row],[TradeIn$]])/Implements72[[#This Row],[Life (yr)]]/Implements72[[#This Row],[Use (hr/yr)]]</f>
        <v>8.1632036274087874</v>
      </c>
      <c r="X19" s="117">
        <f>((Implements72[[#This Row],[PriceP]]+Implements72[[#This Row],[TradeIn$]])/2*($BP$7+$BP$8+$BP$9)+Implements72[[#This Row],[Shed (ft^2)]]*$BP$12)/Implements72[[#This Row],[Use (hr/yr)]]</f>
        <v>12.921719264182414</v>
      </c>
      <c r="Y19" s="117">
        <f>Implements72[[#This Row],[PriceL]]*(VLOOKUP(Implements72[[#This Row],[ASABEtype]],$BC$6:$BM$52,2)*(Implements72[[#This Row],[Life (yr)]]*Implements72[[#This Row],[Use (hr/yr)]]/1000)^VLOOKUP(Implements72[[#This Row],[ASABEtype]],$BC$6:$BM$52,3))/Implements72[[#This Row],[Life (yr)]]/Implements72[[#This Row],[Use (hr/yr)]]</f>
        <v>2.8</v>
      </c>
      <c r="Z19" s="117">
        <f>Implements72[[#This Row],[Depr ($/hr)]]+Implements72[[#This Row],[OH ($/hr)]]</f>
        <v>21.084922891591201</v>
      </c>
      <c r="AA19" s="117">
        <f>(Implements72[[#This Row],[PriceP]]-Implements72[[#This Row],[TradeIn$]])/Implements72[[#This Row],[Life (yr)]]/Implements72[[#This Row],[Use (ac/yr)]]</f>
        <v>2.0043580335155511</v>
      </c>
      <c r="AB19" s="117">
        <f>((Implements72[[#This Row],[PriceP]]+Implements72[[#This Row],[TradeIn$]])/2*($BP$7+$BP$8+$BP$9)+Implements72[[#This Row],[Shed (ft^2)]]*$BP$12)/Implements72[[#This Row],[Use (ac/yr)]]</f>
        <v>3.1727435693305037</v>
      </c>
      <c r="AC19" s="200">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0.68750000000000011</v>
      </c>
      <c r="AD19" s="118">
        <f>$BP$18/(Implements72[[#This Row],[Width]]*Implements72[[#This Row],[Speed]]*Implements72[[#This Row],[Efficiency]])</f>
        <v>0.24553571428571433</v>
      </c>
      <c r="AE19" s="119">
        <f>IF(Implements72[[#This Row],[Use basis]]=$O$117,Implements72[[#This Row],[Ownership costs ($/hr)]],SUM(Implements72[[#This Row],[Depr ($/ac)2]:[OH ($/ac)]]))</f>
        <v>5.1771016028460544</v>
      </c>
      <c r="AF19" s="121">
        <v>41</v>
      </c>
      <c r="AG19" s="103" t="s">
        <v>465</v>
      </c>
      <c r="AH19" s="119"/>
      <c r="AI19" s="134" t="str">
        <f>CONCATENATE(AJ19&amp;" "&amp;AK19)</f>
        <v>340 HP MFWD</v>
      </c>
      <c r="AJ19" s="135">
        <v>340</v>
      </c>
      <c r="AK19" s="109" t="s">
        <v>535</v>
      </c>
      <c r="AL19" s="111">
        <v>420000</v>
      </c>
      <c r="AM19" s="112">
        <v>0.1</v>
      </c>
      <c r="AN19" s="136">
        <f t="shared" si="4"/>
        <v>466666.66666666663</v>
      </c>
      <c r="AO19" s="222">
        <f>VLOOKUP(Power202594[[#This Row],[ASABEtype]],$BC$6:$BM$52,4,FALSE)</f>
        <v>16000</v>
      </c>
      <c r="AP19" s="183">
        <v>12</v>
      </c>
      <c r="AQ19" s="109">
        <v>500</v>
      </c>
      <c r="AR19" s="109">
        <v>4.3999999999999997E-2</v>
      </c>
      <c r="AS19" s="109" t="s">
        <v>536</v>
      </c>
      <c r="AT19" s="109">
        <v>250</v>
      </c>
      <c r="AU19" s="209">
        <f>(VLOOKUP(Power202594[[#This Row],[ASABEtype]],ASABECoefficients83[#Data],5)-VLOOKUP(Power202594[[#This Row],[ASABEtype]],ASABECoefficients83[#Data],6)*MIN(Power202594[[#This Row],[Lifespan (hours)]]/Power202594[[#This Row],[Use (hr/yr)]],Power202594[[#This Row],[Life (yr)]])^0.5-VLOOKUP(Power202594[[#This Row],[ASABEtype]],ASABECoefficients83[#Data],7)*Power202594[[#This Row],[Use (hr/yr)]]^0.5+VLOOKUP(Power202594[[#This Row],[ASABEtype]],ASABECoefficients83[#Data],8)*$BP$17)^2+0.25*VLOOKUP(Power202594[[#This Row],[ASABEtype]],ASABECoefficients83[#Data],9)</f>
        <v>0.29275619122607144</v>
      </c>
      <c r="AV19" s="138">
        <f>Power202594[[#This Row],[TradeIn%]]*Power202594[[#This Row],[PriceL]]</f>
        <v>136619.55590549999</v>
      </c>
      <c r="AW19" s="140">
        <f>(Power202594[[#This Row],[PriceP]]-Power202594[[#This Row],[TradeIn$]])/Power202594[[#This Row],[Life (yr)]]/Power202594[[#This Row],[Use (hr/yr)]]</f>
        <v>47.230074015750006</v>
      </c>
      <c r="AX19" s="212">
        <f>((Power202594[[#This Row],[PriceP]]+Power202594[[#This Row],[TradeIn$]])/2*($BP$7+$BP$8+$BP$9)+Power202594[[#This Row],[Shed (ft^2)]]*$BP$12)/Power202594[[#This Row],[Use (hr/yr)]]</f>
        <v>51.136989068983027</v>
      </c>
      <c r="AY19" s="213">
        <f>Power202594[[#This Row],[PriceL]]*(VLOOKUP(Power202594[[#This Row],[ASABEtype]],ASABECoefficients83[#Data],2)*(Power202594[[#This Row],[Life (yr)]]*Power202594[[#This Row],[Use (hr/yr)]]/1000)^VLOOKUP(Power202594[[#This Row],[ASABEtype]],ASABECoefficients83[#Data],3))/Power202594[[#This Row],[Life (yr)]]/Power202594[[#This Row],[Use (hr/yr)]]+Power202594[[#This Row],[Fuel (gal/hr)]]*$BP$10*$BP$11</f>
        <v>18.861999999999998</v>
      </c>
      <c r="AZ19" s="141">
        <f>Power202594[[#This Row],[Fuel (gal/hph)]]*Power202594[[#This Row],[HP]]</f>
        <v>14.959999999999999</v>
      </c>
      <c r="BA19" s="140">
        <f t="shared" si="5"/>
        <v>98.367063084733033</v>
      </c>
      <c r="BB19" s="215"/>
      <c r="BC19" s="128" t="s">
        <v>592</v>
      </c>
      <c r="BD19" s="149">
        <v>0.16</v>
      </c>
      <c r="BE19" s="149">
        <v>1.6</v>
      </c>
      <c r="BF19" s="149">
        <v>2000</v>
      </c>
      <c r="BG19" s="149">
        <v>0.80910000000000004</v>
      </c>
      <c r="BH19" s="149">
        <v>0.1109</v>
      </c>
      <c r="BI19" s="149">
        <v>0</v>
      </c>
      <c r="BJ19" s="149">
        <v>1.4E-3</v>
      </c>
      <c r="BK19" s="125">
        <v>1.605289E-2</v>
      </c>
      <c r="BL19" s="149">
        <v>0.12670000000000001</v>
      </c>
      <c r="BM19" s="150"/>
    </row>
    <row r="20" spans="2:68">
      <c r="C20" s="103" t="str">
        <f>Implements72[[#This Row],[Implement type]]&amp;", "&amp;Implements72[[#This Row],[Width]]&amp;" "&amp;Implements72[[#This Row],[Width Unit]]&amp; ", per "&amp;Implements72[[#This Row],[Use basis]]</f>
        <v>Combine belt pickup hd, 23 Ft, per acre</v>
      </c>
      <c r="D20" s="110" t="s">
        <v>472</v>
      </c>
      <c r="E20" s="109">
        <v>23</v>
      </c>
      <c r="F20" s="110" t="s">
        <v>449</v>
      </c>
      <c r="G20" s="109"/>
      <c r="H20" s="110"/>
      <c r="I20" s="111">
        <v>56000</v>
      </c>
      <c r="J20" s="112">
        <v>0.2</v>
      </c>
      <c r="K20" s="199">
        <f t="shared" si="1"/>
        <v>70000</v>
      </c>
      <c r="L20" s="109">
        <v>12</v>
      </c>
      <c r="M20" s="111">
        <v>200</v>
      </c>
      <c r="N20" s="114">
        <f t="shared" si="2"/>
        <v>2007.2727272727277</v>
      </c>
      <c r="O20" s="114" t="s">
        <v>726</v>
      </c>
      <c r="P20" s="109" t="s">
        <v>473</v>
      </c>
      <c r="Q20" s="109">
        <v>4.5</v>
      </c>
      <c r="R20" s="112">
        <v>0.8</v>
      </c>
      <c r="S20" s="112">
        <v>1.1100000000000001</v>
      </c>
      <c r="T20" s="109">
        <v>75</v>
      </c>
      <c r="U20" s="115">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0.14778609885210678</v>
      </c>
      <c r="V20" s="116">
        <f>Implements72[[#This Row],[TradeIn%]]*Implements72[[#This Row],[PriceL]]</f>
        <v>10345.026919647475</v>
      </c>
      <c r="W20" s="117">
        <f>(Implements72[[#This Row],[PriceP]]-Implements72[[#This Row],[TradeIn$]])/Implements72[[#This Row],[Life (yr)]]/Implements72[[#This Row],[Use (hr/yr)]]</f>
        <v>19.022905450146883</v>
      </c>
      <c r="X20" s="117">
        <f>((Implements72[[#This Row],[PriceP]]+Implements72[[#This Row],[TradeIn$]])/2*($BP$7+$BP$8+$BP$9)+Implements72[[#This Row],[Shed (ft^2)]]*$BP$12)/Implements72[[#This Row],[Use (hr/yr)]]</f>
        <v>15.456950735406702</v>
      </c>
      <c r="Y20" s="117">
        <f>Implements72[[#This Row],[PriceL]]*(VLOOKUP(Implements72[[#This Row],[ASABEtype]],$BC$6:$BM$52,2)*(Implements72[[#This Row],[Life (yr)]]*Implements72[[#This Row],[Use (hr/yr)]]/1000)^VLOOKUP(Implements72[[#This Row],[ASABEtype]],$BC$6:$BM$52,3))/Implements72[[#This Row],[Life (yr)]]/Implements72[[#This Row],[Use (hr/yr)]]</f>
        <v>7.334835820152267</v>
      </c>
      <c r="Z20" s="117">
        <f>Implements72[[#This Row],[Depr ($/hr)]]+Implements72[[#This Row],[OH ($/hr)]]</f>
        <v>34.479856185553587</v>
      </c>
      <c r="AA20" s="117">
        <f>(Implements72[[#This Row],[PriceP]]-Implements72[[#This Row],[TradeIn$]])/Implements72[[#This Row],[Life (yr)]]/Implements72[[#This Row],[Use (ac/yr)]]</f>
        <v>1.8953981879675332</v>
      </c>
      <c r="AB20" s="117">
        <f>((Implements72[[#This Row],[PriceP]]+Implements72[[#This Row],[TradeIn$]])/2*($BP$7+$BP$8+$BP$9)+Implements72[[#This Row],[Shed (ft^2)]]*$BP$12)/Implements72[[#This Row],[Use (ac/yr)]]</f>
        <v>1.5400947290713196</v>
      </c>
      <c r="AC20" s="200">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0.73082603280502645</v>
      </c>
      <c r="AD20" s="118">
        <f>$BP$18/(Implements72[[#This Row],[Width]]*Implements72[[#This Row],[Speed]]*Implements72[[#This Row],[Efficiency]])</f>
        <v>9.9637681159420274E-2</v>
      </c>
      <c r="AE20" s="119">
        <f>IF(Implements72[[#This Row],[Use basis]]=$O$117,Implements72[[#This Row],[Ownership costs ($/hr)]],SUM(Implements72[[#This Row],[Depr ($/ac)2]:[OH ($/ac)]]))</f>
        <v>3.4354929170388528</v>
      </c>
      <c r="AF20" s="121">
        <v>53</v>
      </c>
      <c r="AG20" s="103" t="s">
        <v>474</v>
      </c>
      <c r="AH20" s="119"/>
      <c r="AI20" s="134" t="str">
        <f>CONCATENATE(AJ20&amp;" "&amp;AK20)</f>
        <v>350 HP 4WD</v>
      </c>
      <c r="AJ20" s="135">
        <v>350</v>
      </c>
      <c r="AK20" s="109" t="s">
        <v>537</v>
      </c>
      <c r="AL20" s="111">
        <v>425000</v>
      </c>
      <c r="AM20" s="112">
        <v>0.1</v>
      </c>
      <c r="AN20" s="136">
        <f t="shared" si="4"/>
        <v>472222.22222222219</v>
      </c>
      <c r="AO20" s="222">
        <f>VLOOKUP(Power202594[[#This Row],[ASABEtype]],$BC$6:$BM$52,4,FALSE)</f>
        <v>16000</v>
      </c>
      <c r="AP20" s="183">
        <v>12</v>
      </c>
      <c r="AQ20" s="109">
        <v>500</v>
      </c>
      <c r="AR20" s="109">
        <v>4.3999999999999997E-2</v>
      </c>
      <c r="AS20" s="109" t="s">
        <v>538</v>
      </c>
      <c r="AT20" s="109">
        <v>250</v>
      </c>
      <c r="AU20" s="209">
        <f>(VLOOKUP(Power202594[[#This Row],[ASABEtype]],ASABECoefficients83[#Data],5)-VLOOKUP(Power202594[[#This Row],[ASABEtype]],ASABECoefficients83[#Data],6)*MIN(Power202594[[#This Row],[Lifespan (hours)]]/Power202594[[#This Row],[Use (hr/yr)]],Power202594[[#This Row],[Life (yr)]])^0.5-VLOOKUP(Power202594[[#This Row],[ASABEtype]],ASABECoefficients83[#Data],7)*Power202594[[#This Row],[Use (hr/yr)]]^0.5+VLOOKUP(Power202594[[#This Row],[ASABEtype]],ASABECoefficients83[#Data],8)*$BP$17)^2+0.25*VLOOKUP(Power202594[[#This Row],[ASABEtype]],ASABECoefficients83[#Data],9)</f>
        <v>0.29275619122607144</v>
      </c>
      <c r="AV20" s="138">
        <f>Power202594[[#This Row],[TradeIn%]]*Power202594[[#This Row],[PriceL]]</f>
        <v>138245.97919008927</v>
      </c>
      <c r="AW20" s="140">
        <f>(Power202594[[#This Row],[PriceP]]-Power202594[[#This Row],[TradeIn$]])/Power202594[[#This Row],[Life (yr)]]/Power202594[[#This Row],[Use (hr/yr)]]</f>
        <v>47.792336801651786</v>
      </c>
      <c r="AX20" s="212">
        <f>((Power202594[[#This Row],[PriceP]]+Power202594[[#This Row],[TradeIn$]])/2*($BP$7+$BP$8+$BP$9)+Power202594[[#This Row],[Shed (ft^2)]]*$BP$12)/Power202594[[#This Row],[Use (hr/yr)]]</f>
        <v>51.739993587880655</v>
      </c>
      <c r="AY20" s="213">
        <f>Power202594[[#This Row],[PriceL]]*(VLOOKUP(Power202594[[#This Row],[ASABEtype]],ASABECoefficients83[#Data],2)*(Power202594[[#This Row],[Life (yr)]]*Power202594[[#This Row],[Use (hr/yr)]]/1000)^VLOOKUP(Power202594[[#This Row],[ASABEtype]],ASABECoefficients83[#Data],3))/Power202594[[#This Row],[Life (yr)]]/Power202594[[#This Row],[Use (hr/yr)]]+Power202594[[#This Row],[Fuel (gal/hr)]]*$BP$10*$BP$11</f>
        <v>13.504999999999999</v>
      </c>
      <c r="AZ20" s="141">
        <f>Power202594[[#This Row],[Fuel (gal/hph)]]*Power202594[[#This Row],[HP]]</f>
        <v>15.399999999999999</v>
      </c>
      <c r="BA20" s="140">
        <f t="shared" si="5"/>
        <v>99.532330389532433</v>
      </c>
      <c r="BB20" s="215"/>
      <c r="BC20" s="128" t="s">
        <v>538</v>
      </c>
      <c r="BD20" s="149">
        <v>3.0000000000000001E-3</v>
      </c>
      <c r="BE20" s="149">
        <v>2</v>
      </c>
      <c r="BF20" s="149">
        <v>16000</v>
      </c>
      <c r="BG20" s="149">
        <v>0.86409999999999998</v>
      </c>
      <c r="BH20" s="149">
        <v>0.15640000000000001</v>
      </c>
      <c r="BI20" s="149">
        <v>3.3999999999999998E-3</v>
      </c>
      <c r="BJ20" s="149">
        <v>4.5999999999999999E-3</v>
      </c>
      <c r="BK20" s="125">
        <v>7.3959999999999989E-3</v>
      </c>
      <c r="BL20" s="149">
        <v>8.5999999999999993E-2</v>
      </c>
      <c r="BM20" s="150"/>
    </row>
    <row r="21" spans="2:68">
      <c r="C21" s="103" t="str">
        <f>Implements72[[#This Row],[Implement type]]&amp;", "&amp;Implements72[[#This Row],[Width]]&amp;" "&amp;Implements72[[#This Row],[Width Unit]]&amp; ", per "&amp;Implements72[[#This Row],[Use basis]]</f>
        <v>Combine chopping corn hd, 20 Ft, per acre</v>
      </c>
      <c r="D21" s="110" t="s">
        <v>475</v>
      </c>
      <c r="E21" s="109">
        <v>20</v>
      </c>
      <c r="F21" s="110" t="s">
        <v>449</v>
      </c>
      <c r="G21" s="109">
        <v>8</v>
      </c>
      <c r="H21" s="110" t="s">
        <v>463</v>
      </c>
      <c r="I21" s="111">
        <v>112500</v>
      </c>
      <c r="J21" s="112">
        <v>0.2</v>
      </c>
      <c r="K21" s="199">
        <f t="shared" si="1"/>
        <v>140625</v>
      </c>
      <c r="L21" s="109">
        <v>12</v>
      </c>
      <c r="M21" s="109">
        <v>200</v>
      </c>
      <c r="N21" s="114">
        <f t="shared" si="2"/>
        <v>1745.4545454545455</v>
      </c>
      <c r="O21" s="114" t="s">
        <v>726</v>
      </c>
      <c r="P21" s="109" t="s">
        <v>473</v>
      </c>
      <c r="Q21" s="109">
        <v>4.5</v>
      </c>
      <c r="R21" s="112">
        <v>0.8</v>
      </c>
      <c r="S21" s="112">
        <v>1.1100000000000001</v>
      </c>
      <c r="T21" s="109">
        <v>160</v>
      </c>
      <c r="U21" s="115">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0.14778609885210678</v>
      </c>
      <c r="V21" s="116">
        <f>Implements72[[#This Row],[TradeIn%]]*Implements72[[#This Row],[PriceL]]</f>
        <v>20782.420151077516</v>
      </c>
      <c r="W21" s="117">
        <f>(Implements72[[#This Row],[PriceP]]-Implements72[[#This Row],[TradeIn$]])/Implements72[[#This Row],[Life (yr)]]/Implements72[[#This Row],[Use (hr/yr)]]</f>
        <v>38.215658270384367</v>
      </c>
      <c r="X21" s="117">
        <f>((Implements72[[#This Row],[PriceP]]+Implements72[[#This Row],[TradeIn$]])/2*($BP$7+$BP$8+$BP$9)+Implements72[[#This Row],[Shed (ft^2)]]*$BP$12)/Implements72[[#This Row],[Use (hr/yr)]]</f>
        <v>31.097125754902191</v>
      </c>
      <c r="Y21" s="117">
        <f>Implements72[[#This Row],[PriceL]]*(VLOOKUP(Implements72[[#This Row],[ASABEtype]],$BC$6:$BM$52,2)*(Implements72[[#This Row],[Life (yr)]]*Implements72[[#This Row],[Use (hr/yr)]]/1000)^VLOOKUP(Implements72[[#This Row],[ASABEtype]],$BC$6:$BM$52,3))/Implements72[[#This Row],[Life (yr)]]/Implements72[[#This Row],[Use (hr/yr)]]</f>
        <v>14.73516124584161</v>
      </c>
      <c r="Z21" s="117">
        <f>Implements72[[#This Row],[Depr ($/hr)]]+Implements72[[#This Row],[OH ($/hr)]]</f>
        <v>69.312784025286561</v>
      </c>
      <c r="AA21" s="117">
        <f>(Implements72[[#This Row],[PriceP]]-Implements72[[#This Row],[TradeIn$]])/Implements72[[#This Row],[Life (yr)]]/Implements72[[#This Row],[Use (ac/yr)]]</f>
        <v>4.3788775101482091</v>
      </c>
      <c r="AB21" s="117">
        <f>((Implements72[[#This Row],[PriceP]]+Implements72[[#This Row],[TradeIn$]])/2*($BP$7+$BP$8+$BP$9)+Implements72[[#This Row],[Shed (ft^2)]]*$BP$12)/Implements72[[#This Row],[Use (ac/yr)]]</f>
        <v>3.5632123260825423</v>
      </c>
      <c r="AC21" s="200">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1.6884038927526843</v>
      </c>
      <c r="AD21" s="118">
        <f>$BP$18/(Implements72[[#This Row],[Width]]*Implements72[[#This Row],[Speed]]*Implements72[[#This Row],[Efficiency]])</f>
        <v>0.11458333333333333</v>
      </c>
      <c r="AE21" s="119">
        <f>IF(Implements72[[#This Row],[Use basis]]=$O$117,Implements72[[#This Row],[Ownership costs ($/hr)]],SUM(Implements72[[#This Row],[Depr ($/ac)2]:[OH ($/ac)]]))</f>
        <v>7.9420898362307515</v>
      </c>
      <c r="AF21" s="121">
        <v>48</v>
      </c>
      <c r="AG21" s="103" t="s">
        <v>474</v>
      </c>
      <c r="AH21" s="119"/>
      <c r="AI21" s="134" t="str">
        <f t="shared" si="3"/>
        <v>425 HP 4WD</v>
      </c>
      <c r="AJ21" s="135">
        <v>425</v>
      </c>
      <c r="AK21" s="109" t="s">
        <v>537</v>
      </c>
      <c r="AL21" s="111">
        <v>460000</v>
      </c>
      <c r="AM21" s="112">
        <v>0.1</v>
      </c>
      <c r="AN21" s="136">
        <f t="shared" si="4"/>
        <v>511111.11111111112</v>
      </c>
      <c r="AO21" s="222">
        <f>VLOOKUP(Power202594[[#This Row],[ASABEtype]],$BC$6:$BM$52,4,FALSE)</f>
        <v>16000</v>
      </c>
      <c r="AP21" s="183">
        <v>12</v>
      </c>
      <c r="AQ21" s="109">
        <v>500</v>
      </c>
      <c r="AR21" s="109">
        <v>4.3999999999999997E-2</v>
      </c>
      <c r="AS21" s="109" t="s">
        <v>538</v>
      </c>
      <c r="AT21" s="109">
        <v>250</v>
      </c>
      <c r="AU21" s="209">
        <f>(VLOOKUP(Power202594[[#This Row],[ASABEtype]],ASABECoefficients83[#Data],5)-VLOOKUP(Power202594[[#This Row],[ASABEtype]],ASABECoefficients83[#Data],6)*MIN(Power202594[[#This Row],[Lifespan (hours)]]/Power202594[[#This Row],[Use (hr/yr)]],Power202594[[#This Row],[Life (yr)]])^0.5-VLOOKUP(Power202594[[#This Row],[ASABEtype]],ASABECoefficients83[#Data],7)*Power202594[[#This Row],[Use (hr/yr)]]^0.5+VLOOKUP(Power202594[[#This Row],[ASABEtype]],ASABECoefficients83[#Data],8)*$BP$17)^2+0.25*VLOOKUP(Power202594[[#This Row],[ASABEtype]],ASABECoefficients83[#Data],9)</f>
        <v>0.29275619122607144</v>
      </c>
      <c r="AV21" s="138">
        <f>Power202594[[#This Row],[TradeIn%]]*Power202594[[#This Row],[PriceL]]</f>
        <v>149630.94218221429</v>
      </c>
      <c r="AW21" s="140">
        <f>(Power202594[[#This Row],[PriceP]]-Power202594[[#This Row],[TradeIn$]])/Power202594[[#This Row],[Life (yr)]]/Power202594[[#This Row],[Use (hr/yr)]]</f>
        <v>51.728176302964286</v>
      </c>
      <c r="AX21" s="212">
        <f>((Power202594[[#This Row],[PriceP]]+Power202594[[#This Row],[TradeIn$]])/2*($BP$7+$BP$8+$BP$9)+Power202594[[#This Row],[Shed (ft^2)]]*$BP$12)/Power202594[[#This Row],[Use (hr/yr)]]</f>
        <v>55.961025220164025</v>
      </c>
      <c r="AY21" s="213">
        <f>Power202594[[#This Row],[PriceL]]*(VLOOKUP(Power202594[[#This Row],[ASABEtype]],ASABECoefficients83[#Data],2)*(Power202594[[#This Row],[Life (yr)]]*Power202594[[#This Row],[Use (hr/yr)]]/1000)^VLOOKUP(Power202594[[#This Row],[ASABEtype]],ASABECoefficients83[#Data],3))/Power202594[[#This Row],[Life (yr)]]/Power202594[[#This Row],[Use (hr/yr)]]+Power202594[[#This Row],[Fuel (gal/hr)]]*$BP$10*$BP$11</f>
        <v>15.2775</v>
      </c>
      <c r="AZ21" s="141">
        <f>Power202594[[#This Row],[Fuel (gal/hph)]]*Power202594[[#This Row],[HP]]</f>
        <v>18.7</v>
      </c>
      <c r="BA21" s="140">
        <f t="shared" si="5"/>
        <v>107.6892015231283</v>
      </c>
      <c r="BB21" s="215"/>
      <c r="BC21" s="128" t="s">
        <v>508</v>
      </c>
      <c r="BD21" s="149">
        <v>0.32</v>
      </c>
      <c r="BE21" s="149">
        <v>2.1</v>
      </c>
      <c r="BF21" s="149">
        <v>1500</v>
      </c>
      <c r="BG21" s="149">
        <v>1.2211000000000001</v>
      </c>
      <c r="BH21" s="149">
        <v>0.17369999999999999</v>
      </c>
      <c r="BI21" s="149">
        <v>0</v>
      </c>
      <c r="BJ21" s="149">
        <v>-1.6999999999999999E-3</v>
      </c>
      <c r="BK21" s="125">
        <v>1.5976960000000002E-2</v>
      </c>
      <c r="BL21" s="149">
        <v>0.12640000000000001</v>
      </c>
      <c r="BM21" s="150"/>
    </row>
    <row r="22" spans="2:68">
      <c r="C22" s="103" t="str">
        <f>Implements72[[#This Row],[Implement type]]&amp;", "&amp;Implements72[[#This Row],[Width]]&amp;" "&amp;Implements72[[#This Row],[Width Unit]]&amp; ", per "&amp;Implements72[[#This Row],[Use basis]]</f>
        <v>Combine chopping corn hd, 30 Ft, per acre</v>
      </c>
      <c r="D22" s="110" t="s">
        <v>475</v>
      </c>
      <c r="E22" s="109">
        <v>30</v>
      </c>
      <c r="F22" s="110" t="s">
        <v>449</v>
      </c>
      <c r="G22" s="109">
        <v>12</v>
      </c>
      <c r="H22" s="110" t="s">
        <v>463</v>
      </c>
      <c r="I22" s="111">
        <v>160000</v>
      </c>
      <c r="J22" s="112">
        <v>0.2</v>
      </c>
      <c r="K22" s="199">
        <f t="shared" si="1"/>
        <v>200000</v>
      </c>
      <c r="L22" s="109">
        <v>12</v>
      </c>
      <c r="M22" s="109">
        <v>200</v>
      </c>
      <c r="N22" s="114">
        <f t="shared" si="2"/>
        <v>2618.181818181818</v>
      </c>
      <c r="O22" s="114" t="s">
        <v>726</v>
      </c>
      <c r="P22" s="109" t="s">
        <v>473</v>
      </c>
      <c r="Q22" s="109">
        <v>4.5</v>
      </c>
      <c r="R22" s="112">
        <v>0.8</v>
      </c>
      <c r="S22" s="112">
        <v>1.1100000000000001</v>
      </c>
      <c r="T22" s="109">
        <v>160</v>
      </c>
      <c r="U22" s="115">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0.14778609885210678</v>
      </c>
      <c r="V22" s="116">
        <f>Implements72[[#This Row],[TradeIn%]]*Implements72[[#This Row],[PriceL]]</f>
        <v>29557.219770421354</v>
      </c>
      <c r="W22" s="117">
        <f>(Implements72[[#This Row],[PriceP]]-Implements72[[#This Row],[TradeIn$]])/Implements72[[#This Row],[Life (yr)]]/Implements72[[#This Row],[Use (hr/yr)]]</f>
        <v>54.351158428991106</v>
      </c>
      <c r="X22" s="117">
        <f>((Implements72[[#This Row],[PriceP]]+Implements72[[#This Row],[TradeIn$]])/2*($BP$7+$BP$8+$BP$9)+Implements72[[#This Row],[Shed (ft^2)]]*$BP$12)/Implements72[[#This Row],[Use (hr/yr)]]</f>
        <v>43.899642668302924</v>
      </c>
      <c r="Y22" s="117">
        <f>Implements72[[#This Row],[PriceL]]*(VLOOKUP(Implements72[[#This Row],[ASABEtype]],$BC$6:$BM$52,2)*(Implements72[[#This Row],[Life (yr)]]*Implements72[[#This Row],[Use (hr/yr)]]/1000)^VLOOKUP(Implements72[[#This Row],[ASABEtype]],$BC$6:$BM$52,3))/Implements72[[#This Row],[Life (yr)]]/Implements72[[#This Row],[Use (hr/yr)]]</f>
        <v>20.956673771863624</v>
      </c>
      <c r="Z22" s="117">
        <f>Implements72[[#This Row],[Depr ($/hr)]]+Implements72[[#This Row],[OH ($/hr)]]</f>
        <v>98.25080109729403</v>
      </c>
      <c r="AA22" s="117">
        <f>(Implements72[[#This Row],[PriceP]]-Implements72[[#This Row],[TradeIn$]])/Implements72[[#This Row],[Life (yr)]]/Implements72[[#This Row],[Use (ac/yr)]]</f>
        <v>4.1518246022145986</v>
      </c>
      <c r="AB22" s="117">
        <f>((Implements72[[#This Row],[PriceP]]+Implements72[[#This Row],[TradeIn$]])/2*($BP$7+$BP$8+$BP$9)+Implements72[[#This Row],[Shed (ft^2)]]*$BP$12)/Implements72[[#This Row],[Use (ac/yr)]]</f>
        <v>3.3534449260509178</v>
      </c>
      <c r="AC22" s="200">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1.6008570242395825</v>
      </c>
      <c r="AD22" s="118">
        <f>$BP$18/(Implements72[[#This Row],[Width]]*Implements72[[#This Row],[Speed]]*Implements72[[#This Row],[Efficiency]])</f>
        <v>7.6388888888888895E-2</v>
      </c>
      <c r="AE22" s="119">
        <f>IF(Implements72[[#This Row],[Use basis]]=$O$117,Implements72[[#This Row],[Ownership costs ($/hr)]],SUM(Implements72[[#This Row],[Depr ($/ac)2]:[OH ($/ac)]]))</f>
        <v>7.5052695282655169</v>
      </c>
      <c r="AF22" s="121">
        <v>52</v>
      </c>
      <c r="AG22" s="103" t="s">
        <v>474</v>
      </c>
      <c r="AH22" s="119"/>
      <c r="AI22" s="134" t="str">
        <f t="shared" si="3"/>
        <v>500 HP 4WD</v>
      </c>
      <c r="AJ22" s="135">
        <v>500</v>
      </c>
      <c r="AK22" s="109" t="s">
        <v>537</v>
      </c>
      <c r="AL22" s="111">
        <v>510000</v>
      </c>
      <c r="AM22" s="112">
        <v>0.1</v>
      </c>
      <c r="AN22" s="136">
        <f t="shared" si="4"/>
        <v>566666.66666666663</v>
      </c>
      <c r="AO22" s="222">
        <f>VLOOKUP(Power202594[[#This Row],[ASABEtype]],$BC$6:$BM$52,4,FALSE)</f>
        <v>16000</v>
      </c>
      <c r="AP22" s="183">
        <v>12</v>
      </c>
      <c r="AQ22" s="109">
        <v>500</v>
      </c>
      <c r="AR22" s="109">
        <v>4.3999999999999997E-2</v>
      </c>
      <c r="AS22" s="109" t="s">
        <v>538</v>
      </c>
      <c r="AT22" s="109">
        <v>250</v>
      </c>
      <c r="AU22" s="209">
        <f>(VLOOKUP(Power202594[[#This Row],[ASABEtype]],ASABECoefficients83[#Data],5)-VLOOKUP(Power202594[[#This Row],[ASABEtype]],ASABECoefficients83[#Data],6)*MIN(Power202594[[#This Row],[Lifespan (hours)]]/Power202594[[#This Row],[Use (hr/yr)]],Power202594[[#This Row],[Life (yr)]])^0.5-VLOOKUP(Power202594[[#This Row],[ASABEtype]],ASABECoefficients83[#Data],7)*Power202594[[#This Row],[Use (hr/yr)]]^0.5+VLOOKUP(Power202594[[#This Row],[ASABEtype]],ASABECoefficients83[#Data],8)*$BP$17)^2+0.25*VLOOKUP(Power202594[[#This Row],[ASABEtype]],ASABECoefficients83[#Data],9)</f>
        <v>0.29275619122607144</v>
      </c>
      <c r="AV22" s="138">
        <f>Power202594[[#This Row],[TradeIn%]]*Power202594[[#This Row],[PriceL]]</f>
        <v>165895.17502810713</v>
      </c>
      <c r="AW22" s="140">
        <f>(Power202594[[#This Row],[PriceP]]-Power202594[[#This Row],[TradeIn$]])/Power202594[[#This Row],[Life (yr)]]/Power202594[[#This Row],[Use (hr/yr)]]</f>
        <v>57.350804161982147</v>
      </c>
      <c r="AX22" s="212">
        <f>((Power202594[[#This Row],[PriceP]]+Power202594[[#This Row],[TradeIn$]])/2*($BP$7+$BP$8+$BP$9)+Power202594[[#This Row],[Shed (ft^2)]]*$BP$12)/Power202594[[#This Row],[Use (hr/yr)]]</f>
        <v>61.991070409140278</v>
      </c>
      <c r="AY22" s="213">
        <f>Power202594[[#This Row],[PriceL]]*(VLOOKUP(Power202594[[#This Row],[ASABEtype]],ASABECoefficients83[#Data],2)*(Power202594[[#This Row],[Life (yr)]]*Power202594[[#This Row],[Use (hr/yr)]]/1000)^VLOOKUP(Power202594[[#This Row],[ASABEtype]],ASABECoefficients83[#Data],3))/Power202594[[#This Row],[Life (yr)]]/Power202594[[#This Row],[Use (hr/yr)]]+Power202594[[#This Row],[Fuel (gal/hr)]]*$BP$10*$BP$11</f>
        <v>17.349999999999998</v>
      </c>
      <c r="AZ22" s="141">
        <f>Power202594[[#This Row],[Fuel (gal/hph)]]*Power202594[[#This Row],[HP]]</f>
        <v>22</v>
      </c>
      <c r="BA22" s="140">
        <f t="shared" si="5"/>
        <v>119.34187457112242</v>
      </c>
      <c r="BB22" s="215"/>
      <c r="BC22" s="128" t="s">
        <v>593</v>
      </c>
      <c r="BD22" s="149">
        <v>0.18</v>
      </c>
      <c r="BE22" s="149">
        <v>1.7</v>
      </c>
      <c r="BF22" s="149">
        <v>2000</v>
      </c>
      <c r="BG22" s="149">
        <v>0.71940000000000004</v>
      </c>
      <c r="BH22" s="149">
        <v>0.11020000000000001</v>
      </c>
      <c r="BI22" s="149">
        <v>0</v>
      </c>
      <c r="BJ22" s="149">
        <v>3.0000000000000001E-3</v>
      </c>
      <c r="BK22" s="125">
        <v>1.4713690000000001E-2</v>
      </c>
      <c r="BL22" s="149">
        <v>0.12130000000000001</v>
      </c>
      <c r="BM22" s="150"/>
    </row>
    <row r="23" spans="2:68">
      <c r="C23" s="103" t="str">
        <f>Implements72[[#This Row],[Implement type]]&amp;", "&amp;Implements72[[#This Row],[Width]]&amp;" "&amp;Implements72[[#This Row],[Width Unit]]&amp; ", per "&amp;Implements72[[#This Row],[Use basis]]</f>
        <v>Combine chopping corn hd, 40 Ft, per acre</v>
      </c>
      <c r="D23" s="110" t="s">
        <v>475</v>
      </c>
      <c r="E23" s="109">
        <v>40</v>
      </c>
      <c r="F23" s="110" t="s">
        <v>449</v>
      </c>
      <c r="G23" s="109">
        <v>12</v>
      </c>
      <c r="H23" s="110" t="s">
        <v>463</v>
      </c>
      <c r="I23" s="111">
        <v>169500</v>
      </c>
      <c r="J23" s="112">
        <v>0.2</v>
      </c>
      <c r="K23" s="199">
        <f t="shared" si="1"/>
        <v>211875</v>
      </c>
      <c r="L23" s="109">
        <v>12</v>
      </c>
      <c r="M23" s="109">
        <v>200</v>
      </c>
      <c r="N23" s="114">
        <f t="shared" si="2"/>
        <v>3490.909090909091</v>
      </c>
      <c r="O23" s="114" t="s">
        <v>726</v>
      </c>
      <c r="P23" s="109" t="s">
        <v>473</v>
      </c>
      <c r="Q23" s="109">
        <v>4.5</v>
      </c>
      <c r="R23" s="112">
        <v>0.8</v>
      </c>
      <c r="S23" s="112">
        <v>1.1100000000000001</v>
      </c>
      <c r="T23" s="109">
        <v>160</v>
      </c>
      <c r="U23" s="115">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0.14778609885210678</v>
      </c>
      <c r="V23" s="116">
        <f>Implements72[[#This Row],[TradeIn%]]*Implements72[[#This Row],[PriceL]]</f>
        <v>31312.179694290124</v>
      </c>
      <c r="W23" s="117">
        <f>(Implements72[[#This Row],[PriceP]]-Implements72[[#This Row],[TradeIn$]])/Implements72[[#This Row],[Life (yr)]]/Implements72[[#This Row],[Use (hr/yr)]]</f>
        <v>57.578258460712448</v>
      </c>
      <c r="X23" s="117">
        <f>((Implements72[[#This Row],[PriceP]]+Implements72[[#This Row],[TradeIn$]])/2*($BP$7+$BP$8+$BP$9)+Implements72[[#This Row],[Shed (ft^2)]]*$BP$12)/Implements72[[#This Row],[Use (hr/yr)]]</f>
        <v>46.46014605098307</v>
      </c>
      <c r="Y23" s="117">
        <f>Implements72[[#This Row],[PriceL]]*(VLOOKUP(Implements72[[#This Row],[ASABEtype]],$BC$6:$BM$52,2)*(Implements72[[#This Row],[Life (yr)]]*Implements72[[#This Row],[Use (hr/yr)]]/1000)^VLOOKUP(Implements72[[#This Row],[ASABEtype]],$BC$6:$BM$52,3))/Implements72[[#This Row],[Life (yr)]]/Implements72[[#This Row],[Use (hr/yr)]]</f>
        <v>22.200976277068026</v>
      </c>
      <c r="Z23" s="117">
        <f>Implements72[[#This Row],[Depr ($/hr)]]+Implements72[[#This Row],[OH ($/hr)]]</f>
        <v>104.03840451169552</v>
      </c>
      <c r="AA23" s="117">
        <f>(Implements72[[#This Row],[PriceP]]-Implements72[[#This Row],[TradeIn$]])/Implements72[[#This Row],[Life (yr)]]/Implements72[[#This Row],[Use (ac/yr)]]</f>
        <v>3.2987543909783175</v>
      </c>
      <c r="AB23" s="117">
        <f>((Implements72[[#This Row],[PriceP]]+Implements72[[#This Row],[TradeIn$]])/2*($BP$7+$BP$8+$BP$9)+Implements72[[#This Row],[Shed (ft^2)]]*$BP$12)/Implements72[[#This Row],[Use (ac/yr)]]</f>
        <v>2.6617792008375716</v>
      </c>
      <c r="AC23" s="200">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1.2719309325403556</v>
      </c>
      <c r="AD23" s="118">
        <f>$BP$18/(Implements72[[#This Row],[Width]]*Implements72[[#This Row],[Speed]]*Implements72[[#This Row],[Efficiency]])</f>
        <v>5.7291666666666664E-2</v>
      </c>
      <c r="AE23" s="119">
        <f>IF(Implements72[[#This Row],[Use basis]]=$O$117,Implements72[[#This Row],[Ownership costs ($/hr)]],SUM(Implements72[[#This Row],[Depr ($/ac)2]:[OH ($/ac)]]))</f>
        <v>5.9605335918158886</v>
      </c>
      <c r="AF23" s="121">
        <v>51</v>
      </c>
      <c r="AG23" s="103" t="s">
        <v>474</v>
      </c>
      <c r="AH23" s="119"/>
      <c r="AI23" s="134" t="str">
        <f t="shared" si="3"/>
        <v>575 HP Tracked 4WD</v>
      </c>
      <c r="AJ23" s="135">
        <v>575</v>
      </c>
      <c r="AK23" s="109" t="s">
        <v>539</v>
      </c>
      <c r="AL23" s="111">
        <v>660000</v>
      </c>
      <c r="AM23" s="112">
        <v>0.1</v>
      </c>
      <c r="AN23" s="136">
        <f>AL23/(1-AM23)</f>
        <v>733333.33333333337</v>
      </c>
      <c r="AO23" s="222">
        <f>VLOOKUP(Power202594[[#This Row],[ASABEtype]],$BC$6:$BM$52,4,FALSE)</f>
        <v>16000</v>
      </c>
      <c r="AP23" s="183">
        <v>12</v>
      </c>
      <c r="AQ23" s="109">
        <v>500</v>
      </c>
      <c r="AR23" s="109">
        <v>4.3999999999999997E-2</v>
      </c>
      <c r="AS23" s="109" t="s">
        <v>538</v>
      </c>
      <c r="AT23" s="109">
        <v>250</v>
      </c>
      <c r="AU23" s="209">
        <f>(VLOOKUP(Power202594[[#This Row],[ASABEtype]],ASABECoefficients83[#Data],5)-VLOOKUP(Power202594[[#This Row],[ASABEtype]],ASABECoefficients83[#Data],6)*MIN(Power202594[[#This Row],[Lifespan (hours)]]/Power202594[[#This Row],[Use (hr/yr)]],Power202594[[#This Row],[Life (yr)]])^0.5-VLOOKUP(Power202594[[#This Row],[ASABEtype]],ASABECoefficients83[#Data],7)*Power202594[[#This Row],[Use (hr/yr)]]^0.5+VLOOKUP(Power202594[[#This Row],[ASABEtype]],ASABECoefficients83[#Data],8)*$BP$17)^2+0.25*VLOOKUP(Power202594[[#This Row],[ASABEtype]],ASABECoefficients83[#Data],9)</f>
        <v>0.29275619122607144</v>
      </c>
      <c r="AV23" s="138">
        <f>Power202594[[#This Row],[TradeIn%]]*Power202594[[#This Row],[PriceL]]</f>
        <v>214687.87356578573</v>
      </c>
      <c r="AW23" s="140">
        <f>(Power202594[[#This Row],[PriceP]]-Power202594[[#This Row],[TradeIn$]])/Power202594[[#This Row],[Life (yr)]]/Power202594[[#This Row],[Use (hr/yr)]]</f>
        <v>74.218687739035715</v>
      </c>
      <c r="AX23" s="212">
        <f>((Power202594[[#This Row],[PriceP]]+Power202594[[#This Row],[TradeIn$]])/2*($BP$7+$BP$8+$BP$9)+Power202594[[#This Row],[Shed (ft^2)]]*$BP$12)/Power202594[[#This Row],[Use (hr/yr)]]</f>
        <v>80.081205976069029</v>
      </c>
      <c r="AY23" s="213">
        <f>Power202594[[#This Row],[PriceL]]*(VLOOKUP(Power202594[[#This Row],[ASABEtype]],ASABECoefficients83[#Data],2)*(Power202594[[#This Row],[Life (yr)]]*Power202594[[#This Row],[Use (hr/yr)]]/1000)^VLOOKUP(Power202594[[#This Row],[ASABEtype]],ASABECoefficients83[#Data],3))/Power202594[[#This Row],[Life (yr)]]/Power202594[[#This Row],[Use (hr/yr)]]+Power202594[[#This Row],[Fuel (gal/hr)]]*$BP$10*$BP$11</f>
        <v>21.422499999999999</v>
      </c>
      <c r="AZ23" s="141">
        <f>Power202594[[#This Row],[Fuel (gal/hph)]]*Power202594[[#This Row],[HP]]</f>
        <v>25.299999999999997</v>
      </c>
      <c r="BA23" s="140">
        <f t="shared" si="5"/>
        <v>154.29989371510476</v>
      </c>
      <c r="BB23" s="215"/>
      <c r="BC23" s="128" t="s">
        <v>735</v>
      </c>
      <c r="BD23" s="149">
        <v>5.0000000000000001E-3</v>
      </c>
      <c r="BE23" s="149">
        <v>2</v>
      </c>
      <c r="BF23" s="149">
        <v>16000</v>
      </c>
      <c r="BG23" s="149">
        <v>0.86409999999999998</v>
      </c>
      <c r="BH23" s="149">
        <v>0.08</v>
      </c>
      <c r="BI23" s="149"/>
      <c r="BJ23" s="149">
        <v>2E-3</v>
      </c>
      <c r="BK23" s="125">
        <v>7.3959999999999989E-3</v>
      </c>
      <c r="BL23" s="149">
        <v>8.5999999999999993E-2</v>
      </c>
      <c r="BM23" s="150" t="s">
        <v>595</v>
      </c>
    </row>
    <row r="24" spans="2:68">
      <c r="C24" s="103" t="str">
        <f>Implements72[[#This Row],[Implement type]]&amp;", "&amp;Implements72[[#This Row],[Width]]&amp;" "&amp;Implements72[[#This Row],[Width Unit]]&amp; ", per "&amp;Implements72[[#This Row],[Use basis]]</f>
        <v>Combine corn hd, 15 Ft, per acre</v>
      </c>
      <c r="D24" s="110" t="s">
        <v>477</v>
      </c>
      <c r="E24" s="109">
        <v>15</v>
      </c>
      <c r="F24" s="110" t="s">
        <v>449</v>
      </c>
      <c r="G24" s="109">
        <v>6</v>
      </c>
      <c r="H24" s="110" t="s">
        <v>463</v>
      </c>
      <c r="I24" s="111">
        <v>64000</v>
      </c>
      <c r="J24" s="112">
        <v>0.2</v>
      </c>
      <c r="K24" s="199">
        <f t="shared" si="1"/>
        <v>80000</v>
      </c>
      <c r="L24" s="109">
        <v>12</v>
      </c>
      <c r="M24" s="109">
        <v>200</v>
      </c>
      <c r="N24" s="114">
        <f t="shared" si="2"/>
        <v>1309.090909090909</v>
      </c>
      <c r="O24" s="114" t="s">
        <v>726</v>
      </c>
      <c r="P24" s="109" t="s">
        <v>473</v>
      </c>
      <c r="Q24" s="109">
        <v>4.5</v>
      </c>
      <c r="R24" s="112">
        <v>0.8</v>
      </c>
      <c r="S24" s="112">
        <v>1.1100000000000001</v>
      </c>
      <c r="T24" s="109">
        <v>120</v>
      </c>
      <c r="U24" s="115">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0.14778609885210678</v>
      </c>
      <c r="V24" s="116">
        <f>Implements72[[#This Row],[TradeIn%]]*Implements72[[#This Row],[PriceL]]</f>
        <v>11822.887908168543</v>
      </c>
      <c r="W24" s="117">
        <f>(Implements72[[#This Row],[PriceP]]-Implements72[[#This Row],[TradeIn$]])/Implements72[[#This Row],[Life (yr)]]/Implements72[[#This Row],[Use (hr/yr)]]</f>
        <v>21.740463371596437</v>
      </c>
      <c r="X24" s="117">
        <f>((Implements72[[#This Row],[PriceP]]+Implements72[[#This Row],[TradeIn$]])/2*($BP$7+$BP$8+$BP$9)+Implements72[[#This Row],[Shed (ft^2)]]*$BP$12)/Implements72[[#This Row],[Use (hr/yr)]]</f>
        <v>17.831238377007388</v>
      </c>
      <c r="Y24" s="117">
        <f>Implements72[[#This Row],[PriceL]]*(VLOOKUP(Implements72[[#This Row],[ASABEtype]],$BC$6:$BM$52,2)*(Implements72[[#This Row],[Life (yr)]]*Implements72[[#This Row],[Use (hr/yr)]]/1000)^VLOOKUP(Implements72[[#This Row],[ASABEtype]],$BC$6:$BM$52,3))/Implements72[[#This Row],[Life (yr)]]/Implements72[[#This Row],[Use (hr/yr)]]</f>
        <v>8.3826695087454492</v>
      </c>
      <c r="Z24" s="117">
        <f>Implements72[[#This Row],[Depr ($/hr)]]+Implements72[[#This Row],[OH ($/hr)]]</f>
        <v>39.571701748603829</v>
      </c>
      <c r="AA24" s="117">
        <f>(Implements72[[#This Row],[PriceP]]-Implements72[[#This Row],[TradeIn$]])/Implements72[[#This Row],[Life (yr)]]/Implements72[[#This Row],[Use (ac/yr)]]</f>
        <v>3.3214596817716782</v>
      </c>
      <c r="AB24" s="117">
        <f>((Implements72[[#This Row],[PriceP]]+Implements72[[#This Row],[TradeIn$]])/2*($BP$7+$BP$8+$BP$9)+Implements72[[#This Row],[Shed (ft^2)]]*$BP$12)/Implements72[[#This Row],[Use (ac/yr)]]</f>
        <v>2.7242169742650182</v>
      </c>
      <c r="AC24" s="200">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1.280685619391666</v>
      </c>
      <c r="AD24" s="118">
        <f>$BP$18/(Implements72[[#This Row],[Width]]*Implements72[[#This Row],[Speed]]*Implements72[[#This Row],[Efficiency]])</f>
        <v>0.15277777777777779</v>
      </c>
      <c r="AE24" s="119">
        <f>IF(Implements72[[#This Row],[Use basis]]=$O$117,Implements72[[#This Row],[Ownership costs ($/hr)]],SUM(Implements72[[#This Row],[Depr ($/ac)2]:[OH ($/ac)]]))</f>
        <v>6.0456766560366964</v>
      </c>
      <c r="AF24" s="121">
        <v>46</v>
      </c>
      <c r="AG24" s="103" t="s">
        <v>474</v>
      </c>
      <c r="AH24" s="119"/>
      <c r="AI24" s="134" t="str">
        <f t="shared" si="3"/>
        <v>275 HP Combine</v>
      </c>
      <c r="AJ24" s="135">
        <v>275</v>
      </c>
      <c r="AK24" s="109" t="s">
        <v>540</v>
      </c>
      <c r="AL24" s="111">
        <v>441000</v>
      </c>
      <c r="AM24" s="112">
        <v>0.2</v>
      </c>
      <c r="AN24" s="136">
        <f t="shared" si="4"/>
        <v>551250</v>
      </c>
      <c r="AO24" s="222">
        <f>VLOOKUP(Power202594[[#This Row],[ASABEtype]],$BC$6:$BM$52,4,FALSE)</f>
        <v>3000</v>
      </c>
      <c r="AP24" s="183">
        <v>12</v>
      </c>
      <c r="AQ24" s="109">
        <v>400</v>
      </c>
      <c r="AR24" s="223">
        <v>3.7999999999999999E-2</v>
      </c>
      <c r="AS24" s="109" t="s">
        <v>473</v>
      </c>
      <c r="AT24" s="109">
        <v>400</v>
      </c>
      <c r="AU24" s="209">
        <f>(VLOOKUP(Power202594[[#This Row],[ASABEtype]],ASABECoefficients83[#Data],5)-VLOOKUP(Power202594[[#This Row],[ASABEtype]],ASABECoefficients83[#Data],6)*MIN(Power202594[[#This Row],[Lifespan (hours)]]/Power202594[[#This Row],[Use (hr/yr)]],Power202594[[#This Row],[Life (yr)]])^0.5-VLOOKUP(Power202594[[#This Row],[ASABEtype]],ASABECoefficients83[#Data],7)*Power202594[[#This Row],[Use (hr/yr)]]^0.5+VLOOKUP(Power202594[[#This Row],[ASABEtype]],ASABECoefficients83[#Data],8)*$BP$17)^2+0.25*VLOOKUP(Power202594[[#This Row],[ASABEtype]],ASABECoefficients83[#Data],9)</f>
        <v>0.21681281031475025</v>
      </c>
      <c r="AV24" s="138">
        <f>Power202594[[#This Row],[TradeIn%]]*Power202594[[#This Row],[PriceL]]</f>
        <v>119518.06168600607</v>
      </c>
      <c r="AW24" s="140">
        <f>(Power202594[[#This Row],[PriceP]]-Power202594[[#This Row],[TradeIn$]])/Power202594[[#This Row],[Life (yr)]]/Power202594[[#This Row],[Use (hr/yr)]]</f>
        <v>66.975403815415405</v>
      </c>
      <c r="AX24" s="212">
        <f>((Power202594[[#This Row],[PriceP]]+Power202594[[#This Row],[TradeIn$]])/2*($BP$7+$BP$8+$BP$9)+Power202594[[#This Row],[Shed (ft^2)]]*$BP$12)/Power202594[[#This Row],[Use (hr/yr)]]</f>
        <v>64.72814847994826</v>
      </c>
      <c r="AY24" s="213">
        <f>Power202594[[#This Row],[PriceL]]*(VLOOKUP(Power202594[[#This Row],[ASABEtype]],ASABECoefficients83[#Data],2)*(Power202594[[#This Row],[Life (yr)]]*Power202594[[#This Row],[Use (hr/yr)]]/1000)^VLOOKUP(Power202594[[#This Row],[ASABEtype]],ASABECoefficients83[#Data],3))/Power202594[[#This Row],[Life (yr)]]/Power202594[[#This Row],[Use (hr/yr)]]+Power202594[[#This Row],[Fuel (gal/hr)]]*$BP$10*$BP$11</f>
        <v>127.21144754957227</v>
      </c>
      <c r="AZ24" s="141">
        <f>Power202594[[#This Row],[Fuel (gal/hph)]]*Power202594[[#This Row],[HP]]</f>
        <v>10.45</v>
      </c>
      <c r="BA24" s="140">
        <f t="shared" si="5"/>
        <v>131.70355229536366</v>
      </c>
      <c r="BB24" s="215"/>
      <c r="BC24" s="128" t="s">
        <v>495</v>
      </c>
      <c r="BD24" s="149">
        <v>0.1</v>
      </c>
      <c r="BE24" s="149">
        <v>1.8</v>
      </c>
      <c r="BF24" s="149">
        <v>3000</v>
      </c>
      <c r="BG24" s="149">
        <v>0.80910000000000004</v>
      </c>
      <c r="BH24" s="149">
        <v>0.1109</v>
      </c>
      <c r="BI24" s="149">
        <v>0</v>
      </c>
      <c r="BJ24" s="149">
        <v>1.4E-3</v>
      </c>
      <c r="BK24" s="125">
        <v>1.605289E-2</v>
      </c>
      <c r="BL24" s="149">
        <v>0.12670000000000001</v>
      </c>
      <c r="BM24" s="150"/>
    </row>
    <row r="25" spans="2:68">
      <c r="C25" s="103" t="str">
        <f>Implements72[[#This Row],[Implement type]]&amp;", "&amp;Implements72[[#This Row],[Width]]&amp;" "&amp;Implements72[[#This Row],[Width Unit]]&amp; ", per "&amp;Implements72[[#This Row],[Use basis]]</f>
        <v>Combine corn hd, 20 Ft, per acre</v>
      </c>
      <c r="D25" s="110" t="s">
        <v>477</v>
      </c>
      <c r="E25" s="109">
        <v>20</v>
      </c>
      <c r="F25" s="110" t="s">
        <v>449</v>
      </c>
      <c r="G25" s="109">
        <v>8</v>
      </c>
      <c r="H25" s="110" t="s">
        <v>463</v>
      </c>
      <c r="I25" s="111">
        <v>83000</v>
      </c>
      <c r="J25" s="112">
        <v>0.2</v>
      </c>
      <c r="K25" s="199">
        <f t="shared" si="1"/>
        <v>103750</v>
      </c>
      <c r="L25" s="109">
        <v>12</v>
      </c>
      <c r="M25" s="109">
        <v>200</v>
      </c>
      <c r="N25" s="114">
        <f t="shared" si="2"/>
        <v>1745.4545454545455</v>
      </c>
      <c r="O25" s="114" t="s">
        <v>726</v>
      </c>
      <c r="P25" s="109" t="s">
        <v>473</v>
      </c>
      <c r="Q25" s="109">
        <v>4.5</v>
      </c>
      <c r="R25" s="112">
        <v>0.8</v>
      </c>
      <c r="S25" s="112">
        <v>1.1100000000000001</v>
      </c>
      <c r="T25" s="109">
        <v>160</v>
      </c>
      <c r="U25" s="115">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0.14778609885210678</v>
      </c>
      <c r="V25" s="116">
        <f>Implements72[[#This Row],[TradeIn%]]*Implements72[[#This Row],[PriceL]]</f>
        <v>15332.807755906078</v>
      </c>
      <c r="W25" s="117">
        <f>(Implements72[[#This Row],[PriceP]]-Implements72[[#This Row],[TradeIn$]])/Implements72[[#This Row],[Life (yr)]]/Implements72[[#This Row],[Use (hr/yr)]]</f>
        <v>28.194663435039132</v>
      </c>
      <c r="X25" s="117">
        <f>((Implements72[[#This Row],[PriceP]]+Implements72[[#This Row],[TradeIn$]])/2*($BP$7+$BP$8+$BP$9)+Implements72[[#This Row],[Shed (ft^2)]]*$BP$12)/Implements72[[#This Row],[Use (hr/yr)]]</f>
        <v>23.146088935000694</v>
      </c>
      <c r="Y25" s="117">
        <f>Implements72[[#This Row],[PriceL]]*(VLOOKUP(Implements72[[#This Row],[ASABEtype]],$BC$6:$BM$52,2)*(Implements72[[#This Row],[Life (yr)]]*Implements72[[#This Row],[Use (hr/yr)]]/1000)^VLOOKUP(Implements72[[#This Row],[ASABEtype]],$BC$6:$BM$52,3))/Implements72[[#This Row],[Life (yr)]]/Implements72[[#This Row],[Use (hr/yr)]]</f>
        <v>10.871274519154255</v>
      </c>
      <c r="Z25" s="117">
        <f>Implements72[[#This Row],[Depr ($/hr)]]+Implements72[[#This Row],[OH ($/hr)]]</f>
        <v>51.340752370039823</v>
      </c>
      <c r="AA25" s="117">
        <f>(Implements72[[#This Row],[PriceP]]-Implements72[[#This Row],[TradeIn$]])/Implements72[[#This Row],[Life (yr)]]/Implements72[[#This Row],[Use (ac/yr)]]</f>
        <v>3.230638518598234</v>
      </c>
      <c r="AB25" s="117">
        <f>((Implements72[[#This Row],[PriceP]]+Implements72[[#This Row],[TradeIn$]])/2*($BP$7+$BP$8+$BP$9)+Implements72[[#This Row],[Shed (ft^2)]]*$BP$12)/Implements72[[#This Row],[Use (ac/yr)]]</f>
        <v>2.6521560238021626</v>
      </c>
      <c r="AC25" s="200">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1.245666871986425</v>
      </c>
      <c r="AD25" s="118">
        <f>$BP$18/(Implements72[[#This Row],[Width]]*Implements72[[#This Row],[Speed]]*Implements72[[#This Row],[Efficiency]])</f>
        <v>0.11458333333333333</v>
      </c>
      <c r="AE25" s="119">
        <f>IF(Implements72[[#This Row],[Use basis]]=$O$117,Implements72[[#This Row],[Ownership costs ($/hr)]],SUM(Implements72[[#This Row],[Depr ($/ac)2]:[OH ($/ac)]]))</f>
        <v>5.8827945424003971</v>
      </c>
      <c r="AF25" s="121">
        <v>47</v>
      </c>
      <c r="AG25" s="103" t="s">
        <v>474</v>
      </c>
      <c r="AH25" s="119"/>
      <c r="AI25" s="134" t="str">
        <f t="shared" si="3"/>
        <v>375 HP Combine</v>
      </c>
      <c r="AJ25" s="135">
        <v>375</v>
      </c>
      <c r="AK25" s="109" t="s">
        <v>540</v>
      </c>
      <c r="AL25" s="111">
        <v>490000</v>
      </c>
      <c r="AM25" s="112">
        <v>0.2</v>
      </c>
      <c r="AN25" s="136">
        <f t="shared" si="4"/>
        <v>612500</v>
      </c>
      <c r="AO25" s="222">
        <f>VLOOKUP(Power202594[[#This Row],[ASABEtype]],$BC$6:$BM$52,4,FALSE)</f>
        <v>3000</v>
      </c>
      <c r="AP25" s="183">
        <v>12</v>
      </c>
      <c r="AQ25" s="109">
        <v>400</v>
      </c>
      <c r="AR25" s="223">
        <v>3.7999999999999999E-2</v>
      </c>
      <c r="AS25" s="109" t="s">
        <v>473</v>
      </c>
      <c r="AT25" s="109">
        <v>500</v>
      </c>
      <c r="AU25" s="209">
        <f>(VLOOKUP(Power202594[[#This Row],[ASABEtype]],ASABECoefficients83[#Data],5)-VLOOKUP(Power202594[[#This Row],[ASABEtype]],ASABECoefficients83[#Data],6)*MIN(Power202594[[#This Row],[Lifespan (hours)]]/Power202594[[#This Row],[Use (hr/yr)]],Power202594[[#This Row],[Life (yr)]])^0.5-VLOOKUP(Power202594[[#This Row],[ASABEtype]],ASABECoefficients83[#Data],7)*Power202594[[#This Row],[Use (hr/yr)]]^0.5+VLOOKUP(Power202594[[#This Row],[ASABEtype]],ASABECoefficients83[#Data],8)*$BP$17)^2+0.25*VLOOKUP(Power202594[[#This Row],[ASABEtype]],ASABECoefficients83[#Data],9)</f>
        <v>0.21681281031475025</v>
      </c>
      <c r="AV25" s="138">
        <f>Power202594[[#This Row],[TradeIn%]]*Power202594[[#This Row],[PriceL]]</f>
        <v>132797.84631778454</v>
      </c>
      <c r="AW25" s="140">
        <f>(Power202594[[#This Row],[PriceP]]-Power202594[[#This Row],[TradeIn$]])/Power202594[[#This Row],[Life (yr)]]/Power202594[[#This Row],[Use (hr/yr)]]</f>
        <v>74.417115350461557</v>
      </c>
      <c r="AX25" s="212">
        <f>((Power202594[[#This Row],[PriceP]]+Power202594[[#This Row],[TradeIn$]])/2*($BP$7+$BP$8+$BP$9)+Power202594[[#This Row],[Shed (ft^2)]]*$BP$12)/Power202594[[#This Row],[Use (hr/yr)]]</f>
        <v>72.05477872260434</v>
      </c>
      <c r="AY25" s="213">
        <f>Power202594[[#This Row],[PriceL]]*(VLOOKUP(Power202594[[#This Row],[ASABEtype]],ASABECoefficients83[#Data],2)*(Power202594[[#This Row],[Life (yr)]]*Power202594[[#This Row],[Use (hr/yr)]]/1000)^VLOOKUP(Power202594[[#This Row],[ASABEtype]],ASABECoefficients83[#Data],3))/Power202594[[#This Row],[Life (yr)]]/Power202594[[#This Row],[Use (hr/yr)]]+Power202594[[#This Row],[Fuel (gal/hr)]]*$BP$10*$BP$11</f>
        <v>142.20369172174699</v>
      </c>
      <c r="AZ25" s="141">
        <f>Power202594[[#This Row],[Fuel (gal/hph)]]*Power202594[[#This Row],[HP]]</f>
        <v>14.25</v>
      </c>
      <c r="BA25" s="140">
        <f t="shared" si="5"/>
        <v>146.4718940730659</v>
      </c>
      <c r="BB25" s="215"/>
      <c r="BC25" s="128" t="s">
        <v>500</v>
      </c>
      <c r="BD25" s="149">
        <v>0.43</v>
      </c>
      <c r="BE25" s="149">
        <v>1.8</v>
      </c>
      <c r="BF25" s="149">
        <v>1500</v>
      </c>
      <c r="BG25" s="149">
        <v>0.80910000000000004</v>
      </c>
      <c r="BH25" s="149">
        <v>0.1109</v>
      </c>
      <c r="BI25" s="149">
        <v>0</v>
      </c>
      <c r="BJ25" s="149">
        <v>1.4E-3</v>
      </c>
      <c r="BK25" s="125">
        <v>1.605289E-2</v>
      </c>
      <c r="BL25" s="149">
        <v>0.12670000000000001</v>
      </c>
      <c r="BM25" s="150"/>
    </row>
    <row r="26" spans="2:68">
      <c r="C26" s="103" t="str">
        <f>Implements72[[#This Row],[Implement type]]&amp;", "&amp;Implements72[[#This Row],[Width]]&amp;" "&amp;Implements72[[#This Row],[Width Unit]]&amp; ", per "&amp;Implements72[[#This Row],[Use basis]]</f>
        <v>Combine corn hd, 30 Ft, per acre</v>
      </c>
      <c r="D26" s="110" t="s">
        <v>477</v>
      </c>
      <c r="E26" s="109">
        <v>30</v>
      </c>
      <c r="F26" s="110" t="s">
        <v>449</v>
      </c>
      <c r="G26" s="109">
        <v>12</v>
      </c>
      <c r="H26" s="110" t="s">
        <v>463</v>
      </c>
      <c r="I26" s="111">
        <v>121500</v>
      </c>
      <c r="J26" s="112">
        <v>0.2</v>
      </c>
      <c r="K26" s="199">
        <f t="shared" si="1"/>
        <v>151875</v>
      </c>
      <c r="L26" s="109">
        <v>12</v>
      </c>
      <c r="M26" s="109">
        <v>200</v>
      </c>
      <c r="N26" s="114">
        <f t="shared" si="2"/>
        <v>2618.181818181818</v>
      </c>
      <c r="O26" s="114" t="s">
        <v>726</v>
      </c>
      <c r="P26" s="109" t="s">
        <v>473</v>
      </c>
      <c r="Q26" s="109">
        <v>4.5</v>
      </c>
      <c r="R26" s="112">
        <v>0.8</v>
      </c>
      <c r="S26" s="112">
        <v>1.1100000000000001</v>
      </c>
      <c r="T26" s="109">
        <v>160</v>
      </c>
      <c r="U26" s="115">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0.14778609885210678</v>
      </c>
      <c r="V26" s="116">
        <f>Implements72[[#This Row],[TradeIn%]]*Implements72[[#This Row],[PriceL]]</f>
        <v>22445.013763163715</v>
      </c>
      <c r="W26" s="117">
        <f>(Implements72[[#This Row],[PriceP]]-Implements72[[#This Row],[TradeIn$]])/Implements72[[#This Row],[Life (yr)]]/Implements72[[#This Row],[Use (hr/yr)]]</f>
        <v>41.272910932015122</v>
      </c>
      <c r="X26" s="117">
        <f>((Implements72[[#This Row],[PriceP]]+Implements72[[#This Row],[TradeIn$]])/2*($BP$7+$BP$8+$BP$9)+Implements72[[#This Row],[Shed (ft^2)]]*$BP$12)/Implements72[[#This Row],[Use (hr/yr)]]</f>
        <v>33.522865801651804</v>
      </c>
      <c r="Y26" s="117">
        <f>Implements72[[#This Row],[PriceL]]*(VLOOKUP(Implements72[[#This Row],[ASABEtype]],$BC$6:$BM$52,2)*(Implements72[[#This Row],[Life (yr)]]*Implements72[[#This Row],[Use (hr/yr)]]/1000)^VLOOKUP(Implements72[[#This Row],[ASABEtype]],$BC$6:$BM$52,3))/Implements72[[#This Row],[Life (yr)]]/Implements72[[#This Row],[Use (hr/yr)]]</f>
        <v>15.91397414550894</v>
      </c>
      <c r="Z26" s="117">
        <f>Implements72[[#This Row],[Depr ($/hr)]]+Implements72[[#This Row],[OH ($/hr)]]</f>
        <v>74.795776733666926</v>
      </c>
      <c r="AA26" s="117">
        <f>(Implements72[[#This Row],[PriceP]]-Implements72[[#This Row],[TradeIn$]])/Implements72[[#This Row],[Life (yr)]]/Implements72[[#This Row],[Use (ac/yr)]]</f>
        <v>3.1527918073067109</v>
      </c>
      <c r="AB26" s="117">
        <f>((Implements72[[#This Row],[PriceP]]+Implements72[[#This Row],[TradeIn$]])/2*($BP$7+$BP$8+$BP$9)+Implements72[[#This Row],[Shed (ft^2)]]*$BP$12)/Implements72[[#This Row],[Use (ac/yr)]]</f>
        <v>2.5607744709595126</v>
      </c>
      <c r="AC26" s="200">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1.215650802781933</v>
      </c>
      <c r="AD26" s="118">
        <f>$BP$18/(Implements72[[#This Row],[Width]]*Implements72[[#This Row],[Speed]]*Implements72[[#This Row],[Efficiency]])</f>
        <v>7.6388888888888895E-2</v>
      </c>
      <c r="AE26" s="119">
        <f>IF(Implements72[[#This Row],[Use basis]]=$O$117,Implements72[[#This Row],[Ownership costs ($/hr)]],SUM(Implements72[[#This Row],[Depr ($/ac)2]:[OH ($/ac)]]))</f>
        <v>5.7135662782662235</v>
      </c>
      <c r="AF26" s="121">
        <v>50</v>
      </c>
      <c r="AG26" s="103" t="s">
        <v>474</v>
      </c>
      <c r="AH26" s="119"/>
      <c r="AI26" s="134" t="str">
        <f t="shared" si="3"/>
        <v>440 HP Combine</v>
      </c>
      <c r="AJ26" s="135">
        <v>440</v>
      </c>
      <c r="AK26" s="109" t="s">
        <v>540</v>
      </c>
      <c r="AL26" s="111">
        <v>570000</v>
      </c>
      <c r="AM26" s="112">
        <v>0.2</v>
      </c>
      <c r="AN26" s="136">
        <f t="shared" si="4"/>
        <v>712500</v>
      </c>
      <c r="AO26" s="222">
        <f>VLOOKUP(Power202594[[#This Row],[ASABEtype]],$BC$6:$BM$52,4,FALSE)</f>
        <v>3000</v>
      </c>
      <c r="AP26" s="183">
        <v>12</v>
      </c>
      <c r="AQ26" s="109">
        <v>400</v>
      </c>
      <c r="AR26" s="223">
        <v>3.7999999999999999E-2</v>
      </c>
      <c r="AS26" s="109" t="s">
        <v>473</v>
      </c>
      <c r="AT26" s="109">
        <v>500</v>
      </c>
      <c r="AU26" s="209">
        <f>(VLOOKUP(Power202594[[#This Row],[ASABEtype]],ASABECoefficients83[#Data],5)-VLOOKUP(Power202594[[#This Row],[ASABEtype]],ASABECoefficients83[#Data],6)*MIN(Power202594[[#This Row],[Lifespan (hours)]]/Power202594[[#This Row],[Use (hr/yr)]],Power202594[[#This Row],[Life (yr)]])^0.5-VLOOKUP(Power202594[[#This Row],[ASABEtype]],ASABECoefficients83[#Data],7)*Power202594[[#This Row],[Use (hr/yr)]]^0.5+VLOOKUP(Power202594[[#This Row],[ASABEtype]],ASABECoefficients83[#Data],8)*$BP$17)^2+0.25*VLOOKUP(Power202594[[#This Row],[ASABEtype]],ASABECoefficients83[#Data],9)</f>
        <v>0.21681281031475025</v>
      </c>
      <c r="AV26" s="138">
        <f>Power202594[[#This Row],[TradeIn%]]*Power202594[[#This Row],[PriceL]]</f>
        <v>154479.12734925956</v>
      </c>
      <c r="AW26" s="140">
        <f>(Power202594[[#This Row],[PriceP]]-Power202594[[#This Row],[TradeIn$]])/Power202594[[#This Row],[Life (yr)]]/Power202594[[#This Row],[Use (hr/yr)]]</f>
        <v>86.566848468904269</v>
      </c>
      <c r="AX26" s="212">
        <f>((Power202594[[#This Row],[PriceP]]+Power202594[[#This Row],[TradeIn$]])/2*($BP$7+$BP$8+$BP$9)+Power202594[[#This Row],[Shed (ft^2)]]*$BP$12)/Power202594[[#This Row],[Use (hr/yr)]]</f>
        <v>83.621024439934615</v>
      </c>
      <c r="AY26" s="213">
        <f>Power202594[[#This Row],[PriceL]]*(VLOOKUP(Power202594[[#This Row],[ASABEtype]],ASABECoefficients83[#Data],2)*(Power202594[[#This Row],[Life (yr)]]*Power202594[[#This Row],[Use (hr/yr)]]/1000)^VLOOKUP(Power202594[[#This Row],[ASABEtype]],ASABECoefficients83[#Data],3))/Power202594[[#This Row],[Life (yr)]]/Power202594[[#This Row],[Use (hr/yr)]]+Power202594[[#This Row],[Fuel (gal/hr)]]*$BP$10*$BP$11</f>
        <v>165.46724853346078</v>
      </c>
      <c r="AZ26" s="141">
        <f>Power202594[[#This Row],[Fuel (gal/hph)]]*Power202594[[#This Row],[HP]]</f>
        <v>16.72</v>
      </c>
      <c r="BA26" s="140">
        <f t="shared" si="5"/>
        <v>170.18787290883887</v>
      </c>
      <c r="BB26" s="215"/>
      <c r="BC26" s="128" t="s">
        <v>732</v>
      </c>
      <c r="BD26" s="149">
        <v>7.0000000000000001E-3</v>
      </c>
      <c r="BE26" s="149">
        <v>2</v>
      </c>
      <c r="BF26" s="149">
        <v>12000</v>
      </c>
      <c r="BG26" s="149">
        <v>0.84930000000000005</v>
      </c>
      <c r="BH26" s="149">
        <v>9.6600000000000005E-2</v>
      </c>
      <c r="BI26" s="149">
        <v>5.8999999999999999E-3</v>
      </c>
      <c r="BJ26" s="149">
        <v>3.8E-3</v>
      </c>
      <c r="BK26" s="125">
        <v>1.1278440000000001E-2</v>
      </c>
      <c r="BL26" s="149">
        <v>0.1062</v>
      </c>
      <c r="BM26" s="150"/>
    </row>
    <row r="27" spans="2:68">
      <c r="C27" s="103" t="str">
        <f>Implements72[[#This Row],[Implement type]]&amp;", "&amp;Implements72[[#This Row],[Width]]&amp;" "&amp;Implements72[[#This Row],[Width Unit]]&amp; ", per "&amp;Implements72[[#This Row],[Use basis]]</f>
        <v>Combine corn hd, 40 Ft, per acre</v>
      </c>
      <c r="D27" s="110" t="s">
        <v>477</v>
      </c>
      <c r="E27" s="109">
        <v>40</v>
      </c>
      <c r="F27" s="110" t="s">
        <v>449</v>
      </c>
      <c r="G27" s="109">
        <v>16</v>
      </c>
      <c r="H27" s="110" t="s">
        <v>463</v>
      </c>
      <c r="I27" s="111">
        <v>141000</v>
      </c>
      <c r="J27" s="112">
        <v>0.2</v>
      </c>
      <c r="K27" s="199">
        <f t="shared" si="1"/>
        <v>176250</v>
      </c>
      <c r="L27" s="109">
        <v>12</v>
      </c>
      <c r="M27" s="109">
        <v>200</v>
      </c>
      <c r="N27" s="114">
        <f t="shared" si="2"/>
        <v>3490.909090909091</v>
      </c>
      <c r="O27" s="114" t="s">
        <v>726</v>
      </c>
      <c r="P27" s="109" t="s">
        <v>473</v>
      </c>
      <c r="Q27" s="109">
        <v>4.5</v>
      </c>
      <c r="R27" s="112">
        <v>0.8</v>
      </c>
      <c r="S27" s="112">
        <v>1.1100000000000001</v>
      </c>
      <c r="T27" s="109">
        <v>160</v>
      </c>
      <c r="U27" s="115">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0.14778609885210678</v>
      </c>
      <c r="V27" s="116">
        <f>Implements72[[#This Row],[TradeIn%]]*Implements72[[#This Row],[PriceL]]</f>
        <v>26047.299922683818</v>
      </c>
      <c r="W27" s="117">
        <f>(Implements72[[#This Row],[PriceP]]-Implements72[[#This Row],[TradeIn$]])/Implements72[[#This Row],[Life (yr)]]/Implements72[[#This Row],[Use (hr/yr)]]</f>
        <v>47.896958365548407</v>
      </c>
      <c r="X27" s="117">
        <f>((Implements72[[#This Row],[PriceP]]+Implements72[[#This Row],[TradeIn$]])/2*($BP$7+$BP$8+$BP$9)+Implements72[[#This Row],[Shed (ft^2)]]*$BP$12)/Implements72[[#This Row],[Use (hr/yr)]]</f>
        <v>38.778635902942632</v>
      </c>
      <c r="Y27" s="117">
        <f>Implements72[[#This Row],[PriceL]]*(VLOOKUP(Implements72[[#This Row],[ASABEtype]],$BC$6:$BM$52,2)*(Implements72[[#This Row],[Life (yr)]]*Implements72[[#This Row],[Use (hr/yr)]]/1000)^VLOOKUP(Implements72[[#This Row],[ASABEtype]],$BC$6:$BM$52,3))/Implements72[[#This Row],[Life (yr)]]/Implements72[[#This Row],[Use (hr/yr)]]</f>
        <v>18.468068761454816</v>
      </c>
      <c r="Z27" s="117">
        <f>Implements72[[#This Row],[Depr ($/hr)]]+Implements72[[#This Row],[OH ($/hr)]]</f>
        <v>86.675594268491039</v>
      </c>
      <c r="AA27" s="117">
        <f>(Implements72[[#This Row],[PriceP]]-Implements72[[#This Row],[TradeIn$]])/Implements72[[#This Row],[Life (yr)]]/Implements72[[#This Row],[Use (ac/yr)]]</f>
        <v>2.7440965730262108</v>
      </c>
      <c r="AB27" s="117">
        <f>((Implements72[[#This Row],[PriceP]]+Implements72[[#This Row],[TradeIn$]])/2*($BP$7+$BP$8+$BP$9)+Implements72[[#This Row],[Shed (ft^2)]]*$BP$12)/Implements72[[#This Row],[Use (ac/yr)]]</f>
        <v>2.2216926819394218</v>
      </c>
      <c r="AC27" s="200">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1.058066439458349</v>
      </c>
      <c r="AD27" s="118">
        <f>$BP$18/(Implements72[[#This Row],[Width]]*Implements72[[#This Row],[Speed]]*Implements72[[#This Row],[Efficiency]])</f>
        <v>5.7291666666666664E-2</v>
      </c>
      <c r="AE27" s="119">
        <f>IF(Implements72[[#This Row],[Use basis]]=$O$117,Implements72[[#This Row],[Ownership costs ($/hr)]],SUM(Implements72[[#This Row],[Depr ($/ac)2]:[OH ($/ac)]]))</f>
        <v>4.9657892549656326</v>
      </c>
      <c r="AF27" s="121">
        <v>49</v>
      </c>
      <c r="AG27" s="103" t="s">
        <v>474</v>
      </c>
      <c r="AH27" s="119"/>
      <c r="AI27" s="134" t="str">
        <f t="shared" si="3"/>
        <v>400 HP SP Forage Harvester Base Unit</v>
      </c>
      <c r="AJ27" s="135">
        <v>400</v>
      </c>
      <c r="AK27" s="109" t="s">
        <v>541</v>
      </c>
      <c r="AL27" s="111">
        <v>521000</v>
      </c>
      <c r="AM27" s="112">
        <v>0.1</v>
      </c>
      <c r="AN27" s="136">
        <f t="shared" si="4"/>
        <v>578888.88888888888</v>
      </c>
      <c r="AO27" s="222">
        <f>VLOOKUP(Power202594[[#This Row],[ASABEtype]],$BC$6:$BM$52,4,FALSE)</f>
        <v>4000</v>
      </c>
      <c r="AP27" s="183">
        <v>12</v>
      </c>
      <c r="AQ27" s="109">
        <v>350</v>
      </c>
      <c r="AR27" s="109">
        <v>4.3999999999999997E-2</v>
      </c>
      <c r="AS27" s="109" t="s">
        <v>468</v>
      </c>
      <c r="AT27" s="109">
        <v>500</v>
      </c>
      <c r="AU27" s="209">
        <f>(VLOOKUP(Power202594[[#This Row],[ASABEtype]],ASABECoefficients83[#Data],5)-VLOOKUP(Power202594[[#This Row],[ASABEtype]],ASABECoefficients83[#Data],6)*MIN(Power202594[[#This Row],[Lifespan (hours)]]/Power202594[[#This Row],[Use (hr/yr)]],Power202594[[#This Row],[Life (yr)]])^0.5-VLOOKUP(Power202594[[#This Row],[ASABEtype]],ASABECoefficients83[#Data],7)*Power202594[[#This Row],[Use (hr/yr)]]^0.5+VLOOKUP(Power202594[[#This Row],[ASABEtype]],ASABECoefficients83[#Data],8)*$BP$17)^2+0.25*VLOOKUP(Power202594[[#This Row],[ASABEtype]],ASABECoefficients83[#Data],9)</f>
        <v>0.41217679614235048</v>
      </c>
      <c r="AV27" s="138">
        <f>Power202594[[#This Row],[TradeIn%]]*Power202594[[#This Row],[PriceL]]</f>
        <v>238604.56754462732</v>
      </c>
      <c r="AW27" s="140">
        <f>(Power202594[[#This Row],[PriceP]]-Power202594[[#This Row],[TradeIn$]])/Power202594[[#This Row],[Life (yr)]]/Power202594[[#This Row],[Use (hr/yr)]]</f>
        <v>67.237007727469688</v>
      </c>
      <c r="AX27" s="212">
        <f>((Power202594[[#This Row],[PriceP]]+Power202594[[#This Row],[TradeIn$]])/2*($BP$7+$BP$8+$BP$9)+Power202594[[#This Row],[Shed (ft^2)]]*$BP$12)/Power202594[[#This Row],[Use (hr/yr)]]</f>
        <v>100.13319229960881</v>
      </c>
      <c r="AY27" s="213">
        <f>Power202594[[#This Row],[PriceL]]*(VLOOKUP(Power202594[[#This Row],[ASABEtype]],ASABECoefficients83[#Data],2)*(Power202594[[#This Row],[Life (yr)]]*Power202594[[#This Row],[Use (hr/yr)]]/1000)^VLOOKUP(Power202594[[#This Row],[ASABEtype]],ASABECoefficients83[#Data],3))/Power202594[[#This Row],[Life (yr)]]/Power202594[[#This Row],[Use (hr/yr)]]+Power202594[[#This Row],[Fuel (gal/hr)]]*$BP$10*$BP$11</f>
        <v>78.66</v>
      </c>
      <c r="AZ27" s="141">
        <f>Power202594[[#This Row],[Fuel (gal/hph)]]*Power202594[[#This Row],[HP]]</f>
        <v>17.599999999999998</v>
      </c>
      <c r="BA27" s="140">
        <f t="shared" si="5"/>
        <v>167.37020002707851</v>
      </c>
      <c r="BB27" s="215"/>
      <c r="BC27" s="128" t="s">
        <v>594</v>
      </c>
      <c r="BD27" s="149">
        <v>0.16</v>
      </c>
      <c r="BE27" s="149">
        <v>1.6</v>
      </c>
      <c r="BF27" s="149">
        <v>2000</v>
      </c>
      <c r="BG27" s="149">
        <v>0.86350000000000005</v>
      </c>
      <c r="BH27" s="149">
        <v>0.1288</v>
      </c>
      <c r="BI27" s="149">
        <v>0</v>
      </c>
      <c r="BJ27" s="149">
        <v>1.6999999999999999E-3</v>
      </c>
      <c r="BK27" s="125">
        <v>2.4617610000000005E-2</v>
      </c>
      <c r="BL27" s="149">
        <v>0.15690000000000001</v>
      </c>
      <c r="BM27" s="150" t="s">
        <v>595</v>
      </c>
    </row>
    <row r="28" spans="2:68">
      <c r="C28" s="103" t="str">
        <f>Implements72[[#This Row],[Implement type]]&amp;", "&amp;Implements72[[#This Row],[Width]]&amp;" "&amp;Implements72[[#This Row],[Width Unit]]&amp; ", per "&amp;Implements72[[#This Row],[Use basis]]</f>
        <v>Combine platform, 25 Ft, per acre</v>
      </c>
      <c r="D28" s="110" t="s">
        <v>478</v>
      </c>
      <c r="E28" s="109">
        <v>25</v>
      </c>
      <c r="F28" s="110" t="s">
        <v>449</v>
      </c>
      <c r="G28" s="109"/>
      <c r="H28" s="109"/>
      <c r="I28" s="111">
        <v>36000</v>
      </c>
      <c r="J28" s="112">
        <v>0.2</v>
      </c>
      <c r="K28" s="199">
        <f t="shared" si="1"/>
        <v>45000</v>
      </c>
      <c r="L28" s="109">
        <v>12</v>
      </c>
      <c r="M28" s="109">
        <v>199.99999999999997</v>
      </c>
      <c r="N28" s="114">
        <f t="shared" si="2"/>
        <v>2181.8181818181815</v>
      </c>
      <c r="O28" s="114" t="s">
        <v>726</v>
      </c>
      <c r="P28" s="109" t="s">
        <v>473</v>
      </c>
      <c r="Q28" s="109">
        <v>4.5</v>
      </c>
      <c r="R28" s="112">
        <v>0.8</v>
      </c>
      <c r="S28" s="112">
        <v>1.1100000000000001</v>
      </c>
      <c r="T28" s="109">
        <v>108</v>
      </c>
      <c r="U28" s="115">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0.14778609885210678</v>
      </c>
      <c r="V28" s="116">
        <f>Implements72[[#This Row],[TradeIn%]]*Implements72[[#This Row],[PriceL]]</f>
        <v>6650.3744483448054</v>
      </c>
      <c r="W28" s="117">
        <f>(Implements72[[#This Row],[PriceP]]-Implements72[[#This Row],[TradeIn$]])/Implements72[[#This Row],[Life (yr)]]/Implements72[[#This Row],[Use (hr/yr)]]</f>
        <v>12.229010646522999</v>
      </c>
      <c r="X28" s="117">
        <f>((Implements72[[#This Row],[PriceP]]+Implements72[[#This Row],[TradeIn$]])/2*($BP$7+$BP$8+$BP$9)+Implements72[[#This Row],[Shed (ft^2)]]*$BP$12)/Implements72[[#This Row],[Use (hr/yr)]]</f>
        <v>10.226338427107583</v>
      </c>
      <c r="Y28" s="117">
        <f>Implements72[[#This Row],[PriceL]]*(VLOOKUP(Implements72[[#This Row],[ASABEtype]],$BC$6:$BM$52,2)*(Implements72[[#This Row],[Life (yr)]]*Implements72[[#This Row],[Use (hr/yr)]]/1000)^VLOOKUP(Implements72[[#This Row],[ASABEtype]],$BC$6:$BM$52,3))/Implements72[[#This Row],[Life (yr)]]/Implements72[[#This Row],[Use (hr/yr)]]</f>
        <v>4.7152515986693153</v>
      </c>
      <c r="Z28" s="117">
        <f>Implements72[[#This Row],[Depr ($/hr)]]+Implements72[[#This Row],[OH ($/hr)]]</f>
        <v>22.455349073630583</v>
      </c>
      <c r="AA28" s="117">
        <f>(Implements72[[#This Row],[PriceP]]-Implements72[[#This Row],[TradeIn$]])/Implements72[[#This Row],[Life (yr)]]/Implements72[[#This Row],[Use (ac/yr)]]</f>
        <v>1.1209926425979415</v>
      </c>
      <c r="AB28" s="117">
        <f>((Implements72[[#This Row],[PriceP]]+Implements72[[#This Row],[TradeIn$]])/2*($BP$7+$BP$8+$BP$9)+Implements72[[#This Row],[Shed (ft^2)]]*$BP$12)/Implements72[[#This Row],[Use (ac/yr)]]</f>
        <v>0.93741435581819521</v>
      </c>
      <c r="AC28" s="200">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0.43223139654468723</v>
      </c>
      <c r="AD28" s="118">
        <f>$BP$18/(Implements72[[#This Row],[Width]]*Implements72[[#This Row],[Speed]]*Implements72[[#This Row],[Efficiency]])</f>
        <v>9.166666666666666E-2</v>
      </c>
      <c r="AE28" s="119">
        <f>IF(Implements72[[#This Row],[Use basis]]=$O$117,Implements72[[#This Row],[Ownership costs ($/hr)]],SUM(Implements72[[#This Row],[Depr ($/ac)2]:[OH ($/ac)]]))</f>
        <v>2.0584069984161366</v>
      </c>
      <c r="AF28" s="121">
        <v>43</v>
      </c>
      <c r="AG28" s="103" t="s">
        <v>474</v>
      </c>
      <c r="AH28" s="119"/>
      <c r="AI28" s="134" t="str">
        <f t="shared" si="3"/>
        <v>625 HP SP Forage Harvester Base Unit</v>
      </c>
      <c r="AJ28" s="135">
        <v>625</v>
      </c>
      <c r="AK28" s="109" t="s">
        <v>541</v>
      </c>
      <c r="AL28" s="111">
        <v>622000</v>
      </c>
      <c r="AM28" s="112">
        <v>0.1</v>
      </c>
      <c r="AN28" s="136">
        <f t="shared" si="4"/>
        <v>691111.11111111112</v>
      </c>
      <c r="AO28" s="222">
        <f>VLOOKUP(Power202594[[#This Row],[ASABEtype]],$BC$6:$BM$52,4,FALSE)</f>
        <v>4000</v>
      </c>
      <c r="AP28" s="183">
        <v>12</v>
      </c>
      <c r="AQ28" s="109">
        <v>350</v>
      </c>
      <c r="AR28" s="109">
        <v>4.3999999999999997E-2</v>
      </c>
      <c r="AS28" s="109" t="s">
        <v>468</v>
      </c>
      <c r="AT28" s="109">
        <v>500</v>
      </c>
      <c r="AU28" s="209">
        <f>(VLOOKUP(Power202594[[#This Row],[ASABEtype]],ASABECoefficients83[#Data],5)-VLOOKUP(Power202594[[#This Row],[ASABEtype]],ASABECoefficients83[#Data],6)*MIN(Power202594[[#This Row],[Lifespan (hours)]]/Power202594[[#This Row],[Use (hr/yr)]],Power202594[[#This Row],[Life (yr)]])^0.5-VLOOKUP(Power202594[[#This Row],[ASABEtype]],ASABECoefficients83[#Data],7)*Power202594[[#This Row],[Use (hr/yr)]]^0.5+VLOOKUP(Power202594[[#This Row],[ASABEtype]],ASABECoefficients83[#Data],8)*$BP$17)^2+0.25*VLOOKUP(Power202594[[#This Row],[ASABEtype]],ASABECoefficients83[#Data],9)</f>
        <v>0.41217679614235048</v>
      </c>
      <c r="AV28" s="138">
        <f>Power202594[[#This Row],[TradeIn%]]*Power202594[[#This Row],[PriceL]]</f>
        <v>284859.96355615777</v>
      </c>
      <c r="AW28" s="140">
        <f>(Power202594[[#This Row],[PriceP]]-Power202594[[#This Row],[TradeIn$]])/Power202594[[#This Row],[Life (yr)]]/Power202594[[#This Row],[Use (hr/yr)]]</f>
        <v>80.271437248533857</v>
      </c>
      <c r="AX28" s="212">
        <f>((Power202594[[#This Row],[PriceP]]+Power202594[[#This Row],[TradeIn$]])/2*($BP$7+$BP$8+$BP$9)+Power202594[[#This Row],[Shed (ft^2)]]*$BP$12)/Power202594[[#This Row],[Use (hr/yr)]]</f>
        <v>119.27639378110774</v>
      </c>
      <c r="AY28" s="213">
        <f>Power202594[[#This Row],[PriceL]]*(VLOOKUP(Power202594[[#This Row],[ASABEtype]],ASABECoefficients83[#Data],2)*(Power202594[[#This Row],[Life (yr)]]*Power202594[[#This Row],[Use (hr/yr)]]/1000)^VLOOKUP(Power202594[[#This Row],[ASABEtype]],ASABECoefficients83[#Data],3))/Power202594[[#This Row],[Life (yr)]]/Power202594[[#This Row],[Use (hr/yr)]]+Power202594[[#This Row],[Fuel (gal/hr)]]*$BP$10*$BP$11</f>
        <v>96.017499999999998</v>
      </c>
      <c r="AZ28" s="141">
        <f>Power202594[[#This Row],[Fuel (gal/hph)]]*Power202594[[#This Row],[HP]]</f>
        <v>27.5</v>
      </c>
      <c r="BA28" s="140">
        <f t="shared" si="5"/>
        <v>199.5478310296416</v>
      </c>
      <c r="BB28" s="215"/>
      <c r="BC28" s="128" t="s">
        <v>536</v>
      </c>
      <c r="BD28" s="149">
        <v>5.0000000000000001E-3</v>
      </c>
      <c r="BE28" s="149">
        <v>2</v>
      </c>
      <c r="BF28" s="149">
        <v>16000</v>
      </c>
      <c r="BG28" s="149">
        <v>0.86409999999999998</v>
      </c>
      <c r="BH28" s="149">
        <v>0.15640000000000001</v>
      </c>
      <c r="BI28" s="149">
        <v>3.3999999999999998E-3</v>
      </c>
      <c r="BJ28" s="149">
        <v>4.5999999999999999E-3</v>
      </c>
      <c r="BK28" s="125">
        <v>7.3959999999999989E-3</v>
      </c>
      <c r="BL28" s="149">
        <v>8.5999999999999993E-2</v>
      </c>
      <c r="BM28" s="150" t="s">
        <v>595</v>
      </c>
    </row>
    <row r="29" spans="2:68">
      <c r="C29" s="103" t="str">
        <f>Implements72[[#This Row],[Implement type]]&amp;", "&amp;Implements72[[#This Row],[Width]]&amp;" "&amp;Implements72[[#This Row],[Width Unit]]&amp; ", per "&amp;Implements72[[#This Row],[Use basis]]</f>
        <v>Draper platform, 35 Ft, per acre</v>
      </c>
      <c r="D29" s="110" t="s">
        <v>805</v>
      </c>
      <c r="E29" s="109">
        <v>35</v>
      </c>
      <c r="F29" s="110" t="s">
        <v>449</v>
      </c>
      <c r="G29" s="109"/>
      <c r="H29" s="109"/>
      <c r="I29" s="111">
        <v>110000</v>
      </c>
      <c r="J29" s="112">
        <v>0.1</v>
      </c>
      <c r="K29" s="199">
        <f t="shared" si="1"/>
        <v>122222.22222222222</v>
      </c>
      <c r="L29" s="109">
        <v>12</v>
      </c>
      <c r="M29" s="109">
        <v>200</v>
      </c>
      <c r="N29" s="114">
        <f t="shared" si="2"/>
        <v>3054.5454545454545</v>
      </c>
      <c r="O29" s="114" t="s">
        <v>726</v>
      </c>
      <c r="P29" s="109" t="s">
        <v>473</v>
      </c>
      <c r="Q29" s="109">
        <v>4.5</v>
      </c>
      <c r="R29" s="112">
        <v>0.8</v>
      </c>
      <c r="S29" s="112">
        <v>1.1100000000000001</v>
      </c>
      <c r="T29" s="109">
        <v>108</v>
      </c>
      <c r="U29" s="115">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0.14778609885210678</v>
      </c>
      <c r="V29" s="116">
        <f>Implements72[[#This Row],[TradeIn%]]*Implements72[[#This Row],[PriceL]]</f>
        <v>18062.745415257494</v>
      </c>
      <c r="W29" s="117">
        <f>(Implements72[[#This Row],[PriceP]]-Implements72[[#This Row],[TradeIn$]])/Implements72[[#This Row],[Life (yr)]]/Implements72[[#This Row],[Use (hr/yr)]]</f>
        <v>38.307189410309377</v>
      </c>
      <c r="X29" s="117">
        <f>((Implements72[[#This Row],[PriceP]]+Implements72[[#This Row],[TradeIn$]])/2*($BP$7+$BP$8+$BP$9)+Implements72[[#This Row],[Shed (ft^2)]]*$BP$12)/Implements72[[#This Row],[Use (hr/yr)]]</f>
        <v>29.657652822080223</v>
      </c>
      <c r="Y29" s="117">
        <f>Implements72[[#This Row],[PriceL]]*(VLOOKUP(Implements72[[#This Row],[ASABEtype]],$BC$6:$BM$52,2)*(Implements72[[#This Row],[Life (yr)]]*Implements72[[#This Row],[Use (hr/yr)]]/1000)^VLOOKUP(Implements72[[#This Row],[ASABEtype]],$BC$6:$BM$52,3))/Implements72[[#This Row],[Life (yr)]]/Implements72[[#This Row],[Use (hr/yr)]]</f>
        <v>12.806856193916659</v>
      </c>
      <c r="Z29" s="117">
        <f>Implements72[[#This Row],[Depr ($/hr)]]+Implements72[[#This Row],[OH ($/hr)]]</f>
        <v>67.9648422323896</v>
      </c>
      <c r="AA29" s="117">
        <f>(Implements72[[#This Row],[PriceP]]-Implements72[[#This Row],[TradeIn$]])/Implements72[[#This Row],[Life (yr)]]/Implements72[[#This Row],[Use (ac/yr)]]</f>
        <v>2.5082088304369239</v>
      </c>
      <c r="AB29" s="117">
        <f>((Implements72[[#This Row],[PriceP]]+Implements72[[#This Row],[TradeIn$]])/2*($BP$7+$BP$8+$BP$9)+Implements72[[#This Row],[Shed (ft^2)]]*$BP$12)/Implements72[[#This Row],[Use (ac/yr)]]</f>
        <v>1.9418701252552526</v>
      </c>
      <c r="AC29" s="200">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0.83854415555406692</v>
      </c>
      <c r="AD29" s="118">
        <f>$BP$18/(Implements72[[#This Row],[Width]]*Implements72[[#This Row],[Speed]]*Implements72[[#This Row],[Efficiency]])</f>
        <v>6.5476190476190479E-2</v>
      </c>
      <c r="AE29" s="119">
        <f>IF(Implements72[[#This Row],[Use basis]]=$O$117,Implements72[[#This Row],[Ownership costs ($/hr)]],SUM(Implements72[[#This Row],[Depr ($/ac)2]:[OH ($/ac)]]))</f>
        <v>4.4500789556921765</v>
      </c>
      <c r="AF29" s="121">
        <v>44</v>
      </c>
      <c r="AG29" s="103" t="s">
        <v>474</v>
      </c>
      <c r="AH29" s="119"/>
      <c r="AI29" s="134" t="str">
        <f t="shared" si="3"/>
        <v>500 HP SP Cotton Picker</v>
      </c>
      <c r="AJ29" s="135">
        <v>500</v>
      </c>
      <c r="AK29" s="109" t="s">
        <v>715</v>
      </c>
      <c r="AL29" s="190"/>
      <c r="AM29" s="191"/>
      <c r="AN29" s="136"/>
      <c r="AO29" s="199"/>
      <c r="AP29" s="183"/>
      <c r="AQ29" s="109"/>
      <c r="AR29" s="223">
        <v>3.7999999999999999E-2</v>
      </c>
      <c r="AS29" s="109" t="s">
        <v>468</v>
      </c>
      <c r="AT29" s="109">
        <v>500</v>
      </c>
      <c r="AU29" s="137"/>
      <c r="AV29" s="138"/>
      <c r="AW29" s="140"/>
      <c r="AX29" s="197"/>
      <c r="AY29" s="142"/>
      <c r="AZ29" s="141">
        <f>Power202594[[#This Row],[Fuel (gal/hph)]]*Power202594[[#This Row],[HP]]</f>
        <v>19</v>
      </c>
      <c r="BA29" s="140"/>
      <c r="BB29" s="215"/>
      <c r="BC29" s="128" t="s">
        <v>596</v>
      </c>
      <c r="BD29" s="149">
        <v>0.28999999999999998</v>
      </c>
      <c r="BE29" s="149">
        <v>1.8</v>
      </c>
      <c r="BF29" s="149">
        <v>2000</v>
      </c>
      <c r="BG29" s="149">
        <v>0.69269999999999998</v>
      </c>
      <c r="BH29" s="149">
        <v>7.0300000000000001E-2</v>
      </c>
      <c r="BI29" s="149">
        <v>0</v>
      </c>
      <c r="BJ29" s="149">
        <v>1.1999999999999999E-3</v>
      </c>
      <c r="BK29" s="125">
        <v>1.4957290000000002E-2</v>
      </c>
      <c r="BL29" s="149">
        <v>0.12230000000000001</v>
      </c>
      <c r="BM29" s="150"/>
    </row>
    <row r="30" spans="2:68">
      <c r="C30" s="103" t="str">
        <f>Implements72[[#This Row],[Implement type]]&amp;", "&amp;Implements72[[#This Row],[Width]]&amp;" "&amp;Implements72[[#This Row],[Width Unit]]&amp; ", per "&amp;Implements72[[#This Row],[Use basis]]</f>
        <v>Draper platform, 45 Ft, per acre</v>
      </c>
      <c r="D30" s="110" t="s">
        <v>805</v>
      </c>
      <c r="E30" s="109">
        <v>45</v>
      </c>
      <c r="F30" s="110" t="s">
        <v>449</v>
      </c>
      <c r="G30" s="109"/>
      <c r="H30" s="109"/>
      <c r="I30" s="111">
        <v>125000</v>
      </c>
      <c r="J30" s="112">
        <v>0.1</v>
      </c>
      <c r="K30" s="199">
        <f t="shared" si="1"/>
        <v>138888.88888888888</v>
      </c>
      <c r="L30" s="109">
        <v>12</v>
      </c>
      <c r="M30" s="109">
        <v>200</v>
      </c>
      <c r="N30" s="114">
        <f t="shared" si="2"/>
        <v>3927.2727272727275</v>
      </c>
      <c r="O30" s="114" t="s">
        <v>726</v>
      </c>
      <c r="P30" s="109" t="s">
        <v>473</v>
      </c>
      <c r="Q30" s="109">
        <v>4.5</v>
      </c>
      <c r="R30" s="112">
        <v>0.8</v>
      </c>
      <c r="S30" s="112">
        <v>1.1100000000000001</v>
      </c>
      <c r="T30" s="109">
        <v>108</v>
      </c>
      <c r="U30" s="115">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0.14778609885210678</v>
      </c>
      <c r="V30" s="116">
        <f>Implements72[[#This Row],[TradeIn%]]*Implements72[[#This Row],[PriceL]]</f>
        <v>20525.847062792607</v>
      </c>
      <c r="W30" s="117">
        <f>(Implements72[[#This Row],[PriceP]]-Implements72[[#This Row],[TradeIn$]])/Implements72[[#This Row],[Life (yr)]]/Implements72[[#This Row],[Use (hr/yr)]]</f>
        <v>43.530897057169753</v>
      </c>
      <c r="X30" s="117">
        <f>((Implements72[[#This Row],[PriceP]]+Implements72[[#This Row],[TradeIn$]])/2*($BP$7+$BP$8+$BP$9)+Implements72[[#This Row],[Shed (ft^2)]]*$BP$12)/Implements72[[#This Row],[Use (hr/yr)]]</f>
        <v>33.630508446894453</v>
      </c>
      <c r="Y30" s="117">
        <f>Implements72[[#This Row],[PriceL]]*(VLOOKUP(Implements72[[#This Row],[ASABEtype]],$BC$6:$BM$52,2)*(Implements72[[#This Row],[Life (yr)]]*Implements72[[#This Row],[Use (hr/yr)]]/1000)^VLOOKUP(Implements72[[#This Row],[ASABEtype]],$BC$6:$BM$52,3))/Implements72[[#This Row],[Life (yr)]]/Implements72[[#This Row],[Use (hr/yr)]]</f>
        <v>14.553245674905293</v>
      </c>
      <c r="Z30" s="117">
        <f>Implements72[[#This Row],[Depr ($/hr)]]+Implements72[[#This Row],[OH ($/hr)]]</f>
        <v>77.161405504064206</v>
      </c>
      <c r="AA30" s="117">
        <f>(Implements72[[#This Row],[PriceP]]-Implements72[[#This Row],[TradeIn$]])/Implements72[[#This Row],[Life (yr)]]/Implements72[[#This Row],[Use (ac/yr)]]</f>
        <v>2.2168512390225334</v>
      </c>
      <c r="AB30" s="117">
        <f>((Implements72[[#This Row],[PriceP]]+Implements72[[#This Row],[TradeIn$]])/2*($BP$7+$BP$8+$BP$9)+Implements72[[#This Row],[Shed (ft^2)]]*$BP$12)/Implements72[[#This Row],[Use (ac/yr)]]</f>
        <v>1.7126647820177732</v>
      </c>
      <c r="AC30" s="200">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0.74113751122202876</v>
      </c>
      <c r="AD30" s="118">
        <f>$BP$18/(Implements72[[#This Row],[Width]]*Implements72[[#This Row],[Speed]]*Implements72[[#This Row],[Efficiency]])</f>
        <v>5.0925925925925923E-2</v>
      </c>
      <c r="AE30" s="119">
        <f>IF(Implements72[[#This Row],[Use basis]]=$O$117,Implements72[[#This Row],[Ownership costs ($/hr)]],SUM(Implements72[[#This Row],[Depr ($/ac)2]:[OH ($/ac)]]))</f>
        <v>3.9295160210403068</v>
      </c>
      <c r="AF30" s="121">
        <v>45</v>
      </c>
      <c r="AG30" s="103" t="s">
        <v>474</v>
      </c>
      <c r="AH30" s="119"/>
      <c r="AI30" s="134" t="str">
        <f>CONCATENATE(AJ30&amp;" "&amp;AK30)</f>
        <v>275 HP SP Sprayer</v>
      </c>
      <c r="AJ30" s="135">
        <v>275</v>
      </c>
      <c r="AK30" s="109" t="s">
        <v>751</v>
      </c>
      <c r="AL30" s="190"/>
      <c r="AM30" s="191"/>
      <c r="AN30" s="136"/>
      <c r="AO30" s="199"/>
      <c r="AP30" s="183"/>
      <c r="AQ30" s="109"/>
      <c r="AR30" s="223">
        <v>3.7999999999999999E-2</v>
      </c>
      <c r="AS30" s="109" t="s">
        <v>518</v>
      </c>
      <c r="AT30" s="109"/>
      <c r="AU30" s="137"/>
      <c r="AV30" s="138"/>
      <c r="AW30" s="140"/>
      <c r="AX30" s="140"/>
      <c r="AY30" s="142"/>
      <c r="AZ30" s="141">
        <f>Power202594[[#This Row],[Fuel (gal/hph)]]*Power202594[[#This Row],[HP]]</f>
        <v>10.45</v>
      </c>
      <c r="BA30" s="140">
        <f>SUM(AW30:AX30)</f>
        <v>0</v>
      </c>
      <c r="BB30" s="103" t="s">
        <v>752</v>
      </c>
      <c r="BC30" s="128" t="s">
        <v>597</v>
      </c>
      <c r="BD30" s="149">
        <v>0.46</v>
      </c>
      <c r="BE30" s="149">
        <v>1.7</v>
      </c>
      <c r="BF30" s="149">
        <v>2000</v>
      </c>
      <c r="BG30" s="149">
        <v>0.90229999999999999</v>
      </c>
      <c r="BH30" s="149">
        <v>9.4299999999999995E-2</v>
      </c>
      <c r="BI30" s="149">
        <v>0</v>
      </c>
      <c r="BJ30" s="149">
        <v>-4.0000000000000002E-4</v>
      </c>
      <c r="BK30" s="125">
        <v>1.1513290000000001E-2</v>
      </c>
      <c r="BL30" s="149">
        <v>0.10730000000000001</v>
      </c>
      <c r="BM30" s="150"/>
    </row>
    <row r="31" spans="2:68" ht="15">
      <c r="C31" s="103" t="str">
        <f>Implements72[[#This Row],[Implement type]]&amp;", "&amp;Implements72[[#This Row],[Width]]&amp;" "&amp;Implements72[[#This Row],[Width Unit]]&amp; ", per "&amp;Implements72[[#This Row],[Use basis]]</f>
        <v>Grain cart, 1000 Bu, per hour</v>
      </c>
      <c r="D31" s="110" t="s">
        <v>739</v>
      </c>
      <c r="E31" s="109">
        <v>1000</v>
      </c>
      <c r="F31" s="110" t="s">
        <v>834</v>
      </c>
      <c r="G31" s="109"/>
      <c r="H31" s="110"/>
      <c r="I31" s="111">
        <v>131500</v>
      </c>
      <c r="J31" s="112">
        <v>0.1</v>
      </c>
      <c r="K31" s="199">
        <f t="shared" si="1"/>
        <v>146111.11111111109</v>
      </c>
      <c r="L31" s="109">
        <v>12</v>
      </c>
      <c r="M31" s="109">
        <v>200</v>
      </c>
      <c r="N31" s="114">
        <f t="shared" si="2"/>
        <v>45818.181818181816</v>
      </c>
      <c r="O31" s="114" t="s">
        <v>740</v>
      </c>
      <c r="P31" s="109" t="s">
        <v>479</v>
      </c>
      <c r="Q31" s="109">
        <v>3</v>
      </c>
      <c r="R31" s="112">
        <v>0.63</v>
      </c>
      <c r="S31" s="112">
        <v>1.1100000000000001</v>
      </c>
      <c r="T31" s="109">
        <v>0</v>
      </c>
      <c r="U31" s="115">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0.26833910344457385</v>
      </c>
      <c r="V31" s="116">
        <f>Implements72[[#This Row],[TradeIn%]]*Implements72[[#This Row],[PriceL]]</f>
        <v>39207.324558846063</v>
      </c>
      <c r="W31" s="117">
        <f>(Implements72[[#This Row],[PriceP]]-Implements72[[#This Row],[TradeIn$]])/Implements72[[#This Row],[Life (yr)]]/Implements72[[#This Row],[Use (hr/yr)]]</f>
        <v>38.455281433814136</v>
      </c>
      <c r="X31" s="117">
        <f>((Implements72[[#This Row],[PriceP]]+Implements72[[#This Row],[TradeIn$]])/2*($BP$7+$BP$8+$BP$9)+Implements72[[#This Row],[Shed (ft^2)]]*$BP$12)/Implements72[[#This Row],[Use (hr/yr)]]</f>
        <v>38.835916337137476</v>
      </c>
      <c r="Y31" s="117">
        <f>Implements72[[#This Row],[PriceL]]*(VLOOKUP(Implements72[[#This Row],[ASABEtype]],$BC$6:$BM$52,2)*(Implements72[[#This Row],[Life (yr)]]*Implements72[[#This Row],[Use (hr/yr)]]/1000)^VLOOKUP(Implements72[[#This Row],[ASABEtype]],$BC$6:$BM$52,3))/Implements72[[#This Row],[Life (yr)]]/Implements72[[#This Row],[Use (hr/yr)]]</f>
        <v>36.099419383869211</v>
      </c>
      <c r="Z31" s="117">
        <f>Implements72[[#This Row],[Depr ($/hr)]]+Implements72[[#This Row],[OH ($/hr)]]</f>
        <v>77.291197770951612</v>
      </c>
      <c r="AA31" s="117">
        <f>(Implements72[[#This Row],[PriceP]]-Implements72[[#This Row],[TradeIn$]])/Implements72[[#This Row],[Life (yr)]]/Implements72[[#This Row],[Use (ac/yr)]]</f>
        <v>0.16786035546506173</v>
      </c>
      <c r="AB31" s="117">
        <f>((Implements72[[#This Row],[PriceP]]+Implements72[[#This Row],[TradeIn$]])/2*($BP$7+$BP$8+$BP$9)+Implements72[[#This Row],[Shed (ft^2)]]*$BP$12)/Implements72[[#This Row],[Use (ac/yr)]]</f>
        <v>0.16952185702718742</v>
      </c>
      <c r="AC31" s="200">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36.099419383869211</v>
      </c>
      <c r="AD31" s="118">
        <f>$BP$18/(Implements72[[#This Row],[Width]]*Implements72[[#This Row],[Speed]]*Implements72[[#This Row],[Efficiency]])</f>
        <v>4.3650793650793652E-3</v>
      </c>
      <c r="AE31" s="119">
        <f>IF(Implements72[[#This Row],[Use basis]]=$O$117,Implements72[[#This Row],[Ownership costs ($/hr)]],SUM(Implements72[[#This Row],[Depr ($/ac)2]:[OH ($/ac)]]))</f>
        <v>77.291197770951612</v>
      </c>
      <c r="AF31" s="121">
        <v>54</v>
      </c>
      <c r="AG31" s="103" t="s">
        <v>474</v>
      </c>
      <c r="AH31" s="119"/>
      <c r="AT31" s="143" t="s">
        <v>542</v>
      </c>
      <c r="BC31" s="128" t="s">
        <v>481</v>
      </c>
      <c r="BD31" s="149">
        <v>0.44</v>
      </c>
      <c r="BE31" s="149">
        <v>2</v>
      </c>
      <c r="BF31" s="149">
        <v>2000</v>
      </c>
      <c r="BG31" s="149">
        <v>0.90229999999999999</v>
      </c>
      <c r="BH31" s="149">
        <v>9.4299999999999995E-2</v>
      </c>
      <c r="BI31" s="149">
        <v>0</v>
      </c>
      <c r="BJ31" s="149">
        <v>-4.0000000000000002E-4</v>
      </c>
      <c r="BK31" s="125">
        <v>1.1513290000000001E-2</v>
      </c>
      <c r="BL31" s="149">
        <v>0.10730000000000001</v>
      </c>
      <c r="BM31" s="150"/>
    </row>
    <row r="32" spans="2:68" ht="15">
      <c r="C32" s="103" t="str">
        <f>Implements72[[#This Row],[Implement type]]&amp;", "&amp;Implements72[[#This Row],[Width]]&amp;" "&amp;Implements72[[#This Row],[Width Unit]]&amp; ", per "&amp;Implements72[[#This Row],[Use basis]]</f>
        <v>Disk mower, 9 Ft, per acre</v>
      </c>
      <c r="D32" s="108" t="s">
        <v>480</v>
      </c>
      <c r="E32" s="109">
        <v>9</v>
      </c>
      <c r="F32" s="110" t="str">
        <f t="shared" ref="F32:F39" si="6">IF(E32&gt;15,"Ft Folding","Ft")</f>
        <v>Ft</v>
      </c>
      <c r="G32" s="109"/>
      <c r="H32" s="108"/>
      <c r="I32" s="111">
        <v>13500</v>
      </c>
      <c r="J32" s="112">
        <v>0.1</v>
      </c>
      <c r="K32" s="199">
        <f t="shared" si="1"/>
        <v>15000</v>
      </c>
      <c r="L32" s="109">
        <v>12</v>
      </c>
      <c r="M32" s="109">
        <v>150</v>
      </c>
      <c r="N32" s="114">
        <f t="shared" si="2"/>
        <v>850.90909090909099</v>
      </c>
      <c r="O32" s="114" t="s">
        <v>726</v>
      </c>
      <c r="P32" s="109" t="s">
        <v>481</v>
      </c>
      <c r="Q32" s="109">
        <v>6.5</v>
      </c>
      <c r="R32" s="112">
        <v>0.8</v>
      </c>
      <c r="S32" s="112">
        <v>1.05</v>
      </c>
      <c r="T32" s="109">
        <v>50</v>
      </c>
      <c r="U32" s="115">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0.30554430854848846</v>
      </c>
      <c r="V32" s="116">
        <f>Implements72[[#This Row],[TradeIn%]]*Implements72[[#This Row],[PriceL]]</f>
        <v>4583.1646282273268</v>
      </c>
      <c r="W32" s="117">
        <f>(Implements72[[#This Row],[PriceP]]-Implements72[[#This Row],[TradeIn$]])/Implements72[[#This Row],[Life (yr)]]/Implements72[[#This Row],[Use (hr/yr)]]</f>
        <v>4.9537974287625968</v>
      </c>
      <c r="X32" s="117">
        <f>((Implements72[[#This Row],[PriceP]]+Implements72[[#This Row],[TradeIn$]])/2*($BP$7+$BP$8+$BP$9)+Implements72[[#This Row],[Shed (ft^2)]]*$BP$12)/Implements72[[#This Row],[Use (hr/yr)]]</f>
        <v>5.808299591617315</v>
      </c>
      <c r="Y32" s="117">
        <f>Implements72[[#This Row],[PriceL]]*(VLOOKUP(Implements72[[#This Row],[ASABEtype]],$BC$6:$BM$52,2)*(Implements72[[#This Row],[Life (yr)]]*Implements72[[#This Row],[Use (hr/yr)]]/1000)^VLOOKUP(Implements72[[#This Row],[ASABEtype]],$BC$6:$BM$52,3))/Implements72[[#This Row],[Life (yr)]]/Implements72[[#This Row],[Use (hr/yr)]]</f>
        <v>11.88</v>
      </c>
      <c r="Z32" s="117">
        <f>Implements72[[#This Row],[Depr ($/hr)]]+Implements72[[#This Row],[OH ($/hr)]]</f>
        <v>10.762097020379912</v>
      </c>
      <c r="AA32" s="117">
        <f>(Implements72[[#This Row],[PriceP]]-Implements72[[#This Row],[TradeIn$]])/Implements72[[#This Row],[Life (yr)]]/Implements72[[#This Row],[Use (ac/yr)]]</f>
        <v>0.87326557237802171</v>
      </c>
      <c r="AB32" s="117">
        <f>((Implements72[[#This Row],[PriceP]]+Implements72[[#This Row],[TradeIn$]])/2*($BP$7+$BP$8+$BP$9)+Implements72[[#This Row],[Shed (ft^2)]]*$BP$12)/Implements72[[#This Row],[Use (ac/yr)]]</f>
        <v>1.023898966471001</v>
      </c>
      <c r="AC32" s="200">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2.0942307692307693</v>
      </c>
      <c r="AD32" s="118">
        <f>$BP$18/(Implements72[[#This Row],[Width]]*Implements72[[#This Row],[Speed]]*Implements72[[#This Row],[Efficiency]])</f>
        <v>0.17628205128205127</v>
      </c>
      <c r="AE32" s="119">
        <f>IF(Implements72[[#This Row],[Use basis]]=$O$117,Implements72[[#This Row],[Ownership costs ($/hr)]],SUM(Implements72[[#This Row],[Depr ($/ac)2]:[OH ($/ac)]]))</f>
        <v>1.8971645388490228</v>
      </c>
      <c r="AF32" s="121">
        <v>28</v>
      </c>
      <c r="AG32" s="103" t="s">
        <v>482</v>
      </c>
      <c r="AH32" s="119"/>
      <c r="AT32" s="143" t="s">
        <v>543</v>
      </c>
      <c r="BC32" s="128" t="s">
        <v>598</v>
      </c>
      <c r="BD32" s="149">
        <v>0.18</v>
      </c>
      <c r="BE32" s="149">
        <v>1.6</v>
      </c>
      <c r="BF32" s="149">
        <v>2500</v>
      </c>
      <c r="BG32" s="149">
        <v>0.72430000000000005</v>
      </c>
      <c r="BH32" s="149">
        <v>0.11269999999999999</v>
      </c>
      <c r="BI32" s="149">
        <v>0</v>
      </c>
      <c r="BJ32" s="149">
        <v>3.3999999999999998E-3</v>
      </c>
      <c r="BK32" s="125">
        <v>1.4113440000000001E-2</v>
      </c>
      <c r="BL32" s="149">
        <v>0.1188</v>
      </c>
      <c r="BM32" s="150"/>
    </row>
    <row r="33" spans="3:65">
      <c r="C33" s="103" t="str">
        <f>Implements72[[#This Row],[Implement type]]&amp;", "&amp;Implements72[[#This Row],[Width]]&amp;" "&amp;Implements72[[#This Row],[Width Unit]]&amp; ", per "&amp;Implements72[[#This Row],[Use basis]]</f>
        <v>Disk mower/conditioner, 12 Ft, per acre</v>
      </c>
      <c r="D33" s="108" t="s">
        <v>483</v>
      </c>
      <c r="E33" s="109">
        <v>12</v>
      </c>
      <c r="F33" s="110" t="str">
        <f t="shared" si="6"/>
        <v>Ft</v>
      </c>
      <c r="G33" s="109"/>
      <c r="H33" s="109"/>
      <c r="I33" s="111">
        <v>47000</v>
      </c>
      <c r="J33" s="112">
        <v>0.1</v>
      </c>
      <c r="K33" s="199">
        <f t="shared" si="1"/>
        <v>52222.222222222219</v>
      </c>
      <c r="L33" s="109">
        <v>12</v>
      </c>
      <c r="M33" s="109">
        <v>150</v>
      </c>
      <c r="N33" s="114">
        <f t="shared" si="2"/>
        <v>1134.5454545454545</v>
      </c>
      <c r="O33" s="114" t="s">
        <v>726</v>
      </c>
      <c r="P33" s="109" t="s">
        <v>484</v>
      </c>
      <c r="Q33" s="109">
        <v>6.5</v>
      </c>
      <c r="R33" s="112">
        <v>0.8</v>
      </c>
      <c r="S33" s="112">
        <v>1.05</v>
      </c>
      <c r="T33" s="109">
        <v>200</v>
      </c>
      <c r="U33" s="115">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0.30659254308871237</v>
      </c>
      <c r="V33" s="116">
        <f>Implements72[[#This Row],[TradeIn%]]*Implements72[[#This Row],[PriceL]]</f>
        <v>16010.943916854978</v>
      </c>
      <c r="W33" s="117">
        <f>(Implements72[[#This Row],[PriceP]]-Implements72[[#This Row],[TradeIn$]])/Implements72[[#This Row],[Life (yr)]]/Implements72[[#This Row],[Use (hr/yr)]]</f>
        <v>17.2161422684139</v>
      </c>
      <c r="X33" s="117">
        <f>((Implements72[[#This Row],[PriceP]]+Implements72[[#This Row],[TradeIn$]])/2*($BP$7+$BP$8+$BP$9)+Implements72[[#This Row],[Shed (ft^2)]]*$BP$12)/Implements72[[#This Row],[Use (hr/yr)]]</f>
        <v>20.40561160566611</v>
      </c>
      <c r="Y33" s="117">
        <f>Implements72[[#This Row],[PriceL]]*(VLOOKUP(Implements72[[#This Row],[ASABEtype]],$BC$6:$BM$52,2)*(Implements72[[#This Row],[Life (yr)]]*Implements72[[#This Row],[Use (hr/yr)]]/1000)^VLOOKUP(Implements72[[#This Row],[ASABEtype]],$BC$6:$BM$52,3))/Implements72[[#This Row],[Life (yr)]]/Implements72[[#This Row],[Use (hr/yr)]]</f>
        <v>15.040000000000003</v>
      </c>
      <c r="Z33" s="117">
        <f>Implements72[[#This Row],[Depr ($/hr)]]+Implements72[[#This Row],[OH ($/hr)]]</f>
        <v>37.621753874080014</v>
      </c>
      <c r="AA33" s="117">
        <f>(Implements72[[#This Row],[PriceP]]-Implements72[[#This Row],[TradeIn$]])/Implements72[[#This Row],[Life (yr)]]/Implements72[[#This Row],[Use (ac/yr)]]</f>
        <v>2.2761726556797224</v>
      </c>
      <c r="AB33" s="117">
        <f>((Implements72[[#This Row],[PriceP]]+Implements72[[#This Row],[TradeIn$]])/2*($BP$7+$BP$8+$BP$9)+Implements72[[#This Row],[Shed (ft^2)]]*$BP$12)/Implements72[[#This Row],[Use (ac/yr)]]</f>
        <v>2.6978573036337403</v>
      </c>
      <c r="AC33" s="200">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1.9884615384615389</v>
      </c>
      <c r="AD33" s="118">
        <f>$BP$18/(Implements72[[#This Row],[Width]]*Implements72[[#This Row],[Speed]]*Implements72[[#This Row],[Efficiency]])</f>
        <v>0.13221153846153844</v>
      </c>
      <c r="AE33" s="119">
        <f>IF(Implements72[[#This Row],[Use basis]]=$O$117,Implements72[[#This Row],[Ownership costs ($/hr)]],SUM(Implements72[[#This Row],[Depr ($/ac)2]:[OH ($/ac)]]))</f>
        <v>4.9740299593134623</v>
      </c>
      <c r="AF33" s="121">
        <v>28</v>
      </c>
      <c r="AG33" s="103" t="s">
        <v>482</v>
      </c>
      <c r="AH33" s="119"/>
      <c r="BC33" s="128" t="s">
        <v>484</v>
      </c>
      <c r="BD33" s="149">
        <v>0.16</v>
      </c>
      <c r="BE33" s="149">
        <v>2</v>
      </c>
      <c r="BF33" s="149">
        <v>2500</v>
      </c>
      <c r="BG33" s="149">
        <v>0.72430000000000005</v>
      </c>
      <c r="BH33" s="149">
        <v>0.11269999999999999</v>
      </c>
      <c r="BI33" s="149">
        <v>0</v>
      </c>
      <c r="BJ33" s="149">
        <v>3.3999999999999998E-3</v>
      </c>
      <c r="BK33" s="125">
        <v>1.4113440000000001E-2</v>
      </c>
      <c r="BL33" s="149">
        <v>0.1188</v>
      </c>
      <c r="BM33" s="150"/>
    </row>
    <row r="34" spans="3:65">
      <c r="C34" s="103" t="str">
        <f>Implements72[[#This Row],[Implement type]]&amp;", "&amp;Implements72[[#This Row],[Width]]&amp;" "&amp;Implements72[[#This Row],[Width Unit]]</f>
        <v>Sickle bar mower, 9 Ft</v>
      </c>
      <c r="D34" s="108" t="s">
        <v>749</v>
      </c>
      <c r="E34" s="109">
        <v>9</v>
      </c>
      <c r="F34" s="110" t="s">
        <v>449</v>
      </c>
      <c r="G34" s="109"/>
      <c r="H34" s="108"/>
      <c r="I34" s="111">
        <v>6710</v>
      </c>
      <c r="J34" s="112">
        <v>0.05</v>
      </c>
      <c r="K34" s="199">
        <f>I34/(1-J34)</f>
        <v>7063.1578947368425</v>
      </c>
      <c r="L34" s="109">
        <v>12</v>
      </c>
      <c r="M34" s="109">
        <v>150</v>
      </c>
      <c r="N34" s="114">
        <f>IF(AND(Q34&lt;&gt;0,R34&lt;&gt;0),M34*(E34*Q34*R34)/8.25,M34*E34)</f>
        <v>589.09090909090912</v>
      </c>
      <c r="O34" s="114" t="s">
        <v>726</v>
      </c>
      <c r="P34" s="109" t="s">
        <v>597</v>
      </c>
      <c r="Q34" s="109">
        <v>4.5</v>
      </c>
      <c r="R34" s="112">
        <v>0.8</v>
      </c>
      <c r="S34" s="112">
        <v>1.05</v>
      </c>
      <c r="T34" s="109">
        <v>30</v>
      </c>
      <c r="U34" s="115">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0.30554430854848846</v>
      </c>
      <c r="V34" s="116">
        <f>Implements72[[#This Row],[TradeIn%]]*Implements72[[#This Row],[PriceL]]</f>
        <v>2158.1076951161658</v>
      </c>
      <c r="W34" s="117">
        <f>(Implements72[[#This Row],[PriceP]]-Implements72[[#This Row],[TradeIn$]])/Implements72[[#This Row],[Life (yr)]]/Implements72[[#This Row],[Use (hr/yr)]]</f>
        <v>2.5288290582687964</v>
      </c>
      <c r="X34" s="120">
        <f>((Implements72[[#This Row],[PriceP]]+Implements72[[#This Row],[TradeIn$]])/2*($BP$7+$BP$8+$BP$9)+Implements72[[#This Row],[Shed (ft^2)]]*$BP$12)/Implements72[[#This Row],[Use (hr/yr)]]</f>
        <v>2.8838364601515853</v>
      </c>
      <c r="Y34" s="117">
        <f>Implements72[[#This Row],[PriceL]]*(VLOOKUP(Implements72[[#This Row],[ASABEtype]],$BC$6:$BM$52,2)*(Implements72[[#This Row],[Life (yr)]]*Implements72[[#This Row],[Use (hr/yr)]]/1000)^VLOOKUP(Implements72[[#This Row],[ASABEtype]],$BC$6:$BM$52,3))/Implements72[[#This Row],[Life (yr)]]/Implements72[[#This Row],[Use (hr/yr)]]</f>
        <v>4.9028375105776858</v>
      </c>
      <c r="Z34" s="117">
        <f>Implements72[[#This Row],[Depr ($/hr)]]+Implements72[[#This Row],[OH ($/hr)]]</f>
        <v>5.4126655184203818</v>
      </c>
      <c r="AA34" s="117">
        <f>(Implements72[[#This Row],[PriceP]]-Implements72[[#This Row],[TradeIn$]])/Implements72[[#This Row],[Life (yr)]]/Implements72[[#This Row],[Use (ac/yr)]]</f>
        <v>0.64391480650362876</v>
      </c>
      <c r="AB34" s="120">
        <f>((Implements72[[#This Row],[PriceP]]+Implements72[[#This Row],[TradeIn$]])/2*($BP$7+$BP$8+$BP$9)+Implements72[[#This Row],[Shed (ft^2)]]*$BP$12)/Implements72[[#This Row],[Use (ac/yr)]]</f>
        <v>0.73431020976082029</v>
      </c>
      <c r="AC34" s="200">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1.2484076994526514</v>
      </c>
      <c r="AD34" s="118">
        <f>$BP$18/(Implements72[[#This Row],[Width]]*Implements72[[#This Row],[Speed]]*Implements72[[#This Row],[Efficiency]])</f>
        <v>0.25462962962962965</v>
      </c>
      <c r="AE34" s="119">
        <f>IF(Implements72[[#This Row],[Use basis]]=$O$117,Implements72[[#This Row],[Ownership costs ($/hr)]],SUM(Implements72[[#This Row],[Depr ($/ac)2]:[OH ($/ac)]]))</f>
        <v>1.3782250162644489</v>
      </c>
      <c r="AF34" s="119"/>
      <c r="AG34" s="103" t="s">
        <v>482</v>
      </c>
      <c r="AH34" s="119"/>
      <c r="BC34" s="128" t="s">
        <v>455</v>
      </c>
      <c r="BD34" s="149">
        <v>0.16</v>
      </c>
      <c r="BE34" s="149">
        <v>1.3</v>
      </c>
      <c r="BF34" s="149">
        <v>2000</v>
      </c>
      <c r="BG34" s="149">
        <v>0.71940000000000004</v>
      </c>
      <c r="BH34" s="149">
        <v>0.11020000000000001</v>
      </c>
      <c r="BI34" s="149">
        <v>0</v>
      </c>
      <c r="BJ34" s="149">
        <v>3.0000000000000001E-3</v>
      </c>
      <c r="BK34" s="125">
        <v>1.4713690000000001E-2</v>
      </c>
      <c r="BL34" s="149">
        <v>0.12130000000000001</v>
      </c>
      <c r="BM34" s="150"/>
    </row>
    <row r="35" spans="3:65">
      <c r="C35" s="103" t="str">
        <f>Implements72[[#This Row],[Implement type]]&amp;", "&amp;Implements72[[#This Row],[Width]]&amp;" "&amp;Implements72[[#This Row],[Width Unit]]&amp; ", per "&amp;Implements72[[#This Row],[Use basis]]</f>
        <v>Hay merger, 14 Ft, per acre</v>
      </c>
      <c r="D35" s="108" t="s">
        <v>485</v>
      </c>
      <c r="E35" s="109">
        <v>14</v>
      </c>
      <c r="F35" s="110" t="str">
        <f t="shared" si="6"/>
        <v>Ft</v>
      </c>
      <c r="G35" s="109"/>
      <c r="H35" s="109"/>
      <c r="I35" s="111">
        <f>ROUND(65000*1.1,-3)</f>
        <v>72000</v>
      </c>
      <c r="J35" s="112">
        <v>0.1</v>
      </c>
      <c r="K35" s="199">
        <f t="shared" si="1"/>
        <v>80000</v>
      </c>
      <c r="L35" s="109">
        <v>12</v>
      </c>
      <c r="M35" s="109">
        <v>150</v>
      </c>
      <c r="N35" s="114">
        <f t="shared" si="2"/>
        <v>1629.0909090909092</v>
      </c>
      <c r="O35" s="114" t="s">
        <v>726</v>
      </c>
      <c r="P35" s="109" t="s">
        <v>486</v>
      </c>
      <c r="Q35" s="109">
        <v>8</v>
      </c>
      <c r="R35" s="112">
        <v>0.8</v>
      </c>
      <c r="S35" s="112">
        <v>1.02</v>
      </c>
      <c r="T35" s="109">
        <v>345</v>
      </c>
      <c r="U35" s="115">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0.26833910344457385</v>
      </c>
      <c r="V35" s="116">
        <f>Implements72[[#This Row],[TradeIn%]]*Implements72[[#This Row],[PriceL]]</f>
        <v>21467.128275565909</v>
      </c>
      <c r="W35" s="117">
        <f>(Implements72[[#This Row],[PriceP]]-Implements72[[#This Row],[TradeIn$]])/Implements72[[#This Row],[Life (yr)]]/Implements72[[#This Row],[Use (hr/yr)]]</f>
        <v>28.07381762468561</v>
      </c>
      <c r="X35" s="117">
        <f>((Implements72[[#This Row],[PriceP]]+Implements72[[#This Row],[TradeIn$]])/2*($BP$7+$BP$8+$BP$9)+Implements72[[#This Row],[Shed (ft^2)]]*$BP$12)/Implements72[[#This Row],[Use (hr/yr)]]</f>
        <v>30.580899192201336</v>
      </c>
      <c r="Y35" s="117">
        <f>Implements72[[#This Row],[PriceL]]*(VLOOKUP(Implements72[[#This Row],[ASABEtype]],$BC$6:$BM$52,2)*(Implements72[[#This Row],[Life (yr)]]*Implements72[[#This Row],[Use (hr/yr)]]/1000)^VLOOKUP(Implements72[[#This Row],[ASABEtype]],$BC$6:$BM$52,3))/Implements72[[#This Row],[Life (yr)]]/Implements72[[#This Row],[Use (hr/yr)]]</f>
        <v>17.204731938784203</v>
      </c>
      <c r="Z35" s="117">
        <f>Implements72[[#This Row],[Depr ($/hr)]]+Implements72[[#This Row],[OH ($/hr)]]</f>
        <v>58.654716816886946</v>
      </c>
      <c r="AA35" s="117">
        <f>(Implements72[[#This Row],[PriceP]]-Implements72[[#This Row],[TradeIn$]])/Implements72[[#This Row],[Life (yr)]]/Implements72[[#This Row],[Use (ac/yr)]]</f>
        <v>2.5849218237015208</v>
      </c>
      <c r="AB35" s="117">
        <f>((Implements72[[#This Row],[PriceP]]+Implements72[[#This Row],[TradeIn$]])/2*($BP$7+$BP$8+$BP$9)+Implements72[[#This Row],[Shed (ft^2)]]*$BP$12)/Implements72[[#This Row],[Use (ac/yr)]]</f>
        <v>2.8157635974962165</v>
      </c>
      <c r="AC35" s="200">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1.5841410546313579</v>
      </c>
      <c r="AD35" s="118">
        <f>$BP$18/(Implements72[[#This Row],[Width]]*Implements72[[#This Row],[Speed]]*Implements72[[#This Row],[Efficiency]])</f>
        <v>9.2075892857142849E-2</v>
      </c>
      <c r="AE35" s="119">
        <f>IF(Implements72[[#This Row],[Use basis]]=$O$117,Implements72[[#This Row],[Ownership costs ($/hr)]],SUM(Implements72[[#This Row],[Depr ($/ac)2]:[OH ($/ac)]]))</f>
        <v>5.4006854211977373</v>
      </c>
      <c r="AF35" s="121">
        <v>30</v>
      </c>
      <c r="AG35" s="103" t="s">
        <v>482</v>
      </c>
      <c r="AH35" s="119"/>
      <c r="AI35" s="119" t="s">
        <v>750</v>
      </c>
      <c r="BC35" s="125" t="s">
        <v>394</v>
      </c>
      <c r="BD35" s="149"/>
      <c r="BE35" s="149"/>
      <c r="BF35" s="149"/>
      <c r="BG35" s="149"/>
      <c r="BH35" s="149"/>
      <c r="BI35" s="109"/>
      <c r="BJ35" s="149"/>
      <c r="BK35" s="125">
        <v>0</v>
      </c>
      <c r="BL35" s="149"/>
      <c r="BM35" s="150"/>
    </row>
    <row r="36" spans="3:65">
      <c r="C36" s="103" t="str">
        <f>Implements72[[#This Row],[Implement type]]&amp;", "&amp;Implements72[[#This Row],[Width]]&amp;" "&amp;Implements72[[#This Row],[Width Unit]]&amp; ", per "&amp;Implements72[[#This Row],[Use basis]]</f>
        <v>Hay merger, 34 Ft Folding, per acre</v>
      </c>
      <c r="D36" s="108" t="s">
        <v>485</v>
      </c>
      <c r="E36" s="109">
        <v>34</v>
      </c>
      <c r="F36" s="110" t="str">
        <f t="shared" si="6"/>
        <v>Ft Folding</v>
      </c>
      <c r="G36" s="109"/>
      <c r="H36" s="109"/>
      <c r="I36" s="111">
        <f>260000*1.1</f>
        <v>286000</v>
      </c>
      <c r="J36" s="112">
        <v>0.1</v>
      </c>
      <c r="K36" s="199">
        <f t="shared" si="1"/>
        <v>317777.77777777775</v>
      </c>
      <c r="L36" s="109">
        <v>12</v>
      </c>
      <c r="M36" s="109">
        <v>150</v>
      </c>
      <c r="N36" s="114">
        <f t="shared" si="2"/>
        <v>3956.3636363636369</v>
      </c>
      <c r="O36" s="114" t="s">
        <v>726</v>
      </c>
      <c r="P36" s="109" t="s">
        <v>487</v>
      </c>
      <c r="Q36" s="109">
        <v>8</v>
      </c>
      <c r="R36" s="112">
        <v>0.8</v>
      </c>
      <c r="S36" s="112">
        <v>1.02</v>
      </c>
      <c r="T36" s="109">
        <v>345</v>
      </c>
      <c r="U36" s="115">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0.30659254308871237</v>
      </c>
      <c r="V36" s="116">
        <f>Implements72[[#This Row],[TradeIn%]]*Implements72[[#This Row],[PriceL]]</f>
        <v>97428.297025968583</v>
      </c>
      <c r="W36" s="117">
        <f>(Implements72[[#This Row],[PriceP]]-Implements72[[#This Row],[TradeIn$]])/Implements72[[#This Row],[Life (yr)]]/Implements72[[#This Row],[Use (hr/yr)]]</f>
        <v>104.76205720779524</v>
      </c>
      <c r="X36" s="117">
        <f>((Implements72[[#This Row],[PriceP]]+Implements72[[#This Row],[TradeIn$]])/2*($BP$7+$BP$8+$BP$9)+Implements72[[#This Row],[Shed (ft^2)]]*$BP$12)/Implements72[[#This Row],[Use (hr/yr)]]</f>
        <v>118.53578704649013</v>
      </c>
      <c r="Y36" s="117">
        <f>Implements72[[#This Row],[PriceL]]*(VLOOKUP(Implements72[[#This Row],[ASABEtype]],$BC$6:$BM$52,2)*(Implements72[[#This Row],[Life (yr)]]*Implements72[[#This Row],[Use (hr/yr)]]/1000)^VLOOKUP(Implements72[[#This Row],[ASABEtype]],$BC$6:$BM$52,3))/Implements72[[#This Row],[Life (yr)]]/Implements72[[#This Row],[Use (hr/yr)]]</f>
        <v>34.32</v>
      </c>
      <c r="Z36" s="117">
        <f>Implements72[[#This Row],[Depr ($/hr)]]+Implements72[[#This Row],[OH ($/hr)]]</f>
        <v>223.29784425428537</v>
      </c>
      <c r="AA36" s="117">
        <f>(Implements72[[#This Row],[PriceP]]-Implements72[[#This Row],[TradeIn$]])/Implements72[[#This Row],[Life (yr)]]/Implements72[[#This Row],[Use (ac/yr)]]</f>
        <v>3.9719070402771623</v>
      </c>
      <c r="AB36" s="117">
        <f>((Implements72[[#This Row],[PriceP]]+Implements72[[#This Row],[TradeIn$]])/2*($BP$7+$BP$8+$BP$9)+Implements72[[#This Row],[Shed (ft^2)]]*$BP$12)/Implements72[[#This Row],[Use (ac/yr)]]</f>
        <v>4.4941187644004748</v>
      </c>
      <c r="AC36" s="200">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1.3011948529411763</v>
      </c>
      <c r="AD36" s="118">
        <f>$BP$18/(Implements72[[#This Row],[Width]]*Implements72[[#This Row],[Speed]]*Implements72[[#This Row],[Efficiency]])</f>
        <v>3.7913602941176468E-2</v>
      </c>
      <c r="AE36" s="119">
        <f>IF(Implements72[[#This Row],[Use basis]]=$O$117,Implements72[[#This Row],[Ownership costs ($/hr)]],SUM(Implements72[[#This Row],[Depr ($/ac)2]:[OH ($/ac)]]))</f>
        <v>8.4660258046776367</v>
      </c>
      <c r="AF36" s="121">
        <v>31</v>
      </c>
      <c r="AG36" s="103" t="s">
        <v>482</v>
      </c>
      <c r="AH36" s="119"/>
      <c r="BC36" s="125" t="s">
        <v>728</v>
      </c>
      <c r="BD36" s="104">
        <v>0.46</v>
      </c>
      <c r="BE36" s="104">
        <v>1.7</v>
      </c>
      <c r="BF36" s="104">
        <v>2000</v>
      </c>
      <c r="BG36" s="104">
        <v>0.90229999999999999</v>
      </c>
      <c r="BH36" s="104">
        <v>9.4299999999999995E-2</v>
      </c>
      <c r="BI36" s="104">
        <v>0</v>
      </c>
      <c r="BJ36" s="104">
        <v>-4.0000000000000002E-4</v>
      </c>
      <c r="BK36" s="103">
        <v>8.1199999999999994E-2</v>
      </c>
      <c r="BL36" s="149"/>
      <c r="BM36" s="150"/>
    </row>
    <row r="37" spans="3:65">
      <c r="C37" s="103" t="str">
        <f>Implements72[[#This Row],[Implement type]]&amp;", "&amp;Implements72[[#This Row],[Width]]&amp;" "&amp;Implements72[[#This Row],[Width Unit]]&amp; ", per "&amp;Implements72[[#This Row],[Use basis]]</f>
        <v>Hay rake, 20 Ft Folding, per acre</v>
      </c>
      <c r="D37" s="108" t="s">
        <v>488</v>
      </c>
      <c r="E37" s="109">
        <v>20</v>
      </c>
      <c r="F37" s="110" t="str">
        <f t="shared" si="6"/>
        <v>Ft Folding</v>
      </c>
      <c r="G37" s="109">
        <v>8</v>
      </c>
      <c r="H37" s="108" t="s">
        <v>489</v>
      </c>
      <c r="I37" s="111">
        <v>9000</v>
      </c>
      <c r="J37" s="112">
        <v>0.15</v>
      </c>
      <c r="K37" s="199">
        <f t="shared" si="1"/>
        <v>10588.235294117647</v>
      </c>
      <c r="L37" s="109">
        <v>12</v>
      </c>
      <c r="M37" s="109">
        <v>150</v>
      </c>
      <c r="N37" s="114">
        <f t="shared" si="2"/>
        <v>2327.2727272727275</v>
      </c>
      <c r="O37" s="114" t="s">
        <v>726</v>
      </c>
      <c r="P37" s="109" t="s">
        <v>490</v>
      </c>
      <c r="Q37" s="109">
        <v>8</v>
      </c>
      <c r="R37" s="112">
        <v>0.8</v>
      </c>
      <c r="S37" s="112">
        <v>1.02</v>
      </c>
      <c r="T37" s="109">
        <v>175</v>
      </c>
      <c r="U37" s="115">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0.26833910344457385</v>
      </c>
      <c r="V37" s="116">
        <f>Implements72[[#This Row],[TradeIn%]]*Implements72[[#This Row],[PriceL]]</f>
        <v>2841.2375658837232</v>
      </c>
      <c r="W37" s="117">
        <f>(Implements72[[#This Row],[PriceP]]-Implements72[[#This Row],[TradeIn$]])/Implements72[[#This Row],[Life (yr)]]/Implements72[[#This Row],[Use (hr/yr)]]</f>
        <v>3.4215346856201538</v>
      </c>
      <c r="X37" s="117">
        <f>((Implements72[[#This Row],[PriceP]]+Implements72[[#This Row],[TradeIn$]])/2*($BP$7+$BP$8+$BP$9)+Implements72[[#This Row],[Shed (ft^2)]]*$BP$12)/Implements72[[#This Row],[Use (hr/yr)]]</f>
        <v>4.7225975186773166</v>
      </c>
      <c r="Y37" s="117">
        <f>Implements72[[#This Row],[PriceL]]*(VLOOKUP(Implements72[[#This Row],[ASABEtype]],$BC$6:$BM$52,2)*(Implements72[[#This Row],[Life (yr)]]*Implements72[[#This Row],[Use (hr/yr)]]/1000)^VLOOKUP(Implements72[[#This Row],[ASABEtype]],$BC$6:$BM$52,3))/Implements72[[#This Row],[Life (yr)]]/Implements72[[#This Row],[Use (hr/yr)]]</f>
        <v>2.3997109665154284</v>
      </c>
      <c r="Z37" s="117">
        <f>Implements72[[#This Row],[Depr ($/hr)]]+Implements72[[#This Row],[OH ($/hr)]]</f>
        <v>8.1441322042974704</v>
      </c>
      <c r="AA37" s="117">
        <f>(Implements72[[#This Row],[PriceP]]-Implements72[[#This Row],[TradeIn$]])/Implements72[[#This Row],[Life (yr)]]/Implements72[[#This Row],[Use (ac/yr)]]</f>
        <v>0.22052860278411146</v>
      </c>
      <c r="AB37" s="117">
        <f>((Implements72[[#This Row],[PriceP]]+Implements72[[#This Row],[TradeIn$]])/2*($BP$7+$BP$8+$BP$9)+Implements72[[#This Row],[Shed (ft^2)]]*$BP$12)/Implements72[[#This Row],[Use (ac/yr)]]</f>
        <v>0.3043861681959989</v>
      </c>
      <c r="AC37" s="200">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0.15466887088868969</v>
      </c>
      <c r="AD37" s="118">
        <f>$BP$18/(Implements72[[#This Row],[Width]]*Implements72[[#This Row],[Speed]]*Implements72[[#This Row],[Efficiency]])</f>
        <v>6.4453125E-2</v>
      </c>
      <c r="AE37" s="119">
        <f>IF(Implements72[[#This Row],[Use basis]]=$O$117,Implements72[[#This Row],[Ownership costs ($/hr)]],SUM(Implements72[[#This Row],[Depr ($/ac)2]:[OH ($/ac)]]))</f>
        <v>0.5249147709801103</v>
      </c>
      <c r="AF37" s="119"/>
      <c r="AG37" s="103" t="s">
        <v>482</v>
      </c>
      <c r="AH37" s="119"/>
      <c r="BC37" s="128" t="s">
        <v>599</v>
      </c>
      <c r="BD37" s="149">
        <v>0.19</v>
      </c>
      <c r="BE37" s="149">
        <v>1.4</v>
      </c>
      <c r="BF37" s="149">
        <v>2500</v>
      </c>
      <c r="BG37" s="149">
        <v>0.80910000000000004</v>
      </c>
      <c r="BH37" s="149">
        <v>0.1109</v>
      </c>
      <c r="BI37" s="149">
        <v>0</v>
      </c>
      <c r="BJ37" s="149">
        <v>1.4E-3</v>
      </c>
      <c r="BK37" s="125">
        <v>1.605289E-2</v>
      </c>
      <c r="BL37" s="149">
        <v>0.12670000000000001</v>
      </c>
      <c r="BM37" s="150"/>
    </row>
    <row r="38" spans="3:65">
      <c r="C38" s="103" t="str">
        <f>Implements72[[#This Row],[Implement type]]&amp;", "&amp;Implements72[[#This Row],[Width]]&amp;" "&amp;Implements72[[#This Row],[Width Unit]]&amp; ", per "&amp;Implements72[[#This Row],[Use basis]]</f>
        <v>Hay rake, 30 Ft Folding, per acre</v>
      </c>
      <c r="D38" s="108" t="s">
        <v>488</v>
      </c>
      <c r="E38" s="109">
        <v>30</v>
      </c>
      <c r="F38" s="110" t="str">
        <f t="shared" si="6"/>
        <v>Ft Folding</v>
      </c>
      <c r="G38" s="109">
        <v>12</v>
      </c>
      <c r="H38" s="109" t="s">
        <v>489</v>
      </c>
      <c r="I38" s="111">
        <v>17500</v>
      </c>
      <c r="J38" s="112">
        <v>0.1</v>
      </c>
      <c r="K38" s="199">
        <f t="shared" si="1"/>
        <v>19444.444444444445</v>
      </c>
      <c r="L38" s="109">
        <v>12</v>
      </c>
      <c r="M38" s="109">
        <v>150</v>
      </c>
      <c r="N38" s="114">
        <f t="shared" si="2"/>
        <v>3490.909090909091</v>
      </c>
      <c r="O38" s="114" t="s">
        <v>726</v>
      </c>
      <c r="P38" s="109" t="s">
        <v>490</v>
      </c>
      <c r="Q38" s="109">
        <v>8</v>
      </c>
      <c r="R38" s="112">
        <v>0.8</v>
      </c>
      <c r="S38" s="112">
        <v>1.02</v>
      </c>
      <c r="T38" s="109">
        <v>250</v>
      </c>
      <c r="U38" s="115">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0.26833910344457385</v>
      </c>
      <c r="V38" s="116">
        <f>Implements72[[#This Row],[TradeIn%]]*Implements72[[#This Row],[PriceL]]</f>
        <v>5217.7047892000473</v>
      </c>
      <c r="W38" s="117">
        <f>(Implements72[[#This Row],[PriceP]]-Implements72[[#This Row],[TradeIn$]])/Implements72[[#This Row],[Life (yr)]]/Implements72[[#This Row],[Use (hr/yr)]]</f>
        <v>6.8234973393333069</v>
      </c>
      <c r="X38" s="117">
        <f>((Implements72[[#This Row],[PriceP]]+Implements72[[#This Row],[TradeIn$]])/2*($BP$7+$BP$8+$BP$9)+Implements72[[#This Row],[Shed (ft^2)]]*$BP$12)/Implements72[[#This Row],[Use (hr/yr)]]</f>
        <v>8.5064020579991411</v>
      </c>
      <c r="Y38" s="117">
        <f>Implements72[[#This Row],[PriceL]]*(VLOOKUP(Implements72[[#This Row],[ASABEtype]],$BC$6:$BM$52,2)*(Implements72[[#This Row],[Life (yr)]]*Implements72[[#This Row],[Use (hr/yr)]]/1000)^VLOOKUP(Implements72[[#This Row],[ASABEtype]],$BC$6:$BM$52,3))/Implements72[[#This Row],[Life (yr)]]/Implements72[[#This Row],[Use (hr/yr)]]</f>
        <v>4.4068766206070364</v>
      </c>
      <c r="Z38" s="117">
        <f>Implements72[[#This Row],[Depr ($/hr)]]+Implements72[[#This Row],[OH ($/hr)]]</f>
        <v>15.329899397332447</v>
      </c>
      <c r="AA38" s="117">
        <f>(Implements72[[#This Row],[PriceP]]-Implements72[[#This Row],[TradeIn$]])/Implements72[[#This Row],[Life (yr)]]/Implements72[[#This Row],[Use (ac/yr)]]</f>
        <v>0.29319715129947804</v>
      </c>
      <c r="AB38" s="117">
        <f>((Implements72[[#This Row],[PriceP]]+Implements72[[#This Row],[TradeIn$]])/2*($BP$7+$BP$8+$BP$9)+Implements72[[#This Row],[Shed (ft^2)]]*$BP$12)/Implements72[[#This Row],[Use (ac/yr)]]</f>
        <v>0.36550946342965057</v>
      </c>
      <c r="AC38" s="200">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0.1893579797917086</v>
      </c>
      <c r="AD38" s="118">
        <f>$BP$18/(Implements72[[#This Row],[Width]]*Implements72[[#This Row],[Speed]]*Implements72[[#This Row],[Efficiency]])</f>
        <v>4.296875E-2</v>
      </c>
      <c r="AE38" s="119">
        <f>IF(Implements72[[#This Row],[Use basis]]=$O$117,Implements72[[#This Row],[Ownership costs ($/hr)]],SUM(Implements72[[#This Row],[Depr ($/ac)2]:[OH ($/ac)]]))</f>
        <v>0.65870661472912861</v>
      </c>
      <c r="AF38" s="121">
        <v>29</v>
      </c>
      <c r="AG38" s="103" t="s">
        <v>482</v>
      </c>
      <c r="AH38" s="119"/>
      <c r="BC38" s="128" t="s">
        <v>503</v>
      </c>
      <c r="BD38" s="149">
        <v>0.23</v>
      </c>
      <c r="BE38" s="149">
        <v>1.8</v>
      </c>
      <c r="BF38" s="149">
        <v>2000</v>
      </c>
      <c r="BG38" s="149">
        <v>0.80910000000000004</v>
      </c>
      <c r="BH38" s="149">
        <v>0.1109</v>
      </c>
      <c r="BI38" s="149">
        <v>0</v>
      </c>
      <c r="BJ38" s="149">
        <v>1.4E-3</v>
      </c>
      <c r="BK38" s="125">
        <v>1.605289E-2</v>
      </c>
      <c r="BL38" s="149">
        <v>0.12670000000000001</v>
      </c>
      <c r="BM38" s="150"/>
    </row>
    <row r="39" spans="3:65">
      <c r="C39" s="103" t="str">
        <f>Implements72[[#This Row],[Implement type]]&amp;", "&amp;Implements72[[#This Row],[Width]]&amp;" "&amp;Implements72[[#This Row],[Width Unit]]&amp; ", per "&amp;Implements72[[#This Row],[Use basis]]</f>
        <v>Hay tedder, 16 Ft Folding, per acre</v>
      </c>
      <c r="D39" s="108" t="s">
        <v>491</v>
      </c>
      <c r="E39" s="109">
        <v>16</v>
      </c>
      <c r="F39" s="110" t="str">
        <f t="shared" si="6"/>
        <v>Ft Folding</v>
      </c>
      <c r="G39" s="109">
        <v>4</v>
      </c>
      <c r="H39" s="108" t="s">
        <v>492</v>
      </c>
      <c r="I39" s="111">
        <v>7000</v>
      </c>
      <c r="J39" s="112">
        <v>0.1</v>
      </c>
      <c r="K39" s="199">
        <f t="shared" si="1"/>
        <v>7777.7777777777774</v>
      </c>
      <c r="L39" s="109">
        <v>12</v>
      </c>
      <c r="M39" s="109">
        <v>150</v>
      </c>
      <c r="N39" s="114">
        <f t="shared" si="2"/>
        <v>2472.7272727272725</v>
      </c>
      <c r="O39" s="114" t="s">
        <v>726</v>
      </c>
      <c r="P39" s="109" t="s">
        <v>486</v>
      </c>
      <c r="Q39" s="109">
        <v>10</v>
      </c>
      <c r="R39" s="112">
        <v>0.85</v>
      </c>
      <c r="S39" s="112">
        <v>1.02</v>
      </c>
      <c r="T39" s="109">
        <v>70</v>
      </c>
      <c r="U39" s="115">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0.26833910344457385</v>
      </c>
      <c r="V39" s="116">
        <f>Implements72[[#This Row],[TradeIn%]]*Implements72[[#This Row],[PriceL]]</f>
        <v>2087.0819156800185</v>
      </c>
      <c r="W39" s="117">
        <f>(Implements72[[#This Row],[PriceP]]-Implements72[[#This Row],[TradeIn$]])/Implements72[[#This Row],[Life (yr)]]/Implements72[[#This Row],[Use (hr/yr)]]</f>
        <v>2.729398935733323</v>
      </c>
      <c r="X39" s="117">
        <f>((Implements72[[#This Row],[PriceP]]+Implements72[[#This Row],[TradeIn$]])/2*($BP$7+$BP$8+$BP$9)+Implements72[[#This Row],[Shed (ft^2)]]*$BP$12)/Implements72[[#This Row],[Use (hr/yr)]]</f>
        <v>3.2087170305666408</v>
      </c>
      <c r="Y39" s="117">
        <f>Implements72[[#This Row],[PriceL]]*(VLOOKUP(Implements72[[#This Row],[ASABEtype]],$BC$6:$BM$52,2)*(Implements72[[#This Row],[Life (yr)]]*Implements72[[#This Row],[Use (hr/yr)]]/1000)^VLOOKUP(Implements72[[#This Row],[ASABEtype]],$BC$6:$BM$52,3))/Implements72[[#This Row],[Life (yr)]]/Implements72[[#This Row],[Use (hr/yr)]]</f>
        <v>1.672682271826242</v>
      </c>
      <c r="Z39" s="117">
        <f>Implements72[[#This Row],[Depr ($/hr)]]+Implements72[[#This Row],[OH ($/hr)]]</f>
        <v>5.9381159662999643</v>
      </c>
      <c r="AA39" s="117">
        <f>(Implements72[[#This Row],[PriceP]]-Implements72[[#This Row],[TradeIn$]])/Implements72[[#This Row],[Life (yr)]]/Implements72[[#This Row],[Use (ac/yr)]]</f>
        <v>0.16557015602794056</v>
      </c>
      <c r="AB39" s="117">
        <f>((Implements72[[#This Row],[PriceP]]+Implements72[[#This Row],[TradeIn$]])/2*($BP$7+$BP$8+$BP$9)+Implements72[[#This Row],[Shed (ft^2)]]*$BP$12)/Implements72[[#This Row],[Use (ac/yr)]]</f>
        <v>0.19464643751599109</v>
      </c>
      <c r="AC39" s="200">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0.10146785840122424</v>
      </c>
      <c r="AD39" s="118">
        <f>$BP$18/(Implements72[[#This Row],[Width]]*Implements72[[#This Row],[Speed]]*Implements72[[#This Row],[Efficiency]])</f>
        <v>6.0661764705882353E-2</v>
      </c>
      <c r="AE39" s="119">
        <f>IF(Implements72[[#This Row],[Use basis]]=$O$117,Implements72[[#This Row],[Ownership costs ($/hr)]],SUM(Implements72[[#This Row],[Depr ($/ac)2]:[OH ($/ac)]]))</f>
        <v>0.36021659354393165</v>
      </c>
      <c r="AF39" s="119"/>
      <c r="AG39" s="103" t="s">
        <v>482</v>
      </c>
      <c r="AH39" s="119"/>
      <c r="BC39" s="128" t="s">
        <v>600</v>
      </c>
      <c r="BD39" s="149">
        <v>0.16</v>
      </c>
      <c r="BE39" s="149">
        <v>1.3</v>
      </c>
      <c r="BF39" s="149">
        <v>2000</v>
      </c>
      <c r="BG39" s="149">
        <v>0.71940000000000004</v>
      </c>
      <c r="BH39" s="149">
        <v>0.11020000000000001</v>
      </c>
      <c r="BI39" s="149">
        <v>0</v>
      </c>
      <c r="BJ39" s="149">
        <v>3.0000000000000001E-3</v>
      </c>
      <c r="BK39" s="125">
        <v>1.4713690000000001E-2</v>
      </c>
      <c r="BL39" s="149">
        <v>0.12130000000000001</v>
      </c>
      <c r="BM39" s="150"/>
    </row>
    <row r="40" spans="3:65" ht="15">
      <c r="C40" s="103" t="str">
        <f>Implements72[[#This Row],[Implement type]]&amp;", "&amp;Implements72[[#This Row],[Width]]&amp;" "&amp;Implements72[[#This Row],[Width Unit]]&amp; ", per "&amp;Implements72[[#This Row],[Use basis]]</f>
        <v>Inline bale wrapper, 60 Ft, per hour</v>
      </c>
      <c r="D40" s="108" t="s">
        <v>493</v>
      </c>
      <c r="E40" s="109">
        <v>60</v>
      </c>
      <c r="F40" s="110" t="s">
        <v>449</v>
      </c>
      <c r="G40" s="109"/>
      <c r="H40" s="108"/>
      <c r="I40" s="111">
        <v>32500</v>
      </c>
      <c r="J40" s="112">
        <v>0.1</v>
      </c>
      <c r="K40" s="199">
        <f t="shared" si="1"/>
        <v>36111.111111111109</v>
      </c>
      <c r="L40" s="109">
        <v>12</v>
      </c>
      <c r="M40" s="109">
        <v>150</v>
      </c>
      <c r="N40" s="114">
        <f t="shared" si="2"/>
        <v>7854.545454545455</v>
      </c>
      <c r="O40" s="114" t="s">
        <v>740</v>
      </c>
      <c r="P40" s="109" t="s">
        <v>494</v>
      </c>
      <c r="Q40" s="109">
        <v>8</v>
      </c>
      <c r="R40" s="112">
        <v>0.9</v>
      </c>
      <c r="S40" s="112">
        <v>1.1000000000000001</v>
      </c>
      <c r="T40" s="109">
        <v>200</v>
      </c>
      <c r="U40" s="115">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0.26833910344457385</v>
      </c>
      <c r="V40" s="116">
        <f>Implements72[[#This Row],[TradeIn%]]*Implements72[[#This Row],[PriceL]]</f>
        <v>9690.0231799429439</v>
      </c>
      <c r="W40" s="117">
        <f>(Implements72[[#This Row],[PriceP]]-Implements72[[#This Row],[TradeIn$]])/Implements72[[#This Row],[Life (yr)]]/Implements72[[#This Row],[Use (hr/yr)]]</f>
        <v>12.672209344476141</v>
      </c>
      <c r="X40" s="117">
        <f>((Implements72[[#This Row],[PriceP]]+Implements72[[#This Row],[TradeIn$]])/2*($BP$7+$BP$8+$BP$9)+Implements72[[#This Row],[Shed (ft^2)]]*$BP$12)/Implements72[[#This Row],[Use (hr/yr)]]</f>
        <v>14.08993231546946</v>
      </c>
      <c r="Y40" s="117">
        <f>Implements72[[#This Row],[PriceL]]*(VLOOKUP(Implements72[[#This Row],[ASABEtype]],$BC$6:$BM$52,2)*(Implements72[[#This Row],[Life (yr)]]*Implements72[[#This Row],[Use (hr/yr)]]/1000)^VLOOKUP(Implements72[[#This Row],[ASABEtype]],$BC$6:$BM$52,3))/Implements72[[#This Row],[Life (yr)]]/Implements72[[#This Row],[Use (hr/yr)]]</f>
        <v>0.77071819817827636</v>
      </c>
      <c r="Z40" s="117">
        <f>Implements72[[#This Row],[Depr ($/hr)]]+Implements72[[#This Row],[OH ($/hr)]]</f>
        <v>26.762141659945598</v>
      </c>
      <c r="AA40" s="117">
        <f>(Implements72[[#This Row],[PriceP]]-Implements72[[#This Row],[TradeIn$]])/Implements72[[#This Row],[Life (yr)]]/Implements72[[#This Row],[Use (ac/yr)]]</f>
        <v>0.24200399789798185</v>
      </c>
      <c r="AB40" s="117">
        <f>((Implements72[[#This Row],[PriceP]]+Implements72[[#This Row],[TradeIn$]])/2*($BP$7+$BP$8+$BP$9)+Implements72[[#This Row],[Shed (ft^2)]]*$BP$12)/Implements72[[#This Row],[Use (ac/yr)]]</f>
        <v>0.26907856852459033</v>
      </c>
      <c r="AC40" s="200">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0.77071819817827636</v>
      </c>
      <c r="AD40" s="118">
        <f>$BP$18/(Implements72[[#This Row],[Width]]*Implements72[[#This Row],[Speed]]*Implements72[[#This Row],[Efficiency]])</f>
        <v>1.9097222222222224E-2</v>
      </c>
      <c r="AE40" s="119">
        <f>IF(Implements72[[#This Row],[Use basis]]=$O$117,Implements72[[#This Row],[Ownership costs ($/hr)]],SUM(Implements72[[#This Row],[Depr ($/ac)2]:[OH ($/ac)]]))</f>
        <v>26.762141659945598</v>
      </c>
      <c r="AF40" s="119"/>
      <c r="AG40" s="103" t="s">
        <v>482</v>
      </c>
      <c r="AH40" s="119"/>
      <c r="AU40" s="143"/>
      <c r="BC40" s="128" t="s">
        <v>601</v>
      </c>
      <c r="BD40" s="149">
        <v>0.23</v>
      </c>
      <c r="BE40" s="149">
        <v>1.4</v>
      </c>
      <c r="BF40" s="149">
        <v>2000</v>
      </c>
      <c r="BG40" s="149">
        <v>0.69269999999999998</v>
      </c>
      <c r="BH40" s="149">
        <v>7.0300000000000001E-2</v>
      </c>
      <c r="BI40" s="149">
        <v>0</v>
      </c>
      <c r="BJ40" s="149">
        <v>1.1999999999999999E-3</v>
      </c>
      <c r="BK40" s="125">
        <v>1.4957290000000002E-2</v>
      </c>
      <c r="BL40" s="149">
        <v>0.12230000000000001</v>
      </c>
      <c r="BM40" s="150"/>
    </row>
    <row r="41" spans="3:65" ht="15">
      <c r="C41" s="103" t="str">
        <f>Implements72[[#This Row],[Implement type]]&amp;", "&amp;Implements72[[#This Row],[Width]]&amp;" "&amp;Implements72[[#This Row],[Width Unit]]&amp; ", per "&amp;Implements72[[#This Row],[Use basis]]</f>
        <v>Large rectangular baler, 30 Ft, per acre</v>
      </c>
      <c r="D41" s="108" t="s">
        <v>495</v>
      </c>
      <c r="E41" s="109">
        <v>30</v>
      </c>
      <c r="F41" s="110" t="s">
        <v>449</v>
      </c>
      <c r="G41" s="109" t="s">
        <v>496</v>
      </c>
      <c r="H41" s="109"/>
      <c r="I41" s="111">
        <v>155500</v>
      </c>
      <c r="J41" s="112">
        <v>0.1</v>
      </c>
      <c r="K41" s="199">
        <f t="shared" si="1"/>
        <v>172777.77777777778</v>
      </c>
      <c r="L41" s="109">
        <v>12</v>
      </c>
      <c r="M41" s="109">
        <v>150</v>
      </c>
      <c r="N41" s="114">
        <f t="shared" si="2"/>
        <v>2618.181818181818</v>
      </c>
      <c r="O41" s="114" t="s">
        <v>726</v>
      </c>
      <c r="P41" s="109" t="s">
        <v>495</v>
      </c>
      <c r="Q41" s="109">
        <v>6</v>
      </c>
      <c r="R41" s="112">
        <v>0.8</v>
      </c>
      <c r="S41" s="112">
        <v>1.1100000000000001</v>
      </c>
      <c r="T41" s="109">
        <v>250</v>
      </c>
      <c r="U41" s="115">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0.26833910344457385</v>
      </c>
      <c r="V41" s="116">
        <f>Implements72[[#This Row],[TradeIn%]]*Implements72[[#This Row],[PriceL]]</f>
        <v>46363.033984034701</v>
      </c>
      <c r="W41" s="117">
        <f>(Implements72[[#This Row],[PriceP]]-Implements72[[#This Row],[TradeIn$]])/Implements72[[#This Row],[Life (yr)]]/Implements72[[#This Row],[Use (hr/yr)]]</f>
        <v>60.631647786647385</v>
      </c>
      <c r="X41" s="117">
        <f>((Implements72[[#This Row],[PriceP]]+Implements72[[#This Row],[TradeIn$]])/2*($BP$7+$BP$8+$BP$9)+Implements72[[#This Row],[Shed (ft^2)]]*$BP$12)/Implements72[[#This Row],[Use (hr/yr)]]</f>
        <v>62.84715191376565</v>
      </c>
      <c r="Y41" s="117">
        <f>Implements72[[#This Row],[PriceL]]*(VLOOKUP(Implements72[[#This Row],[ASABEtype]],$BC$6:$BM$52,2)*(Implements72[[#This Row],[Life (yr)]]*Implements72[[#This Row],[Use (hr/yr)]]/1000)^VLOOKUP(Implements72[[#This Row],[ASABEtype]],$BC$6:$BM$52,3))/Implements72[[#This Row],[Life (yr)]]/Implements72[[#This Row],[Use (hr/yr)]]</f>
        <v>27.650684573711423</v>
      </c>
      <c r="Z41" s="117">
        <f>Implements72[[#This Row],[Depr ($/hr)]]+Implements72[[#This Row],[OH ($/hr)]]</f>
        <v>123.47879970041303</v>
      </c>
      <c r="AA41" s="117">
        <f>(Implements72[[#This Row],[PriceP]]-Implements72[[#This Row],[TradeIn$]])/Implements72[[#This Row],[Life (yr)]]/Implements72[[#This Row],[Use (ac/yr)]]</f>
        <v>3.47368815444334</v>
      </c>
      <c r="AB41" s="117">
        <f>((Implements72[[#This Row],[PriceP]]+Implements72[[#This Row],[TradeIn$]])/2*($BP$7+$BP$8+$BP$9)+Implements72[[#This Row],[Shed (ft^2)]]*$BP$12)/Implements72[[#This Row],[Use (ac/yr)]]</f>
        <v>3.6006180783928241</v>
      </c>
      <c r="AC41" s="200">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1.5841538037022171</v>
      </c>
      <c r="AD41" s="118">
        <f>$BP$18/(Implements72[[#This Row],[Width]]*Implements72[[#This Row],[Speed]]*Implements72[[#This Row],[Efficiency]])</f>
        <v>5.7291666666666664E-2</v>
      </c>
      <c r="AE41" s="119">
        <f>IF(Implements72[[#This Row],[Use basis]]=$O$117,Implements72[[#This Row],[Ownership costs ($/hr)]],SUM(Implements72[[#This Row],[Depr ($/ac)2]:[OH ($/ac)]]))</f>
        <v>7.0743062328361646</v>
      </c>
      <c r="AF41" s="121">
        <v>35</v>
      </c>
      <c r="AG41" s="103" t="s">
        <v>482</v>
      </c>
      <c r="AH41" s="119"/>
      <c r="AU41" s="169"/>
      <c r="BC41" s="128" t="s">
        <v>602</v>
      </c>
      <c r="BD41" s="149">
        <v>0.36</v>
      </c>
      <c r="BE41" s="149">
        <v>2</v>
      </c>
      <c r="BF41" s="149">
        <v>1500</v>
      </c>
      <c r="BG41" s="149">
        <v>0.71940000000000004</v>
      </c>
      <c r="BH41" s="149">
        <v>0.11020000000000001</v>
      </c>
      <c r="BI41" s="149">
        <v>0</v>
      </c>
      <c r="BJ41" s="149">
        <v>3.0000000000000001E-3</v>
      </c>
      <c r="BK41" s="125">
        <v>1.4713690000000001E-2</v>
      </c>
      <c r="BL41" s="149">
        <v>0.12130000000000001</v>
      </c>
      <c r="BM41" s="150"/>
    </row>
    <row r="42" spans="3:65" ht="15">
      <c r="C42" s="103" t="str">
        <f>Implements72[[#This Row],[Implement type]]&amp;", "&amp;Implements72[[#This Row],[Width]]&amp;" "&amp;Implements72[[#This Row],[Width Unit]]&amp; ", per "&amp;Implements72[[#This Row],[Use basis]]</f>
        <v>Large rectangular baler, 30 Ft, per acre</v>
      </c>
      <c r="D42" s="108" t="s">
        <v>495</v>
      </c>
      <c r="E42" s="109">
        <v>30</v>
      </c>
      <c r="F42" s="110" t="s">
        <v>449</v>
      </c>
      <c r="G42" s="109" t="s">
        <v>497</v>
      </c>
      <c r="H42" s="109"/>
      <c r="I42" s="111">
        <v>188000</v>
      </c>
      <c r="J42" s="112">
        <v>0.1</v>
      </c>
      <c r="K42" s="199">
        <f t="shared" si="1"/>
        <v>208888.88888888888</v>
      </c>
      <c r="L42" s="109">
        <v>12</v>
      </c>
      <c r="M42" s="109">
        <v>150</v>
      </c>
      <c r="N42" s="114">
        <f t="shared" si="2"/>
        <v>2618.181818181818</v>
      </c>
      <c r="O42" s="114" t="s">
        <v>726</v>
      </c>
      <c r="P42" s="109" t="s">
        <v>495</v>
      </c>
      <c r="Q42" s="109">
        <v>6</v>
      </c>
      <c r="R42" s="112">
        <v>0.8</v>
      </c>
      <c r="S42" s="112">
        <v>1.1100000000000001</v>
      </c>
      <c r="T42" s="109">
        <v>250</v>
      </c>
      <c r="U42" s="115">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0.26833910344457385</v>
      </c>
      <c r="V42" s="116">
        <f>Implements72[[#This Row],[TradeIn%]]*Implements72[[#This Row],[PriceL]]</f>
        <v>56053.057163977646</v>
      </c>
      <c r="W42" s="117">
        <f>(Implements72[[#This Row],[PriceP]]-Implements72[[#This Row],[TradeIn$]])/Implements72[[#This Row],[Life (yr)]]/Implements72[[#This Row],[Use (hr/yr)]]</f>
        <v>73.303857131123522</v>
      </c>
      <c r="X42" s="117">
        <f>((Implements72[[#This Row],[PriceP]]+Implements72[[#This Row],[TradeIn$]])/2*($BP$7+$BP$8+$BP$9)+Implements72[[#This Row],[Shed (ft^2)]]*$BP$12)/Implements72[[#This Row],[Use (hr/yr)]]</f>
        <v>75.644792278348348</v>
      </c>
      <c r="Y42" s="117">
        <f>Implements72[[#This Row],[PriceL]]*(VLOOKUP(Implements72[[#This Row],[ASABEtype]],$BC$6:$BM$52,2)*(Implements72[[#This Row],[Life (yr)]]*Implements72[[#This Row],[Use (hr/yr)]]/1000)^VLOOKUP(Implements72[[#This Row],[ASABEtype]],$BC$6:$BM$52,3))/Implements72[[#This Row],[Life (yr)]]/Implements72[[#This Row],[Use (hr/yr)]]</f>
        <v>33.429766558570726</v>
      </c>
      <c r="Z42" s="117">
        <f>Implements72[[#This Row],[Depr ($/hr)]]+Implements72[[#This Row],[OH ($/hr)]]</f>
        <v>148.94864940947187</v>
      </c>
      <c r="AA42" s="117">
        <f>(Implements72[[#This Row],[PriceP]]-Implements72[[#This Row],[TradeIn$]])/Implements72[[#This Row],[Life (yr)]]/Implements72[[#This Row],[Use (ac/yr)]]</f>
        <v>4.1997001481372855</v>
      </c>
      <c r="AB42" s="117">
        <f>((Implements72[[#This Row],[PriceP]]+Implements72[[#This Row],[TradeIn$]])/2*($BP$7+$BP$8+$BP$9)+Implements72[[#This Row],[Shed (ft^2)]]*$BP$12)/Implements72[[#This Row],[Use (ac/yr)]]</f>
        <v>4.3338162242803744</v>
      </c>
      <c r="AC42" s="200">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1.9152470424181145</v>
      </c>
      <c r="AD42" s="118">
        <f>$BP$18/(Implements72[[#This Row],[Width]]*Implements72[[#This Row],[Speed]]*Implements72[[#This Row],[Efficiency]])</f>
        <v>5.7291666666666664E-2</v>
      </c>
      <c r="AE42" s="119">
        <f>IF(Implements72[[#This Row],[Use basis]]=$O$117,Implements72[[#This Row],[Ownership costs ($/hr)]],SUM(Implements72[[#This Row],[Depr ($/ac)2]:[OH ($/ac)]]))</f>
        <v>8.5335163724176599</v>
      </c>
      <c r="AF42" s="121">
        <v>36</v>
      </c>
      <c r="AG42" s="103" t="s">
        <v>482</v>
      </c>
      <c r="AH42" s="119"/>
      <c r="AU42" s="169"/>
      <c r="BC42" s="128" t="s">
        <v>522</v>
      </c>
      <c r="BD42" s="149">
        <v>0.17</v>
      </c>
      <c r="BE42" s="149">
        <v>2.2000000000000002</v>
      </c>
      <c r="BF42" s="149">
        <v>2000</v>
      </c>
      <c r="BG42" s="149">
        <v>0.69269999999999998</v>
      </c>
      <c r="BH42" s="149">
        <v>7.0300000000000001E-2</v>
      </c>
      <c r="BI42" s="149">
        <v>0</v>
      </c>
      <c r="BJ42" s="149">
        <v>1.1999999999999999E-3</v>
      </c>
      <c r="BK42" s="125">
        <v>1.4957290000000002E-2</v>
      </c>
      <c r="BL42" s="149">
        <v>0.12230000000000001</v>
      </c>
      <c r="BM42" s="150"/>
    </row>
    <row r="43" spans="3:65">
      <c r="C43" s="103" t="str">
        <f>Implements72[[#This Row],[Implement type]]&amp;", "&amp;Implements72[[#This Row],[Width]]&amp;" "&amp;Implements72[[#This Row],[Width Unit]]&amp; ", per "&amp;Implements72[[#This Row],[Use basis]]</f>
        <v>Round baler w/net wrap, 30 Ft, per acre</v>
      </c>
      <c r="D43" s="110" t="s">
        <v>498</v>
      </c>
      <c r="E43" s="109">
        <v>30</v>
      </c>
      <c r="F43" s="110" t="s">
        <v>449</v>
      </c>
      <c r="G43" s="109" t="s">
        <v>499</v>
      </c>
      <c r="H43" s="109"/>
      <c r="I43" s="111">
        <v>110000</v>
      </c>
      <c r="J43" s="112">
        <v>0.1</v>
      </c>
      <c r="K43" s="199">
        <f t="shared" si="1"/>
        <v>122222.22222222222</v>
      </c>
      <c r="L43" s="109">
        <v>12</v>
      </c>
      <c r="M43" s="109">
        <v>150</v>
      </c>
      <c r="N43" s="114">
        <f t="shared" si="2"/>
        <v>1772.7272727272727</v>
      </c>
      <c r="O43" s="114" t="s">
        <v>726</v>
      </c>
      <c r="P43" s="109" t="s">
        <v>500</v>
      </c>
      <c r="Q43" s="109">
        <v>5</v>
      </c>
      <c r="R43" s="112">
        <v>0.65</v>
      </c>
      <c r="S43" s="112">
        <v>1.1100000000000001</v>
      </c>
      <c r="T43" s="109">
        <v>120</v>
      </c>
      <c r="U43" s="115">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0.26833910344457385</v>
      </c>
      <c r="V43" s="116">
        <f>Implements72[[#This Row],[TradeIn%]]*Implements72[[#This Row],[PriceL]]</f>
        <v>32797.001532114584</v>
      </c>
      <c r="W43" s="117">
        <f>(Implements72[[#This Row],[PriceP]]-Implements72[[#This Row],[TradeIn$]])/Implements72[[#This Row],[Life (yr)]]/Implements72[[#This Row],[Use (hr/yr)]]</f>
        <v>42.89055470438079</v>
      </c>
      <c r="X43" s="117">
        <f>((Implements72[[#This Row],[PriceP]]+Implements72[[#This Row],[TradeIn$]])/2*($BP$7+$BP$8+$BP$9)+Implements72[[#This Row],[Shed (ft^2)]]*$BP$12)/Implements72[[#This Row],[Use (hr/yr)]]</f>
        <v>44.090465635273482</v>
      </c>
      <c r="Y43" s="117">
        <f>Implements72[[#This Row],[PriceL]]*(VLOOKUP(Implements72[[#This Row],[ASABEtype]],$BC$6:$BM$52,2)*(Implements72[[#This Row],[Life (yr)]]*Implements72[[#This Row],[Use (hr/yr)]]/1000)^VLOOKUP(Implements72[[#This Row],[ASABEtype]],$BC$6:$BM$52,3))/Implements72[[#This Row],[Life (yr)]]/Implements72[[#This Row],[Use (hr/yr)]]</f>
        <v>84.107870118106106</v>
      </c>
      <c r="Z43" s="117">
        <f>Implements72[[#This Row],[Depr ($/hr)]]+Implements72[[#This Row],[OH ($/hr)]]</f>
        <v>86.981020339654265</v>
      </c>
      <c r="AA43" s="117">
        <f>(Implements72[[#This Row],[PriceP]]-Implements72[[#This Row],[TradeIn$]])/Implements72[[#This Row],[Life (yr)]]/Implements72[[#This Row],[Use (ac/yr)]]</f>
        <v>3.6292007826783745</v>
      </c>
      <c r="AB43" s="117">
        <f>((Implements72[[#This Row],[PriceP]]+Implements72[[#This Row],[TradeIn$]])/2*($BP$7+$BP$8+$BP$9)+Implements72[[#This Row],[Shed (ft^2)]]*$BP$12)/Implements72[[#This Row],[Use (ac/yr)]]</f>
        <v>3.7307317076000635</v>
      </c>
      <c r="AC43" s="200">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7.1168197792243628</v>
      </c>
      <c r="AD43" s="118">
        <f>$BP$18/(Implements72[[#This Row],[Width]]*Implements72[[#This Row],[Speed]]*Implements72[[#This Row],[Efficiency]])</f>
        <v>8.461538461538462E-2</v>
      </c>
      <c r="AE43" s="119">
        <f>IF(Implements72[[#This Row],[Use basis]]=$O$117,Implements72[[#This Row],[Ownership costs ($/hr)]],SUM(Implements72[[#This Row],[Depr ($/ac)2]:[OH ($/ac)]]))</f>
        <v>7.359932490278438</v>
      </c>
      <c r="AF43" s="121">
        <v>34</v>
      </c>
      <c r="AG43" s="103" t="s">
        <v>482</v>
      </c>
      <c r="AH43" s="119"/>
      <c r="BC43" s="128" t="s">
        <v>512</v>
      </c>
      <c r="BD43" s="149">
        <v>0.32</v>
      </c>
      <c r="BE43" s="149">
        <v>2.1</v>
      </c>
      <c r="BF43" s="149">
        <v>1500</v>
      </c>
      <c r="BG43" s="149">
        <v>0.85540000000000005</v>
      </c>
      <c r="BH43" s="149">
        <v>0.1177</v>
      </c>
      <c r="BI43" s="149">
        <v>0</v>
      </c>
      <c r="BJ43" s="149">
        <v>2.8999999999999998E-3</v>
      </c>
      <c r="BK43" s="125">
        <v>1.6230760000000004E-2</v>
      </c>
      <c r="BL43" s="149">
        <v>0.12740000000000001</v>
      </c>
      <c r="BM43" s="150"/>
    </row>
    <row r="44" spans="3:65" ht="15">
      <c r="C44" s="103" t="str">
        <f>Implements72[[#This Row],[Implement type]]&amp;", "&amp;Implements72[[#This Row],[Width]]&amp;" "&amp;Implements72[[#This Row],[Width Unit]]&amp; ", per "&amp;Implements72[[#This Row],[Use basis]]</f>
        <v>Round baler, 30 Ft, per acre</v>
      </c>
      <c r="D44" s="110" t="s">
        <v>501</v>
      </c>
      <c r="E44" s="109">
        <v>30</v>
      </c>
      <c r="F44" s="110" t="s">
        <v>449</v>
      </c>
      <c r="G44" s="109" t="s">
        <v>499</v>
      </c>
      <c r="H44" s="109"/>
      <c r="I44" s="111">
        <v>100500</v>
      </c>
      <c r="J44" s="112">
        <v>0.1</v>
      </c>
      <c r="K44" s="199">
        <f t="shared" si="1"/>
        <v>111666.66666666666</v>
      </c>
      <c r="L44" s="109">
        <v>12</v>
      </c>
      <c r="M44" s="109">
        <v>150</v>
      </c>
      <c r="N44" s="114">
        <f t="shared" si="2"/>
        <v>1772.7272727272727</v>
      </c>
      <c r="O44" s="114" t="s">
        <v>726</v>
      </c>
      <c r="P44" s="109" t="s">
        <v>500</v>
      </c>
      <c r="Q44" s="109">
        <v>5</v>
      </c>
      <c r="R44" s="112">
        <v>0.65</v>
      </c>
      <c r="S44" s="112">
        <v>1.1100000000000001</v>
      </c>
      <c r="T44" s="109">
        <v>120</v>
      </c>
      <c r="U44" s="115">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0.26833910344457385</v>
      </c>
      <c r="V44" s="116">
        <f>Implements72[[#This Row],[TradeIn%]]*Implements72[[#This Row],[PriceL]]</f>
        <v>29964.533217977409</v>
      </c>
      <c r="W44" s="117">
        <f>(Implements72[[#This Row],[PriceP]]-Implements72[[#This Row],[TradeIn$]])/Implements72[[#This Row],[Life (yr)]]/Implements72[[#This Row],[Use (hr/yr)]]</f>
        <v>39.18637043445699</v>
      </c>
      <c r="X44" s="117">
        <f>((Implements72[[#This Row],[PriceP]]+Implements72[[#This Row],[TradeIn$]])/2*($BP$7+$BP$8+$BP$9)+Implements72[[#This Row],[Shed (ft^2)]]*$BP$12)/Implements72[[#This Row],[Use (hr/yr)]]</f>
        <v>40.349616913318542</v>
      </c>
      <c r="Y44" s="117">
        <f>Implements72[[#This Row],[PriceL]]*(VLOOKUP(Implements72[[#This Row],[ASABEtype]],$BC$6:$BM$52,2)*(Implements72[[#This Row],[Life (yr)]]*Implements72[[#This Row],[Use (hr/yr)]]/1000)^VLOOKUP(Implements72[[#This Row],[ASABEtype]],$BC$6:$BM$52,3))/Implements72[[#This Row],[Life (yr)]]/Implements72[[#This Row],[Use (hr/yr)]]</f>
        <v>76.844008607906034</v>
      </c>
      <c r="Z44" s="117">
        <f>Implements72[[#This Row],[Depr ($/hr)]]+Implements72[[#This Row],[OH ($/hr)]]</f>
        <v>79.535987347775531</v>
      </c>
      <c r="AA44" s="117">
        <f>(Implements72[[#This Row],[PriceP]]-Implements72[[#This Row],[TradeIn$]])/Implements72[[#This Row],[Life (yr)]]/Implements72[[#This Row],[Use (ac/yr)]]</f>
        <v>3.3157698059925145</v>
      </c>
      <c r="AB44" s="117">
        <f>((Implements72[[#This Row],[PriceP]]+Implements72[[#This Row],[TradeIn$]])/2*($BP$7+$BP$8+$BP$9)+Implements72[[#This Row],[Shed (ft^2)]]*$BP$12)/Implements72[[#This Row],[Use (ac/yr)]]</f>
        <v>3.4141983542038767</v>
      </c>
      <c r="AC44" s="200">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6.5021853437458947</v>
      </c>
      <c r="AD44" s="118">
        <f>$BP$18/(Implements72[[#This Row],[Width]]*Implements72[[#This Row],[Speed]]*Implements72[[#This Row],[Efficiency]])</f>
        <v>8.461538461538462E-2</v>
      </c>
      <c r="AE44" s="119">
        <f>IF(Implements72[[#This Row],[Use basis]]=$O$117,Implements72[[#This Row],[Ownership costs ($/hr)]],SUM(Implements72[[#This Row],[Depr ($/ac)2]:[OH ($/ac)]]))</f>
        <v>6.7299681601963908</v>
      </c>
      <c r="AF44" s="121">
        <v>33</v>
      </c>
      <c r="AG44" s="103" t="s">
        <v>482</v>
      </c>
      <c r="AH44" s="119"/>
      <c r="AU44" s="169"/>
      <c r="BC44" s="128" t="s">
        <v>486</v>
      </c>
      <c r="BD44" s="149">
        <v>0.17</v>
      </c>
      <c r="BE44" s="149">
        <v>1.4</v>
      </c>
      <c r="BF44" s="149">
        <v>2500</v>
      </c>
      <c r="BG44" s="149">
        <v>0.80910000000000004</v>
      </c>
      <c r="BH44" s="149">
        <v>0.1109</v>
      </c>
      <c r="BI44" s="149">
        <v>0</v>
      </c>
      <c r="BJ44" s="149">
        <v>1.4E-3</v>
      </c>
      <c r="BK44" s="125">
        <v>1.605289E-2</v>
      </c>
      <c r="BL44" s="149">
        <v>0.12670000000000001</v>
      </c>
      <c r="BM44" s="150"/>
    </row>
    <row r="45" spans="3:65" ht="15">
      <c r="C45" s="103" t="str">
        <f>Implements72[[#This Row],[Implement type]]&amp;", "&amp;Implements72[[#This Row],[Width]]&amp;" "&amp;Implements72[[#This Row],[Width Unit]]&amp; ", per "&amp;Implements72[[#This Row],[Use basis]]</f>
        <v>Small square baler, twine tie, 20 Ft, per acre</v>
      </c>
      <c r="D45" s="108" t="s">
        <v>502</v>
      </c>
      <c r="E45" s="109">
        <v>20</v>
      </c>
      <c r="F45" s="110" t="s">
        <v>449</v>
      </c>
      <c r="G45" s="109" t="s">
        <v>73</v>
      </c>
      <c r="H45" s="109" t="s">
        <v>73</v>
      </c>
      <c r="I45" s="111">
        <v>36000</v>
      </c>
      <c r="J45" s="112">
        <v>0.1</v>
      </c>
      <c r="K45" s="199">
        <f t="shared" si="1"/>
        <v>40000</v>
      </c>
      <c r="L45" s="109">
        <v>12</v>
      </c>
      <c r="M45" s="109">
        <v>100</v>
      </c>
      <c r="N45" s="114">
        <f t="shared" si="2"/>
        <v>727.27272727272725</v>
      </c>
      <c r="O45" s="114" t="s">
        <v>726</v>
      </c>
      <c r="P45" s="109" t="s">
        <v>503</v>
      </c>
      <c r="Q45" s="109">
        <v>4</v>
      </c>
      <c r="R45" s="112">
        <v>0.75</v>
      </c>
      <c r="S45" s="112">
        <v>1.1100000000000001</v>
      </c>
      <c r="T45" s="109">
        <v>184</v>
      </c>
      <c r="U45" s="115">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0.26833910344457385</v>
      </c>
      <c r="V45" s="116">
        <f>Implements72[[#This Row],[TradeIn%]]*Implements72[[#This Row],[PriceL]]</f>
        <v>10733.564137782954</v>
      </c>
      <c r="W45" s="117">
        <f>(Implements72[[#This Row],[PriceP]]-Implements72[[#This Row],[TradeIn$]])/Implements72[[#This Row],[Life (yr)]]/Implements72[[#This Row],[Use (hr/yr)]]</f>
        <v>21.055363218514209</v>
      </c>
      <c r="X45" s="117">
        <f>((Implements72[[#This Row],[PriceP]]+Implements72[[#This Row],[TradeIn$]])/2*($BP$7+$BP$8+$BP$9)+Implements72[[#This Row],[Shed (ft^2)]]*$BP$12)/Implements72[[#This Row],[Use (hr/yr)]]</f>
        <v>23.047134574914985</v>
      </c>
      <c r="Y45" s="117">
        <f>Implements72[[#This Row],[PriceL]]*(VLOOKUP(Implements72[[#This Row],[ASABEtype]],$BC$6:$BM$52,2)*(Implements72[[#This Row],[Life (yr)]]*Implements72[[#This Row],[Use (hr/yr)]]/1000)^VLOOKUP(Implements72[[#This Row],[ASABEtype]],$BC$6:$BM$52,3))/Implements72[[#This Row],[Life (yr)]]/Implements72[[#This Row],[Use (hr/yr)]]</f>
        <v>10.644685244189004</v>
      </c>
      <c r="Z45" s="117">
        <f>Implements72[[#This Row],[Depr ($/hr)]]+Implements72[[#This Row],[OH ($/hr)]]</f>
        <v>44.102497793429194</v>
      </c>
      <c r="AA45" s="117">
        <f>(Implements72[[#This Row],[PriceP]]-Implements72[[#This Row],[TradeIn$]])/Implements72[[#This Row],[Life (yr)]]/Implements72[[#This Row],[Use (ac/yr)]]</f>
        <v>2.8951124425457038</v>
      </c>
      <c r="AB45" s="117">
        <f>((Implements72[[#This Row],[PriceP]]+Implements72[[#This Row],[TradeIn$]])/2*($BP$7+$BP$8+$BP$9)+Implements72[[#This Row],[Shed (ft^2)]]*$BP$12)/Implements72[[#This Row],[Use (ac/yr)]]</f>
        <v>3.1689810040508104</v>
      </c>
      <c r="AC45" s="200">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1.4636442210759881</v>
      </c>
      <c r="AD45" s="118">
        <f>$BP$18/(Implements72[[#This Row],[Width]]*Implements72[[#This Row],[Speed]]*Implements72[[#This Row],[Efficiency]])</f>
        <v>0.13750000000000001</v>
      </c>
      <c r="AE45" s="119">
        <f>IF(Implements72[[#This Row],[Use basis]]=$O$117,Implements72[[#This Row],[Ownership costs ($/hr)]],SUM(Implements72[[#This Row],[Depr ($/ac)2]:[OH ($/ac)]]))</f>
        <v>6.0640934465965142</v>
      </c>
      <c r="AF45" s="121">
        <v>32</v>
      </c>
      <c r="AG45" s="103" t="s">
        <v>482</v>
      </c>
      <c r="AH45" s="119"/>
      <c r="AU45" s="169"/>
      <c r="BC45" s="103" t="s">
        <v>450</v>
      </c>
      <c r="BD45" s="104">
        <v>7.0000000000000001E-3</v>
      </c>
      <c r="BE45" s="104">
        <v>2</v>
      </c>
      <c r="BF45" s="104">
        <v>3000</v>
      </c>
      <c r="BG45" s="104">
        <v>0.72750000000000004</v>
      </c>
      <c r="BH45" s="104">
        <v>8.0600000000000005E-2</v>
      </c>
      <c r="BI45" s="104">
        <v>2.5000000000000001E-3</v>
      </c>
      <c r="BJ45" s="104">
        <v>4.0000000000000001E-3</v>
      </c>
      <c r="BK45" s="103">
        <v>8.1199999999999994E-2</v>
      </c>
      <c r="BL45" s="149"/>
      <c r="BM45" s="150"/>
    </row>
    <row r="46" spans="3:65" ht="15">
      <c r="C46" s="103" t="str">
        <f>Implements72[[#This Row],[Implement type]]&amp;", "&amp;Implements72[[#This Row],[Width]]&amp;" "&amp;Implements72[[#This Row],[Width Unit]]&amp; ", per "&amp;Implements72[[#This Row],[Use basis]]</f>
        <v>Rotary Mower (brush hog), 15 Ft Folding, per acre</v>
      </c>
      <c r="D46" s="108" t="s">
        <v>504</v>
      </c>
      <c r="E46" s="109">
        <v>15</v>
      </c>
      <c r="F46" s="110" t="s">
        <v>469</v>
      </c>
      <c r="G46" s="109"/>
      <c r="H46" s="108"/>
      <c r="I46" s="111">
        <v>28000</v>
      </c>
      <c r="J46" s="112">
        <v>0.1</v>
      </c>
      <c r="K46" s="199">
        <f t="shared" si="1"/>
        <v>31111.111111111109</v>
      </c>
      <c r="L46" s="109">
        <v>12</v>
      </c>
      <c r="M46" s="109">
        <v>100</v>
      </c>
      <c r="N46" s="114">
        <f t="shared" si="2"/>
        <v>772.72727272727275</v>
      </c>
      <c r="O46" s="114" t="s">
        <v>726</v>
      </c>
      <c r="P46" s="109" t="s">
        <v>481</v>
      </c>
      <c r="Q46" s="109">
        <v>5</v>
      </c>
      <c r="R46" s="112">
        <v>0.85</v>
      </c>
      <c r="S46" s="112">
        <v>1.04</v>
      </c>
      <c r="T46" s="109">
        <v>130</v>
      </c>
      <c r="U46" s="115">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0.30554430854848846</v>
      </c>
      <c r="V46" s="116">
        <f>Implements72[[#This Row],[TradeIn%]]*Implements72[[#This Row],[PriceL]]</f>
        <v>9505.8229326196397</v>
      </c>
      <c r="W46" s="117">
        <f>(Implements72[[#This Row],[PriceP]]-Implements72[[#This Row],[TradeIn$]])/Implements72[[#This Row],[Life (yr)]]/Implements72[[#This Row],[Use (hr/yr)]]</f>
        <v>15.411814222816968</v>
      </c>
      <c r="X46" s="117">
        <f>((Implements72[[#This Row],[PriceP]]+Implements72[[#This Row],[TradeIn$]])/2*($BP$7+$BP$8+$BP$9)+Implements72[[#This Row],[Shed (ft^2)]]*$BP$12)/Implements72[[#This Row],[Use (hr/yr)]]</f>
        <v>18.325134086456533</v>
      </c>
      <c r="Y46" s="117">
        <f>Implements72[[#This Row],[PriceL]]*(VLOOKUP(Implements72[[#This Row],[ASABEtype]],$BC$6:$BM$52,2)*(Implements72[[#This Row],[Life (yr)]]*Implements72[[#This Row],[Use (hr/yr)]]/1000)^VLOOKUP(Implements72[[#This Row],[ASABEtype]],$BC$6:$BM$52,3))/Implements72[[#This Row],[Life (yr)]]/Implements72[[#This Row],[Use (hr/yr)]]</f>
        <v>16.426666666666662</v>
      </c>
      <c r="Z46" s="117">
        <f>Implements72[[#This Row],[Depr ($/hr)]]+Implements72[[#This Row],[OH ($/hr)]]</f>
        <v>33.736948309273501</v>
      </c>
      <c r="AA46" s="117">
        <f>(Implements72[[#This Row],[PriceP]]-Implements72[[#This Row],[TradeIn$]])/Implements72[[#This Row],[Life (yr)]]/Implements72[[#This Row],[Use (ac/yr)]]</f>
        <v>1.9944700758939604</v>
      </c>
      <c r="AB46" s="117">
        <f>((Implements72[[#This Row],[PriceP]]+Implements72[[#This Row],[TradeIn$]])/2*($BP$7+$BP$8+$BP$9)+Implements72[[#This Row],[Shed (ft^2)]]*$BP$12)/Implements72[[#This Row],[Use (ac/yr)]]</f>
        <v>2.3714879406002569</v>
      </c>
      <c r="AC46" s="200">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2.1258039215686271</v>
      </c>
      <c r="AD46" s="118">
        <f>$BP$18/(Implements72[[#This Row],[Width]]*Implements72[[#This Row],[Speed]]*Implements72[[#This Row],[Efficiency]])</f>
        <v>0.12941176470588237</v>
      </c>
      <c r="AE46" s="119">
        <f>IF(Implements72[[#This Row],[Use basis]]=$O$117,Implements72[[#This Row],[Ownership costs ($/hr)]],SUM(Implements72[[#This Row],[Depr ($/ac)2]:[OH ($/ac)]]))</f>
        <v>4.3659580164942176</v>
      </c>
      <c r="AF46" s="119"/>
      <c r="AG46" s="103" t="s">
        <v>505</v>
      </c>
      <c r="AH46" s="119"/>
      <c r="AU46" s="143"/>
      <c r="BC46" s="128" t="s">
        <v>603</v>
      </c>
      <c r="BD46" s="149">
        <v>0.27</v>
      </c>
      <c r="BE46" s="149">
        <v>1.4</v>
      </c>
      <c r="BF46" s="149">
        <v>2000</v>
      </c>
      <c r="BG46" s="149">
        <v>0.69269999999999998</v>
      </c>
      <c r="BH46" s="149">
        <v>7.0300000000000001E-2</v>
      </c>
      <c r="BI46" s="149">
        <v>0</v>
      </c>
      <c r="BJ46" s="149">
        <v>1.1999999999999999E-3</v>
      </c>
      <c r="BK46" s="125">
        <v>1.4957290000000002E-2</v>
      </c>
      <c r="BL46" s="149">
        <v>0.12230000000000001</v>
      </c>
      <c r="BM46" s="150"/>
    </row>
    <row r="47" spans="3:65" ht="15">
      <c r="C47" s="103" t="str">
        <f>Implements72[[#This Row],[Implement type]]&amp;", "&amp;Implements72[[#This Row],[Width]]&amp;" "&amp;Implements72[[#This Row],[Width Unit]]&amp; ", per "&amp;Implements72[[#This Row],[Use basis]]</f>
        <v>Stalk shredder, 20 Ft, per acre</v>
      </c>
      <c r="D47" s="108" t="s">
        <v>506</v>
      </c>
      <c r="E47" s="109">
        <v>20</v>
      </c>
      <c r="F47" s="110" t="s">
        <v>449</v>
      </c>
      <c r="G47" s="109"/>
      <c r="H47" s="109"/>
      <c r="I47" s="111">
        <v>39000</v>
      </c>
      <c r="J47" s="112">
        <v>0.1</v>
      </c>
      <c r="K47" s="199">
        <f t="shared" si="1"/>
        <v>43333.333333333336</v>
      </c>
      <c r="L47" s="109">
        <v>12</v>
      </c>
      <c r="M47" s="109">
        <v>100</v>
      </c>
      <c r="N47" s="114">
        <f t="shared" si="2"/>
        <v>775.75757575757575</v>
      </c>
      <c r="O47" s="114" t="s">
        <v>726</v>
      </c>
      <c r="P47" s="109" t="s">
        <v>476</v>
      </c>
      <c r="Q47" s="109">
        <v>4</v>
      </c>
      <c r="R47" s="112">
        <v>0.8</v>
      </c>
      <c r="S47" s="112">
        <v>1.1000000000000001</v>
      </c>
      <c r="T47" s="109">
        <v>231</v>
      </c>
      <c r="U47" s="115">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0.28329577093478608</v>
      </c>
      <c r="V47" s="116">
        <f>Implements72[[#This Row],[TradeIn%]]*Implements72[[#This Row],[PriceL]]</f>
        <v>12276.15007384073</v>
      </c>
      <c r="W47" s="117">
        <f>(Implements72[[#This Row],[PriceP]]-Implements72[[#This Row],[TradeIn$]])/Implements72[[#This Row],[Life (yr)]]/Implements72[[#This Row],[Use (hr/yr)]]</f>
        <v>22.26987493846606</v>
      </c>
      <c r="X47" s="117">
        <f>((Implements72[[#This Row],[PriceP]]+Implements72[[#This Row],[TradeIn$]])/2*($BP$7+$BP$8+$BP$9)+Implements72[[#This Row],[Shed (ft^2)]]*$BP$12)/Implements72[[#This Row],[Use (hr/yr)]]</f>
        <v>25.569544088508856</v>
      </c>
      <c r="Y47" s="117">
        <f>Implements72[[#This Row],[PriceL]]*(VLOOKUP(Implements72[[#This Row],[ASABEtype]],$BC$6:$BM$52,2)*(Implements72[[#This Row],[Life (yr)]]*Implements72[[#This Row],[Use (hr/yr)]]/1000)^VLOOKUP(Implements72[[#This Row],[ASABEtype]],$BC$6:$BM$52,3))/Implements72[[#This Row],[Life (yr)]]/Implements72[[#This Row],[Use (hr/yr)]]</f>
        <v>13.051265584115185</v>
      </c>
      <c r="Z47" s="117">
        <f>Implements72[[#This Row],[Depr ($/hr)]]+Implements72[[#This Row],[OH ($/hr)]]</f>
        <v>47.839419026974916</v>
      </c>
      <c r="AA47" s="117">
        <f>(Implements72[[#This Row],[PriceP]]-Implements72[[#This Row],[TradeIn$]])/Implements72[[#This Row],[Life (yr)]]/Implements72[[#This Row],[Use (ac/yr)]]</f>
        <v>2.8707260662866405</v>
      </c>
      <c r="AB47" s="117">
        <f>((Implements72[[#This Row],[PriceP]]+Implements72[[#This Row],[TradeIn$]])/2*($BP$7+$BP$8+$BP$9)+Implements72[[#This Row],[Shed (ft^2)]]*$BP$12)/Implements72[[#This Row],[Use (ac/yr)]]</f>
        <v>3.2960740426593449</v>
      </c>
      <c r="AC47" s="200">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1.6823897042023481</v>
      </c>
      <c r="AD47" s="118">
        <f>$BP$18/(Implements72[[#This Row],[Width]]*Implements72[[#This Row],[Speed]]*Implements72[[#This Row],[Efficiency]])</f>
        <v>0.12890625</v>
      </c>
      <c r="AE47" s="119">
        <f>IF(Implements72[[#This Row],[Use basis]]=$O$117,Implements72[[#This Row],[Ownership costs ($/hr)]],SUM(Implements72[[#This Row],[Depr ($/ac)2]:[OH ($/ac)]]))</f>
        <v>6.166800108945985</v>
      </c>
      <c r="AF47" s="121">
        <v>27</v>
      </c>
      <c r="AG47" s="103" t="s">
        <v>505</v>
      </c>
      <c r="AH47" s="119"/>
      <c r="AU47" s="169"/>
      <c r="BC47" s="128" t="s">
        <v>604</v>
      </c>
      <c r="BD47" s="149">
        <v>0.59</v>
      </c>
      <c r="BE47" s="149">
        <v>1.3</v>
      </c>
      <c r="BF47" s="149">
        <v>1500</v>
      </c>
      <c r="BG47" s="149">
        <v>0.71940000000000004</v>
      </c>
      <c r="BH47" s="149">
        <v>0.11020000000000001</v>
      </c>
      <c r="BI47" s="149">
        <v>0</v>
      </c>
      <c r="BJ47" s="149">
        <v>3.0000000000000001E-3</v>
      </c>
      <c r="BK47" s="125">
        <v>1.4713690000000001E-2</v>
      </c>
      <c r="BL47" s="149">
        <v>0.12130000000000001</v>
      </c>
      <c r="BM47" s="150"/>
    </row>
    <row r="48" spans="3:65">
      <c r="C48" s="103" t="str">
        <f>Implements72[[#This Row],[Implement type]]&amp;", "&amp;Implements72[[#This Row],[Width]]&amp;" "&amp;Implements72[[#This Row],[Width Unit]]&amp; ", per "&amp;Implements72[[#This Row],[Use basis]]</f>
        <v>Air seeder drill w/cart, 52 Ft Folding, per acre</v>
      </c>
      <c r="D48" s="108" t="s">
        <v>507</v>
      </c>
      <c r="E48" s="109">
        <v>52</v>
      </c>
      <c r="F48" s="110" t="str">
        <f>IF(E48&gt;15,"Ft Folding","Ft")</f>
        <v>Ft Folding</v>
      </c>
      <c r="G48" s="109"/>
      <c r="H48" s="109"/>
      <c r="I48" s="111">
        <v>339000</v>
      </c>
      <c r="J48" s="112">
        <v>0.1</v>
      </c>
      <c r="K48" s="199">
        <f t="shared" si="1"/>
        <v>376666.66666666669</v>
      </c>
      <c r="L48" s="109">
        <v>12</v>
      </c>
      <c r="M48" s="109">
        <v>100</v>
      </c>
      <c r="N48" s="114">
        <f t="shared" si="2"/>
        <v>2206.060606060606</v>
      </c>
      <c r="O48" s="114" t="s">
        <v>726</v>
      </c>
      <c r="P48" s="109" t="s">
        <v>508</v>
      </c>
      <c r="Q48" s="109">
        <v>5</v>
      </c>
      <c r="R48" s="112">
        <v>0.7</v>
      </c>
      <c r="S48" s="112">
        <v>1.1100000000000001</v>
      </c>
      <c r="T48" s="109">
        <v>270</v>
      </c>
      <c r="U48" s="115">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0.26519403809707764</v>
      </c>
      <c r="V48" s="116">
        <f>Implements72[[#This Row],[TradeIn%]]*Implements72[[#This Row],[PriceL]]</f>
        <v>99889.754349899245</v>
      </c>
      <c r="W48" s="117">
        <f>(Implements72[[#This Row],[PriceP]]-Implements72[[#This Row],[TradeIn$]])/Implements72[[#This Row],[Life (yr)]]/Implements72[[#This Row],[Use (hr/yr)]]</f>
        <v>199.25853804175063</v>
      </c>
      <c r="X48" s="117">
        <f>((Implements72[[#This Row],[PriceP]]+Implements72[[#This Row],[TradeIn$]])/2*($BP$7+$BP$8+$BP$9)+Implements72[[#This Row],[Shed (ft^2)]]*$BP$12)/Implements72[[#This Row],[Use (hr/yr)]]</f>
        <v>202.31172942974982</v>
      </c>
      <c r="Y48" s="117">
        <f>Implements72[[#This Row],[PriceL]]*(VLOOKUP(Implements72[[#This Row],[ASABEtype]],$BC$6:$BM$52,2)*(Implements72[[#This Row],[Life (yr)]]*Implements72[[#This Row],[Use (hr/yr)]]/1000)^VLOOKUP(Implements72[[#This Row],[ASABEtype]],$BC$6:$BM$52,3))/Implements72[[#This Row],[Life (yr)]]/Implements72[[#This Row],[Use (hr/yr)]]</f>
        <v>147.30128576590559</v>
      </c>
      <c r="Z48" s="117">
        <f>Implements72[[#This Row],[Depr ($/hr)]]+Implements72[[#This Row],[OH ($/hr)]]</f>
        <v>401.57026747150042</v>
      </c>
      <c r="AA48" s="117">
        <f>(Implements72[[#This Row],[PriceP]]-Implements72[[#This Row],[TradeIn$]])/Implements72[[#This Row],[Life (yr)]]/Implements72[[#This Row],[Use (ac/yr)]]</f>
        <v>9.0323238398046293</v>
      </c>
      <c r="AB48" s="117">
        <f>((Implements72[[#This Row],[PriceP]]+Implements72[[#This Row],[TradeIn$]])/2*($BP$7+$BP$8+$BP$9)+Implements72[[#This Row],[Shed (ft^2)]]*$BP$12)/Implements72[[#This Row],[Use (ac/yr)]]</f>
        <v>9.1707239988760225</v>
      </c>
      <c r="AC48" s="200">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6.6771187229050604</v>
      </c>
      <c r="AD48" s="118">
        <f>$BP$18/(Implements72[[#This Row],[Width]]*Implements72[[#This Row],[Speed]]*Implements72[[#This Row],[Efficiency]])</f>
        <v>4.5329670329670328E-2</v>
      </c>
      <c r="AE48" s="119">
        <f>IF(Implements72[[#This Row],[Use basis]]=$O$117,Implements72[[#This Row],[Ownership costs ($/hr)]],SUM(Implements72[[#This Row],[Depr ($/ac)2]:[OH ($/ac)]]))</f>
        <v>18.203047838680654</v>
      </c>
      <c r="AF48" s="121">
        <v>22</v>
      </c>
      <c r="AG48" s="103" t="s">
        <v>509</v>
      </c>
      <c r="AH48" s="119"/>
      <c r="BC48" s="128" t="s">
        <v>460</v>
      </c>
      <c r="BD48" s="149">
        <v>0.18</v>
      </c>
      <c r="BE48" s="149">
        <v>1.7</v>
      </c>
      <c r="BF48" s="149">
        <v>2000</v>
      </c>
      <c r="BG48" s="149">
        <v>0.71940000000000004</v>
      </c>
      <c r="BH48" s="149">
        <v>0.11020000000000001</v>
      </c>
      <c r="BI48" s="149">
        <v>0</v>
      </c>
      <c r="BJ48" s="149">
        <v>3.0000000000000001E-3</v>
      </c>
      <c r="BK48" s="125">
        <v>1.4713690000000001E-2</v>
      </c>
      <c r="BL48" s="149">
        <v>0.12130000000000001</v>
      </c>
      <c r="BM48" s="150"/>
    </row>
    <row r="49" spans="3:65">
      <c r="C49" s="103" t="str">
        <f>Implements72[[#This Row],[Implement type]]&amp;", "&amp;Implements72[[#This Row],[Width]]&amp;" "&amp;Implements72[[#This Row],[Width Unit]]&amp; ", per "&amp;Implements72[[#This Row],[Use basis]]</f>
        <v>No-till drill, 15 Ft, per acre</v>
      </c>
      <c r="D49" s="108" t="s">
        <v>510</v>
      </c>
      <c r="E49" s="109">
        <v>15</v>
      </c>
      <c r="F49" s="110" t="str">
        <f>IF(E49&gt;15,"Ft Folding","Ft")</f>
        <v>Ft</v>
      </c>
      <c r="G49" s="109"/>
      <c r="H49" s="109"/>
      <c r="I49" s="111">
        <v>75500</v>
      </c>
      <c r="J49" s="112">
        <v>0.1</v>
      </c>
      <c r="K49" s="199">
        <f t="shared" si="1"/>
        <v>83888.888888888891</v>
      </c>
      <c r="L49" s="109">
        <v>12</v>
      </c>
      <c r="M49" s="109">
        <v>100</v>
      </c>
      <c r="N49" s="114">
        <f t="shared" si="2"/>
        <v>636.36363636363637</v>
      </c>
      <c r="O49" s="114" t="s">
        <v>726</v>
      </c>
      <c r="P49" s="109" t="s">
        <v>508</v>
      </c>
      <c r="Q49" s="109">
        <v>5</v>
      </c>
      <c r="R49" s="112">
        <v>0.7</v>
      </c>
      <c r="S49" s="112">
        <v>1.1100000000000001</v>
      </c>
      <c r="T49" s="109">
        <v>160</v>
      </c>
      <c r="U49" s="115">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0.26519403809707764</v>
      </c>
      <c r="V49" s="116">
        <f>Implements72[[#This Row],[TradeIn%]]*Implements72[[#This Row],[PriceL]]</f>
        <v>22246.833195921514</v>
      </c>
      <c r="W49" s="117">
        <f>(Implements72[[#This Row],[PriceP]]-Implements72[[#This Row],[TradeIn$]])/Implements72[[#This Row],[Life (yr)]]/Implements72[[#This Row],[Use (hr/yr)]]</f>
        <v>44.377639003398734</v>
      </c>
      <c r="X49" s="117">
        <f>((Implements72[[#This Row],[PriceP]]+Implements72[[#This Row],[TradeIn$]])/2*($BP$7+$BP$8+$BP$9)+Implements72[[#This Row],[Shed (ft^2)]]*$BP$12)/Implements72[[#This Row],[Use (hr/yr)]]</f>
        <v>46.025559445208408</v>
      </c>
      <c r="Y49" s="117">
        <f>Implements72[[#This Row],[PriceL]]*(VLOOKUP(Implements72[[#This Row],[ASABEtype]],$BC$6:$BM$52,2)*(Implements72[[#This Row],[Life (yr)]]*Implements72[[#This Row],[Use (hr/yr)]]/1000)^VLOOKUP(Implements72[[#This Row],[ASABEtype]],$BC$6:$BM$52,3))/Implements72[[#This Row],[Life (yr)]]/Implements72[[#This Row],[Use (hr/yr)]]</f>
        <v>32.806038570282801</v>
      </c>
      <c r="Z49" s="117">
        <f>Implements72[[#This Row],[Depr ($/hr)]]+Implements72[[#This Row],[OH ($/hr)]]</f>
        <v>90.403198448607142</v>
      </c>
      <c r="AA49" s="117">
        <f>(Implements72[[#This Row],[PriceP]]-Implements72[[#This Row],[TradeIn$]])/Implements72[[#This Row],[Life (yr)]]/Implements72[[#This Row],[Use (ac/yr)]]</f>
        <v>6.9736289862483725</v>
      </c>
      <c r="AB49" s="117">
        <f>((Implements72[[#This Row],[PriceP]]+Implements72[[#This Row],[TradeIn$]])/2*($BP$7+$BP$8+$BP$9)+Implements72[[#This Row],[Shed (ft^2)]]*$BP$12)/Implements72[[#This Row],[Use (ac/yr)]]</f>
        <v>7.232587912818464</v>
      </c>
      <c r="AC49" s="200">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5.1552346324730118</v>
      </c>
      <c r="AD49" s="118">
        <f>$BP$18/(Implements72[[#This Row],[Width]]*Implements72[[#This Row],[Speed]]*Implements72[[#This Row],[Efficiency]])</f>
        <v>0.15714285714285714</v>
      </c>
      <c r="AE49" s="119">
        <f>IF(Implements72[[#This Row],[Use basis]]=$O$117,Implements72[[#This Row],[Ownership costs ($/hr)]],SUM(Implements72[[#This Row],[Depr ($/ac)2]:[OH ($/ac)]]))</f>
        <v>14.206216899066836</v>
      </c>
      <c r="AF49" s="121">
        <v>23</v>
      </c>
      <c r="AG49" s="103" t="s">
        <v>509</v>
      </c>
      <c r="AH49" s="119"/>
      <c r="BC49" s="128" t="s">
        <v>494</v>
      </c>
      <c r="BD49" s="149">
        <v>1.4999999999999999E-2</v>
      </c>
      <c r="BE49" s="149">
        <v>1.6</v>
      </c>
      <c r="BF49" s="149">
        <v>5000</v>
      </c>
      <c r="BG49" s="149">
        <v>0.80910000000000004</v>
      </c>
      <c r="BH49" s="149">
        <v>0.1109</v>
      </c>
      <c r="BI49" s="149">
        <v>0</v>
      </c>
      <c r="BJ49" s="149">
        <v>1.4E-3</v>
      </c>
      <c r="BK49" s="125">
        <v>1.605289E-2</v>
      </c>
      <c r="BL49" s="149">
        <v>0.12670000000000001</v>
      </c>
      <c r="BM49" s="150" t="s">
        <v>595</v>
      </c>
    </row>
    <row r="50" spans="3:65">
      <c r="C50" s="103" t="str">
        <f>Implements72[[#This Row],[Implement type]]&amp;", "&amp;Implements72[[#This Row],[Width]]&amp;" "&amp;Implements72[[#This Row],[Width Unit]]&amp; ", per "&amp;Implements72[[#This Row],[Use basis]]</f>
        <v>Presswheel drill, 16 Ft, per acre</v>
      </c>
      <c r="D50" s="108" t="s">
        <v>511</v>
      </c>
      <c r="E50" s="109">
        <v>16</v>
      </c>
      <c r="F50" s="110" t="str">
        <f>IF(E50&gt;20,"Ft Folding","Ft")</f>
        <v>Ft</v>
      </c>
      <c r="G50" s="109"/>
      <c r="H50" s="109"/>
      <c r="I50" s="111">
        <v>29500</v>
      </c>
      <c r="J50" s="112">
        <v>0.1</v>
      </c>
      <c r="K50" s="199">
        <f t="shared" si="1"/>
        <v>32777.777777777774</v>
      </c>
      <c r="L50" s="109">
        <v>12</v>
      </c>
      <c r="M50" s="109">
        <v>75</v>
      </c>
      <c r="N50" s="114">
        <f t="shared" si="2"/>
        <v>509.09090909090907</v>
      </c>
      <c r="O50" s="114" t="s">
        <v>726</v>
      </c>
      <c r="P50" s="109" t="s">
        <v>508</v>
      </c>
      <c r="Q50" s="109">
        <v>5</v>
      </c>
      <c r="R50" s="112">
        <v>0.7</v>
      </c>
      <c r="S50" s="112">
        <v>1.1100000000000001</v>
      </c>
      <c r="T50" s="109">
        <v>150</v>
      </c>
      <c r="U50" s="115">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0.26519403809707764</v>
      </c>
      <c r="V50" s="116">
        <f>Implements72[[#This Row],[TradeIn%]]*Implements72[[#This Row],[PriceL]]</f>
        <v>8692.4712487375436</v>
      </c>
      <c r="W50" s="117">
        <f>(Implements72[[#This Row],[PriceP]]-Implements72[[#This Row],[TradeIn$]])/Implements72[[#This Row],[Life (yr)]]/Implements72[[#This Row],[Use (hr/yr)]]</f>
        <v>23.119476390291616</v>
      </c>
      <c r="X50" s="117">
        <f>((Implements72[[#This Row],[PriceP]]+Implements72[[#This Row],[TradeIn$]])/2*($BP$7+$BP$8+$BP$9)+Implements72[[#This Row],[Shed (ft^2)]]*$BP$12)/Implements72[[#This Row],[Use (hr/yr)]]</f>
        <v>25.10853715056426</v>
      </c>
      <c r="Y50" s="117">
        <f>Implements72[[#This Row],[PriceL]]*(VLOOKUP(Implements72[[#This Row],[ASABEtype]],$BC$6:$BM$52,2)*(Implements72[[#This Row],[Life (yr)]]*Implements72[[#This Row],[Use (hr/yr)]]/1000)^VLOOKUP(Implements72[[#This Row],[ASABEtype]],$BC$6:$BM$52,3))/Implements72[[#This Row],[Life (yr)]]/Implements72[[#This Row],[Use (hr/yr)]]</f>
        <v>9.3410617974666632</v>
      </c>
      <c r="Z50" s="117">
        <f>Implements72[[#This Row],[Depr ($/hr)]]+Implements72[[#This Row],[OH ($/hr)]]</f>
        <v>48.228013540855876</v>
      </c>
      <c r="AA50" s="117">
        <f>(Implements72[[#This Row],[PriceP]]-Implements72[[#This Row],[TradeIn$]])/Implements72[[#This Row],[Life (yr)]]/Implements72[[#This Row],[Use (ac/yr)]]</f>
        <v>3.4059942896411761</v>
      </c>
      <c r="AB50" s="117">
        <f>((Implements72[[#This Row],[PriceP]]+Implements72[[#This Row],[TradeIn$]])/2*($BP$7+$BP$8+$BP$9)+Implements72[[#This Row],[Shed (ft^2)]]*$BP$12)/Implements72[[#This Row],[Use (ac/yr)]]</f>
        <v>3.6990255623599131</v>
      </c>
      <c r="AC50" s="200">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1.3761385683767853</v>
      </c>
      <c r="AD50" s="118">
        <f>$BP$18/(Implements72[[#This Row],[Width]]*Implements72[[#This Row],[Speed]]*Implements72[[#This Row],[Efficiency]])</f>
        <v>0.14732142857142858</v>
      </c>
      <c r="AE50" s="119">
        <f>IF(Implements72[[#This Row],[Use basis]]=$O$117,Implements72[[#This Row],[Ownership costs ($/hr)]],SUM(Implements72[[#This Row],[Depr ($/ac)2]:[OH ($/ac)]]))</f>
        <v>7.1050198520010888</v>
      </c>
      <c r="AF50" s="121">
        <v>18</v>
      </c>
      <c r="AG50" s="103" t="s">
        <v>509</v>
      </c>
      <c r="AH50" s="119"/>
      <c r="BC50" s="128" t="s">
        <v>534</v>
      </c>
      <c r="BD50" s="149">
        <v>7.0000000000000001E-3</v>
      </c>
      <c r="BE50" s="149">
        <v>2</v>
      </c>
      <c r="BF50" s="149">
        <v>12000</v>
      </c>
      <c r="BG50" s="149">
        <v>0.84930000000000005</v>
      </c>
      <c r="BH50" s="149">
        <v>9.6600000000000005E-2</v>
      </c>
      <c r="BI50" s="149">
        <v>5.8999999999999999E-3</v>
      </c>
      <c r="BJ50" s="149">
        <v>3.8E-3</v>
      </c>
      <c r="BK50" s="125">
        <v>1.1278440000000001E-2</v>
      </c>
      <c r="BL50" s="149">
        <v>0.1062</v>
      </c>
      <c r="BM50" s="150"/>
    </row>
    <row r="51" spans="3:65">
      <c r="C51" s="103" t="str">
        <f>Implements72[[#This Row],[Implement type]]&amp;", "&amp;Implements72[[#This Row],[Width]]&amp;" "&amp;Implements72[[#This Row],[Width Unit]]&amp; ", per "&amp;Implements72[[#This Row],[Use basis]]</f>
        <v>Presswheel drill, 20 Ft, per acre</v>
      </c>
      <c r="D51" s="108" t="s">
        <v>511</v>
      </c>
      <c r="E51" s="109">
        <v>20</v>
      </c>
      <c r="F51" s="110" t="str">
        <f>IF(E51&gt;20,"Ft Folding","Ft")</f>
        <v>Ft</v>
      </c>
      <c r="G51" s="109"/>
      <c r="H51" s="109"/>
      <c r="I51" s="111">
        <v>35000</v>
      </c>
      <c r="J51" s="112">
        <v>0.1</v>
      </c>
      <c r="K51" s="199">
        <f t="shared" si="1"/>
        <v>38888.888888888891</v>
      </c>
      <c r="L51" s="109">
        <v>12</v>
      </c>
      <c r="M51" s="109">
        <v>75</v>
      </c>
      <c r="N51" s="114">
        <f t="shared" si="2"/>
        <v>636.36363636363637</v>
      </c>
      <c r="O51" s="114" t="s">
        <v>726</v>
      </c>
      <c r="P51" s="109" t="s">
        <v>508</v>
      </c>
      <c r="Q51" s="109">
        <v>5</v>
      </c>
      <c r="R51" s="112">
        <v>0.7</v>
      </c>
      <c r="S51" s="112">
        <v>1.1100000000000001</v>
      </c>
      <c r="T51" s="109">
        <v>185</v>
      </c>
      <c r="U51" s="115">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0.26519403809707764</v>
      </c>
      <c r="V51" s="116">
        <f>Implements72[[#This Row],[TradeIn%]]*Implements72[[#This Row],[PriceL]]</f>
        <v>10313.10148155302</v>
      </c>
      <c r="W51" s="117">
        <f>(Implements72[[#This Row],[PriceP]]-Implements72[[#This Row],[TradeIn$]])/Implements72[[#This Row],[Life (yr)]]/Implements72[[#This Row],[Use (hr/yr)]]</f>
        <v>27.429887242718863</v>
      </c>
      <c r="X51" s="117">
        <f>((Implements72[[#This Row],[PriceP]]+Implements72[[#This Row],[TradeIn$]])/2*($BP$7+$BP$8+$BP$9)+Implements72[[#This Row],[Shed (ft^2)]]*$BP$12)/Implements72[[#This Row],[Use (hr/yr)]]</f>
        <v>29.880688341282688</v>
      </c>
      <c r="Y51" s="117">
        <f>Implements72[[#This Row],[PriceL]]*(VLOOKUP(Implements72[[#This Row],[ASABEtype]],$BC$6:$BM$52,2)*(Implements72[[#This Row],[Life (yr)]]*Implements72[[#This Row],[Use (hr/yr)]]/1000)^VLOOKUP(Implements72[[#This Row],[ASABEtype]],$BC$6:$BM$52,3))/Implements72[[#This Row],[Life (yr)]]/Implements72[[#This Row],[Use (hr/yr)]]</f>
        <v>11.082615691909604</v>
      </c>
      <c r="Z51" s="117">
        <f>Implements72[[#This Row],[Depr ($/hr)]]+Implements72[[#This Row],[OH ($/hr)]]</f>
        <v>57.310575584001555</v>
      </c>
      <c r="AA51" s="117">
        <f>(Implements72[[#This Row],[PriceP]]-Implements72[[#This Row],[TradeIn$]])/Implements72[[#This Row],[Life (yr)]]/Implements72[[#This Row],[Use (ac/yr)]]</f>
        <v>3.2328081393204373</v>
      </c>
      <c r="AB51" s="117">
        <f>((Implements72[[#This Row],[PriceP]]+Implements72[[#This Row],[TradeIn$]])/2*($BP$7+$BP$8+$BP$9)+Implements72[[#This Row],[Shed (ft^2)]]*$BP$12)/Implements72[[#This Row],[Use (ac/yr)]]</f>
        <v>3.5216525545083166</v>
      </c>
      <c r="AC51" s="200">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1.3061654208322031</v>
      </c>
      <c r="AD51" s="118">
        <f>$BP$18/(Implements72[[#This Row],[Width]]*Implements72[[#This Row],[Speed]]*Implements72[[#This Row],[Efficiency]])</f>
        <v>0.11785714285714285</v>
      </c>
      <c r="AE51" s="119">
        <f>IF(Implements72[[#This Row],[Use basis]]=$O$117,Implements72[[#This Row],[Ownership costs ($/hr)]],SUM(Implements72[[#This Row],[Depr ($/ac)2]:[OH ($/ac)]]))</f>
        <v>6.7544606938287544</v>
      </c>
      <c r="AF51" s="121">
        <v>19</v>
      </c>
      <c r="AG51" s="103" t="s">
        <v>509</v>
      </c>
      <c r="AH51" s="119"/>
      <c r="BC51" s="128" t="s">
        <v>479</v>
      </c>
      <c r="BD51" s="149">
        <v>0.19</v>
      </c>
      <c r="BE51" s="149">
        <v>1.3</v>
      </c>
      <c r="BF51" s="149">
        <v>3000</v>
      </c>
      <c r="BG51" s="149">
        <v>0.80910000000000004</v>
      </c>
      <c r="BH51" s="149">
        <v>0.1109</v>
      </c>
      <c r="BI51" s="149">
        <v>0</v>
      </c>
      <c r="BJ51" s="149">
        <v>1.4E-3</v>
      </c>
      <c r="BK51" s="125">
        <v>1.605289E-2</v>
      </c>
      <c r="BL51" s="149">
        <v>0.12670000000000001</v>
      </c>
      <c r="BM51" s="150"/>
    </row>
    <row r="52" spans="3:65">
      <c r="C52" s="103" t="str">
        <f>Implements72[[#This Row],[Implement type]]&amp;", "&amp;Implements72[[#This Row],[Width]]&amp;" "&amp;Implements72[[#This Row],[Width Unit]]&amp; ", per "&amp;Implements72[[#This Row],[Use basis]]</f>
        <v>Presswheel drill, 25 Ft Folding, per acre</v>
      </c>
      <c r="D52" s="108" t="s">
        <v>511</v>
      </c>
      <c r="E52" s="109">
        <v>25</v>
      </c>
      <c r="F52" s="110" t="str">
        <f t="shared" ref="F52:F106" si="7">IF(E52&gt;15,"Ft Folding","Ft")</f>
        <v>Ft Folding</v>
      </c>
      <c r="G52" s="109"/>
      <c r="H52" s="109"/>
      <c r="I52" s="111">
        <v>67500</v>
      </c>
      <c r="J52" s="112">
        <v>0.1</v>
      </c>
      <c r="K52" s="199">
        <f t="shared" si="1"/>
        <v>75000</v>
      </c>
      <c r="L52" s="109">
        <v>12</v>
      </c>
      <c r="M52" s="109">
        <v>75</v>
      </c>
      <c r="N52" s="114">
        <f t="shared" si="2"/>
        <v>795.4545454545455</v>
      </c>
      <c r="O52" s="114" t="s">
        <v>726</v>
      </c>
      <c r="P52" s="109" t="s">
        <v>508</v>
      </c>
      <c r="Q52" s="109">
        <v>5</v>
      </c>
      <c r="R52" s="112">
        <v>0.7</v>
      </c>
      <c r="S52" s="112">
        <v>1.1100000000000001</v>
      </c>
      <c r="T52" s="109">
        <v>230</v>
      </c>
      <c r="U52" s="115">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0.26519403809707764</v>
      </c>
      <c r="V52" s="116">
        <f>Implements72[[#This Row],[TradeIn%]]*Implements72[[#This Row],[PriceL]]</f>
        <v>19889.552857280822</v>
      </c>
      <c r="W52" s="117">
        <f>(Implements72[[#This Row],[PriceP]]-Implements72[[#This Row],[TradeIn$]])/Implements72[[#This Row],[Life (yr)]]/Implements72[[#This Row],[Use (hr/yr)]]</f>
        <v>52.900496825243529</v>
      </c>
      <c r="X52" s="117">
        <f>((Implements72[[#This Row],[PriceP]]+Implements72[[#This Row],[TradeIn$]])/2*($BP$7+$BP$8+$BP$9)+Implements72[[#This Row],[Shed (ft^2)]]*$BP$12)/Implements72[[#This Row],[Use (hr/yr)]]</f>
        <v>55.988600220456597</v>
      </c>
      <c r="Y52" s="117">
        <f>Implements72[[#This Row],[PriceL]]*(VLOOKUP(Implements72[[#This Row],[ASABEtype]],$BC$6:$BM$52,2)*(Implements72[[#This Row],[Life (yr)]]*Implements72[[#This Row],[Use (hr/yr)]]/1000)^VLOOKUP(Implements72[[#This Row],[ASABEtype]],$BC$6:$BM$52,3))/Implements72[[#This Row],[Life (yr)]]/Implements72[[#This Row],[Use (hr/yr)]]</f>
        <v>21.373615977254232</v>
      </c>
      <c r="Z52" s="117">
        <f>Implements72[[#This Row],[Depr ($/hr)]]+Implements72[[#This Row],[OH ($/hr)]]</f>
        <v>108.88909704570013</v>
      </c>
      <c r="AA52" s="117">
        <f>(Implements72[[#This Row],[PriceP]]-Implements72[[#This Row],[TradeIn$]])/Implements72[[#This Row],[Life (yr)]]/Implements72[[#This Row],[Use (ac/yr)]]</f>
        <v>4.9877611292372466</v>
      </c>
      <c r="AB52" s="117">
        <f>((Implements72[[#This Row],[PriceP]]+Implements72[[#This Row],[TradeIn$]])/2*($BP$7+$BP$8+$BP$9)+Implements72[[#This Row],[Shed (ft^2)]]*$BP$12)/Implements72[[#This Row],[Use (ac/yr)]]</f>
        <v>5.2789251636430503</v>
      </c>
      <c r="AC52" s="200">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2.0152266492839703</v>
      </c>
      <c r="AD52" s="118">
        <f>$BP$18/(Implements72[[#This Row],[Width]]*Implements72[[#This Row],[Speed]]*Implements72[[#This Row],[Efficiency]])</f>
        <v>9.4285714285714292E-2</v>
      </c>
      <c r="AE52" s="119">
        <f>IF(Implements72[[#This Row],[Use basis]]=$O$117,Implements72[[#This Row],[Ownership costs ($/hr)]],SUM(Implements72[[#This Row],[Depr ($/ac)2]:[OH ($/ac)]]))</f>
        <v>10.266686292880298</v>
      </c>
      <c r="AF52" s="121">
        <v>20</v>
      </c>
      <c r="AG52" s="103" t="s">
        <v>509</v>
      </c>
      <c r="AH52" s="119"/>
      <c r="BC52" s="128" t="s">
        <v>487</v>
      </c>
      <c r="BD52" s="149">
        <v>0.06</v>
      </c>
      <c r="BE52" s="149">
        <v>2</v>
      </c>
      <c r="BF52" s="149">
        <v>3000</v>
      </c>
      <c r="BG52" s="149">
        <v>0.72430000000000005</v>
      </c>
      <c r="BH52" s="149">
        <v>0.11269999999999999</v>
      </c>
      <c r="BI52" s="149">
        <v>0</v>
      </c>
      <c r="BJ52" s="149">
        <v>3.3999999999999998E-3</v>
      </c>
      <c r="BK52" s="125">
        <v>1.4113440000000001E-2</v>
      </c>
      <c r="BL52" s="149">
        <v>0.1188</v>
      </c>
      <c r="BM52" s="150"/>
    </row>
    <row r="53" spans="3:65">
      <c r="C53" s="103" t="str">
        <f>Implements72[[#This Row],[Implement type]]&amp;", "&amp;Implements72[[#This Row],[Width]]&amp;" "&amp;Implements72[[#This Row],[Width Unit]]&amp; ", per "&amp;Implements72[[#This Row],[Use basis]]</f>
        <v>Presswheel drill, 30 Ft Folding, per acre</v>
      </c>
      <c r="D53" s="108" t="s">
        <v>511</v>
      </c>
      <c r="E53" s="109">
        <v>30</v>
      </c>
      <c r="F53" s="110" t="str">
        <f t="shared" si="7"/>
        <v>Ft Folding</v>
      </c>
      <c r="G53" s="109"/>
      <c r="H53" s="109"/>
      <c r="I53" s="111">
        <v>85000</v>
      </c>
      <c r="J53" s="112">
        <v>0.1</v>
      </c>
      <c r="K53" s="199">
        <f t="shared" si="1"/>
        <v>94444.444444444438</v>
      </c>
      <c r="L53" s="109">
        <v>12</v>
      </c>
      <c r="M53" s="109">
        <v>75</v>
      </c>
      <c r="N53" s="114">
        <f t="shared" si="2"/>
        <v>954.5454545454545</v>
      </c>
      <c r="O53" s="114" t="s">
        <v>726</v>
      </c>
      <c r="P53" s="109" t="s">
        <v>508</v>
      </c>
      <c r="Q53" s="109">
        <v>5</v>
      </c>
      <c r="R53" s="112">
        <v>0.7</v>
      </c>
      <c r="S53" s="112">
        <v>1.1100000000000001</v>
      </c>
      <c r="T53" s="109">
        <v>240</v>
      </c>
      <c r="U53" s="115">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0.26519403809707764</v>
      </c>
      <c r="V53" s="116">
        <f>Implements72[[#This Row],[TradeIn%]]*Implements72[[#This Row],[PriceL]]</f>
        <v>25046.103598057332</v>
      </c>
      <c r="W53" s="117">
        <f>(Implements72[[#This Row],[PriceP]]-Implements72[[#This Row],[TradeIn$]])/Implements72[[#This Row],[Life (yr)]]/Implements72[[#This Row],[Use (hr/yr)]]</f>
        <v>66.61544044660296</v>
      </c>
      <c r="X53" s="117">
        <f>((Implements72[[#This Row],[PriceP]]+Implements72[[#This Row],[TradeIn$]])/2*($BP$7+$BP$8+$BP$9)+Implements72[[#This Row],[Shed (ft^2)]]*$BP$12)/Implements72[[#This Row],[Use (hr/yr)]]</f>
        <v>69.862803531616365</v>
      </c>
      <c r="Y53" s="117">
        <f>Implements72[[#This Row],[PriceL]]*(VLOOKUP(Implements72[[#This Row],[ASABEtype]],$BC$6:$BM$52,2)*(Implements72[[#This Row],[Life (yr)]]*Implements72[[#This Row],[Use (hr/yr)]]/1000)^VLOOKUP(Implements72[[#This Row],[ASABEtype]],$BC$6:$BM$52,3))/Implements72[[#This Row],[Life (yr)]]/Implements72[[#This Row],[Use (hr/yr)]]</f>
        <v>26.91492382320903</v>
      </c>
      <c r="Z53" s="117">
        <f>Implements72[[#This Row],[Depr ($/hr)]]+Implements72[[#This Row],[OH ($/hr)]]</f>
        <v>136.47824397821933</v>
      </c>
      <c r="AA53" s="117">
        <f>(Implements72[[#This Row],[PriceP]]-Implements72[[#This Row],[TradeIn$]])/Implements72[[#This Row],[Life (yr)]]/Implements72[[#This Row],[Use (ac/yr)]]</f>
        <v>5.2340703208045189</v>
      </c>
      <c r="AB53" s="117">
        <f>((Implements72[[#This Row],[PriceP]]+Implements72[[#This Row],[TradeIn$]])/2*($BP$7+$BP$8+$BP$9)+Implements72[[#This Row],[Shed (ft^2)]]*$BP$12)/Implements72[[#This Row],[Use (ac/yr)]]</f>
        <v>5.4892202774841428</v>
      </c>
      <c r="AC53" s="200">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2.1147440146807095</v>
      </c>
      <c r="AD53" s="118">
        <f>$BP$18/(Implements72[[#This Row],[Width]]*Implements72[[#This Row],[Speed]]*Implements72[[#This Row],[Efficiency]])</f>
        <v>7.857142857142857E-2</v>
      </c>
      <c r="AE53" s="119">
        <f>IF(Implements72[[#This Row],[Use basis]]=$O$117,Implements72[[#This Row],[Ownership costs ($/hr)]],SUM(Implements72[[#This Row],[Depr ($/ac)2]:[OH ($/ac)]]))</f>
        <v>10.723290598288662</v>
      </c>
      <c r="AF53" s="121">
        <v>21</v>
      </c>
      <c r="AG53" s="103" t="s">
        <v>509</v>
      </c>
      <c r="AH53" s="119"/>
    </row>
    <row r="54" spans="3:65">
      <c r="C54" s="103" t="str">
        <f>Implements72[[#This Row],[Implement type]]&amp;", "&amp;Implements72[[#This Row],[Width]]&amp;" "&amp;Implements72[[#This Row],[Width Unit]]&amp; ", per "&amp;Implements72[[#This Row],[Use basis]]</f>
        <v>Row crop planter, 15 Ft, per acre</v>
      </c>
      <c r="D54" s="110" t="s">
        <v>512</v>
      </c>
      <c r="E54" s="109">
        <v>15</v>
      </c>
      <c r="F54" s="110" t="str">
        <f t="shared" si="7"/>
        <v>Ft</v>
      </c>
      <c r="G54" s="109">
        <v>6</v>
      </c>
      <c r="H54" s="109" t="s">
        <v>463</v>
      </c>
      <c r="I54" s="111">
        <v>48000</v>
      </c>
      <c r="J54" s="112">
        <v>0.1</v>
      </c>
      <c r="K54" s="199">
        <f t="shared" si="1"/>
        <v>53333.333333333328</v>
      </c>
      <c r="L54" s="109">
        <v>12</v>
      </c>
      <c r="M54" s="109">
        <v>100</v>
      </c>
      <c r="N54" s="114">
        <f t="shared" si="2"/>
        <v>699.99999999999989</v>
      </c>
      <c r="O54" s="114" t="s">
        <v>726</v>
      </c>
      <c r="P54" s="109" t="s">
        <v>512</v>
      </c>
      <c r="Q54" s="109">
        <v>5.5</v>
      </c>
      <c r="R54" s="112">
        <v>0.7</v>
      </c>
      <c r="S54" s="112">
        <v>1.1599999999999999</v>
      </c>
      <c r="T54" s="109">
        <v>200</v>
      </c>
      <c r="U54" s="115">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0.40403389384946531</v>
      </c>
      <c r="V54" s="116">
        <f>Implements72[[#This Row],[TradeIn%]]*Implements72[[#This Row],[PriceL]]</f>
        <v>21548.474338638149</v>
      </c>
      <c r="W54" s="117">
        <f>(Implements72[[#This Row],[PriceP]]-Implements72[[#This Row],[TradeIn$]])/Implements72[[#This Row],[Life (yr)]]/Implements72[[#This Row],[Use (hr/yr)]]</f>
        <v>22.042938051134875</v>
      </c>
      <c r="X54" s="117">
        <f>((Implements72[[#This Row],[PriceP]]+Implements72[[#This Row],[TradeIn$]])/2*($BP$7+$BP$8+$BP$9)+Implements72[[#This Row],[Shed (ft^2)]]*$BP$12)/Implements72[[#This Row],[Use (hr/yr)]]</f>
        <v>33.582993750410509</v>
      </c>
      <c r="Y54" s="117">
        <f>Implements72[[#This Row],[PriceL]]*(VLOOKUP(Implements72[[#This Row],[ASABEtype]],$BC$6:$BM$52,2)*(Implements72[[#This Row],[Life (yr)]]*Implements72[[#This Row],[Use (hr/yr)]]/1000)^VLOOKUP(Implements72[[#This Row],[ASABEtype]],$BC$6:$BM$52,3))/Implements72[[#This Row],[Life (yr)]]/Implements72[[#This Row],[Use (hr/yr)]]</f>
        <v>20.856819223491051</v>
      </c>
      <c r="Z54" s="117">
        <f>Implements72[[#This Row],[Depr ($/hr)]]+Implements72[[#This Row],[OH ($/hr)]]</f>
        <v>55.625931801545384</v>
      </c>
      <c r="AA54" s="117">
        <f>(Implements72[[#This Row],[PriceP]]-Implements72[[#This Row],[TradeIn$]])/Implements72[[#This Row],[Life (yr)]]/Implements72[[#This Row],[Use (ac/yr)]]</f>
        <v>3.1489911501621255</v>
      </c>
      <c r="AB54" s="117">
        <f>((Implements72[[#This Row],[PriceP]]+Implements72[[#This Row],[TradeIn$]])/2*($BP$7+$BP$8+$BP$9)+Implements72[[#This Row],[Shed (ft^2)]]*$BP$12)/Implements72[[#This Row],[Use (ac/yr)]]</f>
        <v>4.7975705357729304</v>
      </c>
      <c r="AC54" s="200">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2.9795456033558652</v>
      </c>
      <c r="AD54" s="118">
        <f>$BP$18/(Implements72[[#This Row],[Width]]*Implements72[[#This Row],[Speed]]*Implements72[[#This Row],[Efficiency]])</f>
        <v>0.14285714285714288</v>
      </c>
      <c r="AE54" s="119">
        <f>IF(Implements72[[#This Row],[Use basis]]=$O$117,Implements72[[#This Row],[Ownership costs ($/hr)]],SUM(Implements72[[#This Row],[Depr ($/ac)2]:[OH ($/ac)]]))</f>
        <v>7.9465616859350554</v>
      </c>
      <c r="AF54" s="121">
        <v>13</v>
      </c>
      <c r="AG54" s="103" t="s">
        <v>509</v>
      </c>
      <c r="AH54" s="119"/>
    </row>
    <row r="55" spans="3:65">
      <c r="C55" s="103" t="str">
        <f>Implements72[[#This Row],[Implement type]]&amp;", "&amp;Implements72[[#This Row],[Width]]&amp;" "&amp;Implements72[[#This Row],[Width Unit]]&amp; ", per "&amp;Implements72[[#This Row],[Use basis]]</f>
        <v>Row crop planter, 20 Ft Folding, per acre</v>
      </c>
      <c r="D55" s="110" t="s">
        <v>512</v>
      </c>
      <c r="E55" s="109">
        <v>20</v>
      </c>
      <c r="F55" s="110" t="str">
        <f t="shared" si="7"/>
        <v>Ft Folding</v>
      </c>
      <c r="G55" s="109">
        <v>8</v>
      </c>
      <c r="H55" s="109" t="s">
        <v>463</v>
      </c>
      <c r="I55" s="111">
        <v>59000</v>
      </c>
      <c r="J55" s="112">
        <v>0.1</v>
      </c>
      <c r="K55" s="199">
        <f t="shared" si="1"/>
        <v>65555.555555555547</v>
      </c>
      <c r="L55" s="109">
        <v>12</v>
      </c>
      <c r="M55" s="109">
        <v>100</v>
      </c>
      <c r="N55" s="114">
        <f t="shared" si="2"/>
        <v>933.33333333333337</v>
      </c>
      <c r="O55" s="114" t="s">
        <v>726</v>
      </c>
      <c r="P55" s="109" t="s">
        <v>512</v>
      </c>
      <c r="Q55" s="109">
        <v>5.5</v>
      </c>
      <c r="R55" s="112">
        <v>0.7</v>
      </c>
      <c r="S55" s="112">
        <v>1.1599999999999999</v>
      </c>
      <c r="T55" s="109">
        <v>200</v>
      </c>
      <c r="U55" s="115">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0.40403389384946531</v>
      </c>
      <c r="V55" s="116">
        <f>Implements72[[#This Row],[TradeIn%]]*Implements72[[#This Row],[PriceL]]</f>
        <v>26486.666374576056</v>
      </c>
      <c r="W55" s="117">
        <f>(Implements72[[#This Row],[PriceP]]-Implements72[[#This Row],[TradeIn$]])/Implements72[[#This Row],[Life (yr)]]/Implements72[[#This Row],[Use (hr/yr)]]</f>
        <v>27.094444687853287</v>
      </c>
      <c r="X55" s="117">
        <f>((Implements72[[#This Row],[PriceP]]+Implements72[[#This Row],[TradeIn$]])/2*($BP$7+$BP$8+$BP$9)+Implements72[[#This Row],[Shed (ft^2)]]*$BP$12)/Implements72[[#This Row],[Use (hr/yr)]]</f>
        <v>40.834871126762252</v>
      </c>
      <c r="Y55" s="117">
        <f>Implements72[[#This Row],[PriceL]]*(VLOOKUP(Implements72[[#This Row],[ASABEtype]],$BC$6:$BM$52,2)*(Implements72[[#This Row],[Life (yr)]]*Implements72[[#This Row],[Use (hr/yr)]]/1000)^VLOOKUP(Implements72[[#This Row],[ASABEtype]],$BC$6:$BM$52,3))/Implements72[[#This Row],[Life (yr)]]/Implements72[[#This Row],[Use (hr/yr)]]</f>
        <v>25.636506962207754</v>
      </c>
      <c r="Z55" s="117">
        <f>Implements72[[#This Row],[Depr ($/hr)]]+Implements72[[#This Row],[OH ($/hr)]]</f>
        <v>67.929315814615535</v>
      </c>
      <c r="AA55" s="117">
        <f>(Implements72[[#This Row],[PriceP]]-Implements72[[#This Row],[TradeIn$]])/Implements72[[#This Row],[Life (yr)]]/Implements72[[#This Row],[Use (ac/yr)]]</f>
        <v>2.9029762165557091</v>
      </c>
      <c r="AB55" s="117">
        <f>((Implements72[[#This Row],[PriceP]]+Implements72[[#This Row],[TradeIn$]])/2*($BP$7+$BP$8+$BP$9)+Implements72[[#This Row],[Shed (ft^2)]]*$BP$12)/Implements72[[#This Row],[Use (ac/yr)]]</f>
        <v>4.3751647635816697</v>
      </c>
      <c r="AC55" s="200">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2.7467686030936878</v>
      </c>
      <c r="AD55" s="118">
        <f>$BP$18/(Implements72[[#This Row],[Width]]*Implements72[[#This Row],[Speed]]*Implements72[[#This Row],[Efficiency]])</f>
        <v>0.10714285714285714</v>
      </c>
      <c r="AE55" s="119">
        <f>IF(Implements72[[#This Row],[Use basis]]=$O$117,Implements72[[#This Row],[Ownership costs ($/hr)]],SUM(Implements72[[#This Row],[Depr ($/ac)2]:[OH ($/ac)]]))</f>
        <v>7.2781409801373789</v>
      </c>
      <c r="AF55" s="121">
        <v>14</v>
      </c>
      <c r="AG55" s="103" t="s">
        <v>509</v>
      </c>
      <c r="AH55" s="119"/>
    </row>
    <row r="56" spans="3:65">
      <c r="C56" s="103" t="str">
        <f>Implements72[[#This Row],[Implement type]]&amp;", "&amp;Implements72[[#This Row],[Width]]&amp;" "&amp;Implements72[[#This Row],[Width Unit]]&amp; ", per "&amp;Implements72[[#This Row],[Use basis]]</f>
        <v>Row crop planter, 30 Ft Folding, per acre</v>
      </c>
      <c r="D56" s="110" t="s">
        <v>512</v>
      </c>
      <c r="E56" s="109">
        <v>30</v>
      </c>
      <c r="F56" s="110" t="str">
        <f t="shared" si="7"/>
        <v>Ft Folding</v>
      </c>
      <c r="G56" s="109">
        <v>12</v>
      </c>
      <c r="H56" s="109" t="s">
        <v>463</v>
      </c>
      <c r="I56" s="111">
        <v>135000</v>
      </c>
      <c r="J56" s="112">
        <v>0.1</v>
      </c>
      <c r="K56" s="199">
        <f t="shared" si="1"/>
        <v>150000</v>
      </c>
      <c r="L56" s="109">
        <v>12</v>
      </c>
      <c r="M56" s="109">
        <v>100</v>
      </c>
      <c r="N56" s="114">
        <f t="shared" si="2"/>
        <v>1399.9999999999998</v>
      </c>
      <c r="O56" s="114" t="s">
        <v>726</v>
      </c>
      <c r="P56" s="109" t="s">
        <v>512</v>
      </c>
      <c r="Q56" s="109">
        <v>5.5</v>
      </c>
      <c r="R56" s="112">
        <v>0.7</v>
      </c>
      <c r="S56" s="112">
        <v>1.1599999999999999</v>
      </c>
      <c r="T56" s="109">
        <v>300</v>
      </c>
      <c r="U56" s="115">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0.40403389384946531</v>
      </c>
      <c r="V56" s="116">
        <f>Implements72[[#This Row],[TradeIn%]]*Implements72[[#This Row],[PriceL]]</f>
        <v>60605.084077419793</v>
      </c>
      <c r="W56" s="117">
        <f>(Implements72[[#This Row],[PriceP]]-Implements72[[#This Row],[TradeIn$]])/Implements72[[#This Row],[Life (yr)]]/Implements72[[#This Row],[Use (hr/yr)]]</f>
        <v>61.995763268816837</v>
      </c>
      <c r="X56" s="117">
        <f>((Implements72[[#This Row],[PriceP]]+Implements72[[#This Row],[TradeIn$]])/2*($BP$7+$BP$8+$BP$9)+Implements72[[#This Row],[Shed (ft^2)]]*$BP$12)/Implements72[[#This Row],[Use (hr/yr)]]</f>
        <v>91.907970144721233</v>
      </c>
      <c r="Y56" s="117">
        <f>Implements72[[#This Row],[PriceL]]*(VLOOKUP(Implements72[[#This Row],[ASABEtype]],$BC$6:$BM$52,2)*(Implements72[[#This Row],[Life (yr)]]*Implements72[[#This Row],[Use (hr/yr)]]/1000)^VLOOKUP(Implements72[[#This Row],[ASABEtype]],$BC$6:$BM$52,3))/Implements72[[#This Row],[Life (yr)]]/Implements72[[#This Row],[Use (hr/yr)]]</f>
        <v>58.659804066068581</v>
      </c>
      <c r="Z56" s="117">
        <f>Implements72[[#This Row],[Depr ($/hr)]]+Implements72[[#This Row],[OH ($/hr)]]</f>
        <v>153.90373341353808</v>
      </c>
      <c r="AA56" s="117">
        <f>(Implements72[[#This Row],[PriceP]]-Implements72[[#This Row],[TradeIn$]])/Implements72[[#This Row],[Life (yr)]]/Implements72[[#This Row],[Use (ac/yr)]]</f>
        <v>4.428268804915489</v>
      </c>
      <c r="AB56" s="117">
        <f>((Implements72[[#This Row],[PriceP]]+Implements72[[#This Row],[TradeIn$]])/2*($BP$7+$BP$8+$BP$9)+Implements72[[#This Row],[Shed (ft^2)]]*$BP$12)/Implements72[[#This Row],[Use (ac/yr)]]</f>
        <v>6.5648550103372321</v>
      </c>
      <c r="AC56" s="200">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4.1899860047191853</v>
      </c>
      <c r="AD56" s="118">
        <f>$BP$18/(Implements72[[#This Row],[Width]]*Implements72[[#This Row],[Speed]]*Implements72[[#This Row],[Efficiency]])</f>
        <v>7.1428571428571438E-2</v>
      </c>
      <c r="AE56" s="119">
        <f>IF(Implements72[[#This Row],[Use basis]]=$O$117,Implements72[[#This Row],[Ownership costs ($/hr)]],SUM(Implements72[[#This Row],[Depr ($/ac)2]:[OH ($/ac)]]))</f>
        <v>10.993123815252721</v>
      </c>
      <c r="AF56" s="121">
        <v>15</v>
      </c>
      <c r="AG56" s="103" t="s">
        <v>509</v>
      </c>
      <c r="AH56" s="119"/>
    </row>
    <row r="57" spans="3:65">
      <c r="C57" s="103" t="str">
        <f>Implements72[[#This Row],[Implement type]]&amp;", "&amp;Implements72[[#This Row],[Width]]&amp;" "&amp;Implements72[[#This Row],[Width Unit]]&amp; ", per "&amp;Implements72[[#This Row],[Use basis]]</f>
        <v>Row crop planter, 40 Ft Folding, per acre</v>
      </c>
      <c r="D57" s="110" t="s">
        <v>512</v>
      </c>
      <c r="E57" s="109">
        <v>40</v>
      </c>
      <c r="F57" s="110" t="str">
        <f t="shared" si="7"/>
        <v>Ft Folding</v>
      </c>
      <c r="G57" s="109">
        <v>16</v>
      </c>
      <c r="H57" s="109" t="s">
        <v>463</v>
      </c>
      <c r="I57" s="111">
        <v>199000</v>
      </c>
      <c r="J57" s="112">
        <v>0.1</v>
      </c>
      <c r="K57" s="199">
        <f t="shared" si="1"/>
        <v>221111.11111111109</v>
      </c>
      <c r="L57" s="109">
        <v>12</v>
      </c>
      <c r="M57" s="109">
        <v>100</v>
      </c>
      <c r="N57" s="114">
        <f t="shared" si="2"/>
        <v>1866.6666666666667</v>
      </c>
      <c r="O57" s="114" t="s">
        <v>726</v>
      </c>
      <c r="P57" s="109" t="s">
        <v>512</v>
      </c>
      <c r="Q57" s="109">
        <v>5.5</v>
      </c>
      <c r="R57" s="112">
        <v>0.7</v>
      </c>
      <c r="S57" s="112">
        <v>1.1599999999999999</v>
      </c>
      <c r="T57" s="109">
        <v>300</v>
      </c>
      <c r="U57" s="115">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0.40403389384946531</v>
      </c>
      <c r="V57" s="116">
        <f>Implements72[[#This Row],[TradeIn%]]*Implements72[[#This Row],[PriceL]]</f>
        <v>89336.383195603994</v>
      </c>
      <c r="W57" s="117">
        <f>(Implements72[[#This Row],[PriceP]]-Implements72[[#This Row],[TradeIn$]])/Implements72[[#This Row],[Life (yr)]]/Implements72[[#This Row],[Use (hr/yr)]]</f>
        <v>91.386347336996678</v>
      </c>
      <c r="X57" s="117">
        <f>((Implements72[[#This Row],[PriceP]]+Implements72[[#This Row],[TradeIn$]])/2*($BP$7+$BP$8+$BP$9)+Implements72[[#This Row],[Shed (ft^2)]]*$BP$12)/Implements72[[#This Row],[Use (hr/yr)]]</f>
        <v>134.10071124349503</v>
      </c>
      <c r="Y57" s="117">
        <f>Implements72[[#This Row],[PriceL]]*(VLOOKUP(Implements72[[#This Row],[ASABEtype]],$BC$6:$BM$52,2)*(Implements72[[#This Row],[Life (yr)]]*Implements72[[#This Row],[Use (hr/yr)]]/1000)^VLOOKUP(Implements72[[#This Row],[ASABEtype]],$BC$6:$BM$52,3))/Implements72[[#This Row],[Life (yr)]]/Implements72[[#This Row],[Use (hr/yr)]]</f>
        <v>86.468896364056661</v>
      </c>
      <c r="Z57" s="117">
        <f>Implements72[[#This Row],[Depr ($/hr)]]+Implements72[[#This Row],[OH ($/hr)]]</f>
        <v>225.48705858049169</v>
      </c>
      <c r="AA57" s="117">
        <f>(Implements72[[#This Row],[PriceP]]-Implements72[[#This Row],[TradeIn$]])/Implements72[[#This Row],[Life (yr)]]/Implements72[[#This Row],[Use (ac/yr)]]</f>
        <v>4.8956971787676791</v>
      </c>
      <c r="AB57" s="117">
        <f>((Implements72[[#This Row],[PriceP]]+Implements72[[#This Row],[TradeIn$]])/2*($BP$7+$BP$8+$BP$9)+Implements72[[#This Row],[Shed (ft^2)]]*$BP$12)/Implements72[[#This Row],[Use (ac/yr)]]</f>
        <v>7.183966673758662</v>
      </c>
      <c r="AC57" s="200">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4.6322623052173206</v>
      </c>
      <c r="AD57" s="118">
        <f>$BP$18/(Implements72[[#This Row],[Width]]*Implements72[[#This Row],[Speed]]*Implements72[[#This Row],[Efficiency]])</f>
        <v>5.3571428571428568E-2</v>
      </c>
      <c r="AE57" s="119">
        <f>IF(Implements72[[#This Row],[Use basis]]=$O$117,Implements72[[#This Row],[Ownership costs ($/hr)]],SUM(Implements72[[#This Row],[Depr ($/ac)2]:[OH ($/ac)]]))</f>
        <v>12.079663852526341</v>
      </c>
      <c r="AF57" s="121">
        <v>16</v>
      </c>
      <c r="AG57" s="103" t="s">
        <v>509</v>
      </c>
      <c r="AH57" s="119"/>
    </row>
    <row r="58" spans="3:65">
      <c r="C58" s="103" t="str">
        <f>Implements72[[#This Row],[Implement type]]&amp;", "&amp;Implements72[[#This Row],[Width]]&amp;" "&amp;Implements72[[#This Row],[Width Unit]]&amp; ", per "&amp;Implements72[[#This Row],[Use basis]]</f>
        <v>Row crop planter, 60 Ft Folding, per acre</v>
      </c>
      <c r="D58" s="110" t="s">
        <v>512</v>
      </c>
      <c r="E58" s="109">
        <v>60</v>
      </c>
      <c r="F58" s="110" t="str">
        <f t="shared" si="7"/>
        <v>Ft Folding</v>
      </c>
      <c r="G58" s="109">
        <v>24</v>
      </c>
      <c r="H58" s="109" t="s">
        <v>463</v>
      </c>
      <c r="I58" s="111">
        <v>321500</v>
      </c>
      <c r="J58" s="112">
        <v>0.1</v>
      </c>
      <c r="K58" s="199">
        <f t="shared" si="1"/>
        <v>357222.22222222219</v>
      </c>
      <c r="L58" s="109">
        <v>12</v>
      </c>
      <c r="M58" s="109">
        <v>100</v>
      </c>
      <c r="N58" s="114">
        <f t="shared" si="2"/>
        <v>2799.9999999999995</v>
      </c>
      <c r="O58" s="114" t="s">
        <v>726</v>
      </c>
      <c r="P58" s="109" t="s">
        <v>512</v>
      </c>
      <c r="Q58" s="109">
        <v>5.5</v>
      </c>
      <c r="R58" s="112">
        <v>0.7</v>
      </c>
      <c r="S58" s="112">
        <v>1.1599999999999999</v>
      </c>
      <c r="T58" s="109">
        <v>300</v>
      </c>
      <c r="U58" s="115">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0.40403389384946531</v>
      </c>
      <c r="V58" s="116">
        <f>Implements72[[#This Row],[TradeIn%]]*Implements72[[#This Row],[PriceL]]</f>
        <v>144329.88541400342</v>
      </c>
      <c r="W58" s="117">
        <f>(Implements72[[#This Row],[PriceP]]-Implements72[[#This Row],[TradeIn$]])/Implements72[[#This Row],[Life (yr)]]/Implements72[[#This Row],[Use (hr/yr)]]</f>
        <v>147.64176215499714</v>
      </c>
      <c r="X58" s="117">
        <f>((Implements72[[#This Row],[PriceP]]+Implements72[[#This Row],[TradeIn$]])/2*($BP$7+$BP$8+$BP$9)+Implements72[[#This Row],[Shed (ft^2)]]*$BP$12)/Implements72[[#This Row],[Use (hr/yr)]]</f>
        <v>214.86025475286678</v>
      </c>
      <c r="Y58" s="117">
        <f>Implements72[[#This Row],[PriceL]]*(VLOOKUP(Implements72[[#This Row],[ASABEtype]],$BC$6:$BM$52,2)*(Implements72[[#This Row],[Life (yr)]]*Implements72[[#This Row],[Use (hr/yr)]]/1000)^VLOOKUP(Implements72[[#This Row],[ASABEtype]],$BC$6:$BM$52,3))/Implements72[[#This Row],[Life (yr)]]/Implements72[[#This Row],[Use (hr/yr)]]</f>
        <v>139.69723709067443</v>
      </c>
      <c r="Z58" s="117">
        <f>Implements72[[#This Row],[Depr ($/hr)]]+Implements72[[#This Row],[OH ($/hr)]]</f>
        <v>362.50201690786389</v>
      </c>
      <c r="AA58" s="117">
        <f>(Implements72[[#This Row],[PriceP]]-Implements72[[#This Row],[TradeIn$]])/Implements72[[#This Row],[Life (yr)]]/Implements72[[#This Row],[Use (ac/yr)]]</f>
        <v>5.2729200769641844</v>
      </c>
      <c r="AB58" s="117">
        <f>((Implements72[[#This Row],[PriceP]]+Implements72[[#This Row],[TradeIn$]])/2*($BP$7+$BP$8+$BP$9)+Implements72[[#This Row],[Shed (ft^2)]]*$BP$12)/Implements72[[#This Row],[Use (ac/yr)]]</f>
        <v>7.6735805268881006</v>
      </c>
      <c r="AC58" s="200">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4.9891870389526591</v>
      </c>
      <c r="AD58" s="118">
        <f>$BP$18/(Implements72[[#This Row],[Width]]*Implements72[[#This Row],[Speed]]*Implements72[[#This Row],[Efficiency]])</f>
        <v>3.5714285714285719E-2</v>
      </c>
      <c r="AE58" s="119">
        <f>IF(Implements72[[#This Row],[Use basis]]=$O$117,Implements72[[#This Row],[Ownership costs ($/hr)]],SUM(Implements72[[#This Row],[Depr ($/ac)2]:[OH ($/ac)]]))</f>
        <v>12.946500603852286</v>
      </c>
      <c r="AF58" s="121">
        <v>17</v>
      </c>
      <c r="AG58" s="103" t="s">
        <v>509</v>
      </c>
      <c r="AH58" s="119"/>
    </row>
    <row r="59" spans="3:65">
      <c r="C59" s="103" t="str">
        <f>Implements72[[#This Row],[Implement type]]&amp;", "&amp;Implements72[[#This Row],[Width]]&amp;" "&amp;Implements72[[#This Row],[Width Unit]]&amp; ", per "&amp;Implements72[[#This Row],[Use basis]]</f>
        <v>Chisel plow, 22 Ft Folding, per acre</v>
      </c>
      <c r="D59" s="110" t="s">
        <v>461</v>
      </c>
      <c r="E59" s="109">
        <v>22</v>
      </c>
      <c r="F59" s="110" t="str">
        <f t="shared" si="7"/>
        <v>Ft Folding</v>
      </c>
      <c r="G59" s="109"/>
      <c r="H59" s="109"/>
      <c r="I59" s="111">
        <v>57500</v>
      </c>
      <c r="J59" s="112">
        <v>0.1</v>
      </c>
      <c r="K59" s="199">
        <f t="shared" si="1"/>
        <v>63888.888888888891</v>
      </c>
      <c r="L59" s="109">
        <v>12</v>
      </c>
      <c r="M59" s="109">
        <v>60</v>
      </c>
      <c r="N59" s="114">
        <f t="shared" si="2"/>
        <v>680</v>
      </c>
      <c r="O59" s="114" t="s">
        <v>726</v>
      </c>
      <c r="P59" s="109" t="s">
        <v>461</v>
      </c>
      <c r="Q59" s="109">
        <v>5</v>
      </c>
      <c r="R59" s="112">
        <v>0.85</v>
      </c>
      <c r="S59" s="112">
        <v>1.02</v>
      </c>
      <c r="T59" s="109">
        <v>250</v>
      </c>
      <c r="U59" s="115">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0.28002273174285697</v>
      </c>
      <c r="V59" s="122">
        <f>Implements72[[#This Row],[TradeIn%]]*Implements72[[#This Row],[PriceL]]</f>
        <v>17890.341194682529</v>
      </c>
      <c r="W59" s="123">
        <f>(Implements72[[#This Row],[PriceP]]-Implements72[[#This Row],[TradeIn$]])/Implements72[[#This Row],[Life (yr)]]/Implements72[[#This Row],[Use (hr/yr)]]</f>
        <v>55.013415007385376</v>
      </c>
      <c r="X59" s="217">
        <f>((Implements72[[#This Row],[PriceP]]+Implements72[[#This Row],[TradeIn$]])/2*($BP$7+$BP$8+$BP$9)+Implements72[[#This Row],[Shed (ft^2)]]*$BP$12)/Implements72[[#This Row],[Use (hr/yr)]]</f>
        <v>61.209421085822058</v>
      </c>
      <c r="Y59" s="123">
        <f>Implements72[[#This Row],[PriceL]]*(VLOOKUP(Implements72[[#This Row],[ASABEtype]],$BC$6:$BM$52,2)*(Implements72[[#This Row],[Life (yr)]]*Implements72[[#This Row],[Use (hr/yr)]]/1000)^VLOOKUP(Implements72[[#This Row],[ASABEtype]],$BC$6:$BM$52,3))/Implements72[[#This Row],[Life (yr)]]/Implements72[[#This Row],[Use (hr/yr)]]</f>
        <v>15.686150054075334</v>
      </c>
      <c r="Z59" s="123">
        <f>Implements72[[#This Row],[Depr ($/hr)]]+Implements72[[#This Row],[OH ($/hr)]]</f>
        <v>116.22283609320743</v>
      </c>
      <c r="AA59" s="123">
        <f>(Implements72[[#This Row],[PriceP]]-Implements72[[#This Row],[TradeIn$]])/Implements72[[#This Row],[Life (yr)]]/Implements72[[#This Row],[Use (ac/yr)]]</f>
        <v>4.8541248535928272</v>
      </c>
      <c r="AB59" s="117">
        <f>((Implements72[[#This Row],[PriceP]]+Implements72[[#This Row],[TradeIn$]])/2*($BP$7+$BP$8+$BP$9)+Implements72[[#This Row],[Shed (ft^2)]]*$BP$12)/Implements72[[#This Row],[Use (ac/yr)]]</f>
        <v>5.4008312722784169</v>
      </c>
      <c r="AC59" s="200">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1.3840720635948824</v>
      </c>
      <c r="AD59" s="118">
        <f>$BP$18/(Implements72[[#This Row],[Width]]*Implements72[[#This Row],[Speed]]*Implements72[[#This Row],[Efficiency]])</f>
        <v>8.8235294117647065E-2</v>
      </c>
      <c r="AE59" s="119">
        <f>IF(Implements72[[#This Row],[Use basis]]=$O$117,Implements72[[#This Row],[Ownership costs ($/hr)]],SUM(Implements72[[#This Row],[Depr ($/ac)2]:[OH ($/ac)]]))</f>
        <v>10.254956125871244</v>
      </c>
      <c r="AF59" s="121">
        <v>1</v>
      </c>
      <c r="AG59" s="103" t="s">
        <v>513</v>
      </c>
      <c r="AH59" s="119"/>
    </row>
    <row r="60" spans="3:65">
      <c r="C60" s="103" t="str">
        <f>Implements72[[#This Row],[Implement type]]&amp;", "&amp;Implements72[[#This Row],[Width]]&amp;" "&amp;Implements72[[#This Row],[Width Unit]]&amp; ", per "&amp;Implements72[[#This Row],[Use basis]]</f>
        <v>Chisel plow, 36 Ft Folding, per acre</v>
      </c>
      <c r="D60" s="110" t="s">
        <v>461</v>
      </c>
      <c r="E60" s="109">
        <v>36</v>
      </c>
      <c r="F60" s="110" t="str">
        <f t="shared" si="7"/>
        <v>Ft Folding</v>
      </c>
      <c r="G60" s="109"/>
      <c r="H60" s="109"/>
      <c r="I60" s="111">
        <v>80500</v>
      </c>
      <c r="J60" s="112">
        <v>0.1</v>
      </c>
      <c r="K60" s="199">
        <f t="shared" si="1"/>
        <v>89444.444444444438</v>
      </c>
      <c r="L60" s="109">
        <v>12</v>
      </c>
      <c r="M60" s="109">
        <v>60</v>
      </c>
      <c r="N60" s="114">
        <f t="shared" si="2"/>
        <v>1112.7272727272727</v>
      </c>
      <c r="O60" s="114" t="s">
        <v>726</v>
      </c>
      <c r="P60" s="109" t="s">
        <v>461</v>
      </c>
      <c r="Q60" s="109">
        <v>5</v>
      </c>
      <c r="R60" s="112">
        <v>0.85</v>
      </c>
      <c r="S60" s="112">
        <v>1.02</v>
      </c>
      <c r="T60" s="109">
        <v>370</v>
      </c>
      <c r="U60" s="115">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0.28002273174285697</v>
      </c>
      <c r="V60" s="116">
        <f>Implements72[[#This Row],[TradeIn%]]*Implements72[[#This Row],[PriceL]]</f>
        <v>25046.477672555538</v>
      </c>
      <c r="W60" s="117">
        <f>(Implements72[[#This Row],[PriceP]]-Implements72[[#This Row],[TradeIn$]])/Implements72[[#This Row],[Life (yr)]]/Implements72[[#This Row],[Use (hr/yr)]]</f>
        <v>77.018781010339524</v>
      </c>
      <c r="X60" s="117">
        <f>((Implements72[[#This Row],[PriceP]]+Implements72[[#This Row],[TradeIn$]])/2*($BP$7+$BP$8+$BP$9)+Implements72[[#This Row],[Shed (ft^2)]]*$BP$12)/Implements72[[#This Row],[Use (hr/yr)]]</f>
        <v>86.016262507872597</v>
      </c>
      <c r="Y60" s="117">
        <f>Implements72[[#This Row],[PriceL]]*(VLOOKUP(Implements72[[#This Row],[ASABEtype]],$BC$6:$BM$52,2)*(Implements72[[#This Row],[Life (yr)]]*Implements72[[#This Row],[Use (hr/yr)]]/1000)^VLOOKUP(Implements72[[#This Row],[ASABEtype]],$BC$6:$BM$52,3))/Implements72[[#This Row],[Life (yr)]]/Implements72[[#This Row],[Use (hr/yr)]]</f>
        <v>21.960610075705468</v>
      </c>
      <c r="Z60" s="117">
        <f>Implements72[[#This Row],[Depr ($/hr)]]+Implements72[[#This Row],[OH ($/hr)]]</f>
        <v>163.03504351821212</v>
      </c>
      <c r="AA60" s="117">
        <f>(Implements72[[#This Row],[PriceP]]-Implements72[[#This Row],[TradeIn$]])/Implements72[[#This Row],[Life (yr)]]/Implements72[[#This Row],[Use (ac/yr)]]</f>
        <v>4.1529734858516409</v>
      </c>
      <c r="AB60" s="117">
        <f>((Implements72[[#This Row],[PriceP]]+Implements72[[#This Row],[TradeIn$]])/2*($BP$7+$BP$8+$BP$9)+Implements72[[#This Row],[Shed (ft^2)]]*$BP$12)/Implements72[[#This Row],[Use (ac/yr)]]</f>
        <v>4.6381318018950912</v>
      </c>
      <c r="AC60" s="200">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1.1841505432978439</v>
      </c>
      <c r="AD60" s="118">
        <f>$BP$18/(Implements72[[#This Row],[Width]]*Implements72[[#This Row],[Speed]]*Implements72[[#This Row],[Efficiency]])</f>
        <v>5.3921568627450983E-2</v>
      </c>
      <c r="AE60" s="119">
        <f>IF(Implements72[[#This Row],[Use basis]]=$O$117,Implements72[[#This Row],[Ownership costs ($/hr)]],SUM(Implements72[[#This Row],[Depr ($/ac)2]:[OH ($/ac)]]))</f>
        <v>8.7911052877467313</v>
      </c>
      <c r="AF60" s="121">
        <v>2</v>
      </c>
      <c r="AG60" s="103" t="s">
        <v>513</v>
      </c>
      <c r="AH60" s="119"/>
    </row>
    <row r="61" spans="3:65">
      <c r="C61" s="103" t="str">
        <f>Implements72[[#This Row],[Implement type]]&amp;", "&amp;Implements72[[#This Row],[Width]]&amp;" "&amp;Implements72[[#This Row],[Width Unit]]&amp; ", per "&amp;Implements72[[#This Row],[Use basis]]</f>
        <v>Grain auger, 13 In, per hour</v>
      </c>
      <c r="D61" s="110" t="s">
        <v>823</v>
      </c>
      <c r="E61" s="109">
        <v>13</v>
      </c>
      <c r="F61" s="110" t="s">
        <v>824</v>
      </c>
      <c r="G61" s="109">
        <v>84</v>
      </c>
      <c r="H61" s="108" t="s">
        <v>825</v>
      </c>
      <c r="I61" s="111">
        <v>31500</v>
      </c>
      <c r="J61" s="112">
        <v>0.1</v>
      </c>
      <c r="K61" s="199">
        <f>I61/(1-J61)</f>
        <v>35000</v>
      </c>
      <c r="L61" s="109">
        <v>12</v>
      </c>
      <c r="M61" s="109">
        <v>400</v>
      </c>
      <c r="N61" s="114">
        <f>IF(AND(Q61&lt;&gt;0,R61&lt;&gt;0),M61*(E61*Q61*R61)/8.25,M61*E61)</f>
        <v>50.424242424242422</v>
      </c>
      <c r="O61" s="114" t="s">
        <v>740</v>
      </c>
      <c r="P61" s="109" t="s">
        <v>587</v>
      </c>
      <c r="Q61" s="109">
        <v>0.1</v>
      </c>
      <c r="R61" s="112">
        <v>0.8</v>
      </c>
      <c r="S61" s="112">
        <v>1.2</v>
      </c>
      <c r="T61" s="109">
        <v>0</v>
      </c>
      <c r="U61" s="115">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0.39621371899420055</v>
      </c>
      <c r="V61" s="116">
        <f>Implements72[[#This Row],[TradeIn%]]*Implements72[[#This Row],[PriceL]]</f>
        <v>13867.48016479702</v>
      </c>
      <c r="W61" s="117">
        <f>(Implements72[[#This Row],[PriceP]]-Implements72[[#This Row],[TradeIn$]])/Implements72[[#This Row],[Life (yr)]]/Implements72[[#This Row],[Use (hr/yr)]]</f>
        <v>3.673441632333954</v>
      </c>
      <c r="X61" s="120">
        <f>((Implements72[[#This Row],[PriceP]]+Implements72[[#This Row],[TradeIn$]])/2*($BP$7+$BP$8+$BP$9)+Implements72[[#This Row],[Shed (ft^2)]]*$BP$12)/Implements72[[#This Row],[Use (hr/yr)]]</f>
        <v>5.1605508687456609</v>
      </c>
      <c r="Y61" s="117">
        <f>Implements72[[#This Row],[PriceL]]*(VLOOKUP(Implements72[[#This Row],[ASABEtype]],$BC$6:$BM$52,2)*(Implements72[[#This Row],[Life (yr)]]*Implements72[[#This Row],[Use (hr/yr)]]/1000)^VLOOKUP(Implements72[[#This Row],[ASABEtype]],$BC$6:$BM$52,3))/Implements72[[#This Row],[Life (yr)]]/Implements72[[#This Row],[Use (hr/yr)]]</f>
        <v>27.007458353973185</v>
      </c>
      <c r="Z61" s="117">
        <f>Implements72[[#This Row],[Depr ($/hr)]]+Implements72[[#This Row],[OH ($/hr)]]</f>
        <v>8.8339925010796154</v>
      </c>
      <c r="AA61" s="117">
        <f>(Implements72[[#This Row],[PriceP]]-Implements72[[#This Row],[TradeIn$]])/Implements72[[#This Row],[Life (yr)]]/Implements72[[#This Row],[Use (ac/yr)]]</f>
        <v>29.140282179572235</v>
      </c>
      <c r="AB61" s="120">
        <f>((Implements72[[#This Row],[PriceP]]+Implements72[[#This Row],[TradeIn$]])/2*($BP$7+$BP$8+$BP$9)+Implements72[[#This Row],[Shed (ft^2)]]*$BP$12)/Implements72[[#This Row],[Use (ac/yr)]]</f>
        <v>40.937062179953564</v>
      </c>
      <c r="AC61" s="200">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27.007458353973185</v>
      </c>
      <c r="AD61" s="118">
        <f>$BP$18/(Implements72[[#This Row],[Width]]*Implements72[[#This Row],[Speed]]*Implements72[[#This Row],[Efficiency]])</f>
        <v>7.9326923076923075</v>
      </c>
      <c r="AE61" s="119">
        <f>IF(Implements72[[#This Row],[Use basis]]=$O$117,Implements72[[#This Row],[Ownership costs ($/hr)]],SUM(Implements72[[#This Row],[Depr ($/ac)2]:[OH ($/ac)]]))</f>
        <v>8.8339925010796154</v>
      </c>
      <c r="AF61" s="119"/>
      <c r="AG61" s="119" t="s">
        <v>474</v>
      </c>
      <c r="AH61" s="119"/>
    </row>
    <row r="62" spans="3:65">
      <c r="C62" s="103" t="str">
        <f>Implements72[[#This Row],[Implement type]]&amp;", "&amp;Implements72[[#This Row],[Width]]&amp;" "&amp;Implements72[[#This Row],[Width Unit]]&amp; ", per "&amp;Implements72[[#This Row],[Use basis]]</f>
        <v>Cotton Picker, 12 Ft, per acre</v>
      </c>
      <c r="D62" s="108" t="s">
        <v>695</v>
      </c>
      <c r="E62" s="109">
        <v>12</v>
      </c>
      <c r="F62" s="108" t="s">
        <v>449</v>
      </c>
      <c r="G62" s="109"/>
      <c r="H62" s="108" t="s">
        <v>704</v>
      </c>
      <c r="I62" s="190"/>
      <c r="J62" s="191"/>
      <c r="K62" s="113"/>
      <c r="L62" s="113"/>
      <c r="M62" s="183"/>
      <c r="N62" s="109"/>
      <c r="O62" s="114" t="s">
        <v>726</v>
      </c>
      <c r="P62" s="109"/>
      <c r="Q62" s="109"/>
      <c r="R62" s="191"/>
      <c r="S62" s="191"/>
      <c r="T62" s="109"/>
      <c r="U62" s="192"/>
      <c r="V62" s="193"/>
      <c r="W62" s="194"/>
      <c r="X62" s="195"/>
      <c r="Y62" s="196"/>
      <c r="Z62" s="118"/>
      <c r="AA62" s="119"/>
      <c r="AB62" s="119"/>
      <c r="AC62" s="119"/>
      <c r="AD62" s="118">
        <v>0.34</v>
      </c>
      <c r="AE62" s="119">
        <v>61.72</v>
      </c>
      <c r="AF62" s="119"/>
      <c r="AG62" s="119" t="s">
        <v>713</v>
      </c>
      <c r="AH62" s="119"/>
    </row>
    <row r="63" spans="3:65">
      <c r="C63" s="103" t="str">
        <f>Implements72[[#This Row],[Implement type]]&amp;", "&amp;Implements72[[#This Row],[Width]]&amp;" "&amp;Implements72[[#This Row],[Width Unit]]&amp; ", per "&amp;Implements72[[#This Row],[Use basis]]</f>
        <v>Cotton Picker, 18 Ft, per acre</v>
      </c>
      <c r="D63" s="108" t="s">
        <v>695</v>
      </c>
      <c r="E63" s="109">
        <v>18</v>
      </c>
      <c r="F63" s="108" t="s">
        <v>449</v>
      </c>
      <c r="G63" s="109"/>
      <c r="H63" s="108" t="s">
        <v>245</v>
      </c>
      <c r="I63" s="190"/>
      <c r="J63" s="191"/>
      <c r="K63" s="113"/>
      <c r="L63" s="113"/>
      <c r="M63" s="183"/>
      <c r="N63" s="109"/>
      <c r="O63" s="114" t="s">
        <v>726</v>
      </c>
      <c r="P63" s="109"/>
      <c r="Q63" s="109"/>
      <c r="R63" s="191"/>
      <c r="S63" s="191"/>
      <c r="T63" s="109"/>
      <c r="U63" s="192"/>
      <c r="V63" s="193"/>
      <c r="W63" s="194"/>
      <c r="X63" s="195"/>
      <c r="Y63" s="196"/>
      <c r="Z63" s="118"/>
      <c r="AA63" s="119"/>
      <c r="AB63" s="119"/>
      <c r="AC63" s="119"/>
      <c r="AD63" s="118">
        <v>0.23</v>
      </c>
      <c r="AE63" s="119">
        <v>72.739999999999995</v>
      </c>
      <c r="AF63" s="119"/>
      <c r="AG63" s="119" t="s">
        <v>713</v>
      </c>
      <c r="AH63" s="119"/>
    </row>
    <row r="64" spans="3:65">
      <c r="C64" s="103" t="str">
        <f>Implements72[[#This Row],[Implement type]]&amp;", "&amp;Implements72[[#This Row],[Width]]&amp;" "&amp;Implements72[[#This Row],[Width Unit]]&amp; ", per "&amp;Implements72[[#This Row],[Use basis]]</f>
        <v>Cotton Module Builder,  , per acre</v>
      </c>
      <c r="D64" s="108" t="s">
        <v>696</v>
      </c>
      <c r="E64" s="109"/>
      <c r="F64" s="108"/>
      <c r="G64" s="109"/>
      <c r="H64" s="108"/>
      <c r="I64" s="190"/>
      <c r="J64" s="191"/>
      <c r="K64" s="113"/>
      <c r="L64" s="113"/>
      <c r="M64" s="183"/>
      <c r="N64" s="109"/>
      <c r="O64" s="114" t="s">
        <v>726</v>
      </c>
      <c r="P64" s="109"/>
      <c r="Q64" s="109"/>
      <c r="R64" s="191"/>
      <c r="S64" s="191"/>
      <c r="T64" s="109"/>
      <c r="U64" s="192"/>
      <c r="V64" s="193"/>
      <c r="W64" s="194"/>
      <c r="X64" s="195"/>
      <c r="Y64" s="196"/>
      <c r="Z64" s="118"/>
      <c r="AA64" s="119"/>
      <c r="AB64" s="119"/>
      <c r="AC64" s="119"/>
      <c r="AD64" s="118">
        <v>0.18</v>
      </c>
      <c r="AE64" s="119">
        <v>36.04</v>
      </c>
      <c r="AF64" s="119"/>
      <c r="AG64" s="119" t="s">
        <v>713</v>
      </c>
      <c r="AH64" s="119"/>
    </row>
    <row r="65" spans="3:34">
      <c r="C65" s="103" t="str">
        <f>Implements72[[#This Row],[Implement type]]&amp;", "&amp;Implements72[[#This Row],[Width]]&amp;" "&amp;Implements72[[#This Row],[Width Unit]]&amp; ", per "&amp;Implements72[[#This Row],[Use basis]]</f>
        <v>Cotton picker with baler, 18 Ft, per acre</v>
      </c>
      <c r="D65" s="108" t="s">
        <v>697</v>
      </c>
      <c r="E65" s="109">
        <v>18</v>
      </c>
      <c r="F65" s="108" t="s">
        <v>449</v>
      </c>
      <c r="G65" s="109"/>
      <c r="H65" s="108" t="s">
        <v>245</v>
      </c>
      <c r="I65" s="190"/>
      <c r="J65" s="191"/>
      <c r="K65" s="113"/>
      <c r="L65" s="113"/>
      <c r="M65" s="183"/>
      <c r="N65" s="109"/>
      <c r="O65" s="114" t="s">
        <v>726</v>
      </c>
      <c r="P65" s="109"/>
      <c r="Q65" s="109"/>
      <c r="R65" s="191"/>
      <c r="S65" s="191"/>
      <c r="T65" s="109"/>
      <c r="U65" s="192"/>
      <c r="V65" s="193"/>
      <c r="W65" s="194"/>
      <c r="X65" s="195"/>
      <c r="Y65" s="196"/>
      <c r="Z65" s="118"/>
      <c r="AA65" s="119"/>
      <c r="AB65" s="119"/>
      <c r="AC65" s="119"/>
      <c r="AD65" s="118">
        <v>0.18</v>
      </c>
      <c r="AE65" s="119">
        <v>24.8</v>
      </c>
      <c r="AF65" s="119"/>
      <c r="AG65" s="119" t="s">
        <v>713</v>
      </c>
      <c r="AH65" s="119"/>
    </row>
    <row r="66" spans="3:34">
      <c r="C66" s="103" t="str">
        <f>Implements72[[#This Row],[Implement type]]&amp;", "&amp;Implements72[[#This Row],[Width]]&amp;" "&amp;Implements72[[#This Row],[Width Unit]]&amp; ", per "&amp;Implements72[[#This Row],[Use basis]]</f>
        <v>Cotton stalk puller, 12 Ft, per acre</v>
      </c>
      <c r="D66" s="108" t="s">
        <v>698</v>
      </c>
      <c r="E66" s="109">
        <v>12</v>
      </c>
      <c r="F66" s="108" t="s">
        <v>449</v>
      </c>
      <c r="G66" s="109"/>
      <c r="H66" s="108" t="s">
        <v>704</v>
      </c>
      <c r="I66" s="190"/>
      <c r="J66" s="191"/>
      <c r="K66" s="113"/>
      <c r="L66" s="113"/>
      <c r="M66" s="183"/>
      <c r="N66" s="109"/>
      <c r="O66" s="114" t="s">
        <v>726</v>
      </c>
      <c r="P66" s="109"/>
      <c r="Q66" s="109"/>
      <c r="R66" s="191"/>
      <c r="S66" s="191"/>
      <c r="T66" s="109"/>
      <c r="U66" s="192"/>
      <c r="V66" s="193"/>
      <c r="W66" s="194"/>
      <c r="X66" s="195"/>
      <c r="Y66" s="196"/>
      <c r="Z66" s="118"/>
      <c r="AA66" s="119"/>
      <c r="AB66" s="119"/>
      <c r="AC66" s="119"/>
      <c r="AD66" s="118">
        <v>0.21</v>
      </c>
      <c r="AE66" s="119">
        <v>2.41</v>
      </c>
      <c r="AF66" s="119"/>
      <c r="AG66" s="119" t="s">
        <v>713</v>
      </c>
      <c r="AH66" s="119"/>
    </row>
    <row r="67" spans="3:34">
      <c r="C67" s="103" t="str">
        <f>Implements72[[#This Row],[Implement type]]&amp;", "&amp;Implements72[[#This Row],[Width]]&amp;" "&amp;Implements72[[#This Row],[Width Unit]]&amp; ", per "&amp;Implements72[[#This Row],[Use basis]]</f>
        <v>Cotton stalk puller, 18 Ft, per acre</v>
      </c>
      <c r="D67" s="108" t="s">
        <v>698</v>
      </c>
      <c r="E67" s="109">
        <v>18</v>
      </c>
      <c r="F67" s="108" t="s">
        <v>449</v>
      </c>
      <c r="G67" s="109"/>
      <c r="H67" s="108" t="s">
        <v>245</v>
      </c>
      <c r="I67" s="190"/>
      <c r="J67" s="191"/>
      <c r="K67" s="113"/>
      <c r="L67" s="113"/>
      <c r="M67" s="183"/>
      <c r="N67" s="109"/>
      <c r="O67" s="114" t="s">
        <v>726</v>
      </c>
      <c r="P67" s="109"/>
      <c r="Q67" s="109"/>
      <c r="R67" s="191"/>
      <c r="S67" s="191"/>
      <c r="T67" s="109"/>
      <c r="U67" s="192"/>
      <c r="V67" s="193"/>
      <c r="W67" s="194"/>
      <c r="X67" s="195"/>
      <c r="Y67" s="196"/>
      <c r="Z67" s="118"/>
      <c r="AA67" s="119"/>
      <c r="AB67" s="119"/>
      <c r="AC67" s="119"/>
      <c r="AD67" s="118">
        <v>0.14000000000000001</v>
      </c>
      <c r="AE67" s="119">
        <v>3.16</v>
      </c>
      <c r="AF67" s="119"/>
      <c r="AG67" s="119" t="s">
        <v>713</v>
      </c>
      <c r="AH67" s="119"/>
    </row>
    <row r="68" spans="3:34">
      <c r="C68" s="103" t="str">
        <f>Implements72[[#This Row],[Implement type]]&amp;", "&amp;Implements72[[#This Row],[Width]]&amp;" "&amp;Implements72[[#This Row],[Width Unit]]&amp; ", per "&amp;Implements72[[#This Row],[Use basis]]</f>
        <v>Cotton stalk puller, 24 Ft, per acre</v>
      </c>
      <c r="D68" s="108" t="s">
        <v>698</v>
      </c>
      <c r="E68" s="109">
        <v>24</v>
      </c>
      <c r="F68" s="108" t="s">
        <v>449</v>
      </c>
      <c r="G68" s="109"/>
      <c r="H68" s="108" t="s">
        <v>267</v>
      </c>
      <c r="I68" s="190"/>
      <c r="J68" s="191"/>
      <c r="K68" s="113"/>
      <c r="L68" s="113"/>
      <c r="M68" s="183"/>
      <c r="N68" s="109"/>
      <c r="O68" s="114" t="s">
        <v>726</v>
      </c>
      <c r="P68" s="109"/>
      <c r="Q68" s="109"/>
      <c r="R68" s="191"/>
      <c r="S68" s="191"/>
      <c r="T68" s="109"/>
      <c r="U68" s="192"/>
      <c r="V68" s="193"/>
      <c r="W68" s="194"/>
      <c r="X68" s="195"/>
      <c r="Y68" s="196"/>
      <c r="Z68" s="118"/>
      <c r="AA68" s="119"/>
      <c r="AB68" s="119"/>
      <c r="AC68" s="119"/>
      <c r="AD68" s="118">
        <v>0.11</v>
      </c>
      <c r="AE68" s="119">
        <v>2.73</v>
      </c>
      <c r="AF68" s="119"/>
      <c r="AG68" s="119" t="s">
        <v>713</v>
      </c>
      <c r="AH68" s="119"/>
    </row>
    <row r="69" spans="3:34">
      <c r="C69" s="103" t="str">
        <f>Implements72[[#This Row],[Implement type]]&amp;", "&amp;Implements72[[#This Row],[Width]]&amp;" "&amp;Implements72[[#This Row],[Width Unit]]&amp; ", per "&amp;Implements72[[#This Row],[Use basis]]</f>
        <v>Peanut digger, 10 Ft, per acre</v>
      </c>
      <c r="D69" s="108" t="s">
        <v>691</v>
      </c>
      <c r="E69" s="109">
        <v>10</v>
      </c>
      <c r="F69" s="108" t="s">
        <v>449</v>
      </c>
      <c r="G69" s="109"/>
      <c r="H69" s="109" t="s">
        <v>704</v>
      </c>
      <c r="I69" s="190"/>
      <c r="J69" s="191"/>
      <c r="K69" s="113"/>
      <c r="L69" s="113"/>
      <c r="M69" s="183"/>
      <c r="N69" s="109"/>
      <c r="O69" s="114" t="s">
        <v>726</v>
      </c>
      <c r="P69" s="109"/>
      <c r="Q69" s="109"/>
      <c r="R69" s="191"/>
      <c r="S69" s="191"/>
      <c r="T69" s="109"/>
      <c r="U69" s="192"/>
      <c r="V69" s="193"/>
      <c r="W69" s="194"/>
      <c r="X69" s="195"/>
      <c r="Y69" s="196"/>
      <c r="Z69" s="118"/>
      <c r="AA69" s="119"/>
      <c r="AB69" s="119"/>
      <c r="AC69" s="119"/>
      <c r="AD69" s="118">
        <v>0.35</v>
      </c>
      <c r="AE69" s="119">
        <v>7.77</v>
      </c>
      <c r="AF69" s="119"/>
      <c r="AG69" s="119" t="s">
        <v>712</v>
      </c>
      <c r="AH69" s="119"/>
    </row>
    <row r="70" spans="3:34">
      <c r="C70" s="103" t="str">
        <f>Implements72[[#This Row],[Implement type]]&amp;", "&amp;Implements72[[#This Row],[Width]]&amp;" "&amp;Implements72[[#This Row],[Width Unit]]&amp; ", per "&amp;Implements72[[#This Row],[Use basis]]</f>
        <v>Peanut digger, 15 Ft Folding, per acre</v>
      </c>
      <c r="D70" s="108" t="s">
        <v>691</v>
      </c>
      <c r="E70" s="109">
        <v>15</v>
      </c>
      <c r="F70" s="108" t="s">
        <v>469</v>
      </c>
      <c r="G70" s="109"/>
      <c r="H70" s="109" t="s">
        <v>245</v>
      </c>
      <c r="I70" s="190"/>
      <c r="J70" s="191"/>
      <c r="K70" s="113"/>
      <c r="L70" s="113"/>
      <c r="M70" s="183"/>
      <c r="N70" s="109"/>
      <c r="O70" s="114" t="s">
        <v>726</v>
      </c>
      <c r="P70" s="109"/>
      <c r="Q70" s="109"/>
      <c r="R70" s="191"/>
      <c r="S70" s="191"/>
      <c r="T70" s="109"/>
      <c r="U70" s="192"/>
      <c r="V70" s="193"/>
      <c r="W70" s="194"/>
      <c r="X70" s="195"/>
      <c r="Y70" s="196"/>
      <c r="Z70" s="118"/>
      <c r="AA70" s="119"/>
      <c r="AB70" s="119"/>
      <c r="AC70" s="119"/>
      <c r="AD70" s="118">
        <v>0.28999999999999998</v>
      </c>
      <c r="AE70" s="119">
        <v>7.92</v>
      </c>
      <c r="AF70" s="119"/>
      <c r="AG70" s="119" t="s">
        <v>712</v>
      </c>
      <c r="AH70" s="119"/>
    </row>
    <row r="71" spans="3:34">
      <c r="C71" s="103" t="str">
        <f>Implements72[[#This Row],[Implement type]]&amp;", "&amp;Implements72[[#This Row],[Width]]&amp;" "&amp;Implements72[[#This Row],[Width Unit]]&amp; ", per "&amp;Implements72[[#This Row],[Use basis]]</f>
        <v>Peanut shaker, 15 Ft Folding, per acre</v>
      </c>
      <c r="D71" s="108" t="s">
        <v>692</v>
      </c>
      <c r="E71" s="109">
        <v>15</v>
      </c>
      <c r="F71" s="108" t="s">
        <v>469</v>
      </c>
      <c r="G71" s="109"/>
      <c r="H71" s="108" t="s">
        <v>245</v>
      </c>
      <c r="I71" s="190"/>
      <c r="J71" s="191"/>
      <c r="K71" s="113"/>
      <c r="L71" s="113"/>
      <c r="M71" s="183"/>
      <c r="N71" s="109"/>
      <c r="O71" s="114" t="s">
        <v>726</v>
      </c>
      <c r="P71" s="109"/>
      <c r="Q71" s="109"/>
      <c r="R71" s="191"/>
      <c r="S71" s="191"/>
      <c r="T71" s="109"/>
      <c r="U71" s="192"/>
      <c r="V71" s="193"/>
      <c r="W71" s="194"/>
      <c r="X71" s="195"/>
      <c r="Y71" s="196"/>
      <c r="Z71" s="118"/>
      <c r="AA71" s="119"/>
      <c r="AB71" s="119"/>
      <c r="AC71" s="119"/>
      <c r="AD71" s="118">
        <v>0.27</v>
      </c>
      <c r="AE71" s="119">
        <v>5.29</v>
      </c>
      <c r="AF71" s="119"/>
      <c r="AG71" s="119" t="s">
        <v>712</v>
      </c>
      <c r="AH71" s="119"/>
    </row>
    <row r="72" spans="3:34">
      <c r="C72" s="103" t="str">
        <f>Implements72[[#This Row],[Implement type]]&amp;", "&amp;Implements72[[#This Row],[Width]]&amp;" "&amp;Implements72[[#This Row],[Width Unit]]&amp; ", per "&amp;Implements72[[#This Row],[Use basis]]</f>
        <v>Peanut shaker, 20 Ft Folding, per acre</v>
      </c>
      <c r="D72" s="108" t="s">
        <v>692</v>
      </c>
      <c r="E72" s="109">
        <v>20</v>
      </c>
      <c r="F72" s="108" t="s">
        <v>469</v>
      </c>
      <c r="G72" s="109"/>
      <c r="H72" s="108" t="s">
        <v>267</v>
      </c>
      <c r="I72" s="190"/>
      <c r="J72" s="191"/>
      <c r="K72" s="113"/>
      <c r="L72" s="113"/>
      <c r="M72" s="183"/>
      <c r="N72" s="109"/>
      <c r="O72" s="114" t="s">
        <v>726</v>
      </c>
      <c r="P72" s="109"/>
      <c r="Q72" s="109"/>
      <c r="R72" s="191"/>
      <c r="S72" s="191"/>
      <c r="T72" s="109"/>
      <c r="U72" s="192"/>
      <c r="V72" s="193"/>
      <c r="W72" s="194"/>
      <c r="X72" s="195"/>
      <c r="Y72" s="196"/>
      <c r="Z72" s="118"/>
      <c r="AA72" s="119"/>
      <c r="AB72" s="119"/>
      <c r="AC72" s="119"/>
      <c r="AD72" s="118">
        <v>0.18</v>
      </c>
      <c r="AE72" s="119">
        <v>3.46</v>
      </c>
      <c r="AF72" s="119"/>
      <c r="AG72" s="119" t="s">
        <v>712</v>
      </c>
      <c r="AH72" s="119"/>
    </row>
    <row r="73" spans="3:34">
      <c r="C73" s="103" t="str">
        <f>Implements72[[#This Row],[Implement type]]&amp;", "&amp;Implements72[[#This Row],[Width]]&amp;" "&amp;Implements72[[#This Row],[Width Unit]]&amp; ", per "&amp;Implements72[[#This Row],[Use basis]]</f>
        <v>Peanut combine, 10 Ft, per acre</v>
      </c>
      <c r="D73" s="108" t="s">
        <v>693</v>
      </c>
      <c r="E73" s="109">
        <v>10</v>
      </c>
      <c r="F73" s="108" t="s">
        <v>449</v>
      </c>
      <c r="G73" s="109"/>
      <c r="H73" s="108" t="s">
        <v>704</v>
      </c>
      <c r="I73" s="190"/>
      <c r="J73" s="191"/>
      <c r="K73" s="113"/>
      <c r="L73" s="113"/>
      <c r="M73" s="183"/>
      <c r="N73" s="109"/>
      <c r="O73" s="114" t="s">
        <v>726</v>
      </c>
      <c r="P73" s="109"/>
      <c r="Q73" s="109"/>
      <c r="R73" s="191"/>
      <c r="S73" s="191"/>
      <c r="T73" s="109"/>
      <c r="U73" s="192"/>
      <c r="V73" s="193"/>
      <c r="W73" s="194"/>
      <c r="X73" s="195"/>
      <c r="Y73" s="196"/>
      <c r="Z73" s="118"/>
      <c r="AA73" s="119"/>
      <c r="AB73" s="119"/>
      <c r="AC73" s="119"/>
      <c r="AD73" s="118">
        <v>0.56999999999999995</v>
      </c>
      <c r="AE73" s="119">
        <v>32.43</v>
      </c>
      <c r="AF73" s="119"/>
      <c r="AG73" s="119" t="s">
        <v>712</v>
      </c>
      <c r="AH73" s="119"/>
    </row>
    <row r="74" spans="3:34">
      <c r="C74" s="103" t="str">
        <f>Implements72[[#This Row],[Implement type]]&amp;", "&amp;Implements72[[#This Row],[Width]]&amp;" "&amp;Implements72[[#This Row],[Width Unit]]&amp; ", per "&amp;Implements72[[#This Row],[Use basis]]</f>
        <v>Peanut combine, 15 ft, per acre</v>
      </c>
      <c r="D74" s="108" t="s">
        <v>693</v>
      </c>
      <c r="E74" s="109">
        <v>15</v>
      </c>
      <c r="F74" s="108" t="s">
        <v>707</v>
      </c>
      <c r="G74" s="109"/>
      <c r="H74" s="108" t="s">
        <v>245</v>
      </c>
      <c r="I74" s="190"/>
      <c r="J74" s="191"/>
      <c r="K74" s="113"/>
      <c r="L74" s="113"/>
      <c r="M74" s="183"/>
      <c r="N74" s="109"/>
      <c r="O74" s="114" t="s">
        <v>726</v>
      </c>
      <c r="P74" s="109"/>
      <c r="Q74" s="109"/>
      <c r="R74" s="191"/>
      <c r="S74" s="191"/>
      <c r="T74" s="109"/>
      <c r="U74" s="192"/>
      <c r="V74" s="193"/>
      <c r="W74" s="194"/>
      <c r="X74" s="195"/>
      <c r="Y74" s="196"/>
      <c r="Z74" s="118"/>
      <c r="AA74" s="119"/>
      <c r="AB74" s="119"/>
      <c r="AC74" s="119"/>
      <c r="AD74" s="118">
        <v>0.38</v>
      </c>
      <c r="AE74" s="119">
        <v>23.61</v>
      </c>
      <c r="AF74" s="119"/>
      <c r="AG74" s="119" t="s">
        <v>712</v>
      </c>
      <c r="AH74" s="119"/>
    </row>
    <row r="75" spans="3:34">
      <c r="C75" s="103" t="str">
        <f>Implements72[[#This Row],[Implement type]]&amp;", "&amp;Implements72[[#This Row],[Width]]&amp;" "&amp;Implements72[[#This Row],[Width Unit]]&amp; ", per "&amp;Implements72[[#This Row],[Use basis]]</f>
        <v>Peanut dump cart, 30 Ft, per acre</v>
      </c>
      <c r="D75" s="108" t="s">
        <v>694</v>
      </c>
      <c r="E75" s="109">
        <v>30</v>
      </c>
      <c r="F75" s="108" t="s">
        <v>449</v>
      </c>
      <c r="G75" s="109"/>
      <c r="H75" s="108" t="s">
        <v>708</v>
      </c>
      <c r="I75" s="190"/>
      <c r="J75" s="191"/>
      <c r="K75" s="113"/>
      <c r="L75" s="113"/>
      <c r="M75" s="183"/>
      <c r="N75" s="109"/>
      <c r="O75" s="114" t="s">
        <v>726</v>
      </c>
      <c r="P75" s="109"/>
      <c r="Q75" s="109"/>
      <c r="R75" s="191"/>
      <c r="S75" s="191"/>
      <c r="T75" s="109"/>
      <c r="U75" s="192"/>
      <c r="V75" s="193"/>
      <c r="W75" s="194"/>
      <c r="X75" s="195"/>
      <c r="Y75" s="196"/>
      <c r="Z75" s="118"/>
      <c r="AA75" s="119"/>
      <c r="AB75" s="119"/>
      <c r="AC75" s="119"/>
      <c r="AD75" s="118">
        <v>0.2</v>
      </c>
      <c r="AE75" s="119">
        <v>11.25</v>
      </c>
      <c r="AF75" s="119"/>
      <c r="AG75" s="119" t="s">
        <v>712</v>
      </c>
      <c r="AH75" s="119"/>
    </row>
    <row r="76" spans="3:34">
      <c r="C76" s="103" t="str">
        <f>Implements72[[#This Row],[Implement type]]&amp;", "&amp;Implements72[[#This Row],[Width]]&amp;" "&amp;Implements72[[#This Row],[Width Unit]]&amp; ", per "&amp;Implements72[[#This Row],[Use basis]]</f>
        <v>Subsoiler, 10 Ft, per acre</v>
      </c>
      <c r="D76" s="108" t="s">
        <v>686</v>
      </c>
      <c r="E76" s="109">
        <v>10</v>
      </c>
      <c r="F76" s="108" t="s">
        <v>449</v>
      </c>
      <c r="G76" s="109"/>
      <c r="H76" s="108" t="s">
        <v>700</v>
      </c>
      <c r="I76" s="190"/>
      <c r="J76" s="191"/>
      <c r="K76" s="113"/>
      <c r="L76" s="113"/>
      <c r="M76" s="183"/>
      <c r="N76" s="109"/>
      <c r="O76" s="114" t="s">
        <v>726</v>
      </c>
      <c r="P76" s="109"/>
      <c r="Q76" s="109"/>
      <c r="R76" s="191"/>
      <c r="S76" s="191"/>
      <c r="T76" s="109"/>
      <c r="U76" s="192"/>
      <c r="V76" s="193"/>
      <c r="W76" s="194"/>
      <c r="X76" s="195"/>
      <c r="Y76" s="196"/>
      <c r="Z76" s="118"/>
      <c r="AA76" s="119"/>
      <c r="AB76" s="119"/>
      <c r="AC76" s="119"/>
      <c r="AD76" s="118">
        <v>0.26</v>
      </c>
      <c r="AE76" s="119">
        <v>4.1100000000000003</v>
      </c>
      <c r="AF76" s="119"/>
      <c r="AG76" s="119" t="s">
        <v>513</v>
      </c>
      <c r="AH76" s="119"/>
    </row>
    <row r="77" spans="3:34">
      <c r="C77" s="103" t="str">
        <f>Implements72[[#This Row],[Implement type]]&amp;", "&amp;Implements72[[#This Row],[Width]]&amp;" "&amp;Implements72[[#This Row],[Width Unit]]&amp; ", per "&amp;Implements72[[#This Row],[Use basis]]</f>
        <v>Subsoiler, 15 Ft, per acre</v>
      </c>
      <c r="D77" s="108" t="s">
        <v>686</v>
      </c>
      <c r="E77" s="109">
        <v>15</v>
      </c>
      <c r="F77" s="108" t="s">
        <v>449</v>
      </c>
      <c r="G77" s="109"/>
      <c r="H77" s="108" t="s">
        <v>701</v>
      </c>
      <c r="I77" s="190"/>
      <c r="J77" s="191"/>
      <c r="K77" s="113"/>
      <c r="L77" s="113"/>
      <c r="M77" s="183"/>
      <c r="N77" s="109"/>
      <c r="O77" s="114" t="s">
        <v>726</v>
      </c>
      <c r="P77" s="109"/>
      <c r="Q77" s="109"/>
      <c r="R77" s="191"/>
      <c r="S77" s="191"/>
      <c r="T77" s="109"/>
      <c r="U77" s="192"/>
      <c r="V77" s="193"/>
      <c r="W77" s="194"/>
      <c r="X77" s="195"/>
      <c r="Y77" s="196"/>
      <c r="Z77" s="118"/>
      <c r="AA77" s="119"/>
      <c r="AB77" s="119"/>
      <c r="AC77" s="119"/>
      <c r="AD77" s="118">
        <v>0.17</v>
      </c>
      <c r="AE77" s="119">
        <v>2.97</v>
      </c>
      <c r="AF77" s="119"/>
      <c r="AG77" s="119" t="s">
        <v>513</v>
      </c>
      <c r="AH77" s="119"/>
    </row>
    <row r="78" spans="3:34">
      <c r="C78" s="103" t="str">
        <f>Implements72[[#This Row],[Implement type]]&amp;", "&amp;Implements72[[#This Row],[Width]]&amp;" "&amp;Implements72[[#This Row],[Width Unit]]&amp; ", per "&amp;Implements72[[#This Row],[Use basis]]</f>
        <v>Subsoiler, 20 Ft Folding, per acre</v>
      </c>
      <c r="D78" s="108" t="s">
        <v>686</v>
      </c>
      <c r="E78" s="109">
        <v>20</v>
      </c>
      <c r="F78" s="108" t="s">
        <v>469</v>
      </c>
      <c r="G78" s="109"/>
      <c r="H78" s="108" t="s">
        <v>702</v>
      </c>
      <c r="I78" s="190"/>
      <c r="J78" s="191"/>
      <c r="K78" s="113"/>
      <c r="L78" s="113"/>
      <c r="M78" s="183"/>
      <c r="N78" s="109"/>
      <c r="O78" s="114" t="s">
        <v>726</v>
      </c>
      <c r="P78" s="109"/>
      <c r="Q78" s="109"/>
      <c r="R78" s="191"/>
      <c r="S78" s="191"/>
      <c r="T78" s="109"/>
      <c r="U78" s="192"/>
      <c r="V78" s="193"/>
      <c r="W78" s="194"/>
      <c r="X78" s="195"/>
      <c r="Y78" s="196"/>
      <c r="Z78" s="118"/>
      <c r="AA78" s="119"/>
      <c r="AB78" s="119"/>
      <c r="AC78" s="119"/>
      <c r="AD78" s="118">
        <v>0.11</v>
      </c>
      <c r="AE78" s="119">
        <v>2.68</v>
      </c>
      <c r="AF78" s="119"/>
      <c r="AG78" s="119" t="s">
        <v>513</v>
      </c>
      <c r="AH78" s="119"/>
    </row>
    <row r="79" spans="3:34">
      <c r="C79" s="103" t="str">
        <f>Implements72[[#This Row],[Implement type]]&amp;", "&amp;Implements72[[#This Row],[Width]]&amp;" "&amp;Implements72[[#This Row],[Width Unit]]&amp; ", per "&amp;Implements72[[#This Row],[Use basis]]</f>
        <v>Vegetable transplanter, 14 Ft, per acre</v>
      </c>
      <c r="D79" s="108" t="s">
        <v>690</v>
      </c>
      <c r="E79" s="109">
        <v>14</v>
      </c>
      <c r="F79" s="108" t="s">
        <v>449</v>
      </c>
      <c r="G79" s="109"/>
      <c r="H79" s="108" t="s">
        <v>704</v>
      </c>
      <c r="I79" s="190"/>
      <c r="J79" s="191"/>
      <c r="K79" s="113"/>
      <c r="L79" s="113"/>
      <c r="M79" s="183"/>
      <c r="N79" s="109"/>
      <c r="O79" s="114" t="s">
        <v>726</v>
      </c>
      <c r="P79" s="109"/>
      <c r="Q79" s="109"/>
      <c r="R79" s="191"/>
      <c r="S79" s="191"/>
      <c r="T79" s="109"/>
      <c r="U79" s="192"/>
      <c r="V79" s="193"/>
      <c r="W79" s="194"/>
      <c r="X79" s="195"/>
      <c r="Y79" s="196"/>
      <c r="Z79" s="118"/>
      <c r="AA79" s="119"/>
      <c r="AB79" s="119"/>
      <c r="AC79" s="119"/>
      <c r="AD79" s="118">
        <v>0.19</v>
      </c>
      <c r="AE79" s="119">
        <v>6.99</v>
      </c>
      <c r="AF79" s="119"/>
      <c r="AG79" s="119" t="s">
        <v>710</v>
      </c>
      <c r="AH79" s="119"/>
    </row>
    <row r="80" spans="3:34">
      <c r="C80" s="103" t="str">
        <f>Implements72[[#This Row],[Implement type]]&amp;", "&amp;Implements72[[#This Row],[Width]]&amp;" "&amp;Implements72[[#This Row],[Width Unit]]&amp; ", per "&amp;Implements72[[#This Row],[Use basis]]</f>
        <v>Vegetable transplanter, 18 Ft Folding, per acre</v>
      </c>
      <c r="D80" s="108" t="s">
        <v>690</v>
      </c>
      <c r="E80" s="109">
        <v>18</v>
      </c>
      <c r="F80" s="108" t="s">
        <v>469</v>
      </c>
      <c r="G80" s="109"/>
      <c r="H80" s="108" t="s">
        <v>245</v>
      </c>
      <c r="I80" s="190"/>
      <c r="J80" s="191"/>
      <c r="K80" s="113"/>
      <c r="L80" s="113"/>
      <c r="M80" s="183"/>
      <c r="N80" s="109"/>
      <c r="O80" s="114" t="s">
        <v>726</v>
      </c>
      <c r="P80" s="109"/>
      <c r="Q80" s="109"/>
      <c r="R80" s="191"/>
      <c r="S80" s="191"/>
      <c r="T80" s="109"/>
      <c r="U80" s="192"/>
      <c r="V80" s="193"/>
      <c r="W80" s="194"/>
      <c r="X80" s="195"/>
      <c r="Y80" s="196"/>
      <c r="Z80" s="118"/>
      <c r="AA80" s="119"/>
      <c r="AB80" s="119"/>
      <c r="AC80" s="119"/>
      <c r="AD80" s="118">
        <v>0.16</v>
      </c>
      <c r="AE80" s="119">
        <v>6.52</v>
      </c>
      <c r="AF80" s="119"/>
      <c r="AG80" s="119" t="s">
        <v>710</v>
      </c>
      <c r="AH80" s="119"/>
    </row>
    <row r="81" spans="3:34">
      <c r="C81" s="103" t="str">
        <f>Implements72[[#This Row],[Implement type]]&amp;", "&amp;Implements72[[#This Row],[Width]]&amp;" "&amp;Implements72[[#This Row],[Width Unit]]&amp; ", per "&amp;Implements72[[#This Row],[Use basis]]</f>
        <v>Sprayer, hooded, 18 Ft Folding, per acre</v>
      </c>
      <c r="D81" s="108" t="s">
        <v>705</v>
      </c>
      <c r="E81" s="109">
        <v>18</v>
      </c>
      <c r="F81" s="108" t="s">
        <v>469</v>
      </c>
      <c r="G81" s="109"/>
      <c r="H81" s="108" t="s">
        <v>245</v>
      </c>
      <c r="I81" s="190"/>
      <c r="J81" s="191"/>
      <c r="K81" s="113"/>
      <c r="L81" s="113"/>
      <c r="M81" s="183"/>
      <c r="N81" s="109"/>
      <c r="O81" s="114" t="s">
        <v>726</v>
      </c>
      <c r="P81" s="109"/>
      <c r="Q81" s="109"/>
      <c r="R81" s="191"/>
      <c r="S81" s="191"/>
      <c r="T81" s="109"/>
      <c r="U81" s="192"/>
      <c r="V81" s="193"/>
      <c r="W81" s="194"/>
      <c r="X81" s="195"/>
      <c r="Y81" s="196"/>
      <c r="Z81" s="118"/>
      <c r="AA81" s="119"/>
      <c r="AB81" s="119"/>
      <c r="AC81" s="119"/>
      <c r="AD81" s="118">
        <v>0.12</v>
      </c>
      <c r="AE81" s="119">
        <v>1.33</v>
      </c>
      <c r="AF81" s="119"/>
      <c r="AG81" s="119" t="s">
        <v>711</v>
      </c>
      <c r="AH81" s="119"/>
    </row>
    <row r="82" spans="3:34">
      <c r="C82" s="103" t="str">
        <f>Implements72[[#This Row],[Implement type]]&amp;", "&amp;Implements72[[#This Row],[Width]]&amp;" "&amp;Implements72[[#This Row],[Width Unit]]&amp; ", per "&amp;Implements72[[#This Row],[Use basis]]</f>
        <v>Sprayer, hooded, 24 Ft Folding, per acre</v>
      </c>
      <c r="D82" s="108" t="s">
        <v>705</v>
      </c>
      <c r="E82" s="109">
        <v>24</v>
      </c>
      <c r="F82" s="108" t="s">
        <v>469</v>
      </c>
      <c r="G82" s="109"/>
      <c r="H82" s="108" t="s">
        <v>267</v>
      </c>
      <c r="I82" s="190"/>
      <c r="J82" s="191"/>
      <c r="K82" s="113"/>
      <c r="L82" s="113"/>
      <c r="M82" s="183"/>
      <c r="N82" s="109"/>
      <c r="O82" s="114" t="s">
        <v>726</v>
      </c>
      <c r="P82" s="109"/>
      <c r="Q82" s="109"/>
      <c r="R82" s="191"/>
      <c r="S82" s="191"/>
      <c r="T82" s="109"/>
      <c r="U82" s="192"/>
      <c r="V82" s="193"/>
      <c r="W82" s="194"/>
      <c r="X82" s="195"/>
      <c r="Y82" s="196"/>
      <c r="Z82" s="118"/>
      <c r="AA82" s="119"/>
      <c r="AB82" s="119"/>
      <c r="AC82" s="119"/>
      <c r="AD82" s="118">
        <v>0.09</v>
      </c>
      <c r="AE82" s="119">
        <v>1.1499999999999999</v>
      </c>
      <c r="AF82" s="119"/>
      <c r="AG82" s="119" t="s">
        <v>711</v>
      </c>
      <c r="AH82" s="119"/>
    </row>
    <row r="83" spans="3:34">
      <c r="C83" s="103" t="str">
        <f>Implements72[[#This Row],[Implement type]]&amp;", "&amp;Implements72[[#This Row],[Width]]&amp;" "&amp;Implements72[[#This Row],[Width Unit]]&amp; ", per "&amp;Implements72[[#This Row],[Use basis]]</f>
        <v>Sprayer, hooded, 36 Ft Folding, per acre</v>
      </c>
      <c r="D83" s="108" t="s">
        <v>705</v>
      </c>
      <c r="E83" s="109">
        <v>36</v>
      </c>
      <c r="F83" s="108" t="s">
        <v>469</v>
      </c>
      <c r="G83" s="109"/>
      <c r="H83" s="108" t="s">
        <v>703</v>
      </c>
      <c r="I83" s="190"/>
      <c r="J83" s="191"/>
      <c r="K83" s="113"/>
      <c r="L83" s="113"/>
      <c r="M83" s="183"/>
      <c r="N83" s="109"/>
      <c r="O83" s="114" t="s">
        <v>726</v>
      </c>
      <c r="P83" s="109"/>
      <c r="Q83" s="109"/>
      <c r="R83" s="191"/>
      <c r="S83" s="191"/>
      <c r="T83" s="109"/>
      <c r="U83" s="192"/>
      <c r="V83" s="193"/>
      <c r="W83" s="194"/>
      <c r="X83" s="195"/>
      <c r="Y83" s="196"/>
      <c r="Z83" s="118"/>
      <c r="AA83" s="119"/>
      <c r="AB83" s="119"/>
      <c r="AC83" s="119"/>
      <c r="AD83" s="118">
        <v>0.06</v>
      </c>
      <c r="AE83" s="119">
        <v>1.1299999999999999</v>
      </c>
      <c r="AF83" s="119"/>
      <c r="AG83" s="119" t="s">
        <v>711</v>
      </c>
      <c r="AH83" s="119"/>
    </row>
    <row r="84" spans="3:34">
      <c r="C84" s="103" t="str">
        <f>Implements72[[#This Row],[Implement type]]&amp;", "&amp;Implements72[[#This Row],[Width]]&amp;" "&amp;Implements72[[#This Row],[Width Unit]]&amp; ", per "&amp;Implements72[[#This Row],[Use basis]]</f>
        <v>Sprayer, lay-by, 18 Ft Folding, per acre</v>
      </c>
      <c r="D84" s="108" t="s">
        <v>706</v>
      </c>
      <c r="E84" s="109">
        <v>18</v>
      </c>
      <c r="F84" s="108" t="s">
        <v>469</v>
      </c>
      <c r="G84" s="109"/>
      <c r="H84" s="108" t="s">
        <v>245</v>
      </c>
      <c r="I84" s="190"/>
      <c r="J84" s="191"/>
      <c r="K84" s="113"/>
      <c r="L84" s="113"/>
      <c r="M84" s="183"/>
      <c r="N84" s="109"/>
      <c r="O84" s="114" t="s">
        <v>726</v>
      </c>
      <c r="P84" s="109"/>
      <c r="Q84" s="109"/>
      <c r="R84" s="191"/>
      <c r="S84" s="191"/>
      <c r="T84" s="109"/>
      <c r="U84" s="192"/>
      <c r="V84" s="193"/>
      <c r="W84" s="194"/>
      <c r="X84" s="195"/>
      <c r="Y84" s="196"/>
      <c r="Z84" s="118"/>
      <c r="AA84" s="119"/>
      <c r="AB84" s="119"/>
      <c r="AC84" s="119"/>
      <c r="AD84" s="118">
        <v>0.12</v>
      </c>
      <c r="AE84" s="119">
        <v>1.21</v>
      </c>
      <c r="AF84" s="119"/>
      <c r="AG84" s="119" t="s">
        <v>711</v>
      </c>
      <c r="AH84" s="119"/>
    </row>
    <row r="85" spans="3:34">
      <c r="C85" s="103" t="str">
        <f>Implements72[[#This Row],[Implement type]]&amp;", "&amp;Implements72[[#This Row],[Width]]&amp;" "&amp;Implements72[[#This Row],[Width Unit]]&amp; ", per "&amp;Implements72[[#This Row],[Use basis]]</f>
        <v>Sprayer, lay-by, 24 Ft Folding, per acre</v>
      </c>
      <c r="D85" s="108" t="s">
        <v>706</v>
      </c>
      <c r="E85" s="109">
        <v>24</v>
      </c>
      <c r="F85" s="108" t="s">
        <v>469</v>
      </c>
      <c r="G85" s="109"/>
      <c r="H85" s="108" t="s">
        <v>267</v>
      </c>
      <c r="I85" s="190"/>
      <c r="J85" s="191"/>
      <c r="K85" s="113"/>
      <c r="L85" s="113"/>
      <c r="M85" s="183"/>
      <c r="N85" s="109"/>
      <c r="O85" s="114" t="s">
        <v>726</v>
      </c>
      <c r="P85" s="109"/>
      <c r="Q85" s="109"/>
      <c r="R85" s="191"/>
      <c r="S85" s="191"/>
      <c r="T85" s="109"/>
      <c r="U85" s="192"/>
      <c r="V85" s="193"/>
      <c r="W85" s="194"/>
      <c r="X85" s="195"/>
      <c r="Y85" s="196"/>
      <c r="Z85" s="118"/>
      <c r="AA85" s="119"/>
      <c r="AB85" s="119"/>
      <c r="AC85" s="119"/>
      <c r="AD85" s="118">
        <v>0.09</v>
      </c>
      <c r="AE85" s="119">
        <v>1.04</v>
      </c>
      <c r="AF85" s="119"/>
      <c r="AG85" s="119" t="s">
        <v>711</v>
      </c>
      <c r="AH85" s="119"/>
    </row>
    <row r="86" spans="3:34">
      <c r="C86" s="103" t="str">
        <f>Implements72[[#This Row],[Implement type]]&amp;", "&amp;Implements72[[#This Row],[Width]]&amp;" "&amp;Implements72[[#This Row],[Width Unit]]&amp; ", per "&amp;Implements72[[#This Row],[Use basis]]</f>
        <v>Sprayer, lay-by, 36 Ft Folding, per acre</v>
      </c>
      <c r="D86" s="108" t="s">
        <v>706</v>
      </c>
      <c r="E86" s="109">
        <v>36</v>
      </c>
      <c r="F86" s="108" t="s">
        <v>469</v>
      </c>
      <c r="G86" s="109"/>
      <c r="H86" s="108" t="s">
        <v>703</v>
      </c>
      <c r="I86" s="190"/>
      <c r="J86" s="191"/>
      <c r="K86" s="113"/>
      <c r="L86" s="113"/>
      <c r="M86" s="183"/>
      <c r="N86" s="109"/>
      <c r="O86" s="114" t="s">
        <v>726</v>
      </c>
      <c r="P86" s="109"/>
      <c r="Q86" s="109"/>
      <c r="R86" s="191"/>
      <c r="S86" s="191"/>
      <c r="T86" s="109"/>
      <c r="U86" s="192"/>
      <c r="V86" s="193"/>
      <c r="W86" s="194"/>
      <c r="X86" s="195"/>
      <c r="Y86" s="196"/>
      <c r="Z86" s="118"/>
      <c r="AA86" s="119"/>
      <c r="AB86" s="119"/>
      <c r="AC86" s="119"/>
      <c r="AD86" s="118">
        <v>0.06</v>
      </c>
      <c r="AE86" s="119">
        <v>1.1399999999999999</v>
      </c>
      <c r="AF86" s="119"/>
      <c r="AG86" s="119" t="s">
        <v>711</v>
      </c>
      <c r="AH86" s="119"/>
    </row>
    <row r="87" spans="3:34">
      <c r="C87" s="103" t="str">
        <f>Implements72[[#This Row],[Implement type]]&amp;", "&amp;Implements72[[#This Row],[Width]]&amp;" "&amp;Implements72[[#This Row],[Width Unit]]&amp; ", per "&amp;Implements72[[#This Row],[Use basis]]</f>
        <v>Coulter-side dress applicator, 15 Ft, per acre</v>
      </c>
      <c r="D87" s="108" t="s">
        <v>699</v>
      </c>
      <c r="E87" s="109">
        <v>15</v>
      </c>
      <c r="F87" s="108" t="s">
        <v>449</v>
      </c>
      <c r="G87" s="109"/>
      <c r="H87" s="108" t="s">
        <v>245</v>
      </c>
      <c r="I87" s="190"/>
      <c r="J87" s="191"/>
      <c r="K87" s="113"/>
      <c r="L87" s="113"/>
      <c r="M87" s="183"/>
      <c r="N87" s="109"/>
      <c r="O87" s="114" t="s">
        <v>726</v>
      </c>
      <c r="P87" s="109"/>
      <c r="Q87" s="109"/>
      <c r="R87" s="191"/>
      <c r="S87" s="191"/>
      <c r="T87" s="109"/>
      <c r="U87" s="192"/>
      <c r="V87" s="193"/>
      <c r="W87" s="194"/>
      <c r="X87" s="195"/>
      <c r="Y87" s="196"/>
      <c r="Z87" s="118"/>
      <c r="AA87" s="119"/>
      <c r="AB87" s="119"/>
      <c r="AC87" s="119"/>
      <c r="AD87" s="118">
        <v>0.14000000000000001</v>
      </c>
      <c r="AE87" s="119">
        <v>1.49</v>
      </c>
      <c r="AF87" s="119"/>
      <c r="AG87" s="119" t="s">
        <v>714</v>
      </c>
      <c r="AH87" s="119"/>
    </row>
    <row r="88" spans="3:34">
      <c r="C88" s="103" t="str">
        <f>Implements72[[#This Row],[Implement type]]&amp;", "&amp;Implements72[[#This Row],[Width]]&amp;" "&amp;Implements72[[#This Row],[Width Unit]]&amp; ", per "&amp;Implements72[[#This Row],[Use basis]]</f>
        <v>Coulter-side dress applicator, 20 Ft Folding, per acre</v>
      </c>
      <c r="D88" s="108" t="s">
        <v>699</v>
      </c>
      <c r="E88" s="109">
        <v>20</v>
      </c>
      <c r="F88" s="108" t="s">
        <v>469</v>
      </c>
      <c r="G88" s="109"/>
      <c r="H88" s="108" t="s">
        <v>267</v>
      </c>
      <c r="I88" s="190"/>
      <c r="J88" s="191"/>
      <c r="K88" s="113"/>
      <c r="L88" s="113"/>
      <c r="M88" s="183"/>
      <c r="N88" s="109"/>
      <c r="O88" s="114" t="s">
        <v>726</v>
      </c>
      <c r="P88" s="109"/>
      <c r="Q88" s="109"/>
      <c r="R88" s="191"/>
      <c r="S88" s="191"/>
      <c r="T88" s="109"/>
      <c r="U88" s="192"/>
      <c r="V88" s="193"/>
      <c r="W88" s="194"/>
      <c r="X88" s="195"/>
      <c r="Y88" s="196"/>
      <c r="Z88" s="118"/>
      <c r="AA88" s="119"/>
      <c r="AB88" s="119"/>
      <c r="AC88" s="119"/>
      <c r="AD88" s="118">
        <v>0.1</v>
      </c>
      <c r="AE88" s="119">
        <v>1.43</v>
      </c>
      <c r="AF88" s="119"/>
      <c r="AG88" s="119" t="s">
        <v>714</v>
      </c>
      <c r="AH88" s="119"/>
    </row>
    <row r="89" spans="3:34">
      <c r="C89" s="103" t="str">
        <f>Implements72[[#This Row],[Implement type]]&amp;", "&amp;Implements72[[#This Row],[Width]]&amp;" "&amp;Implements72[[#This Row],[Width Unit]]&amp; ", per "&amp;Implements72[[#This Row],[Use basis]]</f>
        <v>Coulter-side dress applicator, 30 Ft Folding, per acre</v>
      </c>
      <c r="D89" s="108" t="s">
        <v>699</v>
      </c>
      <c r="E89" s="109">
        <v>30</v>
      </c>
      <c r="F89" s="108" t="s">
        <v>469</v>
      </c>
      <c r="G89" s="109"/>
      <c r="H89" s="108" t="s">
        <v>703</v>
      </c>
      <c r="I89" s="190"/>
      <c r="J89" s="191"/>
      <c r="K89" s="113"/>
      <c r="L89" s="113"/>
      <c r="M89" s="183"/>
      <c r="N89" s="109"/>
      <c r="O89" s="114" t="s">
        <v>726</v>
      </c>
      <c r="P89" s="109"/>
      <c r="Q89" s="109"/>
      <c r="R89" s="191"/>
      <c r="S89" s="191"/>
      <c r="T89" s="109"/>
      <c r="U89" s="192"/>
      <c r="V89" s="193"/>
      <c r="W89" s="194"/>
      <c r="X89" s="195"/>
      <c r="Y89" s="196"/>
      <c r="Z89" s="118"/>
      <c r="AA89" s="119"/>
      <c r="AB89" s="119"/>
      <c r="AC89" s="119"/>
      <c r="AD89" s="118">
        <v>7.0000000000000007E-2</v>
      </c>
      <c r="AE89" s="119">
        <v>1.49</v>
      </c>
      <c r="AF89" s="119"/>
      <c r="AG89" s="119" t="s">
        <v>714</v>
      </c>
      <c r="AH89" s="119"/>
    </row>
    <row r="90" spans="3:34">
      <c r="C90" s="103" t="str">
        <f>Implements72[[#This Row],[Implement type]]&amp;", "&amp;Implements72[[#This Row],[Width]]&amp;" "&amp;Implements72[[#This Row],[Width Unit]]&amp; ", per "&amp;Implements72[[#This Row],[Use basis]]</f>
        <v>Strip-till, 20 Ft, per acre</v>
      </c>
      <c r="D90" s="108" t="s">
        <v>688</v>
      </c>
      <c r="E90" s="109">
        <v>20</v>
      </c>
      <c r="F90" s="108" t="s">
        <v>449</v>
      </c>
      <c r="G90" s="109"/>
      <c r="H90" s="108"/>
      <c r="I90" s="190"/>
      <c r="J90" s="191"/>
      <c r="K90" s="113"/>
      <c r="L90" s="113"/>
      <c r="M90" s="183"/>
      <c r="N90" s="109"/>
      <c r="O90" s="114" t="s">
        <v>726</v>
      </c>
      <c r="P90" s="109"/>
      <c r="Q90" s="109"/>
      <c r="R90" s="191"/>
      <c r="S90" s="191"/>
      <c r="T90" s="109"/>
      <c r="U90" s="192"/>
      <c r="V90" s="193"/>
      <c r="W90" s="194"/>
      <c r="X90" s="195"/>
      <c r="Y90" s="196"/>
      <c r="Z90" s="118"/>
      <c r="AA90" s="119"/>
      <c r="AB90" s="119"/>
      <c r="AC90" s="119"/>
      <c r="AD90" s="118">
        <v>0.14000000000000001</v>
      </c>
      <c r="AE90" s="119">
        <v>1.48</v>
      </c>
      <c r="AF90" s="119"/>
      <c r="AG90" s="119" t="s">
        <v>456</v>
      </c>
      <c r="AH90" s="119"/>
    </row>
    <row r="91" spans="3:34">
      <c r="C91" s="103" t="str">
        <f>Implements72[[#This Row],[Implement type]]&amp;", "&amp;Implements72[[#This Row],[Width]]&amp;" "&amp;Implements72[[#This Row],[Width Unit]]&amp; ", per "&amp;Implements72[[#This Row],[Use basis]]</f>
        <v>Strip-till, 30 Ft Folding, per acre</v>
      </c>
      <c r="D91" s="108" t="s">
        <v>688</v>
      </c>
      <c r="E91" s="109">
        <v>30</v>
      </c>
      <c r="F91" s="108" t="s">
        <v>469</v>
      </c>
      <c r="G91" s="109"/>
      <c r="H91" s="108"/>
      <c r="I91" s="190"/>
      <c r="J91" s="191"/>
      <c r="K91" s="113"/>
      <c r="L91" s="113"/>
      <c r="M91" s="183"/>
      <c r="N91" s="109"/>
      <c r="O91" s="114" t="s">
        <v>726</v>
      </c>
      <c r="P91" s="109"/>
      <c r="Q91" s="109"/>
      <c r="R91" s="191"/>
      <c r="S91" s="191"/>
      <c r="T91" s="109"/>
      <c r="U91" s="192"/>
      <c r="V91" s="193"/>
      <c r="W91" s="194"/>
      <c r="X91" s="195"/>
      <c r="Y91" s="196"/>
      <c r="Z91" s="118"/>
      <c r="AA91" s="119"/>
      <c r="AB91" s="119"/>
      <c r="AC91" s="119"/>
      <c r="AD91" s="118">
        <v>0.11</v>
      </c>
      <c r="AE91" s="119">
        <v>2.25</v>
      </c>
      <c r="AF91" s="119"/>
      <c r="AG91" s="119" t="s">
        <v>456</v>
      </c>
      <c r="AH91" s="119"/>
    </row>
    <row r="92" spans="3:34">
      <c r="C92" s="103" t="str">
        <f>Implements72[[#This Row],[Implement type]]&amp;", "&amp;Implements72[[#This Row],[Width]]&amp;" "&amp;Implements72[[#This Row],[Width Unit]]&amp; ", per "&amp;Implements72[[#This Row],[Use basis]]</f>
        <v>Strip-till, 40 Ft Folding, per acre</v>
      </c>
      <c r="D92" s="108" t="s">
        <v>688</v>
      </c>
      <c r="E92" s="109">
        <v>40</v>
      </c>
      <c r="F92" s="108" t="s">
        <v>469</v>
      </c>
      <c r="G92" s="109"/>
      <c r="H92" s="108"/>
      <c r="I92" s="190"/>
      <c r="J92" s="191"/>
      <c r="K92" s="113"/>
      <c r="L92" s="113"/>
      <c r="M92" s="183"/>
      <c r="N92" s="109"/>
      <c r="O92" s="114" t="s">
        <v>726</v>
      </c>
      <c r="P92" s="109"/>
      <c r="Q92" s="109"/>
      <c r="R92" s="191"/>
      <c r="S92" s="191"/>
      <c r="T92" s="109"/>
      <c r="U92" s="192"/>
      <c r="V92" s="193"/>
      <c r="W92" s="194"/>
      <c r="X92" s="195"/>
      <c r="Y92" s="196"/>
      <c r="Z92" s="118"/>
      <c r="AA92" s="119"/>
      <c r="AB92" s="119"/>
      <c r="AC92" s="119"/>
      <c r="AD92" s="118">
        <v>7.0000000000000007E-2</v>
      </c>
      <c r="AE92" s="119">
        <v>1.97</v>
      </c>
      <c r="AF92" s="119"/>
      <c r="AG92" s="119" t="s">
        <v>456</v>
      </c>
      <c r="AH92" s="119"/>
    </row>
    <row r="93" spans="3:34">
      <c r="C93" s="103" t="str">
        <f>Implements72[[#This Row],[Implement type]]&amp;", "&amp;Implements72[[#This Row],[Width]]&amp;" "&amp;Implements72[[#This Row],[Width Unit]]&amp; ", per "&amp;Implements72[[#This Row],[Use basis]]</f>
        <v>Disk bedder, 18 Ft, per acre</v>
      </c>
      <c r="D93" s="108" t="s">
        <v>689</v>
      </c>
      <c r="E93" s="109">
        <v>18</v>
      </c>
      <c r="F93" s="108" t="s">
        <v>449</v>
      </c>
      <c r="G93" s="109"/>
      <c r="H93" s="108" t="s">
        <v>245</v>
      </c>
      <c r="I93" s="190"/>
      <c r="J93" s="191"/>
      <c r="K93" s="113"/>
      <c r="L93" s="113"/>
      <c r="M93" s="183"/>
      <c r="N93" s="109"/>
      <c r="O93" s="114" t="s">
        <v>726</v>
      </c>
      <c r="P93" s="109"/>
      <c r="Q93" s="109"/>
      <c r="R93" s="191"/>
      <c r="S93" s="191"/>
      <c r="T93" s="109"/>
      <c r="U93" s="192"/>
      <c r="V93" s="193"/>
      <c r="W93" s="194"/>
      <c r="X93" s="195"/>
      <c r="Y93" s="196"/>
      <c r="Z93" s="118"/>
      <c r="AA93" s="119"/>
      <c r="AB93" s="119"/>
      <c r="AC93" s="119"/>
      <c r="AD93" s="118">
        <v>0.13</v>
      </c>
      <c r="AE93" s="119">
        <v>1.5</v>
      </c>
      <c r="AF93" s="119"/>
      <c r="AG93" s="119" t="s">
        <v>709</v>
      </c>
      <c r="AH93" s="119"/>
    </row>
    <row r="94" spans="3:34">
      <c r="C94" s="103" t="str">
        <f>Implements72[[#This Row],[Implement type]]&amp;", "&amp;Implements72[[#This Row],[Width]]&amp;" "&amp;Implements72[[#This Row],[Width Unit]]&amp; ", per "&amp;Implements72[[#This Row],[Use basis]]</f>
        <v>Disk bedder, 24 Ft Folding, per acre</v>
      </c>
      <c r="D94" s="108" t="s">
        <v>689</v>
      </c>
      <c r="E94" s="109">
        <v>24</v>
      </c>
      <c r="F94" s="108" t="s">
        <v>469</v>
      </c>
      <c r="G94" s="109"/>
      <c r="H94" s="108" t="s">
        <v>267</v>
      </c>
      <c r="I94" s="190"/>
      <c r="J94" s="191"/>
      <c r="K94" s="113"/>
      <c r="L94" s="113"/>
      <c r="M94" s="183"/>
      <c r="N94" s="109"/>
      <c r="O94" s="114" t="s">
        <v>726</v>
      </c>
      <c r="P94" s="109"/>
      <c r="Q94" s="109"/>
      <c r="R94" s="191"/>
      <c r="S94" s="191"/>
      <c r="T94" s="109"/>
      <c r="U94" s="192"/>
      <c r="V94" s="193"/>
      <c r="W94" s="194"/>
      <c r="X94" s="195"/>
      <c r="Y94" s="196"/>
      <c r="Z94" s="118"/>
      <c r="AA94" s="119"/>
      <c r="AB94" s="119"/>
      <c r="AC94" s="119"/>
      <c r="AD94" s="118">
        <v>0.1</v>
      </c>
      <c r="AE94" s="119">
        <v>1.92</v>
      </c>
      <c r="AF94" s="119"/>
      <c r="AG94" s="119" t="s">
        <v>709</v>
      </c>
      <c r="AH94" s="119"/>
    </row>
    <row r="95" spans="3:34">
      <c r="C95" s="103" t="str">
        <f>Implements72[[#This Row],[Implement type]]&amp;", "&amp;Implements72[[#This Row],[Width]]&amp;" "&amp;Implements72[[#This Row],[Width Unit]]&amp; ", per "&amp;Implements72[[#This Row],[Use basis]]</f>
        <v>Disk bedder, 36 Ft Folding, per acre</v>
      </c>
      <c r="D95" s="108" t="s">
        <v>689</v>
      </c>
      <c r="E95" s="109">
        <v>36</v>
      </c>
      <c r="F95" s="108" t="s">
        <v>469</v>
      </c>
      <c r="G95" s="109"/>
      <c r="H95" s="108" t="s">
        <v>703</v>
      </c>
      <c r="I95" s="190"/>
      <c r="J95" s="191"/>
      <c r="K95" s="113"/>
      <c r="L95" s="113"/>
      <c r="M95" s="183"/>
      <c r="N95" s="109"/>
      <c r="O95" s="114" t="s">
        <v>726</v>
      </c>
      <c r="P95" s="109"/>
      <c r="Q95" s="109"/>
      <c r="R95" s="191"/>
      <c r="S95" s="191"/>
      <c r="T95" s="109"/>
      <c r="U95" s="192"/>
      <c r="V95" s="193"/>
      <c r="W95" s="194"/>
      <c r="X95" s="195"/>
      <c r="Y95" s="196"/>
      <c r="Z95" s="118"/>
      <c r="AA95" s="119"/>
      <c r="AB95" s="119"/>
      <c r="AC95" s="119"/>
      <c r="AD95" s="118">
        <v>0.06</v>
      </c>
      <c r="AE95" s="119">
        <v>1.59</v>
      </c>
      <c r="AF95" s="119"/>
      <c r="AG95" s="119" t="s">
        <v>709</v>
      </c>
      <c r="AH95" s="119"/>
    </row>
    <row r="96" spans="3:34">
      <c r="C96" s="103" t="str">
        <f>Implements72[[#This Row],[Implement type]]&amp;", "&amp;Implements72[[#This Row],[Width]]&amp;" "&amp;Implements72[[#This Row],[Width Unit]]&amp; ", per "&amp;Implements72[[#This Row],[Use basis]]</f>
        <v>Bed leveler, 18 Ft Folding, per acre</v>
      </c>
      <c r="D96" s="108" t="s">
        <v>687</v>
      </c>
      <c r="E96" s="109">
        <v>18</v>
      </c>
      <c r="F96" s="108" t="s">
        <v>469</v>
      </c>
      <c r="G96" s="109"/>
      <c r="H96" s="108"/>
      <c r="I96" s="190"/>
      <c r="J96" s="191"/>
      <c r="K96" s="113"/>
      <c r="L96" s="113"/>
      <c r="M96" s="183"/>
      <c r="N96" s="109"/>
      <c r="O96" s="114" t="s">
        <v>726</v>
      </c>
      <c r="P96" s="109"/>
      <c r="Q96" s="109"/>
      <c r="R96" s="191"/>
      <c r="S96" s="191"/>
      <c r="T96" s="109"/>
      <c r="U96" s="192"/>
      <c r="V96" s="193"/>
      <c r="W96" s="194"/>
      <c r="X96" s="195"/>
      <c r="Y96" s="196"/>
      <c r="Z96" s="118"/>
      <c r="AA96" s="119"/>
      <c r="AB96" s="119"/>
      <c r="AC96" s="119"/>
      <c r="AD96" s="118">
        <v>0.13</v>
      </c>
      <c r="AE96" s="119">
        <v>2.0299999999999998</v>
      </c>
      <c r="AF96" s="119"/>
      <c r="AG96" s="119" t="s">
        <v>709</v>
      </c>
      <c r="AH96" s="119"/>
    </row>
    <row r="97" spans="3:52">
      <c r="C97" s="103" t="str">
        <f>Implements72[[#This Row],[Implement type]]&amp;", "&amp;Implements72[[#This Row],[Width]]&amp;" "&amp;Implements72[[#This Row],[Width Unit]]&amp; ", per "&amp;Implements72[[#This Row],[Use basis]]</f>
        <v>Bed leveler, 24 Ft Folding, per acre</v>
      </c>
      <c r="D97" s="108" t="s">
        <v>687</v>
      </c>
      <c r="E97" s="109">
        <v>24</v>
      </c>
      <c r="F97" s="108" t="s">
        <v>469</v>
      </c>
      <c r="G97" s="109"/>
      <c r="H97" s="108"/>
      <c r="I97" s="190"/>
      <c r="J97" s="191"/>
      <c r="K97" s="113"/>
      <c r="L97" s="113"/>
      <c r="M97" s="183"/>
      <c r="N97" s="109"/>
      <c r="O97" s="114" t="s">
        <v>726</v>
      </c>
      <c r="P97" s="109"/>
      <c r="Q97" s="109"/>
      <c r="R97" s="191"/>
      <c r="S97" s="191"/>
      <c r="T97" s="109"/>
      <c r="U97" s="192"/>
      <c r="V97" s="193"/>
      <c r="W97" s="194"/>
      <c r="X97" s="195"/>
      <c r="Y97" s="196"/>
      <c r="Z97" s="118"/>
      <c r="AA97" s="119"/>
      <c r="AB97" s="119"/>
      <c r="AC97" s="119"/>
      <c r="AD97" s="118">
        <v>0.1</v>
      </c>
      <c r="AE97" s="119">
        <v>1.85</v>
      </c>
      <c r="AF97" s="119"/>
      <c r="AG97" s="119" t="s">
        <v>709</v>
      </c>
      <c r="AH97" s="119"/>
    </row>
    <row r="98" spans="3:52">
      <c r="C98" s="103" t="str">
        <f>Implements72[[#This Row],[Implement type]]&amp;", "&amp;Implements72[[#This Row],[Width]]&amp;" "&amp;Implements72[[#This Row],[Width Unit]]&amp; ", per "&amp;Implements72[[#This Row],[Use basis]]</f>
        <v>Bed leveler, 36 Ft Folding, per acre</v>
      </c>
      <c r="D98" s="108" t="s">
        <v>687</v>
      </c>
      <c r="E98" s="109">
        <v>36</v>
      </c>
      <c r="F98" s="108" t="s">
        <v>469</v>
      </c>
      <c r="G98" s="109"/>
      <c r="H98" s="108"/>
      <c r="I98" s="190"/>
      <c r="J98" s="191"/>
      <c r="K98" s="113"/>
      <c r="L98" s="113"/>
      <c r="M98" s="183"/>
      <c r="N98" s="109"/>
      <c r="O98" s="114" t="s">
        <v>726</v>
      </c>
      <c r="P98" s="109"/>
      <c r="Q98" s="109"/>
      <c r="R98" s="191"/>
      <c r="S98" s="191"/>
      <c r="T98" s="109"/>
      <c r="U98" s="192"/>
      <c r="V98" s="193"/>
      <c r="W98" s="194"/>
      <c r="X98" s="195"/>
      <c r="Y98" s="196"/>
      <c r="Z98" s="118"/>
      <c r="AA98" s="119"/>
      <c r="AB98" s="119"/>
      <c r="AC98" s="119"/>
      <c r="AD98" s="118">
        <v>0.06</v>
      </c>
      <c r="AE98" s="119">
        <v>1.58</v>
      </c>
      <c r="AF98" s="119"/>
      <c r="AG98" s="119" t="s">
        <v>709</v>
      </c>
      <c r="AH98" s="119"/>
    </row>
    <row r="99" spans="3:52">
      <c r="C99" s="103" t="str">
        <f>Implements72[[#This Row],[Implement type]]&amp;", "&amp;Implements72[[#This Row],[Width]]&amp;" "&amp;Implements72[[#This Row],[Width Unit]]&amp; ", per "&amp;Implements72[[#This Row],[Use basis]]</f>
        <v>Chisel plow, 55 Ft Folding, per acre</v>
      </c>
      <c r="D99" s="110" t="s">
        <v>461</v>
      </c>
      <c r="E99" s="109">
        <v>55</v>
      </c>
      <c r="F99" s="110" t="str">
        <f t="shared" si="7"/>
        <v>Ft Folding</v>
      </c>
      <c r="G99" s="109"/>
      <c r="H99" s="109"/>
      <c r="I99" s="111">
        <v>141000</v>
      </c>
      <c r="J99" s="112">
        <v>0.1</v>
      </c>
      <c r="K99" s="199">
        <f t="shared" si="1"/>
        <v>156666.66666666666</v>
      </c>
      <c r="L99" s="109">
        <v>12</v>
      </c>
      <c r="M99" s="109">
        <v>60</v>
      </c>
      <c r="N99" s="114">
        <f t="shared" ref="N99:N110" si="8">IF(AND(Q99&lt;&gt;0,R99&lt;&gt;0),M99*(E99*Q99*R99)/8.25,M99*E99)</f>
        <v>1700</v>
      </c>
      <c r="O99" s="114" t="s">
        <v>726</v>
      </c>
      <c r="P99" s="109" t="s">
        <v>461</v>
      </c>
      <c r="Q99" s="109">
        <v>5</v>
      </c>
      <c r="R99" s="112">
        <v>0.85</v>
      </c>
      <c r="S99" s="112">
        <v>1.02</v>
      </c>
      <c r="T99" s="109">
        <v>370</v>
      </c>
      <c r="U99" s="115">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0.28002273174285697</v>
      </c>
      <c r="V99" s="116">
        <f>Implements72[[#This Row],[TradeIn%]]*Implements72[[#This Row],[PriceL]]</f>
        <v>43870.227973047586</v>
      </c>
      <c r="W99" s="117">
        <f>(Implements72[[#This Row],[PriceP]]-Implements72[[#This Row],[TradeIn$]])/Implements72[[#This Row],[Life (yr)]]/Implements72[[#This Row],[Use (hr/yr)]]</f>
        <v>134.90246114854503</v>
      </c>
      <c r="X99" s="117">
        <f>((Implements72[[#This Row],[PriceP]]+Implements72[[#This Row],[TradeIn$]])/2*($BP$7+$BP$8+$BP$9)+Implements72[[#This Row],[Shed (ft^2)]]*$BP$12)/Implements72[[#This Row],[Use (hr/yr)]]</f>
        <v>146.17010648574572</v>
      </c>
      <c r="Y99" s="117">
        <f>Implements72[[#This Row],[PriceL]]*(VLOOKUP(Implements72[[#This Row],[ASABEtype]],$BC$6:$BM$52,2)*(Implements72[[#This Row],[Life (yr)]]*Implements72[[#This Row],[Use (hr/yr)]]/1000)^VLOOKUP(Implements72[[#This Row],[ASABEtype]],$BC$6:$BM$52,3))/Implements72[[#This Row],[Life (yr)]]/Implements72[[#This Row],[Use (hr/yr)]]</f>
        <v>38.465167958689079</v>
      </c>
      <c r="Z99" s="117">
        <f>Implements72[[#This Row],[Depr ($/hr)]]+Implements72[[#This Row],[OH ($/hr)]]</f>
        <v>281.07256763429075</v>
      </c>
      <c r="AA99" s="117">
        <f>(Implements72[[#This Row],[PriceP]]-Implements72[[#This Row],[TradeIn$]])/Implements72[[#This Row],[Life (yr)]]/Implements72[[#This Row],[Use (ac/yr)]]</f>
        <v>4.7612633346545303</v>
      </c>
      <c r="AB99" s="117">
        <f>((Implements72[[#This Row],[PriceP]]+Implements72[[#This Row],[TradeIn$]])/2*($BP$7+$BP$8+$BP$9)+Implements72[[#This Row],[Shed (ft^2)]]*$BP$12)/Implements72[[#This Row],[Use (ac/yr)]]</f>
        <v>5.1589449347910259</v>
      </c>
      <c r="AC99" s="200">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1.3575941632478499</v>
      </c>
      <c r="AD99" s="118">
        <f>$BP$18/(Implements72[[#This Row],[Width]]*Implements72[[#This Row],[Speed]]*Implements72[[#This Row],[Efficiency]])</f>
        <v>3.5294117647058823E-2</v>
      </c>
      <c r="AE99" s="119">
        <f>IF(Implements72[[#This Row],[Use basis]]=$O$117,Implements72[[#This Row],[Ownership costs ($/hr)]],SUM(Implements72[[#This Row],[Depr ($/ac)2]:[OH ($/ac)]]))</f>
        <v>9.9202082694455562</v>
      </c>
      <c r="AF99" s="121">
        <v>3</v>
      </c>
      <c r="AG99" s="103" t="s">
        <v>513</v>
      </c>
      <c r="AH99" s="119"/>
    </row>
    <row r="100" spans="3:52">
      <c r="C100" s="103" t="str">
        <f>Implements72[[#This Row],[Implement type]]&amp;", "&amp;Implements72[[#This Row],[Width]]&amp;" "&amp;Implements72[[#This Row],[Width Unit]]&amp; ", per "&amp;Implements72[[#This Row],[Use basis]]</f>
        <v>Chisel plow, front dsk , 16 Ft Folding, per acre</v>
      </c>
      <c r="D100" s="108" t="s">
        <v>514</v>
      </c>
      <c r="E100" s="109">
        <v>16</v>
      </c>
      <c r="F100" s="110" t="str">
        <f t="shared" si="7"/>
        <v>Ft Folding</v>
      </c>
      <c r="G100" s="109"/>
      <c r="H100" s="109"/>
      <c r="I100" s="111">
        <v>37500</v>
      </c>
      <c r="J100" s="112">
        <v>0.1</v>
      </c>
      <c r="K100" s="199">
        <f t="shared" si="1"/>
        <v>41666.666666666664</v>
      </c>
      <c r="L100" s="109">
        <v>12</v>
      </c>
      <c r="M100" s="109">
        <v>80</v>
      </c>
      <c r="N100" s="114">
        <f t="shared" si="8"/>
        <v>659.39393939393938</v>
      </c>
      <c r="O100" s="114" t="s">
        <v>726</v>
      </c>
      <c r="P100" s="109" t="s">
        <v>460</v>
      </c>
      <c r="Q100" s="109">
        <v>5</v>
      </c>
      <c r="R100" s="112">
        <v>0.85</v>
      </c>
      <c r="S100" s="112">
        <v>1.02</v>
      </c>
      <c r="T100" s="109">
        <v>225</v>
      </c>
      <c r="U100" s="115">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0.28329577093478608</v>
      </c>
      <c r="V100" s="116">
        <f>Implements72[[#This Row],[TradeIn%]]*Implements72[[#This Row],[PriceL]]</f>
        <v>11803.990455616085</v>
      </c>
      <c r="W100" s="117">
        <f>(Implements72[[#This Row],[PriceP]]-Implements72[[#This Row],[TradeIn$]])/Implements72[[#This Row],[Life (yr)]]/Implements72[[#This Row],[Use (hr/yr)]]</f>
        <v>26.766676608733246</v>
      </c>
      <c r="X100" s="117">
        <f>((Implements72[[#This Row],[PriceP]]+Implements72[[#This Row],[TradeIn$]])/2*($BP$7+$BP$8+$BP$9)+Implements72[[#This Row],[Shed (ft^2)]]*$BP$12)/Implements72[[#This Row],[Use (hr/yr)]]</f>
        <v>30.767572905533417</v>
      </c>
      <c r="Y100" s="117">
        <f>Implements72[[#This Row],[PriceL]]*(VLOOKUP(Implements72[[#This Row],[ASABEtype]],$BC$6:$BM$52,2)*(Implements72[[#This Row],[Life (yr)]]*Implements72[[#This Row],[Use (hr/yr)]]/1000)^VLOOKUP(Implements72[[#This Row],[ASABEtype]],$BC$6:$BM$52,3))/Implements72[[#This Row],[Life (yr)]]/Implements72[[#This Row],[Use (hr/yr)]]</f>
        <v>7.2887176440267067</v>
      </c>
      <c r="Z100" s="117">
        <f>Implements72[[#This Row],[Depr ($/hr)]]+Implements72[[#This Row],[OH ($/hr)]]</f>
        <v>57.534249514266662</v>
      </c>
      <c r="AA100" s="117">
        <f>(Implements72[[#This Row],[PriceP]]-Implements72[[#This Row],[TradeIn$]])/Implements72[[#This Row],[Life (yr)]]/Implements72[[#This Row],[Use (ac/yr)]]</f>
        <v>3.2474276767948425</v>
      </c>
      <c r="AB100" s="117">
        <f>((Implements72[[#This Row],[PriceP]]+Implements72[[#This Row],[TradeIn$]])/2*($BP$7+$BP$8+$BP$9)+Implements72[[#This Row],[Shed (ft^2)]]*$BP$12)/Implements72[[#This Row],[Use (ac/yr)]]</f>
        <v>3.7328305363330982</v>
      </c>
      <c r="AC100" s="200">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0.88429294945912251</v>
      </c>
      <c r="AD100" s="118">
        <f>$BP$18/(Implements72[[#This Row],[Width]]*Implements72[[#This Row],[Speed]]*Implements72[[#This Row],[Efficiency]])</f>
        <v>0.12132352941176471</v>
      </c>
      <c r="AE100" s="119">
        <f>IF(Implements72[[#This Row],[Use basis]]=$O$117,Implements72[[#This Row],[Ownership costs ($/hr)]],SUM(Implements72[[#This Row],[Depr ($/ac)2]:[OH ($/ac)]]))</f>
        <v>6.9802582131279411</v>
      </c>
      <c r="AF100" s="121">
        <v>4</v>
      </c>
      <c r="AG100" s="103" t="s">
        <v>513</v>
      </c>
      <c r="AH100" s="119"/>
    </row>
    <row r="101" spans="3:52">
      <c r="C101" s="103" t="str">
        <f>Implements72[[#This Row],[Implement type]]&amp;", "&amp;Implements72[[#This Row],[Width]]&amp;" "&amp;Implements72[[#This Row],[Width Unit]]&amp; ", per "&amp;Implements72[[#This Row],[Use basis]]</f>
        <v>Chisel plow, front dsk , 21 Ft Folding, per acre</v>
      </c>
      <c r="D101" s="108" t="s">
        <v>514</v>
      </c>
      <c r="E101" s="109">
        <v>21</v>
      </c>
      <c r="F101" s="110" t="str">
        <f t="shared" si="7"/>
        <v>Ft Folding</v>
      </c>
      <c r="G101" s="109"/>
      <c r="H101" s="109"/>
      <c r="I101" s="111">
        <v>59000</v>
      </c>
      <c r="J101" s="112">
        <v>0.1</v>
      </c>
      <c r="K101" s="199">
        <f t="shared" si="1"/>
        <v>65555.555555555547</v>
      </c>
      <c r="L101" s="109">
        <v>12</v>
      </c>
      <c r="M101" s="109">
        <v>80</v>
      </c>
      <c r="N101" s="114">
        <f t="shared" si="8"/>
        <v>865.4545454545455</v>
      </c>
      <c r="O101" s="114" t="s">
        <v>726</v>
      </c>
      <c r="P101" s="109" t="s">
        <v>460</v>
      </c>
      <c r="Q101" s="109">
        <v>5</v>
      </c>
      <c r="R101" s="112">
        <v>0.85</v>
      </c>
      <c r="S101" s="112">
        <v>1.02</v>
      </c>
      <c r="T101" s="109">
        <v>225</v>
      </c>
      <c r="U101" s="115">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0.28329577093478608</v>
      </c>
      <c r="V101" s="116">
        <f>Implements72[[#This Row],[TradeIn%]]*Implements72[[#This Row],[PriceL]]</f>
        <v>18571.611650169307</v>
      </c>
      <c r="W101" s="117">
        <f>(Implements72[[#This Row],[PriceP]]-Implements72[[#This Row],[TradeIn$]])/Implements72[[#This Row],[Life (yr)]]/Implements72[[#This Row],[Use (hr/yr)]]</f>
        <v>42.112904531073646</v>
      </c>
      <c r="X101" s="117">
        <f>((Implements72[[#This Row],[PriceP]]+Implements72[[#This Row],[TradeIn$]])/2*($BP$7+$BP$8+$BP$9)+Implements72[[#This Row],[Shed (ft^2)]]*$BP$12)/Implements72[[#This Row],[Use (hr/yr)]]</f>
        <v>46.844782459935558</v>
      </c>
      <c r="Y101" s="117">
        <f>Implements72[[#This Row],[PriceL]]*(VLOOKUP(Implements72[[#This Row],[ASABEtype]],$BC$6:$BM$52,2)*(Implements72[[#This Row],[Life (yr)]]*Implements72[[#This Row],[Use (hr/yr)]]/1000)^VLOOKUP(Implements72[[#This Row],[ASABEtype]],$BC$6:$BM$52,3))/Implements72[[#This Row],[Life (yr)]]/Implements72[[#This Row],[Use (hr/yr)]]</f>
        <v>11.467582426602018</v>
      </c>
      <c r="Z101" s="117">
        <f>Implements72[[#This Row],[Depr ($/hr)]]+Implements72[[#This Row],[OH ($/hr)]]</f>
        <v>88.957686991009211</v>
      </c>
      <c r="AA101" s="117">
        <f>(Implements72[[#This Row],[PriceP]]-Implements72[[#This Row],[TradeIn$]])/Implements72[[#This Row],[Life (yr)]]/Implements72[[#This Row],[Use (ac/yr)]]</f>
        <v>3.892789494468992</v>
      </c>
      <c r="AB101" s="117">
        <f>((Implements72[[#This Row],[PriceP]]+Implements72[[#This Row],[TradeIn$]])/2*($BP$7+$BP$8+$BP$9)+Implements72[[#This Row],[Shed (ft^2)]]*$BP$12)/Implements72[[#This Row],[Use (ac/yr)]]</f>
        <v>4.3301899752881612</v>
      </c>
      <c r="AC101" s="200">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1.060028627669094</v>
      </c>
      <c r="AD101" s="118">
        <f>$BP$18/(Implements72[[#This Row],[Width]]*Implements72[[#This Row],[Speed]]*Implements72[[#This Row],[Efficiency]])</f>
        <v>9.2436974789915971E-2</v>
      </c>
      <c r="AE101" s="119">
        <f>IF(Implements72[[#This Row],[Use basis]]=$O$117,Implements72[[#This Row],[Ownership costs ($/hr)]],SUM(Implements72[[#This Row],[Depr ($/ac)2]:[OH ($/ac)]]))</f>
        <v>8.2229794697571528</v>
      </c>
      <c r="AF101" s="121">
        <v>5</v>
      </c>
      <c r="AG101" s="103" t="s">
        <v>513</v>
      </c>
      <c r="AH101" s="119"/>
    </row>
    <row r="102" spans="3:52">
      <c r="C102" s="103" t="str">
        <f>Implements72[[#This Row],[Implement type]]&amp;", "&amp;Implements72[[#This Row],[Width]]&amp;" "&amp;Implements72[[#This Row],[Width Unit]]&amp; ", per "&amp;Implements72[[#This Row],[Use basis]]</f>
        <v>Moldboard plow, 12 Ft, per acre</v>
      </c>
      <c r="D102" s="110" t="s">
        <v>515</v>
      </c>
      <c r="E102" s="109">
        <v>12</v>
      </c>
      <c r="F102" s="110" t="str">
        <f t="shared" si="7"/>
        <v>Ft</v>
      </c>
      <c r="G102" s="109">
        <v>8</v>
      </c>
      <c r="H102" s="108" t="s">
        <v>516</v>
      </c>
      <c r="I102" s="111">
        <v>59500</v>
      </c>
      <c r="J102" s="112">
        <v>0.1</v>
      </c>
      <c r="K102" s="199">
        <f t="shared" si="1"/>
        <v>66111.111111111109</v>
      </c>
      <c r="L102" s="109">
        <v>12</v>
      </c>
      <c r="M102" s="109">
        <v>120</v>
      </c>
      <c r="N102" s="114">
        <f t="shared" si="8"/>
        <v>667.63636363636363</v>
      </c>
      <c r="O102" s="114" t="s">
        <v>726</v>
      </c>
      <c r="P102" s="109" t="s">
        <v>515</v>
      </c>
      <c r="Q102" s="109">
        <v>4.5</v>
      </c>
      <c r="R102" s="112">
        <v>0.85</v>
      </c>
      <c r="S102" s="112">
        <v>1.02</v>
      </c>
      <c r="T102" s="109">
        <v>150</v>
      </c>
      <c r="U102" s="115">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0.33609405741859116</v>
      </c>
      <c r="V102" s="116">
        <f>Implements72[[#This Row],[TradeIn%]]*Implements72[[#This Row],[PriceL]]</f>
        <v>22219.551573784636</v>
      </c>
      <c r="W102" s="117">
        <f>(Implements72[[#This Row],[PriceP]]-Implements72[[#This Row],[TradeIn$]])/Implements72[[#This Row],[Life (yr)]]/Implements72[[#This Row],[Use (hr/yr)]]</f>
        <v>25.889200295982892</v>
      </c>
      <c r="X102" s="117">
        <f>((Implements72[[#This Row],[PriceP]]+Implements72[[#This Row],[TradeIn$]])/2*($BP$7+$BP$8+$BP$9)+Implements72[[#This Row],[Shed (ft^2)]]*$BP$12)/Implements72[[#This Row],[Use (hr/yr)]]</f>
        <v>32.196853675683023</v>
      </c>
      <c r="Y102" s="117">
        <f>Implements72[[#This Row],[PriceL]]*(VLOOKUP(Implements72[[#This Row],[ASABEtype]],$BC$6:$BM$52,2)*(Implements72[[#This Row],[Life (yr)]]*Implements72[[#This Row],[Use (hr/yr)]]/1000)^VLOOKUP(Implements72[[#This Row],[ASABEtype]],$BC$6:$BM$52,3))/Implements72[[#This Row],[Life (yr)]]/Implements72[[#This Row],[Use (hr/yr)]]</f>
        <v>0.47600000000000003</v>
      </c>
      <c r="Z102" s="117">
        <f>Implements72[[#This Row],[Depr ($/hr)]]+Implements72[[#This Row],[OH ($/hr)]]</f>
        <v>58.086053971665919</v>
      </c>
      <c r="AA102" s="117">
        <f>(Implements72[[#This Row],[PriceP]]-Implements72[[#This Row],[TradeIn$]])/Implements72[[#This Row],[Life (yr)]]/Implements72[[#This Row],[Use (ac/yr)]]</f>
        <v>4.6532876348988861</v>
      </c>
      <c r="AB102" s="117">
        <f>((Implements72[[#This Row],[PriceP]]+Implements72[[#This Row],[TradeIn$]])/2*($BP$7+$BP$8+$BP$9)+Implements72[[#This Row],[Shed (ft^2)]]*$BP$12)/Implements72[[#This Row],[Use (ac/yr)]]</f>
        <v>5.7870161835377987</v>
      </c>
      <c r="AC102" s="200">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8.5555555555555565E-2</v>
      </c>
      <c r="AD102" s="118">
        <f>$BP$18/(Implements72[[#This Row],[Width]]*Implements72[[#This Row],[Speed]]*Implements72[[#This Row],[Efficiency]])</f>
        <v>0.17973856209150327</v>
      </c>
      <c r="AE102" s="119">
        <f>IF(Implements72[[#This Row],[Use basis]]=$O$117,Implements72[[#This Row],[Ownership costs ($/hr)]],SUM(Implements72[[#This Row],[Depr ($/ac)2]:[OH ($/ac)]]))</f>
        <v>10.440303818436686</v>
      </c>
      <c r="AF102" s="121">
        <v>7</v>
      </c>
      <c r="AG102" s="103" t="s">
        <v>513</v>
      </c>
      <c r="AH102" s="119"/>
    </row>
    <row r="103" spans="3:52">
      <c r="C103" s="103" t="str">
        <f>Implements72[[#This Row],[Implement type]]&amp;", "&amp;Implements72[[#This Row],[Width]]&amp;" "&amp;Implements72[[#This Row],[Width Unit]]&amp; ", per "&amp;Implements72[[#This Row],[Use basis]]</f>
        <v>Moldboard plow, 9 Ft, per acre</v>
      </c>
      <c r="D103" s="110" t="s">
        <v>515</v>
      </c>
      <c r="E103" s="109">
        <v>9</v>
      </c>
      <c r="F103" s="110" t="str">
        <f t="shared" si="7"/>
        <v>Ft</v>
      </c>
      <c r="G103" s="109">
        <v>6</v>
      </c>
      <c r="H103" s="108" t="s">
        <v>516</v>
      </c>
      <c r="I103" s="111">
        <v>33000</v>
      </c>
      <c r="J103" s="112">
        <v>0.1</v>
      </c>
      <c r="K103" s="199">
        <f t="shared" si="1"/>
        <v>36666.666666666664</v>
      </c>
      <c r="L103" s="109">
        <v>12</v>
      </c>
      <c r="M103" s="109">
        <v>120</v>
      </c>
      <c r="N103" s="114">
        <f t="shared" si="8"/>
        <v>500.72727272727275</v>
      </c>
      <c r="O103" s="114" t="s">
        <v>726</v>
      </c>
      <c r="P103" s="109" t="s">
        <v>515</v>
      </c>
      <c r="Q103" s="109">
        <v>4.5</v>
      </c>
      <c r="R103" s="112">
        <v>0.85</v>
      </c>
      <c r="S103" s="112">
        <v>1.02</v>
      </c>
      <c r="T103" s="109">
        <v>132</v>
      </c>
      <c r="U103" s="115">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0.33609405741859116</v>
      </c>
      <c r="V103" s="116">
        <f>Implements72[[#This Row],[TradeIn%]]*Implements72[[#This Row],[PriceL]]</f>
        <v>12323.448772015008</v>
      </c>
      <c r="W103" s="117">
        <f>(Implements72[[#This Row],[PriceP]]-Implements72[[#This Row],[TradeIn$]])/Implements72[[#This Row],[Life (yr)]]/Implements72[[#This Row],[Use (hr/yr)]]</f>
        <v>14.358716130545135</v>
      </c>
      <c r="X103" s="117">
        <f>((Implements72[[#This Row],[PriceP]]+Implements72[[#This Row],[TradeIn$]])/2*($BP$7+$BP$8+$BP$9)+Implements72[[#This Row],[Shed (ft^2)]]*$BP$12)/Implements72[[#This Row],[Use (hr/yr)]]</f>
        <v>18.251281852203938</v>
      </c>
      <c r="Y103" s="117">
        <f>Implements72[[#This Row],[PriceL]]*(VLOOKUP(Implements72[[#This Row],[ASABEtype]],$BC$6:$BM$52,2)*(Implements72[[#This Row],[Life (yr)]]*Implements72[[#This Row],[Use (hr/yr)]]/1000)^VLOOKUP(Implements72[[#This Row],[ASABEtype]],$BC$6:$BM$52,3))/Implements72[[#This Row],[Life (yr)]]/Implements72[[#This Row],[Use (hr/yr)]]</f>
        <v>0.26399999999999996</v>
      </c>
      <c r="Z103" s="117">
        <f>Implements72[[#This Row],[Depr ($/hr)]]+Implements72[[#This Row],[OH ($/hr)]]</f>
        <v>32.609997982749071</v>
      </c>
      <c r="AA103" s="117">
        <f>(Implements72[[#This Row],[PriceP]]-Implements72[[#This Row],[TradeIn$]])/Implements72[[#This Row],[Life (yr)]]/Implements72[[#This Row],[Use (ac/yr)]]</f>
        <v>3.4410866543790082</v>
      </c>
      <c r="AB103" s="117">
        <f>((Implements72[[#This Row],[PriceP]]+Implements72[[#This Row],[TradeIn$]])/2*($BP$7+$BP$8+$BP$9)+Implements72[[#This Row],[Shed (ft^2)]]*$BP$12)/Implements72[[#This Row],[Use (ac/yr)]]</f>
        <v>4.3739455419225122</v>
      </c>
      <c r="AC103" s="200">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6.3267973856209136E-2</v>
      </c>
      <c r="AD103" s="118">
        <f>$BP$18/(Implements72[[#This Row],[Width]]*Implements72[[#This Row],[Speed]]*Implements72[[#This Row],[Efficiency]])</f>
        <v>0.23965141612200438</v>
      </c>
      <c r="AE103" s="119">
        <f>IF(Implements72[[#This Row],[Use basis]]=$O$117,Implements72[[#This Row],[Ownership costs ($/hr)]],SUM(Implements72[[#This Row],[Depr ($/ac)2]:[OH ($/ac)]]))</f>
        <v>7.8150321963015204</v>
      </c>
      <c r="AF103" s="121">
        <v>6</v>
      </c>
      <c r="AG103" s="103" t="s">
        <v>513</v>
      </c>
      <c r="AH103" s="119"/>
      <c r="AZ103" s="170"/>
    </row>
    <row r="104" spans="3:52">
      <c r="C104" s="103" t="str">
        <f>Implements72[[#This Row],[Implement type]]&amp;", "&amp;Implements72[[#This Row],[Width]]&amp;" "&amp;Implements72[[#This Row],[Width Unit]]&amp; ", per "&amp;Implements72[[#This Row],[Use basis]]</f>
        <v>Boom sprayer - pull-type, 90 Ft Folding, per acre</v>
      </c>
      <c r="D104" s="108" t="s">
        <v>517</v>
      </c>
      <c r="E104" s="109">
        <v>90</v>
      </c>
      <c r="F104" s="110" t="str">
        <f t="shared" si="7"/>
        <v>Ft Folding</v>
      </c>
      <c r="G104" s="109"/>
      <c r="H104" s="109"/>
      <c r="I104" s="111">
        <v>54500</v>
      </c>
      <c r="J104" s="112">
        <v>0.1</v>
      </c>
      <c r="K104" s="199">
        <f t="shared" si="1"/>
        <v>60555.555555555555</v>
      </c>
      <c r="L104" s="109">
        <v>12</v>
      </c>
      <c r="M104" s="109">
        <v>100</v>
      </c>
      <c r="N104" s="114">
        <f t="shared" si="8"/>
        <v>5672.727272727273</v>
      </c>
      <c r="O104" s="114" t="s">
        <v>726</v>
      </c>
      <c r="P104" s="109" t="s">
        <v>518</v>
      </c>
      <c r="Q104" s="109">
        <v>8</v>
      </c>
      <c r="R104" s="112">
        <v>0.65</v>
      </c>
      <c r="S104" s="112">
        <v>1.25</v>
      </c>
      <c r="T104" s="109">
        <v>250</v>
      </c>
      <c r="U104" s="115">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0.40403389384946531</v>
      </c>
      <c r="V104" s="116">
        <f>Implements72[[#This Row],[TradeIn%]]*Implements72[[#This Row],[PriceL]]</f>
        <v>24466.496905328731</v>
      </c>
      <c r="W104" s="117">
        <f>(Implements72[[#This Row],[PriceP]]-Implements72[[#This Row],[TradeIn$]])/Implements72[[#This Row],[Life (yr)]]/Implements72[[#This Row],[Use (hr/yr)]]</f>
        <v>25.027919245559392</v>
      </c>
      <c r="X104" s="117">
        <f>((Implements72[[#This Row],[PriceP]]+Implements72[[#This Row],[TradeIn$]])/2*($BP$7+$BP$8+$BP$9)+Implements72[[#This Row],[Shed (ft^2)]]*$BP$12)/Implements72[[#This Row],[Use (hr/yr)]]</f>
        <v>38.352803499837258</v>
      </c>
      <c r="Y104" s="117">
        <f>Implements72[[#This Row],[PriceL]]*(VLOOKUP(Implements72[[#This Row],[ASABEtype]],$BC$6:$BM$52,2)*(Implements72[[#This Row],[Life (yr)]]*Implements72[[#This Row],[Use (hr/yr)]]/1000)^VLOOKUP(Implements72[[#This Row],[ASABEtype]],$BC$6:$BM$52,3))/Implements72[[#This Row],[Life (yr)]]/Implements72[[#This Row],[Use (hr/yr)]]</f>
        <v>26.223594660861359</v>
      </c>
      <c r="Z104" s="117">
        <f>Implements72[[#This Row],[Depr ($/hr)]]+Implements72[[#This Row],[OH ($/hr)]]</f>
        <v>63.380722745396653</v>
      </c>
      <c r="AA104" s="117">
        <f>(Implements72[[#This Row],[PriceP]]-Implements72[[#This Row],[TradeIn$]])/Implements72[[#This Row],[Life (yr)]]/Implements72[[#This Row],[Use (ac/yr)]]</f>
        <v>0.44119729439287386</v>
      </c>
      <c r="AB104" s="117">
        <f>((Implements72[[#This Row],[PriceP]]+Implements72[[#This Row],[TradeIn$]])/2*($BP$7+$BP$8+$BP$9)+Implements72[[#This Row],[Shed (ft^2)]]*$BP$12)/Implements72[[#This Row],[Use (ac/yr)]]</f>
        <v>0.67609108733687473</v>
      </c>
      <c r="AC104" s="200">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0.4622749058805688</v>
      </c>
      <c r="AD104" s="118">
        <f>$BP$18/(Implements72[[#This Row],[Width]]*Implements72[[#This Row],[Speed]]*Implements72[[#This Row],[Efficiency]])</f>
        <v>1.7628205128205128E-2</v>
      </c>
      <c r="AE104" s="119">
        <f>IF(Implements72[[#This Row],[Use basis]]=$O$117,Implements72[[#This Row],[Ownership costs ($/hr)]],SUM(Implements72[[#This Row],[Depr ($/ac)2]:[OH ($/ac)]]))</f>
        <v>1.1172883817297485</v>
      </c>
      <c r="AF104" s="121">
        <v>26</v>
      </c>
      <c r="AG104" s="103" t="s">
        <v>519</v>
      </c>
      <c r="AH104" s="119"/>
    </row>
    <row r="105" spans="3:52">
      <c r="C105" s="103" t="str">
        <f>Implements72[[#This Row],[Implement type]]&amp;", "&amp;Implements72[[#This Row],[Width]]&amp;" "&amp;Implements72[[#This Row],[Width Unit]]&amp; ", per "&amp;Implements72[[#This Row],[Use basis]]</f>
        <v>Boom sprayer - self-propelled, 120 Ft Folding, per acre</v>
      </c>
      <c r="D105" s="110" t="s">
        <v>520</v>
      </c>
      <c r="E105" s="109">
        <v>120</v>
      </c>
      <c r="F105" s="110" t="str">
        <f t="shared" si="7"/>
        <v>Ft Folding</v>
      </c>
      <c r="G105" s="109"/>
      <c r="H105" s="109"/>
      <c r="I105" s="111">
        <v>607500</v>
      </c>
      <c r="J105" s="112">
        <v>0.1</v>
      </c>
      <c r="K105" s="199">
        <f t="shared" si="1"/>
        <v>675000</v>
      </c>
      <c r="L105" s="109">
        <v>12</v>
      </c>
      <c r="M105" s="109">
        <v>500</v>
      </c>
      <c r="N105" s="114">
        <f t="shared" si="8"/>
        <v>47272.727272727272</v>
      </c>
      <c r="O105" s="114" t="s">
        <v>726</v>
      </c>
      <c r="P105" s="109" t="s">
        <v>518</v>
      </c>
      <c r="Q105" s="109">
        <v>10</v>
      </c>
      <c r="R105" s="112">
        <v>0.65</v>
      </c>
      <c r="S105" s="112">
        <v>1.25</v>
      </c>
      <c r="T105" s="109">
        <v>360</v>
      </c>
      <c r="U105" s="115">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0.40403389384946531</v>
      </c>
      <c r="V105" s="116">
        <f>Implements72[[#This Row],[TradeIn%]]*Implements72[[#This Row],[PriceL]]</f>
        <v>272722.87834838906</v>
      </c>
      <c r="W105" s="117">
        <f>(Implements72[[#This Row],[PriceP]]-Implements72[[#This Row],[TradeIn$]])/Implements72[[#This Row],[Life (yr)]]/Implements72[[#This Row],[Use (hr/yr)]]</f>
        <v>55.796186941935154</v>
      </c>
      <c r="X105" s="117">
        <f>((Implements72[[#This Row],[PriceP]]+Implements72[[#This Row],[TradeIn$]])/2*($BP$7+$BP$8+$BP$9)+Implements72[[#This Row],[Shed (ft^2)]]*$BP$12)/Implements72[[#This Row],[Use (hr/yr)]]</f>
        <v>80.798119583182256</v>
      </c>
      <c r="Y105" s="117">
        <f>Implements72[[#This Row],[PriceL]]*(VLOOKUP(Implements72[[#This Row],[ASABEtype]],$BC$6:$BM$52,2)*(Implements72[[#This Row],[Life (yr)]]*Implements72[[#This Row],[Use (hr/yr)]]/1000)^VLOOKUP(Implements72[[#This Row],[ASABEtype]],$BC$6:$BM$52,3))/Implements72[[#This Row],[Life (yr)]]/Implements72[[#This Row],[Use (hr/yr)]]</f>
        <v>473.73230859163584</v>
      </c>
      <c r="Z105" s="117">
        <f>Implements72[[#This Row],[Depr ($/hr)]]+Implements72[[#This Row],[OH ($/hr)]]</f>
        <v>136.59430652511742</v>
      </c>
      <c r="AA105" s="117">
        <f>(Implements72[[#This Row],[PriceP]]-Implements72[[#This Row],[TradeIn$]])/Implements72[[#This Row],[Life (yr)]]/Implements72[[#This Row],[Use (ac/yr)]]</f>
        <v>0.59015197727046798</v>
      </c>
      <c r="AB105" s="117">
        <f>((Implements72[[#This Row],[PriceP]]+Implements72[[#This Row],[TradeIn$]])/2*($BP$7+$BP$8+$BP$9)+Implements72[[#This Row],[Shed (ft^2)]]*$BP$12)/Implements72[[#This Row],[Use (ac/yr)]]</f>
        <v>0.85459549559135084</v>
      </c>
      <c r="AC105" s="200">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5.0106301870269174</v>
      </c>
      <c r="AD105" s="118">
        <f>$BP$18/(Implements72[[#This Row],[Width]]*Implements72[[#This Row],[Speed]]*Implements72[[#This Row],[Efficiency]])</f>
        <v>1.0576923076923078E-2</v>
      </c>
      <c r="AE105" s="119">
        <f>IF(Implements72[[#This Row],[Use basis]]=$O$117,Implements72[[#This Row],[Ownership costs ($/hr)]],SUM(Implements72[[#This Row],[Depr ($/ac)2]:[OH ($/ac)]]))</f>
        <v>1.4447474728618188</v>
      </c>
      <c r="AF105" s="121">
        <v>25</v>
      </c>
      <c r="AG105" s="103" t="s">
        <v>519</v>
      </c>
      <c r="AH105" s="119"/>
    </row>
    <row r="106" spans="3:52">
      <c r="C106" s="103" t="str">
        <f>Implements72[[#This Row],[Implement type]]&amp;", "&amp;Implements72[[#This Row],[Width]]&amp;" "&amp;Implements72[[#This Row],[Width Unit]]&amp; ", per "&amp;Implements72[[#This Row],[Use basis]]</f>
        <v>Row cultivator, 30 Ft Folding, per acre</v>
      </c>
      <c r="D106" s="110" t="s">
        <v>521</v>
      </c>
      <c r="E106" s="109">
        <v>30</v>
      </c>
      <c r="F106" s="110" t="str">
        <f t="shared" si="7"/>
        <v>Ft Folding</v>
      </c>
      <c r="G106" s="109">
        <v>12</v>
      </c>
      <c r="H106" s="109" t="s">
        <v>463</v>
      </c>
      <c r="I106" s="111">
        <v>48000</v>
      </c>
      <c r="J106" s="112">
        <v>0.1</v>
      </c>
      <c r="K106" s="199">
        <f t="shared" si="1"/>
        <v>53333.333333333328</v>
      </c>
      <c r="L106" s="109">
        <v>12</v>
      </c>
      <c r="M106" s="109">
        <v>100</v>
      </c>
      <c r="N106" s="114">
        <f t="shared" si="8"/>
        <v>1545.4545454545455</v>
      </c>
      <c r="O106" s="114" t="s">
        <v>726</v>
      </c>
      <c r="P106" s="109" t="s">
        <v>522</v>
      </c>
      <c r="Q106" s="109">
        <v>5</v>
      </c>
      <c r="R106" s="112">
        <v>0.85</v>
      </c>
      <c r="S106" s="112">
        <v>1.04</v>
      </c>
      <c r="T106" s="109">
        <v>140</v>
      </c>
      <c r="U106" s="115">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0.28002273174285697</v>
      </c>
      <c r="V106" s="116">
        <f>Implements72[[#This Row],[TradeIn%]]*Implements72[[#This Row],[PriceL]]</f>
        <v>14934.54569295237</v>
      </c>
      <c r="W106" s="117">
        <f>(Implements72[[#This Row],[PriceP]]-Implements72[[#This Row],[TradeIn$]])/Implements72[[#This Row],[Life (yr)]]/Implements72[[#This Row],[Use (hr/yr)]]</f>
        <v>27.554545255873023</v>
      </c>
      <c r="X106" s="117">
        <f>((Implements72[[#This Row],[PriceP]]+Implements72[[#This Row],[TradeIn$]])/2*($BP$7+$BP$8+$BP$9)+Implements72[[#This Row],[Shed (ft^2)]]*$BP$12)/Implements72[[#This Row],[Use (hr/yr)]]</f>
        <v>29.992124838724436</v>
      </c>
      <c r="Y106" s="117">
        <f>Implements72[[#This Row],[PriceL]]*(VLOOKUP(Implements72[[#This Row],[ASABEtype]],$BC$6:$BM$52,2)*(Implements72[[#This Row],[Life (yr)]]*Implements72[[#This Row],[Use (hr/yr)]]/1000)^VLOOKUP(Implements72[[#This Row],[ASABEtype]],$BC$6:$BM$52,3))/Implements72[[#This Row],[Life (yr)]]/Implements72[[#This Row],[Use (hr/yr)]]</f>
        <v>11.28405370798273</v>
      </c>
      <c r="Z106" s="117">
        <f>Implements72[[#This Row],[Depr ($/hr)]]+Implements72[[#This Row],[OH ($/hr)]]</f>
        <v>57.546670094597459</v>
      </c>
      <c r="AA106" s="117">
        <f>(Implements72[[#This Row],[PriceP]]-Implements72[[#This Row],[TradeIn$]])/Implements72[[#This Row],[Life (yr)]]/Implements72[[#This Row],[Use (ac/yr)]]</f>
        <v>1.7829411636153132</v>
      </c>
      <c r="AB106" s="117">
        <f>((Implements72[[#This Row],[PriceP]]+Implements72[[#This Row],[TradeIn$]])/2*($BP$7+$BP$8+$BP$9)+Implements72[[#This Row],[Shed (ft^2)]]*$BP$12)/Implements72[[#This Row],[Use (ac/yr)]]</f>
        <v>1.9406669013292281</v>
      </c>
      <c r="AC106" s="200">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0.73014465169300014</v>
      </c>
      <c r="AD106" s="118">
        <f>$BP$18/(Implements72[[#This Row],[Width]]*Implements72[[#This Row],[Speed]]*Implements72[[#This Row],[Efficiency]])</f>
        <v>6.4705882352941183E-2</v>
      </c>
      <c r="AE106" s="119">
        <f>IF(Implements72[[#This Row],[Use basis]]=$O$117,Implements72[[#This Row],[Ownership costs ($/hr)]],SUM(Implements72[[#This Row],[Depr ($/ac)2]:[OH ($/ac)]]))</f>
        <v>3.7236080649445413</v>
      </c>
      <c r="AF106" s="121">
        <v>24</v>
      </c>
      <c r="AG106" s="103" t="s">
        <v>519</v>
      </c>
      <c r="AH106" s="119"/>
    </row>
    <row r="107" spans="3:52">
      <c r="C107" s="103" t="str">
        <f>Implements72[[#This Row],[Implement type]]&amp;", "&amp;Implements72[[#This Row],[Width]]&amp;" "&amp;Implements72[[#This Row],[Width Unit]]&amp; ", per "&amp;Implements72[[#This Row],[Use basis]]</f>
        <v>Grain trailer, 1000 Bushel HB, per hour</v>
      </c>
      <c r="D107" s="108" t="s">
        <v>741</v>
      </c>
      <c r="E107" s="109">
        <v>1000</v>
      </c>
      <c r="F107" s="108" t="s">
        <v>742</v>
      </c>
      <c r="G107" s="109"/>
      <c r="H107" s="108"/>
      <c r="I107" s="190">
        <v>50000</v>
      </c>
      <c r="J107" s="191">
        <v>0.1</v>
      </c>
      <c r="K107" s="199">
        <f t="shared" si="1"/>
        <v>55555.555555555555</v>
      </c>
      <c r="L107" s="113">
        <v>12</v>
      </c>
      <c r="M107" s="109">
        <v>400</v>
      </c>
      <c r="N107" s="114">
        <f t="shared" si="8"/>
        <v>2424242.4242424243</v>
      </c>
      <c r="O107" s="114" t="s">
        <v>740</v>
      </c>
      <c r="P107" s="109" t="s">
        <v>479</v>
      </c>
      <c r="Q107" s="109">
        <v>50</v>
      </c>
      <c r="R107" s="191">
        <v>1</v>
      </c>
      <c r="S107" s="191">
        <v>1.1000000000000001</v>
      </c>
      <c r="T107" s="109">
        <v>400</v>
      </c>
      <c r="U107" s="115">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0.26833910344457385</v>
      </c>
      <c r="V107" s="116">
        <f>Implements72[[#This Row],[TradeIn%]]*Implements72[[#This Row],[PriceL]]</f>
        <v>14907.72796914299</v>
      </c>
      <c r="W107" s="117">
        <f>(Implements72[[#This Row],[PriceP]]-Implements72[[#This Row],[TradeIn$]])/Implements72[[#This Row],[Life (yr)]]/Implements72[[#This Row],[Use (hr/yr)]]</f>
        <v>7.3108900064285445</v>
      </c>
      <c r="X107" s="117">
        <f>((Implements72[[#This Row],[PriceP]]+Implements72[[#This Row],[TradeIn$]])/2*($BP$7+$BP$8+$BP$9)+Implements72[[#This Row],[Shed (ft^2)]]*$BP$12)/Implements72[[#This Row],[Use (hr/yr)]]</f>
        <v>8.3524730196550898</v>
      </c>
      <c r="Y107" s="117">
        <f>Implements72[[#This Row],[PriceL]]*(VLOOKUP(Implements72[[#This Row],[ASABEtype]],$BC$6:$BM$52,2)*(Implements72[[#This Row],[Life (yr)]]*Implements72[[#This Row],[Use (hr/yr)]]/1000)^VLOOKUP(Implements72[[#This Row],[ASABEtype]],$BC$6:$BM$52,3))/Implements72[[#This Row],[Life (yr)]]/Implements72[[#This Row],[Use (hr/yr)]]</f>
        <v>16.898706653781662</v>
      </c>
      <c r="Z107" s="117">
        <f>Implements72[[#This Row],[Depr ($/hr)]]+Implements72[[#This Row],[OH ($/hr)]]</f>
        <v>15.663363026083633</v>
      </c>
      <c r="AA107" s="117">
        <f>(Implements72[[#This Row],[PriceP]]-Implements72[[#This Row],[TradeIn$]])/Implements72[[#This Row],[Life (yr)]]/Implements72[[#This Row],[Use (ac/yr)]]</f>
        <v>1.2062968510607099E-3</v>
      </c>
      <c r="AB107" s="117">
        <f>((Implements72[[#This Row],[PriceP]]+Implements72[[#This Row],[TradeIn$]])/2*($BP$7+$BP$8+$BP$9)+Implements72[[#This Row],[Shed (ft^2)]]*$BP$12)/Implements72[[#This Row],[Use (ac/yr)]]</f>
        <v>1.3781580482430898E-3</v>
      </c>
      <c r="AC107" s="200">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16.898706653781662</v>
      </c>
      <c r="AD107" s="118">
        <f>$BP$18/(Implements72[[#This Row],[Width]]*Implements72[[#This Row],[Speed]]*Implements72[[#This Row],[Efficiency]])</f>
        <v>1.65E-4</v>
      </c>
      <c r="AE107" s="119">
        <f>IF(Implements72[[#This Row],[Use basis]]=$O$117,Implements72[[#This Row],[Ownership costs ($/hr)]],SUM(Implements72[[#This Row],[Depr ($/ac)2]:[OH ($/ac)]]))</f>
        <v>15.663363026083633</v>
      </c>
      <c r="AF107" s="119"/>
      <c r="AG107" s="119" t="s">
        <v>743</v>
      </c>
      <c r="AH107" s="119"/>
    </row>
    <row r="108" spans="3:52">
      <c r="C108" s="103" t="str">
        <f>Implements72[[#This Row],[Implement type]]&amp;", "&amp;Implements72[[#This Row],[Width]]&amp;" "&amp;Implements72[[#This Row],[Width Unit]]&amp; ", per "&amp;Implements72[[#This Row],[Use basis]]</f>
        <v>Hay trailer, 7 Bale, per hour</v>
      </c>
      <c r="D108" s="108" t="s">
        <v>744</v>
      </c>
      <c r="E108" s="109">
        <v>7</v>
      </c>
      <c r="F108" s="108" t="s">
        <v>745</v>
      </c>
      <c r="G108" s="109"/>
      <c r="H108" s="108"/>
      <c r="I108" s="190">
        <v>7500</v>
      </c>
      <c r="J108" s="191">
        <v>0.1</v>
      </c>
      <c r="K108" s="199">
        <f t="shared" si="1"/>
        <v>8333.3333333333339</v>
      </c>
      <c r="L108" s="113">
        <v>12</v>
      </c>
      <c r="M108" s="109">
        <v>200</v>
      </c>
      <c r="N108" s="114">
        <f t="shared" si="8"/>
        <v>8484.8484848484841</v>
      </c>
      <c r="O108" s="114" t="s">
        <v>740</v>
      </c>
      <c r="P108" s="109" t="s">
        <v>479</v>
      </c>
      <c r="Q108" s="109">
        <v>50</v>
      </c>
      <c r="R108" s="191">
        <v>1</v>
      </c>
      <c r="S108" s="191">
        <v>1.05</v>
      </c>
      <c r="T108" s="109">
        <v>300</v>
      </c>
      <c r="U108" s="115">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0.26833910344457385</v>
      </c>
      <c r="V108" s="116">
        <f>Implements72[[#This Row],[TradeIn%]]*Implements72[[#This Row],[PriceL]]</f>
        <v>2236.1591953714487</v>
      </c>
      <c r="W108" s="117">
        <f>(Implements72[[#This Row],[PriceP]]-Implements72[[#This Row],[TradeIn$]])/Implements72[[#This Row],[Life (yr)]]/Implements72[[#This Row],[Use (hr/yr)]]</f>
        <v>2.1932670019285627</v>
      </c>
      <c r="X108" s="117">
        <f>((Implements72[[#This Row],[PriceP]]+Implements72[[#This Row],[TradeIn$]])/2*($BP$7+$BP$8+$BP$9)+Implements72[[#This Row],[Shed (ft^2)]]*$BP$12)/Implements72[[#This Row],[Use (hr/yr)]]</f>
        <v>3.6688046616946171</v>
      </c>
      <c r="Y108" s="117">
        <f>Implements72[[#This Row],[PriceL]]*(VLOOKUP(Implements72[[#This Row],[ASABEtype]],$BC$6:$BM$52,2)*(Implements72[[#This Row],[Life (yr)]]*Implements72[[#This Row],[Use (hr/yr)]]/1000)^VLOOKUP(Implements72[[#This Row],[ASABEtype]],$BC$6:$BM$52,3))/Implements72[[#This Row],[Life (yr)]]/Implements72[[#This Row],[Use (hr/yr)]]</f>
        <v>2.0589022462282824</v>
      </c>
      <c r="Z108" s="117">
        <f>Implements72[[#This Row],[Depr ($/hr)]]+Implements72[[#This Row],[OH ($/hr)]]</f>
        <v>5.8620716636231798</v>
      </c>
      <c r="AA108" s="117">
        <f>(Implements72[[#This Row],[PriceP]]-Implements72[[#This Row],[TradeIn$]])/Implements72[[#This Row],[Life (yr)]]/Implements72[[#This Row],[Use (ac/yr)]]</f>
        <v>5.1698436474030419E-2</v>
      </c>
      <c r="AB108" s="117">
        <f>((Implements72[[#This Row],[PriceP]]+Implements72[[#This Row],[TradeIn$]])/2*($BP$7+$BP$8+$BP$9)+Implements72[[#This Row],[Shed (ft^2)]]*$BP$12)/Implements72[[#This Row],[Use (ac/yr)]]</f>
        <v>8.647896702565884E-2</v>
      </c>
      <c r="AC108" s="200">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2.0589022462282824</v>
      </c>
      <c r="AD108" s="118">
        <f>$BP$18/(Implements72[[#This Row],[Width]]*Implements72[[#This Row],[Speed]]*Implements72[[#This Row],[Efficiency]])</f>
        <v>2.3571428571428573E-2</v>
      </c>
      <c r="AE108" s="119">
        <f>IF(Implements72[[#This Row],[Use basis]]=$O$117,Implements72[[#This Row],[Ownership costs ($/hr)]],SUM(Implements72[[#This Row],[Depr ($/ac)2]:[OH ($/ac)]]))</f>
        <v>5.8620716636231798</v>
      </c>
      <c r="AF108" s="119"/>
      <c r="AG108" s="119" t="s">
        <v>743</v>
      </c>
      <c r="AH108" s="119"/>
    </row>
    <row r="109" spans="3:52">
      <c r="C109" s="103" t="str">
        <f>Implements72[[#This Row],[Implement type]]&amp;", "&amp;Implements72[[#This Row],[Width]]&amp;" "&amp;Implements72[[#This Row],[Width Unit]]&amp; ", per "&amp;Implements72[[#This Row],[Use basis]]</f>
        <v>Livestock trailer, 6.5  ton cap. 7x20 gooseneck, per hour</v>
      </c>
      <c r="D109" s="108" t="s">
        <v>746</v>
      </c>
      <c r="E109" s="109">
        <v>6.5</v>
      </c>
      <c r="F109" s="108" t="s">
        <v>747</v>
      </c>
      <c r="G109" s="109"/>
      <c r="H109" s="108"/>
      <c r="I109" s="190">
        <v>21000</v>
      </c>
      <c r="J109" s="191">
        <v>0.1</v>
      </c>
      <c r="K109" s="199">
        <f t="shared" ref="K109" si="9">I109/(1-J109)</f>
        <v>23333.333333333332</v>
      </c>
      <c r="L109" s="113">
        <v>12</v>
      </c>
      <c r="M109" s="109">
        <v>200</v>
      </c>
      <c r="N109" s="114">
        <f t="shared" si="8"/>
        <v>7878.787878787879</v>
      </c>
      <c r="O109" s="114" t="s">
        <v>740</v>
      </c>
      <c r="P109" s="109" t="s">
        <v>479</v>
      </c>
      <c r="Q109" s="109">
        <v>50</v>
      </c>
      <c r="R109" s="191">
        <v>1</v>
      </c>
      <c r="S109" s="191">
        <v>1.05</v>
      </c>
      <c r="T109" s="109">
        <v>250</v>
      </c>
      <c r="U109" s="115">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0.26833910344457385</v>
      </c>
      <c r="V109" s="116">
        <f>Implements72[[#This Row],[TradeIn%]]*Implements72[[#This Row],[PriceL]]</f>
        <v>6261.2457470400559</v>
      </c>
      <c r="W109" s="117">
        <f>(Implements72[[#This Row],[PriceP]]-Implements72[[#This Row],[TradeIn$]])/Implements72[[#This Row],[Life (yr)]]/Implements72[[#This Row],[Use (hr/yr)]]</f>
        <v>6.1411476053999774</v>
      </c>
      <c r="X109" s="117">
        <f>((Implements72[[#This Row],[PriceP]]+Implements72[[#This Row],[TradeIn$]])/2*($BP$7+$BP$8+$BP$9)+Implements72[[#This Row],[Shed (ft^2)]]*$BP$12)/Implements72[[#This Row],[Use (hr/yr)]]</f>
        <v>7.4134571114079559</v>
      </c>
      <c r="Y109" s="117">
        <f>Implements72[[#This Row],[PriceL]]*(VLOOKUP(Implements72[[#This Row],[ASABEtype]],$BC$6:$BM$52,2)*(Implements72[[#This Row],[Life (yr)]]*Implements72[[#This Row],[Use (hr/yr)]]/1000)^VLOOKUP(Implements72[[#This Row],[ASABEtype]],$BC$6:$BM$52,3))/Implements72[[#This Row],[Life (yr)]]/Implements72[[#This Row],[Use (hr/yr)]]</f>
        <v>5.7649262894391917</v>
      </c>
      <c r="Z109" s="117">
        <f>Implements72[[#This Row],[Depr ($/hr)]]+Implements72[[#This Row],[OH ($/hr)]]</f>
        <v>13.554604716807933</v>
      </c>
      <c r="AA109" s="117">
        <f>(Implements72[[#This Row],[PriceP]]-Implements72[[#This Row],[TradeIn$]])/Implements72[[#This Row],[Life (yr)]]/Implements72[[#This Row],[Use (ac/yr)]]</f>
        <v>0.1558906699832302</v>
      </c>
      <c r="AB109" s="117">
        <f>((Implements72[[#This Row],[PriceP]]+Implements72[[#This Row],[TradeIn$]])/2*($BP$7+$BP$8+$BP$9)+Implements72[[#This Row],[Shed (ft^2)]]*$BP$12)/Implements72[[#This Row],[Use (ac/yr)]]</f>
        <v>0.18818775744343272</v>
      </c>
      <c r="AC109" s="200">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5.7649262894391917</v>
      </c>
      <c r="AD109" s="118">
        <f>$BP$18/(Implements72[[#This Row],[Width]]*Implements72[[#This Row],[Speed]]*Implements72[[#This Row],[Efficiency]])</f>
        <v>2.5384615384615384E-2</v>
      </c>
      <c r="AE109" s="119">
        <f>IF(Implements72[[#This Row],[Use basis]]=$O$117,Implements72[[#This Row],[Ownership costs ($/hr)]],SUM(Implements72[[#This Row],[Depr ($/ac)2]:[OH ($/ac)]]))</f>
        <v>13.554604716807933</v>
      </c>
      <c r="AF109" s="119"/>
      <c r="AG109" s="119" t="s">
        <v>743</v>
      </c>
      <c r="AH109" s="119"/>
    </row>
    <row r="110" spans="3:52">
      <c r="D110" s="108"/>
      <c r="E110" s="109"/>
      <c r="F110" s="108"/>
      <c r="G110" s="109"/>
      <c r="H110" s="108"/>
      <c r="I110" s="190"/>
      <c r="J110" s="191"/>
      <c r="K110" s="199">
        <f>I110/(1-J110)</f>
        <v>0</v>
      </c>
      <c r="L110" s="218"/>
      <c r="M110" s="109"/>
      <c r="N110" s="114">
        <f t="shared" si="8"/>
        <v>0</v>
      </c>
      <c r="O110" s="114"/>
      <c r="P110" s="109"/>
      <c r="Q110" s="109"/>
      <c r="R110" s="191"/>
      <c r="S110" s="191"/>
      <c r="T110" s="109"/>
      <c r="U110" s="115" t="e">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#N/A</v>
      </c>
      <c r="V110" s="116" t="e">
        <f>Implements72[[#This Row],[TradeIn%]]*Implements72[[#This Row],[PriceL]]</f>
        <v>#N/A</v>
      </c>
      <c r="W110" s="117" t="e">
        <f>(Implements72[[#This Row],[PriceP]]-Implements72[[#This Row],[TradeIn$]])/Implements72[[#This Row],[Life (yr)]]/Implements72[[#This Row],[Use (hr/yr)]]</f>
        <v>#N/A</v>
      </c>
      <c r="X110" s="120" t="e">
        <f>((Implements72[[#This Row],[PriceP]]+Implements72[[#This Row],[TradeIn$]])/2*($BP$7+$BP$8+$BP$9)+Implements72[[#This Row],[Shed (ft^2)]]*$BP$12)/Implements72[[#This Row],[Use (hr/yr)]]</f>
        <v>#N/A</v>
      </c>
      <c r="Y110" s="117" t="e">
        <f>Implements72[[#This Row],[PriceL]]*(VLOOKUP(Implements72[[#This Row],[ASABEtype]],$BC$6:$BM$52,2)*(Implements72[[#This Row],[Life (yr)]]*Implements72[[#This Row],[Use (hr/yr)]]/1000)^VLOOKUP(Implements72[[#This Row],[ASABEtype]],$BC$6:$BM$52,3))/Implements72[[#This Row],[Life (yr)]]/Implements72[[#This Row],[Use (hr/yr)]]</f>
        <v>#N/A</v>
      </c>
      <c r="Z110" s="117" t="e">
        <f>Implements72[[#This Row],[Depr ($/hr)]]+Implements72[[#This Row],[OH ($/hr)]]</f>
        <v>#N/A</v>
      </c>
      <c r="AA110" s="117" t="e">
        <f>(Implements72[[#This Row],[PriceP]]-Implements72[[#This Row],[TradeIn$]])/Implements72[[#This Row],[Life (yr)]]/Implements72[[#This Row],[Use (ac/yr)]]</f>
        <v>#N/A</v>
      </c>
      <c r="AB110" s="120" t="e">
        <f>((Implements72[[#This Row],[PriceP]]+Implements72[[#This Row],[TradeIn$]])/2*($BP$7+$BP$8+$BP$9)+Implements72[[#This Row],[Shed (ft^2)]]*$BP$12)/Implements72[[#This Row],[Use (ac/yr)]]</f>
        <v>#N/A</v>
      </c>
      <c r="AC110" s="200" t="e">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#N/A</v>
      </c>
      <c r="AD110" s="118" t="e">
        <f>$BP$18/(Implements72[[#This Row],[Width]]*Implements72[[#This Row],[Speed]]*Implements72[[#This Row],[Efficiency]])</f>
        <v>#DIV/0!</v>
      </c>
      <c r="AE110" s="119" t="e">
        <f>IF(Implements72[[#This Row],[Use basis]]=$O$117,Implements72[[#This Row],[Ownership costs ($/hr)]],SUM(Implements72[[#This Row],[Depr ($/ac)2]:[OH ($/ac)]]))</f>
        <v>#N/A</v>
      </c>
      <c r="AF110" s="119"/>
      <c r="AG110" s="119"/>
      <c r="AH110" s="119"/>
    </row>
    <row r="111" spans="3:52">
      <c r="D111" s="108"/>
      <c r="E111" s="109"/>
      <c r="F111" s="108"/>
      <c r="G111" s="109"/>
      <c r="H111" s="108"/>
      <c r="I111" s="190"/>
      <c r="J111" s="191"/>
      <c r="K111" s="199"/>
      <c r="L111" s="113"/>
      <c r="M111" s="109"/>
      <c r="N111" s="114"/>
      <c r="O111" s="114"/>
      <c r="P111" s="109"/>
      <c r="Q111" s="109"/>
      <c r="R111" s="191"/>
      <c r="S111" s="191"/>
      <c r="T111" s="109"/>
      <c r="U111" s="115"/>
      <c r="V111" s="116"/>
      <c r="W111" s="117"/>
      <c r="X111" s="117"/>
      <c r="Y111" s="117"/>
      <c r="Z111" s="117"/>
      <c r="AA111" s="117"/>
      <c r="AB111" s="117"/>
      <c r="AC111" s="200"/>
      <c r="AD111" s="118"/>
      <c r="AE111" s="118"/>
      <c r="AF111" s="119"/>
      <c r="AG111" s="119"/>
      <c r="AH111" s="119"/>
    </row>
    <row r="112" spans="3:52">
      <c r="D112" s="108"/>
      <c r="E112" s="109"/>
      <c r="F112" s="108"/>
      <c r="G112" s="109"/>
      <c r="H112" s="108"/>
      <c r="I112" s="190"/>
      <c r="J112" s="191"/>
      <c r="K112" s="199"/>
      <c r="L112" s="113"/>
      <c r="M112" s="109"/>
      <c r="N112" s="114"/>
      <c r="O112" s="114"/>
      <c r="P112" s="109"/>
      <c r="Q112" s="109"/>
      <c r="R112" s="191"/>
      <c r="S112" s="191"/>
      <c r="T112" s="109"/>
      <c r="U112" s="115"/>
      <c r="V112" s="116"/>
      <c r="W112" s="117"/>
      <c r="X112" s="117"/>
      <c r="Y112" s="117"/>
      <c r="Z112" s="117"/>
      <c r="AA112" s="117"/>
      <c r="AB112" s="117"/>
      <c r="AC112" s="200"/>
      <c r="AD112" s="118"/>
      <c r="AE112" s="118"/>
      <c r="AF112" s="119"/>
      <c r="AG112" s="119"/>
      <c r="AH112" s="119"/>
    </row>
    <row r="113" spans="4:34">
      <c r="D113" s="108"/>
      <c r="E113" s="109"/>
      <c r="F113" s="108"/>
      <c r="G113" s="109"/>
      <c r="H113" s="108"/>
      <c r="I113" s="190"/>
      <c r="J113" s="191"/>
      <c r="K113" s="199"/>
      <c r="L113" s="113"/>
      <c r="M113" s="109"/>
      <c r="N113" s="114"/>
      <c r="O113" s="114"/>
      <c r="P113" s="109"/>
      <c r="Q113" s="109"/>
      <c r="R113" s="191"/>
      <c r="S113" s="191"/>
      <c r="T113" s="109"/>
      <c r="U113" s="115"/>
      <c r="V113" s="116"/>
      <c r="W113" s="117"/>
      <c r="X113" s="117"/>
      <c r="Y113" s="117"/>
      <c r="Z113" s="117"/>
      <c r="AA113" s="117"/>
      <c r="AB113" s="117"/>
      <c r="AC113" s="200"/>
      <c r="AD113" s="118"/>
      <c r="AE113" s="118"/>
      <c r="AF113" s="119"/>
      <c r="AG113" s="119"/>
      <c r="AH113" s="119"/>
    </row>
    <row r="114" spans="4:34">
      <c r="D114" s="108"/>
      <c r="E114" s="109"/>
      <c r="F114" s="108"/>
      <c r="G114" s="109"/>
      <c r="H114" s="108"/>
      <c r="I114" s="190"/>
      <c r="J114" s="191"/>
      <c r="K114" s="199"/>
      <c r="L114" s="113"/>
      <c r="M114" s="109"/>
      <c r="N114" s="114"/>
      <c r="O114" s="114"/>
      <c r="P114" s="109"/>
      <c r="Q114" s="109"/>
      <c r="R114" s="191"/>
      <c r="S114" s="191"/>
      <c r="T114" s="109"/>
      <c r="U114" s="115"/>
      <c r="V114" s="116"/>
      <c r="W114" s="117"/>
      <c r="X114" s="117"/>
      <c r="Y114" s="117"/>
      <c r="Z114" s="117"/>
      <c r="AA114" s="117"/>
      <c r="AB114" s="117"/>
      <c r="AC114" s="200"/>
      <c r="AD114" s="118"/>
      <c r="AE114" s="118"/>
      <c r="AF114" s="119"/>
      <c r="AG114" s="119"/>
      <c r="AH114" s="119"/>
    </row>
    <row r="115" spans="4:34">
      <c r="D115" s="108"/>
      <c r="E115" s="109"/>
      <c r="F115" s="108"/>
      <c r="G115" s="109"/>
      <c r="H115" s="108"/>
      <c r="I115" s="190"/>
      <c r="J115" s="191"/>
      <c r="K115" s="199"/>
      <c r="L115" s="113"/>
      <c r="M115" s="109"/>
      <c r="N115" s="114"/>
      <c r="O115" s="114"/>
      <c r="P115" s="109"/>
      <c r="Q115" s="109"/>
      <c r="R115" s="191"/>
      <c r="S115" s="191"/>
      <c r="T115" s="109"/>
      <c r="U115" s="115"/>
      <c r="V115" s="116"/>
      <c r="W115" s="117"/>
      <c r="X115" s="117"/>
      <c r="Y115" s="117"/>
      <c r="Z115" s="117"/>
      <c r="AA115" s="117"/>
      <c r="AB115" s="117"/>
      <c r="AC115" s="200"/>
      <c r="AD115" s="118"/>
      <c r="AE115" s="118"/>
      <c r="AF115" s="119"/>
      <c r="AG115" s="119"/>
    </row>
    <row r="117" spans="4:34">
      <c r="O117" s="103" t="s">
        <v>740</v>
      </c>
    </row>
    <row r="118" spans="4:34">
      <c r="O118" s="103" t="s">
        <v>726</v>
      </c>
    </row>
    <row r="136" spans="27:68">
      <c r="BO136" s="150"/>
      <c r="BP136" s="150"/>
    </row>
    <row r="137" spans="27:68">
      <c r="BO137" s="150"/>
      <c r="BP137" s="150"/>
    </row>
    <row r="138" spans="27:68">
      <c r="BO138" s="150"/>
      <c r="BP138" s="150"/>
    </row>
    <row r="139" spans="27:68">
      <c r="BO139" s="150"/>
      <c r="BP139" s="150"/>
    </row>
    <row r="140" spans="27:68">
      <c r="BO140" s="150"/>
      <c r="BP140" s="150"/>
    </row>
    <row r="141" spans="27:68">
      <c r="BO141" s="150"/>
      <c r="BP141" s="150"/>
    </row>
    <row r="142" spans="27:68">
      <c r="BO142" s="150"/>
      <c r="BP142" s="150"/>
    </row>
    <row r="143" spans="27:68">
      <c r="AA143" s="219"/>
      <c r="AB143" s="219"/>
      <c r="AC143" s="219"/>
      <c r="BO143" s="150"/>
      <c r="BP143" s="150"/>
    </row>
    <row r="144" spans="27:68">
      <c r="BO144" s="150"/>
      <c r="BP144" s="150"/>
    </row>
    <row r="145" spans="67:68">
      <c r="BO145" s="150"/>
      <c r="BP145" s="150"/>
    </row>
    <row r="146" spans="67:68">
      <c r="BO146" s="150"/>
      <c r="BP146" s="150"/>
    </row>
    <row r="147" spans="67:68">
      <c r="BO147" s="150"/>
      <c r="BP147" s="150"/>
    </row>
    <row r="148" spans="67:68">
      <c r="BO148" s="150"/>
      <c r="BP148" s="150"/>
    </row>
    <row r="149" spans="67:68">
      <c r="BO149" s="150"/>
      <c r="BP149" s="150"/>
    </row>
    <row r="150" spans="67:68">
      <c r="BO150" s="150"/>
      <c r="BP150" s="150"/>
    </row>
    <row r="151" spans="67:68">
      <c r="BO151" s="150"/>
      <c r="BP151" s="150"/>
    </row>
    <row r="152" spans="67:68">
      <c r="BO152" s="150"/>
      <c r="BP152" s="150"/>
    </row>
    <row r="153" spans="67:68">
      <c r="BO153" s="150"/>
      <c r="BP153" s="150"/>
    </row>
    <row r="154" spans="67:68">
      <c r="BO154" s="150"/>
      <c r="BP154" s="150"/>
    </row>
    <row r="155" spans="67:68">
      <c r="BO155" s="150"/>
      <c r="BP155" s="150"/>
    </row>
    <row r="156" spans="67:68">
      <c r="BO156" s="150"/>
      <c r="BP156" s="150"/>
    </row>
    <row r="157" spans="67:68">
      <c r="BO157" s="150"/>
      <c r="BP157" s="150"/>
    </row>
    <row r="158" spans="67:68">
      <c r="BO158" s="150"/>
      <c r="BP158" s="150"/>
    </row>
    <row r="159" spans="67:68">
      <c r="BO159" s="150"/>
      <c r="BP159" s="150"/>
    </row>
    <row r="160" spans="67:68">
      <c r="BO160" s="150"/>
      <c r="BP160" s="150"/>
    </row>
    <row r="161" spans="67:68">
      <c r="BO161" s="150"/>
      <c r="BP161" s="150"/>
    </row>
    <row r="162" spans="67:68">
      <c r="BO162" s="150"/>
      <c r="BP162" s="150"/>
    </row>
    <row r="163" spans="67:68">
      <c r="BO163" s="150"/>
      <c r="BP163" s="150"/>
    </row>
    <row r="164" spans="67:68">
      <c r="BO164" s="150"/>
      <c r="BP164" s="150"/>
    </row>
    <row r="165" spans="67:68">
      <c r="BO165" s="150"/>
      <c r="BP165" s="150"/>
    </row>
    <row r="166" spans="67:68">
      <c r="BO166" s="150"/>
      <c r="BP166" s="150"/>
    </row>
    <row r="167" spans="67:68">
      <c r="BO167" s="150"/>
      <c r="BP167" s="150"/>
    </row>
    <row r="168" spans="67:68">
      <c r="BO168" s="150"/>
      <c r="BP168" s="150"/>
    </row>
    <row r="169" spans="67:68">
      <c r="BO169" s="150"/>
      <c r="BP169" s="150"/>
    </row>
    <row r="170" spans="67:68">
      <c r="BO170" s="150"/>
      <c r="BP170" s="150"/>
    </row>
    <row r="171" spans="67:68">
      <c r="BO171" s="150"/>
      <c r="BP171" s="150"/>
    </row>
    <row r="172" spans="67:68">
      <c r="BO172" s="150"/>
      <c r="BP172" s="150"/>
    </row>
    <row r="173" spans="67:68">
      <c r="BO173" s="150"/>
      <c r="BP173" s="150"/>
    </row>
    <row r="174" spans="67:68">
      <c r="BO174" s="150"/>
      <c r="BP174" s="150"/>
    </row>
    <row r="175" spans="67:68">
      <c r="BO175" s="150"/>
      <c r="BP175" s="150"/>
    </row>
    <row r="176" spans="67:68">
      <c r="BO176" s="150"/>
      <c r="BP176" s="150"/>
    </row>
    <row r="177" spans="67:68">
      <c r="BO177" s="150"/>
      <c r="BP177" s="150"/>
    </row>
    <row r="178" spans="67:68">
      <c r="BO178" s="150"/>
      <c r="BP178" s="150"/>
    </row>
    <row r="179" spans="67:68">
      <c r="BO179" s="150"/>
      <c r="BP179" s="150"/>
    </row>
    <row r="180" spans="67:68">
      <c r="BO180" s="150"/>
      <c r="BP180" s="150"/>
    </row>
    <row r="203" spans="77:99">
      <c r="CQ203" s="171"/>
    </row>
    <row r="206" spans="77:99">
      <c r="BY206" s="125"/>
      <c r="BZ206" s="125"/>
      <c r="CA206" s="125"/>
      <c r="CB206" s="125"/>
      <c r="CC206" s="125"/>
      <c r="CD206" s="125"/>
      <c r="CE206" s="125"/>
      <c r="CF206" s="125"/>
      <c r="CG206" s="125"/>
      <c r="CH206" s="125"/>
      <c r="CI206" s="125"/>
      <c r="CJ206" s="125"/>
      <c r="CK206" s="125"/>
      <c r="CL206" s="125"/>
      <c r="CM206" s="125"/>
      <c r="CN206" s="125"/>
      <c r="CO206" s="125"/>
      <c r="CP206" s="125"/>
      <c r="CQ206" s="125"/>
      <c r="CR206" s="125"/>
      <c r="CS206" s="125"/>
      <c r="CT206" s="125"/>
      <c r="CU206" s="125"/>
    </row>
  </sheetData>
  <dataValidations count="5">
    <dataValidation type="list" allowBlank="1" showInputMessage="1" showErrorMessage="1" sqref="P99:P106 P6:P61" xr:uid="{1D3204BF-0EEF-406F-AA84-15554327B7D2}">
      <formula1>$BC$6:$BC$49</formula1>
    </dataValidation>
    <dataValidation type="list" allowBlank="1" showInputMessage="1" showErrorMessage="1" sqref="P107:P115 AS6:AS30" xr:uid="{82074715-6218-4D03-924E-FA7CDB385BF0}">
      <formula1>$BC$6:$BC$52</formula1>
    </dataValidation>
    <dataValidation type="list" allowBlank="1" showInputMessage="1" showErrorMessage="1" sqref="P5" xr:uid="{D7090EC6-EB11-4D9C-BDF5-198DC0737EB7}">
      <formula1>repair_impl</formula1>
    </dataValidation>
    <dataValidation type="list" allowBlank="1" showInputMessage="1" showErrorMessage="1" sqref="P62:P98" xr:uid="{1F0F6FC1-FE68-4877-82C1-4E19BBE8F1BA}">
      <formula1>$BG$7:$BG$50</formula1>
    </dataValidation>
    <dataValidation type="list" allowBlank="1" showInputMessage="1" showErrorMessage="1" sqref="O6:O115" xr:uid="{5846C5D2-C820-4CC4-8D05-A1885753EFB2}">
      <formula1>$O$117:$O$118</formula1>
    </dataValidation>
  </dataValidations>
  <pageMargins left="0.7" right="0.7" top="0.75" bottom="0.75" header="0.3" footer="0.3"/>
  <legacyDrawing r:id="rId1"/>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rx>
  <Cntr/>
</Prx>
</file>

<file path=customXml/item3.xml><?xml version="1.0" encoding="utf-8"?>
<p:properties xmlns:p="http://schemas.microsoft.com/office/2006/metadata/properties" xmlns:xsi="http://www.w3.org/2001/XMLSchema-instance" xmlns:pc="http://schemas.microsoft.com/office/infopath/2007/PartnerControls">
  <documentManagement>
    <Date xmlns="9f608c11-4ccd-421c-a88d-29e29a7a365f" xsi:nil="true"/>
    <lcf76f155ced4ddcb4097134ff3c332f xmlns="9f608c11-4ccd-421c-a88d-29e29a7a365f">
      <Terms xmlns="http://schemas.microsoft.com/office/infopath/2007/PartnerControls"/>
    </lcf76f155ced4ddcb4097134ff3c332f>
    <TaxCatchAll xmlns="7bd0c97a-79aa-4cc6-bd7d-1cd468b1e455" xsi:nil="true"/>
    <last_x0020_update xmlns="9f608c11-4ccd-421c-a88d-29e29a7a365f"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BE995914E1A9804181E196FA66AF5914" ma:contentTypeVersion="21" ma:contentTypeDescription="Create a new document." ma:contentTypeScope="" ma:versionID="d40ddeb8c9f1a288ffe334693a6f69ae">
  <xsd:schema xmlns:xsd="http://www.w3.org/2001/XMLSchema" xmlns:xs="http://www.w3.org/2001/XMLSchema" xmlns:p="http://schemas.microsoft.com/office/2006/metadata/properties" xmlns:ns2="9f608c11-4ccd-421c-a88d-29e29a7a365f" xmlns:ns3="7bd0c97a-79aa-4cc6-bd7d-1cd468b1e455" targetNamespace="http://schemas.microsoft.com/office/2006/metadata/properties" ma:root="true" ma:fieldsID="3b654d10c8172c95283ce976847cab81" ns2:_="" ns3:_="">
    <xsd:import namespace="9f608c11-4ccd-421c-a88d-29e29a7a365f"/>
    <xsd:import namespace="7bd0c97a-79aa-4cc6-bd7d-1cd468b1e45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ast_x0020_update" minOccurs="0"/>
                <xsd:element ref="ns2:MediaServiceLocation" minOccurs="0"/>
                <xsd:element ref="ns2:Date"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608c11-4ccd-421c-a88d-29e29a7a36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ast_x0020_update" ma:index="19" nillable="true" ma:displayName="last update" ma:format="DateOnly" ma:internalName="last_x0020_update">
      <xsd:simpleType>
        <xsd:restriction base="dms:DateTime"/>
      </xsd:simpleType>
    </xsd:element>
    <xsd:element name="MediaServiceLocation" ma:index="20" nillable="true" ma:displayName="Location" ma:internalName="MediaServiceLocation" ma:readOnly="true">
      <xsd:simpleType>
        <xsd:restriction base="dms:Text"/>
      </xsd:simpleType>
    </xsd:element>
    <xsd:element name="Date" ma:index="21" nillable="true" ma:displayName="Date" ma:format="DateOnly" ma:internalName="Date">
      <xsd:simpleType>
        <xsd:restriction base="dms:DateTime"/>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3e20e570-3a27-4eff-9ea0-d3488a33fb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d0c97a-79aa-4cc6-bd7d-1cd468b1e455"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b1755391-8c5a-49fe-93a6-be9ca737bd28}" ma:internalName="TaxCatchAll" ma:showField="CatchAllData" ma:web="7bd0c97a-79aa-4cc6-bd7d-1cd468b1e45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28"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29C18A-F1AB-4E66-837E-100F14FB78C3}">
  <ds:schemaRefs>
    <ds:schemaRef ds:uri="http://schemas.microsoft.com/sharepoint/v3/contenttype/forms"/>
  </ds:schemaRefs>
</ds:datastoreItem>
</file>

<file path=customXml/itemProps2.xml><?xml version="1.0" encoding="utf-8"?>
<ds:datastoreItem xmlns:ds="http://schemas.openxmlformats.org/officeDocument/2006/customXml" ds:itemID="{BB3EE08E-1DBA-4ADE-965D-106B0E0E3C2F}">
  <ds:schemaRefs/>
</ds:datastoreItem>
</file>

<file path=customXml/itemProps3.xml><?xml version="1.0" encoding="utf-8"?>
<ds:datastoreItem xmlns:ds="http://schemas.openxmlformats.org/officeDocument/2006/customXml" ds:itemID="{2542F0BC-94D8-4787-B282-3DCC9A0E61EF}">
  <ds:schemaRefs>
    <ds:schemaRef ds:uri="http://schemas.microsoft.com/office/infopath/2007/PartnerControls"/>
    <ds:schemaRef ds:uri="9f608c11-4ccd-421c-a88d-29e29a7a365f"/>
    <ds:schemaRef ds:uri="http://schemas.openxmlformats.org/package/2006/metadata/core-properties"/>
    <ds:schemaRef ds:uri="http://schemas.microsoft.com/office/2006/metadata/properties"/>
    <ds:schemaRef ds:uri="http://purl.org/dc/terms/"/>
    <ds:schemaRef ds:uri="7bd0c97a-79aa-4cc6-bd7d-1cd468b1e455"/>
    <ds:schemaRef ds:uri="http://purl.org/dc/elements/1.1/"/>
    <ds:schemaRef ds:uri="http://schemas.microsoft.com/office/2006/documentManagement/types"/>
    <ds:schemaRef ds:uri="http://www.w3.org/XML/1998/namespace"/>
    <ds:schemaRef ds:uri="http://purl.org/dc/dcmitype/"/>
  </ds:schemaRefs>
</ds:datastoreItem>
</file>

<file path=customXml/itemProps4.xml><?xml version="1.0" encoding="utf-8"?>
<ds:datastoreItem xmlns:ds="http://schemas.openxmlformats.org/officeDocument/2006/customXml" ds:itemID="{C4D88FF6-C85B-443E-9E32-66CA2BADC2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608c11-4ccd-421c-a88d-29e29a7a365f"/>
    <ds:schemaRef ds:uri="7bd0c97a-79aa-4cc6-bd7d-1cd468b1e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Introduction</vt:lpstr>
      <vt:lpstr>Input prices</vt:lpstr>
      <vt:lpstr>Input quantities</vt:lpstr>
      <vt:lpstr>Irrigation costs</vt:lpstr>
      <vt:lpstr>Equipment</vt:lpstr>
      <vt:lpstr>Custom hire</vt:lpstr>
      <vt:lpstr>Corn</vt:lpstr>
      <vt:lpstr>Irrigated Corn</vt:lpstr>
      <vt:lpstr>Full Season Soybeans</vt:lpstr>
      <vt:lpstr>Double crop soybeans</vt:lpstr>
      <vt:lpstr>Wheat</vt:lpstr>
      <vt:lpstr>Milo</vt:lpstr>
      <vt:lpstr>Summary</vt:lpstr>
      <vt:lpstr>Machinery Input Tables</vt:lpstr>
      <vt:lpstr>Corn!Print_Area</vt:lpstr>
      <vt:lpstr>'Double crop soybeans'!Print_Area</vt:lpstr>
      <vt:lpstr>'Full Season Soybeans'!Print_Area</vt:lpstr>
      <vt:lpstr>'Irrigated Corn'!Print_Area</vt:lpstr>
      <vt:lpstr>Milo!Print_Area</vt:lpstr>
      <vt:lpstr>Wheat!Print_Area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Brown</dc:creator>
  <cp:keywords/>
  <dc:description/>
  <cp:lastModifiedBy>Kientzy, Andrew</cp:lastModifiedBy>
  <cp:revision/>
  <dcterms:created xsi:type="dcterms:W3CDTF">2014-11-07T21:30:57Z</dcterms:created>
  <dcterms:modified xsi:type="dcterms:W3CDTF">2024-10-28T19:11:31Z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0x010100BE995914E1A9804181E196FA66AF5914</vt:lpwstr>
  </property>
</Properties>
</file>